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github\workTools\hans\"/>
    </mc:Choice>
  </mc:AlternateContent>
  <xr:revisionPtr revIDLastSave="0" documentId="13_ncr:1_{F7105C8C-9D8A-41FF-9027-D29125E5C2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ceipt" sheetId="2" r:id="rId1"/>
    <sheet name="expense" sheetId="3" r:id="rId2"/>
    <sheet name="cashier" sheetId="4" r:id="rId3"/>
    <sheet name="bank" sheetId="5" r:id="rId4"/>
  </sheets>
  <definedNames>
    <definedName name="_xlnm._FilterDatabase" localSheetId="3" hidden="1">bank!$C$1:$Q$1212</definedName>
    <definedName name="_xlnm._FilterDatabase" localSheetId="1" hidden="1">expense!$A$2:$AM$187</definedName>
    <definedName name="_xlnm._FilterDatabase" localSheetId="0" hidden="1">receipt!$A$2:$AP$1079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 a="1"/>
  <c r="R3" i="2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M4" i="3" a="1"/>
  <c r="AM4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 s="1"/>
  <c r="AM5" i="3" a="1"/>
  <c r="AM5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AK9" i="3" a="1"/>
  <c r="AK9" i="3" s="1"/>
  <c r="AL9" i="3" a="1"/>
  <c r="AL9" i="3" s="1"/>
  <c r="AM9" i="3" a="1"/>
  <c r="AM9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AK10" i="3" a="1"/>
  <c r="AK10" i="3" s="1"/>
  <c r="AL10" i="3" a="1"/>
  <c r="AL10" i="3" s="1"/>
  <c r="AM10" i="3" a="1"/>
  <c r="AM10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AK11" i="3" a="1"/>
  <c r="AK11" i="3" s="1"/>
  <c r="AL11" i="3" a="1"/>
  <c r="AL11" i="3" s="1"/>
  <c r="AM11" i="3" a="1"/>
  <c r="AM11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AJ12" i="3" a="1"/>
  <c r="AJ12" i="3" s="1"/>
  <c r="AK12" i="3" a="1"/>
  <c r="AK12" i="3" s="1"/>
  <c r="AL12" i="3" a="1"/>
  <c r="AL12" i="3" s="1"/>
  <c r="AM12" i="3" a="1"/>
  <c r="AM12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M13" i="3" a="1"/>
  <c r="AM13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M14" i="3" a="1"/>
  <c r="AM14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AK15" i="3" a="1"/>
  <c r="AK15" i="3" s="1"/>
  <c r="AL15" i="3" a="1"/>
  <c r="AL15" i="3" s="1"/>
  <c r="AM15" i="3" a="1"/>
  <c r="AM15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M16" i="3" a="1"/>
  <c r="AM16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M17" i="3" a="1"/>
  <c r="AM17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AK18" i="3" a="1"/>
  <c r="AK18" i="3" s="1"/>
  <c r="AL18" i="3" a="1"/>
  <c r="AL18" i="3" s="1"/>
  <c r="AM18" i="3" a="1"/>
  <c r="AM18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M19" i="3" a="1"/>
  <c r="AM19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M20" i="3" a="1"/>
  <c r="AM20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 s="1"/>
  <c r="AL21" i="3" a="1"/>
  <c r="AL21" i="3" s="1"/>
  <c r="AM21" i="3" a="1"/>
  <c r="AM21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 s="1"/>
  <c r="AM23" i="3" a="1"/>
  <c r="AM23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 s="1"/>
  <c r="AM24" i="3" a="1"/>
  <c r="AM24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AK25" i="3" a="1"/>
  <c r="AK25" i="3" s="1"/>
  <c r="AL25" i="3" a="1"/>
  <c r="AL25" i="3" s="1"/>
  <c r="AM25" i="3" a="1"/>
  <c r="AM25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AK26" i="3" a="1"/>
  <c r="AK26" i="3" s="1"/>
  <c r="AL26" i="3" a="1"/>
  <c r="AL26" i="3" s="1"/>
  <c r="AM26" i="3" a="1"/>
  <c r="AM26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AJ27" i="3" a="1"/>
  <c r="AJ27" i="3" s="1"/>
  <c r="AK27" i="3" a="1"/>
  <c r="AK27" i="3" s="1"/>
  <c r="AL27" i="3" a="1"/>
  <c r="AL27" i="3" s="1"/>
  <c r="AM27" i="3" a="1"/>
  <c r="AM27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AK28" i="3" a="1"/>
  <c r="AK28" i="3" s="1"/>
  <c r="AL28" i="3" a="1"/>
  <c r="AL28" i="3" s="1"/>
  <c r="AM28" i="3" a="1"/>
  <c r="AM28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AJ29" i="3" a="1"/>
  <c r="AJ29" i="3" s="1"/>
  <c r="AK29" i="3" a="1"/>
  <c r="AK29" i="3" s="1"/>
  <c r="AL29" i="3" a="1"/>
  <c r="AL29" i="3" s="1"/>
  <c r="AM29" i="3" a="1"/>
  <c r="AM29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AK30" i="3" a="1"/>
  <c r="AK30" i="3" s="1"/>
  <c r="AL30" i="3" a="1"/>
  <c r="AL30" i="3" s="1"/>
  <c r="AM30" i="3" a="1"/>
  <c r="AM30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AK31" i="3" a="1"/>
  <c r="AK31" i="3" s="1"/>
  <c r="AL31" i="3" a="1"/>
  <c r="AL31" i="3" s="1"/>
  <c r="AM31" i="3" a="1"/>
  <c r="AM31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AK32" i="3" a="1"/>
  <c r="AK32" i="3" s="1"/>
  <c r="AL32" i="3" a="1"/>
  <c r="AL32" i="3" s="1"/>
  <c r="AM32" i="3" a="1"/>
  <c r="AM32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AJ33" i="3" a="1"/>
  <c r="AJ33" i="3" s="1"/>
  <c r="AK33" i="3" a="1"/>
  <c r="AK33" i="3" s="1"/>
  <c r="AL33" i="3" a="1"/>
  <c r="AL33" i="3" s="1"/>
  <c r="AM33" i="3" a="1"/>
  <c r="AM33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AJ34" i="3" a="1"/>
  <c r="AJ34" i="3" s="1"/>
  <c r="AK34" i="3" a="1"/>
  <c r="AK34" i="3" s="1"/>
  <c r="AL34" i="3" a="1"/>
  <c r="AL34" i="3" s="1"/>
  <c r="AM34" i="3" a="1"/>
  <c r="AM34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AJ35" i="3" a="1"/>
  <c r="AJ35" i="3" s="1"/>
  <c r="AK35" i="3" a="1"/>
  <c r="AK35" i="3" s="1"/>
  <c r="AL35" i="3" a="1"/>
  <c r="AL35" i="3" s="1"/>
  <c r="AM35" i="3" a="1"/>
  <c r="AM35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AJ36" i="3" a="1"/>
  <c r="AJ36" i="3" s="1"/>
  <c r="AK36" i="3" a="1"/>
  <c r="AK36" i="3" s="1"/>
  <c r="AL36" i="3" a="1"/>
  <c r="AL36" i="3" s="1"/>
  <c r="AM36" i="3" a="1"/>
  <c r="AM36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AJ37" i="3" a="1"/>
  <c r="AJ37" i="3" s="1"/>
  <c r="AK37" i="3" a="1"/>
  <c r="AK37" i="3" s="1"/>
  <c r="AL37" i="3" a="1"/>
  <c r="AL37" i="3" s="1"/>
  <c r="AM37" i="3" a="1"/>
  <c r="AM37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AJ38" i="3" a="1"/>
  <c r="AJ38" i="3" s="1"/>
  <c r="AK38" i="3" a="1"/>
  <c r="AK38" i="3" s="1"/>
  <c r="AL38" i="3" a="1"/>
  <c r="AL38" i="3" s="1"/>
  <c r="AM38" i="3" a="1"/>
  <c r="AM38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AJ39" i="3" a="1"/>
  <c r="AJ39" i="3" s="1"/>
  <c r="AK39" i="3" a="1"/>
  <c r="AK39" i="3" s="1"/>
  <c r="AL39" i="3" a="1"/>
  <c r="AL39" i="3" s="1"/>
  <c r="AM39" i="3" a="1"/>
  <c r="AM39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AJ40" i="3" a="1"/>
  <c r="AJ40" i="3" s="1"/>
  <c r="AK40" i="3" a="1"/>
  <c r="AK40" i="3" s="1"/>
  <c r="AL40" i="3" a="1"/>
  <c r="AL40" i="3" s="1"/>
  <c r="AM40" i="3" a="1"/>
  <c r="AM40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AJ41" i="3" a="1"/>
  <c r="AJ41" i="3" s="1"/>
  <c r="AK41" i="3" a="1"/>
  <c r="AK41" i="3" s="1"/>
  <c r="AL41" i="3" a="1"/>
  <c r="AL41" i="3" s="1"/>
  <c r="AM41" i="3" a="1"/>
  <c r="AM41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AK42" i="3" a="1"/>
  <c r="AK42" i="3" s="1"/>
  <c r="AL42" i="3" a="1"/>
  <c r="AL42" i="3" s="1"/>
  <c r="AM42" i="3" a="1"/>
  <c r="AM42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 s="1"/>
  <c r="AK43" i="3" a="1"/>
  <c r="AK43" i="3" s="1"/>
  <c r="AL43" i="3" a="1"/>
  <c r="AL43" i="3" s="1"/>
  <c r="AM43" i="3" a="1"/>
  <c r="AM43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AK44" i="3" a="1"/>
  <c r="AK44" i="3" s="1"/>
  <c r="AL44" i="3" a="1"/>
  <c r="AL44" i="3" s="1"/>
  <c r="AM44" i="3" a="1"/>
  <c r="AM44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AK45" i="3" a="1"/>
  <c r="AK45" i="3" s="1"/>
  <c r="AL45" i="3" a="1"/>
  <c r="AL45" i="3" s="1"/>
  <c r="AM45" i="3" a="1"/>
  <c r="AM45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AK46" i="3" a="1"/>
  <c r="AK46" i="3" s="1"/>
  <c r="AL46" i="3" a="1"/>
  <c r="AL46" i="3" s="1"/>
  <c r="AM46" i="3" a="1"/>
  <c r="AM46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AJ49" i="3" a="1"/>
  <c r="AJ49" i="3" s="1"/>
  <c r="AK49" i="3" a="1"/>
  <c r="AK49" i="3" s="1"/>
  <c r="AL49" i="3" a="1"/>
  <c r="AL49" i="3" s="1"/>
  <c r="AM49" i="3" a="1"/>
  <c r="AM49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AJ52" i="3" a="1"/>
  <c r="AJ52" i="3" s="1"/>
  <c r="AK52" i="3" a="1"/>
  <c r="AK52" i="3" s="1"/>
  <c r="AL52" i="3" a="1"/>
  <c r="AL52" i="3" s="1"/>
  <c r="AM52" i="3" a="1"/>
  <c r="AM52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AJ53" i="3" a="1"/>
  <c r="AJ53" i="3" s="1"/>
  <c r="AK53" i="3" a="1"/>
  <c r="AK53" i="3" s="1"/>
  <c r="AL53" i="3" a="1"/>
  <c r="AL53" i="3" s="1"/>
  <c r="AM53" i="3" a="1"/>
  <c r="AM53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AJ54" i="3" a="1"/>
  <c r="AJ54" i="3" s="1"/>
  <c r="AK54" i="3" a="1"/>
  <c r="AK54" i="3" s="1"/>
  <c r="AL54" i="3" a="1"/>
  <c r="AL54" i="3" s="1"/>
  <c r="AM54" i="3" a="1"/>
  <c r="AM54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AJ55" i="3" a="1"/>
  <c r="AJ55" i="3" s="1"/>
  <c r="AK55" i="3" a="1"/>
  <c r="AK55" i="3" s="1"/>
  <c r="AL55" i="3" a="1"/>
  <c r="AL55" i="3" s="1"/>
  <c r="AM55" i="3" a="1"/>
  <c r="AM55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AJ56" i="3" a="1"/>
  <c r="AJ56" i="3" s="1"/>
  <c r="AK56" i="3" a="1"/>
  <c r="AK56" i="3" s="1"/>
  <c r="AL56" i="3" a="1"/>
  <c r="AL56" i="3" s="1"/>
  <c r="AM56" i="3" a="1"/>
  <c r="AM56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AJ57" i="3" a="1"/>
  <c r="AJ57" i="3" s="1"/>
  <c r="AK57" i="3" a="1"/>
  <c r="AK57" i="3" s="1"/>
  <c r="AL57" i="3" a="1"/>
  <c r="AL57" i="3" s="1"/>
  <c r="AM57" i="3" a="1"/>
  <c r="AM57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AJ58" i="3" a="1"/>
  <c r="AJ58" i="3" s="1"/>
  <c r="AK58" i="3" a="1"/>
  <c r="AK58" i="3" s="1"/>
  <c r="AL58" i="3" a="1"/>
  <c r="AL58" i="3" s="1"/>
  <c r="AM58" i="3" a="1"/>
  <c r="AM58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AJ59" i="3" a="1"/>
  <c r="AJ59" i="3" s="1"/>
  <c r="AK59" i="3" a="1"/>
  <c r="AK59" i="3" s="1"/>
  <c r="AL59" i="3" a="1"/>
  <c r="AL59" i="3" s="1"/>
  <c r="AM59" i="3" a="1"/>
  <c r="AM59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AJ60" i="3" a="1"/>
  <c r="AJ60" i="3" s="1"/>
  <c r="AK60" i="3" a="1"/>
  <c r="AK60" i="3" s="1"/>
  <c r="AL60" i="3" a="1"/>
  <c r="AL60" i="3" s="1"/>
  <c r="AM60" i="3" a="1"/>
  <c r="AM60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AJ61" i="3" a="1"/>
  <c r="AJ61" i="3" s="1"/>
  <c r="AK61" i="3" a="1"/>
  <c r="AK61" i="3" s="1"/>
  <c r="AL61" i="3" a="1"/>
  <c r="AL61" i="3" s="1"/>
  <c r="AM61" i="3" a="1"/>
  <c r="AM61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AJ62" i="3" a="1"/>
  <c r="AJ62" i="3" s="1"/>
  <c r="AK62" i="3" a="1"/>
  <c r="AK62" i="3" s="1"/>
  <c r="AL62" i="3" a="1"/>
  <c r="AL62" i="3" s="1"/>
  <c r="AM62" i="3" a="1"/>
  <c r="AM62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AJ63" i="3" a="1"/>
  <c r="AJ63" i="3" s="1"/>
  <c r="AK63" i="3" a="1"/>
  <c r="AK63" i="3" s="1"/>
  <c r="AL63" i="3" a="1"/>
  <c r="AL63" i="3" s="1"/>
  <c r="AM63" i="3" a="1"/>
  <c r="AM63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AJ64" i="3" a="1"/>
  <c r="AJ64" i="3" s="1"/>
  <c r="AK64" i="3" a="1"/>
  <c r="AK64" i="3" s="1"/>
  <c r="AL64" i="3" a="1"/>
  <c r="AL64" i="3" s="1"/>
  <c r="AM64" i="3" a="1"/>
  <c r="AM64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AJ65" i="3" a="1"/>
  <c r="AJ65" i="3" s="1"/>
  <c r="AK65" i="3" a="1"/>
  <c r="AK65" i="3" s="1"/>
  <c r="AL65" i="3" a="1"/>
  <c r="AL65" i="3" s="1"/>
  <c r="AM65" i="3" a="1"/>
  <c r="AM65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AJ66" i="3" a="1"/>
  <c r="AJ66" i="3" s="1"/>
  <c r="AK66" i="3" a="1"/>
  <c r="AK66" i="3" s="1"/>
  <c r="AL66" i="3" a="1"/>
  <c r="AL66" i="3" s="1"/>
  <c r="AM66" i="3" a="1"/>
  <c r="AM66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AJ67" i="3" a="1"/>
  <c r="AJ67" i="3" s="1"/>
  <c r="AK67" i="3" a="1"/>
  <c r="AK67" i="3" s="1"/>
  <c r="AL67" i="3" a="1"/>
  <c r="AL67" i="3" s="1"/>
  <c r="AM67" i="3" a="1"/>
  <c r="AM67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AJ68" i="3" a="1"/>
  <c r="AJ68" i="3" s="1"/>
  <c r="AK68" i="3" a="1"/>
  <c r="AK68" i="3" s="1"/>
  <c r="AL68" i="3" a="1"/>
  <c r="AL68" i="3" s="1"/>
  <c r="AM68" i="3" a="1"/>
  <c r="AM68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AJ69" i="3" a="1"/>
  <c r="AJ69" i="3" s="1"/>
  <c r="AK69" i="3" a="1"/>
  <c r="AK69" i="3" s="1"/>
  <c r="AL69" i="3" a="1"/>
  <c r="AL69" i="3" s="1"/>
  <c r="AM69" i="3" a="1"/>
  <c r="AM69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AJ70" i="3" a="1"/>
  <c r="AJ70" i="3" s="1"/>
  <c r="AK70" i="3" a="1"/>
  <c r="AK70" i="3" s="1"/>
  <c r="AL70" i="3" a="1"/>
  <c r="AL70" i="3" s="1"/>
  <c r="AM70" i="3" a="1"/>
  <c r="AM70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AJ71" i="3" a="1"/>
  <c r="AJ71" i="3" s="1"/>
  <c r="AK71" i="3" a="1"/>
  <c r="AK71" i="3" s="1"/>
  <c r="AL71" i="3" a="1"/>
  <c r="AL71" i="3" s="1"/>
  <c r="AM71" i="3" a="1"/>
  <c r="AM71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AJ72" i="3" a="1"/>
  <c r="AJ72" i="3" s="1"/>
  <c r="AK72" i="3" a="1"/>
  <c r="AK72" i="3" s="1"/>
  <c r="AL72" i="3" a="1"/>
  <c r="AL72" i="3" s="1"/>
  <c r="AM72" i="3" a="1"/>
  <c r="AM72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AJ73" i="3" a="1"/>
  <c r="AJ73" i="3" s="1"/>
  <c r="AK73" i="3" a="1"/>
  <c r="AK73" i="3" s="1"/>
  <c r="AL73" i="3" a="1"/>
  <c r="AL73" i="3" s="1"/>
  <c r="AM73" i="3" a="1"/>
  <c r="AM73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AJ74" i="3" a="1"/>
  <c r="AJ74" i="3" s="1"/>
  <c r="AK74" i="3" a="1"/>
  <c r="AK74" i="3" s="1"/>
  <c r="AL74" i="3" a="1"/>
  <c r="AL74" i="3" s="1"/>
  <c r="AM74" i="3" a="1"/>
  <c r="AM74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AJ75" i="3" a="1"/>
  <c r="AJ75" i="3" s="1"/>
  <c r="AK75" i="3" a="1"/>
  <c r="AK75" i="3" s="1"/>
  <c r="AL75" i="3" a="1"/>
  <c r="AL75" i="3" s="1"/>
  <c r="AM75" i="3" a="1"/>
  <c r="AM75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AJ76" i="3" a="1"/>
  <c r="AJ76" i="3" s="1"/>
  <c r="AK76" i="3" a="1"/>
  <c r="AK76" i="3" s="1"/>
  <c r="AL76" i="3" a="1"/>
  <c r="AL76" i="3" s="1"/>
  <c r="AM76" i="3" a="1"/>
  <c r="AM76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AJ77" i="3" a="1"/>
  <c r="AJ77" i="3" s="1"/>
  <c r="AK77" i="3" a="1"/>
  <c r="AK77" i="3" s="1"/>
  <c r="AL77" i="3" a="1"/>
  <c r="AL77" i="3" s="1"/>
  <c r="AM77" i="3" a="1"/>
  <c r="AM77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AJ78" i="3" a="1"/>
  <c r="AJ78" i="3" s="1"/>
  <c r="AK78" i="3" a="1"/>
  <c r="AK78" i="3" s="1"/>
  <c r="AL78" i="3" a="1"/>
  <c r="AL78" i="3" s="1"/>
  <c r="AM78" i="3" a="1"/>
  <c r="AM78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AJ79" i="3" a="1"/>
  <c r="AJ79" i="3" s="1"/>
  <c r="AK79" i="3" a="1"/>
  <c r="AK79" i="3" s="1"/>
  <c r="AL79" i="3" a="1"/>
  <c r="AL79" i="3" s="1"/>
  <c r="AM79" i="3" a="1"/>
  <c r="AM79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AJ80" i="3" a="1"/>
  <c r="AJ80" i="3" s="1"/>
  <c r="AK80" i="3" a="1"/>
  <c r="AK80" i="3" s="1"/>
  <c r="AL80" i="3" a="1"/>
  <c r="AL80" i="3" s="1"/>
  <c r="AM80" i="3" a="1"/>
  <c r="AM80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AJ81" i="3" a="1"/>
  <c r="AJ81" i="3" s="1"/>
  <c r="AK81" i="3" a="1"/>
  <c r="AK81" i="3" s="1"/>
  <c r="AL81" i="3" a="1"/>
  <c r="AL81" i="3" s="1"/>
  <c r="AM81" i="3" a="1"/>
  <c r="AM81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AJ82" i="3" a="1"/>
  <c r="AJ82" i="3" s="1"/>
  <c r="AK82" i="3" a="1"/>
  <c r="AK82" i="3" s="1"/>
  <c r="AL82" i="3" a="1"/>
  <c r="AL82" i="3" s="1"/>
  <c r="AM82" i="3" a="1"/>
  <c r="AM82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AJ83" i="3" a="1"/>
  <c r="AJ83" i="3" s="1"/>
  <c r="AK83" i="3" a="1"/>
  <c r="AK83" i="3" s="1"/>
  <c r="AL83" i="3" a="1"/>
  <c r="AL83" i="3" s="1"/>
  <c r="AM83" i="3" a="1"/>
  <c r="AM83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AJ84" i="3" a="1"/>
  <c r="AJ84" i="3" s="1"/>
  <c r="AK84" i="3" a="1"/>
  <c r="AK84" i="3" s="1"/>
  <c r="AL84" i="3" a="1"/>
  <c r="AL84" i="3" s="1"/>
  <c r="AM84" i="3" a="1"/>
  <c r="AM84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AJ85" i="3" a="1"/>
  <c r="AJ85" i="3" s="1"/>
  <c r="AK85" i="3" a="1"/>
  <c r="AK85" i="3" s="1"/>
  <c r="AL85" i="3" a="1"/>
  <c r="AL85" i="3" s="1"/>
  <c r="AM85" i="3" a="1"/>
  <c r="AM85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AJ86" i="3" a="1"/>
  <c r="AJ86" i="3" s="1"/>
  <c r="AK86" i="3" a="1"/>
  <c r="AK86" i="3" s="1"/>
  <c r="AL86" i="3" a="1"/>
  <c r="AL86" i="3" s="1"/>
  <c r="AM86" i="3" a="1"/>
  <c r="AM86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AJ87" i="3" a="1"/>
  <c r="AJ87" i="3" s="1"/>
  <c r="AK87" i="3" a="1"/>
  <c r="AK87" i="3" s="1"/>
  <c r="AL87" i="3" a="1"/>
  <c r="AL87" i="3" s="1"/>
  <c r="AM87" i="3" a="1"/>
  <c r="AM87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AJ88" i="3" a="1"/>
  <c r="AJ88" i="3" s="1"/>
  <c r="AK88" i="3" a="1"/>
  <c r="AK88" i="3" s="1"/>
  <c r="AL88" i="3" a="1"/>
  <c r="AL88" i="3" s="1"/>
  <c r="AM88" i="3" a="1"/>
  <c r="AM88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AJ89" i="3" a="1"/>
  <c r="AJ89" i="3" s="1"/>
  <c r="AK89" i="3" a="1"/>
  <c r="AK89" i="3" s="1"/>
  <c r="AL89" i="3" a="1"/>
  <c r="AL89" i="3" s="1"/>
  <c r="AM89" i="3" a="1"/>
  <c r="AM89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AJ90" i="3" a="1"/>
  <c r="AJ90" i="3" s="1"/>
  <c r="AK90" i="3" a="1"/>
  <c r="AK90" i="3" s="1"/>
  <c r="AL90" i="3" a="1"/>
  <c r="AL90" i="3" s="1"/>
  <c r="AM90" i="3" a="1"/>
  <c r="AM90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AJ91" i="3" a="1"/>
  <c r="AJ91" i="3" s="1"/>
  <c r="AK91" i="3" a="1"/>
  <c r="AK91" i="3" s="1"/>
  <c r="AL91" i="3" a="1"/>
  <c r="AL91" i="3" s="1"/>
  <c r="AM91" i="3" a="1"/>
  <c r="AM91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AJ92" i="3" a="1"/>
  <c r="AJ92" i="3" s="1"/>
  <c r="AK92" i="3" a="1"/>
  <c r="AK92" i="3" s="1"/>
  <c r="AL92" i="3" a="1"/>
  <c r="AL92" i="3" s="1"/>
  <c r="AM92" i="3" a="1"/>
  <c r="AM92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AJ93" i="3" a="1"/>
  <c r="AJ93" i="3" s="1"/>
  <c r="AK93" i="3" a="1"/>
  <c r="AK93" i="3" s="1"/>
  <c r="AL93" i="3" a="1"/>
  <c r="AL93" i="3" s="1"/>
  <c r="AM93" i="3" a="1"/>
  <c r="AM93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AJ94" i="3" a="1"/>
  <c r="AJ94" i="3" s="1"/>
  <c r="AK94" i="3" a="1"/>
  <c r="AK94" i="3" s="1"/>
  <c r="AL94" i="3" a="1"/>
  <c r="AL94" i="3" s="1"/>
  <c r="AM94" i="3" a="1"/>
  <c r="AM94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AJ95" i="3" a="1"/>
  <c r="AJ95" i="3" s="1"/>
  <c r="AK95" i="3" a="1"/>
  <c r="AK95" i="3" s="1"/>
  <c r="AL95" i="3" a="1"/>
  <c r="AL95" i="3" s="1"/>
  <c r="AM95" i="3" a="1"/>
  <c r="AM95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/>
  <c r="AI96" i="3" a="1"/>
  <c r="AI96" i="3" s="1"/>
  <c r="AJ96" i="3" a="1"/>
  <c r="AJ96" i="3" s="1"/>
  <c r="AK96" i="3" a="1"/>
  <c r="AK96" i="3" s="1"/>
  <c r="AL96" i="3" a="1"/>
  <c r="AL96" i="3" s="1"/>
  <c r="AM96" i="3" a="1"/>
  <c r="AM96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AJ97" i="3" a="1"/>
  <c r="AJ97" i="3" s="1"/>
  <c r="AK97" i="3" a="1"/>
  <c r="AK97" i="3" s="1"/>
  <c r="AL97" i="3" a="1"/>
  <c r="AL97" i="3" s="1"/>
  <c r="AM97" i="3" a="1"/>
  <c r="AM97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AJ98" i="3" a="1"/>
  <c r="AJ98" i="3" s="1"/>
  <c r="AK98" i="3" a="1"/>
  <c r="AK98" i="3" s="1"/>
  <c r="AL98" i="3" a="1"/>
  <c r="AL98" i="3" s="1"/>
  <c r="AM98" i="3" a="1"/>
  <c r="AM98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AJ99" i="3" a="1"/>
  <c r="AJ99" i="3" s="1"/>
  <c r="AK99" i="3" a="1"/>
  <c r="AK99" i="3" s="1"/>
  <c r="AL99" i="3" a="1"/>
  <c r="AL99" i="3" s="1"/>
  <c r="AM99" i="3" a="1"/>
  <c r="AM99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AJ100" i="3" a="1"/>
  <c r="AJ100" i="3" s="1"/>
  <c r="AK100" i="3" a="1"/>
  <c r="AK100" i="3" s="1"/>
  <c r="AL100" i="3" a="1"/>
  <c r="AL100" i="3" s="1"/>
  <c r="AM100" i="3" a="1"/>
  <c r="AM100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AJ101" i="3" a="1"/>
  <c r="AJ101" i="3" s="1"/>
  <c r="AK101" i="3" a="1"/>
  <c r="AK101" i="3" s="1"/>
  <c r="AL101" i="3" a="1"/>
  <c r="AL101" i="3" s="1"/>
  <c r="AM101" i="3" a="1"/>
  <c r="AM101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AJ102" i="3" a="1"/>
  <c r="AJ102" i="3" s="1"/>
  <c r="AK102" i="3" a="1"/>
  <c r="AK102" i="3" s="1"/>
  <c r="AL102" i="3" a="1"/>
  <c r="AL102" i="3" s="1"/>
  <c r="AM102" i="3" a="1"/>
  <c r="AM102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AJ103" i="3" a="1"/>
  <c r="AJ103" i="3" s="1"/>
  <c r="AK103" i="3" a="1"/>
  <c r="AK103" i="3" s="1"/>
  <c r="AL103" i="3" a="1"/>
  <c r="AL103" i="3" s="1"/>
  <c r="AM103" i="3" a="1"/>
  <c r="AM103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AJ104" i="3" a="1"/>
  <c r="AJ104" i="3" s="1"/>
  <c r="AK104" i="3" a="1"/>
  <c r="AK104" i="3" s="1"/>
  <c r="AL104" i="3" a="1"/>
  <c r="AL104" i="3" s="1"/>
  <c r="AM104" i="3" a="1"/>
  <c r="AM104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AJ105" i="3" a="1"/>
  <c r="AJ105" i="3" s="1"/>
  <c r="AK105" i="3" a="1"/>
  <c r="AK105" i="3" s="1"/>
  <c r="AL105" i="3" a="1"/>
  <c r="AL105" i="3" s="1"/>
  <c r="AM105" i="3" a="1"/>
  <c r="AM105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AJ106" i="3" a="1"/>
  <c r="AJ106" i="3" s="1"/>
  <c r="AK106" i="3" a="1"/>
  <c r="AK106" i="3" s="1"/>
  <c r="AL106" i="3" a="1"/>
  <c r="AL106" i="3" s="1"/>
  <c r="AM106" i="3" a="1"/>
  <c r="AM106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AJ107" i="3" a="1"/>
  <c r="AJ107" i="3" s="1"/>
  <c r="AK107" i="3" a="1"/>
  <c r="AK107" i="3" s="1"/>
  <c r="AL107" i="3" a="1"/>
  <c r="AL107" i="3" s="1"/>
  <c r="AM107" i="3" a="1"/>
  <c r="AM107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AJ108" i="3" a="1"/>
  <c r="AJ108" i="3" s="1"/>
  <c r="AK108" i="3" a="1"/>
  <c r="AK108" i="3" s="1"/>
  <c r="AL108" i="3" a="1"/>
  <c r="AL108" i="3" s="1"/>
  <c r="AM108" i="3" a="1"/>
  <c r="AM108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AJ109" i="3" a="1"/>
  <c r="AJ109" i="3" s="1"/>
  <c r="AK109" i="3" a="1"/>
  <c r="AK109" i="3" s="1"/>
  <c r="AL109" i="3" a="1"/>
  <c r="AL109" i="3" s="1"/>
  <c r="AM109" i="3" a="1"/>
  <c r="AM109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AJ110" i="3" a="1"/>
  <c r="AJ110" i="3" s="1"/>
  <c r="AK110" i="3" a="1"/>
  <c r="AK110" i="3" s="1"/>
  <c r="AL110" i="3" a="1"/>
  <c r="AL110" i="3" s="1"/>
  <c r="AM110" i="3" a="1"/>
  <c r="AM110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AJ111" i="3" a="1"/>
  <c r="AJ111" i="3" s="1"/>
  <c r="AK111" i="3" a="1"/>
  <c r="AK111" i="3" s="1"/>
  <c r="AL111" i="3" a="1"/>
  <c r="AL111" i="3" s="1"/>
  <c r="AM111" i="3" a="1"/>
  <c r="AM111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AJ112" i="3" a="1"/>
  <c r="AJ112" i="3" s="1"/>
  <c r="AK112" i="3" a="1"/>
  <c r="AK112" i="3" s="1"/>
  <c r="AL112" i="3" a="1"/>
  <c r="AL112" i="3" s="1"/>
  <c r="AM112" i="3" a="1"/>
  <c r="AM112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AJ113" i="3" a="1"/>
  <c r="AJ113" i="3" s="1"/>
  <c r="AK113" i="3" a="1"/>
  <c r="AK113" i="3" s="1"/>
  <c r="AL113" i="3" a="1"/>
  <c r="AL113" i="3" s="1"/>
  <c r="AM113" i="3" a="1"/>
  <c r="AM113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AJ114" i="3" a="1"/>
  <c r="AJ114" i="3" s="1"/>
  <c r="AK114" i="3" a="1"/>
  <c r="AK114" i="3" s="1"/>
  <c r="AL114" i="3" a="1"/>
  <c r="AL114" i="3" s="1"/>
  <c r="AM114" i="3" a="1"/>
  <c r="AM114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AJ115" i="3" a="1"/>
  <c r="AJ115" i="3" s="1"/>
  <c r="AK115" i="3" a="1"/>
  <c r="AK115" i="3" s="1"/>
  <c r="AL115" i="3" a="1"/>
  <c r="AL115" i="3" s="1"/>
  <c r="AM115" i="3" a="1"/>
  <c r="AM115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AJ116" i="3" a="1"/>
  <c r="AJ116" i="3" s="1"/>
  <c r="AK116" i="3" a="1"/>
  <c r="AK116" i="3" s="1"/>
  <c r="AL116" i="3" a="1"/>
  <c r="AL116" i="3" s="1"/>
  <c r="AM116" i="3" a="1"/>
  <c r="AM116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AJ117" i="3" a="1"/>
  <c r="AJ117" i="3" s="1"/>
  <c r="AK117" i="3" a="1"/>
  <c r="AK117" i="3" s="1"/>
  <c r="AL117" i="3" a="1"/>
  <c r="AL117" i="3" s="1"/>
  <c r="AM117" i="3" a="1"/>
  <c r="AM117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AJ118" i="3" a="1"/>
  <c r="AJ118" i="3" s="1"/>
  <c r="AK118" i="3" a="1"/>
  <c r="AK118" i="3" s="1"/>
  <c r="AL118" i="3" a="1"/>
  <c r="AL118" i="3" s="1"/>
  <c r="AM118" i="3" a="1"/>
  <c r="AM118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AJ119" i="3" a="1"/>
  <c r="AJ119" i="3" s="1"/>
  <c r="AK119" i="3" a="1"/>
  <c r="AK119" i="3" s="1"/>
  <c r="AL119" i="3" a="1"/>
  <c r="AL119" i="3" s="1"/>
  <c r="AM119" i="3" a="1"/>
  <c r="AM119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AJ120" i="3" a="1"/>
  <c r="AJ120" i="3" s="1"/>
  <c r="AK120" i="3" a="1"/>
  <c r="AK120" i="3" s="1"/>
  <c r="AL120" i="3" a="1"/>
  <c r="AL120" i="3" s="1"/>
  <c r="AM120" i="3" a="1"/>
  <c r="AM120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AJ121" i="3" a="1"/>
  <c r="AJ121" i="3" s="1"/>
  <c r="AK121" i="3" a="1"/>
  <c r="AK121" i="3" s="1"/>
  <c r="AL121" i="3" a="1"/>
  <c r="AL121" i="3" s="1"/>
  <c r="AM121" i="3" a="1"/>
  <c r="AM121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AJ122" i="3" a="1"/>
  <c r="AJ122" i="3" s="1"/>
  <c r="AK122" i="3" a="1"/>
  <c r="AK122" i="3" s="1"/>
  <c r="AL122" i="3" a="1"/>
  <c r="AL122" i="3" s="1"/>
  <c r="AM122" i="3" a="1"/>
  <c r="AM122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AJ123" i="3" a="1"/>
  <c r="AJ123" i="3" s="1"/>
  <c r="AK123" i="3" a="1"/>
  <c r="AK123" i="3" s="1"/>
  <c r="AL123" i="3" a="1"/>
  <c r="AL123" i="3" s="1"/>
  <c r="AM123" i="3" a="1"/>
  <c r="AM123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AJ124" i="3" a="1"/>
  <c r="AJ124" i="3" s="1"/>
  <c r="AK124" i="3" a="1"/>
  <c r="AK124" i="3" s="1"/>
  <c r="AL124" i="3" a="1"/>
  <c r="AL124" i="3" s="1"/>
  <c r="AM124" i="3" a="1"/>
  <c r="AM124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AJ125" i="3" a="1"/>
  <c r="AJ125" i="3" s="1"/>
  <c r="AK125" i="3" a="1"/>
  <c r="AK125" i="3" s="1"/>
  <c r="AL125" i="3" a="1"/>
  <c r="AL125" i="3" s="1"/>
  <c r="AM125" i="3" a="1"/>
  <c r="AM125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AJ126" i="3" a="1"/>
  <c r="AJ126" i="3" s="1"/>
  <c r="AK126" i="3" a="1"/>
  <c r="AK126" i="3" s="1"/>
  <c r="AL126" i="3" a="1"/>
  <c r="AL126" i="3" s="1"/>
  <c r="AM126" i="3" a="1"/>
  <c r="AM126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AJ127" i="3" a="1"/>
  <c r="AJ127" i="3" s="1"/>
  <c r="AK127" i="3" a="1"/>
  <c r="AK127" i="3" s="1"/>
  <c r="AL127" i="3" a="1"/>
  <c r="AL127" i="3" s="1"/>
  <c r="AM127" i="3" a="1"/>
  <c r="AM127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AJ128" i="3" a="1"/>
  <c r="AJ128" i="3" s="1"/>
  <c r="AK128" i="3" a="1"/>
  <c r="AK128" i="3" s="1"/>
  <c r="AL128" i="3" a="1"/>
  <c r="AL128" i="3" s="1"/>
  <c r="AM128" i="3" a="1"/>
  <c r="AM128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AJ129" i="3" a="1"/>
  <c r="AJ129" i="3"/>
  <c r="AK129" i="3" a="1"/>
  <c r="AK129" i="3" s="1"/>
  <c r="AL129" i="3" a="1"/>
  <c r="AL129" i="3" s="1"/>
  <c r="AM129" i="3" a="1"/>
  <c r="AM129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AJ130" i="3" a="1"/>
  <c r="AJ130" i="3" s="1"/>
  <c r="AK130" i="3" a="1"/>
  <c r="AK130" i="3" s="1"/>
  <c r="AL130" i="3" a="1"/>
  <c r="AL130" i="3" s="1"/>
  <c r="AM130" i="3" a="1"/>
  <c r="AM130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AJ131" i="3" a="1"/>
  <c r="AJ131" i="3" s="1"/>
  <c r="AK131" i="3" a="1"/>
  <c r="AK131" i="3" s="1"/>
  <c r="AL131" i="3" a="1"/>
  <c r="AL131" i="3" s="1"/>
  <c r="AM131" i="3" a="1"/>
  <c r="AM131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AJ132" i="3" a="1"/>
  <c r="AJ132" i="3" s="1"/>
  <c r="AK132" i="3" a="1"/>
  <c r="AK132" i="3" s="1"/>
  <c r="AL132" i="3" a="1"/>
  <c r="AL132" i="3" s="1"/>
  <c r="AM132" i="3" a="1"/>
  <c r="AM132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AJ133" i="3" a="1"/>
  <c r="AJ133" i="3" s="1"/>
  <c r="AK133" i="3" a="1"/>
  <c r="AK133" i="3" s="1"/>
  <c r="AL133" i="3" a="1"/>
  <c r="AL133" i="3" s="1"/>
  <c r="AM133" i="3" a="1"/>
  <c r="AM133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AJ134" i="3" a="1"/>
  <c r="AJ134" i="3" s="1"/>
  <c r="AK134" i="3" a="1"/>
  <c r="AK134" i="3" s="1"/>
  <c r="AL134" i="3" a="1"/>
  <c r="AL134" i="3" s="1"/>
  <c r="AM134" i="3" a="1"/>
  <c r="AM134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AJ135" i="3" a="1"/>
  <c r="AJ135" i="3" s="1"/>
  <c r="AK135" i="3" a="1"/>
  <c r="AK135" i="3" s="1"/>
  <c r="AL135" i="3" a="1"/>
  <c r="AL135" i="3" s="1"/>
  <c r="AM135" i="3" a="1"/>
  <c r="AM135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AJ136" i="3" a="1"/>
  <c r="AJ136" i="3" s="1"/>
  <c r="AK136" i="3" a="1"/>
  <c r="AK136" i="3" s="1"/>
  <c r="AL136" i="3" a="1"/>
  <c r="AL136" i="3" s="1"/>
  <c r="AM136" i="3" a="1"/>
  <c r="AM136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AJ137" i="3" a="1"/>
  <c r="AJ137" i="3" s="1"/>
  <c r="AK137" i="3" a="1"/>
  <c r="AK137" i="3" s="1"/>
  <c r="AL137" i="3" a="1"/>
  <c r="AL137" i="3" s="1"/>
  <c r="AM137" i="3" a="1"/>
  <c r="AM137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AJ138" i="3" a="1"/>
  <c r="AJ138" i="3" s="1"/>
  <c r="AK138" i="3" a="1"/>
  <c r="AK138" i="3" s="1"/>
  <c r="AL138" i="3" a="1"/>
  <c r="AL138" i="3" s="1"/>
  <c r="AM138" i="3" a="1"/>
  <c r="AM138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AJ139" i="3" a="1"/>
  <c r="AJ139" i="3" s="1"/>
  <c r="AK139" i="3" a="1"/>
  <c r="AK139" i="3" s="1"/>
  <c r="AL139" i="3" a="1"/>
  <c r="AL139" i="3" s="1"/>
  <c r="AM139" i="3" a="1"/>
  <c r="AM139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AJ140" i="3" a="1"/>
  <c r="AJ140" i="3" s="1"/>
  <c r="AK140" i="3" a="1"/>
  <c r="AK140" i="3" s="1"/>
  <c r="AL140" i="3" a="1"/>
  <c r="AL140" i="3" s="1"/>
  <c r="AM140" i="3" a="1"/>
  <c r="AM140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AJ141" i="3" a="1"/>
  <c r="AJ141" i="3" s="1"/>
  <c r="AK141" i="3" a="1"/>
  <c r="AK141" i="3" s="1"/>
  <c r="AL141" i="3" a="1"/>
  <c r="AL141" i="3" s="1"/>
  <c r="AM141" i="3" a="1"/>
  <c r="AM141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AJ142" i="3" a="1"/>
  <c r="AJ142" i="3" s="1"/>
  <c r="AK142" i="3" a="1"/>
  <c r="AK142" i="3" s="1"/>
  <c r="AL142" i="3" a="1"/>
  <c r="AL142" i="3" s="1"/>
  <c r="AM142" i="3" a="1"/>
  <c r="AM142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AJ143" i="3" a="1"/>
  <c r="AJ143" i="3" s="1"/>
  <c r="AK143" i="3" a="1"/>
  <c r="AK143" i="3" s="1"/>
  <c r="AL143" i="3" a="1"/>
  <c r="AL143" i="3" s="1"/>
  <c r="AM143" i="3" a="1"/>
  <c r="AM143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AJ144" i="3" a="1"/>
  <c r="AJ144" i="3" s="1"/>
  <c r="AK144" i="3" a="1"/>
  <c r="AK144" i="3" s="1"/>
  <c r="AL144" i="3" a="1"/>
  <c r="AL144" i="3" s="1"/>
  <c r="AM144" i="3" a="1"/>
  <c r="AM144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AJ145" i="3" a="1"/>
  <c r="AJ145" i="3" s="1"/>
  <c r="AK145" i="3" a="1"/>
  <c r="AK145" i="3" s="1"/>
  <c r="AL145" i="3" a="1"/>
  <c r="AL145" i="3" s="1"/>
  <c r="AM145" i="3" a="1"/>
  <c r="AM145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AJ146" i="3" a="1"/>
  <c r="AJ146" i="3" s="1"/>
  <c r="AK146" i="3" a="1"/>
  <c r="AK146" i="3" s="1"/>
  <c r="AL146" i="3" a="1"/>
  <c r="AL146" i="3" s="1"/>
  <c r="AM146" i="3" a="1"/>
  <c r="AM146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AJ147" i="3" a="1"/>
  <c r="AJ147" i="3" s="1"/>
  <c r="AK147" i="3" a="1"/>
  <c r="AK147" i="3" s="1"/>
  <c r="AL147" i="3" a="1"/>
  <c r="AL147" i="3" s="1"/>
  <c r="AM147" i="3" a="1"/>
  <c r="AM147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AJ148" i="3" a="1"/>
  <c r="AJ148" i="3" s="1"/>
  <c r="AK148" i="3" a="1"/>
  <c r="AK148" i="3" s="1"/>
  <c r="AL148" i="3" a="1"/>
  <c r="AL148" i="3" s="1"/>
  <c r="AM148" i="3" a="1"/>
  <c r="AM148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AJ149" i="3" a="1"/>
  <c r="AJ149" i="3" s="1"/>
  <c r="AK149" i="3" a="1"/>
  <c r="AK149" i="3" s="1"/>
  <c r="AL149" i="3" a="1"/>
  <c r="AL149" i="3" s="1"/>
  <c r="AM149" i="3" a="1"/>
  <c r="AM149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AJ150" i="3" a="1"/>
  <c r="AJ150" i="3" s="1"/>
  <c r="AK150" i="3" a="1"/>
  <c r="AK150" i="3" s="1"/>
  <c r="AL150" i="3" a="1"/>
  <c r="AL150" i="3" s="1"/>
  <c r="AM150" i="3" a="1"/>
  <c r="AM150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AJ151" i="3" a="1"/>
  <c r="AJ151" i="3" s="1"/>
  <c r="AK151" i="3" a="1"/>
  <c r="AK151" i="3" s="1"/>
  <c r="AL151" i="3" a="1"/>
  <c r="AL151" i="3" s="1"/>
  <c r="AM151" i="3" a="1"/>
  <c r="AM151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AJ152" i="3" a="1"/>
  <c r="AJ152" i="3" s="1"/>
  <c r="AK152" i="3" a="1"/>
  <c r="AK152" i="3" s="1"/>
  <c r="AL152" i="3" a="1"/>
  <c r="AL152" i="3" s="1"/>
  <c r="AM152" i="3" a="1"/>
  <c r="AM152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AJ153" i="3" a="1"/>
  <c r="AJ153" i="3" s="1"/>
  <c r="AK153" i="3" a="1"/>
  <c r="AK153" i="3" s="1"/>
  <c r="AL153" i="3" a="1"/>
  <c r="AL153" i="3" s="1"/>
  <c r="AM153" i="3" a="1"/>
  <c r="AM153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AJ154" i="3" a="1"/>
  <c r="AJ154" i="3" s="1"/>
  <c r="AK154" i="3" a="1"/>
  <c r="AK154" i="3" s="1"/>
  <c r="AL154" i="3" a="1"/>
  <c r="AL154" i="3" s="1"/>
  <c r="AM154" i="3" a="1"/>
  <c r="AM154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AJ155" i="3" a="1"/>
  <c r="AJ155" i="3" s="1"/>
  <c r="AK155" i="3" a="1"/>
  <c r="AK155" i="3" s="1"/>
  <c r="AL155" i="3" a="1"/>
  <c r="AL155" i="3" s="1"/>
  <c r="AM155" i="3" a="1"/>
  <c r="AM155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AJ156" i="3" a="1"/>
  <c r="AJ156" i="3" s="1"/>
  <c r="AK156" i="3" a="1"/>
  <c r="AK156" i="3" s="1"/>
  <c r="AL156" i="3" a="1"/>
  <c r="AL156" i="3" s="1"/>
  <c r="AM156" i="3" a="1"/>
  <c r="AM156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AJ157" i="3" a="1"/>
  <c r="AJ157" i="3" s="1"/>
  <c r="AK157" i="3" a="1"/>
  <c r="AK157" i="3" s="1"/>
  <c r="AL157" i="3" a="1"/>
  <c r="AL157" i="3" s="1"/>
  <c r="AM157" i="3" a="1"/>
  <c r="AM157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AJ158" i="3" a="1"/>
  <c r="AJ158" i="3" s="1"/>
  <c r="AK158" i="3" a="1"/>
  <c r="AK158" i="3" s="1"/>
  <c r="AL158" i="3" a="1"/>
  <c r="AL158" i="3" s="1"/>
  <c r="AM158" i="3" a="1"/>
  <c r="AM158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AJ159" i="3" a="1"/>
  <c r="AJ159" i="3" s="1"/>
  <c r="AK159" i="3" a="1"/>
  <c r="AK159" i="3" s="1"/>
  <c r="AL159" i="3" a="1"/>
  <c r="AL159" i="3" s="1"/>
  <c r="AM159" i="3" a="1"/>
  <c r="AM159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AJ160" i="3" a="1"/>
  <c r="AJ160" i="3" s="1"/>
  <c r="AK160" i="3" a="1"/>
  <c r="AK160" i="3" s="1"/>
  <c r="AL160" i="3" a="1"/>
  <c r="AL160" i="3" s="1"/>
  <c r="AM160" i="3" a="1"/>
  <c r="AM160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AJ161" i="3" a="1"/>
  <c r="AJ161" i="3" s="1"/>
  <c r="AK161" i="3" a="1"/>
  <c r="AK161" i="3" s="1"/>
  <c r="AL161" i="3" a="1"/>
  <c r="AL161" i="3" s="1"/>
  <c r="AM161" i="3" a="1"/>
  <c r="AM161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AJ162" i="3" a="1"/>
  <c r="AJ162" i="3" s="1"/>
  <c r="AK162" i="3" a="1"/>
  <c r="AK162" i="3" s="1"/>
  <c r="AL162" i="3" a="1"/>
  <c r="AL162" i="3" s="1"/>
  <c r="AM162" i="3" a="1"/>
  <c r="AM162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AJ163" i="3" a="1"/>
  <c r="AJ163" i="3" s="1"/>
  <c r="AK163" i="3" a="1"/>
  <c r="AK163" i="3" s="1"/>
  <c r="AL163" i="3" a="1"/>
  <c r="AL163" i="3" s="1"/>
  <c r="AM163" i="3" a="1"/>
  <c r="AM163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AJ164" i="3" a="1"/>
  <c r="AJ164" i="3" s="1"/>
  <c r="AK164" i="3" a="1"/>
  <c r="AK164" i="3" s="1"/>
  <c r="AL164" i="3" a="1"/>
  <c r="AL164" i="3" s="1"/>
  <c r="AM164" i="3" a="1"/>
  <c r="AM164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AJ165" i="3" a="1"/>
  <c r="AJ165" i="3" s="1"/>
  <c r="AK165" i="3" a="1"/>
  <c r="AK165" i="3" s="1"/>
  <c r="AL165" i="3" a="1"/>
  <c r="AL165" i="3" s="1"/>
  <c r="AM165" i="3" a="1"/>
  <c r="AM165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AJ166" i="3" a="1"/>
  <c r="AJ166" i="3" s="1"/>
  <c r="AK166" i="3" a="1"/>
  <c r="AK166" i="3" s="1"/>
  <c r="AL166" i="3" a="1"/>
  <c r="AL166" i="3" s="1"/>
  <c r="AM166" i="3" a="1"/>
  <c r="AM166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AJ167" i="3" a="1"/>
  <c r="AJ167" i="3" s="1"/>
  <c r="AK167" i="3" a="1"/>
  <c r="AK167" i="3" s="1"/>
  <c r="AL167" i="3" a="1"/>
  <c r="AL167" i="3" s="1"/>
  <c r="AM167" i="3" a="1"/>
  <c r="AM167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AJ168" i="3" a="1"/>
  <c r="AJ168" i="3" s="1"/>
  <c r="AK168" i="3" a="1"/>
  <c r="AK168" i="3" s="1"/>
  <c r="AL168" i="3" a="1"/>
  <c r="AL168" i="3" s="1"/>
  <c r="AM168" i="3" a="1"/>
  <c r="AM168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AJ169" i="3" a="1"/>
  <c r="AJ169" i="3" s="1"/>
  <c r="AK169" i="3" a="1"/>
  <c r="AK169" i="3" s="1"/>
  <c r="AL169" i="3" a="1"/>
  <c r="AL169" i="3" s="1"/>
  <c r="AM169" i="3" a="1"/>
  <c r="AM169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AJ170" i="3" a="1"/>
  <c r="AJ170" i="3" s="1"/>
  <c r="AK170" i="3" a="1"/>
  <c r="AK170" i="3" s="1"/>
  <c r="AL170" i="3" a="1"/>
  <c r="AL170" i="3" s="1"/>
  <c r="AM170" i="3" a="1"/>
  <c r="AM170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AJ171" i="3" a="1"/>
  <c r="AJ171" i="3" s="1"/>
  <c r="AK171" i="3" a="1"/>
  <c r="AK171" i="3" s="1"/>
  <c r="AL171" i="3" a="1"/>
  <c r="AL171" i="3" s="1"/>
  <c r="AM171" i="3" a="1"/>
  <c r="AM171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AJ172" i="3" a="1"/>
  <c r="AJ172" i="3" s="1"/>
  <c r="AK172" i="3" a="1"/>
  <c r="AK172" i="3" s="1"/>
  <c r="AL172" i="3" a="1"/>
  <c r="AL172" i="3" s="1"/>
  <c r="AM172" i="3" a="1"/>
  <c r="AM172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AJ173" i="3" a="1"/>
  <c r="AJ173" i="3" s="1"/>
  <c r="AK173" i="3" a="1"/>
  <c r="AK173" i="3" s="1"/>
  <c r="AL173" i="3" a="1"/>
  <c r="AL173" i="3" s="1"/>
  <c r="AM173" i="3" a="1"/>
  <c r="AM173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AJ174" i="3" a="1"/>
  <c r="AJ174" i="3" s="1"/>
  <c r="AK174" i="3" a="1"/>
  <c r="AK174" i="3" s="1"/>
  <c r="AL174" i="3" a="1"/>
  <c r="AL174" i="3" s="1"/>
  <c r="AM174" i="3" a="1"/>
  <c r="AM174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AJ175" i="3" a="1"/>
  <c r="AJ175" i="3" s="1"/>
  <c r="AK175" i="3" a="1"/>
  <c r="AK175" i="3" s="1"/>
  <c r="AL175" i="3" a="1"/>
  <c r="AL175" i="3" s="1"/>
  <c r="AM175" i="3" a="1"/>
  <c r="AM175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AJ176" i="3" a="1"/>
  <c r="AJ176" i="3" s="1"/>
  <c r="AK176" i="3" a="1"/>
  <c r="AK176" i="3" s="1"/>
  <c r="AL176" i="3" a="1"/>
  <c r="AL176" i="3" s="1"/>
  <c r="AM176" i="3" a="1"/>
  <c r="AM176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AJ177" i="3" a="1"/>
  <c r="AJ177" i="3" s="1"/>
  <c r="AK177" i="3" a="1"/>
  <c r="AK177" i="3" s="1"/>
  <c r="AL177" i="3" a="1"/>
  <c r="AL177" i="3" s="1"/>
  <c r="AM177" i="3" a="1"/>
  <c r="AM177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AJ178" i="3" a="1"/>
  <c r="AJ178" i="3" s="1"/>
  <c r="AK178" i="3" a="1"/>
  <c r="AK178" i="3" s="1"/>
  <c r="AL178" i="3" a="1"/>
  <c r="AL178" i="3" s="1"/>
  <c r="AM178" i="3" a="1"/>
  <c r="AM178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AJ179" i="3" a="1"/>
  <c r="AJ179" i="3" s="1"/>
  <c r="AK179" i="3" a="1"/>
  <c r="AK179" i="3" s="1"/>
  <c r="AL179" i="3" a="1"/>
  <c r="AL179" i="3" s="1"/>
  <c r="AM179" i="3" a="1"/>
  <c r="AM179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AJ180" i="3" a="1"/>
  <c r="AJ180" i="3" s="1"/>
  <c r="AK180" i="3" a="1"/>
  <c r="AK180" i="3" s="1"/>
  <c r="AL180" i="3" a="1"/>
  <c r="AL180" i="3" s="1"/>
  <c r="AM180" i="3" a="1"/>
  <c r="AM180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AJ181" i="3" a="1"/>
  <c r="AJ181" i="3" s="1"/>
  <c r="AK181" i="3" a="1"/>
  <c r="AK181" i="3" s="1"/>
  <c r="AL181" i="3" a="1"/>
  <c r="AL181" i="3" s="1"/>
  <c r="AM181" i="3" a="1"/>
  <c r="AM181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AJ182" i="3" a="1"/>
  <c r="AJ182" i="3" s="1"/>
  <c r="AK182" i="3" a="1"/>
  <c r="AK182" i="3" s="1"/>
  <c r="AL182" i="3" a="1"/>
  <c r="AL182" i="3" s="1"/>
  <c r="AM182" i="3" a="1"/>
  <c r="AM182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AJ183" i="3" a="1"/>
  <c r="AJ183" i="3" s="1"/>
  <c r="AK183" i="3" a="1"/>
  <c r="AK183" i="3" s="1"/>
  <c r="AL183" i="3" a="1"/>
  <c r="AL183" i="3" s="1"/>
  <c r="AM183" i="3" a="1"/>
  <c r="AM183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AJ184" i="3" a="1"/>
  <c r="AJ184" i="3" s="1"/>
  <c r="AK184" i="3" a="1"/>
  <c r="AK184" i="3" s="1"/>
  <c r="AL184" i="3" a="1"/>
  <c r="AL184" i="3" s="1"/>
  <c r="AM184" i="3" a="1"/>
  <c r="AM184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AJ185" i="3" a="1"/>
  <c r="AJ185" i="3" s="1"/>
  <c r="AK185" i="3" a="1"/>
  <c r="AK185" i="3" s="1"/>
  <c r="AL185" i="3" a="1"/>
  <c r="AL185" i="3" s="1"/>
  <c r="AM185" i="3" a="1"/>
  <c r="AM185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AJ186" i="3" a="1"/>
  <c r="AJ186" i="3" s="1"/>
  <c r="AK186" i="3" a="1"/>
  <c r="AK186" i="3" s="1"/>
  <c r="AL186" i="3" a="1"/>
  <c r="AL186" i="3" s="1"/>
  <c r="AM186" i="3" a="1"/>
  <c r="AM186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AJ187" i="3" a="1"/>
  <c r="AJ187" i="3" s="1"/>
  <c r="AK187" i="3" a="1"/>
  <c r="AK187" i="3" s="1"/>
  <c r="AL187" i="3" a="1"/>
  <c r="AL187" i="3" s="1"/>
  <c r="AM187" i="3" a="1"/>
  <c r="AM187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M3" i="3" a="1"/>
  <c r="AM3" i="3" s="1"/>
  <c r="X3" i="3" a="1"/>
  <c r="X3" i="3" s="1"/>
  <c r="W4" i="3" a="1"/>
  <c r="W4" i="3" s="1"/>
  <c r="W5" i="3" a="1"/>
  <c r="W5" i="3" s="1"/>
  <c r="W6" i="3" a="1"/>
  <c r="W6" i="3" s="1"/>
  <c r="W7" i="3" a="1"/>
  <c r="W7" i="3" s="1"/>
  <c r="W8" i="3" a="1"/>
  <c r="W8" i="3" s="1"/>
  <c r="W9" i="3" a="1"/>
  <c r="W9" i="3" s="1"/>
  <c r="W10" i="3" a="1"/>
  <c r="W10" i="3" s="1"/>
  <c r="W11" i="3" a="1"/>
  <c r="W11" i="3" s="1"/>
  <c r="W12" i="3" a="1"/>
  <c r="W12" i="3" s="1"/>
  <c r="W13" i="3" a="1"/>
  <c r="W13" i="3" s="1"/>
  <c r="W14" i="3" a="1"/>
  <c r="W14" i="3" s="1"/>
  <c r="W15" i="3" a="1"/>
  <c r="W15" i="3" s="1"/>
  <c r="W16" i="3" a="1"/>
  <c r="W16" i="3" s="1"/>
  <c r="W17" i="3" a="1"/>
  <c r="W17" i="3" s="1"/>
  <c r="W18" i="3" a="1"/>
  <c r="W18" i="3" s="1"/>
  <c r="W19" i="3" a="1"/>
  <c r="W19" i="3" s="1"/>
  <c r="W20" i="3" a="1"/>
  <c r="W20" i="3" s="1"/>
  <c r="W21" i="3" a="1"/>
  <c r="W21" i="3" s="1"/>
  <c r="W22" i="3" a="1"/>
  <c r="W22" i="3" s="1"/>
  <c r="W23" i="3" a="1"/>
  <c r="W23" i="3" s="1"/>
  <c r="W24" i="3" a="1"/>
  <c r="W24" i="3" s="1"/>
  <c r="W25" i="3" a="1"/>
  <c r="W25" i="3" s="1"/>
  <c r="W26" i="3" a="1"/>
  <c r="W26" i="3" s="1"/>
  <c r="W27" i="3" a="1"/>
  <c r="W27" i="3" s="1"/>
  <c r="W28" i="3" a="1"/>
  <c r="W28" i="3" s="1"/>
  <c r="W29" i="3" a="1"/>
  <c r="W29" i="3" s="1"/>
  <c r="W30" i="3" a="1"/>
  <c r="W30" i="3" s="1"/>
  <c r="W31" i="3" a="1"/>
  <c r="W31" i="3" s="1"/>
  <c r="W32" i="3" a="1"/>
  <c r="W32" i="3" s="1"/>
  <c r="W33" i="3" a="1"/>
  <c r="W33" i="3" s="1"/>
  <c r="W34" i="3" a="1"/>
  <c r="W34" i="3" s="1"/>
  <c r="W35" i="3" a="1"/>
  <c r="W35" i="3" s="1"/>
  <c r="W36" i="3" a="1"/>
  <c r="W36" i="3" s="1"/>
  <c r="W37" i="3" a="1"/>
  <c r="W37" i="3" s="1"/>
  <c r="W38" i="3" a="1"/>
  <c r="W38" i="3" s="1"/>
  <c r="W39" i="3" a="1"/>
  <c r="W39" i="3" s="1"/>
  <c r="W40" i="3" a="1"/>
  <c r="W40" i="3" s="1"/>
  <c r="W41" i="3" a="1"/>
  <c r="W41" i="3" s="1"/>
  <c r="W42" i="3" a="1"/>
  <c r="W42" i="3" s="1"/>
  <c r="W43" i="3" a="1"/>
  <c r="W43" i="3" s="1"/>
  <c r="W44" i="3" a="1"/>
  <c r="W44" i="3" s="1"/>
  <c r="W45" i="3" a="1"/>
  <c r="W45" i="3" s="1"/>
  <c r="W46" i="3" a="1"/>
  <c r="W46" i="3" s="1"/>
  <c r="W47" i="3" a="1"/>
  <c r="W47" i="3" s="1"/>
  <c r="W48" i="3" a="1"/>
  <c r="W48" i="3" s="1"/>
  <c r="W49" i="3" a="1"/>
  <c r="W49" i="3" s="1"/>
  <c r="W50" i="3" a="1"/>
  <c r="W50" i="3" s="1"/>
  <c r="W51" i="3" a="1"/>
  <c r="W51" i="3" s="1"/>
  <c r="W52" i="3" a="1"/>
  <c r="W52" i="3" s="1"/>
  <c r="W53" i="3" a="1"/>
  <c r="W53" i="3" s="1"/>
  <c r="W54" i="3" a="1"/>
  <c r="W54" i="3" s="1"/>
  <c r="W55" i="3" a="1"/>
  <c r="W55" i="3" s="1"/>
  <c r="W56" i="3" a="1"/>
  <c r="W56" i="3" s="1"/>
  <c r="W57" i="3" a="1"/>
  <c r="W57" i="3" s="1"/>
  <c r="W58" i="3" a="1"/>
  <c r="W58" i="3" s="1"/>
  <c r="W59" i="3" a="1"/>
  <c r="W59" i="3" s="1"/>
  <c r="W60" i="3" a="1"/>
  <c r="W60" i="3" s="1"/>
  <c r="W61" i="3" a="1"/>
  <c r="W61" i="3" s="1"/>
  <c r="W62" i="3" a="1"/>
  <c r="W62" i="3" s="1"/>
  <c r="W63" i="3" a="1"/>
  <c r="W63" i="3" s="1"/>
  <c r="W64" i="3" a="1"/>
  <c r="W64" i="3" s="1"/>
  <c r="W65" i="3" a="1"/>
  <c r="W65" i="3" s="1"/>
  <c r="W66" i="3" a="1"/>
  <c r="W66" i="3" s="1"/>
  <c r="W67" i="3" a="1"/>
  <c r="W67" i="3" s="1"/>
  <c r="W68" i="3" a="1"/>
  <c r="W68" i="3" s="1"/>
  <c r="W69" i="3" a="1"/>
  <c r="W69" i="3" s="1"/>
  <c r="W70" i="3" a="1"/>
  <c r="W70" i="3" s="1"/>
  <c r="W71" i="3" a="1"/>
  <c r="W71" i="3" s="1"/>
  <c r="W72" i="3" a="1"/>
  <c r="W72" i="3" s="1"/>
  <c r="W73" i="3" a="1"/>
  <c r="W73" i="3" s="1"/>
  <c r="W74" i="3" a="1"/>
  <c r="W74" i="3" s="1"/>
  <c r="W75" i="3" a="1"/>
  <c r="W75" i="3" s="1"/>
  <c r="W76" i="3" a="1"/>
  <c r="W76" i="3" s="1"/>
  <c r="W77" i="3" a="1"/>
  <c r="W77" i="3" s="1"/>
  <c r="W78" i="3" a="1"/>
  <c r="W78" i="3" s="1"/>
  <c r="W79" i="3" a="1"/>
  <c r="W79" i="3" s="1"/>
  <c r="W80" i="3" a="1"/>
  <c r="W80" i="3" s="1"/>
  <c r="W81" i="3" a="1"/>
  <c r="W81" i="3" s="1"/>
  <c r="W82" i="3" a="1"/>
  <c r="W82" i="3" s="1"/>
  <c r="W83" i="3" a="1"/>
  <c r="W83" i="3" s="1"/>
  <c r="W84" i="3" a="1"/>
  <c r="W84" i="3" s="1"/>
  <c r="W85" i="3" a="1"/>
  <c r="W85" i="3" s="1"/>
  <c r="W86" i="3" a="1"/>
  <c r="W86" i="3" s="1"/>
  <c r="W87" i="3" a="1"/>
  <c r="W87" i="3" s="1"/>
  <c r="W88" i="3" a="1"/>
  <c r="W88" i="3" s="1"/>
  <c r="W89" i="3" a="1"/>
  <c r="W89" i="3" s="1"/>
  <c r="W90" i="3" a="1"/>
  <c r="W90" i="3" s="1"/>
  <c r="W91" i="3" a="1"/>
  <c r="W91" i="3" s="1"/>
  <c r="W92" i="3" a="1"/>
  <c r="W92" i="3" s="1"/>
  <c r="W93" i="3" a="1"/>
  <c r="W93" i="3" s="1"/>
  <c r="W94" i="3" a="1"/>
  <c r="W94" i="3" s="1"/>
  <c r="W95" i="3" a="1"/>
  <c r="W95" i="3" s="1"/>
  <c r="W96" i="3" a="1"/>
  <c r="W96" i="3" s="1"/>
  <c r="W97" i="3" a="1"/>
  <c r="W97" i="3" s="1"/>
  <c r="W98" i="3" a="1"/>
  <c r="W98" i="3" s="1"/>
  <c r="W99" i="3" a="1"/>
  <c r="W99" i="3" s="1"/>
  <c r="W100" i="3" a="1"/>
  <c r="W100" i="3" s="1"/>
  <c r="W101" i="3" a="1"/>
  <c r="W101" i="3" s="1"/>
  <c r="W102" i="3" a="1"/>
  <c r="W102" i="3" s="1"/>
  <c r="W103" i="3" a="1"/>
  <c r="W103" i="3" s="1"/>
  <c r="W104" i="3" a="1"/>
  <c r="W104" i="3" s="1"/>
  <c r="W105" i="3" a="1"/>
  <c r="W105" i="3" s="1"/>
  <c r="W106" i="3" a="1"/>
  <c r="W106" i="3" s="1"/>
  <c r="W107" i="3" a="1"/>
  <c r="W107" i="3" s="1"/>
  <c r="W108" i="3" a="1"/>
  <c r="W108" i="3" s="1"/>
  <c r="W109" i="3" a="1"/>
  <c r="W109" i="3" s="1"/>
  <c r="W110" i="3" a="1"/>
  <c r="W110" i="3" s="1"/>
  <c r="W111" i="3" a="1"/>
  <c r="W111" i="3" s="1"/>
  <c r="W112" i="3" a="1"/>
  <c r="W112" i="3" s="1"/>
  <c r="W113" i="3" a="1"/>
  <c r="W113" i="3" s="1"/>
  <c r="W114" i="3" a="1"/>
  <c r="W114" i="3" s="1"/>
  <c r="W115" i="3" a="1"/>
  <c r="W115" i="3" s="1"/>
  <c r="W116" i="3" a="1"/>
  <c r="W116" i="3" s="1"/>
  <c r="W117" i="3" a="1"/>
  <c r="W117" i="3" s="1"/>
  <c r="W118" i="3" a="1"/>
  <c r="W118" i="3" s="1"/>
  <c r="W119" i="3" a="1"/>
  <c r="W119" i="3" s="1"/>
  <c r="W120" i="3" a="1"/>
  <c r="W120" i="3" s="1"/>
  <c r="W121" i="3" a="1"/>
  <c r="W121" i="3" s="1"/>
  <c r="W122" i="3" a="1"/>
  <c r="W122" i="3" s="1"/>
  <c r="W123" i="3" a="1"/>
  <c r="W123" i="3" s="1"/>
  <c r="W124" i="3" a="1"/>
  <c r="W124" i="3" s="1"/>
  <c r="W125" i="3" a="1"/>
  <c r="W125" i="3" s="1"/>
  <c r="W126" i="3" a="1"/>
  <c r="W126" i="3" s="1"/>
  <c r="W127" i="3" a="1"/>
  <c r="W127" i="3" s="1"/>
  <c r="W128" i="3" a="1"/>
  <c r="W128" i="3" s="1"/>
  <c r="W129" i="3" a="1"/>
  <c r="W129" i="3" s="1"/>
  <c r="W130" i="3" a="1"/>
  <c r="W130" i="3" s="1"/>
  <c r="W131" i="3" a="1"/>
  <c r="W131" i="3" s="1"/>
  <c r="W132" i="3" a="1"/>
  <c r="W132" i="3" s="1"/>
  <c r="W133" i="3" a="1"/>
  <c r="W133" i="3" s="1"/>
  <c r="W134" i="3" a="1"/>
  <c r="W134" i="3" s="1"/>
  <c r="W135" i="3" a="1"/>
  <c r="W135" i="3" s="1"/>
  <c r="W136" i="3" a="1"/>
  <c r="W136" i="3" s="1"/>
  <c r="W137" i="3" a="1"/>
  <c r="W137" i="3" s="1"/>
  <c r="W138" i="3" a="1"/>
  <c r="W138" i="3" s="1"/>
  <c r="W139" i="3" a="1"/>
  <c r="W139" i="3" s="1"/>
  <c r="W140" i="3" a="1"/>
  <c r="W140" i="3" s="1"/>
  <c r="W141" i="3" a="1"/>
  <c r="W141" i="3" s="1"/>
  <c r="W142" i="3" a="1"/>
  <c r="W142" i="3" s="1"/>
  <c r="W143" i="3" a="1"/>
  <c r="W143" i="3" s="1"/>
  <c r="W144" i="3" a="1"/>
  <c r="W144" i="3" s="1"/>
  <c r="W145" i="3" a="1"/>
  <c r="W145" i="3" s="1"/>
  <c r="W146" i="3" a="1"/>
  <c r="W146" i="3" s="1"/>
  <c r="W147" i="3" a="1"/>
  <c r="W147" i="3" s="1"/>
  <c r="W148" i="3" a="1"/>
  <c r="W148" i="3" s="1"/>
  <c r="W149" i="3" a="1"/>
  <c r="W149" i="3" s="1"/>
  <c r="W150" i="3" a="1"/>
  <c r="W150" i="3" s="1"/>
  <c r="W151" i="3" a="1"/>
  <c r="W151" i="3" s="1"/>
  <c r="W152" i="3" a="1"/>
  <c r="W152" i="3" s="1"/>
  <c r="W153" i="3" a="1"/>
  <c r="W153" i="3" s="1"/>
  <c r="W154" i="3" a="1"/>
  <c r="W154" i="3" s="1"/>
  <c r="W155" i="3" a="1"/>
  <c r="W155" i="3" s="1"/>
  <c r="W156" i="3" a="1"/>
  <c r="W156" i="3" s="1"/>
  <c r="W157" i="3" a="1"/>
  <c r="W157" i="3" s="1"/>
  <c r="W158" i="3" a="1"/>
  <c r="W158" i="3" s="1"/>
  <c r="W159" i="3" a="1"/>
  <c r="W159" i="3" s="1"/>
  <c r="W160" i="3" a="1"/>
  <c r="W160" i="3" s="1"/>
  <c r="W161" i="3" a="1"/>
  <c r="W161" i="3" s="1"/>
  <c r="W162" i="3" a="1"/>
  <c r="W162" i="3" s="1"/>
  <c r="W163" i="3" a="1"/>
  <c r="W163" i="3" s="1"/>
  <c r="W164" i="3" a="1"/>
  <c r="W164" i="3" s="1"/>
  <c r="W165" i="3" a="1"/>
  <c r="W165" i="3" s="1"/>
  <c r="W166" i="3" a="1"/>
  <c r="W166" i="3" s="1"/>
  <c r="W167" i="3" a="1"/>
  <c r="W167" i="3" s="1"/>
  <c r="W168" i="3" a="1"/>
  <c r="W168" i="3" s="1"/>
  <c r="W169" i="3" a="1"/>
  <c r="W169" i="3" s="1"/>
  <c r="W170" i="3" a="1"/>
  <c r="W170" i="3" s="1"/>
  <c r="W171" i="3" a="1"/>
  <c r="W171" i="3" s="1"/>
  <c r="W172" i="3" a="1"/>
  <c r="W172" i="3" s="1"/>
  <c r="W173" i="3" a="1"/>
  <c r="W173" i="3" s="1"/>
  <c r="W174" i="3" a="1"/>
  <c r="W174" i="3" s="1"/>
  <c r="W175" i="3" a="1"/>
  <c r="W175" i="3" s="1"/>
  <c r="W176" i="3" a="1"/>
  <c r="W176" i="3" s="1"/>
  <c r="W177" i="3" a="1"/>
  <c r="W177" i="3" s="1"/>
  <c r="W178" i="3" a="1"/>
  <c r="W178" i="3" s="1"/>
  <c r="W179" i="3" a="1"/>
  <c r="W179" i="3" s="1"/>
  <c r="W180" i="3" a="1"/>
  <c r="W180" i="3" s="1"/>
  <c r="W181" i="3" a="1"/>
  <c r="W181" i="3" s="1"/>
  <c r="W182" i="3" a="1"/>
  <c r="W182" i="3" s="1"/>
  <c r="W183" i="3" a="1"/>
  <c r="W183" i="3" s="1"/>
  <c r="W184" i="3" a="1"/>
  <c r="W184" i="3" s="1"/>
  <c r="W185" i="3" a="1"/>
  <c r="W185" i="3" s="1"/>
  <c r="W186" i="3" a="1"/>
  <c r="W186" i="3" s="1"/>
  <c r="W187" i="3" a="1"/>
  <c r="W187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/>
  <c r="V170" i="3" a="1"/>
  <c r="V170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P3" i="3" a="1"/>
  <c r="P3" i="3" s="1"/>
  <c r="O3" i="3" a="1"/>
  <c r="O3" i="3" s="1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O1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O2" i="3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Z2" i="2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AE29" i="2" a="1"/>
  <c r="AE29" i="2" s="1"/>
  <c r="AF29" i="2" a="1"/>
  <c r="AF29" i="2" s="1"/>
  <c r="AG29" i="2" a="1"/>
  <c r="AG29" i="2" s="1"/>
  <c r="AH29" i="2" a="1"/>
  <c r="AH29" i="2" s="1"/>
  <c r="AI29" i="2" a="1"/>
  <c r="AI29" i="2" s="1"/>
  <c r="AJ29" i="2" a="1"/>
  <c r="AJ29" i="2" s="1"/>
  <c r="AK29" i="2" a="1"/>
  <c r="AK29" i="2" s="1"/>
  <c r="AL29" i="2" a="1"/>
  <c r="AL29" i="2" s="1"/>
  <c r="AM29" i="2" a="1"/>
  <c r="AM29" i="2" s="1"/>
  <c r="AN29" i="2" a="1"/>
  <c r="AN29" i="2" s="1"/>
  <c r="AO29" i="2" a="1"/>
  <c r="AO29" i="2" s="1"/>
  <c r="Z30" i="2" a="1"/>
  <c r="Z30" i="2" s="1"/>
  <c r="AA30" i="2" a="1"/>
  <c r="AA30" i="2" s="1"/>
  <c r="AB30" i="2" a="1"/>
  <c r="AB30" i="2" s="1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AE31" i="2" a="1"/>
  <c r="AE31" i="2" s="1"/>
  <c r="AF31" i="2" a="1"/>
  <c r="AF31" i="2" s="1"/>
  <c r="AG31" i="2" a="1"/>
  <c r="AG31" i="2" s="1"/>
  <c r="AH31" i="2" a="1"/>
  <c r="AH31" i="2" s="1"/>
  <c r="AI31" i="2" a="1"/>
  <c r="AI31" i="2" s="1"/>
  <c r="AJ31" i="2" a="1"/>
  <c r="AJ31" i="2" s="1"/>
  <c r="AK31" i="2" a="1"/>
  <c r="AK31" i="2" s="1"/>
  <c r="AL31" i="2" a="1"/>
  <c r="AL31" i="2" s="1"/>
  <c r="AM31" i="2" a="1"/>
  <c r="AM31" i="2" s="1"/>
  <c r="AN31" i="2" a="1"/>
  <c r="AN31" i="2" s="1"/>
  <c r="AO31" i="2" a="1"/>
  <c r="AO31" i="2" s="1"/>
  <c r="Z32" i="2" a="1"/>
  <c r="Z32" i="2" s="1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F32" i="2" a="1"/>
  <c r="AF32" i="2" s="1"/>
  <c r="AG32" i="2" a="1"/>
  <c r="AG32" i="2" s="1"/>
  <c r="AH32" i="2" a="1"/>
  <c r="AH32" i="2" s="1"/>
  <c r="AI32" i="2" a="1"/>
  <c r="AI32" i="2" s="1"/>
  <c r="AJ32" i="2" a="1"/>
  <c r="AJ32" i="2" s="1"/>
  <c r="AK32" i="2" a="1"/>
  <c r="AK32" i="2" s="1"/>
  <c r="AL32" i="2" a="1"/>
  <c r="AL32" i="2" s="1"/>
  <c r="AM32" i="2" a="1"/>
  <c r="AM32" i="2" s="1"/>
  <c r="AN32" i="2" a="1"/>
  <c r="AN32" i="2" s="1"/>
  <c r="AO32" i="2" a="1"/>
  <c r="AO32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F33" i="2" a="1"/>
  <c r="AF33" i="2" s="1"/>
  <c r="AG33" i="2" a="1"/>
  <c r="AG33" i="2" s="1"/>
  <c r="AH33" i="2" a="1"/>
  <c r="AH33" i="2"/>
  <c r="AI33" i="2" a="1"/>
  <c r="AI33" i="2" s="1"/>
  <c r="AJ33" i="2" a="1"/>
  <c r="AJ33" i="2" s="1"/>
  <c r="AK33" i="2" a="1"/>
  <c r="AK33" i="2" s="1"/>
  <c r="AL33" i="2" a="1"/>
  <c r="AL33" i="2" s="1"/>
  <c r="AM33" i="2" a="1"/>
  <c r="AM33" i="2" s="1"/>
  <c r="AN33" i="2" a="1"/>
  <c r="AN33" i="2" s="1"/>
  <c r="AO33" i="2" a="1"/>
  <c r="AO33" i="2" s="1"/>
  <c r="Z34" i="2" a="1"/>
  <c r="Z34" i="2" s="1"/>
  <c r="AA34" i="2" a="1"/>
  <c r="AA34" i="2" s="1"/>
  <c r="AB34" i="2" a="1"/>
  <c r="AB34" i="2" s="1"/>
  <c r="AC34" i="2" a="1"/>
  <c r="AC34" i="2" s="1"/>
  <c r="AD34" i="2" a="1"/>
  <c r="AD34" i="2" s="1"/>
  <c r="AE34" i="2" a="1"/>
  <c r="AE34" i="2" s="1"/>
  <c r="AF34" i="2" a="1"/>
  <c r="AF34" i="2" s="1"/>
  <c r="AG34" i="2" a="1"/>
  <c r="AG34" i="2" s="1"/>
  <c r="AH34" i="2" a="1"/>
  <c r="AH34" i="2" s="1"/>
  <c r="AI34" i="2" a="1"/>
  <c r="AI34" i="2" s="1"/>
  <c r="AJ34" i="2" a="1"/>
  <c r="AJ34" i="2" s="1"/>
  <c r="AK34" i="2" a="1"/>
  <c r="AK34" i="2" s="1"/>
  <c r="AL34" i="2" a="1"/>
  <c r="AL34" i="2" s="1"/>
  <c r="AM34" i="2" a="1"/>
  <c r="AM34" i="2" s="1"/>
  <c r="AN34" i="2" a="1"/>
  <c r="AN34" i="2" s="1"/>
  <c r="AO34" i="2" a="1"/>
  <c r="AO34" i="2" s="1"/>
  <c r="Z35" i="2" a="1"/>
  <c r="Z35" i="2" s="1"/>
  <c r="AA35" i="2" a="1"/>
  <c r="AA35" i="2" s="1"/>
  <c r="AB35" i="2" a="1"/>
  <c r="AB35" i="2" s="1"/>
  <c r="AC35" i="2" a="1"/>
  <c r="AC35" i="2" s="1"/>
  <c r="AD35" i="2" a="1"/>
  <c r="AD35" i="2" s="1"/>
  <c r="AE35" i="2" a="1"/>
  <c r="AE35" i="2" s="1"/>
  <c r="AF35" i="2" a="1"/>
  <c r="AF35" i="2" s="1"/>
  <c r="AG35" i="2" a="1"/>
  <c r="AG35" i="2" s="1"/>
  <c r="AH35" i="2" a="1"/>
  <c r="AH35" i="2" s="1"/>
  <c r="AI35" i="2" a="1"/>
  <c r="AI35" i="2" s="1"/>
  <c r="AJ35" i="2" a="1"/>
  <c r="AJ35" i="2" s="1"/>
  <c r="AK35" i="2" a="1"/>
  <c r="AK35" i="2" s="1"/>
  <c r="AL35" i="2" a="1"/>
  <c r="AL35" i="2" s="1"/>
  <c r="AM35" i="2" a="1"/>
  <c r="AM35" i="2" s="1"/>
  <c r="AN35" i="2" a="1"/>
  <c r="AN35" i="2" s="1"/>
  <c r="AO35" i="2" a="1"/>
  <c r="AO35" i="2" s="1"/>
  <c r="Z36" i="2" a="1"/>
  <c r="Z36" i="2" s="1"/>
  <c r="AA36" i="2" a="1"/>
  <c r="AA36" i="2" s="1"/>
  <c r="AB36" i="2" a="1"/>
  <c r="AB36" i="2" s="1"/>
  <c r="AC36" i="2" a="1"/>
  <c r="AC36" i="2" s="1"/>
  <c r="AD36" i="2" a="1"/>
  <c r="AD36" i="2" s="1"/>
  <c r="AE36" i="2" a="1"/>
  <c r="AE36" i="2" s="1"/>
  <c r="AF36" i="2" a="1"/>
  <c r="AF36" i="2" s="1"/>
  <c r="AG36" i="2" a="1"/>
  <c r="AG36" i="2" s="1"/>
  <c r="AH36" i="2" a="1"/>
  <c r="AH36" i="2" s="1"/>
  <c r="AI36" i="2" a="1"/>
  <c r="AI36" i="2" s="1"/>
  <c r="AJ36" i="2" a="1"/>
  <c r="AJ36" i="2" s="1"/>
  <c r="AK36" i="2" a="1"/>
  <c r="AK36" i="2" s="1"/>
  <c r="AL36" i="2" a="1"/>
  <c r="AL36" i="2" s="1"/>
  <c r="AM36" i="2" a="1"/>
  <c r="AM36" i="2" s="1"/>
  <c r="AN36" i="2" a="1"/>
  <c r="AN36" i="2" s="1"/>
  <c r="AO36" i="2" a="1"/>
  <c r="AO36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AE37" i="2" a="1"/>
  <c r="AE37" i="2" s="1"/>
  <c r="AF37" i="2" a="1"/>
  <c r="AF37" i="2" s="1"/>
  <c r="AG37" i="2" a="1"/>
  <c r="AG37" i="2" s="1"/>
  <c r="AH37" i="2" a="1"/>
  <c r="AH37" i="2" s="1"/>
  <c r="AI37" i="2" a="1"/>
  <c r="AI37" i="2" s="1"/>
  <c r="AJ37" i="2" a="1"/>
  <c r="AJ37" i="2" s="1"/>
  <c r="AK37" i="2" a="1"/>
  <c r="AK37" i="2" s="1"/>
  <c r="AL37" i="2" a="1"/>
  <c r="AL37" i="2" s="1"/>
  <c r="AM37" i="2" a="1"/>
  <c r="AM37" i="2" s="1"/>
  <c r="AN37" i="2" a="1"/>
  <c r="AN37" i="2" s="1"/>
  <c r="AO37" i="2" a="1"/>
  <c r="AO37" i="2" s="1"/>
  <c r="Z38" i="2" a="1"/>
  <c r="Z38" i="2" s="1"/>
  <c r="AA38" i="2" a="1"/>
  <c r="AA38" i="2" s="1"/>
  <c r="AB38" i="2" a="1"/>
  <c r="AB38" i="2" s="1"/>
  <c r="AC38" i="2" a="1"/>
  <c r="AC38" i="2" s="1"/>
  <c r="AD38" i="2" a="1"/>
  <c r="AD38" i="2" s="1"/>
  <c r="AE38" i="2" a="1"/>
  <c r="AE38" i="2" s="1"/>
  <c r="AF38" i="2" a="1"/>
  <c r="AF38" i="2" s="1"/>
  <c r="AG38" i="2" a="1"/>
  <c r="AG38" i="2" s="1"/>
  <c r="AH38" i="2" a="1"/>
  <c r="AH38" i="2" s="1"/>
  <c r="AI38" i="2" a="1"/>
  <c r="AI38" i="2" s="1"/>
  <c r="AJ38" i="2" a="1"/>
  <c r="AJ38" i="2" s="1"/>
  <c r="AK38" i="2" a="1"/>
  <c r="AK38" i="2" s="1"/>
  <c r="AL38" i="2" a="1"/>
  <c r="AL38" i="2" s="1"/>
  <c r="AM38" i="2" a="1"/>
  <c r="AM38" i="2" s="1"/>
  <c r="AN38" i="2" a="1"/>
  <c r="AN38" i="2" s="1"/>
  <c r="AO38" i="2" a="1"/>
  <c r="AO38" i="2" s="1"/>
  <c r="Z39" i="2" a="1"/>
  <c r="Z39" i="2" s="1"/>
  <c r="AA39" i="2" a="1"/>
  <c r="AA39" i="2" s="1"/>
  <c r="AB39" i="2" a="1"/>
  <c r="AB39" i="2" s="1"/>
  <c r="AC39" i="2" a="1"/>
  <c r="AC39" i="2" s="1"/>
  <c r="AD39" i="2" a="1"/>
  <c r="AD39" i="2" s="1"/>
  <c r="AE39" i="2" a="1"/>
  <c r="AE39" i="2" s="1"/>
  <c r="AF39" i="2" a="1"/>
  <c r="AF39" i="2" s="1"/>
  <c r="AG39" i="2" a="1"/>
  <c r="AG39" i="2" s="1"/>
  <c r="AH39" i="2" a="1"/>
  <c r="AH39" i="2" s="1"/>
  <c r="AI39" i="2" a="1"/>
  <c r="AI39" i="2" s="1"/>
  <c r="AJ39" i="2" a="1"/>
  <c r="AJ39" i="2" s="1"/>
  <c r="AK39" i="2" a="1"/>
  <c r="AK39" i="2" s="1"/>
  <c r="AL39" i="2" a="1"/>
  <c r="AL39" i="2" s="1"/>
  <c r="AM39" i="2" a="1"/>
  <c r="AM39" i="2" s="1"/>
  <c r="AN39" i="2" a="1"/>
  <c r="AN39" i="2" s="1"/>
  <c r="AO39" i="2" a="1"/>
  <c r="AO39" i="2" s="1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F40" i="2" a="1"/>
  <c r="AF40" i="2" s="1"/>
  <c r="AG40" i="2" a="1"/>
  <c r="AG40" i="2" s="1"/>
  <c r="AH40" i="2" a="1"/>
  <c r="AH40" i="2" s="1"/>
  <c r="AI40" i="2" a="1"/>
  <c r="AI40" i="2" s="1"/>
  <c r="AJ40" i="2" a="1"/>
  <c r="AJ40" i="2" s="1"/>
  <c r="AK40" i="2" a="1"/>
  <c r="AK40" i="2" s="1"/>
  <c r="AL40" i="2" a="1"/>
  <c r="AL40" i="2" s="1"/>
  <c r="AM40" i="2" a="1"/>
  <c r="AM40" i="2" s="1"/>
  <c r="AN40" i="2" a="1"/>
  <c r="AN40" i="2" s="1"/>
  <c r="AO40" i="2" a="1"/>
  <c r="AO40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F41" i="2" a="1"/>
  <c r="AF41" i="2" s="1"/>
  <c r="AG41" i="2" a="1"/>
  <c r="AG41" i="2" s="1"/>
  <c r="AH41" i="2" a="1"/>
  <c r="AH41" i="2" s="1"/>
  <c r="AI41" i="2" a="1"/>
  <c r="AI41" i="2" s="1"/>
  <c r="AJ41" i="2" a="1"/>
  <c r="AJ41" i="2" s="1"/>
  <c r="AK41" i="2" a="1"/>
  <c r="AK41" i="2" s="1"/>
  <c r="AL41" i="2" a="1"/>
  <c r="AL41" i="2" s="1"/>
  <c r="AM41" i="2" a="1"/>
  <c r="AM41" i="2" s="1"/>
  <c r="AN41" i="2" a="1"/>
  <c r="AN41" i="2" s="1"/>
  <c r="AO41" i="2" a="1"/>
  <c r="AO41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 s="1"/>
  <c r="AE42" i="2" a="1"/>
  <c r="AE42" i="2" s="1"/>
  <c r="AF42" i="2" a="1"/>
  <c r="AF42" i="2" s="1"/>
  <c r="AG42" i="2" a="1"/>
  <c r="AG42" i="2" s="1"/>
  <c r="AH42" i="2" a="1"/>
  <c r="AH42" i="2" s="1"/>
  <c r="AI42" i="2" a="1"/>
  <c r="AI42" i="2" s="1"/>
  <c r="AJ42" i="2" a="1"/>
  <c r="AJ42" i="2" s="1"/>
  <c r="AK42" i="2" a="1"/>
  <c r="AK42" i="2" s="1"/>
  <c r="AL42" i="2" a="1"/>
  <c r="AL42" i="2" s="1"/>
  <c r="AM42" i="2" a="1"/>
  <c r="AM42" i="2" s="1"/>
  <c r="AN42" i="2" a="1"/>
  <c r="AN42" i="2" s="1"/>
  <c r="AO42" i="2" a="1"/>
  <c r="AO42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F43" i="2" a="1"/>
  <c r="AF43" i="2" s="1"/>
  <c r="AG43" i="2" a="1"/>
  <c r="AG43" i="2" s="1"/>
  <c r="AH43" i="2" a="1"/>
  <c r="AH43" i="2" s="1"/>
  <c r="AI43" i="2" a="1"/>
  <c r="AI43" i="2" s="1"/>
  <c r="AJ43" i="2" a="1"/>
  <c r="AJ43" i="2" s="1"/>
  <c r="AK43" i="2" a="1"/>
  <c r="AK43" i="2" s="1"/>
  <c r="AL43" i="2" a="1"/>
  <c r="AL43" i="2" s="1"/>
  <c r="AM43" i="2" a="1"/>
  <c r="AM43" i="2" s="1"/>
  <c r="AN43" i="2" a="1"/>
  <c r="AN43" i="2" s="1"/>
  <c r="AO43" i="2" a="1"/>
  <c r="AO43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F44" i="2" a="1"/>
  <c r="AF44" i="2" s="1"/>
  <c r="AG44" i="2" a="1"/>
  <c r="AG44" i="2" s="1"/>
  <c r="AH44" i="2" a="1"/>
  <c r="AH44" i="2" s="1"/>
  <c r="AI44" i="2" a="1"/>
  <c r="AI44" i="2" s="1"/>
  <c r="AJ44" i="2" a="1"/>
  <c r="AJ44" i="2" s="1"/>
  <c r="AK44" i="2" a="1"/>
  <c r="AK44" i="2" s="1"/>
  <c r="AL44" i="2" a="1"/>
  <c r="AL44" i="2" s="1"/>
  <c r="AM44" i="2" a="1"/>
  <c r="AM44" i="2" s="1"/>
  <c r="AN44" i="2" a="1"/>
  <c r="AN44" i="2" s="1"/>
  <c r="AO44" i="2" a="1"/>
  <c r="AO44" i="2" s="1"/>
  <c r="Z45" i="2" a="1"/>
  <c r="Z45" i="2" s="1"/>
  <c r="AA45" i="2" a="1"/>
  <c r="AA45" i="2" s="1"/>
  <c r="AB45" i="2" a="1"/>
  <c r="AB45" i="2" s="1"/>
  <c r="AC45" i="2" a="1"/>
  <c r="AC45" i="2" s="1"/>
  <c r="AD45" i="2" a="1"/>
  <c r="AD45" i="2" s="1"/>
  <c r="AE45" i="2" a="1"/>
  <c r="AE45" i="2" s="1"/>
  <c r="AF45" i="2" a="1"/>
  <c r="AF45" i="2" s="1"/>
  <c r="AG45" i="2" a="1"/>
  <c r="AG45" i="2" s="1"/>
  <c r="AH45" i="2" a="1"/>
  <c r="AH45" i="2" s="1"/>
  <c r="AI45" i="2" a="1"/>
  <c r="AI45" i="2" s="1"/>
  <c r="AJ45" i="2" a="1"/>
  <c r="AJ45" i="2" s="1"/>
  <c r="AK45" i="2" a="1"/>
  <c r="AK45" i="2" s="1"/>
  <c r="AL45" i="2" a="1"/>
  <c r="AL45" i="2" s="1"/>
  <c r="AM45" i="2" a="1"/>
  <c r="AM45" i="2" s="1"/>
  <c r="AN45" i="2" a="1"/>
  <c r="AN45" i="2" s="1"/>
  <c r="AO45" i="2" a="1"/>
  <c r="AO45" i="2" s="1"/>
  <c r="Z46" i="2" a="1"/>
  <c r="Z46" i="2" s="1"/>
  <c r="AA46" i="2" a="1"/>
  <c r="AA46" i="2" s="1"/>
  <c r="AB46" i="2" a="1"/>
  <c r="AB46" i="2" s="1"/>
  <c r="AC46" i="2" a="1"/>
  <c r="AC46" i="2" s="1"/>
  <c r="AD46" i="2" a="1"/>
  <c r="AD46" i="2" s="1"/>
  <c r="AE46" i="2" a="1"/>
  <c r="AE46" i="2" s="1"/>
  <c r="AF46" i="2" a="1"/>
  <c r="AF46" i="2" s="1"/>
  <c r="AG46" i="2" a="1"/>
  <c r="AG46" i="2" s="1"/>
  <c r="AH46" i="2" a="1"/>
  <c r="AH46" i="2" s="1"/>
  <c r="AI46" i="2" a="1"/>
  <c r="AI46" i="2" s="1"/>
  <c r="AJ46" i="2" a="1"/>
  <c r="AJ46" i="2" s="1"/>
  <c r="AK46" i="2" a="1"/>
  <c r="AK46" i="2" s="1"/>
  <c r="AL46" i="2" a="1"/>
  <c r="AL46" i="2" s="1"/>
  <c r="AM46" i="2" a="1"/>
  <c r="AM46" i="2" s="1"/>
  <c r="AN46" i="2" a="1"/>
  <c r="AN46" i="2" s="1"/>
  <c r="AO46" i="2" a="1"/>
  <c r="AO46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F47" i="2" a="1"/>
  <c r="AF47" i="2" s="1"/>
  <c r="AG47" i="2" a="1"/>
  <c r="AG47" i="2" s="1"/>
  <c r="AH47" i="2" a="1"/>
  <c r="AH47" i="2" s="1"/>
  <c r="AI47" i="2" a="1"/>
  <c r="AI47" i="2" s="1"/>
  <c r="AJ47" i="2" a="1"/>
  <c r="AJ47" i="2" s="1"/>
  <c r="AK47" i="2" a="1"/>
  <c r="AK47" i="2" s="1"/>
  <c r="AL47" i="2" a="1"/>
  <c r="AL47" i="2" s="1"/>
  <c r="AM47" i="2" a="1"/>
  <c r="AM47" i="2" s="1"/>
  <c r="AN47" i="2" a="1"/>
  <c r="AN47" i="2" s="1"/>
  <c r="AO47" i="2" a="1"/>
  <c r="AO47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F48" i="2" a="1"/>
  <c r="AF48" i="2" s="1"/>
  <c r="AG48" i="2" a="1"/>
  <c r="AG48" i="2" s="1"/>
  <c r="AH48" i="2" a="1"/>
  <c r="AH48" i="2" s="1"/>
  <c r="AI48" i="2" a="1"/>
  <c r="AI48" i="2" s="1"/>
  <c r="AJ48" i="2" a="1"/>
  <c r="AJ48" i="2" s="1"/>
  <c r="AK48" i="2" a="1"/>
  <c r="AK48" i="2" s="1"/>
  <c r="AL48" i="2" a="1"/>
  <c r="AL48" i="2" s="1"/>
  <c r="AM48" i="2" a="1"/>
  <c r="AM48" i="2" s="1"/>
  <c r="AN48" i="2" a="1"/>
  <c r="AN48" i="2" s="1"/>
  <c r="AO48" i="2" a="1"/>
  <c r="AO48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F49" i="2" a="1"/>
  <c r="AF49" i="2" s="1"/>
  <c r="AG49" i="2" a="1"/>
  <c r="AG49" i="2" s="1"/>
  <c r="AH49" i="2" a="1"/>
  <c r="AH49" i="2" s="1"/>
  <c r="AI49" i="2" a="1"/>
  <c r="AI49" i="2" s="1"/>
  <c r="AJ49" i="2" a="1"/>
  <c r="AJ49" i="2" s="1"/>
  <c r="AK49" i="2" a="1"/>
  <c r="AK49" i="2" s="1"/>
  <c r="AL49" i="2" a="1"/>
  <c r="AL49" i="2" s="1"/>
  <c r="AM49" i="2" a="1"/>
  <c r="AM49" i="2"/>
  <c r="AN49" i="2" a="1"/>
  <c r="AN49" i="2" s="1"/>
  <c r="AO49" i="2" a="1"/>
  <c r="AO49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AM50" i="2" a="1"/>
  <c r="AM50" i="2" s="1"/>
  <c r="AN50" i="2" a="1"/>
  <c r="AN50" i="2" s="1"/>
  <c r="AO50" i="2" a="1"/>
  <c r="AO50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AM51" i="2" a="1"/>
  <c r="AM51" i="2" s="1"/>
  <c r="AN51" i="2" a="1"/>
  <c r="AN51" i="2" s="1"/>
  <c r="AO51" i="2" a="1"/>
  <c r="AO51" i="2" s="1"/>
  <c r="Z52" i="2" a="1"/>
  <c r="Z52" i="2" s="1"/>
  <c r="AA52" i="2" a="1"/>
  <c r="AA52" i="2" s="1"/>
  <c r="AB52" i="2" a="1"/>
  <c r="AB52" i="2" s="1"/>
  <c r="AC52" i="2" a="1"/>
  <c r="AC52" i="2" s="1"/>
  <c r="AD52" i="2" a="1"/>
  <c r="AD52" i="2" s="1"/>
  <c r="AE52" i="2" a="1"/>
  <c r="AE52" i="2" s="1"/>
  <c r="AF52" i="2" a="1"/>
  <c r="AF52" i="2" s="1"/>
  <c r="AG52" i="2" a="1"/>
  <c r="AG52" i="2" s="1"/>
  <c r="AH52" i="2" a="1"/>
  <c r="AH52" i="2" s="1"/>
  <c r="AI52" i="2" a="1"/>
  <c r="AI52" i="2" s="1"/>
  <c r="AJ52" i="2" a="1"/>
  <c r="AJ52" i="2" s="1"/>
  <c r="AK52" i="2" a="1"/>
  <c r="AK52" i="2" s="1"/>
  <c r="AL52" i="2" a="1"/>
  <c r="AL52" i="2" s="1"/>
  <c r="AM52" i="2" a="1"/>
  <c r="AM52" i="2" s="1"/>
  <c r="AN52" i="2" a="1"/>
  <c r="AN52" i="2" s="1"/>
  <c r="AO52" i="2" a="1"/>
  <c r="AO52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AM53" i="2" a="1"/>
  <c r="AM53" i="2" s="1"/>
  <c r="AN53" i="2" a="1"/>
  <c r="AN53" i="2" s="1"/>
  <c r="AO53" i="2" a="1"/>
  <c r="AO53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AM54" i="2" a="1"/>
  <c r="AM54" i="2" s="1"/>
  <c r="AN54" i="2" a="1"/>
  <c r="AN54" i="2" s="1"/>
  <c r="AO54" i="2" a="1"/>
  <c r="AO54" i="2" s="1"/>
  <c r="Z55" i="2" a="1"/>
  <c r="Z55" i="2" s="1"/>
  <c r="AA55" i="2" a="1"/>
  <c r="AA55" i="2" s="1"/>
  <c r="AB55" i="2" a="1"/>
  <c r="AB55" i="2" s="1"/>
  <c r="AC55" i="2" a="1"/>
  <c r="AC55" i="2" s="1"/>
  <c r="AD55" i="2" a="1"/>
  <c r="AD55" i="2" s="1"/>
  <c r="AE55" i="2" a="1"/>
  <c r="AE55" i="2" s="1"/>
  <c r="AF55" i="2" a="1"/>
  <c r="AF55" i="2" s="1"/>
  <c r="AG55" i="2" a="1"/>
  <c r="AG55" i="2" s="1"/>
  <c r="AH55" i="2" a="1"/>
  <c r="AH55" i="2" s="1"/>
  <c r="AI55" i="2" a="1"/>
  <c r="AI55" i="2" s="1"/>
  <c r="AJ55" i="2" a="1"/>
  <c r="AJ55" i="2" s="1"/>
  <c r="AK55" i="2" a="1"/>
  <c r="AK55" i="2" s="1"/>
  <c r="AL55" i="2" a="1"/>
  <c r="AL55" i="2" s="1"/>
  <c r="AM55" i="2" a="1"/>
  <c r="AM55" i="2" s="1"/>
  <c r="AN55" i="2" a="1"/>
  <c r="AN55" i="2" s="1"/>
  <c r="AO55" i="2" a="1"/>
  <c r="AO55" i="2" s="1"/>
  <c r="Z56" i="2" a="1"/>
  <c r="Z56" i="2" s="1"/>
  <c r="AA56" i="2" a="1"/>
  <c r="AA56" i="2" s="1"/>
  <c r="AB56" i="2" a="1"/>
  <c r="AB56" i="2" s="1"/>
  <c r="AC56" i="2" a="1"/>
  <c r="AC56" i="2" s="1"/>
  <c r="AD56" i="2" a="1"/>
  <c r="AD56" i="2" s="1"/>
  <c r="AE56" i="2" a="1"/>
  <c r="AE56" i="2" s="1"/>
  <c r="AF56" i="2" a="1"/>
  <c r="AF56" i="2" s="1"/>
  <c r="AG56" i="2" a="1"/>
  <c r="AG56" i="2" s="1"/>
  <c r="AH56" i="2" a="1"/>
  <c r="AH56" i="2" s="1"/>
  <c r="AI56" i="2" a="1"/>
  <c r="AI56" i="2" s="1"/>
  <c r="AJ56" i="2" a="1"/>
  <c r="AJ56" i="2" s="1"/>
  <c r="AK56" i="2" a="1"/>
  <c r="AK56" i="2" s="1"/>
  <c r="AL56" i="2" a="1"/>
  <c r="AL56" i="2" s="1"/>
  <c r="AM56" i="2" a="1"/>
  <c r="AM56" i="2" s="1"/>
  <c r="AN56" i="2" a="1"/>
  <c r="AN56" i="2" s="1"/>
  <c r="AO56" i="2" a="1"/>
  <c r="AO56" i="2" s="1"/>
  <c r="Z57" i="2" a="1"/>
  <c r="Z57" i="2" s="1"/>
  <c r="AA57" i="2" a="1"/>
  <c r="AA57" i="2" s="1"/>
  <c r="AB57" i="2" a="1"/>
  <c r="AB57" i="2" s="1"/>
  <c r="AC57" i="2" a="1"/>
  <c r="AC57" i="2" s="1"/>
  <c r="AD57" i="2" a="1"/>
  <c r="AD57" i="2" s="1"/>
  <c r="AE57" i="2" a="1"/>
  <c r="AE57" i="2" s="1"/>
  <c r="AF57" i="2" a="1"/>
  <c r="AF57" i="2" s="1"/>
  <c r="AG57" i="2" a="1"/>
  <c r="AG57" i="2" s="1"/>
  <c r="AH57" i="2" a="1"/>
  <c r="AH57" i="2" s="1"/>
  <c r="AI57" i="2" a="1"/>
  <c r="AI57" i="2" s="1"/>
  <c r="AJ57" i="2" a="1"/>
  <c r="AJ57" i="2" s="1"/>
  <c r="AK57" i="2" a="1"/>
  <c r="AK57" i="2" s="1"/>
  <c r="AL57" i="2" a="1"/>
  <c r="AL57" i="2" s="1"/>
  <c r="AM57" i="2" a="1"/>
  <c r="AM57" i="2" s="1"/>
  <c r="AN57" i="2" a="1"/>
  <c r="AN57" i="2" s="1"/>
  <c r="AO57" i="2" a="1"/>
  <c r="AO57" i="2" s="1"/>
  <c r="Z58" i="2" a="1"/>
  <c r="Z58" i="2"/>
  <c r="AA58" i="2" a="1"/>
  <c r="AA58" i="2" s="1"/>
  <c r="AB58" i="2" a="1"/>
  <c r="AB58" i="2" s="1"/>
  <c r="AC58" i="2" a="1"/>
  <c r="AC58" i="2" s="1"/>
  <c r="AD58" i="2" a="1"/>
  <c r="AD58" i="2" s="1"/>
  <c r="AE58" i="2" a="1"/>
  <c r="AE58" i="2" s="1"/>
  <c r="AF58" i="2" a="1"/>
  <c r="AF58" i="2" s="1"/>
  <c r="AG58" i="2" a="1"/>
  <c r="AG58" i="2" s="1"/>
  <c r="AH58" i="2" a="1"/>
  <c r="AH58" i="2" s="1"/>
  <c r="AI58" i="2" a="1"/>
  <c r="AI58" i="2" s="1"/>
  <c r="AJ58" i="2" a="1"/>
  <c r="AJ58" i="2" s="1"/>
  <c r="AK58" i="2" a="1"/>
  <c r="AK58" i="2" s="1"/>
  <c r="AL58" i="2" a="1"/>
  <c r="AL58" i="2" s="1"/>
  <c r="AM58" i="2" a="1"/>
  <c r="AM58" i="2" s="1"/>
  <c r="AN58" i="2" a="1"/>
  <c r="AN58" i="2" s="1"/>
  <c r="AO58" i="2" a="1"/>
  <c r="AO58" i="2" s="1"/>
  <c r="Z59" i="2" a="1"/>
  <c r="Z59" i="2" s="1"/>
  <c r="AA59" i="2" a="1"/>
  <c r="AA59" i="2" s="1"/>
  <c r="AB59" i="2" a="1"/>
  <c r="AB59" i="2" s="1"/>
  <c r="AC59" i="2" a="1"/>
  <c r="AC59" i="2" s="1"/>
  <c r="AD59" i="2" a="1"/>
  <c r="AD59" i="2" s="1"/>
  <c r="AE59" i="2" a="1"/>
  <c r="AE59" i="2" s="1"/>
  <c r="AF59" i="2" a="1"/>
  <c r="AF59" i="2" s="1"/>
  <c r="AG59" i="2" a="1"/>
  <c r="AG59" i="2" s="1"/>
  <c r="AH59" i="2" a="1"/>
  <c r="AH59" i="2" s="1"/>
  <c r="AI59" i="2" a="1"/>
  <c r="AI59" i="2" s="1"/>
  <c r="AJ59" i="2" a="1"/>
  <c r="AJ59" i="2" s="1"/>
  <c r="AK59" i="2" a="1"/>
  <c r="AK59" i="2" s="1"/>
  <c r="AL59" i="2" a="1"/>
  <c r="AL59" i="2" s="1"/>
  <c r="AM59" i="2" a="1"/>
  <c r="AM59" i="2" s="1"/>
  <c r="AN59" i="2" a="1"/>
  <c r="AN59" i="2" s="1"/>
  <c r="AO59" i="2" a="1"/>
  <c r="AO59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AE60" i="2" a="1"/>
  <c r="AE60" i="2" s="1"/>
  <c r="AF60" i="2" a="1"/>
  <c r="AF60" i="2" s="1"/>
  <c r="AG60" i="2" a="1"/>
  <c r="AG60" i="2" s="1"/>
  <c r="AH60" i="2" a="1"/>
  <c r="AH60" i="2" s="1"/>
  <c r="AI60" i="2" a="1"/>
  <c r="AI60" i="2" s="1"/>
  <c r="AJ60" i="2" a="1"/>
  <c r="AJ60" i="2" s="1"/>
  <c r="AK60" i="2" a="1"/>
  <c r="AK60" i="2" s="1"/>
  <c r="AL60" i="2" a="1"/>
  <c r="AL60" i="2" s="1"/>
  <c r="AM60" i="2" a="1"/>
  <c r="AM60" i="2" s="1"/>
  <c r="AN60" i="2" a="1"/>
  <c r="AN60" i="2" s="1"/>
  <c r="AO60" i="2" a="1"/>
  <c r="AO60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AE61" i="2" a="1"/>
  <c r="AE61" i="2" s="1"/>
  <c r="AF61" i="2" a="1"/>
  <c r="AF61" i="2" s="1"/>
  <c r="AG61" i="2" a="1"/>
  <c r="AG61" i="2" s="1"/>
  <c r="AH61" i="2" a="1"/>
  <c r="AH61" i="2" s="1"/>
  <c r="AI61" i="2" a="1"/>
  <c r="AI61" i="2" s="1"/>
  <c r="AJ61" i="2" a="1"/>
  <c r="AJ61" i="2" s="1"/>
  <c r="AK61" i="2" a="1"/>
  <c r="AK61" i="2" s="1"/>
  <c r="AL61" i="2" a="1"/>
  <c r="AL61" i="2" s="1"/>
  <c r="AM61" i="2" a="1"/>
  <c r="AM61" i="2" s="1"/>
  <c r="AN61" i="2" a="1"/>
  <c r="AN61" i="2" s="1"/>
  <c r="AO61" i="2" a="1"/>
  <c r="AO61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AE62" i="2" a="1"/>
  <c r="AE62" i="2" s="1"/>
  <c r="AF62" i="2" a="1"/>
  <c r="AF62" i="2" s="1"/>
  <c r="AG62" i="2" a="1"/>
  <c r="AG62" i="2" s="1"/>
  <c r="AH62" i="2" a="1"/>
  <c r="AH62" i="2" s="1"/>
  <c r="AI62" i="2" a="1"/>
  <c r="AI62" i="2" s="1"/>
  <c r="AJ62" i="2" a="1"/>
  <c r="AJ62" i="2" s="1"/>
  <c r="AK62" i="2" a="1"/>
  <c r="AK62" i="2" s="1"/>
  <c r="AL62" i="2" a="1"/>
  <c r="AL62" i="2" s="1"/>
  <c r="AM62" i="2" a="1"/>
  <c r="AM62" i="2" s="1"/>
  <c r="AN62" i="2" a="1"/>
  <c r="AN62" i="2" s="1"/>
  <c r="AO62" i="2" a="1"/>
  <c r="AO62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AE63" i="2" a="1"/>
  <c r="AE63" i="2" s="1"/>
  <c r="AF63" i="2" a="1"/>
  <c r="AF63" i="2" s="1"/>
  <c r="AG63" i="2" a="1"/>
  <c r="AG63" i="2" s="1"/>
  <c r="AH63" i="2" a="1"/>
  <c r="AH63" i="2" s="1"/>
  <c r="AI63" i="2" a="1"/>
  <c r="AI63" i="2" s="1"/>
  <c r="AJ63" i="2" a="1"/>
  <c r="AJ63" i="2" s="1"/>
  <c r="AK63" i="2" a="1"/>
  <c r="AK63" i="2" s="1"/>
  <c r="AL63" i="2" a="1"/>
  <c r="AL63" i="2" s="1"/>
  <c r="AM63" i="2" a="1"/>
  <c r="AM63" i="2" s="1"/>
  <c r="AN63" i="2" a="1"/>
  <c r="AN63" i="2" s="1"/>
  <c r="AO63" i="2" a="1"/>
  <c r="AO63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AE64" i="2" a="1"/>
  <c r="AE64" i="2" s="1"/>
  <c r="AF64" i="2" a="1"/>
  <c r="AF64" i="2" s="1"/>
  <c r="AG64" i="2" a="1"/>
  <c r="AG64" i="2" s="1"/>
  <c r="AH64" i="2" a="1"/>
  <c r="AH64" i="2" s="1"/>
  <c r="AI64" i="2" a="1"/>
  <c r="AI64" i="2" s="1"/>
  <c r="AJ64" i="2" a="1"/>
  <c r="AJ64" i="2" s="1"/>
  <c r="AK64" i="2" a="1"/>
  <c r="AK64" i="2" s="1"/>
  <c r="AL64" i="2" a="1"/>
  <c r="AL64" i="2" s="1"/>
  <c r="AM64" i="2" a="1"/>
  <c r="AM64" i="2" s="1"/>
  <c r="AN64" i="2" a="1"/>
  <c r="AN64" i="2" s="1"/>
  <c r="AO64" i="2" a="1"/>
  <c r="AO64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AE65" i="2" a="1"/>
  <c r="AE65" i="2" s="1"/>
  <c r="AF65" i="2" a="1"/>
  <c r="AF65" i="2" s="1"/>
  <c r="AG65" i="2" a="1"/>
  <c r="AG65" i="2" s="1"/>
  <c r="AH65" i="2" a="1"/>
  <c r="AH65" i="2" s="1"/>
  <c r="AI65" i="2" a="1"/>
  <c r="AI65" i="2" s="1"/>
  <c r="AJ65" i="2" a="1"/>
  <c r="AJ65" i="2" s="1"/>
  <c r="AK65" i="2" a="1"/>
  <c r="AK65" i="2" s="1"/>
  <c r="AL65" i="2" a="1"/>
  <c r="AL65" i="2" s="1"/>
  <c r="AM65" i="2" a="1"/>
  <c r="AM65" i="2" s="1"/>
  <c r="AN65" i="2" a="1"/>
  <c r="AN65" i="2" s="1"/>
  <c r="AO65" i="2" a="1"/>
  <c r="AO65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AE66" i="2" a="1"/>
  <c r="AE66" i="2" s="1"/>
  <c r="AF66" i="2" a="1"/>
  <c r="AF66" i="2" s="1"/>
  <c r="AG66" i="2" a="1"/>
  <c r="AG66" i="2" s="1"/>
  <c r="AH66" i="2" a="1"/>
  <c r="AH66" i="2" s="1"/>
  <c r="AI66" i="2" a="1"/>
  <c r="AI66" i="2" s="1"/>
  <c r="AJ66" i="2" a="1"/>
  <c r="AJ66" i="2" s="1"/>
  <c r="AK66" i="2" a="1"/>
  <c r="AK66" i="2" s="1"/>
  <c r="AL66" i="2" a="1"/>
  <c r="AL66" i="2" s="1"/>
  <c r="AM66" i="2" a="1"/>
  <c r="AM66" i="2" s="1"/>
  <c r="AN66" i="2" a="1"/>
  <c r="AN66" i="2" s="1"/>
  <c r="AO66" i="2" a="1"/>
  <c r="AO66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AM67" i="2" a="1"/>
  <c r="AM67" i="2" s="1"/>
  <c r="AN67" i="2" a="1"/>
  <c r="AN67" i="2" s="1"/>
  <c r="AO67" i="2" a="1"/>
  <c r="AO67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AE68" i="2" a="1"/>
  <c r="AE68" i="2" s="1"/>
  <c r="AF68" i="2" a="1"/>
  <c r="AF68" i="2" s="1"/>
  <c r="AG68" i="2" a="1"/>
  <c r="AG68" i="2" s="1"/>
  <c r="AH68" i="2" a="1"/>
  <c r="AH68" i="2" s="1"/>
  <c r="AI68" i="2" a="1"/>
  <c r="AI68" i="2" s="1"/>
  <c r="AJ68" i="2" a="1"/>
  <c r="AJ68" i="2" s="1"/>
  <c r="AK68" i="2" a="1"/>
  <c r="AK68" i="2" s="1"/>
  <c r="AL68" i="2" a="1"/>
  <c r="AL68" i="2" s="1"/>
  <c r="AM68" i="2" a="1"/>
  <c r="AM68" i="2" s="1"/>
  <c r="AN68" i="2" a="1"/>
  <c r="AN68" i="2" s="1"/>
  <c r="AO68" i="2" a="1"/>
  <c r="AO68" i="2" s="1"/>
  <c r="Z69" i="2" a="1"/>
  <c r="Z69" i="2" s="1"/>
  <c r="AA69" i="2" a="1"/>
  <c r="AA69" i="2" s="1"/>
  <c r="AB69" i="2" a="1"/>
  <c r="AB69" i="2" s="1"/>
  <c r="AC69" i="2" a="1"/>
  <c r="AC69" i="2" s="1"/>
  <c r="AD69" i="2" a="1"/>
  <c r="AD69" i="2" s="1"/>
  <c r="AE69" i="2" a="1"/>
  <c r="AE69" i="2" s="1"/>
  <c r="AF69" i="2" a="1"/>
  <c r="AF69" i="2" s="1"/>
  <c r="AG69" i="2" a="1"/>
  <c r="AG69" i="2" s="1"/>
  <c r="AH69" i="2" a="1"/>
  <c r="AH69" i="2" s="1"/>
  <c r="AI69" i="2" a="1"/>
  <c r="AI69" i="2" s="1"/>
  <c r="AJ69" i="2" a="1"/>
  <c r="AJ69" i="2" s="1"/>
  <c r="AK69" i="2" a="1"/>
  <c r="AK69" i="2" s="1"/>
  <c r="AL69" i="2" a="1"/>
  <c r="AL69" i="2" s="1"/>
  <c r="AM69" i="2" a="1"/>
  <c r="AM69" i="2" s="1"/>
  <c r="AN69" i="2" a="1"/>
  <c r="AN69" i="2" s="1"/>
  <c r="AO69" i="2" a="1"/>
  <c r="AO69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AE70" i="2" a="1"/>
  <c r="AE70" i="2" s="1"/>
  <c r="AF70" i="2" a="1"/>
  <c r="AF70" i="2" s="1"/>
  <c r="AG70" i="2" a="1"/>
  <c r="AG70" i="2" s="1"/>
  <c r="AH70" i="2" a="1"/>
  <c r="AH70" i="2" s="1"/>
  <c r="AI70" i="2" a="1"/>
  <c r="AI70" i="2" s="1"/>
  <c r="AJ70" i="2" a="1"/>
  <c r="AJ70" i="2" s="1"/>
  <c r="AK70" i="2" a="1"/>
  <c r="AK70" i="2" s="1"/>
  <c r="AL70" i="2" a="1"/>
  <c r="AL70" i="2" s="1"/>
  <c r="AM70" i="2" a="1"/>
  <c r="AM70" i="2" s="1"/>
  <c r="AN70" i="2" a="1"/>
  <c r="AN70" i="2" s="1"/>
  <c r="AO70" i="2" a="1"/>
  <c r="AO70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AE71" i="2" a="1"/>
  <c r="AE71" i="2" s="1"/>
  <c r="AF71" i="2" a="1"/>
  <c r="AF71" i="2" s="1"/>
  <c r="AG71" i="2" a="1"/>
  <c r="AG71" i="2" s="1"/>
  <c r="AH71" i="2" a="1"/>
  <c r="AH71" i="2" s="1"/>
  <c r="AI71" i="2" a="1"/>
  <c r="AI71" i="2" s="1"/>
  <c r="AJ71" i="2" a="1"/>
  <c r="AJ71" i="2" s="1"/>
  <c r="AK71" i="2" a="1"/>
  <c r="AK71" i="2" s="1"/>
  <c r="AL71" i="2" a="1"/>
  <c r="AL71" i="2" s="1"/>
  <c r="AM71" i="2" a="1"/>
  <c r="AM71" i="2" s="1"/>
  <c r="AN71" i="2" a="1"/>
  <c r="AN71" i="2" s="1"/>
  <c r="AO71" i="2" a="1"/>
  <c r="AO71" i="2" s="1"/>
  <c r="Z72" i="2" a="1"/>
  <c r="Z72" i="2" s="1"/>
  <c r="AA72" i="2" a="1"/>
  <c r="AA72" i="2" s="1"/>
  <c r="AB72" i="2" a="1"/>
  <c r="AB72" i="2" s="1"/>
  <c r="AC72" i="2" a="1"/>
  <c r="AC72" i="2" s="1"/>
  <c r="AD72" i="2" a="1"/>
  <c r="AD72" i="2" s="1"/>
  <c r="AE72" i="2" a="1"/>
  <c r="AE72" i="2" s="1"/>
  <c r="AF72" i="2" a="1"/>
  <c r="AF72" i="2" s="1"/>
  <c r="AG72" i="2" a="1"/>
  <c r="AG72" i="2" s="1"/>
  <c r="AH72" i="2" a="1"/>
  <c r="AH72" i="2" s="1"/>
  <c r="AI72" i="2" a="1"/>
  <c r="AI72" i="2" s="1"/>
  <c r="AJ72" i="2" a="1"/>
  <c r="AJ72" i="2" s="1"/>
  <c r="AK72" i="2" a="1"/>
  <c r="AK72" i="2" s="1"/>
  <c r="AL72" i="2" a="1"/>
  <c r="AL72" i="2" s="1"/>
  <c r="AM72" i="2" a="1"/>
  <c r="AM72" i="2" s="1"/>
  <c r="AN72" i="2" a="1"/>
  <c r="AN72" i="2" s="1"/>
  <c r="AO72" i="2" a="1"/>
  <c r="AO72" i="2" s="1"/>
  <c r="Z73" i="2" a="1"/>
  <c r="Z73" i="2" s="1"/>
  <c r="AA73" i="2" a="1"/>
  <c r="AA73" i="2" s="1"/>
  <c r="AB73" i="2" a="1"/>
  <c r="AB73" i="2" s="1"/>
  <c r="AC73" i="2" a="1"/>
  <c r="AC73" i="2" s="1"/>
  <c r="AD73" i="2" a="1"/>
  <c r="AD73" i="2" s="1"/>
  <c r="AE73" i="2" a="1"/>
  <c r="AE73" i="2" s="1"/>
  <c r="AF73" i="2" a="1"/>
  <c r="AF73" i="2" s="1"/>
  <c r="AG73" i="2" a="1"/>
  <c r="AG73" i="2" s="1"/>
  <c r="AH73" i="2" a="1"/>
  <c r="AH73" i="2" s="1"/>
  <c r="AI73" i="2" a="1"/>
  <c r="AI73" i="2" s="1"/>
  <c r="AJ73" i="2" a="1"/>
  <c r="AJ73" i="2" s="1"/>
  <c r="AK73" i="2" a="1"/>
  <c r="AK73" i="2" s="1"/>
  <c r="AL73" i="2" a="1"/>
  <c r="AL73" i="2" s="1"/>
  <c r="AM73" i="2" a="1"/>
  <c r="AM73" i="2" s="1"/>
  <c r="AN73" i="2" a="1"/>
  <c r="AN73" i="2" s="1"/>
  <c r="AO73" i="2" a="1"/>
  <c r="AO73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AE74" i="2" a="1"/>
  <c r="AE74" i="2" s="1"/>
  <c r="AF74" i="2" a="1"/>
  <c r="AF74" i="2" s="1"/>
  <c r="AG74" i="2" a="1"/>
  <c r="AG74" i="2" s="1"/>
  <c r="AH74" i="2" a="1"/>
  <c r="AH74" i="2" s="1"/>
  <c r="AI74" i="2" a="1"/>
  <c r="AI74" i="2" s="1"/>
  <c r="AJ74" i="2" a="1"/>
  <c r="AJ74" i="2" s="1"/>
  <c r="AK74" i="2" a="1"/>
  <c r="AK74" i="2" s="1"/>
  <c r="AL74" i="2" a="1"/>
  <c r="AL74" i="2" s="1"/>
  <c r="AM74" i="2" a="1"/>
  <c r="AM74" i="2" s="1"/>
  <c r="AN74" i="2" a="1"/>
  <c r="AN74" i="2" s="1"/>
  <c r="AO74" i="2" a="1"/>
  <c r="AO74" i="2" s="1"/>
  <c r="Z75" i="2" a="1"/>
  <c r="Z75" i="2" s="1"/>
  <c r="AA75" i="2" a="1"/>
  <c r="AA75" i="2" s="1"/>
  <c r="AB75" i="2" a="1"/>
  <c r="AB75" i="2" s="1"/>
  <c r="AC75" i="2" a="1"/>
  <c r="AC75" i="2" s="1"/>
  <c r="AD75" i="2" a="1"/>
  <c r="AD75" i="2" s="1"/>
  <c r="AE75" i="2" a="1"/>
  <c r="AE75" i="2" s="1"/>
  <c r="AF75" i="2" a="1"/>
  <c r="AF75" i="2" s="1"/>
  <c r="AG75" i="2" a="1"/>
  <c r="AG75" i="2" s="1"/>
  <c r="AH75" i="2" a="1"/>
  <c r="AH75" i="2" s="1"/>
  <c r="AI75" i="2" a="1"/>
  <c r="AI75" i="2" s="1"/>
  <c r="AJ75" i="2" a="1"/>
  <c r="AJ75" i="2" s="1"/>
  <c r="AK75" i="2" a="1"/>
  <c r="AK75" i="2" s="1"/>
  <c r="AL75" i="2" a="1"/>
  <c r="AL75" i="2" s="1"/>
  <c r="AM75" i="2" a="1"/>
  <c r="AM75" i="2" s="1"/>
  <c r="AN75" i="2" a="1"/>
  <c r="AN75" i="2" s="1"/>
  <c r="AO75" i="2" a="1"/>
  <c r="AO75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AE76" i="2" a="1"/>
  <c r="AE76" i="2" s="1"/>
  <c r="AF76" i="2" a="1"/>
  <c r="AF76" i="2" s="1"/>
  <c r="AG76" i="2" a="1"/>
  <c r="AG76" i="2" s="1"/>
  <c r="AH76" i="2" a="1"/>
  <c r="AH76" i="2" s="1"/>
  <c r="AI76" i="2" a="1"/>
  <c r="AI76" i="2" s="1"/>
  <c r="AJ76" i="2" a="1"/>
  <c r="AJ76" i="2" s="1"/>
  <c r="AK76" i="2" a="1"/>
  <c r="AK76" i="2" s="1"/>
  <c r="AL76" i="2" a="1"/>
  <c r="AL76" i="2" s="1"/>
  <c r="AM76" i="2" a="1"/>
  <c r="AM76" i="2" s="1"/>
  <c r="AN76" i="2" a="1"/>
  <c r="AN76" i="2" s="1"/>
  <c r="AO76" i="2" a="1"/>
  <c r="AO76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AE77" i="2" a="1"/>
  <c r="AE77" i="2" s="1"/>
  <c r="AF77" i="2" a="1"/>
  <c r="AF77" i="2" s="1"/>
  <c r="AG77" i="2" a="1"/>
  <c r="AG77" i="2" s="1"/>
  <c r="AH77" i="2" a="1"/>
  <c r="AH77" i="2" s="1"/>
  <c r="AI77" i="2" a="1"/>
  <c r="AI77" i="2" s="1"/>
  <c r="AJ77" i="2" a="1"/>
  <c r="AJ77" i="2" s="1"/>
  <c r="AK77" i="2" a="1"/>
  <c r="AK77" i="2" s="1"/>
  <c r="AL77" i="2" a="1"/>
  <c r="AL77" i="2" s="1"/>
  <c r="AM77" i="2" a="1"/>
  <c r="AM77" i="2" s="1"/>
  <c r="AN77" i="2" a="1"/>
  <c r="AN77" i="2" s="1"/>
  <c r="AO77" i="2" a="1"/>
  <c r="AO77" i="2" s="1"/>
  <c r="Z78" i="2" a="1"/>
  <c r="Z78" i="2" s="1"/>
  <c r="AA78" i="2" a="1"/>
  <c r="AA78" i="2" s="1"/>
  <c r="AB78" i="2" a="1"/>
  <c r="AB78" i="2" s="1"/>
  <c r="AC78" i="2" a="1"/>
  <c r="AC78" i="2" s="1"/>
  <c r="AD78" i="2" a="1"/>
  <c r="AD78" i="2" s="1"/>
  <c r="AE78" i="2" a="1"/>
  <c r="AE78" i="2" s="1"/>
  <c r="AF78" i="2" a="1"/>
  <c r="AF78" i="2" s="1"/>
  <c r="AG78" i="2" a="1"/>
  <c r="AG78" i="2" s="1"/>
  <c r="AH78" i="2" a="1"/>
  <c r="AH78" i="2" s="1"/>
  <c r="AI78" i="2" a="1"/>
  <c r="AI78" i="2" s="1"/>
  <c r="AJ78" i="2" a="1"/>
  <c r="AJ78" i="2" s="1"/>
  <c r="AK78" i="2" a="1"/>
  <c r="AK78" i="2" s="1"/>
  <c r="AL78" i="2" a="1"/>
  <c r="AL78" i="2" s="1"/>
  <c r="AM78" i="2" a="1"/>
  <c r="AM78" i="2" s="1"/>
  <c r="AN78" i="2" a="1"/>
  <c r="AN78" i="2" s="1"/>
  <c r="AO78" i="2" a="1"/>
  <c r="AO78" i="2" s="1"/>
  <c r="Z79" i="2" a="1"/>
  <c r="Z79" i="2" s="1"/>
  <c r="AA79" i="2" a="1"/>
  <c r="AA79" i="2" s="1"/>
  <c r="AB79" i="2" a="1"/>
  <c r="AB79" i="2" s="1"/>
  <c r="AC79" i="2" a="1"/>
  <c r="AC79" i="2" s="1"/>
  <c r="AD79" i="2" a="1"/>
  <c r="AD79" i="2" s="1"/>
  <c r="AE79" i="2" a="1"/>
  <c r="AE79" i="2" s="1"/>
  <c r="AF79" i="2" a="1"/>
  <c r="AF79" i="2" s="1"/>
  <c r="AG79" i="2" a="1"/>
  <c r="AG79" i="2" s="1"/>
  <c r="AH79" i="2" a="1"/>
  <c r="AH79" i="2" s="1"/>
  <c r="AI79" i="2" a="1"/>
  <c r="AI79" i="2" s="1"/>
  <c r="AJ79" i="2" a="1"/>
  <c r="AJ79" i="2" s="1"/>
  <c r="AK79" i="2" a="1"/>
  <c r="AK79" i="2" s="1"/>
  <c r="AL79" i="2" a="1"/>
  <c r="AL79" i="2" s="1"/>
  <c r="AM79" i="2" a="1"/>
  <c r="AM79" i="2" s="1"/>
  <c r="AN79" i="2" a="1"/>
  <c r="AN79" i="2" s="1"/>
  <c r="AO79" i="2" a="1"/>
  <c r="AO79" i="2" s="1"/>
  <c r="Z80" i="2" a="1"/>
  <c r="Z80" i="2" s="1"/>
  <c r="AA80" i="2" a="1"/>
  <c r="AA80" i="2" s="1"/>
  <c r="AB80" i="2" a="1"/>
  <c r="AB80" i="2"/>
  <c r="AC80" i="2" a="1"/>
  <c r="AC80" i="2" s="1"/>
  <c r="AD80" i="2" a="1"/>
  <c r="AD80" i="2" s="1"/>
  <c r="AE80" i="2" a="1"/>
  <c r="AE80" i="2" s="1"/>
  <c r="AF80" i="2" a="1"/>
  <c r="AF80" i="2" s="1"/>
  <c r="AG80" i="2" a="1"/>
  <c r="AG80" i="2" s="1"/>
  <c r="AH80" i="2" a="1"/>
  <c r="AH80" i="2" s="1"/>
  <c r="AI80" i="2" a="1"/>
  <c r="AI80" i="2" s="1"/>
  <c r="AJ80" i="2" a="1"/>
  <c r="AJ80" i="2" s="1"/>
  <c r="AK80" i="2" a="1"/>
  <c r="AK80" i="2" s="1"/>
  <c r="AL80" i="2" a="1"/>
  <c r="AL80" i="2" s="1"/>
  <c r="AM80" i="2" a="1"/>
  <c r="AM80" i="2" s="1"/>
  <c r="AN80" i="2" a="1"/>
  <c r="AN80" i="2" s="1"/>
  <c r="AO80" i="2" a="1"/>
  <c r="AO80" i="2" s="1"/>
  <c r="Z81" i="2" a="1"/>
  <c r="Z81" i="2" s="1"/>
  <c r="AA81" i="2" a="1"/>
  <c r="AA81" i="2" s="1"/>
  <c r="AB81" i="2" a="1"/>
  <c r="AB81" i="2" s="1"/>
  <c r="AC81" i="2" a="1"/>
  <c r="AC81" i="2" s="1"/>
  <c r="AD81" i="2" a="1"/>
  <c r="AD81" i="2" s="1"/>
  <c r="AE81" i="2" a="1"/>
  <c r="AE81" i="2" s="1"/>
  <c r="AF81" i="2" a="1"/>
  <c r="AF81" i="2" s="1"/>
  <c r="AG81" i="2" a="1"/>
  <c r="AG81" i="2" s="1"/>
  <c r="AH81" i="2" a="1"/>
  <c r="AH81" i="2" s="1"/>
  <c r="AI81" i="2" a="1"/>
  <c r="AI81" i="2" s="1"/>
  <c r="AJ81" i="2" a="1"/>
  <c r="AJ81" i="2" s="1"/>
  <c r="AK81" i="2" a="1"/>
  <c r="AK81" i="2" s="1"/>
  <c r="AL81" i="2" a="1"/>
  <c r="AL81" i="2" s="1"/>
  <c r="AM81" i="2" a="1"/>
  <c r="AM81" i="2" s="1"/>
  <c r="AN81" i="2" a="1"/>
  <c r="AN81" i="2"/>
  <c r="AO81" i="2" a="1"/>
  <c r="AO81" i="2" s="1"/>
  <c r="Z82" i="2" a="1"/>
  <c r="Z82" i="2" s="1"/>
  <c r="AA82" i="2" a="1"/>
  <c r="AA82" i="2" s="1"/>
  <c r="AB82" i="2" a="1"/>
  <c r="AB82" i="2" s="1"/>
  <c r="AC82" i="2" a="1"/>
  <c r="AC82" i="2" s="1"/>
  <c r="AD82" i="2" a="1"/>
  <c r="AD82" i="2" s="1"/>
  <c r="AE82" i="2" a="1"/>
  <c r="AE82" i="2" s="1"/>
  <c r="AF82" i="2" a="1"/>
  <c r="AF82" i="2" s="1"/>
  <c r="AG82" i="2" a="1"/>
  <c r="AG82" i="2" s="1"/>
  <c r="AH82" i="2" a="1"/>
  <c r="AH82" i="2" s="1"/>
  <c r="AI82" i="2" a="1"/>
  <c r="AI82" i="2" s="1"/>
  <c r="AJ82" i="2" a="1"/>
  <c r="AJ82" i="2" s="1"/>
  <c r="AK82" i="2" a="1"/>
  <c r="AK82" i="2" s="1"/>
  <c r="AL82" i="2" a="1"/>
  <c r="AL82" i="2" s="1"/>
  <c r="AM82" i="2" a="1"/>
  <c r="AM82" i="2" s="1"/>
  <c r="AN82" i="2" a="1"/>
  <c r="AN82" i="2" s="1"/>
  <c r="AO82" i="2" a="1"/>
  <c r="AO82" i="2" s="1"/>
  <c r="Z83" i="2" a="1"/>
  <c r="Z83" i="2" s="1"/>
  <c r="AA83" i="2" a="1"/>
  <c r="AA83" i="2" s="1"/>
  <c r="AB83" i="2" a="1"/>
  <c r="AB83" i="2" s="1"/>
  <c r="AC83" i="2" a="1"/>
  <c r="AC83" i="2" s="1"/>
  <c r="AD83" i="2" a="1"/>
  <c r="AD83" i="2" s="1"/>
  <c r="AE83" i="2" a="1"/>
  <c r="AE83" i="2" s="1"/>
  <c r="AF83" i="2" a="1"/>
  <c r="AF83" i="2" s="1"/>
  <c r="AG83" i="2" a="1"/>
  <c r="AG83" i="2" s="1"/>
  <c r="AH83" i="2" a="1"/>
  <c r="AH83" i="2" s="1"/>
  <c r="AI83" i="2" a="1"/>
  <c r="AI83" i="2" s="1"/>
  <c r="AJ83" i="2" a="1"/>
  <c r="AJ83" i="2" s="1"/>
  <c r="AK83" i="2" a="1"/>
  <c r="AK83" i="2" s="1"/>
  <c r="AL83" i="2" a="1"/>
  <c r="AL83" i="2" s="1"/>
  <c r="AM83" i="2" a="1"/>
  <c r="AM83" i="2" s="1"/>
  <c r="AN83" i="2" a="1"/>
  <c r="AN83" i="2" s="1"/>
  <c r="AO83" i="2" a="1"/>
  <c r="AO83" i="2" s="1"/>
  <c r="Z84" i="2" a="1"/>
  <c r="Z84" i="2" s="1"/>
  <c r="AA84" i="2" a="1"/>
  <c r="AA84" i="2" s="1"/>
  <c r="AB84" i="2" a="1"/>
  <c r="AB84" i="2" s="1"/>
  <c r="AC84" i="2" a="1"/>
  <c r="AC84" i="2" s="1"/>
  <c r="AD84" i="2" a="1"/>
  <c r="AD84" i="2" s="1"/>
  <c r="AE84" i="2" a="1"/>
  <c r="AE84" i="2" s="1"/>
  <c r="AF84" i="2" a="1"/>
  <c r="AF84" i="2" s="1"/>
  <c r="AG84" i="2" a="1"/>
  <c r="AG84" i="2" s="1"/>
  <c r="AH84" i="2" a="1"/>
  <c r="AH84" i="2" s="1"/>
  <c r="AI84" i="2" a="1"/>
  <c r="AI84" i="2" s="1"/>
  <c r="AJ84" i="2" a="1"/>
  <c r="AJ84" i="2" s="1"/>
  <c r="AK84" i="2" a="1"/>
  <c r="AK84" i="2" s="1"/>
  <c r="AL84" i="2" a="1"/>
  <c r="AL84" i="2" s="1"/>
  <c r="AM84" i="2" a="1"/>
  <c r="AM84" i="2" s="1"/>
  <c r="AN84" i="2" a="1"/>
  <c r="AN84" i="2" s="1"/>
  <c r="AO84" i="2" a="1"/>
  <c r="AO84" i="2" s="1"/>
  <c r="Z85" i="2" a="1"/>
  <c r="Z85" i="2" s="1"/>
  <c r="AA85" i="2" a="1"/>
  <c r="AA85" i="2" s="1"/>
  <c r="AB85" i="2" a="1"/>
  <c r="AB85" i="2" s="1"/>
  <c r="AC85" i="2" a="1"/>
  <c r="AC85" i="2" s="1"/>
  <c r="AD85" i="2" a="1"/>
  <c r="AD85" i="2" s="1"/>
  <c r="AE85" i="2" a="1"/>
  <c r="AE85" i="2" s="1"/>
  <c r="AF85" i="2" a="1"/>
  <c r="AF85" i="2" s="1"/>
  <c r="AG85" i="2" a="1"/>
  <c r="AG85" i="2" s="1"/>
  <c r="AH85" i="2" a="1"/>
  <c r="AH85" i="2" s="1"/>
  <c r="AI85" i="2" a="1"/>
  <c r="AI85" i="2" s="1"/>
  <c r="AJ85" i="2" a="1"/>
  <c r="AJ85" i="2" s="1"/>
  <c r="AK85" i="2" a="1"/>
  <c r="AK85" i="2" s="1"/>
  <c r="AL85" i="2" a="1"/>
  <c r="AL85" i="2" s="1"/>
  <c r="AM85" i="2" a="1"/>
  <c r="AM85" i="2" s="1"/>
  <c r="AN85" i="2" a="1"/>
  <c r="AN85" i="2" s="1"/>
  <c r="AO85" i="2" a="1"/>
  <c r="AO85" i="2" s="1"/>
  <c r="Z86" i="2" a="1"/>
  <c r="Z86" i="2" s="1"/>
  <c r="AA86" i="2" a="1"/>
  <c r="AA86" i="2" s="1"/>
  <c r="AB86" i="2" a="1"/>
  <c r="AB86" i="2" s="1"/>
  <c r="AC86" i="2" a="1"/>
  <c r="AC86" i="2" s="1"/>
  <c r="AD86" i="2" a="1"/>
  <c r="AD86" i="2" s="1"/>
  <c r="AE86" i="2" a="1"/>
  <c r="AE86" i="2" s="1"/>
  <c r="AF86" i="2" a="1"/>
  <c r="AF86" i="2" s="1"/>
  <c r="AG86" i="2" a="1"/>
  <c r="AG86" i="2" s="1"/>
  <c r="AH86" i="2" a="1"/>
  <c r="AH86" i="2" s="1"/>
  <c r="AI86" i="2" a="1"/>
  <c r="AI86" i="2" s="1"/>
  <c r="AJ86" i="2" a="1"/>
  <c r="AJ86" i="2" s="1"/>
  <c r="AK86" i="2" a="1"/>
  <c r="AK86" i="2" s="1"/>
  <c r="AL86" i="2" a="1"/>
  <c r="AL86" i="2" s="1"/>
  <c r="AM86" i="2" a="1"/>
  <c r="AM86" i="2" s="1"/>
  <c r="AN86" i="2" a="1"/>
  <c r="AN86" i="2" s="1"/>
  <c r="AO86" i="2" a="1"/>
  <c r="AO86" i="2" s="1"/>
  <c r="Z87" i="2" a="1"/>
  <c r="Z87" i="2" s="1"/>
  <c r="AA87" i="2" a="1"/>
  <c r="AA87" i="2" s="1"/>
  <c r="AB87" i="2" a="1"/>
  <c r="AB87" i="2" s="1"/>
  <c r="AC87" i="2" a="1"/>
  <c r="AC87" i="2" s="1"/>
  <c r="AD87" i="2" a="1"/>
  <c r="AD87" i="2" s="1"/>
  <c r="AE87" i="2" a="1"/>
  <c r="AE87" i="2" s="1"/>
  <c r="AF87" i="2" a="1"/>
  <c r="AF87" i="2" s="1"/>
  <c r="AG87" i="2" a="1"/>
  <c r="AG87" i="2" s="1"/>
  <c r="AH87" i="2" a="1"/>
  <c r="AH87" i="2" s="1"/>
  <c r="AI87" i="2" a="1"/>
  <c r="AI87" i="2" s="1"/>
  <c r="AJ87" i="2" a="1"/>
  <c r="AJ87" i="2" s="1"/>
  <c r="AK87" i="2" a="1"/>
  <c r="AK87" i="2" s="1"/>
  <c r="AL87" i="2" a="1"/>
  <c r="AL87" i="2" s="1"/>
  <c r="AM87" i="2" a="1"/>
  <c r="AM87" i="2" s="1"/>
  <c r="AN87" i="2" a="1"/>
  <c r="AN87" i="2" s="1"/>
  <c r="AO87" i="2" a="1"/>
  <c r="AO87" i="2" s="1"/>
  <c r="Z88" i="2" a="1"/>
  <c r="Z88" i="2" s="1"/>
  <c r="AA88" i="2" a="1"/>
  <c r="AA88" i="2" s="1"/>
  <c r="AB88" i="2" a="1"/>
  <c r="AB88" i="2" s="1"/>
  <c r="AC88" i="2" a="1"/>
  <c r="AC88" i="2" s="1"/>
  <c r="AD88" i="2" a="1"/>
  <c r="AD88" i="2" s="1"/>
  <c r="AE88" i="2" a="1"/>
  <c r="AE88" i="2" s="1"/>
  <c r="AF88" i="2" a="1"/>
  <c r="AF88" i="2" s="1"/>
  <c r="AG88" i="2" a="1"/>
  <c r="AG88" i="2" s="1"/>
  <c r="AH88" i="2" a="1"/>
  <c r="AH88" i="2" s="1"/>
  <c r="AI88" i="2" a="1"/>
  <c r="AI88" i="2" s="1"/>
  <c r="AJ88" i="2" a="1"/>
  <c r="AJ88" i="2" s="1"/>
  <c r="AK88" i="2" a="1"/>
  <c r="AK88" i="2" s="1"/>
  <c r="AL88" i="2" a="1"/>
  <c r="AL88" i="2" s="1"/>
  <c r="AM88" i="2" a="1"/>
  <c r="AM88" i="2" s="1"/>
  <c r="AN88" i="2" a="1"/>
  <c r="AN88" i="2" s="1"/>
  <c r="AO88" i="2" a="1"/>
  <c r="AO88" i="2" s="1"/>
  <c r="Z89" i="2" a="1"/>
  <c r="Z89" i="2" s="1"/>
  <c r="AA89" i="2" a="1"/>
  <c r="AA89" i="2" s="1"/>
  <c r="AB89" i="2" a="1"/>
  <c r="AB89" i="2" s="1"/>
  <c r="AC89" i="2" a="1"/>
  <c r="AC89" i="2" s="1"/>
  <c r="AD89" i="2" a="1"/>
  <c r="AD89" i="2" s="1"/>
  <c r="AE89" i="2" a="1"/>
  <c r="AE89" i="2" s="1"/>
  <c r="AF89" i="2" a="1"/>
  <c r="AF89" i="2" s="1"/>
  <c r="AG89" i="2" a="1"/>
  <c r="AG89" i="2" s="1"/>
  <c r="AH89" i="2" a="1"/>
  <c r="AH89" i="2" s="1"/>
  <c r="AI89" i="2" a="1"/>
  <c r="AI89" i="2" s="1"/>
  <c r="AJ89" i="2" a="1"/>
  <c r="AJ89" i="2" s="1"/>
  <c r="AK89" i="2" a="1"/>
  <c r="AK89" i="2" s="1"/>
  <c r="AL89" i="2" a="1"/>
  <c r="AL89" i="2" s="1"/>
  <c r="AM89" i="2" a="1"/>
  <c r="AM89" i="2" s="1"/>
  <c r="AN89" i="2" a="1"/>
  <c r="AN89" i="2" s="1"/>
  <c r="AO89" i="2" a="1"/>
  <c r="AO89" i="2" s="1"/>
  <c r="Z90" i="2" a="1"/>
  <c r="Z90" i="2" s="1"/>
  <c r="AA90" i="2" a="1"/>
  <c r="AA90" i="2" s="1"/>
  <c r="AB90" i="2" a="1"/>
  <c r="AB90" i="2" s="1"/>
  <c r="AC90" i="2" a="1"/>
  <c r="AC90" i="2" s="1"/>
  <c r="AD90" i="2" a="1"/>
  <c r="AD90" i="2" s="1"/>
  <c r="AE90" i="2" a="1"/>
  <c r="AE90" i="2" s="1"/>
  <c r="AF90" i="2" a="1"/>
  <c r="AF90" i="2" s="1"/>
  <c r="AG90" i="2" a="1"/>
  <c r="AG90" i="2" s="1"/>
  <c r="AH90" i="2" a="1"/>
  <c r="AH90" i="2" s="1"/>
  <c r="AI90" i="2" a="1"/>
  <c r="AI90" i="2" s="1"/>
  <c r="AJ90" i="2" a="1"/>
  <c r="AJ90" i="2" s="1"/>
  <c r="AK90" i="2" a="1"/>
  <c r="AK90" i="2" s="1"/>
  <c r="AL90" i="2" a="1"/>
  <c r="AL90" i="2" s="1"/>
  <c r="AM90" i="2" a="1"/>
  <c r="AM90" i="2" s="1"/>
  <c r="AN90" i="2" a="1"/>
  <c r="AN90" i="2" s="1"/>
  <c r="AO90" i="2" a="1"/>
  <c r="AO90" i="2" s="1"/>
  <c r="Z91" i="2" a="1"/>
  <c r="Z91" i="2" s="1"/>
  <c r="AA91" i="2" a="1"/>
  <c r="AA91" i="2" s="1"/>
  <c r="AB91" i="2" a="1"/>
  <c r="AB91" i="2" s="1"/>
  <c r="AC91" i="2" a="1"/>
  <c r="AC91" i="2" s="1"/>
  <c r="AD91" i="2" a="1"/>
  <c r="AD91" i="2" s="1"/>
  <c r="AE91" i="2" a="1"/>
  <c r="AE91" i="2" s="1"/>
  <c r="AF91" i="2" a="1"/>
  <c r="AF91" i="2" s="1"/>
  <c r="AG91" i="2" a="1"/>
  <c r="AG91" i="2" s="1"/>
  <c r="AH91" i="2" a="1"/>
  <c r="AH91" i="2" s="1"/>
  <c r="AI91" i="2" a="1"/>
  <c r="AI91" i="2" s="1"/>
  <c r="AJ91" i="2" a="1"/>
  <c r="AJ91" i="2" s="1"/>
  <c r="AK91" i="2" a="1"/>
  <c r="AK91" i="2" s="1"/>
  <c r="AL91" i="2" a="1"/>
  <c r="AL91" i="2" s="1"/>
  <c r="AM91" i="2" a="1"/>
  <c r="AM91" i="2" s="1"/>
  <c r="AN91" i="2" a="1"/>
  <c r="AN91" i="2" s="1"/>
  <c r="AO91" i="2" a="1"/>
  <c r="AO91" i="2" s="1"/>
  <c r="Z92" i="2" a="1"/>
  <c r="Z92" i="2" s="1"/>
  <c r="AA92" i="2" a="1"/>
  <c r="AA92" i="2" s="1"/>
  <c r="AB92" i="2" a="1"/>
  <c r="AB92" i="2" s="1"/>
  <c r="AC92" i="2" a="1"/>
  <c r="AC92" i="2" s="1"/>
  <c r="AD92" i="2" a="1"/>
  <c r="AD92" i="2" s="1"/>
  <c r="AE92" i="2" a="1"/>
  <c r="AE92" i="2" s="1"/>
  <c r="AF92" i="2" a="1"/>
  <c r="AF92" i="2" s="1"/>
  <c r="AG92" i="2" a="1"/>
  <c r="AG92" i="2" s="1"/>
  <c r="AH92" i="2" a="1"/>
  <c r="AH92" i="2" s="1"/>
  <c r="AI92" i="2" a="1"/>
  <c r="AI92" i="2" s="1"/>
  <c r="AJ92" i="2" a="1"/>
  <c r="AJ92" i="2" s="1"/>
  <c r="AK92" i="2" a="1"/>
  <c r="AK92" i="2" s="1"/>
  <c r="AL92" i="2" a="1"/>
  <c r="AL92" i="2" s="1"/>
  <c r="AM92" i="2" a="1"/>
  <c r="AM92" i="2" s="1"/>
  <c r="AN92" i="2" a="1"/>
  <c r="AN92" i="2" s="1"/>
  <c r="AO92" i="2" a="1"/>
  <c r="AO92" i="2" s="1"/>
  <c r="Z93" i="2" a="1"/>
  <c r="Z93" i="2" s="1"/>
  <c r="AA93" i="2" a="1"/>
  <c r="AA93" i="2" s="1"/>
  <c r="AB93" i="2" a="1"/>
  <c r="AB93" i="2" s="1"/>
  <c r="AC93" i="2" a="1"/>
  <c r="AC93" i="2" s="1"/>
  <c r="AD93" i="2" a="1"/>
  <c r="AD93" i="2" s="1"/>
  <c r="AE93" i="2" a="1"/>
  <c r="AE93" i="2" s="1"/>
  <c r="AF93" i="2" a="1"/>
  <c r="AF93" i="2" s="1"/>
  <c r="AG93" i="2" a="1"/>
  <c r="AG93" i="2" s="1"/>
  <c r="AH93" i="2" a="1"/>
  <c r="AH93" i="2" s="1"/>
  <c r="AI93" i="2" a="1"/>
  <c r="AI93" i="2" s="1"/>
  <c r="AJ93" i="2" a="1"/>
  <c r="AJ93" i="2" s="1"/>
  <c r="AK93" i="2" a="1"/>
  <c r="AK93" i="2" s="1"/>
  <c r="AL93" i="2" a="1"/>
  <c r="AL93" i="2" s="1"/>
  <c r="AM93" i="2" a="1"/>
  <c r="AM93" i="2" s="1"/>
  <c r="AN93" i="2" a="1"/>
  <c r="AN93" i="2" s="1"/>
  <c r="AO93" i="2" a="1"/>
  <c r="AO93" i="2" s="1"/>
  <c r="Z94" i="2" a="1"/>
  <c r="Z94" i="2" s="1"/>
  <c r="AA94" i="2" a="1"/>
  <c r="AA94" i="2" s="1"/>
  <c r="AB94" i="2" a="1"/>
  <c r="AB94" i="2" s="1"/>
  <c r="AC94" i="2" a="1"/>
  <c r="AC94" i="2" s="1"/>
  <c r="AD94" i="2" a="1"/>
  <c r="AD94" i="2" s="1"/>
  <c r="AE94" i="2" a="1"/>
  <c r="AE94" i="2" s="1"/>
  <c r="AF94" i="2" a="1"/>
  <c r="AF94" i="2" s="1"/>
  <c r="AG94" i="2" a="1"/>
  <c r="AG94" i="2" s="1"/>
  <c r="AH94" i="2" a="1"/>
  <c r="AH94" i="2" s="1"/>
  <c r="AI94" i="2" a="1"/>
  <c r="AI94" i="2" s="1"/>
  <c r="AJ94" i="2" a="1"/>
  <c r="AJ94" i="2" s="1"/>
  <c r="AK94" i="2" a="1"/>
  <c r="AK94" i="2" s="1"/>
  <c r="AL94" i="2" a="1"/>
  <c r="AL94" i="2" s="1"/>
  <c r="AM94" i="2" a="1"/>
  <c r="AM94" i="2" s="1"/>
  <c r="AN94" i="2" a="1"/>
  <c r="AN94" i="2" s="1"/>
  <c r="AO94" i="2" a="1"/>
  <c r="AO94" i="2" s="1"/>
  <c r="Z95" i="2" a="1"/>
  <c r="Z95" i="2" s="1"/>
  <c r="AA95" i="2" a="1"/>
  <c r="AA95" i="2" s="1"/>
  <c r="AB95" i="2" a="1"/>
  <c r="AB95" i="2" s="1"/>
  <c r="AC95" i="2" a="1"/>
  <c r="AC95" i="2" s="1"/>
  <c r="AD95" i="2" a="1"/>
  <c r="AD95" i="2" s="1"/>
  <c r="AE95" i="2" a="1"/>
  <c r="AE95" i="2" s="1"/>
  <c r="AF95" i="2" a="1"/>
  <c r="AF95" i="2" s="1"/>
  <c r="AG95" i="2" a="1"/>
  <c r="AG95" i="2" s="1"/>
  <c r="AH95" i="2" a="1"/>
  <c r="AH95" i="2" s="1"/>
  <c r="AI95" i="2" a="1"/>
  <c r="AI95" i="2" s="1"/>
  <c r="AJ95" i="2" a="1"/>
  <c r="AJ95" i="2" s="1"/>
  <c r="AK95" i="2" a="1"/>
  <c r="AK95" i="2" s="1"/>
  <c r="AL95" i="2" a="1"/>
  <c r="AL95" i="2" s="1"/>
  <c r="AM95" i="2" a="1"/>
  <c r="AM95" i="2" s="1"/>
  <c r="AN95" i="2" a="1"/>
  <c r="AN95" i="2" s="1"/>
  <c r="AO95" i="2" a="1"/>
  <c r="AO95" i="2" s="1"/>
  <c r="Z96" i="2" a="1"/>
  <c r="Z96" i="2" s="1"/>
  <c r="AA96" i="2" a="1"/>
  <c r="AA96" i="2" s="1"/>
  <c r="AB96" i="2" a="1"/>
  <c r="AB96" i="2" s="1"/>
  <c r="AC96" i="2" a="1"/>
  <c r="AC96" i="2" s="1"/>
  <c r="AD96" i="2" a="1"/>
  <c r="AD96" i="2" s="1"/>
  <c r="AE96" i="2" a="1"/>
  <c r="AE96" i="2" s="1"/>
  <c r="AF96" i="2" a="1"/>
  <c r="AF96" i="2" s="1"/>
  <c r="AG96" i="2" a="1"/>
  <c r="AG96" i="2" s="1"/>
  <c r="AH96" i="2" a="1"/>
  <c r="AH96" i="2" s="1"/>
  <c r="AI96" i="2" a="1"/>
  <c r="AI96" i="2" s="1"/>
  <c r="AJ96" i="2" a="1"/>
  <c r="AJ96" i="2" s="1"/>
  <c r="AK96" i="2" a="1"/>
  <c r="AK96" i="2" s="1"/>
  <c r="AL96" i="2" a="1"/>
  <c r="AL96" i="2" s="1"/>
  <c r="AM96" i="2" a="1"/>
  <c r="AM96" i="2" s="1"/>
  <c r="AN96" i="2" a="1"/>
  <c r="AN96" i="2" s="1"/>
  <c r="AO96" i="2" a="1"/>
  <c r="AO96" i="2" s="1"/>
  <c r="Z97" i="2" a="1"/>
  <c r="Z97" i="2" s="1"/>
  <c r="AA97" i="2" a="1"/>
  <c r="AA97" i="2" s="1"/>
  <c r="AB97" i="2" a="1"/>
  <c r="AB97" i="2" s="1"/>
  <c r="AC97" i="2" a="1"/>
  <c r="AC97" i="2" s="1"/>
  <c r="AD97" i="2" a="1"/>
  <c r="AD97" i="2" s="1"/>
  <c r="AE97" i="2" a="1"/>
  <c r="AE97" i="2" s="1"/>
  <c r="AF97" i="2" a="1"/>
  <c r="AF97" i="2" s="1"/>
  <c r="AG97" i="2" a="1"/>
  <c r="AG97" i="2" s="1"/>
  <c r="AH97" i="2" a="1"/>
  <c r="AH97" i="2" s="1"/>
  <c r="AI97" i="2" a="1"/>
  <c r="AI97" i="2" s="1"/>
  <c r="AJ97" i="2" a="1"/>
  <c r="AJ97" i="2" s="1"/>
  <c r="AK97" i="2" a="1"/>
  <c r="AK97" i="2" s="1"/>
  <c r="AL97" i="2" a="1"/>
  <c r="AL97" i="2" s="1"/>
  <c r="AM97" i="2" a="1"/>
  <c r="AM97" i="2" s="1"/>
  <c r="AN97" i="2" a="1"/>
  <c r="AN97" i="2" s="1"/>
  <c r="AO97" i="2" a="1"/>
  <c r="AO97" i="2" s="1"/>
  <c r="Z98" i="2" a="1"/>
  <c r="Z98" i="2" s="1"/>
  <c r="AA98" i="2" a="1"/>
  <c r="AA98" i="2" s="1"/>
  <c r="AB98" i="2" a="1"/>
  <c r="AB98" i="2" s="1"/>
  <c r="AC98" i="2" a="1"/>
  <c r="AC98" i="2" s="1"/>
  <c r="AD98" i="2" a="1"/>
  <c r="AD98" i="2" s="1"/>
  <c r="AE98" i="2" a="1"/>
  <c r="AE98" i="2" s="1"/>
  <c r="AF98" i="2" a="1"/>
  <c r="AF98" i="2" s="1"/>
  <c r="AG98" i="2" a="1"/>
  <c r="AG98" i="2" s="1"/>
  <c r="AH98" i="2" a="1"/>
  <c r="AH98" i="2" s="1"/>
  <c r="AI98" i="2" a="1"/>
  <c r="AI98" i="2" s="1"/>
  <c r="AJ98" i="2" a="1"/>
  <c r="AJ98" i="2" s="1"/>
  <c r="AK98" i="2" a="1"/>
  <c r="AK98" i="2" s="1"/>
  <c r="AL98" i="2" a="1"/>
  <c r="AL98" i="2" s="1"/>
  <c r="AM98" i="2" a="1"/>
  <c r="AM98" i="2" s="1"/>
  <c r="AN98" i="2" a="1"/>
  <c r="AN98" i="2" s="1"/>
  <c r="AO98" i="2" a="1"/>
  <c r="AO98" i="2" s="1"/>
  <c r="Z99" i="2" a="1"/>
  <c r="Z99" i="2" s="1"/>
  <c r="AA99" i="2" a="1"/>
  <c r="AA99" i="2" s="1"/>
  <c r="AB99" i="2" a="1"/>
  <c r="AB99" i="2" s="1"/>
  <c r="AC99" i="2" a="1"/>
  <c r="AC99" i="2" s="1"/>
  <c r="AD99" i="2" a="1"/>
  <c r="AD99" i="2" s="1"/>
  <c r="AE99" i="2" a="1"/>
  <c r="AE99" i="2" s="1"/>
  <c r="AF99" i="2" a="1"/>
  <c r="AF99" i="2" s="1"/>
  <c r="AG99" i="2" a="1"/>
  <c r="AG99" i="2" s="1"/>
  <c r="AH99" i="2" a="1"/>
  <c r="AH99" i="2" s="1"/>
  <c r="AI99" i="2" a="1"/>
  <c r="AI99" i="2" s="1"/>
  <c r="AJ99" i="2" a="1"/>
  <c r="AJ99" i="2" s="1"/>
  <c r="AK99" i="2" a="1"/>
  <c r="AK99" i="2" s="1"/>
  <c r="AL99" i="2" a="1"/>
  <c r="AL99" i="2" s="1"/>
  <c r="AM99" i="2" a="1"/>
  <c r="AM99" i="2" s="1"/>
  <c r="AN99" i="2" a="1"/>
  <c r="AN99" i="2" s="1"/>
  <c r="AO99" i="2" a="1"/>
  <c r="AO99" i="2" s="1"/>
  <c r="Z100" i="2" a="1"/>
  <c r="Z100" i="2" s="1"/>
  <c r="AA100" i="2" a="1"/>
  <c r="AA100" i="2" s="1"/>
  <c r="AB100" i="2" a="1"/>
  <c r="AB100" i="2" s="1"/>
  <c r="AC100" i="2" a="1"/>
  <c r="AC100" i="2" s="1"/>
  <c r="AD100" i="2" a="1"/>
  <c r="AD100" i="2" s="1"/>
  <c r="AE100" i="2" a="1"/>
  <c r="AE100" i="2" s="1"/>
  <c r="AF100" i="2" a="1"/>
  <c r="AF100" i="2" s="1"/>
  <c r="AG100" i="2" a="1"/>
  <c r="AG100" i="2" s="1"/>
  <c r="AH100" i="2" a="1"/>
  <c r="AH100" i="2" s="1"/>
  <c r="AI100" i="2" a="1"/>
  <c r="AI100" i="2" s="1"/>
  <c r="AJ100" i="2" a="1"/>
  <c r="AJ100" i="2" s="1"/>
  <c r="AK100" i="2" a="1"/>
  <c r="AK100" i="2" s="1"/>
  <c r="AL100" i="2" a="1"/>
  <c r="AL100" i="2" s="1"/>
  <c r="AM100" i="2" a="1"/>
  <c r="AM100" i="2" s="1"/>
  <c r="AN100" i="2" a="1"/>
  <c r="AN100" i="2" s="1"/>
  <c r="AO100" i="2" a="1"/>
  <c r="AO100" i="2" s="1"/>
  <c r="Z101" i="2" a="1"/>
  <c r="Z101" i="2" s="1"/>
  <c r="AA101" i="2" a="1"/>
  <c r="AA101" i="2" s="1"/>
  <c r="AB101" i="2" a="1"/>
  <c r="AB101" i="2" s="1"/>
  <c r="AC101" i="2" a="1"/>
  <c r="AC101" i="2" s="1"/>
  <c r="AD101" i="2" a="1"/>
  <c r="AD101" i="2" s="1"/>
  <c r="AE101" i="2" a="1"/>
  <c r="AE101" i="2" s="1"/>
  <c r="AF101" i="2" a="1"/>
  <c r="AF101" i="2" s="1"/>
  <c r="AG101" i="2" a="1"/>
  <c r="AG101" i="2" s="1"/>
  <c r="AH101" i="2" a="1"/>
  <c r="AH101" i="2" s="1"/>
  <c r="AI101" i="2" a="1"/>
  <c r="AI101" i="2" s="1"/>
  <c r="AJ101" i="2" a="1"/>
  <c r="AJ101" i="2" s="1"/>
  <c r="AK101" i="2" a="1"/>
  <c r="AK101" i="2" s="1"/>
  <c r="AL101" i="2" a="1"/>
  <c r="AL101" i="2" s="1"/>
  <c r="AM101" i="2" a="1"/>
  <c r="AM101" i="2" s="1"/>
  <c r="AN101" i="2" a="1"/>
  <c r="AN101" i="2" s="1"/>
  <c r="AO101" i="2" a="1"/>
  <c r="AO101" i="2" s="1"/>
  <c r="Z102" i="2" a="1"/>
  <c r="Z102" i="2" s="1"/>
  <c r="AA102" i="2" a="1"/>
  <c r="AA102" i="2" s="1"/>
  <c r="AB102" i="2" a="1"/>
  <c r="AB102" i="2" s="1"/>
  <c r="AC102" i="2" a="1"/>
  <c r="AC102" i="2" s="1"/>
  <c r="AD102" i="2" a="1"/>
  <c r="AD102" i="2" s="1"/>
  <c r="AE102" i="2" a="1"/>
  <c r="AE102" i="2" s="1"/>
  <c r="AF102" i="2" a="1"/>
  <c r="AF102" i="2" s="1"/>
  <c r="AG102" i="2" a="1"/>
  <c r="AG102" i="2" s="1"/>
  <c r="AH102" i="2" a="1"/>
  <c r="AH102" i="2" s="1"/>
  <c r="AI102" i="2" a="1"/>
  <c r="AI102" i="2" s="1"/>
  <c r="AJ102" i="2" a="1"/>
  <c r="AJ102" i="2" s="1"/>
  <c r="AK102" i="2" a="1"/>
  <c r="AK102" i="2" s="1"/>
  <c r="AL102" i="2" a="1"/>
  <c r="AL102" i="2" s="1"/>
  <c r="AM102" i="2" a="1"/>
  <c r="AM102" i="2" s="1"/>
  <c r="AN102" i="2" a="1"/>
  <c r="AN102" i="2" s="1"/>
  <c r="AO102" i="2" a="1"/>
  <c r="AO102" i="2" s="1"/>
  <c r="Z103" i="2" a="1"/>
  <c r="Z103" i="2" s="1"/>
  <c r="AA103" i="2" a="1"/>
  <c r="AA103" i="2" s="1"/>
  <c r="AB103" i="2" a="1"/>
  <c r="AB103" i="2" s="1"/>
  <c r="AC103" i="2" a="1"/>
  <c r="AC103" i="2" s="1"/>
  <c r="AD103" i="2" a="1"/>
  <c r="AD103" i="2" s="1"/>
  <c r="AE103" i="2" a="1"/>
  <c r="AE103" i="2" s="1"/>
  <c r="AF103" i="2" a="1"/>
  <c r="AF103" i="2" s="1"/>
  <c r="AG103" i="2" a="1"/>
  <c r="AG103" i="2" s="1"/>
  <c r="AH103" i="2" a="1"/>
  <c r="AH103" i="2" s="1"/>
  <c r="AI103" i="2" a="1"/>
  <c r="AI103" i="2" s="1"/>
  <c r="AJ103" i="2" a="1"/>
  <c r="AJ103" i="2" s="1"/>
  <c r="AK103" i="2" a="1"/>
  <c r="AK103" i="2" s="1"/>
  <c r="AL103" i="2" a="1"/>
  <c r="AL103" i="2" s="1"/>
  <c r="AM103" i="2" a="1"/>
  <c r="AM103" i="2" s="1"/>
  <c r="AN103" i="2" a="1"/>
  <c r="AN103" i="2" s="1"/>
  <c r="AO103" i="2" a="1"/>
  <c r="AO103" i="2" s="1"/>
  <c r="Z104" i="2" a="1"/>
  <c r="Z104" i="2" s="1"/>
  <c r="AA104" i="2" a="1"/>
  <c r="AA104" i="2" s="1"/>
  <c r="AB104" i="2" a="1"/>
  <c r="AB104" i="2" s="1"/>
  <c r="AC104" i="2" a="1"/>
  <c r="AC104" i="2" s="1"/>
  <c r="AD104" i="2" a="1"/>
  <c r="AD104" i="2" s="1"/>
  <c r="AE104" i="2" a="1"/>
  <c r="AE104" i="2" s="1"/>
  <c r="AF104" i="2" a="1"/>
  <c r="AF104" i="2" s="1"/>
  <c r="AG104" i="2" a="1"/>
  <c r="AG104" i="2" s="1"/>
  <c r="AH104" i="2" a="1"/>
  <c r="AH104" i="2" s="1"/>
  <c r="AI104" i="2" a="1"/>
  <c r="AI104" i="2" s="1"/>
  <c r="AJ104" i="2" a="1"/>
  <c r="AJ104" i="2" s="1"/>
  <c r="AK104" i="2" a="1"/>
  <c r="AK104" i="2" s="1"/>
  <c r="AL104" i="2" a="1"/>
  <c r="AL104" i="2" s="1"/>
  <c r="AM104" i="2" a="1"/>
  <c r="AM104" i="2" s="1"/>
  <c r="AN104" i="2" a="1"/>
  <c r="AN104" i="2" s="1"/>
  <c r="AO104" i="2" a="1"/>
  <c r="AO104" i="2" s="1"/>
  <c r="Z105" i="2" a="1"/>
  <c r="Z105" i="2" s="1"/>
  <c r="AA105" i="2" a="1"/>
  <c r="AA105" i="2" s="1"/>
  <c r="AB105" i="2" a="1"/>
  <c r="AB105" i="2" s="1"/>
  <c r="AC105" i="2" a="1"/>
  <c r="AC105" i="2" s="1"/>
  <c r="AD105" i="2" a="1"/>
  <c r="AD105" i="2" s="1"/>
  <c r="AE105" i="2" a="1"/>
  <c r="AE105" i="2" s="1"/>
  <c r="AF105" i="2" a="1"/>
  <c r="AF105" i="2" s="1"/>
  <c r="AG105" i="2" a="1"/>
  <c r="AG105" i="2" s="1"/>
  <c r="AH105" i="2" a="1"/>
  <c r="AH105" i="2" s="1"/>
  <c r="AI105" i="2" a="1"/>
  <c r="AI105" i="2" s="1"/>
  <c r="AJ105" i="2" a="1"/>
  <c r="AJ105" i="2" s="1"/>
  <c r="AK105" i="2" a="1"/>
  <c r="AK105" i="2" s="1"/>
  <c r="AL105" i="2" a="1"/>
  <c r="AL105" i="2" s="1"/>
  <c r="AM105" i="2" a="1"/>
  <c r="AM105" i="2" s="1"/>
  <c r="AN105" i="2" a="1"/>
  <c r="AN105" i="2" s="1"/>
  <c r="AO105" i="2" a="1"/>
  <c r="AO105" i="2" s="1"/>
  <c r="Z106" i="2" a="1"/>
  <c r="Z106" i="2" s="1"/>
  <c r="AA106" i="2" a="1"/>
  <c r="AA106" i="2" s="1"/>
  <c r="AB106" i="2" a="1"/>
  <c r="AB106" i="2" s="1"/>
  <c r="AC106" i="2" a="1"/>
  <c r="AC106" i="2" s="1"/>
  <c r="AD106" i="2" a="1"/>
  <c r="AD106" i="2" s="1"/>
  <c r="AE106" i="2" a="1"/>
  <c r="AE106" i="2" s="1"/>
  <c r="AF106" i="2" a="1"/>
  <c r="AF106" i="2" s="1"/>
  <c r="AG106" i="2" a="1"/>
  <c r="AG106" i="2" s="1"/>
  <c r="AH106" i="2" a="1"/>
  <c r="AH106" i="2" s="1"/>
  <c r="AI106" i="2" a="1"/>
  <c r="AI106" i="2" s="1"/>
  <c r="AJ106" i="2" a="1"/>
  <c r="AJ106" i="2" s="1"/>
  <c r="AK106" i="2" a="1"/>
  <c r="AK106" i="2" s="1"/>
  <c r="AL106" i="2" a="1"/>
  <c r="AL106" i="2" s="1"/>
  <c r="AM106" i="2" a="1"/>
  <c r="AM106" i="2" s="1"/>
  <c r="AN106" i="2" a="1"/>
  <c r="AN106" i="2" s="1"/>
  <c r="AO106" i="2" a="1"/>
  <c r="AO106" i="2" s="1"/>
  <c r="Z107" i="2" a="1"/>
  <c r="Z107" i="2" s="1"/>
  <c r="AA107" i="2" a="1"/>
  <c r="AA107" i="2" s="1"/>
  <c r="AB107" i="2" a="1"/>
  <c r="AB107" i="2" s="1"/>
  <c r="AC107" i="2" a="1"/>
  <c r="AC107" i="2" s="1"/>
  <c r="AD107" i="2" a="1"/>
  <c r="AD107" i="2" s="1"/>
  <c r="AE107" i="2" a="1"/>
  <c r="AE107" i="2" s="1"/>
  <c r="AF107" i="2" a="1"/>
  <c r="AF107" i="2" s="1"/>
  <c r="AG107" i="2" a="1"/>
  <c r="AG107" i="2" s="1"/>
  <c r="AH107" i="2" a="1"/>
  <c r="AH107" i="2" s="1"/>
  <c r="AI107" i="2" a="1"/>
  <c r="AI107" i="2" s="1"/>
  <c r="AJ107" i="2" a="1"/>
  <c r="AJ107" i="2" s="1"/>
  <c r="AK107" i="2" a="1"/>
  <c r="AK107" i="2" s="1"/>
  <c r="AL107" i="2" a="1"/>
  <c r="AL107" i="2" s="1"/>
  <c r="AM107" i="2" a="1"/>
  <c r="AM107" i="2" s="1"/>
  <c r="AN107" i="2" a="1"/>
  <c r="AN107" i="2" s="1"/>
  <c r="AO107" i="2" a="1"/>
  <c r="AO107" i="2" s="1"/>
  <c r="Z108" i="2" a="1"/>
  <c r="Z108" i="2" s="1"/>
  <c r="AA108" i="2" a="1"/>
  <c r="AA108" i="2" s="1"/>
  <c r="AB108" i="2" a="1"/>
  <c r="AB108" i="2" s="1"/>
  <c r="AC108" i="2" a="1"/>
  <c r="AC108" i="2" s="1"/>
  <c r="AD108" i="2" a="1"/>
  <c r="AD108" i="2" s="1"/>
  <c r="AE108" i="2" a="1"/>
  <c r="AE108" i="2" s="1"/>
  <c r="AF108" i="2" a="1"/>
  <c r="AF108" i="2" s="1"/>
  <c r="AG108" i="2" a="1"/>
  <c r="AG108" i="2" s="1"/>
  <c r="AH108" i="2" a="1"/>
  <c r="AH108" i="2" s="1"/>
  <c r="AI108" i="2" a="1"/>
  <c r="AI108" i="2" s="1"/>
  <c r="AJ108" i="2" a="1"/>
  <c r="AJ108" i="2" s="1"/>
  <c r="AK108" i="2" a="1"/>
  <c r="AK108" i="2" s="1"/>
  <c r="AL108" i="2" a="1"/>
  <c r="AL108" i="2" s="1"/>
  <c r="AM108" i="2" a="1"/>
  <c r="AM108" i="2" s="1"/>
  <c r="AN108" i="2" a="1"/>
  <c r="AN108" i="2" s="1"/>
  <c r="AO108" i="2" a="1"/>
  <c r="AO108" i="2" s="1"/>
  <c r="Z109" i="2" a="1"/>
  <c r="Z109" i="2" s="1"/>
  <c r="AA109" i="2" a="1"/>
  <c r="AA109" i="2" s="1"/>
  <c r="AB109" i="2" a="1"/>
  <c r="AB109" i="2" s="1"/>
  <c r="AC109" i="2" a="1"/>
  <c r="AC109" i="2" s="1"/>
  <c r="AD109" i="2" a="1"/>
  <c r="AD109" i="2" s="1"/>
  <c r="AE109" i="2" a="1"/>
  <c r="AE109" i="2" s="1"/>
  <c r="AF109" i="2" a="1"/>
  <c r="AF109" i="2" s="1"/>
  <c r="AG109" i="2" a="1"/>
  <c r="AG109" i="2" s="1"/>
  <c r="AH109" i="2" a="1"/>
  <c r="AH109" i="2" s="1"/>
  <c r="AI109" i="2" a="1"/>
  <c r="AI109" i="2" s="1"/>
  <c r="AJ109" i="2" a="1"/>
  <c r="AJ109" i="2" s="1"/>
  <c r="AK109" i="2" a="1"/>
  <c r="AK109" i="2" s="1"/>
  <c r="AL109" i="2" a="1"/>
  <c r="AL109" i="2" s="1"/>
  <c r="AM109" i="2" a="1"/>
  <c r="AM109" i="2" s="1"/>
  <c r="AN109" i="2" a="1"/>
  <c r="AN109" i="2" s="1"/>
  <c r="AO109" i="2" a="1"/>
  <c r="AO109" i="2" s="1"/>
  <c r="Z110" i="2" a="1"/>
  <c r="Z110" i="2" s="1"/>
  <c r="AA110" i="2" a="1"/>
  <c r="AA110" i="2" s="1"/>
  <c r="AB110" i="2" a="1"/>
  <c r="AB110" i="2" s="1"/>
  <c r="AC110" i="2" a="1"/>
  <c r="AC110" i="2" s="1"/>
  <c r="AD110" i="2" a="1"/>
  <c r="AD110" i="2" s="1"/>
  <c r="AE110" i="2" a="1"/>
  <c r="AE110" i="2" s="1"/>
  <c r="AF110" i="2" a="1"/>
  <c r="AF110" i="2" s="1"/>
  <c r="AG110" i="2" a="1"/>
  <c r="AG110" i="2" s="1"/>
  <c r="AH110" i="2" a="1"/>
  <c r="AH110" i="2" s="1"/>
  <c r="AI110" i="2" a="1"/>
  <c r="AI110" i="2" s="1"/>
  <c r="AJ110" i="2" a="1"/>
  <c r="AJ110" i="2" s="1"/>
  <c r="AK110" i="2" a="1"/>
  <c r="AK110" i="2" s="1"/>
  <c r="AL110" i="2" a="1"/>
  <c r="AL110" i="2" s="1"/>
  <c r="AM110" i="2" a="1"/>
  <c r="AM110" i="2" s="1"/>
  <c r="AN110" i="2" a="1"/>
  <c r="AN110" i="2" s="1"/>
  <c r="AO110" i="2" a="1"/>
  <c r="AO110" i="2" s="1"/>
  <c r="Z111" i="2" a="1"/>
  <c r="Z111" i="2" s="1"/>
  <c r="AA111" i="2" a="1"/>
  <c r="AA111" i="2" s="1"/>
  <c r="AB111" i="2" a="1"/>
  <c r="AB111" i="2" s="1"/>
  <c r="AC111" i="2" a="1"/>
  <c r="AC111" i="2" s="1"/>
  <c r="AD111" i="2" a="1"/>
  <c r="AD111" i="2" s="1"/>
  <c r="AE111" i="2" a="1"/>
  <c r="AE111" i="2" s="1"/>
  <c r="AF111" i="2" a="1"/>
  <c r="AF111" i="2" s="1"/>
  <c r="AG111" i="2" a="1"/>
  <c r="AG111" i="2" s="1"/>
  <c r="AH111" i="2" a="1"/>
  <c r="AH111" i="2" s="1"/>
  <c r="AI111" i="2" a="1"/>
  <c r="AI111" i="2" s="1"/>
  <c r="AJ111" i="2" a="1"/>
  <c r="AJ111" i="2" s="1"/>
  <c r="AK111" i="2" a="1"/>
  <c r="AK111" i="2" s="1"/>
  <c r="AL111" i="2" a="1"/>
  <c r="AL111" i="2" s="1"/>
  <c r="AM111" i="2" a="1"/>
  <c r="AM111" i="2" s="1"/>
  <c r="AN111" i="2" a="1"/>
  <c r="AN111" i="2" s="1"/>
  <c r="AO111" i="2" a="1"/>
  <c r="AO111" i="2" s="1"/>
  <c r="Z112" i="2" a="1"/>
  <c r="Z112" i="2" s="1"/>
  <c r="AA112" i="2" a="1"/>
  <c r="AA112" i="2" s="1"/>
  <c r="AB112" i="2" a="1"/>
  <c r="AB112" i="2" s="1"/>
  <c r="AC112" i="2" a="1"/>
  <c r="AC112" i="2" s="1"/>
  <c r="AD112" i="2" a="1"/>
  <c r="AD112" i="2" s="1"/>
  <c r="AE112" i="2" a="1"/>
  <c r="AE112" i="2" s="1"/>
  <c r="AF112" i="2" a="1"/>
  <c r="AF112" i="2" s="1"/>
  <c r="AG112" i="2" a="1"/>
  <c r="AG112" i="2" s="1"/>
  <c r="AH112" i="2" a="1"/>
  <c r="AH112" i="2" s="1"/>
  <c r="AI112" i="2" a="1"/>
  <c r="AI112" i="2" s="1"/>
  <c r="AJ112" i="2" a="1"/>
  <c r="AJ112" i="2" s="1"/>
  <c r="AK112" i="2" a="1"/>
  <c r="AK112" i="2" s="1"/>
  <c r="AL112" i="2" a="1"/>
  <c r="AL112" i="2" s="1"/>
  <c r="AM112" i="2" a="1"/>
  <c r="AM112" i="2" s="1"/>
  <c r="AN112" i="2" a="1"/>
  <c r="AN112" i="2" s="1"/>
  <c r="AO112" i="2" a="1"/>
  <c r="AO112" i="2" s="1"/>
  <c r="Z113" i="2" a="1"/>
  <c r="Z113" i="2" s="1"/>
  <c r="AA113" i="2" a="1"/>
  <c r="AA113" i="2" s="1"/>
  <c r="AB113" i="2" a="1"/>
  <c r="AB113" i="2" s="1"/>
  <c r="AC113" i="2" a="1"/>
  <c r="AC113" i="2" s="1"/>
  <c r="AD113" i="2" a="1"/>
  <c r="AD113" i="2" s="1"/>
  <c r="AE113" i="2" a="1"/>
  <c r="AE113" i="2" s="1"/>
  <c r="AF113" i="2" a="1"/>
  <c r="AF113" i="2" s="1"/>
  <c r="AG113" i="2" a="1"/>
  <c r="AG113" i="2" s="1"/>
  <c r="AH113" i="2" a="1"/>
  <c r="AH113" i="2" s="1"/>
  <c r="AI113" i="2" a="1"/>
  <c r="AI113" i="2" s="1"/>
  <c r="AJ113" i="2" a="1"/>
  <c r="AJ113" i="2" s="1"/>
  <c r="AK113" i="2" a="1"/>
  <c r="AK113" i="2" s="1"/>
  <c r="AL113" i="2" a="1"/>
  <c r="AL113" i="2" s="1"/>
  <c r="AM113" i="2" a="1"/>
  <c r="AM113" i="2" s="1"/>
  <c r="AN113" i="2" a="1"/>
  <c r="AN113" i="2" s="1"/>
  <c r="AO113" i="2" a="1"/>
  <c r="AO113" i="2" s="1"/>
  <c r="Z114" i="2" a="1"/>
  <c r="Z114" i="2" s="1"/>
  <c r="AA114" i="2" a="1"/>
  <c r="AA114" i="2" s="1"/>
  <c r="AB114" i="2" a="1"/>
  <c r="AB114" i="2" s="1"/>
  <c r="AC114" i="2" a="1"/>
  <c r="AC114" i="2" s="1"/>
  <c r="AD114" i="2" a="1"/>
  <c r="AD114" i="2" s="1"/>
  <c r="AE114" i="2" a="1"/>
  <c r="AE114" i="2" s="1"/>
  <c r="AF114" i="2" a="1"/>
  <c r="AF114" i="2" s="1"/>
  <c r="AG114" i="2" a="1"/>
  <c r="AG114" i="2" s="1"/>
  <c r="AH114" i="2" a="1"/>
  <c r="AH114" i="2" s="1"/>
  <c r="AI114" i="2" a="1"/>
  <c r="AI114" i="2" s="1"/>
  <c r="AJ114" i="2" a="1"/>
  <c r="AJ114" i="2" s="1"/>
  <c r="AK114" i="2" a="1"/>
  <c r="AK114" i="2" s="1"/>
  <c r="AL114" i="2" a="1"/>
  <c r="AL114" i="2" s="1"/>
  <c r="AM114" i="2" a="1"/>
  <c r="AM114" i="2" s="1"/>
  <c r="AN114" i="2" a="1"/>
  <c r="AN114" i="2" s="1"/>
  <c r="AO114" i="2" a="1"/>
  <c r="AO114" i="2" s="1"/>
  <c r="Z115" i="2" a="1"/>
  <c r="Z115" i="2" s="1"/>
  <c r="AA115" i="2" a="1"/>
  <c r="AA115" i="2" s="1"/>
  <c r="AB115" i="2" a="1"/>
  <c r="AB115" i="2" s="1"/>
  <c r="AC115" i="2" a="1"/>
  <c r="AC115" i="2" s="1"/>
  <c r="AD115" i="2" a="1"/>
  <c r="AD115" i="2" s="1"/>
  <c r="AE115" i="2" a="1"/>
  <c r="AE115" i="2" s="1"/>
  <c r="AF115" i="2" a="1"/>
  <c r="AF115" i="2" s="1"/>
  <c r="AG115" i="2" a="1"/>
  <c r="AG115" i="2" s="1"/>
  <c r="AH115" i="2" a="1"/>
  <c r="AH115" i="2" s="1"/>
  <c r="AI115" i="2" a="1"/>
  <c r="AI115" i="2" s="1"/>
  <c r="AJ115" i="2" a="1"/>
  <c r="AJ115" i="2" s="1"/>
  <c r="AK115" i="2" a="1"/>
  <c r="AK115" i="2" s="1"/>
  <c r="AL115" i="2" a="1"/>
  <c r="AL115" i="2" s="1"/>
  <c r="AM115" i="2" a="1"/>
  <c r="AM115" i="2" s="1"/>
  <c r="AN115" i="2" a="1"/>
  <c r="AN115" i="2" s="1"/>
  <c r="AO115" i="2" a="1"/>
  <c r="AO115" i="2" s="1"/>
  <c r="Z116" i="2" a="1"/>
  <c r="Z116" i="2" s="1"/>
  <c r="AA116" i="2" a="1"/>
  <c r="AA116" i="2" s="1"/>
  <c r="AB116" i="2" a="1"/>
  <c r="AB116" i="2" s="1"/>
  <c r="AC116" i="2" a="1"/>
  <c r="AC116" i="2" s="1"/>
  <c r="AD116" i="2" a="1"/>
  <c r="AD116" i="2" s="1"/>
  <c r="AE116" i="2" a="1"/>
  <c r="AE116" i="2" s="1"/>
  <c r="AF116" i="2" a="1"/>
  <c r="AF116" i="2" s="1"/>
  <c r="AG116" i="2" a="1"/>
  <c r="AG116" i="2" s="1"/>
  <c r="AH116" i="2" a="1"/>
  <c r="AH116" i="2" s="1"/>
  <c r="AI116" i="2" a="1"/>
  <c r="AI116" i="2" s="1"/>
  <c r="AJ116" i="2" a="1"/>
  <c r="AJ116" i="2" s="1"/>
  <c r="AK116" i="2" a="1"/>
  <c r="AK116" i="2" s="1"/>
  <c r="AL116" i="2" a="1"/>
  <c r="AL116" i="2" s="1"/>
  <c r="AM116" i="2" a="1"/>
  <c r="AM116" i="2" s="1"/>
  <c r="AN116" i="2" a="1"/>
  <c r="AN116" i="2" s="1"/>
  <c r="AO116" i="2" a="1"/>
  <c r="AO116" i="2" s="1"/>
  <c r="Z117" i="2" a="1"/>
  <c r="Z117" i="2" s="1"/>
  <c r="AA117" i="2" a="1"/>
  <c r="AA117" i="2" s="1"/>
  <c r="AB117" i="2" a="1"/>
  <c r="AB117" i="2" s="1"/>
  <c r="AC117" i="2" a="1"/>
  <c r="AC117" i="2" s="1"/>
  <c r="AD117" i="2" a="1"/>
  <c r="AD117" i="2" s="1"/>
  <c r="AE117" i="2" a="1"/>
  <c r="AE117" i="2" s="1"/>
  <c r="AF117" i="2" a="1"/>
  <c r="AF117" i="2" s="1"/>
  <c r="AG117" i="2" a="1"/>
  <c r="AG117" i="2" s="1"/>
  <c r="AH117" i="2" a="1"/>
  <c r="AH117" i="2" s="1"/>
  <c r="AI117" i="2" a="1"/>
  <c r="AI117" i="2" s="1"/>
  <c r="AJ117" i="2" a="1"/>
  <c r="AJ117" i="2" s="1"/>
  <c r="AK117" i="2" a="1"/>
  <c r="AK117" i="2" s="1"/>
  <c r="AL117" i="2" a="1"/>
  <c r="AL117" i="2" s="1"/>
  <c r="AM117" i="2" a="1"/>
  <c r="AM117" i="2" s="1"/>
  <c r="AN117" i="2" a="1"/>
  <c r="AN117" i="2" s="1"/>
  <c r="AO117" i="2" a="1"/>
  <c r="AO117" i="2" s="1"/>
  <c r="Z118" i="2" a="1"/>
  <c r="Z118" i="2" s="1"/>
  <c r="AA118" i="2" a="1"/>
  <c r="AA118" i="2" s="1"/>
  <c r="AB118" i="2" a="1"/>
  <c r="AB118" i="2" s="1"/>
  <c r="AC118" i="2" a="1"/>
  <c r="AC118" i="2" s="1"/>
  <c r="AD118" i="2" a="1"/>
  <c r="AD118" i="2" s="1"/>
  <c r="AE118" i="2" a="1"/>
  <c r="AE118" i="2" s="1"/>
  <c r="AF118" i="2" a="1"/>
  <c r="AF118" i="2" s="1"/>
  <c r="AG118" i="2" a="1"/>
  <c r="AG118" i="2" s="1"/>
  <c r="AH118" i="2" a="1"/>
  <c r="AH118" i="2" s="1"/>
  <c r="AI118" i="2" a="1"/>
  <c r="AI118" i="2" s="1"/>
  <c r="AJ118" i="2" a="1"/>
  <c r="AJ118" i="2" s="1"/>
  <c r="AK118" i="2" a="1"/>
  <c r="AK118" i="2" s="1"/>
  <c r="AL118" i="2" a="1"/>
  <c r="AL118" i="2" s="1"/>
  <c r="AM118" i="2" a="1"/>
  <c r="AM118" i="2" s="1"/>
  <c r="AN118" i="2" a="1"/>
  <c r="AN118" i="2" s="1"/>
  <c r="AO118" i="2" a="1"/>
  <c r="AO118" i="2" s="1"/>
  <c r="Z119" i="2" a="1"/>
  <c r="Z119" i="2" s="1"/>
  <c r="AA119" i="2" a="1"/>
  <c r="AA119" i="2" s="1"/>
  <c r="AB119" i="2" a="1"/>
  <c r="AB119" i="2" s="1"/>
  <c r="AC119" i="2" a="1"/>
  <c r="AC119" i="2" s="1"/>
  <c r="AD119" i="2" a="1"/>
  <c r="AD119" i="2" s="1"/>
  <c r="AE119" i="2" a="1"/>
  <c r="AE119" i="2" s="1"/>
  <c r="AF119" i="2" a="1"/>
  <c r="AF119" i="2" s="1"/>
  <c r="AG119" i="2" a="1"/>
  <c r="AG119" i="2" s="1"/>
  <c r="AH119" i="2" a="1"/>
  <c r="AH119" i="2" s="1"/>
  <c r="AI119" i="2" a="1"/>
  <c r="AI119" i="2" s="1"/>
  <c r="AJ119" i="2" a="1"/>
  <c r="AJ119" i="2" s="1"/>
  <c r="AK119" i="2" a="1"/>
  <c r="AK119" i="2" s="1"/>
  <c r="AL119" i="2" a="1"/>
  <c r="AL119" i="2" s="1"/>
  <c r="AM119" i="2" a="1"/>
  <c r="AM119" i="2" s="1"/>
  <c r="AN119" i="2" a="1"/>
  <c r="AN119" i="2" s="1"/>
  <c r="AO119" i="2" a="1"/>
  <c r="AO119" i="2" s="1"/>
  <c r="Z120" i="2" a="1"/>
  <c r="Z120" i="2" s="1"/>
  <c r="AA120" i="2" a="1"/>
  <c r="AA120" i="2" s="1"/>
  <c r="AB120" i="2" a="1"/>
  <c r="AB120" i="2" s="1"/>
  <c r="AC120" i="2" a="1"/>
  <c r="AC120" i="2" s="1"/>
  <c r="AD120" i="2" a="1"/>
  <c r="AD120" i="2" s="1"/>
  <c r="AE120" i="2" a="1"/>
  <c r="AE120" i="2" s="1"/>
  <c r="AF120" i="2" a="1"/>
  <c r="AF120" i="2" s="1"/>
  <c r="AG120" i="2" a="1"/>
  <c r="AG120" i="2" s="1"/>
  <c r="AH120" i="2" a="1"/>
  <c r="AH120" i="2" s="1"/>
  <c r="AI120" i="2" a="1"/>
  <c r="AI120" i="2" s="1"/>
  <c r="AJ120" i="2" a="1"/>
  <c r="AJ120" i="2" s="1"/>
  <c r="AK120" i="2" a="1"/>
  <c r="AK120" i="2" s="1"/>
  <c r="AL120" i="2" a="1"/>
  <c r="AL120" i="2" s="1"/>
  <c r="AM120" i="2" a="1"/>
  <c r="AM120" i="2" s="1"/>
  <c r="AN120" i="2" a="1"/>
  <c r="AN120" i="2" s="1"/>
  <c r="AO120" i="2" a="1"/>
  <c r="AO120" i="2" s="1"/>
  <c r="Z121" i="2" a="1"/>
  <c r="Z121" i="2" s="1"/>
  <c r="AA121" i="2" a="1"/>
  <c r="AA121" i="2" s="1"/>
  <c r="AB121" i="2" a="1"/>
  <c r="AB121" i="2" s="1"/>
  <c r="AC121" i="2" a="1"/>
  <c r="AC121" i="2" s="1"/>
  <c r="AD121" i="2" a="1"/>
  <c r="AD121" i="2" s="1"/>
  <c r="AE121" i="2" a="1"/>
  <c r="AE121" i="2" s="1"/>
  <c r="AF121" i="2" a="1"/>
  <c r="AF121" i="2" s="1"/>
  <c r="AG121" i="2" a="1"/>
  <c r="AG121" i="2" s="1"/>
  <c r="AH121" i="2" a="1"/>
  <c r="AH121" i="2" s="1"/>
  <c r="AI121" i="2" a="1"/>
  <c r="AI121" i="2" s="1"/>
  <c r="AJ121" i="2" a="1"/>
  <c r="AJ121" i="2" s="1"/>
  <c r="AK121" i="2" a="1"/>
  <c r="AK121" i="2" s="1"/>
  <c r="AL121" i="2" a="1"/>
  <c r="AL121" i="2" s="1"/>
  <c r="AM121" i="2" a="1"/>
  <c r="AM121" i="2" s="1"/>
  <c r="AN121" i="2" a="1"/>
  <c r="AN121" i="2" s="1"/>
  <c r="AO121" i="2" a="1"/>
  <c r="AO121" i="2" s="1"/>
  <c r="Z122" i="2" a="1"/>
  <c r="Z122" i="2" s="1"/>
  <c r="AA122" i="2" a="1"/>
  <c r="AA122" i="2" s="1"/>
  <c r="AB122" i="2" a="1"/>
  <c r="AB122" i="2" s="1"/>
  <c r="AC122" i="2" a="1"/>
  <c r="AC122" i="2" s="1"/>
  <c r="AD122" i="2" a="1"/>
  <c r="AD122" i="2" s="1"/>
  <c r="AE122" i="2" a="1"/>
  <c r="AE122" i="2" s="1"/>
  <c r="AF122" i="2" a="1"/>
  <c r="AF122" i="2" s="1"/>
  <c r="AG122" i="2" a="1"/>
  <c r="AG122" i="2" s="1"/>
  <c r="AH122" i="2" a="1"/>
  <c r="AH122" i="2" s="1"/>
  <c r="AI122" i="2" a="1"/>
  <c r="AI122" i="2" s="1"/>
  <c r="AJ122" i="2" a="1"/>
  <c r="AJ122" i="2" s="1"/>
  <c r="AK122" i="2" a="1"/>
  <c r="AK122" i="2" s="1"/>
  <c r="AL122" i="2" a="1"/>
  <c r="AL122" i="2" s="1"/>
  <c r="AM122" i="2" a="1"/>
  <c r="AM122" i="2" s="1"/>
  <c r="AN122" i="2" a="1"/>
  <c r="AN122" i="2" s="1"/>
  <c r="AO122" i="2" a="1"/>
  <c r="AO122" i="2" s="1"/>
  <c r="Z123" i="2" a="1"/>
  <c r="Z123" i="2" s="1"/>
  <c r="AA123" i="2" a="1"/>
  <c r="AA123" i="2" s="1"/>
  <c r="AB123" i="2" a="1"/>
  <c r="AB123" i="2" s="1"/>
  <c r="AC123" i="2" a="1"/>
  <c r="AC123" i="2" s="1"/>
  <c r="AD123" i="2" a="1"/>
  <c r="AD123" i="2" s="1"/>
  <c r="AE123" i="2" a="1"/>
  <c r="AE123" i="2" s="1"/>
  <c r="AF123" i="2" a="1"/>
  <c r="AF123" i="2" s="1"/>
  <c r="AG123" i="2" a="1"/>
  <c r="AG123" i="2" s="1"/>
  <c r="AH123" i="2" a="1"/>
  <c r="AH123" i="2" s="1"/>
  <c r="AI123" i="2" a="1"/>
  <c r="AI123" i="2" s="1"/>
  <c r="AJ123" i="2" a="1"/>
  <c r="AJ123" i="2" s="1"/>
  <c r="AK123" i="2" a="1"/>
  <c r="AK123" i="2" s="1"/>
  <c r="AL123" i="2" a="1"/>
  <c r="AL123" i="2" s="1"/>
  <c r="AM123" i="2" a="1"/>
  <c r="AM123" i="2" s="1"/>
  <c r="AN123" i="2" a="1"/>
  <c r="AN123" i="2" s="1"/>
  <c r="AO123" i="2" a="1"/>
  <c r="AO123" i="2" s="1"/>
  <c r="Z124" i="2" a="1"/>
  <c r="Z124" i="2" s="1"/>
  <c r="AA124" i="2" a="1"/>
  <c r="AA124" i="2" s="1"/>
  <c r="AB124" i="2" a="1"/>
  <c r="AB124" i="2" s="1"/>
  <c r="AC124" i="2" a="1"/>
  <c r="AC124" i="2" s="1"/>
  <c r="AD124" i="2" a="1"/>
  <c r="AD124" i="2" s="1"/>
  <c r="AE124" i="2" a="1"/>
  <c r="AE124" i="2" s="1"/>
  <c r="AF124" i="2" a="1"/>
  <c r="AF124" i="2" s="1"/>
  <c r="AG124" i="2" a="1"/>
  <c r="AG124" i="2" s="1"/>
  <c r="AH124" i="2" a="1"/>
  <c r="AH124" i="2" s="1"/>
  <c r="AI124" i="2" a="1"/>
  <c r="AI124" i="2" s="1"/>
  <c r="AJ124" i="2" a="1"/>
  <c r="AJ124" i="2" s="1"/>
  <c r="AK124" i="2" a="1"/>
  <c r="AK124" i="2" s="1"/>
  <c r="AL124" i="2" a="1"/>
  <c r="AL124" i="2" s="1"/>
  <c r="AM124" i="2" a="1"/>
  <c r="AM124" i="2" s="1"/>
  <c r="AN124" i="2" a="1"/>
  <c r="AN124" i="2" s="1"/>
  <c r="AO124" i="2" a="1"/>
  <c r="AO124" i="2" s="1"/>
  <c r="Z125" i="2" a="1"/>
  <c r="Z125" i="2" s="1"/>
  <c r="AA125" i="2" a="1"/>
  <c r="AA125" i="2" s="1"/>
  <c r="AB125" i="2" a="1"/>
  <c r="AB125" i="2" s="1"/>
  <c r="AC125" i="2" a="1"/>
  <c r="AC125" i="2" s="1"/>
  <c r="AD125" i="2" a="1"/>
  <c r="AD125" i="2" s="1"/>
  <c r="AE125" i="2" a="1"/>
  <c r="AE125" i="2" s="1"/>
  <c r="AF125" i="2" a="1"/>
  <c r="AF125" i="2" s="1"/>
  <c r="AG125" i="2" a="1"/>
  <c r="AG125" i="2" s="1"/>
  <c r="AH125" i="2" a="1"/>
  <c r="AH125" i="2" s="1"/>
  <c r="AI125" i="2" a="1"/>
  <c r="AI125" i="2" s="1"/>
  <c r="AJ125" i="2" a="1"/>
  <c r="AJ125" i="2" s="1"/>
  <c r="AK125" i="2" a="1"/>
  <c r="AK125" i="2" s="1"/>
  <c r="AL125" i="2" a="1"/>
  <c r="AL125" i="2" s="1"/>
  <c r="AM125" i="2" a="1"/>
  <c r="AM125" i="2" s="1"/>
  <c r="AN125" i="2" a="1"/>
  <c r="AN125" i="2" s="1"/>
  <c r="AO125" i="2" a="1"/>
  <c r="AO125" i="2" s="1"/>
  <c r="Z126" i="2" a="1"/>
  <c r="Z126" i="2" s="1"/>
  <c r="AA126" i="2" a="1"/>
  <c r="AA126" i="2" s="1"/>
  <c r="AB126" i="2" a="1"/>
  <c r="AB126" i="2" s="1"/>
  <c r="AC126" i="2" a="1"/>
  <c r="AC126" i="2" s="1"/>
  <c r="AD126" i="2" a="1"/>
  <c r="AD126" i="2" s="1"/>
  <c r="AE126" i="2" a="1"/>
  <c r="AE126" i="2" s="1"/>
  <c r="AF126" i="2" a="1"/>
  <c r="AF126" i="2" s="1"/>
  <c r="AG126" i="2" a="1"/>
  <c r="AG126" i="2" s="1"/>
  <c r="AH126" i="2" a="1"/>
  <c r="AH126" i="2" s="1"/>
  <c r="AI126" i="2" a="1"/>
  <c r="AI126" i="2" s="1"/>
  <c r="AJ126" i="2" a="1"/>
  <c r="AJ126" i="2" s="1"/>
  <c r="AK126" i="2" a="1"/>
  <c r="AK126" i="2" s="1"/>
  <c r="AL126" i="2" a="1"/>
  <c r="AL126" i="2" s="1"/>
  <c r="AM126" i="2" a="1"/>
  <c r="AM126" i="2" s="1"/>
  <c r="AN126" i="2" a="1"/>
  <c r="AN126" i="2" s="1"/>
  <c r="AO126" i="2" a="1"/>
  <c r="AO126" i="2" s="1"/>
  <c r="Z127" i="2" a="1"/>
  <c r="Z127" i="2" s="1"/>
  <c r="AA127" i="2" a="1"/>
  <c r="AA127" i="2" s="1"/>
  <c r="AB127" i="2" a="1"/>
  <c r="AB127" i="2" s="1"/>
  <c r="AC127" i="2" a="1"/>
  <c r="AC127" i="2" s="1"/>
  <c r="AD127" i="2" a="1"/>
  <c r="AD127" i="2" s="1"/>
  <c r="AE127" i="2" a="1"/>
  <c r="AE127" i="2" s="1"/>
  <c r="AF127" i="2" a="1"/>
  <c r="AF127" i="2" s="1"/>
  <c r="AG127" i="2" a="1"/>
  <c r="AG127" i="2" s="1"/>
  <c r="AH127" i="2" a="1"/>
  <c r="AH127" i="2" s="1"/>
  <c r="AI127" i="2" a="1"/>
  <c r="AI127" i="2" s="1"/>
  <c r="AJ127" i="2" a="1"/>
  <c r="AJ127" i="2" s="1"/>
  <c r="AK127" i="2" a="1"/>
  <c r="AK127" i="2" s="1"/>
  <c r="AL127" i="2" a="1"/>
  <c r="AL127" i="2" s="1"/>
  <c r="AM127" i="2" a="1"/>
  <c r="AM127" i="2" s="1"/>
  <c r="AN127" i="2" a="1"/>
  <c r="AN127" i="2" s="1"/>
  <c r="AO127" i="2" a="1"/>
  <c r="AO127" i="2" s="1"/>
  <c r="Z128" i="2" a="1"/>
  <c r="Z128" i="2" s="1"/>
  <c r="AA128" i="2" a="1"/>
  <c r="AA128" i="2" s="1"/>
  <c r="AB128" i="2" a="1"/>
  <c r="AB128" i="2" s="1"/>
  <c r="AC128" i="2" a="1"/>
  <c r="AC128" i="2" s="1"/>
  <c r="AD128" i="2" a="1"/>
  <c r="AD128" i="2" s="1"/>
  <c r="AE128" i="2" a="1"/>
  <c r="AE128" i="2" s="1"/>
  <c r="AF128" i="2" a="1"/>
  <c r="AF128" i="2" s="1"/>
  <c r="AG128" i="2" a="1"/>
  <c r="AG128" i="2" s="1"/>
  <c r="AH128" i="2" a="1"/>
  <c r="AH128" i="2" s="1"/>
  <c r="AI128" i="2" a="1"/>
  <c r="AI128" i="2" s="1"/>
  <c r="AJ128" i="2" a="1"/>
  <c r="AJ128" i="2" s="1"/>
  <c r="AK128" i="2" a="1"/>
  <c r="AK128" i="2" s="1"/>
  <c r="AL128" i="2" a="1"/>
  <c r="AL128" i="2" s="1"/>
  <c r="AM128" i="2" a="1"/>
  <c r="AM128" i="2" s="1"/>
  <c r="AN128" i="2" a="1"/>
  <c r="AN128" i="2" s="1"/>
  <c r="AO128" i="2" a="1"/>
  <c r="AO128" i="2" s="1"/>
  <c r="Z129" i="2" a="1"/>
  <c r="Z129" i="2" s="1"/>
  <c r="AA129" i="2" a="1"/>
  <c r="AA129" i="2" s="1"/>
  <c r="AB129" i="2" a="1"/>
  <c r="AB129" i="2" s="1"/>
  <c r="AC129" i="2" a="1"/>
  <c r="AC129" i="2" s="1"/>
  <c r="AD129" i="2" a="1"/>
  <c r="AD129" i="2" s="1"/>
  <c r="AE129" i="2" a="1"/>
  <c r="AE129" i="2" s="1"/>
  <c r="AF129" i="2" a="1"/>
  <c r="AF129" i="2" s="1"/>
  <c r="AG129" i="2" a="1"/>
  <c r="AG129" i="2" s="1"/>
  <c r="AH129" i="2" a="1"/>
  <c r="AH129" i="2" s="1"/>
  <c r="AI129" i="2" a="1"/>
  <c r="AI129" i="2" s="1"/>
  <c r="AJ129" i="2" a="1"/>
  <c r="AJ129" i="2" s="1"/>
  <c r="AK129" i="2" a="1"/>
  <c r="AK129" i="2" s="1"/>
  <c r="AL129" i="2" a="1"/>
  <c r="AL129" i="2" s="1"/>
  <c r="AM129" i="2" a="1"/>
  <c r="AM129" i="2" s="1"/>
  <c r="AN129" i="2" a="1"/>
  <c r="AN129" i="2" s="1"/>
  <c r="AO129" i="2" a="1"/>
  <c r="AO129" i="2" s="1"/>
  <c r="Z130" i="2" a="1"/>
  <c r="Z130" i="2" s="1"/>
  <c r="AA130" i="2" a="1"/>
  <c r="AA130" i="2" s="1"/>
  <c r="AB130" i="2" a="1"/>
  <c r="AB130" i="2" s="1"/>
  <c r="AC130" i="2" a="1"/>
  <c r="AC130" i="2" s="1"/>
  <c r="AD130" i="2" a="1"/>
  <c r="AD130" i="2" s="1"/>
  <c r="AE130" i="2" a="1"/>
  <c r="AE130" i="2" s="1"/>
  <c r="AF130" i="2" a="1"/>
  <c r="AF130" i="2" s="1"/>
  <c r="AG130" i="2" a="1"/>
  <c r="AG130" i="2" s="1"/>
  <c r="AH130" i="2" a="1"/>
  <c r="AH130" i="2" s="1"/>
  <c r="AI130" i="2" a="1"/>
  <c r="AI130" i="2" s="1"/>
  <c r="AJ130" i="2" a="1"/>
  <c r="AJ130" i="2" s="1"/>
  <c r="AK130" i="2" a="1"/>
  <c r="AK130" i="2" s="1"/>
  <c r="AL130" i="2" a="1"/>
  <c r="AL130" i="2" s="1"/>
  <c r="AM130" i="2" a="1"/>
  <c r="AM130" i="2" s="1"/>
  <c r="AN130" i="2" a="1"/>
  <c r="AN130" i="2" s="1"/>
  <c r="AO130" i="2" a="1"/>
  <c r="AO130" i="2" s="1"/>
  <c r="Z131" i="2" a="1"/>
  <c r="Z131" i="2" s="1"/>
  <c r="AA131" i="2" a="1"/>
  <c r="AA131" i="2" s="1"/>
  <c r="AB131" i="2" a="1"/>
  <c r="AB131" i="2" s="1"/>
  <c r="AC131" i="2" a="1"/>
  <c r="AC131" i="2" s="1"/>
  <c r="AD131" i="2" a="1"/>
  <c r="AD131" i="2" s="1"/>
  <c r="AE131" i="2" a="1"/>
  <c r="AE131" i="2" s="1"/>
  <c r="AF131" i="2" a="1"/>
  <c r="AF131" i="2" s="1"/>
  <c r="AG131" i="2" a="1"/>
  <c r="AG131" i="2" s="1"/>
  <c r="AH131" i="2" a="1"/>
  <c r="AH131" i="2" s="1"/>
  <c r="AI131" i="2" a="1"/>
  <c r="AI131" i="2" s="1"/>
  <c r="AJ131" i="2" a="1"/>
  <c r="AJ131" i="2" s="1"/>
  <c r="AK131" i="2" a="1"/>
  <c r="AK131" i="2" s="1"/>
  <c r="AL131" i="2" a="1"/>
  <c r="AL131" i="2" s="1"/>
  <c r="AM131" i="2" a="1"/>
  <c r="AM131" i="2" s="1"/>
  <c r="AN131" i="2" a="1"/>
  <c r="AN131" i="2" s="1"/>
  <c r="AO131" i="2" a="1"/>
  <c r="AO131" i="2" s="1"/>
  <c r="Z132" i="2" a="1"/>
  <c r="Z132" i="2" s="1"/>
  <c r="AA132" i="2" a="1"/>
  <c r="AA132" i="2" s="1"/>
  <c r="AB132" i="2" a="1"/>
  <c r="AB132" i="2" s="1"/>
  <c r="AC132" i="2" a="1"/>
  <c r="AC132" i="2" s="1"/>
  <c r="AD132" i="2" a="1"/>
  <c r="AD132" i="2" s="1"/>
  <c r="AE132" i="2" a="1"/>
  <c r="AE132" i="2" s="1"/>
  <c r="AF132" i="2" a="1"/>
  <c r="AF132" i="2" s="1"/>
  <c r="AG132" i="2" a="1"/>
  <c r="AG132" i="2" s="1"/>
  <c r="AH132" i="2" a="1"/>
  <c r="AH132" i="2" s="1"/>
  <c r="AI132" i="2" a="1"/>
  <c r="AI132" i="2" s="1"/>
  <c r="AJ132" i="2" a="1"/>
  <c r="AJ132" i="2" s="1"/>
  <c r="AK132" i="2" a="1"/>
  <c r="AK132" i="2" s="1"/>
  <c r="AL132" i="2" a="1"/>
  <c r="AL132" i="2" s="1"/>
  <c r="AM132" i="2" a="1"/>
  <c r="AM132" i="2" s="1"/>
  <c r="AN132" i="2" a="1"/>
  <c r="AN132" i="2" s="1"/>
  <c r="AO132" i="2" a="1"/>
  <c r="AO132" i="2" s="1"/>
  <c r="Z133" i="2" a="1"/>
  <c r="Z133" i="2" s="1"/>
  <c r="AA133" i="2" a="1"/>
  <c r="AA133" i="2" s="1"/>
  <c r="AB133" i="2" a="1"/>
  <c r="AB133" i="2" s="1"/>
  <c r="AC133" i="2" a="1"/>
  <c r="AC133" i="2" s="1"/>
  <c r="AD133" i="2" a="1"/>
  <c r="AD133" i="2" s="1"/>
  <c r="AE133" i="2" a="1"/>
  <c r="AE133" i="2" s="1"/>
  <c r="AF133" i="2" a="1"/>
  <c r="AF133" i="2" s="1"/>
  <c r="AG133" i="2" a="1"/>
  <c r="AG133" i="2" s="1"/>
  <c r="AH133" i="2" a="1"/>
  <c r="AH133" i="2" s="1"/>
  <c r="AI133" i="2" a="1"/>
  <c r="AI133" i="2" s="1"/>
  <c r="AJ133" i="2" a="1"/>
  <c r="AJ133" i="2" s="1"/>
  <c r="AK133" i="2" a="1"/>
  <c r="AK133" i="2" s="1"/>
  <c r="AL133" i="2" a="1"/>
  <c r="AL133" i="2" s="1"/>
  <c r="AM133" i="2" a="1"/>
  <c r="AM133" i="2" s="1"/>
  <c r="AN133" i="2" a="1"/>
  <c r="AN133" i="2" s="1"/>
  <c r="AO133" i="2" a="1"/>
  <c r="AO133" i="2" s="1"/>
  <c r="Z134" i="2" a="1"/>
  <c r="Z134" i="2" s="1"/>
  <c r="AA134" i="2" a="1"/>
  <c r="AA134" i="2" s="1"/>
  <c r="AB134" i="2" a="1"/>
  <c r="AB134" i="2" s="1"/>
  <c r="AC134" i="2" a="1"/>
  <c r="AC134" i="2" s="1"/>
  <c r="AD134" i="2" a="1"/>
  <c r="AD134" i="2" s="1"/>
  <c r="AE134" i="2" a="1"/>
  <c r="AE134" i="2" s="1"/>
  <c r="AF134" i="2" a="1"/>
  <c r="AF134" i="2" s="1"/>
  <c r="AG134" i="2" a="1"/>
  <c r="AG134" i="2" s="1"/>
  <c r="AH134" i="2" a="1"/>
  <c r="AH134" i="2" s="1"/>
  <c r="AI134" i="2" a="1"/>
  <c r="AI134" i="2" s="1"/>
  <c r="AJ134" i="2" a="1"/>
  <c r="AJ134" i="2" s="1"/>
  <c r="AK134" i="2" a="1"/>
  <c r="AK134" i="2" s="1"/>
  <c r="AL134" i="2" a="1"/>
  <c r="AL134" i="2" s="1"/>
  <c r="AM134" i="2" a="1"/>
  <c r="AM134" i="2" s="1"/>
  <c r="AN134" i="2" a="1"/>
  <c r="AN134" i="2" s="1"/>
  <c r="AO134" i="2" a="1"/>
  <c r="AO134" i="2" s="1"/>
  <c r="Z135" i="2" a="1"/>
  <c r="Z135" i="2" s="1"/>
  <c r="AA135" i="2" a="1"/>
  <c r="AA135" i="2" s="1"/>
  <c r="AB135" i="2" a="1"/>
  <c r="AB135" i="2" s="1"/>
  <c r="AC135" i="2" a="1"/>
  <c r="AC135" i="2" s="1"/>
  <c r="AD135" i="2" a="1"/>
  <c r="AD135" i="2" s="1"/>
  <c r="AE135" i="2" a="1"/>
  <c r="AE135" i="2" s="1"/>
  <c r="AF135" i="2" a="1"/>
  <c r="AF135" i="2" s="1"/>
  <c r="AG135" i="2" a="1"/>
  <c r="AG135" i="2" s="1"/>
  <c r="AH135" i="2" a="1"/>
  <c r="AH135" i="2" s="1"/>
  <c r="AI135" i="2" a="1"/>
  <c r="AI135" i="2" s="1"/>
  <c r="AJ135" i="2" a="1"/>
  <c r="AJ135" i="2" s="1"/>
  <c r="AK135" i="2" a="1"/>
  <c r="AK135" i="2" s="1"/>
  <c r="AL135" i="2" a="1"/>
  <c r="AL135" i="2" s="1"/>
  <c r="AM135" i="2" a="1"/>
  <c r="AM135" i="2" s="1"/>
  <c r="AN135" i="2" a="1"/>
  <c r="AN135" i="2" s="1"/>
  <c r="AO135" i="2" a="1"/>
  <c r="AO135" i="2" s="1"/>
  <c r="Z136" i="2" a="1"/>
  <c r="Z136" i="2" s="1"/>
  <c r="AA136" i="2" a="1"/>
  <c r="AA136" i="2" s="1"/>
  <c r="AB136" i="2" a="1"/>
  <c r="AB136" i="2" s="1"/>
  <c r="AC136" i="2" a="1"/>
  <c r="AC136" i="2" s="1"/>
  <c r="AD136" i="2" a="1"/>
  <c r="AD136" i="2" s="1"/>
  <c r="AE136" i="2" a="1"/>
  <c r="AE136" i="2" s="1"/>
  <c r="AF136" i="2" a="1"/>
  <c r="AF136" i="2" s="1"/>
  <c r="AG136" i="2" a="1"/>
  <c r="AG136" i="2" s="1"/>
  <c r="AH136" i="2" a="1"/>
  <c r="AH136" i="2" s="1"/>
  <c r="AI136" i="2" a="1"/>
  <c r="AI136" i="2" s="1"/>
  <c r="AJ136" i="2" a="1"/>
  <c r="AJ136" i="2" s="1"/>
  <c r="AK136" i="2" a="1"/>
  <c r="AK136" i="2" s="1"/>
  <c r="AL136" i="2" a="1"/>
  <c r="AL136" i="2" s="1"/>
  <c r="AM136" i="2" a="1"/>
  <c r="AM136" i="2" s="1"/>
  <c r="AN136" i="2" a="1"/>
  <c r="AN136" i="2" s="1"/>
  <c r="AO136" i="2" a="1"/>
  <c r="AO136" i="2" s="1"/>
  <c r="Z137" i="2" a="1"/>
  <c r="Z137" i="2" s="1"/>
  <c r="AA137" i="2" a="1"/>
  <c r="AA137" i="2" s="1"/>
  <c r="AB137" i="2" a="1"/>
  <c r="AB137" i="2" s="1"/>
  <c r="AC137" i="2" a="1"/>
  <c r="AC137" i="2" s="1"/>
  <c r="AD137" i="2" a="1"/>
  <c r="AD137" i="2" s="1"/>
  <c r="AE137" i="2" a="1"/>
  <c r="AE137" i="2" s="1"/>
  <c r="AF137" i="2" a="1"/>
  <c r="AF137" i="2" s="1"/>
  <c r="AG137" i="2" a="1"/>
  <c r="AG137" i="2" s="1"/>
  <c r="AH137" i="2" a="1"/>
  <c r="AH137" i="2" s="1"/>
  <c r="AI137" i="2" a="1"/>
  <c r="AI137" i="2" s="1"/>
  <c r="AJ137" i="2" a="1"/>
  <c r="AJ137" i="2" s="1"/>
  <c r="AK137" i="2" a="1"/>
  <c r="AK137" i="2" s="1"/>
  <c r="AL137" i="2" a="1"/>
  <c r="AL137" i="2" s="1"/>
  <c r="AM137" i="2" a="1"/>
  <c r="AM137" i="2" s="1"/>
  <c r="AN137" i="2" a="1"/>
  <c r="AN137" i="2" s="1"/>
  <c r="AO137" i="2" a="1"/>
  <c r="AO137" i="2" s="1"/>
  <c r="Z138" i="2" a="1"/>
  <c r="Z138" i="2" s="1"/>
  <c r="AA138" i="2" a="1"/>
  <c r="AA138" i="2" s="1"/>
  <c r="AB138" i="2" a="1"/>
  <c r="AB138" i="2" s="1"/>
  <c r="AC138" i="2" a="1"/>
  <c r="AC138" i="2" s="1"/>
  <c r="AD138" i="2" a="1"/>
  <c r="AD138" i="2" s="1"/>
  <c r="AE138" i="2" a="1"/>
  <c r="AE138" i="2" s="1"/>
  <c r="AF138" i="2" a="1"/>
  <c r="AF138" i="2" s="1"/>
  <c r="AG138" i="2" a="1"/>
  <c r="AG138" i="2" s="1"/>
  <c r="AH138" i="2" a="1"/>
  <c r="AH138" i="2" s="1"/>
  <c r="AI138" i="2" a="1"/>
  <c r="AI138" i="2" s="1"/>
  <c r="AJ138" i="2" a="1"/>
  <c r="AJ138" i="2" s="1"/>
  <c r="AK138" i="2" a="1"/>
  <c r="AK138" i="2" s="1"/>
  <c r="AL138" i="2" a="1"/>
  <c r="AL138" i="2" s="1"/>
  <c r="AM138" i="2" a="1"/>
  <c r="AM138" i="2" s="1"/>
  <c r="AN138" i="2" a="1"/>
  <c r="AN138" i="2" s="1"/>
  <c r="AO138" i="2" a="1"/>
  <c r="AO138" i="2" s="1"/>
  <c r="Z139" i="2" a="1"/>
  <c r="Z139" i="2" s="1"/>
  <c r="AA139" i="2" a="1"/>
  <c r="AA139" i="2" s="1"/>
  <c r="AB139" i="2" a="1"/>
  <c r="AB139" i="2" s="1"/>
  <c r="AC139" i="2" a="1"/>
  <c r="AC139" i="2" s="1"/>
  <c r="AD139" i="2" a="1"/>
  <c r="AD139" i="2" s="1"/>
  <c r="AE139" i="2" a="1"/>
  <c r="AE139" i="2" s="1"/>
  <c r="AF139" i="2" a="1"/>
  <c r="AF139" i="2" s="1"/>
  <c r="AG139" i="2" a="1"/>
  <c r="AG139" i="2" s="1"/>
  <c r="AH139" i="2" a="1"/>
  <c r="AH139" i="2" s="1"/>
  <c r="AI139" i="2" a="1"/>
  <c r="AI139" i="2" s="1"/>
  <c r="AJ139" i="2" a="1"/>
  <c r="AJ139" i="2" s="1"/>
  <c r="AK139" i="2" a="1"/>
  <c r="AK139" i="2" s="1"/>
  <c r="AL139" i="2" a="1"/>
  <c r="AL139" i="2" s="1"/>
  <c r="AM139" i="2" a="1"/>
  <c r="AM139" i="2" s="1"/>
  <c r="AN139" i="2" a="1"/>
  <c r="AN139" i="2" s="1"/>
  <c r="AO139" i="2" a="1"/>
  <c r="AO139" i="2" s="1"/>
  <c r="Z140" i="2" a="1"/>
  <c r="Z140" i="2" s="1"/>
  <c r="AA140" i="2" a="1"/>
  <c r="AA140" i="2" s="1"/>
  <c r="AB140" i="2" a="1"/>
  <c r="AB140" i="2" s="1"/>
  <c r="AC140" i="2" a="1"/>
  <c r="AC140" i="2"/>
  <c r="AD140" i="2" a="1"/>
  <c r="AD140" i="2" s="1"/>
  <c r="AE140" i="2" a="1"/>
  <c r="AE140" i="2" s="1"/>
  <c r="AF140" i="2" a="1"/>
  <c r="AF140" i="2" s="1"/>
  <c r="AG140" i="2" a="1"/>
  <c r="AG140" i="2" s="1"/>
  <c r="AH140" i="2" a="1"/>
  <c r="AH140" i="2" s="1"/>
  <c r="AI140" i="2" a="1"/>
  <c r="AI140" i="2" s="1"/>
  <c r="AJ140" i="2" a="1"/>
  <c r="AJ140" i="2" s="1"/>
  <c r="AK140" i="2" a="1"/>
  <c r="AK140" i="2" s="1"/>
  <c r="AL140" i="2" a="1"/>
  <c r="AL140" i="2" s="1"/>
  <c r="AM140" i="2" a="1"/>
  <c r="AM140" i="2" s="1"/>
  <c r="AN140" i="2" a="1"/>
  <c r="AN140" i="2" s="1"/>
  <c r="AO140" i="2" a="1"/>
  <c r="AO140" i="2" s="1"/>
  <c r="Z141" i="2" a="1"/>
  <c r="Z141" i="2" s="1"/>
  <c r="AA141" i="2" a="1"/>
  <c r="AA141" i="2" s="1"/>
  <c r="AB141" i="2" a="1"/>
  <c r="AB141" i="2" s="1"/>
  <c r="AC141" i="2" a="1"/>
  <c r="AC141" i="2" s="1"/>
  <c r="AD141" i="2" a="1"/>
  <c r="AD141" i="2" s="1"/>
  <c r="AE141" i="2" a="1"/>
  <c r="AE141" i="2" s="1"/>
  <c r="AF141" i="2" a="1"/>
  <c r="AF141" i="2" s="1"/>
  <c r="AG141" i="2" a="1"/>
  <c r="AG141" i="2" s="1"/>
  <c r="AH141" i="2" a="1"/>
  <c r="AH141" i="2" s="1"/>
  <c r="AI141" i="2" a="1"/>
  <c r="AI141" i="2" s="1"/>
  <c r="AJ141" i="2" a="1"/>
  <c r="AJ141" i="2" s="1"/>
  <c r="AK141" i="2" a="1"/>
  <c r="AK141" i="2" s="1"/>
  <c r="AL141" i="2" a="1"/>
  <c r="AL141" i="2" s="1"/>
  <c r="AM141" i="2" a="1"/>
  <c r="AM141" i="2" s="1"/>
  <c r="AN141" i="2" a="1"/>
  <c r="AN141" i="2" s="1"/>
  <c r="AO141" i="2" a="1"/>
  <c r="AO141" i="2" s="1"/>
  <c r="Z142" i="2" a="1"/>
  <c r="Z142" i="2" s="1"/>
  <c r="AA142" i="2" a="1"/>
  <c r="AA142" i="2" s="1"/>
  <c r="AB142" i="2" a="1"/>
  <c r="AB142" i="2" s="1"/>
  <c r="AC142" i="2" a="1"/>
  <c r="AC142" i="2" s="1"/>
  <c r="AD142" i="2" a="1"/>
  <c r="AD142" i="2" s="1"/>
  <c r="AE142" i="2" a="1"/>
  <c r="AE142" i="2" s="1"/>
  <c r="AF142" i="2" a="1"/>
  <c r="AF142" i="2" s="1"/>
  <c r="AG142" i="2" a="1"/>
  <c r="AG142" i="2" s="1"/>
  <c r="AH142" i="2" a="1"/>
  <c r="AH142" i="2" s="1"/>
  <c r="AI142" i="2" a="1"/>
  <c r="AI142" i="2" s="1"/>
  <c r="AJ142" i="2" a="1"/>
  <c r="AJ142" i="2" s="1"/>
  <c r="AK142" i="2" a="1"/>
  <c r="AK142" i="2" s="1"/>
  <c r="AL142" i="2" a="1"/>
  <c r="AL142" i="2" s="1"/>
  <c r="AM142" i="2" a="1"/>
  <c r="AM142" i="2" s="1"/>
  <c r="AN142" i="2" a="1"/>
  <c r="AN142" i="2" s="1"/>
  <c r="AO142" i="2" a="1"/>
  <c r="AO142" i="2" s="1"/>
  <c r="Z143" i="2" a="1"/>
  <c r="Z143" i="2" s="1"/>
  <c r="AA143" i="2" a="1"/>
  <c r="AA143" i="2" s="1"/>
  <c r="AB143" i="2" a="1"/>
  <c r="AB143" i="2" s="1"/>
  <c r="AC143" i="2" a="1"/>
  <c r="AC143" i="2" s="1"/>
  <c r="AD143" i="2" a="1"/>
  <c r="AD143" i="2" s="1"/>
  <c r="AE143" i="2" a="1"/>
  <c r="AE143" i="2" s="1"/>
  <c r="AF143" i="2" a="1"/>
  <c r="AF143" i="2" s="1"/>
  <c r="AG143" i="2" a="1"/>
  <c r="AG143" i="2" s="1"/>
  <c r="AH143" i="2" a="1"/>
  <c r="AH143" i="2" s="1"/>
  <c r="AI143" i="2" a="1"/>
  <c r="AI143" i="2" s="1"/>
  <c r="AJ143" i="2" a="1"/>
  <c r="AJ143" i="2" s="1"/>
  <c r="AK143" i="2" a="1"/>
  <c r="AK143" i="2" s="1"/>
  <c r="AL143" i="2" a="1"/>
  <c r="AL143" i="2" s="1"/>
  <c r="AM143" i="2" a="1"/>
  <c r="AM143" i="2" s="1"/>
  <c r="AN143" i="2" a="1"/>
  <c r="AN143" i="2" s="1"/>
  <c r="AO143" i="2" a="1"/>
  <c r="AO143" i="2" s="1"/>
  <c r="Z144" i="2" a="1"/>
  <c r="Z144" i="2" s="1"/>
  <c r="AA144" i="2" a="1"/>
  <c r="AA144" i="2" s="1"/>
  <c r="AB144" i="2" a="1"/>
  <c r="AB144" i="2" s="1"/>
  <c r="AC144" i="2" a="1"/>
  <c r="AC144" i="2" s="1"/>
  <c r="AD144" i="2" a="1"/>
  <c r="AD144" i="2" s="1"/>
  <c r="AE144" i="2" a="1"/>
  <c r="AE144" i="2" s="1"/>
  <c r="AF144" i="2" a="1"/>
  <c r="AF144" i="2" s="1"/>
  <c r="AG144" i="2" a="1"/>
  <c r="AG144" i="2" s="1"/>
  <c r="AH144" i="2" a="1"/>
  <c r="AH144" i="2" s="1"/>
  <c r="AI144" i="2" a="1"/>
  <c r="AI144" i="2" s="1"/>
  <c r="AJ144" i="2" a="1"/>
  <c r="AJ144" i="2" s="1"/>
  <c r="AK144" i="2" a="1"/>
  <c r="AK144" i="2" s="1"/>
  <c r="AL144" i="2" a="1"/>
  <c r="AL144" i="2" s="1"/>
  <c r="AM144" i="2" a="1"/>
  <c r="AM144" i="2" s="1"/>
  <c r="AN144" i="2" a="1"/>
  <c r="AN144" i="2" s="1"/>
  <c r="AO144" i="2" a="1"/>
  <c r="AO144" i="2" s="1"/>
  <c r="Z145" i="2" a="1"/>
  <c r="Z145" i="2" s="1"/>
  <c r="AA145" i="2" a="1"/>
  <c r="AA145" i="2" s="1"/>
  <c r="AB145" i="2" a="1"/>
  <c r="AB145" i="2" s="1"/>
  <c r="AC145" i="2" a="1"/>
  <c r="AC145" i="2" s="1"/>
  <c r="AD145" i="2" a="1"/>
  <c r="AD145" i="2" s="1"/>
  <c r="AE145" i="2" a="1"/>
  <c r="AE145" i="2" s="1"/>
  <c r="AF145" i="2" a="1"/>
  <c r="AF145" i="2" s="1"/>
  <c r="AG145" i="2" a="1"/>
  <c r="AG145" i="2" s="1"/>
  <c r="AH145" i="2" a="1"/>
  <c r="AH145" i="2" s="1"/>
  <c r="AI145" i="2" a="1"/>
  <c r="AI145" i="2" s="1"/>
  <c r="AJ145" i="2" a="1"/>
  <c r="AJ145" i="2" s="1"/>
  <c r="AK145" i="2" a="1"/>
  <c r="AK145" i="2" s="1"/>
  <c r="AL145" i="2" a="1"/>
  <c r="AL145" i="2" s="1"/>
  <c r="AM145" i="2" a="1"/>
  <c r="AM145" i="2" s="1"/>
  <c r="AN145" i="2" a="1"/>
  <c r="AN145" i="2" s="1"/>
  <c r="AO145" i="2" a="1"/>
  <c r="AO145" i="2" s="1"/>
  <c r="Z146" i="2" a="1"/>
  <c r="Z146" i="2" s="1"/>
  <c r="AA146" i="2" a="1"/>
  <c r="AA146" i="2" s="1"/>
  <c r="AB146" i="2" a="1"/>
  <c r="AB146" i="2" s="1"/>
  <c r="AC146" i="2" a="1"/>
  <c r="AC146" i="2" s="1"/>
  <c r="AD146" i="2" a="1"/>
  <c r="AD146" i="2" s="1"/>
  <c r="AE146" i="2" a="1"/>
  <c r="AE146" i="2" s="1"/>
  <c r="AF146" i="2" a="1"/>
  <c r="AF146" i="2" s="1"/>
  <c r="AG146" i="2" a="1"/>
  <c r="AG146" i="2" s="1"/>
  <c r="AH146" i="2" a="1"/>
  <c r="AH146" i="2" s="1"/>
  <c r="AI146" i="2" a="1"/>
  <c r="AI146" i="2" s="1"/>
  <c r="AJ146" i="2" a="1"/>
  <c r="AJ146" i="2" s="1"/>
  <c r="AK146" i="2" a="1"/>
  <c r="AK146" i="2" s="1"/>
  <c r="AL146" i="2" a="1"/>
  <c r="AL146" i="2" s="1"/>
  <c r="AM146" i="2" a="1"/>
  <c r="AM146" i="2" s="1"/>
  <c r="AN146" i="2" a="1"/>
  <c r="AN146" i="2" s="1"/>
  <c r="AO146" i="2" a="1"/>
  <c r="AO146" i="2" s="1"/>
  <c r="Z147" i="2" a="1"/>
  <c r="Z147" i="2" s="1"/>
  <c r="AA147" i="2" a="1"/>
  <c r="AA147" i="2" s="1"/>
  <c r="AB147" i="2" a="1"/>
  <c r="AB147" i="2" s="1"/>
  <c r="AC147" i="2" a="1"/>
  <c r="AC147" i="2" s="1"/>
  <c r="AD147" i="2" a="1"/>
  <c r="AD147" i="2" s="1"/>
  <c r="AE147" i="2" a="1"/>
  <c r="AE147" i="2" s="1"/>
  <c r="AF147" i="2" a="1"/>
  <c r="AF147" i="2" s="1"/>
  <c r="AG147" i="2" a="1"/>
  <c r="AG147" i="2" s="1"/>
  <c r="AH147" i="2" a="1"/>
  <c r="AH147" i="2" s="1"/>
  <c r="AI147" i="2" a="1"/>
  <c r="AI147" i="2" s="1"/>
  <c r="AJ147" i="2" a="1"/>
  <c r="AJ147" i="2" s="1"/>
  <c r="AK147" i="2" a="1"/>
  <c r="AK147" i="2" s="1"/>
  <c r="AL147" i="2" a="1"/>
  <c r="AL147" i="2" s="1"/>
  <c r="AM147" i="2" a="1"/>
  <c r="AM147" i="2" s="1"/>
  <c r="AN147" i="2" a="1"/>
  <c r="AN147" i="2" s="1"/>
  <c r="AO147" i="2" a="1"/>
  <c r="AO147" i="2" s="1"/>
  <c r="Z148" i="2" a="1"/>
  <c r="Z148" i="2" s="1"/>
  <c r="AA148" i="2" a="1"/>
  <c r="AA148" i="2" s="1"/>
  <c r="AB148" i="2" a="1"/>
  <c r="AB148" i="2" s="1"/>
  <c r="AC148" i="2" a="1"/>
  <c r="AC148" i="2" s="1"/>
  <c r="AD148" i="2" a="1"/>
  <c r="AD148" i="2" s="1"/>
  <c r="AE148" i="2" a="1"/>
  <c r="AE148" i="2" s="1"/>
  <c r="AF148" i="2" a="1"/>
  <c r="AF148" i="2" s="1"/>
  <c r="AG148" i="2" a="1"/>
  <c r="AG148" i="2" s="1"/>
  <c r="AH148" i="2" a="1"/>
  <c r="AH148" i="2" s="1"/>
  <c r="AI148" i="2" a="1"/>
  <c r="AI148" i="2" s="1"/>
  <c r="AJ148" i="2" a="1"/>
  <c r="AJ148" i="2" s="1"/>
  <c r="AK148" i="2" a="1"/>
  <c r="AK148" i="2" s="1"/>
  <c r="AL148" i="2" a="1"/>
  <c r="AL148" i="2" s="1"/>
  <c r="AM148" i="2" a="1"/>
  <c r="AM148" i="2" s="1"/>
  <c r="AN148" i="2" a="1"/>
  <c r="AN148" i="2" s="1"/>
  <c r="AO148" i="2" a="1"/>
  <c r="AO148" i="2" s="1"/>
  <c r="Z149" i="2" a="1"/>
  <c r="Z149" i="2" s="1"/>
  <c r="AA149" i="2" a="1"/>
  <c r="AA149" i="2" s="1"/>
  <c r="AB149" i="2" a="1"/>
  <c r="AB149" i="2" s="1"/>
  <c r="AC149" i="2" a="1"/>
  <c r="AC149" i="2" s="1"/>
  <c r="AD149" i="2" a="1"/>
  <c r="AD149" i="2" s="1"/>
  <c r="AE149" i="2" a="1"/>
  <c r="AE149" i="2" s="1"/>
  <c r="AF149" i="2" a="1"/>
  <c r="AF149" i="2" s="1"/>
  <c r="AG149" i="2" a="1"/>
  <c r="AG149" i="2" s="1"/>
  <c r="AH149" i="2" a="1"/>
  <c r="AH149" i="2" s="1"/>
  <c r="AI149" i="2" a="1"/>
  <c r="AI149" i="2" s="1"/>
  <c r="AJ149" i="2" a="1"/>
  <c r="AJ149" i="2" s="1"/>
  <c r="AK149" i="2" a="1"/>
  <c r="AK149" i="2" s="1"/>
  <c r="AL149" i="2" a="1"/>
  <c r="AL149" i="2" s="1"/>
  <c r="AM149" i="2" a="1"/>
  <c r="AM149" i="2" s="1"/>
  <c r="AN149" i="2" a="1"/>
  <c r="AN149" i="2" s="1"/>
  <c r="AO149" i="2" a="1"/>
  <c r="AO149" i="2" s="1"/>
  <c r="Z150" i="2" a="1"/>
  <c r="Z150" i="2" s="1"/>
  <c r="AA150" i="2" a="1"/>
  <c r="AA150" i="2" s="1"/>
  <c r="AB150" i="2" a="1"/>
  <c r="AB150" i="2" s="1"/>
  <c r="AC150" i="2" a="1"/>
  <c r="AC150" i="2" s="1"/>
  <c r="AD150" i="2" a="1"/>
  <c r="AD150" i="2" s="1"/>
  <c r="AE150" i="2" a="1"/>
  <c r="AE150" i="2" s="1"/>
  <c r="AF150" i="2" a="1"/>
  <c r="AF150" i="2" s="1"/>
  <c r="AG150" i="2" a="1"/>
  <c r="AG150" i="2" s="1"/>
  <c r="AH150" i="2" a="1"/>
  <c r="AH150" i="2" s="1"/>
  <c r="AI150" i="2" a="1"/>
  <c r="AI150" i="2" s="1"/>
  <c r="AJ150" i="2" a="1"/>
  <c r="AJ150" i="2" s="1"/>
  <c r="AK150" i="2" a="1"/>
  <c r="AK150" i="2" s="1"/>
  <c r="AL150" i="2" a="1"/>
  <c r="AL150" i="2" s="1"/>
  <c r="AM150" i="2" a="1"/>
  <c r="AM150" i="2" s="1"/>
  <c r="AN150" i="2" a="1"/>
  <c r="AN150" i="2" s="1"/>
  <c r="AO150" i="2" a="1"/>
  <c r="AO150" i="2" s="1"/>
  <c r="Z151" i="2" a="1"/>
  <c r="Z151" i="2" s="1"/>
  <c r="AA151" i="2" a="1"/>
  <c r="AA151" i="2" s="1"/>
  <c r="AB151" i="2" a="1"/>
  <c r="AB151" i="2" s="1"/>
  <c r="AC151" i="2" a="1"/>
  <c r="AC151" i="2" s="1"/>
  <c r="AD151" i="2" a="1"/>
  <c r="AD151" i="2" s="1"/>
  <c r="AE151" i="2" a="1"/>
  <c r="AE151" i="2" s="1"/>
  <c r="AF151" i="2" a="1"/>
  <c r="AF151" i="2" s="1"/>
  <c r="AG151" i="2" a="1"/>
  <c r="AG151" i="2" s="1"/>
  <c r="AH151" i="2" a="1"/>
  <c r="AH151" i="2" s="1"/>
  <c r="AI151" i="2" a="1"/>
  <c r="AI151" i="2" s="1"/>
  <c r="AJ151" i="2" a="1"/>
  <c r="AJ151" i="2" s="1"/>
  <c r="AK151" i="2" a="1"/>
  <c r="AK151" i="2" s="1"/>
  <c r="AL151" i="2" a="1"/>
  <c r="AL151" i="2" s="1"/>
  <c r="AM151" i="2" a="1"/>
  <c r="AM151" i="2" s="1"/>
  <c r="AN151" i="2" a="1"/>
  <c r="AN151" i="2" s="1"/>
  <c r="AO151" i="2" a="1"/>
  <c r="AO151" i="2" s="1"/>
  <c r="Z152" i="2" a="1"/>
  <c r="Z152" i="2" s="1"/>
  <c r="AA152" i="2" a="1"/>
  <c r="AA152" i="2" s="1"/>
  <c r="AB152" i="2" a="1"/>
  <c r="AB152" i="2" s="1"/>
  <c r="AC152" i="2" a="1"/>
  <c r="AC152" i="2" s="1"/>
  <c r="AD152" i="2" a="1"/>
  <c r="AD152" i="2" s="1"/>
  <c r="AE152" i="2" a="1"/>
  <c r="AE152" i="2" s="1"/>
  <c r="AF152" i="2" a="1"/>
  <c r="AF152" i="2" s="1"/>
  <c r="AG152" i="2" a="1"/>
  <c r="AG152" i="2" s="1"/>
  <c r="AH152" i="2" a="1"/>
  <c r="AH152" i="2" s="1"/>
  <c r="AI152" i="2" a="1"/>
  <c r="AI152" i="2" s="1"/>
  <c r="AJ152" i="2" a="1"/>
  <c r="AJ152" i="2" s="1"/>
  <c r="AK152" i="2" a="1"/>
  <c r="AK152" i="2" s="1"/>
  <c r="AL152" i="2" a="1"/>
  <c r="AL152" i="2" s="1"/>
  <c r="AM152" i="2" a="1"/>
  <c r="AM152" i="2" s="1"/>
  <c r="AN152" i="2" a="1"/>
  <c r="AN152" i="2" s="1"/>
  <c r="AO152" i="2" a="1"/>
  <c r="AO152" i="2" s="1"/>
  <c r="Z153" i="2" a="1"/>
  <c r="Z153" i="2" s="1"/>
  <c r="AA153" i="2" a="1"/>
  <c r="AA153" i="2" s="1"/>
  <c r="AB153" i="2" a="1"/>
  <c r="AB153" i="2" s="1"/>
  <c r="AC153" i="2" a="1"/>
  <c r="AC153" i="2" s="1"/>
  <c r="AD153" i="2" a="1"/>
  <c r="AD153" i="2" s="1"/>
  <c r="AE153" i="2" a="1"/>
  <c r="AE153" i="2" s="1"/>
  <c r="AF153" i="2" a="1"/>
  <c r="AF153" i="2" s="1"/>
  <c r="AG153" i="2" a="1"/>
  <c r="AG153" i="2" s="1"/>
  <c r="AH153" i="2" a="1"/>
  <c r="AH153" i="2" s="1"/>
  <c r="AI153" i="2" a="1"/>
  <c r="AI153" i="2" s="1"/>
  <c r="AJ153" i="2" a="1"/>
  <c r="AJ153" i="2" s="1"/>
  <c r="AK153" i="2" a="1"/>
  <c r="AK153" i="2" s="1"/>
  <c r="AL153" i="2" a="1"/>
  <c r="AL153" i="2" s="1"/>
  <c r="AM153" i="2" a="1"/>
  <c r="AM153" i="2" s="1"/>
  <c r="AN153" i="2" a="1"/>
  <c r="AN153" i="2" s="1"/>
  <c r="AO153" i="2" a="1"/>
  <c r="AO153" i="2" s="1"/>
  <c r="Z154" i="2" a="1"/>
  <c r="Z154" i="2" s="1"/>
  <c r="AA154" i="2" a="1"/>
  <c r="AA154" i="2" s="1"/>
  <c r="AB154" i="2" a="1"/>
  <c r="AB154" i="2" s="1"/>
  <c r="AC154" i="2" a="1"/>
  <c r="AC154" i="2" s="1"/>
  <c r="AD154" i="2" a="1"/>
  <c r="AD154" i="2" s="1"/>
  <c r="AE154" i="2" a="1"/>
  <c r="AE154" i="2" s="1"/>
  <c r="AF154" i="2" a="1"/>
  <c r="AF154" i="2" s="1"/>
  <c r="AG154" i="2" a="1"/>
  <c r="AG154" i="2" s="1"/>
  <c r="AH154" i="2" a="1"/>
  <c r="AH154" i="2" s="1"/>
  <c r="AI154" i="2" a="1"/>
  <c r="AI154" i="2" s="1"/>
  <c r="AJ154" i="2" a="1"/>
  <c r="AJ154" i="2" s="1"/>
  <c r="AK154" i="2" a="1"/>
  <c r="AK154" i="2" s="1"/>
  <c r="AL154" i="2" a="1"/>
  <c r="AL154" i="2" s="1"/>
  <c r="AM154" i="2" a="1"/>
  <c r="AM154" i="2" s="1"/>
  <c r="AN154" i="2" a="1"/>
  <c r="AN154" i="2" s="1"/>
  <c r="AO154" i="2" a="1"/>
  <c r="AO154" i="2" s="1"/>
  <c r="Z155" i="2" a="1"/>
  <c r="Z155" i="2" s="1"/>
  <c r="AA155" i="2" a="1"/>
  <c r="AA155" i="2" s="1"/>
  <c r="AB155" i="2" a="1"/>
  <c r="AB155" i="2" s="1"/>
  <c r="AC155" i="2" a="1"/>
  <c r="AC155" i="2" s="1"/>
  <c r="AD155" i="2" a="1"/>
  <c r="AD155" i="2" s="1"/>
  <c r="AE155" i="2" a="1"/>
  <c r="AE155" i="2" s="1"/>
  <c r="AF155" i="2" a="1"/>
  <c r="AF155" i="2" s="1"/>
  <c r="AG155" i="2" a="1"/>
  <c r="AG155" i="2" s="1"/>
  <c r="AH155" i="2" a="1"/>
  <c r="AH155" i="2" s="1"/>
  <c r="AI155" i="2" a="1"/>
  <c r="AI155" i="2" s="1"/>
  <c r="AJ155" i="2" a="1"/>
  <c r="AJ155" i="2" s="1"/>
  <c r="AK155" i="2" a="1"/>
  <c r="AK155" i="2" s="1"/>
  <c r="AL155" i="2" a="1"/>
  <c r="AL155" i="2" s="1"/>
  <c r="AM155" i="2" a="1"/>
  <c r="AM155" i="2" s="1"/>
  <c r="AN155" i="2" a="1"/>
  <c r="AN155" i="2" s="1"/>
  <c r="AO155" i="2" a="1"/>
  <c r="AO155" i="2" s="1"/>
  <c r="Z156" i="2" a="1"/>
  <c r="Z156" i="2" s="1"/>
  <c r="AA156" i="2" a="1"/>
  <c r="AA156" i="2" s="1"/>
  <c r="AB156" i="2" a="1"/>
  <c r="AB156" i="2" s="1"/>
  <c r="AC156" i="2" a="1"/>
  <c r="AC156" i="2" s="1"/>
  <c r="AD156" i="2" a="1"/>
  <c r="AD156" i="2" s="1"/>
  <c r="AE156" i="2" a="1"/>
  <c r="AE156" i="2" s="1"/>
  <c r="AF156" i="2" a="1"/>
  <c r="AF156" i="2" s="1"/>
  <c r="AG156" i="2" a="1"/>
  <c r="AG156" i="2" s="1"/>
  <c r="AH156" i="2" a="1"/>
  <c r="AH156" i="2" s="1"/>
  <c r="AI156" i="2" a="1"/>
  <c r="AI156" i="2" s="1"/>
  <c r="AJ156" i="2" a="1"/>
  <c r="AJ156" i="2" s="1"/>
  <c r="AK156" i="2" a="1"/>
  <c r="AK156" i="2" s="1"/>
  <c r="AL156" i="2" a="1"/>
  <c r="AL156" i="2" s="1"/>
  <c r="AM156" i="2" a="1"/>
  <c r="AM156" i="2" s="1"/>
  <c r="AN156" i="2" a="1"/>
  <c r="AN156" i="2" s="1"/>
  <c r="AO156" i="2" a="1"/>
  <c r="AO156" i="2" s="1"/>
  <c r="Z157" i="2" a="1"/>
  <c r="Z157" i="2" s="1"/>
  <c r="AA157" i="2" a="1"/>
  <c r="AA157" i="2" s="1"/>
  <c r="AB157" i="2" a="1"/>
  <c r="AB157" i="2" s="1"/>
  <c r="AC157" i="2" a="1"/>
  <c r="AC157" i="2" s="1"/>
  <c r="AD157" i="2" a="1"/>
  <c r="AD157" i="2" s="1"/>
  <c r="AE157" i="2" a="1"/>
  <c r="AE157" i="2" s="1"/>
  <c r="AF157" i="2" a="1"/>
  <c r="AF157" i="2" s="1"/>
  <c r="AG157" i="2" a="1"/>
  <c r="AG157" i="2" s="1"/>
  <c r="AH157" i="2" a="1"/>
  <c r="AH157" i="2" s="1"/>
  <c r="AI157" i="2" a="1"/>
  <c r="AI157" i="2" s="1"/>
  <c r="AJ157" i="2" a="1"/>
  <c r="AJ157" i="2" s="1"/>
  <c r="AK157" i="2" a="1"/>
  <c r="AK157" i="2" s="1"/>
  <c r="AL157" i="2" a="1"/>
  <c r="AL157" i="2" s="1"/>
  <c r="AM157" i="2" a="1"/>
  <c r="AM157" i="2" s="1"/>
  <c r="AN157" i="2" a="1"/>
  <c r="AN157" i="2" s="1"/>
  <c r="AO157" i="2" a="1"/>
  <c r="AO157" i="2" s="1"/>
  <c r="Z158" i="2" a="1"/>
  <c r="Z158" i="2" s="1"/>
  <c r="AA158" i="2" a="1"/>
  <c r="AA158" i="2" s="1"/>
  <c r="AB158" i="2" a="1"/>
  <c r="AB158" i="2" s="1"/>
  <c r="AC158" i="2" a="1"/>
  <c r="AC158" i="2" s="1"/>
  <c r="AD158" i="2" a="1"/>
  <c r="AD158" i="2" s="1"/>
  <c r="AE158" i="2" a="1"/>
  <c r="AE158" i="2" s="1"/>
  <c r="AF158" i="2" a="1"/>
  <c r="AF158" i="2" s="1"/>
  <c r="AG158" i="2" a="1"/>
  <c r="AG158" i="2" s="1"/>
  <c r="AH158" i="2" a="1"/>
  <c r="AH158" i="2" s="1"/>
  <c r="AI158" i="2" a="1"/>
  <c r="AI158" i="2" s="1"/>
  <c r="AJ158" i="2" a="1"/>
  <c r="AJ158" i="2" s="1"/>
  <c r="AK158" i="2" a="1"/>
  <c r="AK158" i="2" s="1"/>
  <c r="AL158" i="2" a="1"/>
  <c r="AL158" i="2" s="1"/>
  <c r="AM158" i="2" a="1"/>
  <c r="AM158" i="2" s="1"/>
  <c r="AN158" i="2" a="1"/>
  <c r="AN158" i="2" s="1"/>
  <c r="AO158" i="2" a="1"/>
  <c r="AO158" i="2" s="1"/>
  <c r="Z159" i="2" a="1"/>
  <c r="Z159" i="2" s="1"/>
  <c r="AA159" i="2" a="1"/>
  <c r="AA159" i="2" s="1"/>
  <c r="AB159" i="2" a="1"/>
  <c r="AB159" i="2" s="1"/>
  <c r="AC159" i="2" a="1"/>
  <c r="AC159" i="2" s="1"/>
  <c r="AD159" i="2" a="1"/>
  <c r="AD159" i="2" s="1"/>
  <c r="AE159" i="2" a="1"/>
  <c r="AE159" i="2" s="1"/>
  <c r="AF159" i="2" a="1"/>
  <c r="AF159" i="2" s="1"/>
  <c r="AG159" i="2" a="1"/>
  <c r="AG159" i="2" s="1"/>
  <c r="AH159" i="2" a="1"/>
  <c r="AH159" i="2" s="1"/>
  <c r="AI159" i="2" a="1"/>
  <c r="AI159" i="2" s="1"/>
  <c r="AJ159" i="2" a="1"/>
  <c r="AJ159" i="2" s="1"/>
  <c r="AK159" i="2" a="1"/>
  <c r="AK159" i="2" s="1"/>
  <c r="AL159" i="2" a="1"/>
  <c r="AL159" i="2" s="1"/>
  <c r="AM159" i="2" a="1"/>
  <c r="AM159" i="2" s="1"/>
  <c r="AN159" i="2" a="1"/>
  <c r="AN159" i="2" s="1"/>
  <c r="AO159" i="2" a="1"/>
  <c r="AO159" i="2" s="1"/>
  <c r="Z160" i="2" a="1"/>
  <c r="Z160" i="2" s="1"/>
  <c r="AA160" i="2" a="1"/>
  <c r="AA160" i="2" s="1"/>
  <c r="AB160" i="2" a="1"/>
  <c r="AB160" i="2" s="1"/>
  <c r="AC160" i="2" a="1"/>
  <c r="AC160" i="2" s="1"/>
  <c r="AD160" i="2" a="1"/>
  <c r="AD160" i="2" s="1"/>
  <c r="AE160" i="2" a="1"/>
  <c r="AE160" i="2" s="1"/>
  <c r="AF160" i="2" a="1"/>
  <c r="AF160" i="2" s="1"/>
  <c r="AG160" i="2" a="1"/>
  <c r="AG160" i="2" s="1"/>
  <c r="AH160" i="2" a="1"/>
  <c r="AH160" i="2" s="1"/>
  <c r="AI160" i="2" a="1"/>
  <c r="AI160" i="2" s="1"/>
  <c r="AJ160" i="2" a="1"/>
  <c r="AJ160" i="2" s="1"/>
  <c r="AK160" i="2" a="1"/>
  <c r="AK160" i="2" s="1"/>
  <c r="AL160" i="2" a="1"/>
  <c r="AL160" i="2" s="1"/>
  <c r="AM160" i="2" a="1"/>
  <c r="AM160" i="2" s="1"/>
  <c r="AN160" i="2" a="1"/>
  <c r="AN160" i="2" s="1"/>
  <c r="AO160" i="2" a="1"/>
  <c r="AO160" i="2" s="1"/>
  <c r="Z161" i="2" a="1"/>
  <c r="Z161" i="2" s="1"/>
  <c r="AA161" i="2" a="1"/>
  <c r="AA161" i="2" s="1"/>
  <c r="AB161" i="2" a="1"/>
  <c r="AB161" i="2" s="1"/>
  <c r="AC161" i="2" a="1"/>
  <c r="AC161" i="2" s="1"/>
  <c r="AD161" i="2" a="1"/>
  <c r="AD161" i="2" s="1"/>
  <c r="AE161" i="2" a="1"/>
  <c r="AE161" i="2" s="1"/>
  <c r="AF161" i="2" a="1"/>
  <c r="AF161" i="2" s="1"/>
  <c r="AG161" i="2" a="1"/>
  <c r="AG161" i="2" s="1"/>
  <c r="AH161" i="2" a="1"/>
  <c r="AH161" i="2" s="1"/>
  <c r="AI161" i="2" a="1"/>
  <c r="AI161" i="2" s="1"/>
  <c r="AJ161" i="2" a="1"/>
  <c r="AJ161" i="2" s="1"/>
  <c r="AK161" i="2" a="1"/>
  <c r="AK161" i="2" s="1"/>
  <c r="AL161" i="2" a="1"/>
  <c r="AL161" i="2" s="1"/>
  <c r="AM161" i="2" a="1"/>
  <c r="AM161" i="2" s="1"/>
  <c r="AN161" i="2" a="1"/>
  <c r="AN161" i="2" s="1"/>
  <c r="AO161" i="2" a="1"/>
  <c r="AO161" i="2" s="1"/>
  <c r="Z162" i="2" a="1"/>
  <c r="Z162" i="2" s="1"/>
  <c r="AA162" i="2" a="1"/>
  <c r="AA162" i="2" s="1"/>
  <c r="AB162" i="2" a="1"/>
  <c r="AB162" i="2" s="1"/>
  <c r="AC162" i="2" a="1"/>
  <c r="AC162" i="2" s="1"/>
  <c r="AD162" i="2" a="1"/>
  <c r="AD162" i="2" s="1"/>
  <c r="AE162" i="2" a="1"/>
  <c r="AE162" i="2" s="1"/>
  <c r="AF162" i="2" a="1"/>
  <c r="AF162" i="2" s="1"/>
  <c r="AG162" i="2" a="1"/>
  <c r="AG162" i="2" s="1"/>
  <c r="AH162" i="2" a="1"/>
  <c r="AH162" i="2" s="1"/>
  <c r="AI162" i="2" a="1"/>
  <c r="AI162" i="2" s="1"/>
  <c r="AJ162" i="2" a="1"/>
  <c r="AJ162" i="2" s="1"/>
  <c r="AK162" i="2" a="1"/>
  <c r="AK162" i="2" s="1"/>
  <c r="AL162" i="2" a="1"/>
  <c r="AL162" i="2" s="1"/>
  <c r="AM162" i="2" a="1"/>
  <c r="AM162" i="2" s="1"/>
  <c r="AN162" i="2" a="1"/>
  <c r="AN162" i="2" s="1"/>
  <c r="AO162" i="2" a="1"/>
  <c r="AO162" i="2" s="1"/>
  <c r="Z163" i="2" a="1"/>
  <c r="Z163" i="2" s="1"/>
  <c r="AA163" i="2" a="1"/>
  <c r="AA163" i="2" s="1"/>
  <c r="AB163" i="2" a="1"/>
  <c r="AB163" i="2" s="1"/>
  <c r="AC163" i="2" a="1"/>
  <c r="AC163" i="2" s="1"/>
  <c r="AD163" i="2" a="1"/>
  <c r="AD163" i="2" s="1"/>
  <c r="AE163" i="2" a="1"/>
  <c r="AE163" i="2" s="1"/>
  <c r="AF163" i="2" a="1"/>
  <c r="AF163" i="2" s="1"/>
  <c r="AG163" i="2" a="1"/>
  <c r="AG163" i="2" s="1"/>
  <c r="AH163" i="2" a="1"/>
  <c r="AH163" i="2" s="1"/>
  <c r="AI163" i="2" a="1"/>
  <c r="AI163" i="2" s="1"/>
  <c r="AJ163" i="2" a="1"/>
  <c r="AJ163" i="2" s="1"/>
  <c r="AK163" i="2" a="1"/>
  <c r="AK163" i="2" s="1"/>
  <c r="AL163" i="2" a="1"/>
  <c r="AL163" i="2" s="1"/>
  <c r="AM163" i="2" a="1"/>
  <c r="AM163" i="2" s="1"/>
  <c r="AN163" i="2" a="1"/>
  <c r="AN163" i="2" s="1"/>
  <c r="AO163" i="2" a="1"/>
  <c r="AO163" i="2" s="1"/>
  <c r="Z164" i="2" a="1"/>
  <c r="Z164" i="2" s="1"/>
  <c r="AA164" i="2" a="1"/>
  <c r="AA164" i="2" s="1"/>
  <c r="AB164" i="2" a="1"/>
  <c r="AB164" i="2" s="1"/>
  <c r="AC164" i="2" a="1"/>
  <c r="AC164" i="2" s="1"/>
  <c r="AD164" i="2" a="1"/>
  <c r="AD164" i="2" s="1"/>
  <c r="AE164" i="2" a="1"/>
  <c r="AE164" i="2" s="1"/>
  <c r="AF164" i="2" a="1"/>
  <c r="AF164" i="2" s="1"/>
  <c r="AG164" i="2" a="1"/>
  <c r="AG164" i="2" s="1"/>
  <c r="AH164" i="2" a="1"/>
  <c r="AH164" i="2" s="1"/>
  <c r="AI164" i="2" a="1"/>
  <c r="AI164" i="2" s="1"/>
  <c r="AJ164" i="2" a="1"/>
  <c r="AJ164" i="2" s="1"/>
  <c r="AK164" i="2" a="1"/>
  <c r="AK164" i="2" s="1"/>
  <c r="AL164" i="2" a="1"/>
  <c r="AL164" i="2" s="1"/>
  <c r="AM164" i="2" a="1"/>
  <c r="AM164" i="2" s="1"/>
  <c r="AN164" i="2" a="1"/>
  <c r="AN164" i="2" s="1"/>
  <c r="AO164" i="2" a="1"/>
  <c r="AO164" i="2" s="1"/>
  <c r="Z165" i="2" a="1"/>
  <c r="Z165" i="2" s="1"/>
  <c r="AA165" i="2" a="1"/>
  <c r="AA165" i="2" s="1"/>
  <c r="AB165" i="2" a="1"/>
  <c r="AB165" i="2" s="1"/>
  <c r="AC165" i="2" a="1"/>
  <c r="AC165" i="2" s="1"/>
  <c r="AD165" i="2" a="1"/>
  <c r="AD165" i="2" s="1"/>
  <c r="AE165" i="2" a="1"/>
  <c r="AE165" i="2" s="1"/>
  <c r="AF165" i="2" a="1"/>
  <c r="AF165" i="2" s="1"/>
  <c r="AG165" i="2" a="1"/>
  <c r="AG165" i="2" s="1"/>
  <c r="AH165" i="2" a="1"/>
  <c r="AH165" i="2" s="1"/>
  <c r="AI165" i="2" a="1"/>
  <c r="AI165" i="2" s="1"/>
  <c r="AJ165" i="2" a="1"/>
  <c r="AJ165" i="2" s="1"/>
  <c r="AK165" i="2" a="1"/>
  <c r="AK165" i="2" s="1"/>
  <c r="AL165" i="2" a="1"/>
  <c r="AL165" i="2" s="1"/>
  <c r="AM165" i="2" a="1"/>
  <c r="AM165" i="2" s="1"/>
  <c r="AN165" i="2" a="1"/>
  <c r="AN165" i="2" s="1"/>
  <c r="AO165" i="2" a="1"/>
  <c r="AO165" i="2" s="1"/>
  <c r="Z166" i="2" a="1"/>
  <c r="Z166" i="2" s="1"/>
  <c r="AA166" i="2" a="1"/>
  <c r="AA166" i="2" s="1"/>
  <c r="AB166" i="2" a="1"/>
  <c r="AB166" i="2" s="1"/>
  <c r="AC166" i="2" a="1"/>
  <c r="AC166" i="2" s="1"/>
  <c r="AD166" i="2" a="1"/>
  <c r="AD166" i="2" s="1"/>
  <c r="AE166" i="2" a="1"/>
  <c r="AE166" i="2" s="1"/>
  <c r="AF166" i="2" a="1"/>
  <c r="AF166" i="2" s="1"/>
  <c r="AG166" i="2" a="1"/>
  <c r="AG166" i="2" s="1"/>
  <c r="AH166" i="2" a="1"/>
  <c r="AH166" i="2" s="1"/>
  <c r="AI166" i="2" a="1"/>
  <c r="AI166" i="2" s="1"/>
  <c r="AJ166" i="2" a="1"/>
  <c r="AJ166" i="2" s="1"/>
  <c r="AK166" i="2" a="1"/>
  <c r="AK166" i="2" s="1"/>
  <c r="AL166" i="2" a="1"/>
  <c r="AL166" i="2" s="1"/>
  <c r="AM166" i="2" a="1"/>
  <c r="AM166" i="2" s="1"/>
  <c r="AN166" i="2" a="1"/>
  <c r="AN166" i="2" s="1"/>
  <c r="AO166" i="2" a="1"/>
  <c r="AO166" i="2" s="1"/>
  <c r="Z167" i="2" a="1"/>
  <c r="Z167" i="2" s="1"/>
  <c r="AA167" i="2" a="1"/>
  <c r="AA167" i="2" s="1"/>
  <c r="AB167" i="2" a="1"/>
  <c r="AB167" i="2" s="1"/>
  <c r="AC167" i="2" a="1"/>
  <c r="AC167" i="2" s="1"/>
  <c r="AD167" i="2" a="1"/>
  <c r="AD167" i="2" s="1"/>
  <c r="AE167" i="2" a="1"/>
  <c r="AE167" i="2" s="1"/>
  <c r="AF167" i="2" a="1"/>
  <c r="AF167" i="2" s="1"/>
  <c r="AG167" i="2" a="1"/>
  <c r="AG167" i="2" s="1"/>
  <c r="AH167" i="2" a="1"/>
  <c r="AH167" i="2" s="1"/>
  <c r="AI167" i="2" a="1"/>
  <c r="AI167" i="2" s="1"/>
  <c r="AJ167" i="2" a="1"/>
  <c r="AJ167" i="2" s="1"/>
  <c r="AK167" i="2" a="1"/>
  <c r="AK167" i="2" s="1"/>
  <c r="AL167" i="2" a="1"/>
  <c r="AL167" i="2" s="1"/>
  <c r="AM167" i="2" a="1"/>
  <c r="AM167" i="2" s="1"/>
  <c r="AN167" i="2" a="1"/>
  <c r="AN167" i="2" s="1"/>
  <c r="AO167" i="2" a="1"/>
  <c r="AO167" i="2" s="1"/>
  <c r="Z168" i="2" a="1"/>
  <c r="Z168" i="2" s="1"/>
  <c r="AA168" i="2" a="1"/>
  <c r="AA168" i="2" s="1"/>
  <c r="AB168" i="2" a="1"/>
  <c r="AB168" i="2" s="1"/>
  <c r="AC168" i="2" a="1"/>
  <c r="AC168" i="2" s="1"/>
  <c r="AD168" i="2" a="1"/>
  <c r="AD168" i="2" s="1"/>
  <c r="AE168" i="2" a="1"/>
  <c r="AE168" i="2" s="1"/>
  <c r="AF168" i="2" a="1"/>
  <c r="AF168" i="2" s="1"/>
  <c r="AG168" i="2" a="1"/>
  <c r="AG168" i="2" s="1"/>
  <c r="AH168" i="2" a="1"/>
  <c r="AH168" i="2" s="1"/>
  <c r="AI168" i="2" a="1"/>
  <c r="AI168" i="2" s="1"/>
  <c r="AJ168" i="2" a="1"/>
  <c r="AJ168" i="2" s="1"/>
  <c r="AK168" i="2" a="1"/>
  <c r="AK168" i="2" s="1"/>
  <c r="AL168" i="2" a="1"/>
  <c r="AL168" i="2" s="1"/>
  <c r="AM168" i="2" a="1"/>
  <c r="AM168" i="2" s="1"/>
  <c r="AN168" i="2" a="1"/>
  <c r="AN168" i="2" s="1"/>
  <c r="AO168" i="2" a="1"/>
  <c r="AO168" i="2" s="1"/>
  <c r="Z169" i="2" a="1"/>
  <c r="Z169" i="2" s="1"/>
  <c r="AA169" i="2" a="1"/>
  <c r="AA169" i="2" s="1"/>
  <c r="AB169" i="2" a="1"/>
  <c r="AB169" i="2" s="1"/>
  <c r="AC169" i="2" a="1"/>
  <c r="AC169" i="2" s="1"/>
  <c r="AD169" i="2" a="1"/>
  <c r="AD169" i="2" s="1"/>
  <c r="AE169" i="2" a="1"/>
  <c r="AE169" i="2" s="1"/>
  <c r="AF169" i="2" a="1"/>
  <c r="AF169" i="2" s="1"/>
  <c r="AG169" i="2" a="1"/>
  <c r="AG169" i="2" s="1"/>
  <c r="AH169" i="2" a="1"/>
  <c r="AH169" i="2" s="1"/>
  <c r="AI169" i="2" a="1"/>
  <c r="AI169" i="2" s="1"/>
  <c r="AJ169" i="2" a="1"/>
  <c r="AJ169" i="2" s="1"/>
  <c r="AK169" i="2" a="1"/>
  <c r="AK169" i="2" s="1"/>
  <c r="AL169" i="2" a="1"/>
  <c r="AL169" i="2" s="1"/>
  <c r="AM169" i="2" a="1"/>
  <c r="AM169" i="2" s="1"/>
  <c r="AN169" i="2" a="1"/>
  <c r="AN169" i="2" s="1"/>
  <c r="AO169" i="2" a="1"/>
  <c r="AO169" i="2" s="1"/>
  <c r="Z170" i="2" a="1"/>
  <c r="Z170" i="2" s="1"/>
  <c r="AA170" i="2" a="1"/>
  <c r="AA170" i="2" s="1"/>
  <c r="AB170" i="2" a="1"/>
  <c r="AB170" i="2" s="1"/>
  <c r="AC170" i="2" a="1"/>
  <c r="AC170" i="2" s="1"/>
  <c r="AD170" i="2" a="1"/>
  <c r="AD170" i="2" s="1"/>
  <c r="AE170" i="2" a="1"/>
  <c r="AE170" i="2" s="1"/>
  <c r="AF170" i="2" a="1"/>
  <c r="AF170" i="2" s="1"/>
  <c r="AG170" i="2" a="1"/>
  <c r="AG170" i="2" s="1"/>
  <c r="AH170" i="2" a="1"/>
  <c r="AH170" i="2" s="1"/>
  <c r="AI170" i="2" a="1"/>
  <c r="AI170" i="2" s="1"/>
  <c r="AJ170" i="2" a="1"/>
  <c r="AJ170" i="2" s="1"/>
  <c r="AK170" i="2" a="1"/>
  <c r="AK170" i="2" s="1"/>
  <c r="AL170" i="2" a="1"/>
  <c r="AL170" i="2" s="1"/>
  <c r="AM170" i="2" a="1"/>
  <c r="AM170" i="2" s="1"/>
  <c r="AN170" i="2" a="1"/>
  <c r="AN170" i="2" s="1"/>
  <c r="AO170" i="2" a="1"/>
  <c r="AO170" i="2" s="1"/>
  <c r="Z171" i="2" a="1"/>
  <c r="Z171" i="2" s="1"/>
  <c r="AA171" i="2" a="1"/>
  <c r="AA171" i="2" s="1"/>
  <c r="AB171" i="2" a="1"/>
  <c r="AB171" i="2" s="1"/>
  <c r="AC171" i="2" a="1"/>
  <c r="AC171" i="2" s="1"/>
  <c r="AD171" i="2" a="1"/>
  <c r="AD171" i="2" s="1"/>
  <c r="AE171" i="2" a="1"/>
  <c r="AE171" i="2" s="1"/>
  <c r="AF171" i="2" a="1"/>
  <c r="AF171" i="2" s="1"/>
  <c r="AG171" i="2" a="1"/>
  <c r="AG171" i="2" s="1"/>
  <c r="AH171" i="2" a="1"/>
  <c r="AH171" i="2" s="1"/>
  <c r="AI171" i="2" a="1"/>
  <c r="AI171" i="2" s="1"/>
  <c r="AJ171" i="2" a="1"/>
  <c r="AJ171" i="2" s="1"/>
  <c r="AK171" i="2" a="1"/>
  <c r="AK171" i="2" s="1"/>
  <c r="AL171" i="2" a="1"/>
  <c r="AL171" i="2" s="1"/>
  <c r="AM171" i="2" a="1"/>
  <c r="AM171" i="2" s="1"/>
  <c r="AN171" i="2" a="1"/>
  <c r="AN171" i="2" s="1"/>
  <c r="AO171" i="2" a="1"/>
  <c r="AO171" i="2" s="1"/>
  <c r="Z172" i="2" a="1"/>
  <c r="Z172" i="2" s="1"/>
  <c r="AA172" i="2" a="1"/>
  <c r="AA172" i="2" s="1"/>
  <c r="AB172" i="2" a="1"/>
  <c r="AB172" i="2" s="1"/>
  <c r="AC172" i="2" a="1"/>
  <c r="AC172" i="2" s="1"/>
  <c r="AD172" i="2" a="1"/>
  <c r="AD172" i="2" s="1"/>
  <c r="AE172" i="2" a="1"/>
  <c r="AE172" i="2" s="1"/>
  <c r="AF172" i="2" a="1"/>
  <c r="AF172" i="2" s="1"/>
  <c r="AG172" i="2" a="1"/>
  <c r="AG172" i="2" s="1"/>
  <c r="AH172" i="2" a="1"/>
  <c r="AH172" i="2" s="1"/>
  <c r="AI172" i="2" a="1"/>
  <c r="AI172" i="2" s="1"/>
  <c r="AJ172" i="2" a="1"/>
  <c r="AJ172" i="2" s="1"/>
  <c r="AK172" i="2" a="1"/>
  <c r="AK172" i="2" s="1"/>
  <c r="AL172" i="2" a="1"/>
  <c r="AL172" i="2" s="1"/>
  <c r="AM172" i="2" a="1"/>
  <c r="AM172" i="2" s="1"/>
  <c r="AN172" i="2" a="1"/>
  <c r="AN172" i="2" s="1"/>
  <c r="AO172" i="2" a="1"/>
  <c r="AO172" i="2" s="1"/>
  <c r="Z173" i="2" a="1"/>
  <c r="Z173" i="2" s="1"/>
  <c r="AA173" i="2" a="1"/>
  <c r="AA173" i="2" s="1"/>
  <c r="AB173" i="2" a="1"/>
  <c r="AB173" i="2" s="1"/>
  <c r="AC173" i="2" a="1"/>
  <c r="AC173" i="2" s="1"/>
  <c r="AD173" i="2" a="1"/>
  <c r="AD173" i="2" s="1"/>
  <c r="AE173" i="2" a="1"/>
  <c r="AE173" i="2" s="1"/>
  <c r="AF173" i="2" a="1"/>
  <c r="AF173" i="2" s="1"/>
  <c r="AG173" i="2" a="1"/>
  <c r="AG173" i="2" s="1"/>
  <c r="AH173" i="2" a="1"/>
  <c r="AH173" i="2" s="1"/>
  <c r="AI173" i="2" a="1"/>
  <c r="AI173" i="2" s="1"/>
  <c r="AJ173" i="2" a="1"/>
  <c r="AJ173" i="2" s="1"/>
  <c r="AK173" i="2" a="1"/>
  <c r="AK173" i="2" s="1"/>
  <c r="AL173" i="2" a="1"/>
  <c r="AL173" i="2" s="1"/>
  <c r="AM173" i="2" a="1"/>
  <c r="AM173" i="2" s="1"/>
  <c r="AN173" i="2" a="1"/>
  <c r="AN173" i="2" s="1"/>
  <c r="AO173" i="2" a="1"/>
  <c r="AO173" i="2" s="1"/>
  <c r="Z174" i="2" a="1"/>
  <c r="Z174" i="2" s="1"/>
  <c r="AA174" i="2" a="1"/>
  <c r="AA174" i="2" s="1"/>
  <c r="AB174" i="2" a="1"/>
  <c r="AB174" i="2" s="1"/>
  <c r="AC174" i="2" a="1"/>
  <c r="AC174" i="2" s="1"/>
  <c r="AD174" i="2" a="1"/>
  <c r="AD174" i="2" s="1"/>
  <c r="AE174" i="2" a="1"/>
  <c r="AE174" i="2" s="1"/>
  <c r="AF174" i="2" a="1"/>
  <c r="AF174" i="2" s="1"/>
  <c r="AG174" i="2" a="1"/>
  <c r="AG174" i="2" s="1"/>
  <c r="AH174" i="2" a="1"/>
  <c r="AH174" i="2" s="1"/>
  <c r="AI174" i="2" a="1"/>
  <c r="AI174" i="2" s="1"/>
  <c r="AJ174" i="2" a="1"/>
  <c r="AJ174" i="2" s="1"/>
  <c r="AK174" i="2" a="1"/>
  <c r="AK174" i="2" s="1"/>
  <c r="AL174" i="2" a="1"/>
  <c r="AL174" i="2" s="1"/>
  <c r="AM174" i="2" a="1"/>
  <c r="AM174" i="2" s="1"/>
  <c r="AN174" i="2" a="1"/>
  <c r="AN174" i="2" s="1"/>
  <c r="AO174" i="2" a="1"/>
  <c r="AO174" i="2" s="1"/>
  <c r="Z175" i="2" a="1"/>
  <c r="Z175" i="2" s="1"/>
  <c r="AA175" i="2" a="1"/>
  <c r="AA175" i="2" s="1"/>
  <c r="AB175" i="2" a="1"/>
  <c r="AB175" i="2" s="1"/>
  <c r="AC175" i="2" a="1"/>
  <c r="AC175" i="2" s="1"/>
  <c r="AD175" i="2" a="1"/>
  <c r="AD175" i="2" s="1"/>
  <c r="AE175" i="2" a="1"/>
  <c r="AE175" i="2" s="1"/>
  <c r="AF175" i="2" a="1"/>
  <c r="AF175" i="2" s="1"/>
  <c r="AG175" i="2" a="1"/>
  <c r="AG175" i="2" s="1"/>
  <c r="AH175" i="2" a="1"/>
  <c r="AH175" i="2" s="1"/>
  <c r="AI175" i="2" a="1"/>
  <c r="AI175" i="2" s="1"/>
  <c r="AJ175" i="2" a="1"/>
  <c r="AJ175" i="2" s="1"/>
  <c r="AK175" i="2" a="1"/>
  <c r="AK175" i="2" s="1"/>
  <c r="AL175" i="2" a="1"/>
  <c r="AL175" i="2" s="1"/>
  <c r="AM175" i="2" a="1"/>
  <c r="AM175" i="2" s="1"/>
  <c r="AN175" i="2" a="1"/>
  <c r="AN175" i="2" s="1"/>
  <c r="AO175" i="2" a="1"/>
  <c r="AO175" i="2" s="1"/>
  <c r="Z176" i="2" a="1"/>
  <c r="Z176" i="2" s="1"/>
  <c r="AA176" i="2" a="1"/>
  <c r="AA176" i="2" s="1"/>
  <c r="AB176" i="2" a="1"/>
  <c r="AB176" i="2" s="1"/>
  <c r="AC176" i="2" a="1"/>
  <c r="AC176" i="2" s="1"/>
  <c r="AD176" i="2" a="1"/>
  <c r="AD176" i="2" s="1"/>
  <c r="AE176" i="2" a="1"/>
  <c r="AE176" i="2" s="1"/>
  <c r="AF176" i="2" a="1"/>
  <c r="AF176" i="2" s="1"/>
  <c r="AG176" i="2" a="1"/>
  <c r="AG176" i="2" s="1"/>
  <c r="AH176" i="2" a="1"/>
  <c r="AH176" i="2" s="1"/>
  <c r="AI176" i="2" a="1"/>
  <c r="AI176" i="2" s="1"/>
  <c r="AJ176" i="2" a="1"/>
  <c r="AJ176" i="2" s="1"/>
  <c r="AK176" i="2" a="1"/>
  <c r="AK176" i="2" s="1"/>
  <c r="AL176" i="2" a="1"/>
  <c r="AL176" i="2" s="1"/>
  <c r="AM176" i="2" a="1"/>
  <c r="AM176" i="2" s="1"/>
  <c r="AN176" i="2" a="1"/>
  <c r="AN176" i="2" s="1"/>
  <c r="AO176" i="2" a="1"/>
  <c r="AO176" i="2" s="1"/>
  <c r="Z177" i="2" a="1"/>
  <c r="Z177" i="2" s="1"/>
  <c r="AA177" i="2" a="1"/>
  <c r="AA177" i="2" s="1"/>
  <c r="AB177" i="2" a="1"/>
  <c r="AB177" i="2" s="1"/>
  <c r="AC177" i="2" a="1"/>
  <c r="AC177" i="2" s="1"/>
  <c r="AD177" i="2" a="1"/>
  <c r="AD177" i="2" s="1"/>
  <c r="AE177" i="2" a="1"/>
  <c r="AE177" i="2" s="1"/>
  <c r="AF177" i="2" a="1"/>
  <c r="AF177" i="2" s="1"/>
  <c r="AG177" i="2" a="1"/>
  <c r="AG177" i="2" s="1"/>
  <c r="AH177" i="2" a="1"/>
  <c r="AH177" i="2" s="1"/>
  <c r="AI177" i="2" a="1"/>
  <c r="AI177" i="2" s="1"/>
  <c r="AJ177" i="2" a="1"/>
  <c r="AJ177" i="2" s="1"/>
  <c r="AK177" i="2" a="1"/>
  <c r="AK177" i="2" s="1"/>
  <c r="AL177" i="2" a="1"/>
  <c r="AL177" i="2" s="1"/>
  <c r="AM177" i="2" a="1"/>
  <c r="AM177" i="2" s="1"/>
  <c r="AN177" i="2" a="1"/>
  <c r="AN177" i="2" s="1"/>
  <c r="AO177" i="2" a="1"/>
  <c r="AO177" i="2" s="1"/>
  <c r="Z178" i="2" a="1"/>
  <c r="Z178" i="2" s="1"/>
  <c r="AA178" i="2" a="1"/>
  <c r="AA178" i="2" s="1"/>
  <c r="AB178" i="2" a="1"/>
  <c r="AB178" i="2" s="1"/>
  <c r="AC178" i="2" a="1"/>
  <c r="AC178" i="2" s="1"/>
  <c r="AD178" i="2" a="1"/>
  <c r="AD178" i="2" s="1"/>
  <c r="AE178" i="2" a="1"/>
  <c r="AE178" i="2" s="1"/>
  <c r="AF178" i="2" a="1"/>
  <c r="AF178" i="2" s="1"/>
  <c r="AG178" i="2" a="1"/>
  <c r="AG178" i="2" s="1"/>
  <c r="AH178" i="2" a="1"/>
  <c r="AH178" i="2" s="1"/>
  <c r="AI178" i="2" a="1"/>
  <c r="AI178" i="2" s="1"/>
  <c r="AJ178" i="2" a="1"/>
  <c r="AJ178" i="2" s="1"/>
  <c r="AK178" i="2" a="1"/>
  <c r="AK178" i="2" s="1"/>
  <c r="AL178" i="2" a="1"/>
  <c r="AL178" i="2" s="1"/>
  <c r="AM178" i="2" a="1"/>
  <c r="AM178" i="2" s="1"/>
  <c r="AN178" i="2" a="1"/>
  <c r="AN178" i="2" s="1"/>
  <c r="AO178" i="2" a="1"/>
  <c r="AO178" i="2" s="1"/>
  <c r="Z179" i="2" a="1"/>
  <c r="Z179" i="2" s="1"/>
  <c r="AA179" i="2" a="1"/>
  <c r="AA179" i="2" s="1"/>
  <c r="AB179" i="2" a="1"/>
  <c r="AB179" i="2" s="1"/>
  <c r="AC179" i="2" a="1"/>
  <c r="AC179" i="2" s="1"/>
  <c r="AD179" i="2" a="1"/>
  <c r="AD179" i="2" s="1"/>
  <c r="AE179" i="2" a="1"/>
  <c r="AE179" i="2" s="1"/>
  <c r="AF179" i="2" a="1"/>
  <c r="AF179" i="2" s="1"/>
  <c r="AG179" i="2" a="1"/>
  <c r="AG179" i="2" s="1"/>
  <c r="AH179" i="2" a="1"/>
  <c r="AH179" i="2" s="1"/>
  <c r="AI179" i="2" a="1"/>
  <c r="AI179" i="2" s="1"/>
  <c r="AJ179" i="2" a="1"/>
  <c r="AJ179" i="2" s="1"/>
  <c r="AK179" i="2" a="1"/>
  <c r="AK179" i="2" s="1"/>
  <c r="AL179" i="2" a="1"/>
  <c r="AL179" i="2" s="1"/>
  <c r="AM179" i="2" a="1"/>
  <c r="AM179" i="2" s="1"/>
  <c r="AN179" i="2" a="1"/>
  <c r="AN179" i="2" s="1"/>
  <c r="AO179" i="2" a="1"/>
  <c r="AO179" i="2" s="1"/>
  <c r="Z180" i="2" a="1"/>
  <c r="Z180" i="2" s="1"/>
  <c r="AA180" i="2" a="1"/>
  <c r="AA180" i="2" s="1"/>
  <c r="AB180" i="2" a="1"/>
  <c r="AB180" i="2" s="1"/>
  <c r="AC180" i="2" a="1"/>
  <c r="AC180" i="2" s="1"/>
  <c r="AD180" i="2" a="1"/>
  <c r="AD180" i="2" s="1"/>
  <c r="AE180" i="2" a="1"/>
  <c r="AE180" i="2" s="1"/>
  <c r="AF180" i="2" a="1"/>
  <c r="AF180" i="2" s="1"/>
  <c r="AG180" i="2" a="1"/>
  <c r="AG180" i="2" s="1"/>
  <c r="AH180" i="2" a="1"/>
  <c r="AH180" i="2" s="1"/>
  <c r="AI180" i="2" a="1"/>
  <c r="AI180" i="2" s="1"/>
  <c r="AJ180" i="2" a="1"/>
  <c r="AJ180" i="2" s="1"/>
  <c r="AK180" i="2" a="1"/>
  <c r="AK180" i="2" s="1"/>
  <c r="AL180" i="2" a="1"/>
  <c r="AL180" i="2" s="1"/>
  <c r="AM180" i="2" a="1"/>
  <c r="AM180" i="2" s="1"/>
  <c r="AN180" i="2" a="1"/>
  <c r="AN180" i="2" s="1"/>
  <c r="AO180" i="2" a="1"/>
  <c r="AO180" i="2" s="1"/>
  <c r="Z181" i="2" a="1"/>
  <c r="Z181" i="2" s="1"/>
  <c r="AA181" i="2" a="1"/>
  <c r="AA181" i="2" s="1"/>
  <c r="AB181" i="2" a="1"/>
  <c r="AB181" i="2" s="1"/>
  <c r="AC181" i="2" a="1"/>
  <c r="AC181" i="2" s="1"/>
  <c r="AD181" i="2" a="1"/>
  <c r="AD181" i="2" s="1"/>
  <c r="AE181" i="2" a="1"/>
  <c r="AE181" i="2" s="1"/>
  <c r="AF181" i="2" a="1"/>
  <c r="AF181" i="2" s="1"/>
  <c r="AG181" i="2" a="1"/>
  <c r="AG181" i="2" s="1"/>
  <c r="AH181" i="2" a="1"/>
  <c r="AH181" i="2" s="1"/>
  <c r="AI181" i="2" a="1"/>
  <c r="AI181" i="2" s="1"/>
  <c r="AJ181" i="2" a="1"/>
  <c r="AJ181" i="2" s="1"/>
  <c r="AK181" i="2" a="1"/>
  <c r="AK181" i="2" s="1"/>
  <c r="AL181" i="2" a="1"/>
  <c r="AL181" i="2" s="1"/>
  <c r="AM181" i="2" a="1"/>
  <c r="AM181" i="2" s="1"/>
  <c r="AN181" i="2" a="1"/>
  <c r="AN181" i="2" s="1"/>
  <c r="AO181" i="2" a="1"/>
  <c r="AO181" i="2" s="1"/>
  <c r="Z182" i="2" a="1"/>
  <c r="Z182" i="2" s="1"/>
  <c r="AA182" i="2" a="1"/>
  <c r="AA182" i="2" s="1"/>
  <c r="AB182" i="2" a="1"/>
  <c r="AB182" i="2" s="1"/>
  <c r="AC182" i="2" a="1"/>
  <c r="AC182" i="2" s="1"/>
  <c r="AD182" i="2" a="1"/>
  <c r="AD182" i="2" s="1"/>
  <c r="AE182" i="2" a="1"/>
  <c r="AE182" i="2" s="1"/>
  <c r="AF182" i="2" a="1"/>
  <c r="AF182" i="2" s="1"/>
  <c r="AG182" i="2" a="1"/>
  <c r="AG182" i="2" s="1"/>
  <c r="AH182" i="2" a="1"/>
  <c r="AH182" i="2" s="1"/>
  <c r="AI182" i="2" a="1"/>
  <c r="AI182" i="2" s="1"/>
  <c r="AJ182" i="2" a="1"/>
  <c r="AJ182" i="2" s="1"/>
  <c r="AK182" i="2" a="1"/>
  <c r="AK182" i="2" s="1"/>
  <c r="AL182" i="2" a="1"/>
  <c r="AL182" i="2" s="1"/>
  <c r="AM182" i="2" a="1"/>
  <c r="AM182" i="2" s="1"/>
  <c r="AN182" i="2" a="1"/>
  <c r="AN182" i="2" s="1"/>
  <c r="AO182" i="2" a="1"/>
  <c r="AO182" i="2" s="1"/>
  <c r="Z183" i="2" a="1"/>
  <c r="Z183" i="2" s="1"/>
  <c r="AA183" i="2" a="1"/>
  <c r="AA183" i="2" s="1"/>
  <c r="AB183" i="2" a="1"/>
  <c r="AB183" i="2" s="1"/>
  <c r="AC183" i="2" a="1"/>
  <c r="AC183" i="2" s="1"/>
  <c r="AD183" i="2" a="1"/>
  <c r="AD183" i="2" s="1"/>
  <c r="AE183" i="2" a="1"/>
  <c r="AE183" i="2" s="1"/>
  <c r="AF183" i="2" a="1"/>
  <c r="AF183" i="2" s="1"/>
  <c r="AG183" i="2" a="1"/>
  <c r="AG183" i="2" s="1"/>
  <c r="AH183" i="2" a="1"/>
  <c r="AH183" i="2" s="1"/>
  <c r="AI183" i="2" a="1"/>
  <c r="AI183" i="2" s="1"/>
  <c r="AJ183" i="2" a="1"/>
  <c r="AJ183" i="2" s="1"/>
  <c r="AK183" i="2" a="1"/>
  <c r="AK183" i="2" s="1"/>
  <c r="AL183" i="2" a="1"/>
  <c r="AL183" i="2" s="1"/>
  <c r="AM183" i="2" a="1"/>
  <c r="AM183" i="2" s="1"/>
  <c r="AN183" i="2" a="1"/>
  <c r="AN183" i="2" s="1"/>
  <c r="AO183" i="2" a="1"/>
  <c r="AO183" i="2" s="1"/>
  <c r="Z184" i="2" a="1"/>
  <c r="Z184" i="2" s="1"/>
  <c r="AA184" i="2" a="1"/>
  <c r="AA184" i="2" s="1"/>
  <c r="AB184" i="2" a="1"/>
  <c r="AB184" i="2" s="1"/>
  <c r="AC184" i="2" a="1"/>
  <c r="AC184" i="2" s="1"/>
  <c r="AD184" i="2" a="1"/>
  <c r="AD184" i="2" s="1"/>
  <c r="AE184" i="2" a="1"/>
  <c r="AE184" i="2" s="1"/>
  <c r="AF184" i="2" a="1"/>
  <c r="AF184" i="2" s="1"/>
  <c r="AG184" i="2" a="1"/>
  <c r="AG184" i="2" s="1"/>
  <c r="AH184" i="2" a="1"/>
  <c r="AH184" i="2" s="1"/>
  <c r="AI184" i="2" a="1"/>
  <c r="AI184" i="2" s="1"/>
  <c r="AJ184" i="2" a="1"/>
  <c r="AJ184" i="2" s="1"/>
  <c r="AK184" i="2" a="1"/>
  <c r="AK184" i="2" s="1"/>
  <c r="AL184" i="2" a="1"/>
  <c r="AL184" i="2" s="1"/>
  <c r="AM184" i="2" a="1"/>
  <c r="AM184" i="2" s="1"/>
  <c r="AN184" i="2" a="1"/>
  <c r="AN184" i="2" s="1"/>
  <c r="AO184" i="2" a="1"/>
  <c r="AO184" i="2" s="1"/>
  <c r="Z185" i="2" a="1"/>
  <c r="Z185" i="2" s="1"/>
  <c r="AA185" i="2" a="1"/>
  <c r="AA185" i="2" s="1"/>
  <c r="AB185" i="2" a="1"/>
  <c r="AB185" i="2" s="1"/>
  <c r="AC185" i="2" a="1"/>
  <c r="AC185" i="2" s="1"/>
  <c r="AD185" i="2" a="1"/>
  <c r="AD185" i="2" s="1"/>
  <c r="AE185" i="2" a="1"/>
  <c r="AE185" i="2" s="1"/>
  <c r="AF185" i="2" a="1"/>
  <c r="AF185" i="2" s="1"/>
  <c r="AG185" i="2" a="1"/>
  <c r="AG185" i="2" s="1"/>
  <c r="AH185" i="2" a="1"/>
  <c r="AH185" i="2" s="1"/>
  <c r="AI185" i="2" a="1"/>
  <c r="AI185" i="2" s="1"/>
  <c r="AJ185" i="2" a="1"/>
  <c r="AJ185" i="2" s="1"/>
  <c r="AK185" i="2" a="1"/>
  <c r="AK185" i="2" s="1"/>
  <c r="AL185" i="2" a="1"/>
  <c r="AL185" i="2" s="1"/>
  <c r="AM185" i="2" a="1"/>
  <c r="AM185" i="2" s="1"/>
  <c r="AN185" i="2" a="1"/>
  <c r="AN185" i="2"/>
  <c r="AO185" i="2" a="1"/>
  <c r="AO185" i="2" s="1"/>
  <c r="Z186" i="2" a="1"/>
  <c r="Z186" i="2" s="1"/>
  <c r="AA186" i="2" a="1"/>
  <c r="AA186" i="2" s="1"/>
  <c r="AB186" i="2" a="1"/>
  <c r="AB186" i="2" s="1"/>
  <c r="AC186" i="2" a="1"/>
  <c r="AC186" i="2" s="1"/>
  <c r="AD186" i="2" a="1"/>
  <c r="AD186" i="2" s="1"/>
  <c r="AE186" i="2" a="1"/>
  <c r="AE186" i="2" s="1"/>
  <c r="AF186" i="2" a="1"/>
  <c r="AF186" i="2" s="1"/>
  <c r="AG186" i="2" a="1"/>
  <c r="AG186" i="2" s="1"/>
  <c r="AH186" i="2" a="1"/>
  <c r="AH186" i="2" s="1"/>
  <c r="AI186" i="2" a="1"/>
  <c r="AI186" i="2" s="1"/>
  <c r="AJ186" i="2" a="1"/>
  <c r="AJ186" i="2" s="1"/>
  <c r="AK186" i="2" a="1"/>
  <c r="AK186" i="2" s="1"/>
  <c r="AL186" i="2" a="1"/>
  <c r="AL186" i="2" s="1"/>
  <c r="AM186" i="2" a="1"/>
  <c r="AM186" i="2" s="1"/>
  <c r="AN186" i="2" a="1"/>
  <c r="AN186" i="2" s="1"/>
  <c r="AO186" i="2" a="1"/>
  <c r="AO186" i="2" s="1"/>
  <c r="Z187" i="2" a="1"/>
  <c r="Z187" i="2" s="1"/>
  <c r="AA187" i="2" a="1"/>
  <c r="AA187" i="2" s="1"/>
  <c r="AB187" i="2" a="1"/>
  <c r="AB187" i="2" s="1"/>
  <c r="AC187" i="2" a="1"/>
  <c r="AC187" i="2" s="1"/>
  <c r="AD187" i="2" a="1"/>
  <c r="AD187" i="2" s="1"/>
  <c r="AE187" i="2" a="1"/>
  <c r="AE187" i="2" s="1"/>
  <c r="AF187" i="2" a="1"/>
  <c r="AF187" i="2" s="1"/>
  <c r="AG187" i="2" a="1"/>
  <c r="AG187" i="2" s="1"/>
  <c r="AH187" i="2" a="1"/>
  <c r="AH187" i="2" s="1"/>
  <c r="AI187" i="2" a="1"/>
  <c r="AI187" i="2" s="1"/>
  <c r="AJ187" i="2" a="1"/>
  <c r="AJ187" i="2" s="1"/>
  <c r="AK187" i="2" a="1"/>
  <c r="AK187" i="2" s="1"/>
  <c r="AL187" i="2" a="1"/>
  <c r="AL187" i="2" s="1"/>
  <c r="AM187" i="2" a="1"/>
  <c r="AM187" i="2" s="1"/>
  <c r="AN187" i="2" a="1"/>
  <c r="AN187" i="2" s="1"/>
  <c r="AO187" i="2" a="1"/>
  <c r="AO187" i="2" s="1"/>
  <c r="Z188" i="2" a="1"/>
  <c r="Z188" i="2" s="1"/>
  <c r="AA188" i="2" a="1"/>
  <c r="AA188" i="2" s="1"/>
  <c r="AB188" i="2" a="1"/>
  <c r="AB188" i="2" s="1"/>
  <c r="AC188" i="2" a="1"/>
  <c r="AC188" i="2" s="1"/>
  <c r="AD188" i="2" a="1"/>
  <c r="AD188" i="2" s="1"/>
  <c r="AE188" i="2" a="1"/>
  <c r="AE188" i="2" s="1"/>
  <c r="AF188" i="2" a="1"/>
  <c r="AF188" i="2" s="1"/>
  <c r="AG188" i="2" a="1"/>
  <c r="AG188" i="2" s="1"/>
  <c r="AH188" i="2" a="1"/>
  <c r="AH188" i="2" s="1"/>
  <c r="AI188" i="2" a="1"/>
  <c r="AI188" i="2" s="1"/>
  <c r="AJ188" i="2" a="1"/>
  <c r="AJ188" i="2" s="1"/>
  <c r="AK188" i="2" a="1"/>
  <c r="AK188" i="2" s="1"/>
  <c r="AL188" i="2" a="1"/>
  <c r="AL188" i="2" s="1"/>
  <c r="AM188" i="2" a="1"/>
  <c r="AM188" i="2" s="1"/>
  <c r="AN188" i="2" a="1"/>
  <c r="AN188" i="2" s="1"/>
  <c r="AO188" i="2" a="1"/>
  <c r="AO188" i="2" s="1"/>
  <c r="Z189" i="2" a="1"/>
  <c r="Z189" i="2" s="1"/>
  <c r="AA189" i="2" a="1"/>
  <c r="AA189" i="2" s="1"/>
  <c r="AB189" i="2" a="1"/>
  <c r="AB189" i="2" s="1"/>
  <c r="AC189" i="2" a="1"/>
  <c r="AC189" i="2" s="1"/>
  <c r="AD189" i="2" a="1"/>
  <c r="AD189" i="2" s="1"/>
  <c r="AE189" i="2" a="1"/>
  <c r="AE189" i="2" s="1"/>
  <c r="AF189" i="2" a="1"/>
  <c r="AF189" i="2" s="1"/>
  <c r="AG189" i="2" a="1"/>
  <c r="AG189" i="2" s="1"/>
  <c r="AH189" i="2" a="1"/>
  <c r="AH189" i="2" s="1"/>
  <c r="AI189" i="2" a="1"/>
  <c r="AI189" i="2" s="1"/>
  <c r="AJ189" i="2" a="1"/>
  <c r="AJ189" i="2" s="1"/>
  <c r="AK189" i="2" a="1"/>
  <c r="AK189" i="2" s="1"/>
  <c r="AL189" i="2" a="1"/>
  <c r="AL189" i="2" s="1"/>
  <c r="AM189" i="2" a="1"/>
  <c r="AM189" i="2" s="1"/>
  <c r="AN189" i="2" a="1"/>
  <c r="AN189" i="2" s="1"/>
  <c r="AO189" i="2" a="1"/>
  <c r="AO189" i="2" s="1"/>
  <c r="Z190" i="2" a="1"/>
  <c r="Z190" i="2" s="1"/>
  <c r="AA190" i="2" a="1"/>
  <c r="AA190" i="2" s="1"/>
  <c r="AB190" i="2" a="1"/>
  <c r="AB190" i="2" s="1"/>
  <c r="AC190" i="2" a="1"/>
  <c r="AC190" i="2" s="1"/>
  <c r="AD190" i="2" a="1"/>
  <c r="AD190" i="2" s="1"/>
  <c r="AE190" i="2" a="1"/>
  <c r="AE190" i="2" s="1"/>
  <c r="AF190" i="2" a="1"/>
  <c r="AF190" i="2" s="1"/>
  <c r="AG190" i="2" a="1"/>
  <c r="AG190" i="2" s="1"/>
  <c r="AH190" i="2" a="1"/>
  <c r="AH190" i="2" s="1"/>
  <c r="AI190" i="2" a="1"/>
  <c r="AI190" i="2" s="1"/>
  <c r="AJ190" i="2" a="1"/>
  <c r="AJ190" i="2" s="1"/>
  <c r="AK190" i="2" a="1"/>
  <c r="AK190" i="2" s="1"/>
  <c r="AL190" i="2" a="1"/>
  <c r="AL190" i="2" s="1"/>
  <c r="AM190" i="2" a="1"/>
  <c r="AM190" i="2" s="1"/>
  <c r="AN190" i="2" a="1"/>
  <c r="AN190" i="2" s="1"/>
  <c r="AO190" i="2" a="1"/>
  <c r="AO190" i="2" s="1"/>
  <c r="Z191" i="2" a="1"/>
  <c r="Z191" i="2" s="1"/>
  <c r="AA191" i="2" a="1"/>
  <c r="AA191" i="2" s="1"/>
  <c r="AB191" i="2" a="1"/>
  <c r="AB191" i="2" s="1"/>
  <c r="AC191" i="2" a="1"/>
  <c r="AC191" i="2" s="1"/>
  <c r="AD191" i="2" a="1"/>
  <c r="AD191" i="2" s="1"/>
  <c r="AE191" i="2" a="1"/>
  <c r="AE191" i="2" s="1"/>
  <c r="AF191" i="2" a="1"/>
  <c r="AF191" i="2" s="1"/>
  <c r="AG191" i="2" a="1"/>
  <c r="AG191" i="2" s="1"/>
  <c r="AH191" i="2" a="1"/>
  <c r="AH191" i="2" s="1"/>
  <c r="AI191" i="2" a="1"/>
  <c r="AI191" i="2" s="1"/>
  <c r="AJ191" i="2" a="1"/>
  <c r="AJ191" i="2" s="1"/>
  <c r="AK191" i="2" a="1"/>
  <c r="AK191" i="2" s="1"/>
  <c r="AL191" i="2" a="1"/>
  <c r="AL191" i="2" s="1"/>
  <c r="AM191" i="2" a="1"/>
  <c r="AM191" i="2" s="1"/>
  <c r="AN191" i="2" a="1"/>
  <c r="AN191" i="2" s="1"/>
  <c r="AO191" i="2" a="1"/>
  <c r="AO191" i="2" s="1"/>
  <c r="Z192" i="2" a="1"/>
  <c r="Z192" i="2" s="1"/>
  <c r="AA192" i="2" a="1"/>
  <c r="AA192" i="2" s="1"/>
  <c r="AB192" i="2" a="1"/>
  <c r="AB192" i="2" s="1"/>
  <c r="AC192" i="2" a="1"/>
  <c r="AC192" i="2" s="1"/>
  <c r="AD192" i="2" a="1"/>
  <c r="AD192" i="2" s="1"/>
  <c r="AE192" i="2" a="1"/>
  <c r="AE192" i="2" s="1"/>
  <c r="AF192" i="2" a="1"/>
  <c r="AF192" i="2" s="1"/>
  <c r="AG192" i="2" a="1"/>
  <c r="AG192" i="2" s="1"/>
  <c r="AH192" i="2" a="1"/>
  <c r="AH192" i="2" s="1"/>
  <c r="AI192" i="2" a="1"/>
  <c r="AI192" i="2" s="1"/>
  <c r="AJ192" i="2" a="1"/>
  <c r="AJ192" i="2" s="1"/>
  <c r="AK192" i="2" a="1"/>
  <c r="AK192" i="2" s="1"/>
  <c r="AL192" i="2" a="1"/>
  <c r="AL192" i="2" s="1"/>
  <c r="AM192" i="2" a="1"/>
  <c r="AM192" i="2" s="1"/>
  <c r="AN192" i="2" a="1"/>
  <c r="AN192" i="2" s="1"/>
  <c r="AO192" i="2" a="1"/>
  <c r="AO192" i="2" s="1"/>
  <c r="Z193" i="2" a="1"/>
  <c r="Z193" i="2" s="1"/>
  <c r="AA193" i="2" a="1"/>
  <c r="AA193" i="2" s="1"/>
  <c r="AB193" i="2" a="1"/>
  <c r="AB193" i="2" s="1"/>
  <c r="AC193" i="2" a="1"/>
  <c r="AC193" i="2" s="1"/>
  <c r="AD193" i="2" a="1"/>
  <c r="AD193" i="2" s="1"/>
  <c r="AE193" i="2" a="1"/>
  <c r="AE193" i="2" s="1"/>
  <c r="AF193" i="2" a="1"/>
  <c r="AF193" i="2" s="1"/>
  <c r="AG193" i="2" a="1"/>
  <c r="AG193" i="2" s="1"/>
  <c r="AH193" i="2" a="1"/>
  <c r="AH193" i="2" s="1"/>
  <c r="AI193" i="2" a="1"/>
  <c r="AI193" i="2" s="1"/>
  <c r="AJ193" i="2" a="1"/>
  <c r="AJ193" i="2" s="1"/>
  <c r="AK193" i="2" a="1"/>
  <c r="AK193" i="2" s="1"/>
  <c r="AL193" i="2" a="1"/>
  <c r="AL193" i="2" s="1"/>
  <c r="AM193" i="2" a="1"/>
  <c r="AM193" i="2" s="1"/>
  <c r="AN193" i="2" a="1"/>
  <c r="AN193" i="2" s="1"/>
  <c r="AO193" i="2" a="1"/>
  <c r="AO193" i="2" s="1"/>
  <c r="Z194" i="2" a="1"/>
  <c r="Z194" i="2" s="1"/>
  <c r="AA194" i="2" a="1"/>
  <c r="AA194" i="2" s="1"/>
  <c r="AB194" i="2" a="1"/>
  <c r="AB194" i="2" s="1"/>
  <c r="AC194" i="2" a="1"/>
  <c r="AC194" i="2" s="1"/>
  <c r="AD194" i="2" a="1"/>
  <c r="AD194" i="2" s="1"/>
  <c r="AE194" i="2" a="1"/>
  <c r="AE194" i="2" s="1"/>
  <c r="AF194" i="2" a="1"/>
  <c r="AF194" i="2" s="1"/>
  <c r="AG194" i="2" a="1"/>
  <c r="AG194" i="2" s="1"/>
  <c r="AH194" i="2" a="1"/>
  <c r="AH194" i="2" s="1"/>
  <c r="AI194" i="2" a="1"/>
  <c r="AI194" i="2" s="1"/>
  <c r="AJ194" i="2" a="1"/>
  <c r="AJ194" i="2" s="1"/>
  <c r="AK194" i="2" a="1"/>
  <c r="AK194" i="2" s="1"/>
  <c r="AL194" i="2" a="1"/>
  <c r="AL194" i="2" s="1"/>
  <c r="AM194" i="2" a="1"/>
  <c r="AM194" i="2" s="1"/>
  <c r="AN194" i="2" a="1"/>
  <c r="AN194" i="2" s="1"/>
  <c r="AO194" i="2" a="1"/>
  <c r="AO194" i="2" s="1"/>
  <c r="Z195" i="2" a="1"/>
  <c r="Z195" i="2" s="1"/>
  <c r="AA195" i="2" a="1"/>
  <c r="AA195" i="2" s="1"/>
  <c r="AB195" i="2" a="1"/>
  <c r="AB195" i="2" s="1"/>
  <c r="AC195" i="2" a="1"/>
  <c r="AC195" i="2" s="1"/>
  <c r="AD195" i="2" a="1"/>
  <c r="AD195" i="2" s="1"/>
  <c r="AE195" i="2" a="1"/>
  <c r="AE195" i="2" s="1"/>
  <c r="AF195" i="2" a="1"/>
  <c r="AF195" i="2" s="1"/>
  <c r="AG195" i="2" a="1"/>
  <c r="AG195" i="2" s="1"/>
  <c r="AH195" i="2" a="1"/>
  <c r="AH195" i="2" s="1"/>
  <c r="AI195" i="2" a="1"/>
  <c r="AI195" i="2" s="1"/>
  <c r="AJ195" i="2" a="1"/>
  <c r="AJ195" i="2" s="1"/>
  <c r="AK195" i="2" a="1"/>
  <c r="AK195" i="2" s="1"/>
  <c r="AL195" i="2" a="1"/>
  <c r="AL195" i="2" s="1"/>
  <c r="AM195" i="2" a="1"/>
  <c r="AM195" i="2" s="1"/>
  <c r="AN195" i="2" a="1"/>
  <c r="AN195" i="2" s="1"/>
  <c r="AO195" i="2" a="1"/>
  <c r="AO195" i="2" s="1"/>
  <c r="Z196" i="2" a="1"/>
  <c r="Z196" i="2" s="1"/>
  <c r="AA196" i="2" a="1"/>
  <c r="AA196" i="2" s="1"/>
  <c r="AB196" i="2" a="1"/>
  <c r="AB196" i="2" s="1"/>
  <c r="AC196" i="2" a="1"/>
  <c r="AC196" i="2" s="1"/>
  <c r="AD196" i="2" a="1"/>
  <c r="AD196" i="2" s="1"/>
  <c r="AE196" i="2" a="1"/>
  <c r="AE196" i="2" s="1"/>
  <c r="AF196" i="2" a="1"/>
  <c r="AF196" i="2" s="1"/>
  <c r="AG196" i="2" a="1"/>
  <c r="AG196" i="2" s="1"/>
  <c r="AH196" i="2" a="1"/>
  <c r="AH196" i="2" s="1"/>
  <c r="AI196" i="2" a="1"/>
  <c r="AI196" i="2" s="1"/>
  <c r="AJ196" i="2" a="1"/>
  <c r="AJ196" i="2" s="1"/>
  <c r="AK196" i="2" a="1"/>
  <c r="AK196" i="2" s="1"/>
  <c r="AL196" i="2" a="1"/>
  <c r="AL196" i="2" s="1"/>
  <c r="AM196" i="2" a="1"/>
  <c r="AM196" i="2" s="1"/>
  <c r="AN196" i="2" a="1"/>
  <c r="AN196" i="2" s="1"/>
  <c r="AO196" i="2" a="1"/>
  <c r="AO196" i="2" s="1"/>
  <c r="Z197" i="2" a="1"/>
  <c r="Z197" i="2" s="1"/>
  <c r="AA197" i="2" a="1"/>
  <c r="AA197" i="2" s="1"/>
  <c r="AB197" i="2" a="1"/>
  <c r="AB197" i="2" s="1"/>
  <c r="AC197" i="2" a="1"/>
  <c r="AC197" i="2" s="1"/>
  <c r="AD197" i="2" a="1"/>
  <c r="AD197" i="2" s="1"/>
  <c r="AE197" i="2" a="1"/>
  <c r="AE197" i="2" s="1"/>
  <c r="AF197" i="2" a="1"/>
  <c r="AF197" i="2" s="1"/>
  <c r="AG197" i="2" a="1"/>
  <c r="AG197" i="2" s="1"/>
  <c r="AH197" i="2" a="1"/>
  <c r="AH197" i="2" s="1"/>
  <c r="AI197" i="2" a="1"/>
  <c r="AI197" i="2" s="1"/>
  <c r="AJ197" i="2" a="1"/>
  <c r="AJ197" i="2" s="1"/>
  <c r="AK197" i="2" a="1"/>
  <c r="AK197" i="2" s="1"/>
  <c r="AL197" i="2" a="1"/>
  <c r="AL197" i="2" s="1"/>
  <c r="AM197" i="2" a="1"/>
  <c r="AM197" i="2" s="1"/>
  <c r="AN197" i="2" a="1"/>
  <c r="AN197" i="2" s="1"/>
  <c r="AO197" i="2" a="1"/>
  <c r="AO197" i="2" s="1"/>
  <c r="Z198" i="2" a="1"/>
  <c r="Z198" i="2" s="1"/>
  <c r="AA198" i="2" a="1"/>
  <c r="AA198" i="2" s="1"/>
  <c r="AB198" i="2" a="1"/>
  <c r="AB198" i="2" s="1"/>
  <c r="AC198" i="2" a="1"/>
  <c r="AC198" i="2" s="1"/>
  <c r="AD198" i="2" a="1"/>
  <c r="AD198" i="2" s="1"/>
  <c r="AE198" i="2" a="1"/>
  <c r="AE198" i="2" s="1"/>
  <c r="AF198" i="2" a="1"/>
  <c r="AF198" i="2" s="1"/>
  <c r="AG198" i="2" a="1"/>
  <c r="AG198" i="2" s="1"/>
  <c r="AH198" i="2" a="1"/>
  <c r="AH198" i="2" s="1"/>
  <c r="AI198" i="2" a="1"/>
  <c r="AI198" i="2" s="1"/>
  <c r="AJ198" i="2" a="1"/>
  <c r="AJ198" i="2" s="1"/>
  <c r="AK198" i="2" a="1"/>
  <c r="AK198" i="2" s="1"/>
  <c r="AL198" i="2" a="1"/>
  <c r="AL198" i="2" s="1"/>
  <c r="AM198" i="2" a="1"/>
  <c r="AM198" i="2" s="1"/>
  <c r="AN198" i="2" a="1"/>
  <c r="AN198" i="2" s="1"/>
  <c r="AO198" i="2" a="1"/>
  <c r="AO198" i="2" s="1"/>
  <c r="Z199" i="2" a="1"/>
  <c r="Z199" i="2" s="1"/>
  <c r="AA199" i="2" a="1"/>
  <c r="AA199" i="2" s="1"/>
  <c r="AB199" i="2" a="1"/>
  <c r="AB199" i="2" s="1"/>
  <c r="AC199" i="2" a="1"/>
  <c r="AC199" i="2" s="1"/>
  <c r="AD199" i="2" a="1"/>
  <c r="AD199" i="2" s="1"/>
  <c r="AE199" i="2" a="1"/>
  <c r="AE199" i="2" s="1"/>
  <c r="AF199" i="2" a="1"/>
  <c r="AF199" i="2" s="1"/>
  <c r="AG199" i="2" a="1"/>
  <c r="AG199" i="2" s="1"/>
  <c r="AH199" i="2" a="1"/>
  <c r="AH199" i="2" s="1"/>
  <c r="AI199" i="2" a="1"/>
  <c r="AI199" i="2" s="1"/>
  <c r="AJ199" i="2" a="1"/>
  <c r="AJ199" i="2" s="1"/>
  <c r="AK199" i="2" a="1"/>
  <c r="AK199" i="2" s="1"/>
  <c r="AL199" i="2" a="1"/>
  <c r="AL199" i="2" s="1"/>
  <c r="AM199" i="2" a="1"/>
  <c r="AM199" i="2" s="1"/>
  <c r="AN199" i="2" a="1"/>
  <c r="AN199" i="2" s="1"/>
  <c r="AO199" i="2" a="1"/>
  <c r="AO199" i="2" s="1"/>
  <c r="Z200" i="2" a="1"/>
  <c r="Z200" i="2" s="1"/>
  <c r="AA200" i="2" a="1"/>
  <c r="AA200" i="2" s="1"/>
  <c r="AB200" i="2" a="1"/>
  <c r="AB200" i="2" s="1"/>
  <c r="AC200" i="2" a="1"/>
  <c r="AC200" i="2" s="1"/>
  <c r="AD200" i="2" a="1"/>
  <c r="AD200" i="2" s="1"/>
  <c r="AE200" i="2" a="1"/>
  <c r="AE200" i="2" s="1"/>
  <c r="AF200" i="2" a="1"/>
  <c r="AF200" i="2" s="1"/>
  <c r="AG200" i="2" a="1"/>
  <c r="AG200" i="2" s="1"/>
  <c r="AH200" i="2" a="1"/>
  <c r="AH200" i="2" s="1"/>
  <c r="AI200" i="2" a="1"/>
  <c r="AI200" i="2" s="1"/>
  <c r="AJ200" i="2" a="1"/>
  <c r="AJ200" i="2" s="1"/>
  <c r="AK200" i="2" a="1"/>
  <c r="AK200" i="2" s="1"/>
  <c r="AL200" i="2" a="1"/>
  <c r="AL200" i="2" s="1"/>
  <c r="AM200" i="2" a="1"/>
  <c r="AM200" i="2" s="1"/>
  <c r="AN200" i="2" a="1"/>
  <c r="AN200" i="2" s="1"/>
  <c r="AO200" i="2" a="1"/>
  <c r="AO200" i="2" s="1"/>
  <c r="Z201" i="2" a="1"/>
  <c r="Z201" i="2" s="1"/>
  <c r="AA201" i="2" a="1"/>
  <c r="AA201" i="2" s="1"/>
  <c r="AB201" i="2" a="1"/>
  <c r="AB201" i="2" s="1"/>
  <c r="AC201" i="2" a="1"/>
  <c r="AC201" i="2" s="1"/>
  <c r="AD201" i="2" a="1"/>
  <c r="AD201" i="2" s="1"/>
  <c r="AE201" i="2" a="1"/>
  <c r="AE201" i="2" s="1"/>
  <c r="AF201" i="2" a="1"/>
  <c r="AF201" i="2" s="1"/>
  <c r="AG201" i="2" a="1"/>
  <c r="AG201" i="2" s="1"/>
  <c r="AH201" i="2" a="1"/>
  <c r="AH201" i="2" s="1"/>
  <c r="AI201" i="2" a="1"/>
  <c r="AI201" i="2" s="1"/>
  <c r="AJ201" i="2" a="1"/>
  <c r="AJ201" i="2" s="1"/>
  <c r="AK201" i="2" a="1"/>
  <c r="AK201" i="2" s="1"/>
  <c r="AL201" i="2" a="1"/>
  <c r="AL201" i="2" s="1"/>
  <c r="AM201" i="2" a="1"/>
  <c r="AM201" i="2" s="1"/>
  <c r="AN201" i="2" a="1"/>
  <c r="AN201" i="2" s="1"/>
  <c r="AO201" i="2" a="1"/>
  <c r="AO201" i="2" s="1"/>
  <c r="Z202" i="2" a="1"/>
  <c r="Z202" i="2" s="1"/>
  <c r="AA202" i="2" a="1"/>
  <c r="AA202" i="2" s="1"/>
  <c r="AB202" i="2" a="1"/>
  <c r="AB202" i="2" s="1"/>
  <c r="AC202" i="2" a="1"/>
  <c r="AC202" i="2" s="1"/>
  <c r="AD202" i="2" a="1"/>
  <c r="AD202" i="2" s="1"/>
  <c r="AE202" i="2" a="1"/>
  <c r="AE202" i="2" s="1"/>
  <c r="AF202" i="2" a="1"/>
  <c r="AF202" i="2" s="1"/>
  <c r="AG202" i="2" a="1"/>
  <c r="AG202" i="2" s="1"/>
  <c r="AH202" i="2" a="1"/>
  <c r="AH202" i="2" s="1"/>
  <c r="AI202" i="2" a="1"/>
  <c r="AI202" i="2" s="1"/>
  <c r="AJ202" i="2" a="1"/>
  <c r="AJ202" i="2" s="1"/>
  <c r="AK202" i="2" a="1"/>
  <c r="AK202" i="2" s="1"/>
  <c r="AL202" i="2" a="1"/>
  <c r="AL202" i="2" s="1"/>
  <c r="AM202" i="2" a="1"/>
  <c r="AM202" i="2" s="1"/>
  <c r="AN202" i="2" a="1"/>
  <c r="AN202" i="2" s="1"/>
  <c r="AO202" i="2" a="1"/>
  <c r="AO202" i="2" s="1"/>
  <c r="Z203" i="2" a="1"/>
  <c r="Z203" i="2" s="1"/>
  <c r="AA203" i="2" a="1"/>
  <c r="AA203" i="2" s="1"/>
  <c r="AB203" i="2" a="1"/>
  <c r="AB203" i="2" s="1"/>
  <c r="AC203" i="2" a="1"/>
  <c r="AC203" i="2" s="1"/>
  <c r="AD203" i="2" a="1"/>
  <c r="AD203" i="2" s="1"/>
  <c r="AE203" i="2" a="1"/>
  <c r="AE203" i="2" s="1"/>
  <c r="AF203" i="2" a="1"/>
  <c r="AF203" i="2" s="1"/>
  <c r="AG203" i="2" a="1"/>
  <c r="AG203" i="2" s="1"/>
  <c r="AH203" i="2" a="1"/>
  <c r="AH203" i="2" s="1"/>
  <c r="AI203" i="2" a="1"/>
  <c r="AI203" i="2" s="1"/>
  <c r="AJ203" i="2" a="1"/>
  <c r="AJ203" i="2" s="1"/>
  <c r="AK203" i="2" a="1"/>
  <c r="AK203" i="2" s="1"/>
  <c r="AL203" i="2" a="1"/>
  <c r="AL203" i="2" s="1"/>
  <c r="AM203" i="2" a="1"/>
  <c r="AM203" i="2" s="1"/>
  <c r="AN203" i="2" a="1"/>
  <c r="AN203" i="2" s="1"/>
  <c r="AO203" i="2" a="1"/>
  <c r="AO203" i="2" s="1"/>
  <c r="Z204" i="2" a="1"/>
  <c r="Z204" i="2" s="1"/>
  <c r="AA204" i="2" a="1"/>
  <c r="AA204" i="2" s="1"/>
  <c r="AB204" i="2" a="1"/>
  <c r="AB204" i="2" s="1"/>
  <c r="AC204" i="2" a="1"/>
  <c r="AC204" i="2" s="1"/>
  <c r="AD204" i="2" a="1"/>
  <c r="AD204" i="2" s="1"/>
  <c r="AE204" i="2" a="1"/>
  <c r="AE204" i="2" s="1"/>
  <c r="AF204" i="2" a="1"/>
  <c r="AF204" i="2" s="1"/>
  <c r="AG204" i="2" a="1"/>
  <c r="AG204" i="2" s="1"/>
  <c r="AH204" i="2" a="1"/>
  <c r="AH204" i="2" s="1"/>
  <c r="AI204" i="2" a="1"/>
  <c r="AI204" i="2" s="1"/>
  <c r="AJ204" i="2" a="1"/>
  <c r="AJ204" i="2" s="1"/>
  <c r="AK204" i="2" a="1"/>
  <c r="AK204" i="2" s="1"/>
  <c r="AL204" i="2" a="1"/>
  <c r="AL204" i="2" s="1"/>
  <c r="AM204" i="2" a="1"/>
  <c r="AM204" i="2" s="1"/>
  <c r="AN204" i="2" a="1"/>
  <c r="AN204" i="2" s="1"/>
  <c r="AO204" i="2" a="1"/>
  <c r="AO204" i="2" s="1"/>
  <c r="Z205" i="2" a="1"/>
  <c r="Z205" i="2" s="1"/>
  <c r="AA205" i="2" a="1"/>
  <c r="AA205" i="2" s="1"/>
  <c r="AB205" i="2" a="1"/>
  <c r="AB205" i="2" s="1"/>
  <c r="AC205" i="2" a="1"/>
  <c r="AC205" i="2" s="1"/>
  <c r="AD205" i="2" a="1"/>
  <c r="AD205" i="2" s="1"/>
  <c r="AE205" i="2" a="1"/>
  <c r="AE205" i="2" s="1"/>
  <c r="AF205" i="2" a="1"/>
  <c r="AF205" i="2" s="1"/>
  <c r="AG205" i="2" a="1"/>
  <c r="AG205" i="2" s="1"/>
  <c r="AH205" i="2" a="1"/>
  <c r="AH205" i="2" s="1"/>
  <c r="AI205" i="2" a="1"/>
  <c r="AI205" i="2" s="1"/>
  <c r="AJ205" i="2" a="1"/>
  <c r="AJ205" i="2" s="1"/>
  <c r="AK205" i="2" a="1"/>
  <c r="AK205" i="2" s="1"/>
  <c r="AL205" i="2" a="1"/>
  <c r="AL205" i="2" s="1"/>
  <c r="AM205" i="2" a="1"/>
  <c r="AM205" i="2" s="1"/>
  <c r="AN205" i="2" a="1"/>
  <c r="AN205" i="2" s="1"/>
  <c r="AO205" i="2" a="1"/>
  <c r="AO205" i="2" s="1"/>
  <c r="Z206" i="2" a="1"/>
  <c r="Z206" i="2" s="1"/>
  <c r="AA206" i="2" a="1"/>
  <c r="AA206" i="2" s="1"/>
  <c r="AB206" i="2" a="1"/>
  <c r="AB206" i="2" s="1"/>
  <c r="AC206" i="2" a="1"/>
  <c r="AC206" i="2" s="1"/>
  <c r="AD206" i="2" a="1"/>
  <c r="AD206" i="2" s="1"/>
  <c r="AE206" i="2" a="1"/>
  <c r="AE206" i="2" s="1"/>
  <c r="AF206" i="2" a="1"/>
  <c r="AF206" i="2" s="1"/>
  <c r="AG206" i="2" a="1"/>
  <c r="AG206" i="2" s="1"/>
  <c r="AH206" i="2" a="1"/>
  <c r="AH206" i="2" s="1"/>
  <c r="AI206" i="2" a="1"/>
  <c r="AI206" i="2" s="1"/>
  <c r="AJ206" i="2" a="1"/>
  <c r="AJ206" i="2" s="1"/>
  <c r="AK206" i="2" a="1"/>
  <c r="AK206" i="2" s="1"/>
  <c r="AL206" i="2" a="1"/>
  <c r="AL206" i="2" s="1"/>
  <c r="AM206" i="2" a="1"/>
  <c r="AM206" i="2" s="1"/>
  <c r="AN206" i="2" a="1"/>
  <c r="AN206" i="2" s="1"/>
  <c r="AO206" i="2" a="1"/>
  <c r="AO206" i="2" s="1"/>
  <c r="Z207" i="2" a="1"/>
  <c r="Z207" i="2" s="1"/>
  <c r="AA207" i="2" a="1"/>
  <c r="AA207" i="2" s="1"/>
  <c r="AB207" i="2" a="1"/>
  <c r="AB207" i="2" s="1"/>
  <c r="AC207" i="2" a="1"/>
  <c r="AC207" i="2" s="1"/>
  <c r="AD207" i="2" a="1"/>
  <c r="AD207" i="2" s="1"/>
  <c r="AE207" i="2" a="1"/>
  <c r="AE207" i="2" s="1"/>
  <c r="AF207" i="2" a="1"/>
  <c r="AF207" i="2" s="1"/>
  <c r="AG207" i="2" a="1"/>
  <c r="AG207" i="2" s="1"/>
  <c r="AH207" i="2" a="1"/>
  <c r="AH207" i="2" s="1"/>
  <c r="AI207" i="2" a="1"/>
  <c r="AI207" i="2" s="1"/>
  <c r="AJ207" i="2" a="1"/>
  <c r="AJ207" i="2" s="1"/>
  <c r="AK207" i="2" a="1"/>
  <c r="AK207" i="2" s="1"/>
  <c r="AL207" i="2" a="1"/>
  <c r="AL207" i="2" s="1"/>
  <c r="AM207" i="2" a="1"/>
  <c r="AM207" i="2" s="1"/>
  <c r="AN207" i="2" a="1"/>
  <c r="AN207" i="2" s="1"/>
  <c r="AO207" i="2" a="1"/>
  <c r="AO207" i="2" s="1"/>
  <c r="Z208" i="2" a="1"/>
  <c r="Z208" i="2" s="1"/>
  <c r="AA208" i="2" a="1"/>
  <c r="AA208" i="2" s="1"/>
  <c r="AB208" i="2" a="1"/>
  <c r="AB208" i="2" s="1"/>
  <c r="AC208" i="2" a="1"/>
  <c r="AC208" i="2" s="1"/>
  <c r="AD208" i="2" a="1"/>
  <c r="AD208" i="2" s="1"/>
  <c r="AE208" i="2" a="1"/>
  <c r="AE208" i="2" s="1"/>
  <c r="AF208" i="2" a="1"/>
  <c r="AF208" i="2" s="1"/>
  <c r="AG208" i="2" a="1"/>
  <c r="AG208" i="2" s="1"/>
  <c r="AH208" i="2" a="1"/>
  <c r="AH208" i="2" s="1"/>
  <c r="AI208" i="2" a="1"/>
  <c r="AI208" i="2" s="1"/>
  <c r="AJ208" i="2" a="1"/>
  <c r="AJ208" i="2" s="1"/>
  <c r="AK208" i="2" a="1"/>
  <c r="AK208" i="2" s="1"/>
  <c r="AL208" i="2" a="1"/>
  <c r="AL208" i="2" s="1"/>
  <c r="AM208" i="2" a="1"/>
  <c r="AM208" i="2" s="1"/>
  <c r="AN208" i="2" a="1"/>
  <c r="AN208" i="2" s="1"/>
  <c r="AO208" i="2" a="1"/>
  <c r="AO208" i="2" s="1"/>
  <c r="Z209" i="2" a="1"/>
  <c r="Z209" i="2" s="1"/>
  <c r="AA209" i="2" a="1"/>
  <c r="AA209" i="2" s="1"/>
  <c r="AB209" i="2" a="1"/>
  <c r="AB209" i="2" s="1"/>
  <c r="AC209" i="2" a="1"/>
  <c r="AC209" i="2" s="1"/>
  <c r="AD209" i="2" a="1"/>
  <c r="AD209" i="2" s="1"/>
  <c r="AE209" i="2" a="1"/>
  <c r="AE209" i="2" s="1"/>
  <c r="AF209" i="2" a="1"/>
  <c r="AF209" i="2" s="1"/>
  <c r="AG209" i="2" a="1"/>
  <c r="AG209" i="2" s="1"/>
  <c r="AH209" i="2" a="1"/>
  <c r="AH209" i="2" s="1"/>
  <c r="AI209" i="2" a="1"/>
  <c r="AI209" i="2" s="1"/>
  <c r="AJ209" i="2" a="1"/>
  <c r="AJ209" i="2" s="1"/>
  <c r="AK209" i="2" a="1"/>
  <c r="AK209" i="2" s="1"/>
  <c r="AL209" i="2" a="1"/>
  <c r="AL209" i="2" s="1"/>
  <c r="AM209" i="2" a="1"/>
  <c r="AM209" i="2" s="1"/>
  <c r="AN209" i="2" a="1"/>
  <c r="AN209" i="2" s="1"/>
  <c r="AO209" i="2" a="1"/>
  <c r="AO209" i="2" s="1"/>
  <c r="Z210" i="2" a="1"/>
  <c r="Z210" i="2" s="1"/>
  <c r="AA210" i="2" a="1"/>
  <c r="AA210" i="2" s="1"/>
  <c r="AB210" i="2" a="1"/>
  <c r="AB210" i="2" s="1"/>
  <c r="AC210" i="2" a="1"/>
  <c r="AC210" i="2" s="1"/>
  <c r="AD210" i="2" a="1"/>
  <c r="AD210" i="2" s="1"/>
  <c r="AE210" i="2" a="1"/>
  <c r="AE210" i="2" s="1"/>
  <c r="AF210" i="2" a="1"/>
  <c r="AF210" i="2" s="1"/>
  <c r="AG210" i="2" a="1"/>
  <c r="AG210" i="2" s="1"/>
  <c r="AH210" i="2" a="1"/>
  <c r="AH210" i="2" s="1"/>
  <c r="AI210" i="2" a="1"/>
  <c r="AI210" i="2" s="1"/>
  <c r="AJ210" i="2" a="1"/>
  <c r="AJ210" i="2" s="1"/>
  <c r="AK210" i="2" a="1"/>
  <c r="AK210" i="2" s="1"/>
  <c r="AL210" i="2" a="1"/>
  <c r="AL210" i="2" s="1"/>
  <c r="AM210" i="2" a="1"/>
  <c r="AM210" i="2" s="1"/>
  <c r="AN210" i="2" a="1"/>
  <c r="AN210" i="2" s="1"/>
  <c r="AO210" i="2" a="1"/>
  <c r="AO210" i="2" s="1"/>
  <c r="Z211" i="2" a="1"/>
  <c r="Z211" i="2" s="1"/>
  <c r="AA211" i="2" a="1"/>
  <c r="AA211" i="2" s="1"/>
  <c r="AB211" i="2" a="1"/>
  <c r="AB211" i="2" s="1"/>
  <c r="AC211" i="2" a="1"/>
  <c r="AC211" i="2" s="1"/>
  <c r="AD211" i="2" a="1"/>
  <c r="AD211" i="2" s="1"/>
  <c r="AE211" i="2" a="1"/>
  <c r="AE211" i="2" s="1"/>
  <c r="AF211" i="2" a="1"/>
  <c r="AF211" i="2" s="1"/>
  <c r="AG211" i="2" a="1"/>
  <c r="AG211" i="2" s="1"/>
  <c r="AH211" i="2" a="1"/>
  <c r="AH211" i="2" s="1"/>
  <c r="AI211" i="2" a="1"/>
  <c r="AI211" i="2" s="1"/>
  <c r="AJ211" i="2" a="1"/>
  <c r="AJ211" i="2" s="1"/>
  <c r="AK211" i="2" a="1"/>
  <c r="AK211" i="2" s="1"/>
  <c r="AL211" i="2" a="1"/>
  <c r="AL211" i="2" s="1"/>
  <c r="AM211" i="2" a="1"/>
  <c r="AM211" i="2" s="1"/>
  <c r="AN211" i="2" a="1"/>
  <c r="AN211" i="2" s="1"/>
  <c r="AO211" i="2" a="1"/>
  <c r="AO211" i="2" s="1"/>
  <c r="Z212" i="2" a="1"/>
  <c r="Z212" i="2" s="1"/>
  <c r="AA212" i="2" a="1"/>
  <c r="AA212" i="2" s="1"/>
  <c r="AB212" i="2" a="1"/>
  <c r="AB212" i="2" s="1"/>
  <c r="AC212" i="2" a="1"/>
  <c r="AC212" i="2" s="1"/>
  <c r="AD212" i="2" a="1"/>
  <c r="AD212" i="2" s="1"/>
  <c r="AE212" i="2" a="1"/>
  <c r="AE212" i="2" s="1"/>
  <c r="AF212" i="2" a="1"/>
  <c r="AF212" i="2" s="1"/>
  <c r="AG212" i="2" a="1"/>
  <c r="AG212" i="2" s="1"/>
  <c r="AH212" i="2" a="1"/>
  <c r="AH212" i="2" s="1"/>
  <c r="AI212" i="2" a="1"/>
  <c r="AI212" i="2" s="1"/>
  <c r="AJ212" i="2" a="1"/>
  <c r="AJ212" i="2" s="1"/>
  <c r="AK212" i="2" a="1"/>
  <c r="AK212" i="2" s="1"/>
  <c r="AL212" i="2" a="1"/>
  <c r="AL212" i="2" s="1"/>
  <c r="AM212" i="2" a="1"/>
  <c r="AM212" i="2" s="1"/>
  <c r="AN212" i="2" a="1"/>
  <c r="AN212" i="2" s="1"/>
  <c r="AO212" i="2" a="1"/>
  <c r="AO212" i="2" s="1"/>
  <c r="Z213" i="2" a="1"/>
  <c r="Z213" i="2" s="1"/>
  <c r="AA213" i="2" a="1"/>
  <c r="AA213" i="2" s="1"/>
  <c r="AB213" i="2" a="1"/>
  <c r="AB213" i="2" s="1"/>
  <c r="AC213" i="2" a="1"/>
  <c r="AC213" i="2" s="1"/>
  <c r="AD213" i="2" a="1"/>
  <c r="AD213" i="2" s="1"/>
  <c r="AE213" i="2" a="1"/>
  <c r="AE213" i="2" s="1"/>
  <c r="AF213" i="2" a="1"/>
  <c r="AF213" i="2" s="1"/>
  <c r="AG213" i="2" a="1"/>
  <c r="AG213" i="2" s="1"/>
  <c r="AH213" i="2" a="1"/>
  <c r="AH213" i="2" s="1"/>
  <c r="AI213" i="2" a="1"/>
  <c r="AI213" i="2" s="1"/>
  <c r="AJ213" i="2" a="1"/>
  <c r="AJ213" i="2" s="1"/>
  <c r="AK213" i="2" a="1"/>
  <c r="AK213" i="2" s="1"/>
  <c r="AL213" i="2" a="1"/>
  <c r="AL213" i="2" s="1"/>
  <c r="AM213" i="2" a="1"/>
  <c r="AM213" i="2" s="1"/>
  <c r="AN213" i="2" a="1"/>
  <c r="AN213" i="2" s="1"/>
  <c r="AO213" i="2" a="1"/>
  <c r="AO213" i="2" s="1"/>
  <c r="Z214" i="2" a="1"/>
  <c r="Z214" i="2" s="1"/>
  <c r="AA214" i="2" a="1"/>
  <c r="AA214" i="2" s="1"/>
  <c r="AB214" i="2" a="1"/>
  <c r="AB214" i="2" s="1"/>
  <c r="AC214" i="2" a="1"/>
  <c r="AC214" i="2" s="1"/>
  <c r="AD214" i="2" a="1"/>
  <c r="AD214" i="2" s="1"/>
  <c r="AE214" i="2" a="1"/>
  <c r="AE214" i="2" s="1"/>
  <c r="AF214" i="2" a="1"/>
  <c r="AF214" i="2" s="1"/>
  <c r="AG214" i="2" a="1"/>
  <c r="AG214" i="2" s="1"/>
  <c r="AH214" i="2" a="1"/>
  <c r="AH214" i="2" s="1"/>
  <c r="AI214" i="2" a="1"/>
  <c r="AI214" i="2" s="1"/>
  <c r="AJ214" i="2" a="1"/>
  <c r="AJ214" i="2" s="1"/>
  <c r="AK214" i="2" a="1"/>
  <c r="AK214" i="2" s="1"/>
  <c r="AL214" i="2" a="1"/>
  <c r="AL214" i="2" s="1"/>
  <c r="AM214" i="2" a="1"/>
  <c r="AM214" i="2" s="1"/>
  <c r="AN214" i="2" a="1"/>
  <c r="AN214" i="2" s="1"/>
  <c r="AO214" i="2" a="1"/>
  <c r="AO214" i="2" s="1"/>
  <c r="Z215" i="2" a="1"/>
  <c r="Z215" i="2" s="1"/>
  <c r="AA215" i="2" a="1"/>
  <c r="AA215" i="2" s="1"/>
  <c r="AB215" i="2" a="1"/>
  <c r="AB215" i="2" s="1"/>
  <c r="AC215" i="2" a="1"/>
  <c r="AC215" i="2" s="1"/>
  <c r="AD215" i="2" a="1"/>
  <c r="AD215" i="2" s="1"/>
  <c r="AE215" i="2" a="1"/>
  <c r="AE215" i="2" s="1"/>
  <c r="AF215" i="2" a="1"/>
  <c r="AF215" i="2" s="1"/>
  <c r="AG215" i="2" a="1"/>
  <c r="AG215" i="2" s="1"/>
  <c r="AH215" i="2" a="1"/>
  <c r="AH215" i="2" s="1"/>
  <c r="AI215" i="2" a="1"/>
  <c r="AI215" i="2" s="1"/>
  <c r="AJ215" i="2" a="1"/>
  <c r="AJ215" i="2" s="1"/>
  <c r="AK215" i="2" a="1"/>
  <c r="AK215" i="2" s="1"/>
  <c r="AL215" i="2" a="1"/>
  <c r="AL215" i="2" s="1"/>
  <c r="AM215" i="2" a="1"/>
  <c r="AM215" i="2" s="1"/>
  <c r="AN215" i="2" a="1"/>
  <c r="AN215" i="2" s="1"/>
  <c r="AO215" i="2" a="1"/>
  <c r="AO215" i="2" s="1"/>
  <c r="Z216" i="2" a="1"/>
  <c r="Z216" i="2" s="1"/>
  <c r="AA216" i="2" a="1"/>
  <c r="AA216" i="2" s="1"/>
  <c r="AB216" i="2" a="1"/>
  <c r="AB216" i="2" s="1"/>
  <c r="AC216" i="2" a="1"/>
  <c r="AC216" i="2" s="1"/>
  <c r="AD216" i="2" a="1"/>
  <c r="AD216" i="2" s="1"/>
  <c r="AE216" i="2" a="1"/>
  <c r="AE216" i="2" s="1"/>
  <c r="AF216" i="2" a="1"/>
  <c r="AF216" i="2" s="1"/>
  <c r="AG216" i="2" a="1"/>
  <c r="AG216" i="2" s="1"/>
  <c r="AH216" i="2" a="1"/>
  <c r="AH216" i="2" s="1"/>
  <c r="AI216" i="2" a="1"/>
  <c r="AI216" i="2" s="1"/>
  <c r="AJ216" i="2" a="1"/>
  <c r="AJ216" i="2" s="1"/>
  <c r="AK216" i="2" a="1"/>
  <c r="AK216" i="2" s="1"/>
  <c r="AL216" i="2" a="1"/>
  <c r="AL216" i="2" s="1"/>
  <c r="AM216" i="2" a="1"/>
  <c r="AM216" i="2" s="1"/>
  <c r="AN216" i="2" a="1"/>
  <c r="AN216" i="2" s="1"/>
  <c r="AO216" i="2" a="1"/>
  <c r="AO216" i="2" s="1"/>
  <c r="Z217" i="2" a="1"/>
  <c r="Z217" i="2" s="1"/>
  <c r="AA217" i="2" a="1"/>
  <c r="AA217" i="2" s="1"/>
  <c r="AB217" i="2" a="1"/>
  <c r="AB217" i="2" s="1"/>
  <c r="AC217" i="2" a="1"/>
  <c r="AC217" i="2" s="1"/>
  <c r="AD217" i="2" a="1"/>
  <c r="AD217" i="2" s="1"/>
  <c r="AE217" i="2" a="1"/>
  <c r="AE217" i="2" s="1"/>
  <c r="AF217" i="2" a="1"/>
  <c r="AF217" i="2" s="1"/>
  <c r="AG217" i="2" a="1"/>
  <c r="AG217" i="2" s="1"/>
  <c r="AH217" i="2" a="1"/>
  <c r="AH217" i="2" s="1"/>
  <c r="AI217" i="2" a="1"/>
  <c r="AI217" i="2" s="1"/>
  <c r="AJ217" i="2" a="1"/>
  <c r="AJ217" i="2" s="1"/>
  <c r="AK217" i="2" a="1"/>
  <c r="AK217" i="2" s="1"/>
  <c r="AL217" i="2" a="1"/>
  <c r="AL217" i="2" s="1"/>
  <c r="AM217" i="2" a="1"/>
  <c r="AM217" i="2" s="1"/>
  <c r="AN217" i="2" a="1"/>
  <c r="AN217" i="2" s="1"/>
  <c r="AO217" i="2" a="1"/>
  <c r="AO217" i="2" s="1"/>
  <c r="Z218" i="2" a="1"/>
  <c r="Z218" i="2" s="1"/>
  <c r="AA218" i="2" a="1"/>
  <c r="AA218" i="2" s="1"/>
  <c r="AB218" i="2" a="1"/>
  <c r="AB218" i="2" s="1"/>
  <c r="AC218" i="2" a="1"/>
  <c r="AC218" i="2" s="1"/>
  <c r="AD218" i="2" a="1"/>
  <c r="AD218" i="2" s="1"/>
  <c r="AE218" i="2" a="1"/>
  <c r="AE218" i="2" s="1"/>
  <c r="AF218" i="2" a="1"/>
  <c r="AF218" i="2" s="1"/>
  <c r="AG218" i="2" a="1"/>
  <c r="AG218" i="2" s="1"/>
  <c r="AH218" i="2" a="1"/>
  <c r="AH218" i="2" s="1"/>
  <c r="AI218" i="2" a="1"/>
  <c r="AI218" i="2" s="1"/>
  <c r="AJ218" i="2" a="1"/>
  <c r="AJ218" i="2" s="1"/>
  <c r="AK218" i="2" a="1"/>
  <c r="AK218" i="2" s="1"/>
  <c r="AL218" i="2" a="1"/>
  <c r="AL218" i="2" s="1"/>
  <c r="AM218" i="2" a="1"/>
  <c r="AM218" i="2" s="1"/>
  <c r="AN218" i="2" a="1"/>
  <c r="AN218" i="2" s="1"/>
  <c r="AO218" i="2" a="1"/>
  <c r="AO218" i="2" s="1"/>
  <c r="Z219" i="2" a="1"/>
  <c r="Z219" i="2" s="1"/>
  <c r="AA219" i="2" a="1"/>
  <c r="AA219" i="2" s="1"/>
  <c r="AB219" i="2" a="1"/>
  <c r="AB219" i="2" s="1"/>
  <c r="AC219" i="2" a="1"/>
  <c r="AC219" i="2" s="1"/>
  <c r="AD219" i="2" a="1"/>
  <c r="AD219" i="2" s="1"/>
  <c r="AE219" i="2" a="1"/>
  <c r="AE219" i="2" s="1"/>
  <c r="AF219" i="2" a="1"/>
  <c r="AF219" i="2" s="1"/>
  <c r="AG219" i="2" a="1"/>
  <c r="AG219" i="2" s="1"/>
  <c r="AH219" i="2" a="1"/>
  <c r="AH219" i="2" s="1"/>
  <c r="AI219" i="2" a="1"/>
  <c r="AI219" i="2" s="1"/>
  <c r="AJ219" i="2" a="1"/>
  <c r="AJ219" i="2" s="1"/>
  <c r="AK219" i="2" a="1"/>
  <c r="AK219" i="2" s="1"/>
  <c r="AL219" i="2" a="1"/>
  <c r="AL219" i="2" s="1"/>
  <c r="AM219" i="2" a="1"/>
  <c r="AM219" i="2" s="1"/>
  <c r="AN219" i="2" a="1"/>
  <c r="AN219" i="2" s="1"/>
  <c r="AO219" i="2" a="1"/>
  <c r="AO219" i="2" s="1"/>
  <c r="Z220" i="2" a="1"/>
  <c r="Z220" i="2" s="1"/>
  <c r="AA220" i="2" a="1"/>
  <c r="AA220" i="2" s="1"/>
  <c r="AB220" i="2" a="1"/>
  <c r="AB220" i="2" s="1"/>
  <c r="AC220" i="2" a="1"/>
  <c r="AC220" i="2" s="1"/>
  <c r="AD220" i="2" a="1"/>
  <c r="AD220" i="2" s="1"/>
  <c r="AE220" i="2" a="1"/>
  <c r="AE220" i="2" s="1"/>
  <c r="AF220" i="2" a="1"/>
  <c r="AF220" i="2" s="1"/>
  <c r="AG220" i="2" a="1"/>
  <c r="AG220" i="2" s="1"/>
  <c r="AH220" i="2" a="1"/>
  <c r="AH220" i="2" s="1"/>
  <c r="AI220" i="2" a="1"/>
  <c r="AI220" i="2" s="1"/>
  <c r="AJ220" i="2" a="1"/>
  <c r="AJ220" i="2" s="1"/>
  <c r="AK220" i="2" a="1"/>
  <c r="AK220" i="2" s="1"/>
  <c r="AL220" i="2" a="1"/>
  <c r="AL220" i="2" s="1"/>
  <c r="AM220" i="2" a="1"/>
  <c r="AM220" i="2" s="1"/>
  <c r="AN220" i="2" a="1"/>
  <c r="AN220" i="2" s="1"/>
  <c r="AO220" i="2" a="1"/>
  <c r="AO220" i="2" s="1"/>
  <c r="Z221" i="2" a="1"/>
  <c r="Z221" i="2" s="1"/>
  <c r="AA221" i="2" a="1"/>
  <c r="AA221" i="2" s="1"/>
  <c r="AB221" i="2" a="1"/>
  <c r="AB221" i="2" s="1"/>
  <c r="AC221" i="2" a="1"/>
  <c r="AC221" i="2" s="1"/>
  <c r="AD221" i="2" a="1"/>
  <c r="AD221" i="2" s="1"/>
  <c r="AE221" i="2" a="1"/>
  <c r="AE221" i="2" s="1"/>
  <c r="AF221" i="2" a="1"/>
  <c r="AF221" i="2" s="1"/>
  <c r="AG221" i="2" a="1"/>
  <c r="AG221" i="2" s="1"/>
  <c r="AH221" i="2" a="1"/>
  <c r="AH221" i="2" s="1"/>
  <c r="AI221" i="2" a="1"/>
  <c r="AI221" i="2" s="1"/>
  <c r="AJ221" i="2" a="1"/>
  <c r="AJ221" i="2" s="1"/>
  <c r="AK221" i="2" a="1"/>
  <c r="AK221" i="2" s="1"/>
  <c r="AL221" i="2" a="1"/>
  <c r="AL221" i="2" s="1"/>
  <c r="AM221" i="2" a="1"/>
  <c r="AM221" i="2" s="1"/>
  <c r="AN221" i="2" a="1"/>
  <c r="AN221" i="2" s="1"/>
  <c r="AO221" i="2" a="1"/>
  <c r="AO221" i="2" s="1"/>
  <c r="Z222" i="2" a="1"/>
  <c r="Z222" i="2" s="1"/>
  <c r="AA222" i="2" a="1"/>
  <c r="AA222" i="2" s="1"/>
  <c r="AB222" i="2" a="1"/>
  <c r="AB222" i="2" s="1"/>
  <c r="AC222" i="2" a="1"/>
  <c r="AC222" i="2" s="1"/>
  <c r="AD222" i="2" a="1"/>
  <c r="AD222" i="2" s="1"/>
  <c r="AE222" i="2" a="1"/>
  <c r="AE222" i="2" s="1"/>
  <c r="AF222" i="2" a="1"/>
  <c r="AF222" i="2" s="1"/>
  <c r="AG222" i="2" a="1"/>
  <c r="AG222" i="2" s="1"/>
  <c r="AH222" i="2" a="1"/>
  <c r="AH222" i="2" s="1"/>
  <c r="AI222" i="2" a="1"/>
  <c r="AI222" i="2" s="1"/>
  <c r="AJ222" i="2" a="1"/>
  <c r="AJ222" i="2" s="1"/>
  <c r="AK222" i="2" a="1"/>
  <c r="AK222" i="2" s="1"/>
  <c r="AL222" i="2" a="1"/>
  <c r="AL222" i="2" s="1"/>
  <c r="AM222" i="2" a="1"/>
  <c r="AM222" i="2" s="1"/>
  <c r="AN222" i="2" a="1"/>
  <c r="AN222" i="2" s="1"/>
  <c r="AO222" i="2" a="1"/>
  <c r="AO222" i="2" s="1"/>
  <c r="Z223" i="2" a="1"/>
  <c r="Z223" i="2" s="1"/>
  <c r="AA223" i="2" a="1"/>
  <c r="AA223" i="2" s="1"/>
  <c r="AB223" i="2" a="1"/>
  <c r="AB223" i="2" s="1"/>
  <c r="AC223" i="2" a="1"/>
  <c r="AC223" i="2" s="1"/>
  <c r="AD223" i="2" a="1"/>
  <c r="AD223" i="2" s="1"/>
  <c r="AE223" i="2" a="1"/>
  <c r="AE223" i="2" s="1"/>
  <c r="AF223" i="2" a="1"/>
  <c r="AF223" i="2" s="1"/>
  <c r="AG223" i="2" a="1"/>
  <c r="AG223" i="2" s="1"/>
  <c r="AH223" i="2" a="1"/>
  <c r="AH223" i="2" s="1"/>
  <c r="AI223" i="2" a="1"/>
  <c r="AI223" i="2" s="1"/>
  <c r="AJ223" i="2" a="1"/>
  <c r="AJ223" i="2" s="1"/>
  <c r="AK223" i="2" a="1"/>
  <c r="AK223" i="2" s="1"/>
  <c r="AL223" i="2" a="1"/>
  <c r="AL223" i="2" s="1"/>
  <c r="AM223" i="2" a="1"/>
  <c r="AM223" i="2" s="1"/>
  <c r="AN223" i="2" a="1"/>
  <c r="AN223" i="2" s="1"/>
  <c r="AO223" i="2" a="1"/>
  <c r="AO223" i="2" s="1"/>
  <c r="Z224" i="2" a="1"/>
  <c r="Z224" i="2" s="1"/>
  <c r="AA224" i="2" a="1"/>
  <c r="AA224" i="2" s="1"/>
  <c r="AB224" i="2" a="1"/>
  <c r="AB224" i="2" s="1"/>
  <c r="AC224" i="2" a="1"/>
  <c r="AC224" i="2" s="1"/>
  <c r="AD224" i="2" a="1"/>
  <c r="AD224" i="2" s="1"/>
  <c r="AE224" i="2" a="1"/>
  <c r="AE224" i="2" s="1"/>
  <c r="AF224" i="2" a="1"/>
  <c r="AF224" i="2" s="1"/>
  <c r="AG224" i="2" a="1"/>
  <c r="AG224" i="2" s="1"/>
  <c r="AH224" i="2" a="1"/>
  <c r="AH224" i="2" s="1"/>
  <c r="AI224" i="2" a="1"/>
  <c r="AI224" i="2" s="1"/>
  <c r="AJ224" i="2" a="1"/>
  <c r="AJ224" i="2" s="1"/>
  <c r="AK224" i="2" a="1"/>
  <c r="AK224" i="2" s="1"/>
  <c r="AL224" i="2" a="1"/>
  <c r="AL224" i="2" s="1"/>
  <c r="AM224" i="2" a="1"/>
  <c r="AM224" i="2" s="1"/>
  <c r="AN224" i="2" a="1"/>
  <c r="AN224" i="2" s="1"/>
  <c r="AO224" i="2" a="1"/>
  <c r="AO224" i="2" s="1"/>
  <c r="Z225" i="2" a="1"/>
  <c r="Z225" i="2" s="1"/>
  <c r="AA225" i="2" a="1"/>
  <c r="AA225" i="2" s="1"/>
  <c r="AB225" i="2" a="1"/>
  <c r="AB225" i="2" s="1"/>
  <c r="AC225" i="2" a="1"/>
  <c r="AC225" i="2" s="1"/>
  <c r="AD225" i="2" a="1"/>
  <c r="AD225" i="2" s="1"/>
  <c r="AE225" i="2" a="1"/>
  <c r="AE225" i="2" s="1"/>
  <c r="AF225" i="2" a="1"/>
  <c r="AF225" i="2" s="1"/>
  <c r="AG225" i="2" a="1"/>
  <c r="AG225" i="2" s="1"/>
  <c r="AH225" i="2" a="1"/>
  <c r="AH225" i="2" s="1"/>
  <c r="AI225" i="2" a="1"/>
  <c r="AI225" i="2" s="1"/>
  <c r="AJ225" i="2" a="1"/>
  <c r="AJ225" i="2" s="1"/>
  <c r="AK225" i="2" a="1"/>
  <c r="AK225" i="2" s="1"/>
  <c r="AL225" i="2" a="1"/>
  <c r="AL225" i="2" s="1"/>
  <c r="AM225" i="2" a="1"/>
  <c r="AM225" i="2" s="1"/>
  <c r="AN225" i="2" a="1"/>
  <c r="AN225" i="2" s="1"/>
  <c r="AO225" i="2" a="1"/>
  <c r="AO225" i="2" s="1"/>
  <c r="Z226" i="2" a="1"/>
  <c r="Z226" i="2" s="1"/>
  <c r="AA226" i="2" a="1"/>
  <c r="AA226" i="2" s="1"/>
  <c r="AB226" i="2" a="1"/>
  <c r="AB226" i="2" s="1"/>
  <c r="AC226" i="2" a="1"/>
  <c r="AC226" i="2" s="1"/>
  <c r="AD226" i="2" a="1"/>
  <c r="AD226" i="2" s="1"/>
  <c r="AE226" i="2" a="1"/>
  <c r="AE226" i="2" s="1"/>
  <c r="AF226" i="2" a="1"/>
  <c r="AF226" i="2" s="1"/>
  <c r="AG226" i="2" a="1"/>
  <c r="AG226" i="2" s="1"/>
  <c r="AH226" i="2" a="1"/>
  <c r="AH226" i="2" s="1"/>
  <c r="AI226" i="2" a="1"/>
  <c r="AI226" i="2" s="1"/>
  <c r="AJ226" i="2" a="1"/>
  <c r="AJ226" i="2" s="1"/>
  <c r="AK226" i="2" a="1"/>
  <c r="AK226" i="2" s="1"/>
  <c r="AL226" i="2" a="1"/>
  <c r="AL226" i="2" s="1"/>
  <c r="AM226" i="2" a="1"/>
  <c r="AM226" i="2" s="1"/>
  <c r="AN226" i="2" a="1"/>
  <c r="AN226" i="2" s="1"/>
  <c r="AO226" i="2" a="1"/>
  <c r="AO226" i="2" s="1"/>
  <c r="Z227" i="2" a="1"/>
  <c r="Z227" i="2" s="1"/>
  <c r="AA227" i="2" a="1"/>
  <c r="AA227" i="2" s="1"/>
  <c r="AB227" i="2" a="1"/>
  <c r="AB227" i="2" s="1"/>
  <c r="AC227" i="2" a="1"/>
  <c r="AC227" i="2" s="1"/>
  <c r="AD227" i="2" a="1"/>
  <c r="AD227" i="2" s="1"/>
  <c r="AE227" i="2" a="1"/>
  <c r="AE227" i="2" s="1"/>
  <c r="AF227" i="2" a="1"/>
  <c r="AF227" i="2" s="1"/>
  <c r="AG227" i="2" a="1"/>
  <c r="AG227" i="2" s="1"/>
  <c r="AH227" i="2" a="1"/>
  <c r="AH227" i="2" s="1"/>
  <c r="AI227" i="2" a="1"/>
  <c r="AI227" i="2" s="1"/>
  <c r="AJ227" i="2" a="1"/>
  <c r="AJ227" i="2" s="1"/>
  <c r="AK227" i="2" a="1"/>
  <c r="AK227" i="2" s="1"/>
  <c r="AL227" i="2" a="1"/>
  <c r="AL227" i="2" s="1"/>
  <c r="AM227" i="2" a="1"/>
  <c r="AM227" i="2" s="1"/>
  <c r="AN227" i="2" a="1"/>
  <c r="AN227" i="2" s="1"/>
  <c r="AO227" i="2" a="1"/>
  <c r="AO227" i="2" s="1"/>
  <c r="Z228" i="2" a="1"/>
  <c r="Z228" i="2" s="1"/>
  <c r="AA228" i="2" a="1"/>
  <c r="AA228" i="2" s="1"/>
  <c r="AB228" i="2" a="1"/>
  <c r="AB228" i="2" s="1"/>
  <c r="AC228" i="2" a="1"/>
  <c r="AC228" i="2" s="1"/>
  <c r="AD228" i="2" a="1"/>
  <c r="AD228" i="2" s="1"/>
  <c r="AE228" i="2" a="1"/>
  <c r="AE228" i="2" s="1"/>
  <c r="AF228" i="2" a="1"/>
  <c r="AF228" i="2" s="1"/>
  <c r="AG228" i="2" a="1"/>
  <c r="AG228" i="2" s="1"/>
  <c r="AH228" i="2" a="1"/>
  <c r="AH228" i="2" s="1"/>
  <c r="AI228" i="2" a="1"/>
  <c r="AI228" i="2" s="1"/>
  <c r="AJ228" i="2" a="1"/>
  <c r="AJ228" i="2" s="1"/>
  <c r="AK228" i="2" a="1"/>
  <c r="AK228" i="2" s="1"/>
  <c r="AL228" i="2" a="1"/>
  <c r="AL228" i="2" s="1"/>
  <c r="AM228" i="2" a="1"/>
  <c r="AM228" i="2" s="1"/>
  <c r="AN228" i="2" a="1"/>
  <c r="AN228" i="2" s="1"/>
  <c r="AO228" i="2" a="1"/>
  <c r="AO228" i="2" s="1"/>
  <c r="Z229" i="2" a="1"/>
  <c r="Z229" i="2" s="1"/>
  <c r="AA229" i="2" a="1"/>
  <c r="AA229" i="2" s="1"/>
  <c r="AB229" i="2" a="1"/>
  <c r="AB229" i="2" s="1"/>
  <c r="AC229" i="2" a="1"/>
  <c r="AC229" i="2" s="1"/>
  <c r="AD229" i="2" a="1"/>
  <c r="AD229" i="2" s="1"/>
  <c r="AE229" i="2" a="1"/>
  <c r="AE229" i="2" s="1"/>
  <c r="AF229" i="2" a="1"/>
  <c r="AF229" i="2" s="1"/>
  <c r="AG229" i="2" a="1"/>
  <c r="AG229" i="2" s="1"/>
  <c r="AH229" i="2" a="1"/>
  <c r="AH229" i="2" s="1"/>
  <c r="AI229" i="2" a="1"/>
  <c r="AI229" i="2" s="1"/>
  <c r="AJ229" i="2" a="1"/>
  <c r="AJ229" i="2" s="1"/>
  <c r="AK229" i="2" a="1"/>
  <c r="AK229" i="2" s="1"/>
  <c r="AL229" i="2" a="1"/>
  <c r="AL229" i="2" s="1"/>
  <c r="AM229" i="2" a="1"/>
  <c r="AM229" i="2" s="1"/>
  <c r="AN229" i="2" a="1"/>
  <c r="AN229" i="2" s="1"/>
  <c r="AO229" i="2" a="1"/>
  <c r="AO229" i="2" s="1"/>
  <c r="Z230" i="2" a="1"/>
  <c r="Z230" i="2" s="1"/>
  <c r="AA230" i="2" a="1"/>
  <c r="AA230" i="2" s="1"/>
  <c r="AB230" i="2" a="1"/>
  <c r="AB230" i="2" s="1"/>
  <c r="AC230" i="2" a="1"/>
  <c r="AC230" i="2" s="1"/>
  <c r="AD230" i="2" a="1"/>
  <c r="AD230" i="2" s="1"/>
  <c r="AE230" i="2" a="1"/>
  <c r="AE230" i="2" s="1"/>
  <c r="AF230" i="2" a="1"/>
  <c r="AF230" i="2" s="1"/>
  <c r="AG230" i="2" a="1"/>
  <c r="AG230" i="2" s="1"/>
  <c r="AH230" i="2" a="1"/>
  <c r="AH230" i="2" s="1"/>
  <c r="AI230" i="2" a="1"/>
  <c r="AI230" i="2" s="1"/>
  <c r="AJ230" i="2" a="1"/>
  <c r="AJ230" i="2" s="1"/>
  <c r="AK230" i="2" a="1"/>
  <c r="AK230" i="2" s="1"/>
  <c r="AL230" i="2" a="1"/>
  <c r="AL230" i="2" s="1"/>
  <c r="AM230" i="2" a="1"/>
  <c r="AM230" i="2" s="1"/>
  <c r="AN230" i="2" a="1"/>
  <c r="AN230" i="2" s="1"/>
  <c r="AO230" i="2" a="1"/>
  <c r="AO230" i="2" s="1"/>
  <c r="Z231" i="2" a="1"/>
  <c r="Z231" i="2" s="1"/>
  <c r="AA231" i="2" a="1"/>
  <c r="AA231" i="2" s="1"/>
  <c r="AB231" i="2" a="1"/>
  <c r="AB231" i="2" s="1"/>
  <c r="AC231" i="2" a="1"/>
  <c r="AC231" i="2" s="1"/>
  <c r="AD231" i="2" a="1"/>
  <c r="AD231" i="2" s="1"/>
  <c r="AE231" i="2" a="1"/>
  <c r="AE231" i="2" s="1"/>
  <c r="AF231" i="2" a="1"/>
  <c r="AF231" i="2" s="1"/>
  <c r="AG231" i="2" a="1"/>
  <c r="AG231" i="2" s="1"/>
  <c r="AH231" i="2" a="1"/>
  <c r="AH231" i="2" s="1"/>
  <c r="AI231" i="2" a="1"/>
  <c r="AI231" i="2" s="1"/>
  <c r="AJ231" i="2" a="1"/>
  <c r="AJ231" i="2" s="1"/>
  <c r="AK231" i="2" a="1"/>
  <c r="AK231" i="2" s="1"/>
  <c r="AL231" i="2" a="1"/>
  <c r="AL231" i="2" s="1"/>
  <c r="AM231" i="2" a="1"/>
  <c r="AM231" i="2" s="1"/>
  <c r="AN231" i="2" a="1"/>
  <c r="AN231" i="2" s="1"/>
  <c r="AO231" i="2" a="1"/>
  <c r="AO231" i="2" s="1"/>
  <c r="Z232" i="2" a="1"/>
  <c r="Z232" i="2" s="1"/>
  <c r="AA232" i="2" a="1"/>
  <c r="AA232" i="2" s="1"/>
  <c r="AB232" i="2" a="1"/>
  <c r="AB232" i="2" s="1"/>
  <c r="AC232" i="2" a="1"/>
  <c r="AC232" i="2" s="1"/>
  <c r="AD232" i="2" a="1"/>
  <c r="AD232" i="2" s="1"/>
  <c r="AE232" i="2" a="1"/>
  <c r="AE232" i="2" s="1"/>
  <c r="AF232" i="2" a="1"/>
  <c r="AF232" i="2" s="1"/>
  <c r="AG232" i="2" a="1"/>
  <c r="AG232" i="2" s="1"/>
  <c r="AH232" i="2" a="1"/>
  <c r="AH232" i="2" s="1"/>
  <c r="AI232" i="2" a="1"/>
  <c r="AI232" i="2" s="1"/>
  <c r="AJ232" i="2" a="1"/>
  <c r="AJ232" i="2" s="1"/>
  <c r="AK232" i="2" a="1"/>
  <c r="AK232" i="2" s="1"/>
  <c r="AL232" i="2" a="1"/>
  <c r="AL232" i="2" s="1"/>
  <c r="AM232" i="2" a="1"/>
  <c r="AM232" i="2" s="1"/>
  <c r="AN232" i="2" a="1"/>
  <c r="AN232" i="2" s="1"/>
  <c r="AO232" i="2" a="1"/>
  <c r="AO232" i="2" s="1"/>
  <c r="Z233" i="2" a="1"/>
  <c r="Z233" i="2" s="1"/>
  <c r="AA233" i="2" a="1"/>
  <c r="AA233" i="2" s="1"/>
  <c r="AB233" i="2" a="1"/>
  <c r="AB233" i="2" s="1"/>
  <c r="AC233" i="2" a="1"/>
  <c r="AC233" i="2" s="1"/>
  <c r="AD233" i="2" a="1"/>
  <c r="AD233" i="2" s="1"/>
  <c r="AE233" i="2" a="1"/>
  <c r="AE233" i="2" s="1"/>
  <c r="AF233" i="2" a="1"/>
  <c r="AF233" i="2" s="1"/>
  <c r="AG233" i="2" a="1"/>
  <c r="AG233" i="2" s="1"/>
  <c r="AH233" i="2" a="1"/>
  <c r="AH233" i="2" s="1"/>
  <c r="AI233" i="2" a="1"/>
  <c r="AI233" i="2" s="1"/>
  <c r="AJ233" i="2" a="1"/>
  <c r="AJ233" i="2" s="1"/>
  <c r="AK233" i="2" a="1"/>
  <c r="AK233" i="2" s="1"/>
  <c r="AL233" i="2" a="1"/>
  <c r="AL233" i="2" s="1"/>
  <c r="AM233" i="2" a="1"/>
  <c r="AM233" i="2" s="1"/>
  <c r="AN233" i="2" a="1"/>
  <c r="AN233" i="2" s="1"/>
  <c r="AO233" i="2" a="1"/>
  <c r="AO233" i="2" s="1"/>
  <c r="Z234" i="2" a="1"/>
  <c r="Z234" i="2" s="1"/>
  <c r="AA234" i="2" a="1"/>
  <c r="AA234" i="2" s="1"/>
  <c r="AB234" i="2" a="1"/>
  <c r="AB234" i="2" s="1"/>
  <c r="AC234" i="2" a="1"/>
  <c r="AC234" i="2" s="1"/>
  <c r="AD234" i="2" a="1"/>
  <c r="AD234" i="2" s="1"/>
  <c r="AE234" i="2" a="1"/>
  <c r="AE234" i="2" s="1"/>
  <c r="AF234" i="2" a="1"/>
  <c r="AF234" i="2" s="1"/>
  <c r="AG234" i="2" a="1"/>
  <c r="AG234" i="2" s="1"/>
  <c r="AH234" i="2" a="1"/>
  <c r="AH234" i="2" s="1"/>
  <c r="AI234" i="2" a="1"/>
  <c r="AI234" i="2" s="1"/>
  <c r="AJ234" i="2" a="1"/>
  <c r="AJ234" i="2" s="1"/>
  <c r="AK234" i="2" a="1"/>
  <c r="AK234" i="2" s="1"/>
  <c r="AL234" i="2" a="1"/>
  <c r="AL234" i="2" s="1"/>
  <c r="AM234" i="2" a="1"/>
  <c r="AM234" i="2" s="1"/>
  <c r="AN234" i="2" a="1"/>
  <c r="AN234" i="2" s="1"/>
  <c r="AO234" i="2" a="1"/>
  <c r="AO234" i="2" s="1"/>
  <c r="Z235" i="2" a="1"/>
  <c r="Z235" i="2" s="1"/>
  <c r="AA235" i="2" a="1"/>
  <c r="AA235" i="2" s="1"/>
  <c r="AB235" i="2" a="1"/>
  <c r="AB235" i="2" s="1"/>
  <c r="AC235" i="2" a="1"/>
  <c r="AC235" i="2" s="1"/>
  <c r="AD235" i="2" a="1"/>
  <c r="AD235" i="2" s="1"/>
  <c r="AE235" i="2" a="1"/>
  <c r="AE235" i="2" s="1"/>
  <c r="AF235" i="2" a="1"/>
  <c r="AF235" i="2" s="1"/>
  <c r="AG235" i="2" a="1"/>
  <c r="AG235" i="2" s="1"/>
  <c r="AH235" i="2" a="1"/>
  <c r="AH235" i="2" s="1"/>
  <c r="AI235" i="2" a="1"/>
  <c r="AI235" i="2" s="1"/>
  <c r="AJ235" i="2" a="1"/>
  <c r="AJ235" i="2" s="1"/>
  <c r="AK235" i="2" a="1"/>
  <c r="AK235" i="2" s="1"/>
  <c r="AL235" i="2" a="1"/>
  <c r="AL235" i="2" s="1"/>
  <c r="AM235" i="2" a="1"/>
  <c r="AM235" i="2" s="1"/>
  <c r="AN235" i="2" a="1"/>
  <c r="AN235" i="2" s="1"/>
  <c r="AO235" i="2" a="1"/>
  <c r="AO235" i="2" s="1"/>
  <c r="Z236" i="2" a="1"/>
  <c r="Z236" i="2" s="1"/>
  <c r="AA236" i="2" a="1"/>
  <c r="AA236" i="2" s="1"/>
  <c r="AB236" i="2" a="1"/>
  <c r="AB236" i="2" s="1"/>
  <c r="AC236" i="2" a="1"/>
  <c r="AC236" i="2" s="1"/>
  <c r="AD236" i="2" a="1"/>
  <c r="AD236" i="2" s="1"/>
  <c r="AE236" i="2" a="1"/>
  <c r="AE236" i="2" s="1"/>
  <c r="AF236" i="2" a="1"/>
  <c r="AF236" i="2" s="1"/>
  <c r="AG236" i="2" a="1"/>
  <c r="AG236" i="2" s="1"/>
  <c r="AH236" i="2" a="1"/>
  <c r="AH236" i="2" s="1"/>
  <c r="AI236" i="2" a="1"/>
  <c r="AI236" i="2" s="1"/>
  <c r="AJ236" i="2" a="1"/>
  <c r="AJ236" i="2" s="1"/>
  <c r="AK236" i="2" a="1"/>
  <c r="AK236" i="2" s="1"/>
  <c r="AL236" i="2" a="1"/>
  <c r="AL236" i="2" s="1"/>
  <c r="AM236" i="2" a="1"/>
  <c r="AM236" i="2" s="1"/>
  <c r="AN236" i="2" a="1"/>
  <c r="AN236" i="2" s="1"/>
  <c r="AO236" i="2" a="1"/>
  <c r="AO236" i="2" s="1"/>
  <c r="Z237" i="2" a="1"/>
  <c r="Z237" i="2" s="1"/>
  <c r="AA237" i="2" a="1"/>
  <c r="AA237" i="2" s="1"/>
  <c r="AB237" i="2" a="1"/>
  <c r="AB237" i="2" s="1"/>
  <c r="AC237" i="2" a="1"/>
  <c r="AC237" i="2" s="1"/>
  <c r="AD237" i="2" a="1"/>
  <c r="AD237" i="2" s="1"/>
  <c r="AE237" i="2" a="1"/>
  <c r="AE237" i="2" s="1"/>
  <c r="AF237" i="2" a="1"/>
  <c r="AF237" i="2" s="1"/>
  <c r="AG237" i="2" a="1"/>
  <c r="AG237" i="2" s="1"/>
  <c r="AH237" i="2" a="1"/>
  <c r="AH237" i="2" s="1"/>
  <c r="AI237" i="2" a="1"/>
  <c r="AI237" i="2" s="1"/>
  <c r="AJ237" i="2" a="1"/>
  <c r="AJ237" i="2" s="1"/>
  <c r="AK237" i="2" a="1"/>
  <c r="AK237" i="2" s="1"/>
  <c r="AL237" i="2" a="1"/>
  <c r="AL237" i="2" s="1"/>
  <c r="AM237" i="2" a="1"/>
  <c r="AM237" i="2" s="1"/>
  <c r="AN237" i="2" a="1"/>
  <c r="AN237" i="2" s="1"/>
  <c r="AO237" i="2" a="1"/>
  <c r="AO237" i="2" s="1"/>
  <c r="Z238" i="2" a="1"/>
  <c r="Z238" i="2" s="1"/>
  <c r="AA238" i="2" a="1"/>
  <c r="AA238" i="2" s="1"/>
  <c r="AB238" i="2" a="1"/>
  <c r="AB238" i="2" s="1"/>
  <c r="AC238" i="2" a="1"/>
  <c r="AC238" i="2" s="1"/>
  <c r="AD238" i="2" a="1"/>
  <c r="AD238" i="2" s="1"/>
  <c r="AE238" i="2" a="1"/>
  <c r="AE238" i="2" s="1"/>
  <c r="AF238" i="2" a="1"/>
  <c r="AF238" i="2" s="1"/>
  <c r="AG238" i="2" a="1"/>
  <c r="AG238" i="2" s="1"/>
  <c r="AH238" i="2" a="1"/>
  <c r="AH238" i="2" s="1"/>
  <c r="AI238" i="2" a="1"/>
  <c r="AI238" i="2" s="1"/>
  <c r="AJ238" i="2" a="1"/>
  <c r="AJ238" i="2" s="1"/>
  <c r="AK238" i="2" a="1"/>
  <c r="AK238" i="2" s="1"/>
  <c r="AL238" i="2" a="1"/>
  <c r="AL238" i="2" s="1"/>
  <c r="AM238" i="2" a="1"/>
  <c r="AM238" i="2" s="1"/>
  <c r="AN238" i="2" a="1"/>
  <c r="AN238" i="2" s="1"/>
  <c r="AO238" i="2" a="1"/>
  <c r="AO238" i="2" s="1"/>
  <c r="Z239" i="2" a="1"/>
  <c r="Z239" i="2" s="1"/>
  <c r="AA239" i="2" a="1"/>
  <c r="AA239" i="2" s="1"/>
  <c r="AB239" i="2" a="1"/>
  <c r="AB239" i="2" s="1"/>
  <c r="AC239" i="2" a="1"/>
  <c r="AC239" i="2" s="1"/>
  <c r="AD239" i="2" a="1"/>
  <c r="AD239" i="2" s="1"/>
  <c r="AE239" i="2" a="1"/>
  <c r="AE239" i="2" s="1"/>
  <c r="AF239" i="2" a="1"/>
  <c r="AF239" i="2" s="1"/>
  <c r="AG239" i="2" a="1"/>
  <c r="AG239" i="2" s="1"/>
  <c r="AH239" i="2" a="1"/>
  <c r="AH239" i="2" s="1"/>
  <c r="AI239" i="2" a="1"/>
  <c r="AI239" i="2" s="1"/>
  <c r="AJ239" i="2" a="1"/>
  <c r="AJ239" i="2" s="1"/>
  <c r="AK239" i="2" a="1"/>
  <c r="AK239" i="2" s="1"/>
  <c r="AL239" i="2" a="1"/>
  <c r="AL239" i="2" s="1"/>
  <c r="AM239" i="2" a="1"/>
  <c r="AM239" i="2" s="1"/>
  <c r="AN239" i="2" a="1"/>
  <c r="AN239" i="2" s="1"/>
  <c r="AO239" i="2" a="1"/>
  <c r="AO239" i="2" s="1"/>
  <c r="Z240" i="2" a="1"/>
  <c r="Z240" i="2" s="1"/>
  <c r="AA240" i="2" a="1"/>
  <c r="AA240" i="2" s="1"/>
  <c r="AB240" i="2" a="1"/>
  <c r="AB240" i="2" s="1"/>
  <c r="AC240" i="2" a="1"/>
  <c r="AC240" i="2" s="1"/>
  <c r="AD240" i="2" a="1"/>
  <c r="AD240" i="2" s="1"/>
  <c r="AE240" i="2" a="1"/>
  <c r="AE240" i="2" s="1"/>
  <c r="AF240" i="2" a="1"/>
  <c r="AF240" i="2" s="1"/>
  <c r="AG240" i="2" a="1"/>
  <c r="AG240" i="2" s="1"/>
  <c r="AH240" i="2" a="1"/>
  <c r="AH240" i="2" s="1"/>
  <c r="AI240" i="2" a="1"/>
  <c r="AI240" i="2" s="1"/>
  <c r="AJ240" i="2" a="1"/>
  <c r="AJ240" i="2" s="1"/>
  <c r="AK240" i="2" a="1"/>
  <c r="AK240" i="2" s="1"/>
  <c r="AL240" i="2" a="1"/>
  <c r="AL240" i="2" s="1"/>
  <c r="AM240" i="2" a="1"/>
  <c r="AM240" i="2" s="1"/>
  <c r="AN240" i="2" a="1"/>
  <c r="AN240" i="2" s="1"/>
  <c r="AO240" i="2" a="1"/>
  <c r="AO240" i="2" s="1"/>
  <c r="Z241" i="2" a="1"/>
  <c r="Z241" i="2" s="1"/>
  <c r="AA241" i="2" a="1"/>
  <c r="AA241" i="2" s="1"/>
  <c r="AB241" i="2" a="1"/>
  <c r="AB241" i="2" s="1"/>
  <c r="AC241" i="2" a="1"/>
  <c r="AC241" i="2" s="1"/>
  <c r="AD241" i="2" a="1"/>
  <c r="AD241" i="2" s="1"/>
  <c r="AE241" i="2" a="1"/>
  <c r="AE241" i="2" s="1"/>
  <c r="AF241" i="2" a="1"/>
  <c r="AF241" i="2" s="1"/>
  <c r="AG241" i="2" a="1"/>
  <c r="AG241" i="2" s="1"/>
  <c r="AH241" i="2" a="1"/>
  <c r="AH241" i="2" s="1"/>
  <c r="AI241" i="2" a="1"/>
  <c r="AI241" i="2" s="1"/>
  <c r="AJ241" i="2" a="1"/>
  <c r="AJ241" i="2" s="1"/>
  <c r="AK241" i="2" a="1"/>
  <c r="AK241" i="2" s="1"/>
  <c r="AL241" i="2" a="1"/>
  <c r="AL241" i="2" s="1"/>
  <c r="AM241" i="2" a="1"/>
  <c r="AM241" i="2" s="1"/>
  <c r="AN241" i="2" a="1"/>
  <c r="AN241" i="2" s="1"/>
  <c r="AO241" i="2" a="1"/>
  <c r="AO241" i="2" s="1"/>
  <c r="Z242" i="2" a="1"/>
  <c r="Z242" i="2" s="1"/>
  <c r="AA242" i="2" a="1"/>
  <c r="AA242" i="2" s="1"/>
  <c r="AB242" i="2" a="1"/>
  <c r="AB242" i="2" s="1"/>
  <c r="AC242" i="2" a="1"/>
  <c r="AC242" i="2" s="1"/>
  <c r="AD242" i="2" a="1"/>
  <c r="AD242" i="2" s="1"/>
  <c r="AE242" i="2" a="1"/>
  <c r="AE242" i="2" s="1"/>
  <c r="AF242" i="2" a="1"/>
  <c r="AF242" i="2" s="1"/>
  <c r="AG242" i="2" a="1"/>
  <c r="AG242" i="2" s="1"/>
  <c r="AH242" i="2" a="1"/>
  <c r="AH242" i="2" s="1"/>
  <c r="AI242" i="2" a="1"/>
  <c r="AI242" i="2" s="1"/>
  <c r="AJ242" i="2" a="1"/>
  <c r="AJ242" i="2" s="1"/>
  <c r="AK242" i="2" a="1"/>
  <c r="AK242" i="2" s="1"/>
  <c r="AL242" i="2" a="1"/>
  <c r="AL242" i="2" s="1"/>
  <c r="AM242" i="2" a="1"/>
  <c r="AM242" i="2" s="1"/>
  <c r="AN242" i="2" a="1"/>
  <c r="AN242" i="2" s="1"/>
  <c r="AO242" i="2" a="1"/>
  <c r="AO242" i="2" s="1"/>
  <c r="Z243" i="2" a="1"/>
  <c r="Z243" i="2" s="1"/>
  <c r="AA243" i="2" a="1"/>
  <c r="AA243" i="2" s="1"/>
  <c r="AB243" i="2" a="1"/>
  <c r="AB243" i="2" s="1"/>
  <c r="AC243" i="2" a="1"/>
  <c r="AC243" i="2" s="1"/>
  <c r="AD243" i="2" a="1"/>
  <c r="AD243" i="2" s="1"/>
  <c r="AE243" i="2" a="1"/>
  <c r="AE243" i="2" s="1"/>
  <c r="AF243" i="2" a="1"/>
  <c r="AF243" i="2" s="1"/>
  <c r="AG243" i="2" a="1"/>
  <c r="AG243" i="2" s="1"/>
  <c r="AH243" i="2" a="1"/>
  <c r="AH243" i="2" s="1"/>
  <c r="AI243" i="2" a="1"/>
  <c r="AI243" i="2" s="1"/>
  <c r="AJ243" i="2" a="1"/>
  <c r="AJ243" i="2" s="1"/>
  <c r="AK243" i="2" a="1"/>
  <c r="AK243" i="2" s="1"/>
  <c r="AL243" i="2" a="1"/>
  <c r="AL243" i="2" s="1"/>
  <c r="AM243" i="2" a="1"/>
  <c r="AM243" i="2" s="1"/>
  <c r="AN243" i="2" a="1"/>
  <c r="AN243" i="2" s="1"/>
  <c r="AO243" i="2" a="1"/>
  <c r="AO243" i="2" s="1"/>
  <c r="Z244" i="2" a="1"/>
  <c r="Z244" i="2" s="1"/>
  <c r="AA244" i="2" a="1"/>
  <c r="AA244" i="2" s="1"/>
  <c r="AB244" i="2" a="1"/>
  <c r="AB244" i="2" s="1"/>
  <c r="AC244" i="2" a="1"/>
  <c r="AC244" i="2" s="1"/>
  <c r="AD244" i="2" a="1"/>
  <c r="AD244" i="2" s="1"/>
  <c r="AE244" i="2" a="1"/>
  <c r="AE244" i="2" s="1"/>
  <c r="AF244" i="2" a="1"/>
  <c r="AF244" i="2" s="1"/>
  <c r="AG244" i="2" a="1"/>
  <c r="AG244" i="2" s="1"/>
  <c r="AH244" i="2" a="1"/>
  <c r="AH244" i="2" s="1"/>
  <c r="AI244" i="2" a="1"/>
  <c r="AI244" i="2" s="1"/>
  <c r="AJ244" i="2" a="1"/>
  <c r="AJ244" i="2" s="1"/>
  <c r="AK244" i="2" a="1"/>
  <c r="AK244" i="2" s="1"/>
  <c r="AL244" i="2" a="1"/>
  <c r="AL244" i="2" s="1"/>
  <c r="AM244" i="2" a="1"/>
  <c r="AM244" i="2" s="1"/>
  <c r="AN244" i="2" a="1"/>
  <c r="AN244" i="2" s="1"/>
  <c r="AO244" i="2" a="1"/>
  <c r="AO244" i="2" s="1"/>
  <c r="Z245" i="2" a="1"/>
  <c r="Z245" i="2" s="1"/>
  <c r="AA245" i="2" a="1"/>
  <c r="AA245" i="2" s="1"/>
  <c r="AB245" i="2" a="1"/>
  <c r="AB245" i="2" s="1"/>
  <c r="AC245" i="2" a="1"/>
  <c r="AC245" i="2" s="1"/>
  <c r="AD245" i="2" a="1"/>
  <c r="AD245" i="2" s="1"/>
  <c r="AE245" i="2" a="1"/>
  <c r="AE245" i="2" s="1"/>
  <c r="AF245" i="2" a="1"/>
  <c r="AF245" i="2" s="1"/>
  <c r="AG245" i="2" a="1"/>
  <c r="AG245" i="2" s="1"/>
  <c r="AH245" i="2" a="1"/>
  <c r="AH245" i="2" s="1"/>
  <c r="AI245" i="2" a="1"/>
  <c r="AI245" i="2" s="1"/>
  <c r="AJ245" i="2" a="1"/>
  <c r="AJ245" i="2" s="1"/>
  <c r="AK245" i="2" a="1"/>
  <c r="AK245" i="2" s="1"/>
  <c r="AL245" i="2" a="1"/>
  <c r="AL245" i="2" s="1"/>
  <c r="AM245" i="2" a="1"/>
  <c r="AM245" i="2" s="1"/>
  <c r="AN245" i="2" a="1"/>
  <c r="AN245" i="2" s="1"/>
  <c r="AO245" i="2" a="1"/>
  <c r="AO245" i="2" s="1"/>
  <c r="Z246" i="2" a="1"/>
  <c r="Z246" i="2" s="1"/>
  <c r="AA246" i="2" a="1"/>
  <c r="AA246" i="2" s="1"/>
  <c r="AB246" i="2" a="1"/>
  <c r="AB246" i="2" s="1"/>
  <c r="AC246" i="2" a="1"/>
  <c r="AC246" i="2" s="1"/>
  <c r="AD246" i="2" a="1"/>
  <c r="AD246" i="2" s="1"/>
  <c r="AE246" i="2" a="1"/>
  <c r="AE246" i="2" s="1"/>
  <c r="AF246" i="2" a="1"/>
  <c r="AF246" i="2" s="1"/>
  <c r="AG246" i="2" a="1"/>
  <c r="AG246" i="2" s="1"/>
  <c r="AH246" i="2" a="1"/>
  <c r="AH246" i="2" s="1"/>
  <c r="AI246" i="2" a="1"/>
  <c r="AI246" i="2" s="1"/>
  <c r="AJ246" i="2" a="1"/>
  <c r="AJ246" i="2" s="1"/>
  <c r="AK246" i="2" a="1"/>
  <c r="AK246" i="2" s="1"/>
  <c r="AL246" i="2" a="1"/>
  <c r="AL246" i="2" s="1"/>
  <c r="AM246" i="2" a="1"/>
  <c r="AM246" i="2" s="1"/>
  <c r="AN246" i="2" a="1"/>
  <c r="AN246" i="2" s="1"/>
  <c r="AO246" i="2" a="1"/>
  <c r="AO246" i="2" s="1"/>
  <c r="Z247" i="2" a="1"/>
  <c r="Z247" i="2" s="1"/>
  <c r="AA247" i="2" a="1"/>
  <c r="AA247" i="2" s="1"/>
  <c r="AB247" i="2" a="1"/>
  <c r="AB247" i="2" s="1"/>
  <c r="AC247" i="2" a="1"/>
  <c r="AC247" i="2" s="1"/>
  <c r="AD247" i="2" a="1"/>
  <c r="AD247" i="2" s="1"/>
  <c r="AE247" i="2" a="1"/>
  <c r="AE247" i="2" s="1"/>
  <c r="AF247" i="2" a="1"/>
  <c r="AF247" i="2" s="1"/>
  <c r="AG247" i="2" a="1"/>
  <c r="AG247" i="2" s="1"/>
  <c r="AH247" i="2" a="1"/>
  <c r="AH247" i="2" s="1"/>
  <c r="AI247" i="2" a="1"/>
  <c r="AI247" i="2" s="1"/>
  <c r="AJ247" i="2" a="1"/>
  <c r="AJ247" i="2" s="1"/>
  <c r="AK247" i="2" a="1"/>
  <c r="AK247" i="2" s="1"/>
  <c r="AL247" i="2" a="1"/>
  <c r="AL247" i="2" s="1"/>
  <c r="AM247" i="2" a="1"/>
  <c r="AM247" i="2" s="1"/>
  <c r="AN247" i="2" a="1"/>
  <c r="AN247" i="2" s="1"/>
  <c r="AO247" i="2" a="1"/>
  <c r="AO247" i="2" s="1"/>
  <c r="Z248" i="2" a="1"/>
  <c r="Z248" i="2" s="1"/>
  <c r="AA248" i="2" a="1"/>
  <c r="AA248" i="2" s="1"/>
  <c r="AB248" i="2" a="1"/>
  <c r="AB248" i="2" s="1"/>
  <c r="AC248" i="2" a="1"/>
  <c r="AC248" i="2" s="1"/>
  <c r="AD248" i="2" a="1"/>
  <c r="AD248" i="2" s="1"/>
  <c r="AE248" i="2" a="1"/>
  <c r="AE248" i="2" s="1"/>
  <c r="AF248" i="2" a="1"/>
  <c r="AF248" i="2" s="1"/>
  <c r="AG248" i="2" a="1"/>
  <c r="AG248" i="2" s="1"/>
  <c r="AH248" i="2" a="1"/>
  <c r="AH248" i="2" s="1"/>
  <c r="AI248" i="2" a="1"/>
  <c r="AI248" i="2" s="1"/>
  <c r="AJ248" i="2" a="1"/>
  <c r="AJ248" i="2" s="1"/>
  <c r="AK248" i="2" a="1"/>
  <c r="AK248" i="2" s="1"/>
  <c r="AL248" i="2" a="1"/>
  <c r="AL248" i="2" s="1"/>
  <c r="AM248" i="2" a="1"/>
  <c r="AM248" i="2" s="1"/>
  <c r="AN248" i="2" a="1"/>
  <c r="AN248" i="2" s="1"/>
  <c r="AO248" i="2" a="1"/>
  <c r="AO248" i="2" s="1"/>
  <c r="Z249" i="2" a="1"/>
  <c r="Z249" i="2" s="1"/>
  <c r="AA249" i="2" a="1"/>
  <c r="AA249" i="2" s="1"/>
  <c r="AB249" i="2" a="1"/>
  <c r="AB249" i="2" s="1"/>
  <c r="AC249" i="2" a="1"/>
  <c r="AC249" i="2" s="1"/>
  <c r="AD249" i="2" a="1"/>
  <c r="AD249" i="2" s="1"/>
  <c r="AE249" i="2" a="1"/>
  <c r="AE249" i="2" s="1"/>
  <c r="AF249" i="2" a="1"/>
  <c r="AF249" i="2" s="1"/>
  <c r="AG249" i="2" a="1"/>
  <c r="AG249" i="2" s="1"/>
  <c r="AH249" i="2" a="1"/>
  <c r="AH249" i="2" s="1"/>
  <c r="AI249" i="2" a="1"/>
  <c r="AI249" i="2" s="1"/>
  <c r="AJ249" i="2" a="1"/>
  <c r="AJ249" i="2" s="1"/>
  <c r="AK249" i="2" a="1"/>
  <c r="AK249" i="2" s="1"/>
  <c r="AL249" i="2" a="1"/>
  <c r="AL249" i="2" s="1"/>
  <c r="AM249" i="2" a="1"/>
  <c r="AM249" i="2" s="1"/>
  <c r="AN249" i="2" a="1"/>
  <c r="AN249" i="2" s="1"/>
  <c r="AO249" i="2" a="1"/>
  <c r="AO249" i="2" s="1"/>
  <c r="Z250" i="2" a="1"/>
  <c r="Z250" i="2" s="1"/>
  <c r="AA250" i="2" a="1"/>
  <c r="AA250" i="2" s="1"/>
  <c r="AB250" i="2" a="1"/>
  <c r="AB250" i="2" s="1"/>
  <c r="AC250" i="2" a="1"/>
  <c r="AC250" i="2" s="1"/>
  <c r="AD250" i="2" a="1"/>
  <c r="AD250" i="2" s="1"/>
  <c r="AE250" i="2" a="1"/>
  <c r="AE250" i="2" s="1"/>
  <c r="AF250" i="2" a="1"/>
  <c r="AF250" i="2" s="1"/>
  <c r="AG250" i="2" a="1"/>
  <c r="AG250" i="2" s="1"/>
  <c r="AH250" i="2" a="1"/>
  <c r="AH250" i="2" s="1"/>
  <c r="AI250" i="2" a="1"/>
  <c r="AI250" i="2" s="1"/>
  <c r="AJ250" i="2" a="1"/>
  <c r="AJ250" i="2" s="1"/>
  <c r="AK250" i="2" a="1"/>
  <c r="AK250" i="2" s="1"/>
  <c r="AL250" i="2" a="1"/>
  <c r="AL250" i="2" s="1"/>
  <c r="AM250" i="2" a="1"/>
  <c r="AM250" i="2" s="1"/>
  <c r="AN250" i="2" a="1"/>
  <c r="AN250" i="2" s="1"/>
  <c r="AO250" i="2" a="1"/>
  <c r="AO250" i="2" s="1"/>
  <c r="Z251" i="2" a="1"/>
  <c r="Z251" i="2" s="1"/>
  <c r="AA251" i="2" a="1"/>
  <c r="AA251" i="2" s="1"/>
  <c r="AB251" i="2" a="1"/>
  <c r="AB251" i="2" s="1"/>
  <c r="AC251" i="2" a="1"/>
  <c r="AC251" i="2" s="1"/>
  <c r="AD251" i="2" a="1"/>
  <c r="AD251" i="2" s="1"/>
  <c r="AE251" i="2" a="1"/>
  <c r="AE251" i="2" s="1"/>
  <c r="AF251" i="2" a="1"/>
  <c r="AF251" i="2" s="1"/>
  <c r="AG251" i="2" a="1"/>
  <c r="AG251" i="2" s="1"/>
  <c r="AH251" i="2" a="1"/>
  <c r="AH251" i="2" s="1"/>
  <c r="AI251" i="2" a="1"/>
  <c r="AI251" i="2" s="1"/>
  <c r="AJ251" i="2" a="1"/>
  <c r="AJ251" i="2" s="1"/>
  <c r="AK251" i="2" a="1"/>
  <c r="AK251" i="2" s="1"/>
  <c r="AL251" i="2" a="1"/>
  <c r="AL251" i="2" s="1"/>
  <c r="AM251" i="2" a="1"/>
  <c r="AM251" i="2" s="1"/>
  <c r="AN251" i="2" a="1"/>
  <c r="AN251" i="2" s="1"/>
  <c r="AO251" i="2" a="1"/>
  <c r="AO251" i="2" s="1"/>
  <c r="Z252" i="2" a="1"/>
  <c r="Z252" i="2" s="1"/>
  <c r="AA252" i="2" a="1"/>
  <c r="AA252" i="2" s="1"/>
  <c r="AB252" i="2" a="1"/>
  <c r="AB252" i="2" s="1"/>
  <c r="AC252" i="2" a="1"/>
  <c r="AC252" i="2" s="1"/>
  <c r="AD252" i="2" a="1"/>
  <c r="AD252" i="2" s="1"/>
  <c r="AE252" i="2" a="1"/>
  <c r="AE252" i="2" s="1"/>
  <c r="AF252" i="2" a="1"/>
  <c r="AF252" i="2" s="1"/>
  <c r="AG252" i="2" a="1"/>
  <c r="AG252" i="2" s="1"/>
  <c r="AH252" i="2" a="1"/>
  <c r="AH252" i="2" s="1"/>
  <c r="AI252" i="2" a="1"/>
  <c r="AI252" i="2" s="1"/>
  <c r="AJ252" i="2" a="1"/>
  <c r="AJ252" i="2" s="1"/>
  <c r="AK252" i="2" a="1"/>
  <c r="AK252" i="2" s="1"/>
  <c r="AL252" i="2" a="1"/>
  <c r="AL252" i="2" s="1"/>
  <c r="AM252" i="2" a="1"/>
  <c r="AM252" i="2" s="1"/>
  <c r="AN252" i="2" a="1"/>
  <c r="AN252" i="2" s="1"/>
  <c r="AO252" i="2" a="1"/>
  <c r="AO252" i="2" s="1"/>
  <c r="Z253" i="2" a="1"/>
  <c r="Z253" i="2" s="1"/>
  <c r="AA253" i="2" a="1"/>
  <c r="AA253" i="2" s="1"/>
  <c r="AB253" i="2" a="1"/>
  <c r="AB253" i="2" s="1"/>
  <c r="AC253" i="2" a="1"/>
  <c r="AC253" i="2" s="1"/>
  <c r="AD253" i="2" a="1"/>
  <c r="AD253" i="2" s="1"/>
  <c r="AE253" i="2" a="1"/>
  <c r="AE253" i="2" s="1"/>
  <c r="AF253" i="2" a="1"/>
  <c r="AF253" i="2" s="1"/>
  <c r="AG253" i="2" a="1"/>
  <c r="AG253" i="2" s="1"/>
  <c r="AH253" i="2" a="1"/>
  <c r="AH253" i="2" s="1"/>
  <c r="AI253" i="2" a="1"/>
  <c r="AI253" i="2" s="1"/>
  <c r="AJ253" i="2" a="1"/>
  <c r="AJ253" i="2" s="1"/>
  <c r="AK253" i="2" a="1"/>
  <c r="AK253" i="2" s="1"/>
  <c r="AL253" i="2" a="1"/>
  <c r="AL253" i="2" s="1"/>
  <c r="AM253" i="2" a="1"/>
  <c r="AM253" i="2" s="1"/>
  <c r="AN253" i="2" a="1"/>
  <c r="AN253" i="2" s="1"/>
  <c r="AO253" i="2" a="1"/>
  <c r="AO253" i="2" s="1"/>
  <c r="Z254" i="2" a="1"/>
  <c r="Z254" i="2" s="1"/>
  <c r="AA254" i="2" a="1"/>
  <c r="AA254" i="2" s="1"/>
  <c r="AB254" i="2" a="1"/>
  <c r="AB254" i="2" s="1"/>
  <c r="AC254" i="2" a="1"/>
  <c r="AC254" i="2" s="1"/>
  <c r="AD254" i="2" a="1"/>
  <c r="AD254" i="2" s="1"/>
  <c r="AE254" i="2" a="1"/>
  <c r="AE254" i="2" s="1"/>
  <c r="AF254" i="2" a="1"/>
  <c r="AF254" i="2" s="1"/>
  <c r="AG254" i="2" a="1"/>
  <c r="AG254" i="2" s="1"/>
  <c r="AH254" i="2" a="1"/>
  <c r="AH254" i="2" s="1"/>
  <c r="AI254" i="2" a="1"/>
  <c r="AI254" i="2" s="1"/>
  <c r="AJ254" i="2" a="1"/>
  <c r="AJ254" i="2" s="1"/>
  <c r="AK254" i="2" a="1"/>
  <c r="AK254" i="2" s="1"/>
  <c r="AL254" i="2" a="1"/>
  <c r="AL254" i="2" s="1"/>
  <c r="AM254" i="2" a="1"/>
  <c r="AM254" i="2" s="1"/>
  <c r="AN254" i="2" a="1"/>
  <c r="AN254" i="2" s="1"/>
  <c r="AO254" i="2" a="1"/>
  <c r="AO254" i="2" s="1"/>
  <c r="Z255" i="2" a="1"/>
  <c r="Z255" i="2" s="1"/>
  <c r="AA255" i="2" a="1"/>
  <c r="AA255" i="2" s="1"/>
  <c r="AB255" i="2" a="1"/>
  <c r="AB255" i="2" s="1"/>
  <c r="AC255" i="2" a="1"/>
  <c r="AC255" i="2" s="1"/>
  <c r="AD255" i="2" a="1"/>
  <c r="AD255" i="2" s="1"/>
  <c r="AE255" i="2" a="1"/>
  <c r="AE255" i="2" s="1"/>
  <c r="AF255" i="2" a="1"/>
  <c r="AF255" i="2" s="1"/>
  <c r="AG255" i="2" a="1"/>
  <c r="AG255" i="2" s="1"/>
  <c r="AH255" i="2" a="1"/>
  <c r="AH255" i="2" s="1"/>
  <c r="AI255" i="2" a="1"/>
  <c r="AI255" i="2" s="1"/>
  <c r="AJ255" i="2" a="1"/>
  <c r="AJ255" i="2" s="1"/>
  <c r="AK255" i="2" a="1"/>
  <c r="AK255" i="2" s="1"/>
  <c r="AL255" i="2" a="1"/>
  <c r="AL255" i="2" s="1"/>
  <c r="AM255" i="2" a="1"/>
  <c r="AM255" i="2" s="1"/>
  <c r="AN255" i="2" a="1"/>
  <c r="AN255" i="2" s="1"/>
  <c r="AO255" i="2" a="1"/>
  <c r="AO255" i="2" s="1"/>
  <c r="Z256" i="2" a="1"/>
  <c r="Z256" i="2" s="1"/>
  <c r="AA256" i="2" a="1"/>
  <c r="AA256" i="2" s="1"/>
  <c r="AB256" i="2" a="1"/>
  <c r="AB256" i="2" s="1"/>
  <c r="AC256" i="2" a="1"/>
  <c r="AC256" i="2" s="1"/>
  <c r="AD256" i="2" a="1"/>
  <c r="AD256" i="2" s="1"/>
  <c r="AE256" i="2" a="1"/>
  <c r="AE256" i="2" s="1"/>
  <c r="AF256" i="2" a="1"/>
  <c r="AF256" i="2" s="1"/>
  <c r="AG256" i="2" a="1"/>
  <c r="AG256" i="2" s="1"/>
  <c r="AH256" i="2" a="1"/>
  <c r="AH256" i="2" s="1"/>
  <c r="AI256" i="2" a="1"/>
  <c r="AI256" i="2" s="1"/>
  <c r="AJ256" i="2" a="1"/>
  <c r="AJ256" i="2" s="1"/>
  <c r="AK256" i="2" a="1"/>
  <c r="AK256" i="2" s="1"/>
  <c r="AL256" i="2" a="1"/>
  <c r="AL256" i="2" s="1"/>
  <c r="AM256" i="2" a="1"/>
  <c r="AM256" i="2" s="1"/>
  <c r="AN256" i="2" a="1"/>
  <c r="AN256" i="2" s="1"/>
  <c r="AO256" i="2" a="1"/>
  <c r="AO256" i="2" s="1"/>
  <c r="Z257" i="2" a="1"/>
  <c r="Z257" i="2" s="1"/>
  <c r="AA257" i="2" a="1"/>
  <c r="AA257" i="2" s="1"/>
  <c r="AB257" i="2" a="1"/>
  <c r="AB257" i="2" s="1"/>
  <c r="AC257" i="2" a="1"/>
  <c r="AC257" i="2" s="1"/>
  <c r="AD257" i="2" a="1"/>
  <c r="AD257" i="2" s="1"/>
  <c r="AE257" i="2" a="1"/>
  <c r="AE257" i="2" s="1"/>
  <c r="AF257" i="2" a="1"/>
  <c r="AF257" i="2" s="1"/>
  <c r="AG257" i="2" a="1"/>
  <c r="AG257" i="2" s="1"/>
  <c r="AH257" i="2" a="1"/>
  <c r="AH257" i="2" s="1"/>
  <c r="AI257" i="2" a="1"/>
  <c r="AI257" i="2" s="1"/>
  <c r="AJ257" i="2" a="1"/>
  <c r="AJ257" i="2" s="1"/>
  <c r="AK257" i="2" a="1"/>
  <c r="AK257" i="2" s="1"/>
  <c r="AL257" i="2" a="1"/>
  <c r="AL257" i="2" s="1"/>
  <c r="AM257" i="2" a="1"/>
  <c r="AM257" i="2" s="1"/>
  <c r="AN257" i="2" a="1"/>
  <c r="AN257" i="2" s="1"/>
  <c r="AO257" i="2" a="1"/>
  <c r="AO257" i="2" s="1"/>
  <c r="Z258" i="2" a="1"/>
  <c r="Z258" i="2" s="1"/>
  <c r="AA258" i="2" a="1"/>
  <c r="AA258" i="2" s="1"/>
  <c r="AB258" i="2" a="1"/>
  <c r="AB258" i="2" s="1"/>
  <c r="AC258" i="2" a="1"/>
  <c r="AC258" i="2" s="1"/>
  <c r="AD258" i="2" a="1"/>
  <c r="AD258" i="2" s="1"/>
  <c r="AE258" i="2" a="1"/>
  <c r="AE258" i="2" s="1"/>
  <c r="AF258" i="2" a="1"/>
  <c r="AF258" i="2" s="1"/>
  <c r="AG258" i="2" a="1"/>
  <c r="AG258" i="2" s="1"/>
  <c r="AH258" i="2" a="1"/>
  <c r="AH258" i="2" s="1"/>
  <c r="AI258" i="2" a="1"/>
  <c r="AI258" i="2" s="1"/>
  <c r="AJ258" i="2" a="1"/>
  <c r="AJ258" i="2" s="1"/>
  <c r="AK258" i="2" a="1"/>
  <c r="AK258" i="2" s="1"/>
  <c r="AL258" i="2" a="1"/>
  <c r="AL258" i="2" s="1"/>
  <c r="AM258" i="2" a="1"/>
  <c r="AM258" i="2" s="1"/>
  <c r="AN258" i="2" a="1"/>
  <c r="AN258" i="2" s="1"/>
  <c r="AO258" i="2" a="1"/>
  <c r="AO258" i="2" s="1"/>
  <c r="Z259" i="2" a="1"/>
  <c r="Z259" i="2" s="1"/>
  <c r="AA259" i="2" a="1"/>
  <c r="AA259" i="2" s="1"/>
  <c r="AB259" i="2" a="1"/>
  <c r="AB259" i="2" s="1"/>
  <c r="AC259" i="2" a="1"/>
  <c r="AC259" i="2" s="1"/>
  <c r="AD259" i="2" a="1"/>
  <c r="AD259" i="2" s="1"/>
  <c r="AE259" i="2" a="1"/>
  <c r="AE259" i="2" s="1"/>
  <c r="AF259" i="2" a="1"/>
  <c r="AF259" i="2" s="1"/>
  <c r="AG259" i="2" a="1"/>
  <c r="AG259" i="2" s="1"/>
  <c r="AH259" i="2" a="1"/>
  <c r="AH259" i="2" s="1"/>
  <c r="AI259" i="2" a="1"/>
  <c r="AI259" i="2" s="1"/>
  <c r="AJ259" i="2" a="1"/>
  <c r="AJ259" i="2" s="1"/>
  <c r="AK259" i="2" a="1"/>
  <c r="AK259" i="2" s="1"/>
  <c r="AL259" i="2" a="1"/>
  <c r="AL259" i="2" s="1"/>
  <c r="AM259" i="2" a="1"/>
  <c r="AM259" i="2" s="1"/>
  <c r="AN259" i="2" a="1"/>
  <c r="AN259" i="2" s="1"/>
  <c r="AO259" i="2" a="1"/>
  <c r="AO259" i="2" s="1"/>
  <c r="Z260" i="2" a="1"/>
  <c r="Z260" i="2" s="1"/>
  <c r="AA260" i="2" a="1"/>
  <c r="AA260" i="2" s="1"/>
  <c r="AB260" i="2" a="1"/>
  <c r="AB260" i="2" s="1"/>
  <c r="AC260" i="2" a="1"/>
  <c r="AC260" i="2" s="1"/>
  <c r="AD260" i="2" a="1"/>
  <c r="AD260" i="2" s="1"/>
  <c r="AE260" i="2" a="1"/>
  <c r="AE260" i="2" s="1"/>
  <c r="AF260" i="2" a="1"/>
  <c r="AF260" i="2" s="1"/>
  <c r="AG260" i="2" a="1"/>
  <c r="AG260" i="2" s="1"/>
  <c r="AH260" i="2" a="1"/>
  <c r="AH260" i="2" s="1"/>
  <c r="AI260" i="2" a="1"/>
  <c r="AI260" i="2" s="1"/>
  <c r="AJ260" i="2" a="1"/>
  <c r="AJ260" i="2" s="1"/>
  <c r="AK260" i="2" a="1"/>
  <c r="AK260" i="2" s="1"/>
  <c r="AL260" i="2" a="1"/>
  <c r="AL260" i="2" s="1"/>
  <c r="AM260" i="2" a="1"/>
  <c r="AM260" i="2" s="1"/>
  <c r="AN260" i="2" a="1"/>
  <c r="AN260" i="2" s="1"/>
  <c r="AO260" i="2" a="1"/>
  <c r="AO260" i="2" s="1"/>
  <c r="Z261" i="2" a="1"/>
  <c r="Z261" i="2" s="1"/>
  <c r="AA261" i="2" a="1"/>
  <c r="AA261" i="2" s="1"/>
  <c r="AB261" i="2" a="1"/>
  <c r="AB261" i="2" s="1"/>
  <c r="AC261" i="2" a="1"/>
  <c r="AC261" i="2" s="1"/>
  <c r="AD261" i="2" a="1"/>
  <c r="AD261" i="2" s="1"/>
  <c r="AE261" i="2" a="1"/>
  <c r="AE261" i="2" s="1"/>
  <c r="AF261" i="2" a="1"/>
  <c r="AF261" i="2" s="1"/>
  <c r="AG261" i="2" a="1"/>
  <c r="AG261" i="2" s="1"/>
  <c r="AH261" i="2" a="1"/>
  <c r="AH261" i="2" s="1"/>
  <c r="AI261" i="2" a="1"/>
  <c r="AI261" i="2" s="1"/>
  <c r="AJ261" i="2" a="1"/>
  <c r="AJ261" i="2" s="1"/>
  <c r="AK261" i="2" a="1"/>
  <c r="AK261" i="2" s="1"/>
  <c r="AL261" i="2" a="1"/>
  <c r="AL261" i="2" s="1"/>
  <c r="AM261" i="2" a="1"/>
  <c r="AM261" i="2" s="1"/>
  <c r="AN261" i="2" a="1"/>
  <c r="AN261" i="2" s="1"/>
  <c r="AO261" i="2" a="1"/>
  <c r="AO261" i="2" s="1"/>
  <c r="Z262" i="2" a="1"/>
  <c r="Z262" i="2" s="1"/>
  <c r="AA262" i="2" a="1"/>
  <c r="AA262" i="2" s="1"/>
  <c r="AB262" i="2" a="1"/>
  <c r="AB262" i="2" s="1"/>
  <c r="AC262" i="2" a="1"/>
  <c r="AC262" i="2" s="1"/>
  <c r="AD262" i="2" a="1"/>
  <c r="AD262" i="2" s="1"/>
  <c r="AE262" i="2" a="1"/>
  <c r="AE262" i="2" s="1"/>
  <c r="AF262" i="2" a="1"/>
  <c r="AF262" i="2" s="1"/>
  <c r="AG262" i="2" a="1"/>
  <c r="AG262" i="2" s="1"/>
  <c r="AH262" i="2" a="1"/>
  <c r="AH262" i="2" s="1"/>
  <c r="AI262" i="2" a="1"/>
  <c r="AI262" i="2" s="1"/>
  <c r="AJ262" i="2" a="1"/>
  <c r="AJ262" i="2" s="1"/>
  <c r="AK262" i="2" a="1"/>
  <c r="AK262" i="2" s="1"/>
  <c r="AL262" i="2" a="1"/>
  <c r="AL262" i="2" s="1"/>
  <c r="AM262" i="2" a="1"/>
  <c r="AM262" i="2" s="1"/>
  <c r="AN262" i="2" a="1"/>
  <c r="AN262" i="2" s="1"/>
  <c r="AO262" i="2" a="1"/>
  <c r="AO262" i="2" s="1"/>
  <c r="Z263" i="2" a="1"/>
  <c r="Z263" i="2" s="1"/>
  <c r="AA263" i="2" a="1"/>
  <c r="AA263" i="2" s="1"/>
  <c r="AB263" i="2" a="1"/>
  <c r="AB263" i="2" s="1"/>
  <c r="AC263" i="2" a="1"/>
  <c r="AC263" i="2" s="1"/>
  <c r="AD263" i="2" a="1"/>
  <c r="AD263" i="2" s="1"/>
  <c r="AE263" i="2" a="1"/>
  <c r="AE263" i="2" s="1"/>
  <c r="AF263" i="2" a="1"/>
  <c r="AF263" i="2" s="1"/>
  <c r="AG263" i="2" a="1"/>
  <c r="AG263" i="2" s="1"/>
  <c r="AH263" i="2" a="1"/>
  <c r="AH263" i="2" s="1"/>
  <c r="AI263" i="2" a="1"/>
  <c r="AI263" i="2" s="1"/>
  <c r="AJ263" i="2" a="1"/>
  <c r="AJ263" i="2" s="1"/>
  <c r="AK263" i="2" a="1"/>
  <c r="AK263" i="2" s="1"/>
  <c r="AL263" i="2" a="1"/>
  <c r="AL263" i="2" s="1"/>
  <c r="AM263" i="2" a="1"/>
  <c r="AM263" i="2" s="1"/>
  <c r="AN263" i="2" a="1"/>
  <c r="AN263" i="2" s="1"/>
  <c r="AO263" i="2" a="1"/>
  <c r="AO263" i="2" s="1"/>
  <c r="Z264" i="2" a="1"/>
  <c r="Z264" i="2" s="1"/>
  <c r="AA264" i="2" a="1"/>
  <c r="AA264" i="2" s="1"/>
  <c r="AB264" i="2" a="1"/>
  <c r="AB264" i="2" s="1"/>
  <c r="AC264" i="2" a="1"/>
  <c r="AC264" i="2" s="1"/>
  <c r="AD264" i="2" a="1"/>
  <c r="AD264" i="2" s="1"/>
  <c r="AE264" i="2" a="1"/>
  <c r="AE264" i="2" s="1"/>
  <c r="AF264" i="2" a="1"/>
  <c r="AF264" i="2" s="1"/>
  <c r="AG264" i="2" a="1"/>
  <c r="AG264" i="2" s="1"/>
  <c r="AH264" i="2" a="1"/>
  <c r="AH264" i="2" s="1"/>
  <c r="AI264" i="2" a="1"/>
  <c r="AI264" i="2" s="1"/>
  <c r="AJ264" i="2" a="1"/>
  <c r="AJ264" i="2" s="1"/>
  <c r="AK264" i="2" a="1"/>
  <c r="AK264" i="2" s="1"/>
  <c r="AL264" i="2" a="1"/>
  <c r="AL264" i="2" s="1"/>
  <c r="AM264" i="2" a="1"/>
  <c r="AM264" i="2" s="1"/>
  <c r="AN264" i="2" a="1"/>
  <c r="AN264" i="2" s="1"/>
  <c r="AO264" i="2" a="1"/>
  <c r="AO264" i="2" s="1"/>
  <c r="Z265" i="2" a="1"/>
  <c r="Z265" i="2" s="1"/>
  <c r="AA265" i="2" a="1"/>
  <c r="AA265" i="2" s="1"/>
  <c r="AB265" i="2" a="1"/>
  <c r="AB265" i="2" s="1"/>
  <c r="AC265" i="2" a="1"/>
  <c r="AC265" i="2" s="1"/>
  <c r="AD265" i="2" a="1"/>
  <c r="AD265" i="2" s="1"/>
  <c r="AE265" i="2" a="1"/>
  <c r="AE265" i="2" s="1"/>
  <c r="AF265" i="2" a="1"/>
  <c r="AF265" i="2" s="1"/>
  <c r="AG265" i="2" a="1"/>
  <c r="AG265" i="2" s="1"/>
  <c r="AH265" i="2" a="1"/>
  <c r="AH265" i="2" s="1"/>
  <c r="AI265" i="2" a="1"/>
  <c r="AI265" i="2" s="1"/>
  <c r="AJ265" i="2" a="1"/>
  <c r="AJ265" i="2" s="1"/>
  <c r="AK265" i="2" a="1"/>
  <c r="AK265" i="2" s="1"/>
  <c r="AL265" i="2" a="1"/>
  <c r="AL265" i="2" s="1"/>
  <c r="AM265" i="2" a="1"/>
  <c r="AM265" i="2" s="1"/>
  <c r="AN265" i="2" a="1"/>
  <c r="AN265" i="2" s="1"/>
  <c r="AO265" i="2" a="1"/>
  <c r="AO265" i="2" s="1"/>
  <c r="Z266" i="2" a="1"/>
  <c r="Z266" i="2" s="1"/>
  <c r="AA266" i="2" a="1"/>
  <c r="AA266" i="2" s="1"/>
  <c r="AB266" i="2" a="1"/>
  <c r="AB266" i="2" s="1"/>
  <c r="AC266" i="2" a="1"/>
  <c r="AC266" i="2" s="1"/>
  <c r="AD266" i="2" a="1"/>
  <c r="AD266" i="2" s="1"/>
  <c r="AE266" i="2" a="1"/>
  <c r="AE266" i="2" s="1"/>
  <c r="AF266" i="2" a="1"/>
  <c r="AF266" i="2" s="1"/>
  <c r="AG266" i="2" a="1"/>
  <c r="AG266" i="2" s="1"/>
  <c r="AH266" i="2" a="1"/>
  <c r="AH266" i="2" s="1"/>
  <c r="AI266" i="2" a="1"/>
  <c r="AI266" i="2" s="1"/>
  <c r="AJ266" i="2" a="1"/>
  <c r="AJ266" i="2" s="1"/>
  <c r="AK266" i="2" a="1"/>
  <c r="AK266" i="2" s="1"/>
  <c r="AL266" i="2" a="1"/>
  <c r="AL266" i="2" s="1"/>
  <c r="AM266" i="2" a="1"/>
  <c r="AM266" i="2" s="1"/>
  <c r="AN266" i="2" a="1"/>
  <c r="AN266" i="2" s="1"/>
  <c r="AO266" i="2" a="1"/>
  <c r="AO266" i="2" s="1"/>
  <c r="Z267" i="2" a="1"/>
  <c r="Z267" i="2" s="1"/>
  <c r="AA267" i="2" a="1"/>
  <c r="AA267" i="2" s="1"/>
  <c r="AB267" i="2" a="1"/>
  <c r="AB267" i="2" s="1"/>
  <c r="AC267" i="2" a="1"/>
  <c r="AC267" i="2" s="1"/>
  <c r="AD267" i="2" a="1"/>
  <c r="AD267" i="2" s="1"/>
  <c r="AE267" i="2" a="1"/>
  <c r="AE267" i="2" s="1"/>
  <c r="AF267" i="2" a="1"/>
  <c r="AF267" i="2" s="1"/>
  <c r="AG267" i="2" a="1"/>
  <c r="AG267" i="2" s="1"/>
  <c r="AH267" i="2" a="1"/>
  <c r="AH267" i="2" s="1"/>
  <c r="AI267" i="2" a="1"/>
  <c r="AI267" i="2" s="1"/>
  <c r="AJ267" i="2" a="1"/>
  <c r="AJ267" i="2" s="1"/>
  <c r="AK267" i="2" a="1"/>
  <c r="AK267" i="2" s="1"/>
  <c r="AL267" i="2" a="1"/>
  <c r="AL267" i="2" s="1"/>
  <c r="AM267" i="2" a="1"/>
  <c r="AM267" i="2" s="1"/>
  <c r="AN267" i="2" a="1"/>
  <c r="AN267" i="2" s="1"/>
  <c r="AO267" i="2" a="1"/>
  <c r="AO267" i="2" s="1"/>
  <c r="Z268" i="2" a="1"/>
  <c r="Z268" i="2" s="1"/>
  <c r="AA268" i="2" a="1"/>
  <c r="AA268" i="2" s="1"/>
  <c r="AB268" i="2" a="1"/>
  <c r="AB268" i="2" s="1"/>
  <c r="AC268" i="2" a="1"/>
  <c r="AC268" i="2" s="1"/>
  <c r="AD268" i="2" a="1"/>
  <c r="AD268" i="2" s="1"/>
  <c r="AE268" i="2" a="1"/>
  <c r="AE268" i="2" s="1"/>
  <c r="AF268" i="2" a="1"/>
  <c r="AF268" i="2" s="1"/>
  <c r="AG268" i="2" a="1"/>
  <c r="AG268" i="2" s="1"/>
  <c r="AH268" i="2" a="1"/>
  <c r="AH268" i="2" s="1"/>
  <c r="AI268" i="2" a="1"/>
  <c r="AI268" i="2" s="1"/>
  <c r="AJ268" i="2" a="1"/>
  <c r="AJ268" i="2" s="1"/>
  <c r="AK268" i="2" a="1"/>
  <c r="AK268" i="2" s="1"/>
  <c r="AL268" i="2" a="1"/>
  <c r="AL268" i="2" s="1"/>
  <c r="AM268" i="2" a="1"/>
  <c r="AM268" i="2" s="1"/>
  <c r="AN268" i="2" a="1"/>
  <c r="AN268" i="2" s="1"/>
  <c r="AO268" i="2" a="1"/>
  <c r="AO268" i="2" s="1"/>
  <c r="Z269" i="2" a="1"/>
  <c r="Z269" i="2" s="1"/>
  <c r="AA269" i="2" a="1"/>
  <c r="AA269" i="2" s="1"/>
  <c r="AB269" i="2" a="1"/>
  <c r="AB269" i="2" s="1"/>
  <c r="AC269" i="2" a="1"/>
  <c r="AC269" i="2" s="1"/>
  <c r="AD269" i="2" a="1"/>
  <c r="AD269" i="2" s="1"/>
  <c r="AE269" i="2" a="1"/>
  <c r="AE269" i="2" s="1"/>
  <c r="AF269" i="2" a="1"/>
  <c r="AF269" i="2" s="1"/>
  <c r="AG269" i="2" a="1"/>
  <c r="AG269" i="2" s="1"/>
  <c r="AH269" i="2" a="1"/>
  <c r="AH269" i="2" s="1"/>
  <c r="AI269" i="2" a="1"/>
  <c r="AI269" i="2" s="1"/>
  <c r="AJ269" i="2" a="1"/>
  <c r="AJ269" i="2" s="1"/>
  <c r="AK269" i="2" a="1"/>
  <c r="AK269" i="2" s="1"/>
  <c r="AL269" i="2" a="1"/>
  <c r="AL269" i="2" s="1"/>
  <c r="AM269" i="2" a="1"/>
  <c r="AM269" i="2" s="1"/>
  <c r="AN269" i="2" a="1"/>
  <c r="AN269" i="2" s="1"/>
  <c r="AO269" i="2" a="1"/>
  <c r="AO269" i="2" s="1"/>
  <c r="Z270" i="2" a="1"/>
  <c r="Z270" i="2" s="1"/>
  <c r="AA270" i="2" a="1"/>
  <c r="AA270" i="2" s="1"/>
  <c r="AB270" i="2" a="1"/>
  <c r="AB270" i="2" s="1"/>
  <c r="AC270" i="2" a="1"/>
  <c r="AC270" i="2" s="1"/>
  <c r="AD270" i="2" a="1"/>
  <c r="AD270" i="2" s="1"/>
  <c r="AE270" i="2" a="1"/>
  <c r="AE270" i="2" s="1"/>
  <c r="AF270" i="2" a="1"/>
  <c r="AF270" i="2" s="1"/>
  <c r="AG270" i="2" a="1"/>
  <c r="AG270" i="2" s="1"/>
  <c r="AH270" i="2" a="1"/>
  <c r="AH270" i="2" s="1"/>
  <c r="AI270" i="2" a="1"/>
  <c r="AI270" i="2" s="1"/>
  <c r="AJ270" i="2" a="1"/>
  <c r="AJ270" i="2" s="1"/>
  <c r="AK270" i="2" a="1"/>
  <c r="AK270" i="2" s="1"/>
  <c r="AL270" i="2" a="1"/>
  <c r="AL270" i="2" s="1"/>
  <c r="AM270" i="2" a="1"/>
  <c r="AM270" i="2" s="1"/>
  <c r="AN270" i="2" a="1"/>
  <c r="AN270" i="2" s="1"/>
  <c r="AO270" i="2" a="1"/>
  <c r="AO270" i="2" s="1"/>
  <c r="Z271" i="2" a="1"/>
  <c r="Z271" i="2" s="1"/>
  <c r="AA271" i="2" a="1"/>
  <c r="AA271" i="2" s="1"/>
  <c r="AB271" i="2" a="1"/>
  <c r="AB271" i="2" s="1"/>
  <c r="AC271" i="2" a="1"/>
  <c r="AC271" i="2" s="1"/>
  <c r="AD271" i="2" a="1"/>
  <c r="AD271" i="2" s="1"/>
  <c r="AE271" i="2" a="1"/>
  <c r="AE271" i="2" s="1"/>
  <c r="AF271" i="2" a="1"/>
  <c r="AF271" i="2" s="1"/>
  <c r="AG271" i="2" a="1"/>
  <c r="AG271" i="2" s="1"/>
  <c r="AH271" i="2" a="1"/>
  <c r="AH271" i="2" s="1"/>
  <c r="AI271" i="2" a="1"/>
  <c r="AI271" i="2" s="1"/>
  <c r="AJ271" i="2" a="1"/>
  <c r="AJ271" i="2" s="1"/>
  <c r="AK271" i="2" a="1"/>
  <c r="AK271" i="2" s="1"/>
  <c r="AL271" i="2" a="1"/>
  <c r="AL271" i="2" s="1"/>
  <c r="AM271" i="2" a="1"/>
  <c r="AM271" i="2" s="1"/>
  <c r="AN271" i="2" a="1"/>
  <c r="AN271" i="2" s="1"/>
  <c r="AO271" i="2" a="1"/>
  <c r="AO271" i="2" s="1"/>
  <c r="Z272" i="2" a="1"/>
  <c r="Z272" i="2" s="1"/>
  <c r="AA272" i="2" a="1"/>
  <c r="AA272" i="2" s="1"/>
  <c r="AB272" i="2" a="1"/>
  <c r="AB272" i="2" s="1"/>
  <c r="AC272" i="2" a="1"/>
  <c r="AC272" i="2" s="1"/>
  <c r="AD272" i="2" a="1"/>
  <c r="AD272" i="2" s="1"/>
  <c r="AE272" i="2" a="1"/>
  <c r="AE272" i="2" s="1"/>
  <c r="AF272" i="2" a="1"/>
  <c r="AF272" i="2" s="1"/>
  <c r="AG272" i="2" a="1"/>
  <c r="AG272" i="2" s="1"/>
  <c r="AH272" i="2" a="1"/>
  <c r="AH272" i="2" s="1"/>
  <c r="AI272" i="2" a="1"/>
  <c r="AI272" i="2" s="1"/>
  <c r="AJ272" i="2" a="1"/>
  <c r="AJ272" i="2" s="1"/>
  <c r="AK272" i="2" a="1"/>
  <c r="AK272" i="2" s="1"/>
  <c r="AL272" i="2" a="1"/>
  <c r="AL272" i="2" s="1"/>
  <c r="AM272" i="2" a="1"/>
  <c r="AM272" i="2" s="1"/>
  <c r="AN272" i="2" a="1"/>
  <c r="AN272" i="2" s="1"/>
  <c r="AO272" i="2" a="1"/>
  <c r="AO272" i="2" s="1"/>
  <c r="Z273" i="2" a="1"/>
  <c r="Z273" i="2" s="1"/>
  <c r="AA273" i="2" a="1"/>
  <c r="AA273" i="2" s="1"/>
  <c r="AB273" i="2" a="1"/>
  <c r="AB273" i="2" s="1"/>
  <c r="AC273" i="2" a="1"/>
  <c r="AC273" i="2" s="1"/>
  <c r="AD273" i="2" a="1"/>
  <c r="AD273" i="2" s="1"/>
  <c r="AE273" i="2" a="1"/>
  <c r="AE273" i="2" s="1"/>
  <c r="AF273" i="2" a="1"/>
  <c r="AF273" i="2" s="1"/>
  <c r="AG273" i="2" a="1"/>
  <c r="AG273" i="2" s="1"/>
  <c r="AH273" i="2" a="1"/>
  <c r="AH273" i="2" s="1"/>
  <c r="AI273" i="2" a="1"/>
  <c r="AI273" i="2" s="1"/>
  <c r="AJ273" i="2" a="1"/>
  <c r="AJ273" i="2" s="1"/>
  <c r="AK273" i="2" a="1"/>
  <c r="AK273" i="2" s="1"/>
  <c r="AL273" i="2" a="1"/>
  <c r="AL273" i="2" s="1"/>
  <c r="AM273" i="2" a="1"/>
  <c r="AM273" i="2" s="1"/>
  <c r="AN273" i="2" a="1"/>
  <c r="AN273" i="2" s="1"/>
  <c r="AO273" i="2" a="1"/>
  <c r="AO273" i="2" s="1"/>
  <c r="Z274" i="2" a="1"/>
  <c r="Z274" i="2" s="1"/>
  <c r="AA274" i="2" a="1"/>
  <c r="AA274" i="2" s="1"/>
  <c r="AB274" i="2" a="1"/>
  <c r="AB274" i="2" s="1"/>
  <c r="AC274" i="2" a="1"/>
  <c r="AC274" i="2" s="1"/>
  <c r="AD274" i="2" a="1"/>
  <c r="AD274" i="2" s="1"/>
  <c r="AE274" i="2" a="1"/>
  <c r="AE274" i="2" s="1"/>
  <c r="AF274" i="2" a="1"/>
  <c r="AF274" i="2" s="1"/>
  <c r="AG274" i="2" a="1"/>
  <c r="AG274" i="2" s="1"/>
  <c r="AH274" i="2" a="1"/>
  <c r="AH274" i="2" s="1"/>
  <c r="AI274" i="2" a="1"/>
  <c r="AI274" i="2" s="1"/>
  <c r="AJ274" i="2" a="1"/>
  <c r="AJ274" i="2" s="1"/>
  <c r="AK274" i="2" a="1"/>
  <c r="AK274" i="2" s="1"/>
  <c r="AL274" i="2" a="1"/>
  <c r="AL274" i="2" s="1"/>
  <c r="AM274" i="2" a="1"/>
  <c r="AM274" i="2" s="1"/>
  <c r="AN274" i="2" a="1"/>
  <c r="AN274" i="2" s="1"/>
  <c r="AO274" i="2" a="1"/>
  <c r="AO274" i="2" s="1"/>
  <c r="Z275" i="2" a="1"/>
  <c r="Z275" i="2" s="1"/>
  <c r="AA275" i="2" a="1"/>
  <c r="AA275" i="2" s="1"/>
  <c r="AB275" i="2" a="1"/>
  <c r="AB275" i="2" s="1"/>
  <c r="AC275" i="2" a="1"/>
  <c r="AC275" i="2" s="1"/>
  <c r="AD275" i="2" a="1"/>
  <c r="AD275" i="2" s="1"/>
  <c r="AE275" i="2" a="1"/>
  <c r="AE275" i="2" s="1"/>
  <c r="AF275" i="2" a="1"/>
  <c r="AF275" i="2" s="1"/>
  <c r="AG275" i="2" a="1"/>
  <c r="AG275" i="2" s="1"/>
  <c r="AH275" i="2" a="1"/>
  <c r="AH275" i="2" s="1"/>
  <c r="AI275" i="2" a="1"/>
  <c r="AI275" i="2" s="1"/>
  <c r="AJ275" i="2" a="1"/>
  <c r="AJ275" i="2" s="1"/>
  <c r="AK275" i="2" a="1"/>
  <c r="AK275" i="2" s="1"/>
  <c r="AL275" i="2" a="1"/>
  <c r="AL275" i="2" s="1"/>
  <c r="AM275" i="2" a="1"/>
  <c r="AM275" i="2" s="1"/>
  <c r="AN275" i="2" a="1"/>
  <c r="AN275" i="2" s="1"/>
  <c r="AO275" i="2" a="1"/>
  <c r="AO275" i="2" s="1"/>
  <c r="Z276" i="2" a="1"/>
  <c r="Z276" i="2" s="1"/>
  <c r="AA276" i="2" a="1"/>
  <c r="AA276" i="2" s="1"/>
  <c r="AB276" i="2" a="1"/>
  <c r="AB276" i="2" s="1"/>
  <c r="AC276" i="2" a="1"/>
  <c r="AC276" i="2" s="1"/>
  <c r="AD276" i="2" a="1"/>
  <c r="AD276" i="2" s="1"/>
  <c r="AE276" i="2" a="1"/>
  <c r="AE276" i="2" s="1"/>
  <c r="AF276" i="2" a="1"/>
  <c r="AF276" i="2" s="1"/>
  <c r="AG276" i="2" a="1"/>
  <c r="AG276" i="2" s="1"/>
  <c r="AH276" i="2" a="1"/>
  <c r="AH276" i="2" s="1"/>
  <c r="AI276" i="2" a="1"/>
  <c r="AI276" i="2" s="1"/>
  <c r="AJ276" i="2" a="1"/>
  <c r="AJ276" i="2" s="1"/>
  <c r="AK276" i="2" a="1"/>
  <c r="AK276" i="2" s="1"/>
  <c r="AL276" i="2" a="1"/>
  <c r="AL276" i="2" s="1"/>
  <c r="AM276" i="2" a="1"/>
  <c r="AM276" i="2" s="1"/>
  <c r="AN276" i="2" a="1"/>
  <c r="AN276" i="2" s="1"/>
  <c r="AO276" i="2" a="1"/>
  <c r="AO276" i="2" s="1"/>
  <c r="Z277" i="2" a="1"/>
  <c r="Z277" i="2" s="1"/>
  <c r="AA277" i="2" a="1"/>
  <c r="AA277" i="2" s="1"/>
  <c r="AB277" i="2" a="1"/>
  <c r="AB277" i="2" s="1"/>
  <c r="AC277" i="2" a="1"/>
  <c r="AC277" i="2" s="1"/>
  <c r="AD277" i="2" a="1"/>
  <c r="AD277" i="2" s="1"/>
  <c r="AE277" i="2" a="1"/>
  <c r="AE277" i="2" s="1"/>
  <c r="AF277" i="2" a="1"/>
  <c r="AF277" i="2" s="1"/>
  <c r="AG277" i="2" a="1"/>
  <c r="AG277" i="2" s="1"/>
  <c r="AH277" i="2" a="1"/>
  <c r="AH277" i="2" s="1"/>
  <c r="AI277" i="2" a="1"/>
  <c r="AI277" i="2" s="1"/>
  <c r="AJ277" i="2" a="1"/>
  <c r="AJ277" i="2" s="1"/>
  <c r="AK277" i="2" a="1"/>
  <c r="AK277" i="2" s="1"/>
  <c r="AL277" i="2" a="1"/>
  <c r="AL277" i="2" s="1"/>
  <c r="AM277" i="2" a="1"/>
  <c r="AM277" i="2" s="1"/>
  <c r="AN277" i="2" a="1"/>
  <c r="AN277" i="2" s="1"/>
  <c r="AO277" i="2" a="1"/>
  <c r="AO277" i="2" s="1"/>
  <c r="Z278" i="2" a="1"/>
  <c r="Z278" i="2" s="1"/>
  <c r="AA278" i="2" a="1"/>
  <c r="AA278" i="2" s="1"/>
  <c r="AB278" i="2" a="1"/>
  <c r="AB278" i="2" s="1"/>
  <c r="AC278" i="2" a="1"/>
  <c r="AC278" i="2" s="1"/>
  <c r="AD278" i="2" a="1"/>
  <c r="AD278" i="2" s="1"/>
  <c r="AE278" i="2" a="1"/>
  <c r="AE278" i="2" s="1"/>
  <c r="AF278" i="2" a="1"/>
  <c r="AF278" i="2" s="1"/>
  <c r="AG278" i="2" a="1"/>
  <c r="AG278" i="2" s="1"/>
  <c r="AH278" i="2" a="1"/>
  <c r="AH278" i="2" s="1"/>
  <c r="AI278" i="2" a="1"/>
  <c r="AI278" i="2" s="1"/>
  <c r="AJ278" i="2" a="1"/>
  <c r="AJ278" i="2" s="1"/>
  <c r="AK278" i="2" a="1"/>
  <c r="AK278" i="2" s="1"/>
  <c r="AL278" i="2" a="1"/>
  <c r="AL278" i="2" s="1"/>
  <c r="AM278" i="2" a="1"/>
  <c r="AM278" i="2" s="1"/>
  <c r="AN278" i="2" a="1"/>
  <c r="AN278" i="2" s="1"/>
  <c r="AO278" i="2" a="1"/>
  <c r="AO278" i="2" s="1"/>
  <c r="Z279" i="2" a="1"/>
  <c r="Z279" i="2" s="1"/>
  <c r="AA279" i="2" a="1"/>
  <c r="AA279" i="2" s="1"/>
  <c r="AB279" i="2" a="1"/>
  <c r="AB279" i="2" s="1"/>
  <c r="AC279" i="2" a="1"/>
  <c r="AC279" i="2" s="1"/>
  <c r="AD279" i="2" a="1"/>
  <c r="AD279" i="2" s="1"/>
  <c r="AE279" i="2" a="1"/>
  <c r="AE279" i="2" s="1"/>
  <c r="AF279" i="2" a="1"/>
  <c r="AF279" i="2" s="1"/>
  <c r="AG279" i="2" a="1"/>
  <c r="AG279" i="2" s="1"/>
  <c r="AH279" i="2" a="1"/>
  <c r="AH279" i="2" s="1"/>
  <c r="AI279" i="2" a="1"/>
  <c r="AI279" i="2" s="1"/>
  <c r="AJ279" i="2" a="1"/>
  <c r="AJ279" i="2" s="1"/>
  <c r="AK279" i="2" a="1"/>
  <c r="AK279" i="2" s="1"/>
  <c r="AL279" i="2" a="1"/>
  <c r="AL279" i="2" s="1"/>
  <c r="AM279" i="2" a="1"/>
  <c r="AM279" i="2" s="1"/>
  <c r="AN279" i="2" a="1"/>
  <c r="AN279" i="2" s="1"/>
  <c r="AO279" i="2" a="1"/>
  <c r="AO279" i="2" s="1"/>
  <c r="Z280" i="2" a="1"/>
  <c r="Z280" i="2" s="1"/>
  <c r="AA280" i="2" a="1"/>
  <c r="AA280" i="2" s="1"/>
  <c r="AB280" i="2" a="1"/>
  <c r="AB280" i="2" s="1"/>
  <c r="AC280" i="2" a="1"/>
  <c r="AC280" i="2" s="1"/>
  <c r="AD280" i="2" a="1"/>
  <c r="AD280" i="2" s="1"/>
  <c r="AE280" i="2" a="1"/>
  <c r="AE280" i="2" s="1"/>
  <c r="AF280" i="2" a="1"/>
  <c r="AF280" i="2" s="1"/>
  <c r="AG280" i="2" a="1"/>
  <c r="AG280" i="2" s="1"/>
  <c r="AH280" i="2" a="1"/>
  <c r="AH280" i="2" s="1"/>
  <c r="AI280" i="2" a="1"/>
  <c r="AI280" i="2" s="1"/>
  <c r="AJ280" i="2" a="1"/>
  <c r="AJ280" i="2" s="1"/>
  <c r="AK280" i="2" a="1"/>
  <c r="AK280" i="2" s="1"/>
  <c r="AL280" i="2" a="1"/>
  <c r="AL280" i="2" s="1"/>
  <c r="AM280" i="2" a="1"/>
  <c r="AM280" i="2" s="1"/>
  <c r="AN280" i="2" a="1"/>
  <c r="AN280" i="2" s="1"/>
  <c r="AO280" i="2" a="1"/>
  <c r="AO280" i="2" s="1"/>
  <c r="Z281" i="2" a="1"/>
  <c r="Z281" i="2" s="1"/>
  <c r="AA281" i="2" a="1"/>
  <c r="AA281" i="2" s="1"/>
  <c r="AB281" i="2" a="1"/>
  <c r="AB281" i="2" s="1"/>
  <c r="AC281" i="2" a="1"/>
  <c r="AC281" i="2" s="1"/>
  <c r="AD281" i="2" a="1"/>
  <c r="AD281" i="2" s="1"/>
  <c r="AE281" i="2" a="1"/>
  <c r="AE281" i="2" s="1"/>
  <c r="AF281" i="2" a="1"/>
  <c r="AF281" i="2" s="1"/>
  <c r="AG281" i="2" a="1"/>
  <c r="AG281" i="2" s="1"/>
  <c r="AH281" i="2" a="1"/>
  <c r="AH281" i="2" s="1"/>
  <c r="AI281" i="2" a="1"/>
  <c r="AI281" i="2" s="1"/>
  <c r="AJ281" i="2" a="1"/>
  <c r="AJ281" i="2" s="1"/>
  <c r="AK281" i="2" a="1"/>
  <c r="AK281" i="2" s="1"/>
  <c r="AL281" i="2" a="1"/>
  <c r="AL281" i="2" s="1"/>
  <c r="AM281" i="2" a="1"/>
  <c r="AM281" i="2" s="1"/>
  <c r="AN281" i="2" a="1"/>
  <c r="AN281" i="2" s="1"/>
  <c r="AO281" i="2" a="1"/>
  <c r="AO281" i="2" s="1"/>
  <c r="Z282" i="2" a="1"/>
  <c r="Z282" i="2" s="1"/>
  <c r="AA282" i="2" a="1"/>
  <c r="AA282" i="2" s="1"/>
  <c r="AB282" i="2" a="1"/>
  <c r="AB282" i="2" s="1"/>
  <c r="AC282" i="2" a="1"/>
  <c r="AC282" i="2" s="1"/>
  <c r="AD282" i="2" a="1"/>
  <c r="AD282" i="2" s="1"/>
  <c r="AE282" i="2" a="1"/>
  <c r="AE282" i="2" s="1"/>
  <c r="AF282" i="2" a="1"/>
  <c r="AF282" i="2" s="1"/>
  <c r="AG282" i="2" a="1"/>
  <c r="AG282" i="2" s="1"/>
  <c r="AH282" i="2" a="1"/>
  <c r="AH282" i="2" s="1"/>
  <c r="AI282" i="2" a="1"/>
  <c r="AI282" i="2" s="1"/>
  <c r="AJ282" i="2" a="1"/>
  <c r="AJ282" i="2" s="1"/>
  <c r="AK282" i="2" a="1"/>
  <c r="AK282" i="2" s="1"/>
  <c r="AL282" i="2" a="1"/>
  <c r="AL282" i="2" s="1"/>
  <c r="AM282" i="2" a="1"/>
  <c r="AM282" i="2" s="1"/>
  <c r="AN282" i="2" a="1"/>
  <c r="AN282" i="2" s="1"/>
  <c r="AO282" i="2" a="1"/>
  <c r="AO282" i="2" s="1"/>
  <c r="Z283" i="2" a="1"/>
  <c r="Z283" i="2" s="1"/>
  <c r="AA283" i="2" a="1"/>
  <c r="AA283" i="2" s="1"/>
  <c r="AB283" i="2" a="1"/>
  <c r="AB283" i="2" s="1"/>
  <c r="AC283" i="2" a="1"/>
  <c r="AC283" i="2" s="1"/>
  <c r="AD283" i="2" a="1"/>
  <c r="AD283" i="2" s="1"/>
  <c r="AE283" i="2" a="1"/>
  <c r="AE283" i="2" s="1"/>
  <c r="AF283" i="2" a="1"/>
  <c r="AF283" i="2" s="1"/>
  <c r="AG283" i="2" a="1"/>
  <c r="AG283" i="2" s="1"/>
  <c r="AH283" i="2" a="1"/>
  <c r="AH283" i="2" s="1"/>
  <c r="AI283" i="2" a="1"/>
  <c r="AI283" i="2" s="1"/>
  <c r="AJ283" i="2" a="1"/>
  <c r="AJ283" i="2" s="1"/>
  <c r="AK283" i="2" a="1"/>
  <c r="AK283" i="2" s="1"/>
  <c r="AL283" i="2" a="1"/>
  <c r="AL283" i="2" s="1"/>
  <c r="AM283" i="2" a="1"/>
  <c r="AM283" i="2" s="1"/>
  <c r="AN283" i="2" a="1"/>
  <c r="AN283" i="2" s="1"/>
  <c r="AO283" i="2" a="1"/>
  <c r="AO283" i="2" s="1"/>
  <c r="Z284" i="2" a="1"/>
  <c r="Z284" i="2" s="1"/>
  <c r="AA284" i="2" a="1"/>
  <c r="AA284" i="2" s="1"/>
  <c r="AB284" i="2" a="1"/>
  <c r="AB284" i="2" s="1"/>
  <c r="AC284" i="2" a="1"/>
  <c r="AC284" i="2" s="1"/>
  <c r="AD284" i="2" a="1"/>
  <c r="AD284" i="2" s="1"/>
  <c r="AE284" i="2" a="1"/>
  <c r="AE284" i="2" s="1"/>
  <c r="AF284" i="2" a="1"/>
  <c r="AF284" i="2" s="1"/>
  <c r="AG284" i="2" a="1"/>
  <c r="AG284" i="2" s="1"/>
  <c r="AH284" i="2" a="1"/>
  <c r="AH284" i="2" s="1"/>
  <c r="AI284" i="2" a="1"/>
  <c r="AI284" i="2" s="1"/>
  <c r="AJ284" i="2" a="1"/>
  <c r="AJ284" i="2" s="1"/>
  <c r="AK284" i="2" a="1"/>
  <c r="AK284" i="2" s="1"/>
  <c r="AL284" i="2" a="1"/>
  <c r="AL284" i="2" s="1"/>
  <c r="AM284" i="2" a="1"/>
  <c r="AM284" i="2" s="1"/>
  <c r="AN284" i="2" a="1"/>
  <c r="AN284" i="2" s="1"/>
  <c r="AO284" i="2" a="1"/>
  <c r="AO284" i="2" s="1"/>
  <c r="Z285" i="2" a="1"/>
  <c r="Z285" i="2" s="1"/>
  <c r="AA285" i="2" a="1"/>
  <c r="AA285" i="2" s="1"/>
  <c r="AB285" i="2" a="1"/>
  <c r="AB285" i="2" s="1"/>
  <c r="AC285" i="2" a="1"/>
  <c r="AC285" i="2" s="1"/>
  <c r="AD285" i="2" a="1"/>
  <c r="AD285" i="2" s="1"/>
  <c r="AE285" i="2" a="1"/>
  <c r="AE285" i="2" s="1"/>
  <c r="AF285" i="2" a="1"/>
  <c r="AF285" i="2" s="1"/>
  <c r="AG285" i="2" a="1"/>
  <c r="AG285" i="2" s="1"/>
  <c r="AH285" i="2" a="1"/>
  <c r="AH285" i="2" s="1"/>
  <c r="AI285" i="2" a="1"/>
  <c r="AI285" i="2" s="1"/>
  <c r="AJ285" i="2" a="1"/>
  <c r="AJ285" i="2" s="1"/>
  <c r="AK285" i="2" a="1"/>
  <c r="AK285" i="2" s="1"/>
  <c r="AL285" i="2" a="1"/>
  <c r="AL285" i="2" s="1"/>
  <c r="AM285" i="2" a="1"/>
  <c r="AM285" i="2" s="1"/>
  <c r="AN285" i="2" a="1"/>
  <c r="AN285" i="2" s="1"/>
  <c r="AO285" i="2" a="1"/>
  <c r="AO285" i="2" s="1"/>
  <c r="Z286" i="2" a="1"/>
  <c r="Z286" i="2" s="1"/>
  <c r="AA286" i="2" a="1"/>
  <c r="AA286" i="2" s="1"/>
  <c r="AB286" i="2" a="1"/>
  <c r="AB286" i="2" s="1"/>
  <c r="AC286" i="2" a="1"/>
  <c r="AC286" i="2" s="1"/>
  <c r="AD286" i="2" a="1"/>
  <c r="AD286" i="2" s="1"/>
  <c r="AE286" i="2" a="1"/>
  <c r="AE286" i="2" s="1"/>
  <c r="AF286" i="2" a="1"/>
  <c r="AF286" i="2" s="1"/>
  <c r="AG286" i="2" a="1"/>
  <c r="AG286" i="2" s="1"/>
  <c r="AH286" i="2" a="1"/>
  <c r="AH286" i="2" s="1"/>
  <c r="AI286" i="2" a="1"/>
  <c r="AI286" i="2" s="1"/>
  <c r="AJ286" i="2" a="1"/>
  <c r="AJ286" i="2" s="1"/>
  <c r="AK286" i="2" a="1"/>
  <c r="AK286" i="2" s="1"/>
  <c r="AL286" i="2" a="1"/>
  <c r="AL286" i="2" s="1"/>
  <c r="AM286" i="2" a="1"/>
  <c r="AM286" i="2" s="1"/>
  <c r="AN286" i="2" a="1"/>
  <c r="AN286" i="2" s="1"/>
  <c r="AO286" i="2" a="1"/>
  <c r="AO286" i="2" s="1"/>
  <c r="Z287" i="2" a="1"/>
  <c r="Z287" i="2" s="1"/>
  <c r="AA287" i="2" a="1"/>
  <c r="AA287" i="2" s="1"/>
  <c r="AB287" i="2" a="1"/>
  <c r="AB287" i="2" s="1"/>
  <c r="AC287" i="2" a="1"/>
  <c r="AC287" i="2" s="1"/>
  <c r="AD287" i="2" a="1"/>
  <c r="AD287" i="2" s="1"/>
  <c r="AE287" i="2" a="1"/>
  <c r="AE287" i="2" s="1"/>
  <c r="AF287" i="2" a="1"/>
  <c r="AF287" i="2" s="1"/>
  <c r="AG287" i="2" a="1"/>
  <c r="AG287" i="2" s="1"/>
  <c r="AH287" i="2" a="1"/>
  <c r="AH287" i="2" s="1"/>
  <c r="AI287" i="2" a="1"/>
  <c r="AI287" i="2" s="1"/>
  <c r="AJ287" i="2" a="1"/>
  <c r="AJ287" i="2" s="1"/>
  <c r="AK287" i="2" a="1"/>
  <c r="AK287" i="2" s="1"/>
  <c r="AL287" i="2" a="1"/>
  <c r="AL287" i="2" s="1"/>
  <c r="AM287" i="2" a="1"/>
  <c r="AM287" i="2" s="1"/>
  <c r="AN287" i="2" a="1"/>
  <c r="AN287" i="2" s="1"/>
  <c r="AO287" i="2" a="1"/>
  <c r="AO287" i="2" s="1"/>
  <c r="Z288" i="2" a="1"/>
  <c r="Z288" i="2" s="1"/>
  <c r="AA288" i="2" a="1"/>
  <c r="AA288" i="2" s="1"/>
  <c r="AB288" i="2" a="1"/>
  <c r="AB288" i="2" s="1"/>
  <c r="AC288" i="2" a="1"/>
  <c r="AC288" i="2" s="1"/>
  <c r="AD288" i="2" a="1"/>
  <c r="AD288" i="2" s="1"/>
  <c r="AE288" i="2" a="1"/>
  <c r="AE288" i="2" s="1"/>
  <c r="AF288" i="2" a="1"/>
  <c r="AF288" i="2" s="1"/>
  <c r="AG288" i="2" a="1"/>
  <c r="AG288" i="2" s="1"/>
  <c r="AH288" i="2" a="1"/>
  <c r="AH288" i="2" s="1"/>
  <c r="AI288" i="2" a="1"/>
  <c r="AI288" i="2" s="1"/>
  <c r="AJ288" i="2" a="1"/>
  <c r="AJ288" i="2" s="1"/>
  <c r="AK288" i="2" a="1"/>
  <c r="AK288" i="2" s="1"/>
  <c r="AL288" i="2" a="1"/>
  <c r="AL288" i="2" s="1"/>
  <c r="AM288" i="2" a="1"/>
  <c r="AM288" i="2" s="1"/>
  <c r="AN288" i="2" a="1"/>
  <c r="AN288" i="2" s="1"/>
  <c r="AO288" i="2" a="1"/>
  <c r="AO288" i="2" s="1"/>
  <c r="Z289" i="2" a="1"/>
  <c r="Z289" i="2" s="1"/>
  <c r="AA289" i="2" a="1"/>
  <c r="AA289" i="2" s="1"/>
  <c r="AB289" i="2" a="1"/>
  <c r="AB289" i="2" s="1"/>
  <c r="AC289" i="2" a="1"/>
  <c r="AC289" i="2" s="1"/>
  <c r="AD289" i="2" a="1"/>
  <c r="AD289" i="2" s="1"/>
  <c r="AE289" i="2" a="1"/>
  <c r="AE289" i="2" s="1"/>
  <c r="AF289" i="2" a="1"/>
  <c r="AF289" i="2" s="1"/>
  <c r="AG289" i="2" a="1"/>
  <c r="AG289" i="2" s="1"/>
  <c r="AH289" i="2" a="1"/>
  <c r="AH289" i="2" s="1"/>
  <c r="AI289" i="2" a="1"/>
  <c r="AI289" i="2" s="1"/>
  <c r="AJ289" i="2" a="1"/>
  <c r="AJ289" i="2" s="1"/>
  <c r="AK289" i="2" a="1"/>
  <c r="AK289" i="2" s="1"/>
  <c r="AL289" i="2" a="1"/>
  <c r="AL289" i="2" s="1"/>
  <c r="AM289" i="2" a="1"/>
  <c r="AM289" i="2" s="1"/>
  <c r="AN289" i="2" a="1"/>
  <c r="AN289" i="2" s="1"/>
  <c r="AO289" i="2" a="1"/>
  <c r="AO289" i="2" s="1"/>
  <c r="Z290" i="2" a="1"/>
  <c r="Z290" i="2" s="1"/>
  <c r="AA290" i="2" a="1"/>
  <c r="AA290" i="2" s="1"/>
  <c r="AB290" i="2" a="1"/>
  <c r="AB290" i="2" s="1"/>
  <c r="AC290" i="2" a="1"/>
  <c r="AC290" i="2" s="1"/>
  <c r="AD290" i="2" a="1"/>
  <c r="AD290" i="2" s="1"/>
  <c r="AE290" i="2" a="1"/>
  <c r="AE290" i="2" s="1"/>
  <c r="AF290" i="2" a="1"/>
  <c r="AF290" i="2" s="1"/>
  <c r="AG290" i="2" a="1"/>
  <c r="AG290" i="2" s="1"/>
  <c r="AH290" i="2" a="1"/>
  <c r="AH290" i="2" s="1"/>
  <c r="AI290" i="2" a="1"/>
  <c r="AI290" i="2" s="1"/>
  <c r="AJ290" i="2" a="1"/>
  <c r="AJ290" i="2" s="1"/>
  <c r="AK290" i="2" a="1"/>
  <c r="AK290" i="2" s="1"/>
  <c r="AL290" i="2" a="1"/>
  <c r="AL290" i="2" s="1"/>
  <c r="AM290" i="2" a="1"/>
  <c r="AM290" i="2" s="1"/>
  <c r="AN290" i="2" a="1"/>
  <c r="AN290" i="2" s="1"/>
  <c r="AO290" i="2" a="1"/>
  <c r="AO290" i="2" s="1"/>
  <c r="Z291" i="2" a="1"/>
  <c r="Z291" i="2" s="1"/>
  <c r="AA291" i="2" a="1"/>
  <c r="AA291" i="2" s="1"/>
  <c r="AB291" i="2" a="1"/>
  <c r="AB291" i="2" s="1"/>
  <c r="AC291" i="2" a="1"/>
  <c r="AC291" i="2" s="1"/>
  <c r="AD291" i="2" a="1"/>
  <c r="AD291" i="2" s="1"/>
  <c r="AE291" i="2" a="1"/>
  <c r="AE291" i="2" s="1"/>
  <c r="AF291" i="2" a="1"/>
  <c r="AF291" i="2" s="1"/>
  <c r="AG291" i="2" a="1"/>
  <c r="AG291" i="2" s="1"/>
  <c r="AH291" i="2" a="1"/>
  <c r="AH291" i="2" s="1"/>
  <c r="AI291" i="2" a="1"/>
  <c r="AI291" i="2" s="1"/>
  <c r="AJ291" i="2" a="1"/>
  <c r="AJ291" i="2" s="1"/>
  <c r="AK291" i="2" a="1"/>
  <c r="AK291" i="2" s="1"/>
  <c r="AL291" i="2" a="1"/>
  <c r="AL291" i="2" s="1"/>
  <c r="AM291" i="2" a="1"/>
  <c r="AM291" i="2" s="1"/>
  <c r="AN291" i="2" a="1"/>
  <c r="AN291" i="2" s="1"/>
  <c r="AO291" i="2" a="1"/>
  <c r="AO291" i="2" s="1"/>
  <c r="Z292" i="2" a="1"/>
  <c r="Z292" i="2" s="1"/>
  <c r="AA292" i="2" a="1"/>
  <c r="AA292" i="2" s="1"/>
  <c r="AB292" i="2" a="1"/>
  <c r="AB292" i="2" s="1"/>
  <c r="AC292" i="2" a="1"/>
  <c r="AC292" i="2" s="1"/>
  <c r="AD292" i="2" a="1"/>
  <c r="AD292" i="2" s="1"/>
  <c r="AE292" i="2" a="1"/>
  <c r="AE292" i="2" s="1"/>
  <c r="AF292" i="2" a="1"/>
  <c r="AF292" i="2" s="1"/>
  <c r="AG292" i="2" a="1"/>
  <c r="AG292" i="2" s="1"/>
  <c r="AH292" i="2" a="1"/>
  <c r="AH292" i="2" s="1"/>
  <c r="AI292" i="2" a="1"/>
  <c r="AI292" i="2" s="1"/>
  <c r="AJ292" i="2" a="1"/>
  <c r="AJ292" i="2" s="1"/>
  <c r="AK292" i="2" a="1"/>
  <c r="AK292" i="2" s="1"/>
  <c r="AL292" i="2" a="1"/>
  <c r="AL292" i="2" s="1"/>
  <c r="AM292" i="2" a="1"/>
  <c r="AM292" i="2" s="1"/>
  <c r="AN292" i="2" a="1"/>
  <c r="AN292" i="2" s="1"/>
  <c r="AO292" i="2" a="1"/>
  <c r="AO292" i="2" s="1"/>
  <c r="Z293" i="2" a="1"/>
  <c r="Z293" i="2" s="1"/>
  <c r="AA293" i="2" a="1"/>
  <c r="AA293" i="2" s="1"/>
  <c r="AB293" i="2" a="1"/>
  <c r="AB293" i="2" s="1"/>
  <c r="AC293" i="2" a="1"/>
  <c r="AC293" i="2" s="1"/>
  <c r="AD293" i="2" a="1"/>
  <c r="AD293" i="2" s="1"/>
  <c r="AE293" i="2" a="1"/>
  <c r="AE293" i="2" s="1"/>
  <c r="AF293" i="2" a="1"/>
  <c r="AF293" i="2" s="1"/>
  <c r="AG293" i="2" a="1"/>
  <c r="AG293" i="2" s="1"/>
  <c r="AH293" i="2" a="1"/>
  <c r="AH293" i="2" s="1"/>
  <c r="AI293" i="2" a="1"/>
  <c r="AI293" i="2" s="1"/>
  <c r="AJ293" i="2" a="1"/>
  <c r="AJ293" i="2" s="1"/>
  <c r="AK293" i="2" a="1"/>
  <c r="AK293" i="2" s="1"/>
  <c r="AL293" i="2" a="1"/>
  <c r="AL293" i="2" s="1"/>
  <c r="AM293" i="2" a="1"/>
  <c r="AM293" i="2" s="1"/>
  <c r="AN293" i="2" a="1"/>
  <c r="AN293" i="2" s="1"/>
  <c r="AO293" i="2" a="1"/>
  <c r="AO293" i="2" s="1"/>
  <c r="Z294" i="2" a="1"/>
  <c r="Z294" i="2" s="1"/>
  <c r="AA294" i="2" a="1"/>
  <c r="AA294" i="2" s="1"/>
  <c r="AB294" i="2" a="1"/>
  <c r="AB294" i="2" s="1"/>
  <c r="AC294" i="2" a="1"/>
  <c r="AC294" i="2" s="1"/>
  <c r="AD294" i="2" a="1"/>
  <c r="AD294" i="2" s="1"/>
  <c r="AE294" i="2" a="1"/>
  <c r="AE294" i="2" s="1"/>
  <c r="AF294" i="2" a="1"/>
  <c r="AF294" i="2" s="1"/>
  <c r="AG294" i="2" a="1"/>
  <c r="AG294" i="2" s="1"/>
  <c r="AH294" i="2" a="1"/>
  <c r="AH294" i="2" s="1"/>
  <c r="AI294" i="2" a="1"/>
  <c r="AI294" i="2" s="1"/>
  <c r="AJ294" i="2" a="1"/>
  <c r="AJ294" i="2" s="1"/>
  <c r="AK294" i="2" a="1"/>
  <c r="AK294" i="2" s="1"/>
  <c r="AL294" i="2" a="1"/>
  <c r="AL294" i="2" s="1"/>
  <c r="AM294" i="2" a="1"/>
  <c r="AM294" i="2" s="1"/>
  <c r="AN294" i="2" a="1"/>
  <c r="AN294" i="2" s="1"/>
  <c r="AO294" i="2" a="1"/>
  <c r="AO294" i="2" s="1"/>
  <c r="Z295" i="2" a="1"/>
  <c r="Z295" i="2" s="1"/>
  <c r="AA295" i="2" a="1"/>
  <c r="AA295" i="2" s="1"/>
  <c r="AB295" i="2" a="1"/>
  <c r="AB295" i="2" s="1"/>
  <c r="AC295" i="2" a="1"/>
  <c r="AC295" i="2" s="1"/>
  <c r="AD295" i="2" a="1"/>
  <c r="AD295" i="2" s="1"/>
  <c r="AE295" i="2" a="1"/>
  <c r="AE295" i="2" s="1"/>
  <c r="AF295" i="2" a="1"/>
  <c r="AF295" i="2" s="1"/>
  <c r="AG295" i="2" a="1"/>
  <c r="AG295" i="2" s="1"/>
  <c r="AH295" i="2" a="1"/>
  <c r="AH295" i="2" s="1"/>
  <c r="AI295" i="2" a="1"/>
  <c r="AI295" i="2" s="1"/>
  <c r="AJ295" i="2" a="1"/>
  <c r="AJ295" i="2" s="1"/>
  <c r="AK295" i="2" a="1"/>
  <c r="AK295" i="2" s="1"/>
  <c r="AL295" i="2" a="1"/>
  <c r="AL295" i="2" s="1"/>
  <c r="AM295" i="2" a="1"/>
  <c r="AM295" i="2" s="1"/>
  <c r="AN295" i="2" a="1"/>
  <c r="AN295" i="2" s="1"/>
  <c r="AO295" i="2" a="1"/>
  <c r="AO295" i="2" s="1"/>
  <c r="Z296" i="2" a="1"/>
  <c r="Z296" i="2" s="1"/>
  <c r="AA296" i="2" a="1"/>
  <c r="AA296" i="2" s="1"/>
  <c r="AB296" i="2" a="1"/>
  <c r="AB296" i="2" s="1"/>
  <c r="AC296" i="2" a="1"/>
  <c r="AC296" i="2" s="1"/>
  <c r="AD296" i="2" a="1"/>
  <c r="AD296" i="2" s="1"/>
  <c r="AE296" i="2" a="1"/>
  <c r="AE296" i="2" s="1"/>
  <c r="AF296" i="2" a="1"/>
  <c r="AF296" i="2" s="1"/>
  <c r="AG296" i="2" a="1"/>
  <c r="AG296" i="2" s="1"/>
  <c r="AH296" i="2" a="1"/>
  <c r="AH296" i="2" s="1"/>
  <c r="AI296" i="2" a="1"/>
  <c r="AI296" i="2" s="1"/>
  <c r="AJ296" i="2" a="1"/>
  <c r="AJ296" i="2" s="1"/>
  <c r="AK296" i="2" a="1"/>
  <c r="AK296" i="2" s="1"/>
  <c r="AL296" i="2" a="1"/>
  <c r="AL296" i="2" s="1"/>
  <c r="AM296" i="2" a="1"/>
  <c r="AM296" i="2" s="1"/>
  <c r="AN296" i="2" a="1"/>
  <c r="AN296" i="2" s="1"/>
  <c r="AO296" i="2" a="1"/>
  <c r="AO296" i="2" s="1"/>
  <c r="Z297" i="2" a="1"/>
  <c r="Z297" i="2" s="1"/>
  <c r="AA297" i="2" a="1"/>
  <c r="AA297" i="2" s="1"/>
  <c r="AB297" i="2" a="1"/>
  <c r="AB297" i="2" s="1"/>
  <c r="AC297" i="2" a="1"/>
  <c r="AC297" i="2" s="1"/>
  <c r="AD297" i="2" a="1"/>
  <c r="AD297" i="2" s="1"/>
  <c r="AE297" i="2" a="1"/>
  <c r="AE297" i="2" s="1"/>
  <c r="AF297" i="2" a="1"/>
  <c r="AF297" i="2" s="1"/>
  <c r="AG297" i="2" a="1"/>
  <c r="AG297" i="2" s="1"/>
  <c r="AH297" i="2" a="1"/>
  <c r="AH297" i="2" s="1"/>
  <c r="AI297" i="2" a="1"/>
  <c r="AI297" i="2" s="1"/>
  <c r="AJ297" i="2" a="1"/>
  <c r="AJ297" i="2" s="1"/>
  <c r="AK297" i="2" a="1"/>
  <c r="AK297" i="2" s="1"/>
  <c r="AL297" i="2" a="1"/>
  <c r="AL297" i="2" s="1"/>
  <c r="AM297" i="2" a="1"/>
  <c r="AM297" i="2" s="1"/>
  <c r="AN297" i="2" a="1"/>
  <c r="AN297" i="2" s="1"/>
  <c r="AO297" i="2" a="1"/>
  <c r="AO297" i="2" s="1"/>
  <c r="Z298" i="2" a="1"/>
  <c r="Z298" i="2" s="1"/>
  <c r="AA298" i="2" a="1"/>
  <c r="AA298" i="2" s="1"/>
  <c r="AB298" i="2" a="1"/>
  <c r="AB298" i="2" s="1"/>
  <c r="AC298" i="2" a="1"/>
  <c r="AC298" i="2" s="1"/>
  <c r="AD298" i="2" a="1"/>
  <c r="AD298" i="2" s="1"/>
  <c r="AE298" i="2" a="1"/>
  <c r="AE298" i="2" s="1"/>
  <c r="AF298" i="2" a="1"/>
  <c r="AF298" i="2" s="1"/>
  <c r="AG298" i="2" a="1"/>
  <c r="AG298" i="2" s="1"/>
  <c r="AH298" i="2" a="1"/>
  <c r="AH298" i="2" s="1"/>
  <c r="AI298" i="2" a="1"/>
  <c r="AI298" i="2" s="1"/>
  <c r="AJ298" i="2" a="1"/>
  <c r="AJ298" i="2" s="1"/>
  <c r="AK298" i="2" a="1"/>
  <c r="AK298" i="2" s="1"/>
  <c r="AL298" i="2" a="1"/>
  <c r="AL298" i="2" s="1"/>
  <c r="AM298" i="2" a="1"/>
  <c r="AM298" i="2" s="1"/>
  <c r="AN298" i="2" a="1"/>
  <c r="AN298" i="2" s="1"/>
  <c r="AO298" i="2" a="1"/>
  <c r="AO298" i="2" s="1"/>
  <c r="Z299" i="2" a="1"/>
  <c r="Z299" i="2" s="1"/>
  <c r="AA299" i="2" a="1"/>
  <c r="AA299" i="2" s="1"/>
  <c r="AB299" i="2" a="1"/>
  <c r="AB299" i="2" s="1"/>
  <c r="AC299" i="2" a="1"/>
  <c r="AC299" i="2" s="1"/>
  <c r="AD299" i="2" a="1"/>
  <c r="AD299" i="2" s="1"/>
  <c r="AE299" i="2" a="1"/>
  <c r="AE299" i="2" s="1"/>
  <c r="AF299" i="2" a="1"/>
  <c r="AF299" i="2" s="1"/>
  <c r="AG299" i="2" a="1"/>
  <c r="AG299" i="2" s="1"/>
  <c r="AH299" i="2" a="1"/>
  <c r="AH299" i="2" s="1"/>
  <c r="AI299" i="2" a="1"/>
  <c r="AI299" i="2" s="1"/>
  <c r="AJ299" i="2" a="1"/>
  <c r="AJ299" i="2" s="1"/>
  <c r="AK299" i="2" a="1"/>
  <c r="AK299" i="2" s="1"/>
  <c r="AL299" i="2" a="1"/>
  <c r="AL299" i="2" s="1"/>
  <c r="AM299" i="2" a="1"/>
  <c r="AM299" i="2" s="1"/>
  <c r="AN299" i="2" a="1"/>
  <c r="AN299" i="2" s="1"/>
  <c r="AO299" i="2" a="1"/>
  <c r="AO299" i="2" s="1"/>
  <c r="Z300" i="2" a="1"/>
  <c r="Z300" i="2" s="1"/>
  <c r="AA300" i="2" a="1"/>
  <c r="AA300" i="2" s="1"/>
  <c r="AB300" i="2" a="1"/>
  <c r="AB300" i="2" s="1"/>
  <c r="AC300" i="2" a="1"/>
  <c r="AC300" i="2" s="1"/>
  <c r="AD300" i="2" a="1"/>
  <c r="AD300" i="2" s="1"/>
  <c r="AE300" i="2" a="1"/>
  <c r="AE300" i="2" s="1"/>
  <c r="AF300" i="2" a="1"/>
  <c r="AF300" i="2" s="1"/>
  <c r="AG300" i="2" a="1"/>
  <c r="AG300" i="2" s="1"/>
  <c r="AH300" i="2" a="1"/>
  <c r="AH300" i="2" s="1"/>
  <c r="AI300" i="2" a="1"/>
  <c r="AI300" i="2" s="1"/>
  <c r="AJ300" i="2" a="1"/>
  <c r="AJ300" i="2" s="1"/>
  <c r="AK300" i="2" a="1"/>
  <c r="AK300" i="2" s="1"/>
  <c r="AL300" i="2" a="1"/>
  <c r="AL300" i="2" s="1"/>
  <c r="AM300" i="2" a="1"/>
  <c r="AM300" i="2" s="1"/>
  <c r="AN300" i="2" a="1"/>
  <c r="AN300" i="2" s="1"/>
  <c r="AO300" i="2" a="1"/>
  <c r="AO300" i="2" s="1"/>
  <c r="Z301" i="2" a="1"/>
  <c r="Z301" i="2" s="1"/>
  <c r="AA301" i="2" a="1"/>
  <c r="AA301" i="2" s="1"/>
  <c r="AB301" i="2" a="1"/>
  <c r="AB301" i="2" s="1"/>
  <c r="AC301" i="2" a="1"/>
  <c r="AC301" i="2" s="1"/>
  <c r="AD301" i="2" a="1"/>
  <c r="AD301" i="2" s="1"/>
  <c r="AE301" i="2" a="1"/>
  <c r="AE301" i="2" s="1"/>
  <c r="AF301" i="2" a="1"/>
  <c r="AF301" i="2" s="1"/>
  <c r="AG301" i="2" a="1"/>
  <c r="AG301" i="2" s="1"/>
  <c r="AH301" i="2" a="1"/>
  <c r="AH301" i="2" s="1"/>
  <c r="AI301" i="2" a="1"/>
  <c r="AI301" i="2" s="1"/>
  <c r="AJ301" i="2" a="1"/>
  <c r="AJ301" i="2" s="1"/>
  <c r="AK301" i="2" a="1"/>
  <c r="AK301" i="2" s="1"/>
  <c r="AL301" i="2" a="1"/>
  <c r="AL301" i="2" s="1"/>
  <c r="AM301" i="2" a="1"/>
  <c r="AM301" i="2" s="1"/>
  <c r="AN301" i="2" a="1"/>
  <c r="AN301" i="2" s="1"/>
  <c r="AO301" i="2" a="1"/>
  <c r="AO301" i="2" s="1"/>
  <c r="Z302" i="2" a="1"/>
  <c r="Z302" i="2" s="1"/>
  <c r="AA302" i="2" a="1"/>
  <c r="AA302" i="2" s="1"/>
  <c r="AB302" i="2" a="1"/>
  <c r="AB302" i="2" s="1"/>
  <c r="AC302" i="2" a="1"/>
  <c r="AC302" i="2" s="1"/>
  <c r="AD302" i="2" a="1"/>
  <c r="AD302" i="2" s="1"/>
  <c r="AE302" i="2" a="1"/>
  <c r="AE302" i="2" s="1"/>
  <c r="AF302" i="2" a="1"/>
  <c r="AF302" i="2" s="1"/>
  <c r="AG302" i="2" a="1"/>
  <c r="AG302" i="2" s="1"/>
  <c r="AH302" i="2" a="1"/>
  <c r="AH302" i="2" s="1"/>
  <c r="AI302" i="2" a="1"/>
  <c r="AI302" i="2" s="1"/>
  <c r="AJ302" i="2" a="1"/>
  <c r="AJ302" i="2" s="1"/>
  <c r="AK302" i="2" a="1"/>
  <c r="AK302" i="2" s="1"/>
  <c r="AL302" i="2" a="1"/>
  <c r="AL302" i="2" s="1"/>
  <c r="AM302" i="2" a="1"/>
  <c r="AM302" i="2" s="1"/>
  <c r="AN302" i="2" a="1"/>
  <c r="AN302" i="2" s="1"/>
  <c r="AO302" i="2" a="1"/>
  <c r="AO302" i="2" s="1"/>
  <c r="Z303" i="2" a="1"/>
  <c r="Z303" i="2" s="1"/>
  <c r="AA303" i="2" a="1"/>
  <c r="AA303" i="2" s="1"/>
  <c r="AB303" i="2" a="1"/>
  <c r="AB303" i="2" s="1"/>
  <c r="AC303" i="2" a="1"/>
  <c r="AC303" i="2" s="1"/>
  <c r="AD303" i="2" a="1"/>
  <c r="AD303" i="2" s="1"/>
  <c r="AE303" i="2" a="1"/>
  <c r="AE303" i="2" s="1"/>
  <c r="AF303" i="2" a="1"/>
  <c r="AF303" i="2" s="1"/>
  <c r="AG303" i="2" a="1"/>
  <c r="AG303" i="2" s="1"/>
  <c r="AH303" i="2" a="1"/>
  <c r="AH303" i="2" s="1"/>
  <c r="AI303" i="2" a="1"/>
  <c r="AI303" i="2" s="1"/>
  <c r="AJ303" i="2" a="1"/>
  <c r="AJ303" i="2" s="1"/>
  <c r="AK303" i="2" a="1"/>
  <c r="AK303" i="2" s="1"/>
  <c r="AL303" i="2" a="1"/>
  <c r="AL303" i="2" s="1"/>
  <c r="AM303" i="2" a="1"/>
  <c r="AM303" i="2" s="1"/>
  <c r="AN303" i="2" a="1"/>
  <c r="AN303" i="2" s="1"/>
  <c r="AO303" i="2" a="1"/>
  <c r="AO303" i="2" s="1"/>
  <c r="Z304" i="2" a="1"/>
  <c r="Z304" i="2" s="1"/>
  <c r="AA304" i="2" a="1"/>
  <c r="AA304" i="2" s="1"/>
  <c r="AB304" i="2" a="1"/>
  <c r="AB304" i="2" s="1"/>
  <c r="AC304" i="2" a="1"/>
  <c r="AC304" i="2" s="1"/>
  <c r="AD304" i="2" a="1"/>
  <c r="AD304" i="2" s="1"/>
  <c r="AE304" i="2" a="1"/>
  <c r="AE304" i="2" s="1"/>
  <c r="AF304" i="2" a="1"/>
  <c r="AF304" i="2" s="1"/>
  <c r="AG304" i="2" a="1"/>
  <c r="AG304" i="2" s="1"/>
  <c r="AH304" i="2" a="1"/>
  <c r="AH304" i="2" s="1"/>
  <c r="AI304" i="2" a="1"/>
  <c r="AI304" i="2" s="1"/>
  <c r="AJ304" i="2" a="1"/>
  <c r="AJ304" i="2" s="1"/>
  <c r="AK304" i="2" a="1"/>
  <c r="AK304" i="2" s="1"/>
  <c r="AL304" i="2" a="1"/>
  <c r="AL304" i="2" s="1"/>
  <c r="AM304" i="2" a="1"/>
  <c r="AM304" i="2" s="1"/>
  <c r="AN304" i="2" a="1"/>
  <c r="AN304" i="2" s="1"/>
  <c r="AO304" i="2" a="1"/>
  <c r="AO304" i="2" s="1"/>
  <c r="Z305" i="2" a="1"/>
  <c r="Z305" i="2" s="1"/>
  <c r="AA305" i="2" a="1"/>
  <c r="AA305" i="2" s="1"/>
  <c r="AB305" i="2" a="1"/>
  <c r="AB305" i="2" s="1"/>
  <c r="AC305" i="2" a="1"/>
  <c r="AC305" i="2" s="1"/>
  <c r="AD305" i="2" a="1"/>
  <c r="AD305" i="2" s="1"/>
  <c r="AE305" i="2" a="1"/>
  <c r="AE305" i="2" s="1"/>
  <c r="AF305" i="2" a="1"/>
  <c r="AF305" i="2" s="1"/>
  <c r="AG305" i="2" a="1"/>
  <c r="AG305" i="2" s="1"/>
  <c r="AH305" i="2" a="1"/>
  <c r="AH305" i="2" s="1"/>
  <c r="AI305" i="2" a="1"/>
  <c r="AI305" i="2" s="1"/>
  <c r="AJ305" i="2" a="1"/>
  <c r="AJ305" i="2" s="1"/>
  <c r="AK305" i="2" a="1"/>
  <c r="AK305" i="2" s="1"/>
  <c r="AL305" i="2" a="1"/>
  <c r="AL305" i="2" s="1"/>
  <c r="AM305" i="2" a="1"/>
  <c r="AM305" i="2" s="1"/>
  <c r="AN305" i="2" a="1"/>
  <c r="AN305" i="2" s="1"/>
  <c r="AO305" i="2" a="1"/>
  <c r="AO305" i="2" s="1"/>
  <c r="Z306" i="2" a="1"/>
  <c r="Z306" i="2" s="1"/>
  <c r="AA306" i="2" a="1"/>
  <c r="AA306" i="2" s="1"/>
  <c r="AB306" i="2" a="1"/>
  <c r="AB306" i="2" s="1"/>
  <c r="AC306" i="2" a="1"/>
  <c r="AC306" i="2" s="1"/>
  <c r="AD306" i="2" a="1"/>
  <c r="AD306" i="2" s="1"/>
  <c r="AE306" i="2" a="1"/>
  <c r="AE306" i="2" s="1"/>
  <c r="AF306" i="2" a="1"/>
  <c r="AF306" i="2" s="1"/>
  <c r="AG306" i="2" a="1"/>
  <c r="AG306" i="2" s="1"/>
  <c r="AH306" i="2" a="1"/>
  <c r="AH306" i="2" s="1"/>
  <c r="AI306" i="2" a="1"/>
  <c r="AI306" i="2" s="1"/>
  <c r="AJ306" i="2" a="1"/>
  <c r="AJ306" i="2" s="1"/>
  <c r="AK306" i="2" a="1"/>
  <c r="AK306" i="2" s="1"/>
  <c r="AL306" i="2" a="1"/>
  <c r="AL306" i="2" s="1"/>
  <c r="AM306" i="2" a="1"/>
  <c r="AM306" i="2" s="1"/>
  <c r="AN306" i="2" a="1"/>
  <c r="AN306" i="2" s="1"/>
  <c r="AO306" i="2" a="1"/>
  <c r="AO306" i="2" s="1"/>
  <c r="Z307" i="2" a="1"/>
  <c r="Z307" i="2" s="1"/>
  <c r="AA307" i="2" a="1"/>
  <c r="AA307" i="2" s="1"/>
  <c r="AB307" i="2" a="1"/>
  <c r="AB307" i="2" s="1"/>
  <c r="AC307" i="2" a="1"/>
  <c r="AC307" i="2" s="1"/>
  <c r="AD307" i="2" a="1"/>
  <c r="AD307" i="2" s="1"/>
  <c r="AE307" i="2" a="1"/>
  <c r="AE307" i="2" s="1"/>
  <c r="AF307" i="2" a="1"/>
  <c r="AF307" i="2" s="1"/>
  <c r="AG307" i="2" a="1"/>
  <c r="AG307" i="2" s="1"/>
  <c r="AH307" i="2" a="1"/>
  <c r="AH307" i="2" s="1"/>
  <c r="AI307" i="2" a="1"/>
  <c r="AI307" i="2" s="1"/>
  <c r="AJ307" i="2" a="1"/>
  <c r="AJ307" i="2" s="1"/>
  <c r="AK307" i="2" a="1"/>
  <c r="AK307" i="2" s="1"/>
  <c r="AL307" i="2" a="1"/>
  <c r="AL307" i="2" s="1"/>
  <c r="AM307" i="2" a="1"/>
  <c r="AM307" i="2" s="1"/>
  <c r="AN307" i="2" a="1"/>
  <c r="AN307" i="2" s="1"/>
  <c r="AO307" i="2" a="1"/>
  <c r="AO307" i="2" s="1"/>
  <c r="Z308" i="2" a="1"/>
  <c r="Z308" i="2" s="1"/>
  <c r="AA308" i="2" a="1"/>
  <c r="AA308" i="2" s="1"/>
  <c r="AB308" i="2" a="1"/>
  <c r="AB308" i="2" s="1"/>
  <c r="AC308" i="2" a="1"/>
  <c r="AC308" i="2" s="1"/>
  <c r="AD308" i="2" a="1"/>
  <c r="AD308" i="2" s="1"/>
  <c r="AE308" i="2" a="1"/>
  <c r="AE308" i="2" s="1"/>
  <c r="AF308" i="2" a="1"/>
  <c r="AF308" i="2" s="1"/>
  <c r="AG308" i="2" a="1"/>
  <c r="AG308" i="2" s="1"/>
  <c r="AH308" i="2" a="1"/>
  <c r="AH308" i="2" s="1"/>
  <c r="AI308" i="2" a="1"/>
  <c r="AI308" i="2" s="1"/>
  <c r="AJ308" i="2" a="1"/>
  <c r="AJ308" i="2" s="1"/>
  <c r="AK308" i="2" a="1"/>
  <c r="AK308" i="2" s="1"/>
  <c r="AL308" i="2" a="1"/>
  <c r="AL308" i="2" s="1"/>
  <c r="AM308" i="2" a="1"/>
  <c r="AM308" i="2" s="1"/>
  <c r="AN308" i="2" a="1"/>
  <c r="AN308" i="2" s="1"/>
  <c r="AO308" i="2" a="1"/>
  <c r="AO308" i="2" s="1"/>
  <c r="Z309" i="2" a="1"/>
  <c r="Z309" i="2" s="1"/>
  <c r="AA309" i="2" a="1"/>
  <c r="AA309" i="2" s="1"/>
  <c r="AB309" i="2" a="1"/>
  <c r="AB309" i="2" s="1"/>
  <c r="AC309" i="2" a="1"/>
  <c r="AC309" i="2" s="1"/>
  <c r="AD309" i="2" a="1"/>
  <c r="AD309" i="2" s="1"/>
  <c r="AE309" i="2" a="1"/>
  <c r="AE309" i="2" s="1"/>
  <c r="AF309" i="2" a="1"/>
  <c r="AF309" i="2" s="1"/>
  <c r="AG309" i="2" a="1"/>
  <c r="AG309" i="2" s="1"/>
  <c r="AH309" i="2" a="1"/>
  <c r="AH309" i="2" s="1"/>
  <c r="AI309" i="2" a="1"/>
  <c r="AI309" i="2" s="1"/>
  <c r="AJ309" i="2" a="1"/>
  <c r="AJ309" i="2" s="1"/>
  <c r="AK309" i="2" a="1"/>
  <c r="AK309" i="2" s="1"/>
  <c r="AL309" i="2" a="1"/>
  <c r="AL309" i="2" s="1"/>
  <c r="AM309" i="2" a="1"/>
  <c r="AM309" i="2" s="1"/>
  <c r="AN309" i="2" a="1"/>
  <c r="AN309" i="2" s="1"/>
  <c r="AO309" i="2" a="1"/>
  <c r="AO309" i="2" s="1"/>
  <c r="Z310" i="2" a="1"/>
  <c r="Z310" i="2" s="1"/>
  <c r="AA310" i="2" a="1"/>
  <c r="AA310" i="2" s="1"/>
  <c r="AB310" i="2" a="1"/>
  <c r="AB310" i="2" s="1"/>
  <c r="AC310" i="2" a="1"/>
  <c r="AC310" i="2" s="1"/>
  <c r="AD310" i="2" a="1"/>
  <c r="AD310" i="2" s="1"/>
  <c r="AE310" i="2" a="1"/>
  <c r="AE310" i="2" s="1"/>
  <c r="AF310" i="2" a="1"/>
  <c r="AF310" i="2" s="1"/>
  <c r="AG310" i="2" a="1"/>
  <c r="AG310" i="2" s="1"/>
  <c r="AH310" i="2" a="1"/>
  <c r="AH310" i="2" s="1"/>
  <c r="AI310" i="2" a="1"/>
  <c r="AI310" i="2" s="1"/>
  <c r="AJ310" i="2" a="1"/>
  <c r="AJ310" i="2" s="1"/>
  <c r="AK310" i="2" a="1"/>
  <c r="AK310" i="2" s="1"/>
  <c r="AL310" i="2" a="1"/>
  <c r="AL310" i="2" s="1"/>
  <c r="AM310" i="2" a="1"/>
  <c r="AM310" i="2" s="1"/>
  <c r="AN310" i="2" a="1"/>
  <c r="AN310" i="2" s="1"/>
  <c r="AO310" i="2" a="1"/>
  <c r="AO310" i="2" s="1"/>
  <c r="Z311" i="2" a="1"/>
  <c r="Z311" i="2" s="1"/>
  <c r="AA311" i="2" a="1"/>
  <c r="AA311" i="2" s="1"/>
  <c r="AB311" i="2" a="1"/>
  <c r="AB311" i="2" s="1"/>
  <c r="AC311" i="2" a="1"/>
  <c r="AC311" i="2" s="1"/>
  <c r="AD311" i="2" a="1"/>
  <c r="AD311" i="2" s="1"/>
  <c r="AE311" i="2" a="1"/>
  <c r="AE311" i="2" s="1"/>
  <c r="AF311" i="2" a="1"/>
  <c r="AF311" i="2" s="1"/>
  <c r="AG311" i="2" a="1"/>
  <c r="AG311" i="2" s="1"/>
  <c r="AH311" i="2" a="1"/>
  <c r="AH311" i="2" s="1"/>
  <c r="AI311" i="2" a="1"/>
  <c r="AI311" i="2" s="1"/>
  <c r="AJ311" i="2" a="1"/>
  <c r="AJ311" i="2" s="1"/>
  <c r="AK311" i="2" a="1"/>
  <c r="AK311" i="2" s="1"/>
  <c r="AL311" i="2" a="1"/>
  <c r="AL311" i="2" s="1"/>
  <c r="AM311" i="2" a="1"/>
  <c r="AM311" i="2" s="1"/>
  <c r="AN311" i="2" a="1"/>
  <c r="AN311" i="2" s="1"/>
  <c r="AO311" i="2" a="1"/>
  <c r="AO311" i="2" s="1"/>
  <c r="Z312" i="2" a="1"/>
  <c r="Z312" i="2" s="1"/>
  <c r="AA312" i="2" a="1"/>
  <c r="AA312" i="2" s="1"/>
  <c r="AB312" i="2" a="1"/>
  <c r="AB312" i="2" s="1"/>
  <c r="AC312" i="2" a="1"/>
  <c r="AC312" i="2" s="1"/>
  <c r="AD312" i="2" a="1"/>
  <c r="AD312" i="2" s="1"/>
  <c r="AE312" i="2" a="1"/>
  <c r="AE312" i="2" s="1"/>
  <c r="AF312" i="2" a="1"/>
  <c r="AF312" i="2" s="1"/>
  <c r="AG312" i="2" a="1"/>
  <c r="AG312" i="2" s="1"/>
  <c r="AH312" i="2" a="1"/>
  <c r="AH312" i="2" s="1"/>
  <c r="AI312" i="2" a="1"/>
  <c r="AI312" i="2" s="1"/>
  <c r="AJ312" i="2" a="1"/>
  <c r="AJ312" i="2" s="1"/>
  <c r="AK312" i="2" a="1"/>
  <c r="AK312" i="2" s="1"/>
  <c r="AL312" i="2" a="1"/>
  <c r="AL312" i="2" s="1"/>
  <c r="AM312" i="2" a="1"/>
  <c r="AM312" i="2" s="1"/>
  <c r="AN312" i="2" a="1"/>
  <c r="AN312" i="2" s="1"/>
  <c r="AO312" i="2" a="1"/>
  <c r="AO312" i="2" s="1"/>
  <c r="Z313" i="2" a="1"/>
  <c r="Z313" i="2" s="1"/>
  <c r="AA313" i="2" a="1"/>
  <c r="AA313" i="2" s="1"/>
  <c r="AB313" i="2" a="1"/>
  <c r="AB313" i="2" s="1"/>
  <c r="AC313" i="2" a="1"/>
  <c r="AC313" i="2" s="1"/>
  <c r="AD313" i="2" a="1"/>
  <c r="AD313" i="2" s="1"/>
  <c r="AE313" i="2" a="1"/>
  <c r="AE313" i="2" s="1"/>
  <c r="AF313" i="2" a="1"/>
  <c r="AF313" i="2" s="1"/>
  <c r="AG313" i="2" a="1"/>
  <c r="AG313" i="2" s="1"/>
  <c r="AH313" i="2" a="1"/>
  <c r="AH313" i="2" s="1"/>
  <c r="AI313" i="2" a="1"/>
  <c r="AI313" i="2" s="1"/>
  <c r="AJ313" i="2" a="1"/>
  <c r="AJ313" i="2" s="1"/>
  <c r="AK313" i="2" a="1"/>
  <c r="AK313" i="2" s="1"/>
  <c r="AL313" i="2" a="1"/>
  <c r="AL313" i="2" s="1"/>
  <c r="AM313" i="2" a="1"/>
  <c r="AM313" i="2" s="1"/>
  <c r="AN313" i="2" a="1"/>
  <c r="AN313" i="2" s="1"/>
  <c r="AO313" i="2" a="1"/>
  <c r="AO313" i="2" s="1"/>
  <c r="Z314" i="2" a="1"/>
  <c r="Z314" i="2" s="1"/>
  <c r="AA314" i="2" a="1"/>
  <c r="AA314" i="2" s="1"/>
  <c r="AB314" i="2" a="1"/>
  <c r="AB314" i="2" s="1"/>
  <c r="AC314" i="2" a="1"/>
  <c r="AC314" i="2" s="1"/>
  <c r="AD314" i="2" a="1"/>
  <c r="AD314" i="2" s="1"/>
  <c r="AE314" i="2" a="1"/>
  <c r="AE314" i="2" s="1"/>
  <c r="AF314" i="2" a="1"/>
  <c r="AF314" i="2" s="1"/>
  <c r="AG314" i="2" a="1"/>
  <c r="AG314" i="2" s="1"/>
  <c r="AH314" i="2" a="1"/>
  <c r="AH314" i="2" s="1"/>
  <c r="AI314" i="2" a="1"/>
  <c r="AI314" i="2" s="1"/>
  <c r="AJ314" i="2" a="1"/>
  <c r="AJ314" i="2" s="1"/>
  <c r="AK314" i="2" a="1"/>
  <c r="AK314" i="2" s="1"/>
  <c r="AL314" i="2" a="1"/>
  <c r="AL314" i="2" s="1"/>
  <c r="AM314" i="2" a="1"/>
  <c r="AM314" i="2" s="1"/>
  <c r="AN314" i="2" a="1"/>
  <c r="AN314" i="2" s="1"/>
  <c r="AO314" i="2" a="1"/>
  <c r="AO314" i="2" s="1"/>
  <c r="Z315" i="2" a="1"/>
  <c r="Z315" i="2" s="1"/>
  <c r="AA315" i="2" a="1"/>
  <c r="AA315" i="2" s="1"/>
  <c r="AB315" i="2" a="1"/>
  <c r="AB315" i="2" s="1"/>
  <c r="AC315" i="2" a="1"/>
  <c r="AC315" i="2" s="1"/>
  <c r="AD315" i="2" a="1"/>
  <c r="AD315" i="2" s="1"/>
  <c r="AE315" i="2" a="1"/>
  <c r="AE315" i="2" s="1"/>
  <c r="AF315" i="2" a="1"/>
  <c r="AF315" i="2" s="1"/>
  <c r="AG315" i="2" a="1"/>
  <c r="AG315" i="2" s="1"/>
  <c r="AH315" i="2" a="1"/>
  <c r="AH315" i="2" s="1"/>
  <c r="AI315" i="2" a="1"/>
  <c r="AI315" i="2" s="1"/>
  <c r="AJ315" i="2" a="1"/>
  <c r="AJ315" i="2" s="1"/>
  <c r="AK315" i="2" a="1"/>
  <c r="AK315" i="2" s="1"/>
  <c r="AL315" i="2" a="1"/>
  <c r="AL315" i="2" s="1"/>
  <c r="AM315" i="2" a="1"/>
  <c r="AM315" i="2" s="1"/>
  <c r="AN315" i="2" a="1"/>
  <c r="AN315" i="2" s="1"/>
  <c r="AO315" i="2" a="1"/>
  <c r="AO315" i="2" s="1"/>
  <c r="Z316" i="2" a="1"/>
  <c r="Z316" i="2" s="1"/>
  <c r="AA316" i="2" a="1"/>
  <c r="AA316" i="2" s="1"/>
  <c r="AB316" i="2" a="1"/>
  <c r="AB316" i="2" s="1"/>
  <c r="AC316" i="2" a="1"/>
  <c r="AC316" i="2" s="1"/>
  <c r="AD316" i="2" a="1"/>
  <c r="AD316" i="2" s="1"/>
  <c r="AE316" i="2" a="1"/>
  <c r="AE316" i="2" s="1"/>
  <c r="AF316" i="2" a="1"/>
  <c r="AF316" i="2" s="1"/>
  <c r="AG316" i="2" a="1"/>
  <c r="AG316" i="2" s="1"/>
  <c r="AH316" i="2" a="1"/>
  <c r="AH316" i="2" s="1"/>
  <c r="AI316" i="2" a="1"/>
  <c r="AI316" i="2" s="1"/>
  <c r="AJ316" i="2" a="1"/>
  <c r="AJ316" i="2" s="1"/>
  <c r="AK316" i="2" a="1"/>
  <c r="AK316" i="2" s="1"/>
  <c r="AL316" i="2" a="1"/>
  <c r="AL316" i="2" s="1"/>
  <c r="AM316" i="2" a="1"/>
  <c r="AM316" i="2" s="1"/>
  <c r="AN316" i="2" a="1"/>
  <c r="AN316" i="2" s="1"/>
  <c r="AO316" i="2" a="1"/>
  <c r="AO316" i="2" s="1"/>
  <c r="Z317" i="2" a="1"/>
  <c r="Z317" i="2" s="1"/>
  <c r="AA317" i="2" a="1"/>
  <c r="AA317" i="2" s="1"/>
  <c r="AB317" i="2" a="1"/>
  <c r="AB317" i="2" s="1"/>
  <c r="AC317" i="2" a="1"/>
  <c r="AC317" i="2" s="1"/>
  <c r="AD317" i="2" a="1"/>
  <c r="AD317" i="2" s="1"/>
  <c r="AE317" i="2" a="1"/>
  <c r="AE317" i="2" s="1"/>
  <c r="AF317" i="2" a="1"/>
  <c r="AF317" i="2" s="1"/>
  <c r="AG317" i="2" a="1"/>
  <c r="AG317" i="2" s="1"/>
  <c r="AH317" i="2" a="1"/>
  <c r="AH317" i="2" s="1"/>
  <c r="AI317" i="2" a="1"/>
  <c r="AI317" i="2" s="1"/>
  <c r="AJ317" i="2" a="1"/>
  <c r="AJ317" i="2" s="1"/>
  <c r="AK317" i="2" a="1"/>
  <c r="AK317" i="2" s="1"/>
  <c r="AL317" i="2" a="1"/>
  <c r="AL317" i="2" s="1"/>
  <c r="AM317" i="2" a="1"/>
  <c r="AM317" i="2" s="1"/>
  <c r="AN317" i="2" a="1"/>
  <c r="AN317" i="2" s="1"/>
  <c r="AO317" i="2" a="1"/>
  <c r="AO317" i="2" s="1"/>
  <c r="Z318" i="2" a="1"/>
  <c r="Z318" i="2" s="1"/>
  <c r="AA318" i="2" a="1"/>
  <c r="AA318" i="2" s="1"/>
  <c r="AB318" i="2" a="1"/>
  <c r="AB318" i="2" s="1"/>
  <c r="AC318" i="2" a="1"/>
  <c r="AC318" i="2" s="1"/>
  <c r="AD318" i="2" a="1"/>
  <c r="AD318" i="2" s="1"/>
  <c r="AE318" i="2" a="1"/>
  <c r="AE318" i="2" s="1"/>
  <c r="AF318" i="2" a="1"/>
  <c r="AF318" i="2" s="1"/>
  <c r="AG318" i="2" a="1"/>
  <c r="AG318" i="2" s="1"/>
  <c r="AH318" i="2" a="1"/>
  <c r="AH318" i="2" s="1"/>
  <c r="AI318" i="2" a="1"/>
  <c r="AI318" i="2" s="1"/>
  <c r="AJ318" i="2" a="1"/>
  <c r="AJ318" i="2" s="1"/>
  <c r="AK318" i="2" a="1"/>
  <c r="AK318" i="2" s="1"/>
  <c r="AL318" i="2" a="1"/>
  <c r="AL318" i="2" s="1"/>
  <c r="AM318" i="2" a="1"/>
  <c r="AM318" i="2" s="1"/>
  <c r="AN318" i="2" a="1"/>
  <c r="AN318" i="2" s="1"/>
  <c r="AO318" i="2" a="1"/>
  <c r="AO318" i="2" s="1"/>
  <c r="Z319" i="2" a="1"/>
  <c r="Z319" i="2" s="1"/>
  <c r="AA319" i="2" a="1"/>
  <c r="AA319" i="2" s="1"/>
  <c r="AB319" i="2" a="1"/>
  <c r="AB319" i="2" s="1"/>
  <c r="AC319" i="2" a="1"/>
  <c r="AC319" i="2" s="1"/>
  <c r="AD319" i="2" a="1"/>
  <c r="AD319" i="2" s="1"/>
  <c r="AE319" i="2" a="1"/>
  <c r="AE319" i="2" s="1"/>
  <c r="AF319" i="2" a="1"/>
  <c r="AF319" i="2" s="1"/>
  <c r="AG319" i="2" a="1"/>
  <c r="AG319" i="2" s="1"/>
  <c r="AH319" i="2" a="1"/>
  <c r="AH319" i="2" s="1"/>
  <c r="AI319" i="2" a="1"/>
  <c r="AI319" i="2" s="1"/>
  <c r="AJ319" i="2" a="1"/>
  <c r="AJ319" i="2" s="1"/>
  <c r="AK319" i="2" a="1"/>
  <c r="AK319" i="2" s="1"/>
  <c r="AL319" i="2" a="1"/>
  <c r="AL319" i="2" s="1"/>
  <c r="AM319" i="2" a="1"/>
  <c r="AM319" i="2" s="1"/>
  <c r="AN319" i="2" a="1"/>
  <c r="AN319" i="2" s="1"/>
  <c r="AO319" i="2" a="1"/>
  <c r="AO319" i="2" s="1"/>
  <c r="Z320" i="2" a="1"/>
  <c r="Z320" i="2" s="1"/>
  <c r="AA320" i="2" a="1"/>
  <c r="AA320" i="2" s="1"/>
  <c r="AB320" i="2" a="1"/>
  <c r="AB320" i="2" s="1"/>
  <c r="AC320" i="2" a="1"/>
  <c r="AC320" i="2" s="1"/>
  <c r="AD320" i="2" a="1"/>
  <c r="AD320" i="2" s="1"/>
  <c r="AE320" i="2" a="1"/>
  <c r="AE320" i="2" s="1"/>
  <c r="AF320" i="2" a="1"/>
  <c r="AF320" i="2" s="1"/>
  <c r="AG320" i="2" a="1"/>
  <c r="AG320" i="2" s="1"/>
  <c r="AH320" i="2" a="1"/>
  <c r="AH320" i="2" s="1"/>
  <c r="AI320" i="2" a="1"/>
  <c r="AI320" i="2" s="1"/>
  <c r="AJ320" i="2" a="1"/>
  <c r="AJ320" i="2" s="1"/>
  <c r="AK320" i="2" a="1"/>
  <c r="AK320" i="2" s="1"/>
  <c r="AL320" i="2" a="1"/>
  <c r="AL320" i="2" s="1"/>
  <c r="AM320" i="2" a="1"/>
  <c r="AM320" i="2" s="1"/>
  <c r="AN320" i="2" a="1"/>
  <c r="AN320" i="2" s="1"/>
  <c r="AO320" i="2" a="1"/>
  <c r="AO320" i="2" s="1"/>
  <c r="Z321" i="2" a="1"/>
  <c r="Z321" i="2" s="1"/>
  <c r="AA321" i="2" a="1"/>
  <c r="AA321" i="2" s="1"/>
  <c r="AB321" i="2" a="1"/>
  <c r="AB321" i="2" s="1"/>
  <c r="AC321" i="2" a="1"/>
  <c r="AC321" i="2" s="1"/>
  <c r="AD321" i="2" a="1"/>
  <c r="AD321" i="2" s="1"/>
  <c r="AE321" i="2" a="1"/>
  <c r="AE321" i="2" s="1"/>
  <c r="AF321" i="2" a="1"/>
  <c r="AF321" i="2" s="1"/>
  <c r="AG321" i="2" a="1"/>
  <c r="AG321" i="2" s="1"/>
  <c r="AH321" i="2" a="1"/>
  <c r="AH321" i="2" s="1"/>
  <c r="AI321" i="2" a="1"/>
  <c r="AI321" i="2" s="1"/>
  <c r="AJ321" i="2" a="1"/>
  <c r="AJ321" i="2" s="1"/>
  <c r="AK321" i="2" a="1"/>
  <c r="AK321" i="2" s="1"/>
  <c r="AL321" i="2" a="1"/>
  <c r="AL321" i="2" s="1"/>
  <c r="AM321" i="2" a="1"/>
  <c r="AM321" i="2" s="1"/>
  <c r="AN321" i="2" a="1"/>
  <c r="AN321" i="2" s="1"/>
  <c r="AO321" i="2" a="1"/>
  <c r="AO321" i="2" s="1"/>
  <c r="Z322" i="2" a="1"/>
  <c r="Z322" i="2" s="1"/>
  <c r="AA322" i="2" a="1"/>
  <c r="AA322" i="2" s="1"/>
  <c r="AB322" i="2" a="1"/>
  <c r="AB322" i="2" s="1"/>
  <c r="AC322" i="2" a="1"/>
  <c r="AC322" i="2" s="1"/>
  <c r="AD322" i="2" a="1"/>
  <c r="AD322" i="2" s="1"/>
  <c r="AE322" i="2" a="1"/>
  <c r="AE322" i="2" s="1"/>
  <c r="AF322" i="2" a="1"/>
  <c r="AF322" i="2" s="1"/>
  <c r="AG322" i="2" a="1"/>
  <c r="AG322" i="2" s="1"/>
  <c r="AH322" i="2" a="1"/>
  <c r="AH322" i="2" s="1"/>
  <c r="AI322" i="2" a="1"/>
  <c r="AI322" i="2" s="1"/>
  <c r="AJ322" i="2" a="1"/>
  <c r="AJ322" i="2" s="1"/>
  <c r="AK322" i="2" a="1"/>
  <c r="AK322" i="2" s="1"/>
  <c r="AL322" i="2" a="1"/>
  <c r="AL322" i="2" s="1"/>
  <c r="AM322" i="2" a="1"/>
  <c r="AM322" i="2" s="1"/>
  <c r="AN322" i="2" a="1"/>
  <c r="AN322" i="2" s="1"/>
  <c r="AO322" i="2" a="1"/>
  <c r="AO322" i="2" s="1"/>
  <c r="Z323" i="2" a="1"/>
  <c r="Z323" i="2" s="1"/>
  <c r="AA323" i="2" a="1"/>
  <c r="AA323" i="2" s="1"/>
  <c r="AB323" i="2" a="1"/>
  <c r="AB323" i="2" s="1"/>
  <c r="AC323" i="2" a="1"/>
  <c r="AC323" i="2" s="1"/>
  <c r="AD323" i="2" a="1"/>
  <c r="AD323" i="2" s="1"/>
  <c r="AE323" i="2" a="1"/>
  <c r="AE323" i="2" s="1"/>
  <c r="AF323" i="2" a="1"/>
  <c r="AF323" i="2" s="1"/>
  <c r="AG323" i="2" a="1"/>
  <c r="AG323" i="2" s="1"/>
  <c r="AH323" i="2" a="1"/>
  <c r="AH323" i="2" s="1"/>
  <c r="AI323" i="2" a="1"/>
  <c r="AI323" i="2" s="1"/>
  <c r="AJ323" i="2" a="1"/>
  <c r="AJ323" i="2" s="1"/>
  <c r="AK323" i="2" a="1"/>
  <c r="AK323" i="2" s="1"/>
  <c r="AL323" i="2" a="1"/>
  <c r="AL323" i="2" s="1"/>
  <c r="AM323" i="2" a="1"/>
  <c r="AM323" i="2" s="1"/>
  <c r="AN323" i="2" a="1"/>
  <c r="AN323" i="2" s="1"/>
  <c r="AO323" i="2" a="1"/>
  <c r="AO323" i="2" s="1"/>
  <c r="Z324" i="2" a="1"/>
  <c r="Z324" i="2" s="1"/>
  <c r="AA324" i="2" a="1"/>
  <c r="AA324" i="2" s="1"/>
  <c r="AB324" i="2" a="1"/>
  <c r="AB324" i="2" s="1"/>
  <c r="AC324" i="2" a="1"/>
  <c r="AC324" i="2" s="1"/>
  <c r="AD324" i="2" a="1"/>
  <c r="AD324" i="2" s="1"/>
  <c r="AE324" i="2" a="1"/>
  <c r="AE324" i="2" s="1"/>
  <c r="AF324" i="2" a="1"/>
  <c r="AF324" i="2" s="1"/>
  <c r="AG324" i="2" a="1"/>
  <c r="AG324" i="2" s="1"/>
  <c r="AH324" i="2" a="1"/>
  <c r="AH324" i="2" s="1"/>
  <c r="AI324" i="2" a="1"/>
  <c r="AI324" i="2" s="1"/>
  <c r="AJ324" i="2" a="1"/>
  <c r="AJ324" i="2" s="1"/>
  <c r="AK324" i="2" a="1"/>
  <c r="AK324" i="2" s="1"/>
  <c r="AL324" i="2" a="1"/>
  <c r="AL324" i="2" s="1"/>
  <c r="AM324" i="2" a="1"/>
  <c r="AM324" i="2" s="1"/>
  <c r="AN324" i="2" a="1"/>
  <c r="AN324" i="2" s="1"/>
  <c r="AO324" i="2" a="1"/>
  <c r="AO324" i="2" s="1"/>
  <c r="Z325" i="2" a="1"/>
  <c r="Z325" i="2" s="1"/>
  <c r="AA325" i="2" a="1"/>
  <c r="AA325" i="2" s="1"/>
  <c r="AB325" i="2" a="1"/>
  <c r="AB325" i="2" s="1"/>
  <c r="AC325" i="2" a="1"/>
  <c r="AC325" i="2" s="1"/>
  <c r="AD325" i="2" a="1"/>
  <c r="AD325" i="2" s="1"/>
  <c r="AE325" i="2" a="1"/>
  <c r="AE325" i="2" s="1"/>
  <c r="AF325" i="2" a="1"/>
  <c r="AF325" i="2" s="1"/>
  <c r="AG325" i="2" a="1"/>
  <c r="AG325" i="2" s="1"/>
  <c r="AH325" i="2" a="1"/>
  <c r="AH325" i="2" s="1"/>
  <c r="AI325" i="2" a="1"/>
  <c r="AI325" i="2" s="1"/>
  <c r="AJ325" i="2" a="1"/>
  <c r="AJ325" i="2" s="1"/>
  <c r="AK325" i="2" a="1"/>
  <c r="AK325" i="2" s="1"/>
  <c r="AL325" i="2" a="1"/>
  <c r="AL325" i="2" s="1"/>
  <c r="AM325" i="2" a="1"/>
  <c r="AM325" i="2" s="1"/>
  <c r="AN325" i="2" a="1"/>
  <c r="AN325" i="2" s="1"/>
  <c r="AO325" i="2" a="1"/>
  <c r="AO325" i="2" s="1"/>
  <c r="Z326" i="2" a="1"/>
  <c r="Z326" i="2" s="1"/>
  <c r="AA326" i="2" a="1"/>
  <c r="AA326" i="2" s="1"/>
  <c r="AB326" i="2" a="1"/>
  <c r="AB326" i="2" s="1"/>
  <c r="AC326" i="2" a="1"/>
  <c r="AC326" i="2" s="1"/>
  <c r="AD326" i="2" a="1"/>
  <c r="AD326" i="2" s="1"/>
  <c r="AE326" i="2" a="1"/>
  <c r="AE326" i="2" s="1"/>
  <c r="AF326" i="2" a="1"/>
  <c r="AF326" i="2" s="1"/>
  <c r="AG326" i="2" a="1"/>
  <c r="AG326" i="2" s="1"/>
  <c r="AH326" i="2" a="1"/>
  <c r="AH326" i="2" s="1"/>
  <c r="AI326" i="2" a="1"/>
  <c r="AI326" i="2" s="1"/>
  <c r="AJ326" i="2" a="1"/>
  <c r="AJ326" i="2" s="1"/>
  <c r="AK326" i="2" a="1"/>
  <c r="AK326" i="2" s="1"/>
  <c r="AL326" i="2" a="1"/>
  <c r="AL326" i="2" s="1"/>
  <c r="AM326" i="2" a="1"/>
  <c r="AM326" i="2" s="1"/>
  <c r="AN326" i="2" a="1"/>
  <c r="AN326" i="2" s="1"/>
  <c r="AO326" i="2" a="1"/>
  <c r="AO326" i="2" s="1"/>
  <c r="Z327" i="2" a="1"/>
  <c r="Z327" i="2" s="1"/>
  <c r="AA327" i="2" a="1"/>
  <c r="AA327" i="2" s="1"/>
  <c r="AB327" i="2" a="1"/>
  <c r="AB327" i="2" s="1"/>
  <c r="AC327" i="2" a="1"/>
  <c r="AC327" i="2" s="1"/>
  <c r="AD327" i="2" a="1"/>
  <c r="AD327" i="2" s="1"/>
  <c r="AE327" i="2" a="1"/>
  <c r="AE327" i="2" s="1"/>
  <c r="AF327" i="2" a="1"/>
  <c r="AF327" i="2" s="1"/>
  <c r="AG327" i="2" a="1"/>
  <c r="AG327" i="2" s="1"/>
  <c r="AH327" i="2" a="1"/>
  <c r="AH327" i="2" s="1"/>
  <c r="AI327" i="2" a="1"/>
  <c r="AI327" i="2" s="1"/>
  <c r="AJ327" i="2" a="1"/>
  <c r="AJ327" i="2" s="1"/>
  <c r="AK327" i="2" a="1"/>
  <c r="AK327" i="2" s="1"/>
  <c r="AL327" i="2" a="1"/>
  <c r="AL327" i="2" s="1"/>
  <c r="AM327" i="2" a="1"/>
  <c r="AM327" i="2" s="1"/>
  <c r="AN327" i="2" a="1"/>
  <c r="AN327" i="2" s="1"/>
  <c r="AO327" i="2" a="1"/>
  <c r="AO327" i="2" s="1"/>
  <c r="Z328" i="2" a="1"/>
  <c r="Z328" i="2" s="1"/>
  <c r="AA328" i="2" a="1"/>
  <c r="AA328" i="2" s="1"/>
  <c r="AB328" i="2" a="1"/>
  <c r="AB328" i="2" s="1"/>
  <c r="AC328" i="2" a="1"/>
  <c r="AC328" i="2" s="1"/>
  <c r="AD328" i="2" a="1"/>
  <c r="AD328" i="2" s="1"/>
  <c r="AE328" i="2" a="1"/>
  <c r="AE328" i="2" s="1"/>
  <c r="AF328" i="2" a="1"/>
  <c r="AF328" i="2" s="1"/>
  <c r="AG328" i="2" a="1"/>
  <c r="AG328" i="2" s="1"/>
  <c r="AH328" i="2" a="1"/>
  <c r="AH328" i="2" s="1"/>
  <c r="AI328" i="2" a="1"/>
  <c r="AI328" i="2" s="1"/>
  <c r="AJ328" i="2" a="1"/>
  <c r="AJ328" i="2" s="1"/>
  <c r="AK328" i="2" a="1"/>
  <c r="AK328" i="2" s="1"/>
  <c r="AL328" i="2" a="1"/>
  <c r="AL328" i="2" s="1"/>
  <c r="AM328" i="2" a="1"/>
  <c r="AM328" i="2" s="1"/>
  <c r="AN328" i="2" a="1"/>
  <c r="AN328" i="2" s="1"/>
  <c r="AO328" i="2" a="1"/>
  <c r="AO328" i="2" s="1"/>
  <c r="Z329" i="2" a="1"/>
  <c r="Z329" i="2" s="1"/>
  <c r="AA329" i="2" a="1"/>
  <c r="AA329" i="2" s="1"/>
  <c r="AB329" i="2" a="1"/>
  <c r="AB329" i="2" s="1"/>
  <c r="AC329" i="2" a="1"/>
  <c r="AC329" i="2" s="1"/>
  <c r="AD329" i="2" a="1"/>
  <c r="AD329" i="2" s="1"/>
  <c r="AE329" i="2" a="1"/>
  <c r="AE329" i="2" s="1"/>
  <c r="AF329" i="2" a="1"/>
  <c r="AF329" i="2" s="1"/>
  <c r="AG329" i="2" a="1"/>
  <c r="AG329" i="2" s="1"/>
  <c r="AH329" i="2" a="1"/>
  <c r="AH329" i="2" s="1"/>
  <c r="AI329" i="2" a="1"/>
  <c r="AI329" i="2" s="1"/>
  <c r="AJ329" i="2" a="1"/>
  <c r="AJ329" i="2" s="1"/>
  <c r="AK329" i="2" a="1"/>
  <c r="AK329" i="2" s="1"/>
  <c r="AL329" i="2" a="1"/>
  <c r="AL329" i="2" s="1"/>
  <c r="AM329" i="2" a="1"/>
  <c r="AM329" i="2" s="1"/>
  <c r="AN329" i="2" a="1"/>
  <c r="AN329" i="2" s="1"/>
  <c r="AO329" i="2" a="1"/>
  <c r="AO329" i="2" s="1"/>
  <c r="Z330" i="2" a="1"/>
  <c r="Z330" i="2" s="1"/>
  <c r="AA330" i="2" a="1"/>
  <c r="AA330" i="2" s="1"/>
  <c r="AB330" i="2" a="1"/>
  <c r="AB330" i="2" s="1"/>
  <c r="AC330" i="2" a="1"/>
  <c r="AC330" i="2" s="1"/>
  <c r="AD330" i="2" a="1"/>
  <c r="AD330" i="2" s="1"/>
  <c r="AE330" i="2" a="1"/>
  <c r="AE330" i="2" s="1"/>
  <c r="AF330" i="2" a="1"/>
  <c r="AF330" i="2" s="1"/>
  <c r="AG330" i="2" a="1"/>
  <c r="AG330" i="2" s="1"/>
  <c r="AH330" i="2" a="1"/>
  <c r="AH330" i="2" s="1"/>
  <c r="AI330" i="2" a="1"/>
  <c r="AI330" i="2" s="1"/>
  <c r="AJ330" i="2" a="1"/>
  <c r="AJ330" i="2" s="1"/>
  <c r="AK330" i="2" a="1"/>
  <c r="AK330" i="2" s="1"/>
  <c r="AL330" i="2" a="1"/>
  <c r="AL330" i="2" s="1"/>
  <c r="AM330" i="2" a="1"/>
  <c r="AM330" i="2" s="1"/>
  <c r="AN330" i="2" a="1"/>
  <c r="AN330" i="2" s="1"/>
  <c r="AO330" i="2" a="1"/>
  <c r="AO330" i="2" s="1"/>
  <c r="Z331" i="2" a="1"/>
  <c r="Z331" i="2" s="1"/>
  <c r="AA331" i="2" a="1"/>
  <c r="AA331" i="2" s="1"/>
  <c r="AB331" i="2" a="1"/>
  <c r="AB331" i="2" s="1"/>
  <c r="AC331" i="2" a="1"/>
  <c r="AC331" i="2" s="1"/>
  <c r="AD331" i="2" a="1"/>
  <c r="AD331" i="2" s="1"/>
  <c r="AE331" i="2" a="1"/>
  <c r="AE331" i="2" s="1"/>
  <c r="AF331" i="2" a="1"/>
  <c r="AF331" i="2" s="1"/>
  <c r="AG331" i="2" a="1"/>
  <c r="AG331" i="2" s="1"/>
  <c r="AH331" i="2" a="1"/>
  <c r="AH331" i="2" s="1"/>
  <c r="AI331" i="2" a="1"/>
  <c r="AI331" i="2" s="1"/>
  <c r="AJ331" i="2" a="1"/>
  <c r="AJ331" i="2" s="1"/>
  <c r="AK331" i="2" a="1"/>
  <c r="AK331" i="2" s="1"/>
  <c r="AL331" i="2" a="1"/>
  <c r="AL331" i="2" s="1"/>
  <c r="AM331" i="2" a="1"/>
  <c r="AM331" i="2" s="1"/>
  <c r="AN331" i="2" a="1"/>
  <c r="AN331" i="2" s="1"/>
  <c r="AO331" i="2" a="1"/>
  <c r="AO331" i="2" s="1"/>
  <c r="Z332" i="2" a="1"/>
  <c r="Z332" i="2" s="1"/>
  <c r="AA332" i="2" a="1"/>
  <c r="AA332" i="2" s="1"/>
  <c r="AB332" i="2" a="1"/>
  <c r="AB332" i="2" s="1"/>
  <c r="AC332" i="2" a="1"/>
  <c r="AC332" i="2" s="1"/>
  <c r="AD332" i="2" a="1"/>
  <c r="AD332" i="2" s="1"/>
  <c r="AE332" i="2" a="1"/>
  <c r="AE332" i="2" s="1"/>
  <c r="AF332" i="2" a="1"/>
  <c r="AF332" i="2" s="1"/>
  <c r="AG332" i="2" a="1"/>
  <c r="AG332" i="2" s="1"/>
  <c r="AH332" i="2" a="1"/>
  <c r="AH332" i="2" s="1"/>
  <c r="AI332" i="2" a="1"/>
  <c r="AI332" i="2" s="1"/>
  <c r="AJ332" i="2" a="1"/>
  <c r="AJ332" i="2" s="1"/>
  <c r="AK332" i="2" a="1"/>
  <c r="AK332" i="2" s="1"/>
  <c r="AL332" i="2" a="1"/>
  <c r="AL332" i="2" s="1"/>
  <c r="AM332" i="2" a="1"/>
  <c r="AM332" i="2" s="1"/>
  <c r="AN332" i="2" a="1"/>
  <c r="AN332" i="2" s="1"/>
  <c r="AO332" i="2" a="1"/>
  <c r="AO332" i="2" s="1"/>
  <c r="Z333" i="2" a="1"/>
  <c r="Z333" i="2" s="1"/>
  <c r="AA333" i="2" a="1"/>
  <c r="AA333" i="2" s="1"/>
  <c r="AB333" i="2" a="1"/>
  <c r="AB333" i="2" s="1"/>
  <c r="AC333" i="2" a="1"/>
  <c r="AC333" i="2" s="1"/>
  <c r="AD333" i="2" a="1"/>
  <c r="AD333" i="2" s="1"/>
  <c r="AE333" i="2" a="1"/>
  <c r="AE333" i="2" s="1"/>
  <c r="AF333" i="2" a="1"/>
  <c r="AF333" i="2" s="1"/>
  <c r="AG333" i="2" a="1"/>
  <c r="AG333" i="2" s="1"/>
  <c r="AH333" i="2" a="1"/>
  <c r="AH333" i="2" s="1"/>
  <c r="AI333" i="2" a="1"/>
  <c r="AI333" i="2" s="1"/>
  <c r="AJ333" i="2" a="1"/>
  <c r="AJ333" i="2" s="1"/>
  <c r="AK333" i="2" a="1"/>
  <c r="AK333" i="2" s="1"/>
  <c r="AL333" i="2" a="1"/>
  <c r="AL333" i="2" s="1"/>
  <c r="AM333" i="2" a="1"/>
  <c r="AM333" i="2" s="1"/>
  <c r="AN333" i="2" a="1"/>
  <c r="AN333" i="2" s="1"/>
  <c r="AO333" i="2" a="1"/>
  <c r="AO333" i="2" s="1"/>
  <c r="Z334" i="2" a="1"/>
  <c r="Z334" i="2" s="1"/>
  <c r="AA334" i="2" a="1"/>
  <c r="AA334" i="2" s="1"/>
  <c r="AB334" i="2" a="1"/>
  <c r="AB334" i="2" s="1"/>
  <c r="AC334" i="2" a="1"/>
  <c r="AC334" i="2" s="1"/>
  <c r="AD334" i="2" a="1"/>
  <c r="AD334" i="2" s="1"/>
  <c r="AE334" i="2" a="1"/>
  <c r="AE334" i="2" s="1"/>
  <c r="AF334" i="2" a="1"/>
  <c r="AF334" i="2" s="1"/>
  <c r="AG334" i="2" a="1"/>
  <c r="AG334" i="2" s="1"/>
  <c r="AH334" i="2" a="1"/>
  <c r="AH334" i="2" s="1"/>
  <c r="AI334" i="2" a="1"/>
  <c r="AI334" i="2" s="1"/>
  <c r="AJ334" i="2" a="1"/>
  <c r="AJ334" i="2" s="1"/>
  <c r="AK334" i="2" a="1"/>
  <c r="AK334" i="2" s="1"/>
  <c r="AL334" i="2" a="1"/>
  <c r="AL334" i="2" s="1"/>
  <c r="AM334" i="2" a="1"/>
  <c r="AM334" i="2" s="1"/>
  <c r="AN334" i="2" a="1"/>
  <c r="AN334" i="2" s="1"/>
  <c r="AO334" i="2" a="1"/>
  <c r="AO334" i="2" s="1"/>
  <c r="Z335" i="2" a="1"/>
  <c r="Z335" i="2" s="1"/>
  <c r="AA335" i="2" a="1"/>
  <c r="AA335" i="2" s="1"/>
  <c r="AB335" i="2" a="1"/>
  <c r="AB335" i="2" s="1"/>
  <c r="AC335" i="2" a="1"/>
  <c r="AC335" i="2" s="1"/>
  <c r="AD335" i="2" a="1"/>
  <c r="AD335" i="2" s="1"/>
  <c r="AE335" i="2" a="1"/>
  <c r="AE335" i="2" s="1"/>
  <c r="AF335" i="2" a="1"/>
  <c r="AF335" i="2" s="1"/>
  <c r="AG335" i="2" a="1"/>
  <c r="AG335" i="2" s="1"/>
  <c r="AH335" i="2" a="1"/>
  <c r="AH335" i="2" s="1"/>
  <c r="AI335" i="2" a="1"/>
  <c r="AI335" i="2" s="1"/>
  <c r="AJ335" i="2" a="1"/>
  <c r="AJ335" i="2" s="1"/>
  <c r="AK335" i="2" a="1"/>
  <c r="AK335" i="2" s="1"/>
  <c r="AL335" i="2" a="1"/>
  <c r="AL335" i="2" s="1"/>
  <c r="AM335" i="2" a="1"/>
  <c r="AM335" i="2" s="1"/>
  <c r="AN335" i="2" a="1"/>
  <c r="AN335" i="2" s="1"/>
  <c r="AO335" i="2" a="1"/>
  <c r="AO335" i="2" s="1"/>
  <c r="Z336" i="2" a="1"/>
  <c r="Z336" i="2" s="1"/>
  <c r="AA336" i="2" a="1"/>
  <c r="AA336" i="2" s="1"/>
  <c r="AB336" i="2" a="1"/>
  <c r="AB336" i="2" s="1"/>
  <c r="AC336" i="2" a="1"/>
  <c r="AC336" i="2" s="1"/>
  <c r="AD336" i="2" a="1"/>
  <c r="AD336" i="2" s="1"/>
  <c r="AE336" i="2" a="1"/>
  <c r="AE336" i="2" s="1"/>
  <c r="AF336" i="2" a="1"/>
  <c r="AF336" i="2" s="1"/>
  <c r="AG336" i="2" a="1"/>
  <c r="AG336" i="2" s="1"/>
  <c r="AH336" i="2" a="1"/>
  <c r="AH336" i="2" s="1"/>
  <c r="AI336" i="2" a="1"/>
  <c r="AI336" i="2" s="1"/>
  <c r="AJ336" i="2" a="1"/>
  <c r="AJ336" i="2" s="1"/>
  <c r="AK336" i="2" a="1"/>
  <c r="AK336" i="2" s="1"/>
  <c r="AL336" i="2" a="1"/>
  <c r="AL336" i="2" s="1"/>
  <c r="AM336" i="2" a="1"/>
  <c r="AM336" i="2" s="1"/>
  <c r="AN336" i="2" a="1"/>
  <c r="AN336" i="2" s="1"/>
  <c r="AO336" i="2" a="1"/>
  <c r="AO336" i="2" s="1"/>
  <c r="Z337" i="2" a="1"/>
  <c r="Z337" i="2" s="1"/>
  <c r="AA337" i="2" a="1"/>
  <c r="AA337" i="2" s="1"/>
  <c r="AB337" i="2" a="1"/>
  <c r="AB337" i="2" s="1"/>
  <c r="AC337" i="2" a="1"/>
  <c r="AC337" i="2" s="1"/>
  <c r="AD337" i="2" a="1"/>
  <c r="AD337" i="2" s="1"/>
  <c r="AE337" i="2" a="1"/>
  <c r="AE337" i="2" s="1"/>
  <c r="AF337" i="2" a="1"/>
  <c r="AF337" i="2" s="1"/>
  <c r="AG337" i="2" a="1"/>
  <c r="AG337" i="2" s="1"/>
  <c r="AH337" i="2" a="1"/>
  <c r="AH337" i="2" s="1"/>
  <c r="AI337" i="2" a="1"/>
  <c r="AI337" i="2" s="1"/>
  <c r="AJ337" i="2" a="1"/>
  <c r="AJ337" i="2" s="1"/>
  <c r="AK337" i="2" a="1"/>
  <c r="AK337" i="2" s="1"/>
  <c r="AL337" i="2" a="1"/>
  <c r="AL337" i="2" s="1"/>
  <c r="AM337" i="2" a="1"/>
  <c r="AM337" i="2" s="1"/>
  <c r="AN337" i="2" a="1"/>
  <c r="AN337" i="2" s="1"/>
  <c r="AO337" i="2" a="1"/>
  <c r="AO337" i="2" s="1"/>
  <c r="Z338" i="2" a="1"/>
  <c r="Z338" i="2" s="1"/>
  <c r="AA338" i="2" a="1"/>
  <c r="AA338" i="2" s="1"/>
  <c r="AB338" i="2" a="1"/>
  <c r="AB338" i="2" s="1"/>
  <c r="AC338" i="2" a="1"/>
  <c r="AC338" i="2" s="1"/>
  <c r="AD338" i="2" a="1"/>
  <c r="AD338" i="2" s="1"/>
  <c r="AE338" i="2" a="1"/>
  <c r="AE338" i="2" s="1"/>
  <c r="AF338" i="2" a="1"/>
  <c r="AF338" i="2" s="1"/>
  <c r="AG338" i="2" a="1"/>
  <c r="AG338" i="2" s="1"/>
  <c r="AH338" i="2" a="1"/>
  <c r="AH338" i="2" s="1"/>
  <c r="AI338" i="2" a="1"/>
  <c r="AI338" i="2" s="1"/>
  <c r="AJ338" i="2" a="1"/>
  <c r="AJ338" i="2" s="1"/>
  <c r="AK338" i="2" a="1"/>
  <c r="AK338" i="2" s="1"/>
  <c r="AL338" i="2" a="1"/>
  <c r="AL338" i="2" s="1"/>
  <c r="AM338" i="2" a="1"/>
  <c r="AM338" i="2" s="1"/>
  <c r="AN338" i="2" a="1"/>
  <c r="AN338" i="2" s="1"/>
  <c r="AO338" i="2" a="1"/>
  <c r="AO338" i="2" s="1"/>
  <c r="Z339" i="2" a="1"/>
  <c r="Z339" i="2" s="1"/>
  <c r="AA339" i="2" a="1"/>
  <c r="AA339" i="2" s="1"/>
  <c r="AB339" i="2" a="1"/>
  <c r="AB339" i="2" s="1"/>
  <c r="AC339" i="2" a="1"/>
  <c r="AC339" i="2" s="1"/>
  <c r="AD339" i="2" a="1"/>
  <c r="AD339" i="2" s="1"/>
  <c r="AE339" i="2" a="1"/>
  <c r="AE339" i="2" s="1"/>
  <c r="AF339" i="2" a="1"/>
  <c r="AF339" i="2" s="1"/>
  <c r="AG339" i="2" a="1"/>
  <c r="AG339" i="2" s="1"/>
  <c r="AH339" i="2" a="1"/>
  <c r="AH339" i="2" s="1"/>
  <c r="AI339" i="2" a="1"/>
  <c r="AI339" i="2" s="1"/>
  <c r="AJ339" i="2" a="1"/>
  <c r="AJ339" i="2" s="1"/>
  <c r="AK339" i="2" a="1"/>
  <c r="AK339" i="2" s="1"/>
  <c r="AL339" i="2" a="1"/>
  <c r="AL339" i="2" s="1"/>
  <c r="AM339" i="2" a="1"/>
  <c r="AM339" i="2" s="1"/>
  <c r="AN339" i="2" a="1"/>
  <c r="AN339" i="2" s="1"/>
  <c r="AO339" i="2" a="1"/>
  <c r="AO339" i="2" s="1"/>
  <c r="Z340" i="2" a="1"/>
  <c r="Z340" i="2" s="1"/>
  <c r="AA340" i="2" a="1"/>
  <c r="AA340" i="2" s="1"/>
  <c r="AB340" i="2" a="1"/>
  <c r="AB340" i="2" s="1"/>
  <c r="AC340" i="2" a="1"/>
  <c r="AC340" i="2" s="1"/>
  <c r="AD340" i="2" a="1"/>
  <c r="AD340" i="2" s="1"/>
  <c r="AE340" i="2" a="1"/>
  <c r="AE340" i="2" s="1"/>
  <c r="AF340" i="2" a="1"/>
  <c r="AF340" i="2" s="1"/>
  <c r="AG340" i="2" a="1"/>
  <c r="AG340" i="2" s="1"/>
  <c r="AH340" i="2" a="1"/>
  <c r="AH340" i="2" s="1"/>
  <c r="AI340" i="2" a="1"/>
  <c r="AI340" i="2" s="1"/>
  <c r="AJ340" i="2" a="1"/>
  <c r="AJ340" i="2" s="1"/>
  <c r="AK340" i="2" a="1"/>
  <c r="AK340" i="2" s="1"/>
  <c r="AL340" i="2" a="1"/>
  <c r="AL340" i="2" s="1"/>
  <c r="AM340" i="2" a="1"/>
  <c r="AM340" i="2" s="1"/>
  <c r="AN340" i="2" a="1"/>
  <c r="AN340" i="2" s="1"/>
  <c r="AO340" i="2" a="1"/>
  <c r="AO340" i="2" s="1"/>
  <c r="Z341" i="2" a="1"/>
  <c r="Z341" i="2" s="1"/>
  <c r="AA341" i="2" a="1"/>
  <c r="AA341" i="2" s="1"/>
  <c r="AB341" i="2" a="1"/>
  <c r="AB341" i="2" s="1"/>
  <c r="AC341" i="2" a="1"/>
  <c r="AC341" i="2" s="1"/>
  <c r="AD341" i="2" a="1"/>
  <c r="AD341" i="2" s="1"/>
  <c r="AE341" i="2" a="1"/>
  <c r="AE341" i="2" s="1"/>
  <c r="AF341" i="2" a="1"/>
  <c r="AF341" i="2" s="1"/>
  <c r="AG341" i="2" a="1"/>
  <c r="AG341" i="2" s="1"/>
  <c r="AH341" i="2" a="1"/>
  <c r="AH341" i="2" s="1"/>
  <c r="AI341" i="2" a="1"/>
  <c r="AI341" i="2" s="1"/>
  <c r="AJ341" i="2" a="1"/>
  <c r="AJ341" i="2" s="1"/>
  <c r="AK341" i="2" a="1"/>
  <c r="AK341" i="2" s="1"/>
  <c r="AL341" i="2" a="1"/>
  <c r="AL341" i="2" s="1"/>
  <c r="AM341" i="2" a="1"/>
  <c r="AM341" i="2" s="1"/>
  <c r="AN341" i="2" a="1"/>
  <c r="AN341" i="2" s="1"/>
  <c r="AO341" i="2" a="1"/>
  <c r="AO341" i="2" s="1"/>
  <c r="Z342" i="2" a="1"/>
  <c r="Z342" i="2" s="1"/>
  <c r="AA342" i="2" a="1"/>
  <c r="AA342" i="2" s="1"/>
  <c r="AB342" i="2" a="1"/>
  <c r="AB342" i="2" s="1"/>
  <c r="AC342" i="2" a="1"/>
  <c r="AC342" i="2" s="1"/>
  <c r="AD342" i="2" a="1"/>
  <c r="AD342" i="2" s="1"/>
  <c r="AE342" i="2" a="1"/>
  <c r="AE342" i="2" s="1"/>
  <c r="AF342" i="2" a="1"/>
  <c r="AF342" i="2" s="1"/>
  <c r="AG342" i="2" a="1"/>
  <c r="AG342" i="2" s="1"/>
  <c r="AH342" i="2" a="1"/>
  <c r="AH342" i="2" s="1"/>
  <c r="AI342" i="2" a="1"/>
  <c r="AI342" i="2" s="1"/>
  <c r="AJ342" i="2" a="1"/>
  <c r="AJ342" i="2" s="1"/>
  <c r="AK342" i="2" a="1"/>
  <c r="AK342" i="2" s="1"/>
  <c r="AL342" i="2" a="1"/>
  <c r="AL342" i="2" s="1"/>
  <c r="AM342" i="2" a="1"/>
  <c r="AM342" i="2" s="1"/>
  <c r="AN342" i="2" a="1"/>
  <c r="AN342" i="2" s="1"/>
  <c r="AO342" i="2" a="1"/>
  <c r="AO342" i="2" s="1"/>
  <c r="Z343" i="2" a="1"/>
  <c r="Z343" i="2" s="1"/>
  <c r="AA343" i="2" a="1"/>
  <c r="AA343" i="2" s="1"/>
  <c r="AB343" i="2" a="1"/>
  <c r="AB343" i="2" s="1"/>
  <c r="AC343" i="2" a="1"/>
  <c r="AC343" i="2" s="1"/>
  <c r="AD343" i="2" a="1"/>
  <c r="AD343" i="2" s="1"/>
  <c r="AE343" i="2" a="1"/>
  <c r="AE343" i="2" s="1"/>
  <c r="AF343" i="2" a="1"/>
  <c r="AF343" i="2" s="1"/>
  <c r="AG343" i="2" a="1"/>
  <c r="AG343" i="2" s="1"/>
  <c r="AH343" i="2" a="1"/>
  <c r="AH343" i="2" s="1"/>
  <c r="AI343" i="2" a="1"/>
  <c r="AI343" i="2" s="1"/>
  <c r="AJ343" i="2" a="1"/>
  <c r="AJ343" i="2" s="1"/>
  <c r="AK343" i="2" a="1"/>
  <c r="AK343" i="2" s="1"/>
  <c r="AL343" i="2" a="1"/>
  <c r="AL343" i="2" s="1"/>
  <c r="AM343" i="2" a="1"/>
  <c r="AM343" i="2" s="1"/>
  <c r="AN343" i="2" a="1"/>
  <c r="AN343" i="2" s="1"/>
  <c r="AO343" i="2" a="1"/>
  <c r="AO343" i="2" s="1"/>
  <c r="Z344" i="2" a="1"/>
  <c r="Z344" i="2" s="1"/>
  <c r="AA344" i="2" a="1"/>
  <c r="AA344" i="2" s="1"/>
  <c r="AB344" i="2" a="1"/>
  <c r="AB344" i="2" s="1"/>
  <c r="AC344" i="2" a="1"/>
  <c r="AC344" i="2" s="1"/>
  <c r="AD344" i="2" a="1"/>
  <c r="AD344" i="2" s="1"/>
  <c r="AE344" i="2" a="1"/>
  <c r="AE344" i="2" s="1"/>
  <c r="AF344" i="2" a="1"/>
  <c r="AF344" i="2" s="1"/>
  <c r="AG344" i="2" a="1"/>
  <c r="AG344" i="2" s="1"/>
  <c r="AH344" i="2" a="1"/>
  <c r="AH344" i="2" s="1"/>
  <c r="AI344" i="2" a="1"/>
  <c r="AI344" i="2" s="1"/>
  <c r="AJ344" i="2" a="1"/>
  <c r="AJ344" i="2" s="1"/>
  <c r="AK344" i="2" a="1"/>
  <c r="AK344" i="2" s="1"/>
  <c r="AL344" i="2" a="1"/>
  <c r="AL344" i="2" s="1"/>
  <c r="AM344" i="2" a="1"/>
  <c r="AM344" i="2" s="1"/>
  <c r="AN344" i="2" a="1"/>
  <c r="AN344" i="2" s="1"/>
  <c r="AO344" i="2" a="1"/>
  <c r="AO344" i="2" s="1"/>
  <c r="Z345" i="2" a="1"/>
  <c r="Z345" i="2" s="1"/>
  <c r="AA345" i="2" a="1"/>
  <c r="AA345" i="2" s="1"/>
  <c r="AB345" i="2" a="1"/>
  <c r="AB345" i="2" s="1"/>
  <c r="AC345" i="2" a="1"/>
  <c r="AC345" i="2" s="1"/>
  <c r="AD345" i="2" a="1"/>
  <c r="AD345" i="2" s="1"/>
  <c r="AE345" i="2" a="1"/>
  <c r="AE345" i="2" s="1"/>
  <c r="AF345" i="2" a="1"/>
  <c r="AF345" i="2" s="1"/>
  <c r="AG345" i="2" a="1"/>
  <c r="AG345" i="2" s="1"/>
  <c r="AH345" i="2" a="1"/>
  <c r="AH345" i="2" s="1"/>
  <c r="AI345" i="2" a="1"/>
  <c r="AI345" i="2" s="1"/>
  <c r="AJ345" i="2" a="1"/>
  <c r="AJ345" i="2" s="1"/>
  <c r="AK345" i="2" a="1"/>
  <c r="AK345" i="2" s="1"/>
  <c r="AL345" i="2" a="1"/>
  <c r="AL345" i="2" s="1"/>
  <c r="AM345" i="2" a="1"/>
  <c r="AM345" i="2" s="1"/>
  <c r="AN345" i="2" a="1"/>
  <c r="AN345" i="2" s="1"/>
  <c r="AO345" i="2" a="1"/>
  <c r="AO345" i="2" s="1"/>
  <c r="Z346" i="2" a="1"/>
  <c r="Z346" i="2" s="1"/>
  <c r="AA346" i="2" a="1"/>
  <c r="AA346" i="2" s="1"/>
  <c r="AB346" i="2" a="1"/>
  <c r="AB346" i="2" s="1"/>
  <c r="AC346" i="2" a="1"/>
  <c r="AC346" i="2" s="1"/>
  <c r="AD346" i="2" a="1"/>
  <c r="AD346" i="2" s="1"/>
  <c r="AE346" i="2" a="1"/>
  <c r="AE346" i="2" s="1"/>
  <c r="AF346" i="2" a="1"/>
  <c r="AF346" i="2" s="1"/>
  <c r="AG346" i="2" a="1"/>
  <c r="AG346" i="2" s="1"/>
  <c r="AH346" i="2" a="1"/>
  <c r="AH346" i="2" s="1"/>
  <c r="AI346" i="2" a="1"/>
  <c r="AI346" i="2" s="1"/>
  <c r="AJ346" i="2" a="1"/>
  <c r="AJ346" i="2" s="1"/>
  <c r="AK346" i="2" a="1"/>
  <c r="AK346" i="2" s="1"/>
  <c r="AL346" i="2" a="1"/>
  <c r="AL346" i="2" s="1"/>
  <c r="AM346" i="2" a="1"/>
  <c r="AM346" i="2" s="1"/>
  <c r="AN346" i="2" a="1"/>
  <c r="AN346" i="2" s="1"/>
  <c r="AO346" i="2" a="1"/>
  <c r="AO346" i="2" s="1"/>
  <c r="Z347" i="2" a="1"/>
  <c r="Z347" i="2" s="1"/>
  <c r="AA347" i="2" a="1"/>
  <c r="AA347" i="2" s="1"/>
  <c r="AB347" i="2" a="1"/>
  <c r="AB347" i="2" s="1"/>
  <c r="AC347" i="2" a="1"/>
  <c r="AC347" i="2" s="1"/>
  <c r="AD347" i="2" a="1"/>
  <c r="AD347" i="2" s="1"/>
  <c r="AE347" i="2" a="1"/>
  <c r="AE347" i="2" s="1"/>
  <c r="AF347" i="2" a="1"/>
  <c r="AF347" i="2" s="1"/>
  <c r="AG347" i="2" a="1"/>
  <c r="AG347" i="2" s="1"/>
  <c r="AH347" i="2" a="1"/>
  <c r="AH347" i="2" s="1"/>
  <c r="AI347" i="2" a="1"/>
  <c r="AI347" i="2" s="1"/>
  <c r="AJ347" i="2" a="1"/>
  <c r="AJ347" i="2" s="1"/>
  <c r="AK347" i="2" a="1"/>
  <c r="AK347" i="2" s="1"/>
  <c r="AL347" i="2" a="1"/>
  <c r="AL347" i="2" s="1"/>
  <c r="AM347" i="2" a="1"/>
  <c r="AM347" i="2" s="1"/>
  <c r="AN347" i="2" a="1"/>
  <c r="AN347" i="2" s="1"/>
  <c r="AO347" i="2" a="1"/>
  <c r="AO347" i="2" s="1"/>
  <c r="Z348" i="2" a="1"/>
  <c r="Z348" i="2" s="1"/>
  <c r="AA348" i="2" a="1"/>
  <c r="AA348" i="2" s="1"/>
  <c r="AB348" i="2" a="1"/>
  <c r="AB348" i="2" s="1"/>
  <c r="AC348" i="2" a="1"/>
  <c r="AC348" i="2" s="1"/>
  <c r="AD348" i="2" a="1"/>
  <c r="AD348" i="2" s="1"/>
  <c r="AE348" i="2" a="1"/>
  <c r="AE348" i="2" s="1"/>
  <c r="AF348" i="2" a="1"/>
  <c r="AF348" i="2" s="1"/>
  <c r="AG348" i="2" a="1"/>
  <c r="AG348" i="2" s="1"/>
  <c r="AH348" i="2" a="1"/>
  <c r="AH348" i="2" s="1"/>
  <c r="AI348" i="2" a="1"/>
  <c r="AI348" i="2" s="1"/>
  <c r="AJ348" i="2" a="1"/>
  <c r="AJ348" i="2" s="1"/>
  <c r="AK348" i="2" a="1"/>
  <c r="AK348" i="2" s="1"/>
  <c r="AL348" i="2" a="1"/>
  <c r="AL348" i="2" s="1"/>
  <c r="AM348" i="2" a="1"/>
  <c r="AM348" i="2" s="1"/>
  <c r="AN348" i="2" a="1"/>
  <c r="AN348" i="2" s="1"/>
  <c r="AO348" i="2" a="1"/>
  <c r="AO348" i="2" s="1"/>
  <c r="Z349" i="2" a="1"/>
  <c r="Z349" i="2" s="1"/>
  <c r="AA349" i="2" a="1"/>
  <c r="AA349" i="2" s="1"/>
  <c r="AB349" i="2" a="1"/>
  <c r="AB349" i="2" s="1"/>
  <c r="AC349" i="2" a="1"/>
  <c r="AC349" i="2" s="1"/>
  <c r="AD349" i="2" a="1"/>
  <c r="AD349" i="2" s="1"/>
  <c r="AE349" i="2" a="1"/>
  <c r="AE349" i="2" s="1"/>
  <c r="AF349" i="2" a="1"/>
  <c r="AF349" i="2" s="1"/>
  <c r="AG349" i="2" a="1"/>
  <c r="AG349" i="2" s="1"/>
  <c r="AH349" i="2" a="1"/>
  <c r="AH349" i="2" s="1"/>
  <c r="AI349" i="2" a="1"/>
  <c r="AI349" i="2" s="1"/>
  <c r="AJ349" i="2" a="1"/>
  <c r="AJ349" i="2" s="1"/>
  <c r="AK349" i="2" a="1"/>
  <c r="AK349" i="2" s="1"/>
  <c r="AL349" i="2" a="1"/>
  <c r="AL349" i="2" s="1"/>
  <c r="AM349" i="2" a="1"/>
  <c r="AM349" i="2" s="1"/>
  <c r="AN349" i="2" a="1"/>
  <c r="AN349" i="2" s="1"/>
  <c r="AO349" i="2" a="1"/>
  <c r="AO349" i="2" s="1"/>
  <c r="Z350" i="2" a="1"/>
  <c r="Z350" i="2" s="1"/>
  <c r="AA350" i="2" a="1"/>
  <c r="AA350" i="2" s="1"/>
  <c r="AB350" i="2" a="1"/>
  <c r="AB350" i="2" s="1"/>
  <c r="AC350" i="2" a="1"/>
  <c r="AC350" i="2" s="1"/>
  <c r="AD350" i="2" a="1"/>
  <c r="AD350" i="2" s="1"/>
  <c r="AE350" i="2" a="1"/>
  <c r="AE350" i="2" s="1"/>
  <c r="AF350" i="2" a="1"/>
  <c r="AF350" i="2" s="1"/>
  <c r="AG350" i="2" a="1"/>
  <c r="AG350" i="2" s="1"/>
  <c r="AH350" i="2" a="1"/>
  <c r="AH350" i="2" s="1"/>
  <c r="AI350" i="2" a="1"/>
  <c r="AI350" i="2" s="1"/>
  <c r="AJ350" i="2" a="1"/>
  <c r="AJ350" i="2" s="1"/>
  <c r="AK350" i="2" a="1"/>
  <c r="AK350" i="2" s="1"/>
  <c r="AL350" i="2" a="1"/>
  <c r="AL350" i="2" s="1"/>
  <c r="AM350" i="2" a="1"/>
  <c r="AM350" i="2" s="1"/>
  <c r="AN350" i="2" a="1"/>
  <c r="AN350" i="2" s="1"/>
  <c r="AO350" i="2" a="1"/>
  <c r="AO350" i="2" s="1"/>
  <c r="Z351" i="2" a="1"/>
  <c r="Z351" i="2" s="1"/>
  <c r="AA351" i="2" a="1"/>
  <c r="AA351" i="2" s="1"/>
  <c r="AB351" i="2" a="1"/>
  <c r="AB351" i="2" s="1"/>
  <c r="AC351" i="2" a="1"/>
  <c r="AC351" i="2" s="1"/>
  <c r="AD351" i="2" a="1"/>
  <c r="AD351" i="2" s="1"/>
  <c r="AE351" i="2" a="1"/>
  <c r="AE351" i="2" s="1"/>
  <c r="AF351" i="2" a="1"/>
  <c r="AF351" i="2" s="1"/>
  <c r="AG351" i="2" a="1"/>
  <c r="AG351" i="2" s="1"/>
  <c r="AH351" i="2" a="1"/>
  <c r="AH351" i="2" s="1"/>
  <c r="AI351" i="2" a="1"/>
  <c r="AI351" i="2" s="1"/>
  <c r="AJ351" i="2" a="1"/>
  <c r="AJ351" i="2" s="1"/>
  <c r="AK351" i="2" a="1"/>
  <c r="AK351" i="2" s="1"/>
  <c r="AL351" i="2" a="1"/>
  <c r="AL351" i="2" s="1"/>
  <c r="AM351" i="2" a="1"/>
  <c r="AM351" i="2" s="1"/>
  <c r="AN351" i="2" a="1"/>
  <c r="AN351" i="2" s="1"/>
  <c r="AO351" i="2" a="1"/>
  <c r="AO351" i="2" s="1"/>
  <c r="Z352" i="2" a="1"/>
  <c r="Z352" i="2" s="1"/>
  <c r="AA352" i="2" a="1"/>
  <c r="AA352" i="2" s="1"/>
  <c r="AB352" i="2" a="1"/>
  <c r="AB352" i="2" s="1"/>
  <c r="AC352" i="2" a="1"/>
  <c r="AC352" i="2" s="1"/>
  <c r="AD352" i="2" a="1"/>
  <c r="AD352" i="2" s="1"/>
  <c r="AE352" i="2" a="1"/>
  <c r="AE352" i="2" s="1"/>
  <c r="AF352" i="2" a="1"/>
  <c r="AF352" i="2" s="1"/>
  <c r="AG352" i="2" a="1"/>
  <c r="AG352" i="2" s="1"/>
  <c r="AH352" i="2" a="1"/>
  <c r="AH352" i="2" s="1"/>
  <c r="AI352" i="2" a="1"/>
  <c r="AI352" i="2" s="1"/>
  <c r="AJ352" i="2" a="1"/>
  <c r="AJ352" i="2" s="1"/>
  <c r="AK352" i="2" a="1"/>
  <c r="AK352" i="2" s="1"/>
  <c r="AL352" i="2" a="1"/>
  <c r="AL352" i="2" s="1"/>
  <c r="AM352" i="2" a="1"/>
  <c r="AM352" i="2" s="1"/>
  <c r="AN352" i="2" a="1"/>
  <c r="AN352" i="2" s="1"/>
  <c r="AO352" i="2" a="1"/>
  <c r="AO352" i="2" s="1"/>
  <c r="Z353" i="2" a="1"/>
  <c r="Z353" i="2" s="1"/>
  <c r="AA353" i="2" a="1"/>
  <c r="AA353" i="2" s="1"/>
  <c r="AB353" i="2" a="1"/>
  <c r="AB353" i="2" s="1"/>
  <c r="AC353" i="2" a="1"/>
  <c r="AC353" i="2" s="1"/>
  <c r="AD353" i="2" a="1"/>
  <c r="AD353" i="2" s="1"/>
  <c r="AE353" i="2" a="1"/>
  <c r="AE353" i="2" s="1"/>
  <c r="AF353" i="2" a="1"/>
  <c r="AF353" i="2" s="1"/>
  <c r="AG353" i="2" a="1"/>
  <c r="AG353" i="2" s="1"/>
  <c r="AH353" i="2" a="1"/>
  <c r="AH353" i="2" s="1"/>
  <c r="AI353" i="2" a="1"/>
  <c r="AI353" i="2" s="1"/>
  <c r="AJ353" i="2" a="1"/>
  <c r="AJ353" i="2" s="1"/>
  <c r="AK353" i="2" a="1"/>
  <c r="AK353" i="2" s="1"/>
  <c r="AL353" i="2" a="1"/>
  <c r="AL353" i="2" s="1"/>
  <c r="AM353" i="2" a="1"/>
  <c r="AM353" i="2" s="1"/>
  <c r="AN353" i="2" a="1"/>
  <c r="AN353" i="2" s="1"/>
  <c r="AO353" i="2" a="1"/>
  <c r="AO353" i="2" s="1"/>
  <c r="Z354" i="2" a="1"/>
  <c r="Z354" i="2" s="1"/>
  <c r="AA354" i="2" a="1"/>
  <c r="AA354" i="2" s="1"/>
  <c r="AB354" i="2" a="1"/>
  <c r="AB354" i="2" s="1"/>
  <c r="AC354" i="2" a="1"/>
  <c r="AC354" i="2" s="1"/>
  <c r="AD354" i="2" a="1"/>
  <c r="AD354" i="2" s="1"/>
  <c r="AE354" i="2" a="1"/>
  <c r="AE354" i="2" s="1"/>
  <c r="AF354" i="2" a="1"/>
  <c r="AF354" i="2" s="1"/>
  <c r="AG354" i="2" a="1"/>
  <c r="AG354" i="2" s="1"/>
  <c r="AH354" i="2" a="1"/>
  <c r="AH354" i="2" s="1"/>
  <c r="AI354" i="2" a="1"/>
  <c r="AI354" i="2" s="1"/>
  <c r="AJ354" i="2" a="1"/>
  <c r="AJ354" i="2" s="1"/>
  <c r="AK354" i="2" a="1"/>
  <c r="AK354" i="2" s="1"/>
  <c r="AL354" i="2" a="1"/>
  <c r="AL354" i="2" s="1"/>
  <c r="AM354" i="2" a="1"/>
  <c r="AM354" i="2" s="1"/>
  <c r="AN354" i="2" a="1"/>
  <c r="AN354" i="2" s="1"/>
  <c r="AO354" i="2" a="1"/>
  <c r="AO354" i="2" s="1"/>
  <c r="Z355" i="2" a="1"/>
  <c r="Z355" i="2" s="1"/>
  <c r="AA355" i="2" a="1"/>
  <c r="AA355" i="2" s="1"/>
  <c r="AB355" i="2" a="1"/>
  <c r="AB355" i="2" s="1"/>
  <c r="AC355" i="2" a="1"/>
  <c r="AC355" i="2" s="1"/>
  <c r="AD355" i="2" a="1"/>
  <c r="AD355" i="2" s="1"/>
  <c r="AE355" i="2" a="1"/>
  <c r="AE355" i="2" s="1"/>
  <c r="AF355" i="2" a="1"/>
  <c r="AF355" i="2" s="1"/>
  <c r="AG355" i="2" a="1"/>
  <c r="AG355" i="2" s="1"/>
  <c r="AH355" i="2" a="1"/>
  <c r="AH355" i="2" s="1"/>
  <c r="AI355" i="2" a="1"/>
  <c r="AI355" i="2" s="1"/>
  <c r="AJ355" i="2" a="1"/>
  <c r="AJ355" i="2" s="1"/>
  <c r="AK355" i="2" a="1"/>
  <c r="AK355" i="2" s="1"/>
  <c r="AL355" i="2" a="1"/>
  <c r="AL355" i="2" s="1"/>
  <c r="AM355" i="2" a="1"/>
  <c r="AM355" i="2" s="1"/>
  <c r="AN355" i="2" a="1"/>
  <c r="AN355" i="2" s="1"/>
  <c r="AO355" i="2" a="1"/>
  <c r="AO355" i="2" s="1"/>
  <c r="Z356" i="2" a="1"/>
  <c r="Z356" i="2" s="1"/>
  <c r="AA356" i="2" a="1"/>
  <c r="AA356" i="2" s="1"/>
  <c r="AB356" i="2" a="1"/>
  <c r="AB356" i="2" s="1"/>
  <c r="AC356" i="2" a="1"/>
  <c r="AC356" i="2" s="1"/>
  <c r="AD356" i="2" a="1"/>
  <c r="AD356" i="2" s="1"/>
  <c r="AE356" i="2" a="1"/>
  <c r="AE356" i="2" s="1"/>
  <c r="AF356" i="2" a="1"/>
  <c r="AF356" i="2" s="1"/>
  <c r="AG356" i="2" a="1"/>
  <c r="AG356" i="2" s="1"/>
  <c r="AH356" i="2" a="1"/>
  <c r="AH356" i="2" s="1"/>
  <c r="AI356" i="2" a="1"/>
  <c r="AI356" i="2" s="1"/>
  <c r="AJ356" i="2" a="1"/>
  <c r="AJ356" i="2" s="1"/>
  <c r="AK356" i="2" a="1"/>
  <c r="AK356" i="2" s="1"/>
  <c r="AL356" i="2" a="1"/>
  <c r="AL356" i="2" s="1"/>
  <c r="AM356" i="2" a="1"/>
  <c r="AM356" i="2" s="1"/>
  <c r="AN356" i="2" a="1"/>
  <c r="AN356" i="2" s="1"/>
  <c r="AO356" i="2" a="1"/>
  <c r="AO356" i="2" s="1"/>
  <c r="Z357" i="2" a="1"/>
  <c r="Z357" i="2" s="1"/>
  <c r="AA357" i="2" a="1"/>
  <c r="AA357" i="2" s="1"/>
  <c r="AB357" i="2" a="1"/>
  <c r="AB357" i="2" s="1"/>
  <c r="AC357" i="2" a="1"/>
  <c r="AC357" i="2" s="1"/>
  <c r="AD357" i="2" a="1"/>
  <c r="AD357" i="2" s="1"/>
  <c r="AE357" i="2" a="1"/>
  <c r="AE357" i="2" s="1"/>
  <c r="AF357" i="2" a="1"/>
  <c r="AF357" i="2" s="1"/>
  <c r="AG357" i="2" a="1"/>
  <c r="AG357" i="2" s="1"/>
  <c r="AH357" i="2" a="1"/>
  <c r="AH357" i="2" s="1"/>
  <c r="AI357" i="2" a="1"/>
  <c r="AI357" i="2" s="1"/>
  <c r="AJ357" i="2" a="1"/>
  <c r="AJ357" i="2" s="1"/>
  <c r="AK357" i="2" a="1"/>
  <c r="AK357" i="2" s="1"/>
  <c r="AL357" i="2" a="1"/>
  <c r="AL357" i="2" s="1"/>
  <c r="AM357" i="2" a="1"/>
  <c r="AM357" i="2" s="1"/>
  <c r="AN357" i="2" a="1"/>
  <c r="AN357" i="2" s="1"/>
  <c r="AO357" i="2" a="1"/>
  <c r="AO357" i="2" s="1"/>
  <c r="Z358" i="2" a="1"/>
  <c r="Z358" i="2" s="1"/>
  <c r="AA358" i="2" a="1"/>
  <c r="AA358" i="2" s="1"/>
  <c r="AB358" i="2" a="1"/>
  <c r="AB358" i="2" s="1"/>
  <c r="AC358" i="2" a="1"/>
  <c r="AC358" i="2" s="1"/>
  <c r="AD358" i="2" a="1"/>
  <c r="AD358" i="2" s="1"/>
  <c r="AE358" i="2" a="1"/>
  <c r="AE358" i="2" s="1"/>
  <c r="AF358" i="2" a="1"/>
  <c r="AF358" i="2" s="1"/>
  <c r="AG358" i="2" a="1"/>
  <c r="AG358" i="2" s="1"/>
  <c r="AH358" i="2" a="1"/>
  <c r="AH358" i="2" s="1"/>
  <c r="AI358" i="2" a="1"/>
  <c r="AI358" i="2" s="1"/>
  <c r="AJ358" i="2" a="1"/>
  <c r="AJ358" i="2" s="1"/>
  <c r="AK358" i="2" a="1"/>
  <c r="AK358" i="2" s="1"/>
  <c r="AL358" i="2" a="1"/>
  <c r="AL358" i="2" s="1"/>
  <c r="AM358" i="2" a="1"/>
  <c r="AM358" i="2" s="1"/>
  <c r="AN358" i="2" a="1"/>
  <c r="AN358" i="2" s="1"/>
  <c r="AO358" i="2" a="1"/>
  <c r="AO358" i="2" s="1"/>
  <c r="Z359" i="2" a="1"/>
  <c r="Z359" i="2" s="1"/>
  <c r="AA359" i="2" a="1"/>
  <c r="AA359" i="2" s="1"/>
  <c r="AB359" i="2" a="1"/>
  <c r="AB359" i="2" s="1"/>
  <c r="AC359" i="2" a="1"/>
  <c r="AC359" i="2" s="1"/>
  <c r="AD359" i="2" a="1"/>
  <c r="AD359" i="2" s="1"/>
  <c r="AE359" i="2" a="1"/>
  <c r="AE359" i="2" s="1"/>
  <c r="AF359" i="2" a="1"/>
  <c r="AF359" i="2" s="1"/>
  <c r="AG359" i="2" a="1"/>
  <c r="AG359" i="2" s="1"/>
  <c r="AH359" i="2" a="1"/>
  <c r="AH359" i="2" s="1"/>
  <c r="AI359" i="2" a="1"/>
  <c r="AI359" i="2" s="1"/>
  <c r="AJ359" i="2" a="1"/>
  <c r="AJ359" i="2" s="1"/>
  <c r="AK359" i="2" a="1"/>
  <c r="AK359" i="2" s="1"/>
  <c r="AL359" i="2" a="1"/>
  <c r="AL359" i="2" s="1"/>
  <c r="AM359" i="2" a="1"/>
  <c r="AM359" i="2" s="1"/>
  <c r="AN359" i="2" a="1"/>
  <c r="AN359" i="2" s="1"/>
  <c r="AO359" i="2" a="1"/>
  <c r="AO359" i="2" s="1"/>
  <c r="Z360" i="2" a="1"/>
  <c r="Z360" i="2" s="1"/>
  <c r="AA360" i="2" a="1"/>
  <c r="AA360" i="2" s="1"/>
  <c r="AB360" i="2" a="1"/>
  <c r="AB360" i="2" s="1"/>
  <c r="AC360" i="2" a="1"/>
  <c r="AC360" i="2" s="1"/>
  <c r="AD360" i="2" a="1"/>
  <c r="AD360" i="2" s="1"/>
  <c r="AE360" i="2" a="1"/>
  <c r="AE360" i="2" s="1"/>
  <c r="AF360" i="2" a="1"/>
  <c r="AF360" i="2" s="1"/>
  <c r="AG360" i="2" a="1"/>
  <c r="AG360" i="2" s="1"/>
  <c r="AH360" i="2" a="1"/>
  <c r="AH360" i="2" s="1"/>
  <c r="AI360" i="2" a="1"/>
  <c r="AI360" i="2" s="1"/>
  <c r="AJ360" i="2" a="1"/>
  <c r="AJ360" i="2" s="1"/>
  <c r="AK360" i="2" a="1"/>
  <c r="AK360" i="2" s="1"/>
  <c r="AL360" i="2" a="1"/>
  <c r="AL360" i="2" s="1"/>
  <c r="AM360" i="2" a="1"/>
  <c r="AM360" i="2" s="1"/>
  <c r="AN360" i="2" a="1"/>
  <c r="AN360" i="2" s="1"/>
  <c r="AO360" i="2" a="1"/>
  <c r="AO360" i="2" s="1"/>
  <c r="Z361" i="2" a="1"/>
  <c r="Z361" i="2" s="1"/>
  <c r="AA361" i="2" a="1"/>
  <c r="AA361" i="2" s="1"/>
  <c r="AB361" i="2" a="1"/>
  <c r="AB361" i="2" s="1"/>
  <c r="AC361" i="2" a="1"/>
  <c r="AC361" i="2" s="1"/>
  <c r="AD361" i="2" a="1"/>
  <c r="AD361" i="2" s="1"/>
  <c r="AE361" i="2" a="1"/>
  <c r="AE361" i="2" s="1"/>
  <c r="AF361" i="2" a="1"/>
  <c r="AF361" i="2" s="1"/>
  <c r="AG361" i="2" a="1"/>
  <c r="AG361" i="2" s="1"/>
  <c r="AH361" i="2" a="1"/>
  <c r="AH361" i="2" s="1"/>
  <c r="AI361" i="2" a="1"/>
  <c r="AI361" i="2" s="1"/>
  <c r="AJ361" i="2" a="1"/>
  <c r="AJ361" i="2" s="1"/>
  <c r="AK361" i="2" a="1"/>
  <c r="AK361" i="2" s="1"/>
  <c r="AL361" i="2" a="1"/>
  <c r="AL361" i="2" s="1"/>
  <c r="AM361" i="2" a="1"/>
  <c r="AM361" i="2" s="1"/>
  <c r="AN361" i="2" a="1"/>
  <c r="AN361" i="2" s="1"/>
  <c r="AO361" i="2" a="1"/>
  <c r="AO361" i="2" s="1"/>
  <c r="Z362" i="2" a="1"/>
  <c r="Z362" i="2" s="1"/>
  <c r="AA362" i="2" a="1"/>
  <c r="AA362" i="2" s="1"/>
  <c r="AB362" i="2" a="1"/>
  <c r="AB362" i="2" s="1"/>
  <c r="AC362" i="2" a="1"/>
  <c r="AC362" i="2" s="1"/>
  <c r="AD362" i="2" a="1"/>
  <c r="AD362" i="2" s="1"/>
  <c r="AE362" i="2" a="1"/>
  <c r="AE362" i="2" s="1"/>
  <c r="AF362" i="2" a="1"/>
  <c r="AF362" i="2" s="1"/>
  <c r="AG362" i="2" a="1"/>
  <c r="AG362" i="2" s="1"/>
  <c r="AH362" i="2" a="1"/>
  <c r="AH362" i="2" s="1"/>
  <c r="AI362" i="2" a="1"/>
  <c r="AI362" i="2" s="1"/>
  <c r="AJ362" i="2" a="1"/>
  <c r="AJ362" i="2" s="1"/>
  <c r="AK362" i="2" a="1"/>
  <c r="AK362" i="2" s="1"/>
  <c r="AL362" i="2" a="1"/>
  <c r="AL362" i="2" s="1"/>
  <c r="AM362" i="2" a="1"/>
  <c r="AM362" i="2" s="1"/>
  <c r="AN362" i="2" a="1"/>
  <c r="AN362" i="2" s="1"/>
  <c r="AO362" i="2" a="1"/>
  <c r="AO362" i="2" s="1"/>
  <c r="Z363" i="2" a="1"/>
  <c r="Z363" i="2" s="1"/>
  <c r="AA363" i="2" a="1"/>
  <c r="AA363" i="2" s="1"/>
  <c r="AB363" i="2" a="1"/>
  <c r="AB363" i="2" s="1"/>
  <c r="AC363" i="2" a="1"/>
  <c r="AC363" i="2" s="1"/>
  <c r="AD363" i="2" a="1"/>
  <c r="AD363" i="2" s="1"/>
  <c r="AE363" i="2" a="1"/>
  <c r="AE363" i="2" s="1"/>
  <c r="AF363" i="2" a="1"/>
  <c r="AF363" i="2" s="1"/>
  <c r="AG363" i="2" a="1"/>
  <c r="AG363" i="2" s="1"/>
  <c r="AH363" i="2" a="1"/>
  <c r="AH363" i="2" s="1"/>
  <c r="AI363" i="2" a="1"/>
  <c r="AI363" i="2" s="1"/>
  <c r="AJ363" i="2" a="1"/>
  <c r="AJ363" i="2" s="1"/>
  <c r="AK363" i="2" a="1"/>
  <c r="AK363" i="2" s="1"/>
  <c r="AL363" i="2" a="1"/>
  <c r="AL363" i="2" s="1"/>
  <c r="AM363" i="2" a="1"/>
  <c r="AM363" i="2" s="1"/>
  <c r="AN363" i="2" a="1"/>
  <c r="AN363" i="2" s="1"/>
  <c r="AO363" i="2" a="1"/>
  <c r="AO363" i="2" s="1"/>
  <c r="Z364" i="2" a="1"/>
  <c r="Z364" i="2" s="1"/>
  <c r="AA364" i="2" a="1"/>
  <c r="AA364" i="2" s="1"/>
  <c r="AB364" i="2" a="1"/>
  <c r="AB364" i="2" s="1"/>
  <c r="AC364" i="2" a="1"/>
  <c r="AC364" i="2" s="1"/>
  <c r="AD364" i="2" a="1"/>
  <c r="AD364" i="2" s="1"/>
  <c r="AE364" i="2" a="1"/>
  <c r="AE364" i="2" s="1"/>
  <c r="AF364" i="2" a="1"/>
  <c r="AF364" i="2" s="1"/>
  <c r="AG364" i="2" a="1"/>
  <c r="AG364" i="2" s="1"/>
  <c r="AH364" i="2" a="1"/>
  <c r="AH364" i="2" s="1"/>
  <c r="AI364" i="2" a="1"/>
  <c r="AI364" i="2" s="1"/>
  <c r="AJ364" i="2" a="1"/>
  <c r="AJ364" i="2" s="1"/>
  <c r="AK364" i="2" a="1"/>
  <c r="AK364" i="2" s="1"/>
  <c r="AL364" i="2" a="1"/>
  <c r="AL364" i="2" s="1"/>
  <c r="AM364" i="2" a="1"/>
  <c r="AM364" i="2" s="1"/>
  <c r="AN364" i="2" a="1"/>
  <c r="AN364" i="2" s="1"/>
  <c r="AO364" i="2" a="1"/>
  <c r="AO364" i="2" s="1"/>
  <c r="Z365" i="2" a="1"/>
  <c r="Z365" i="2" s="1"/>
  <c r="AA365" i="2" a="1"/>
  <c r="AA365" i="2" s="1"/>
  <c r="AB365" i="2" a="1"/>
  <c r="AB365" i="2" s="1"/>
  <c r="AC365" i="2" a="1"/>
  <c r="AC365" i="2" s="1"/>
  <c r="AD365" i="2" a="1"/>
  <c r="AD365" i="2" s="1"/>
  <c r="AE365" i="2" a="1"/>
  <c r="AE365" i="2" s="1"/>
  <c r="AF365" i="2" a="1"/>
  <c r="AF365" i="2" s="1"/>
  <c r="AG365" i="2" a="1"/>
  <c r="AG365" i="2" s="1"/>
  <c r="AH365" i="2" a="1"/>
  <c r="AH365" i="2" s="1"/>
  <c r="AI365" i="2" a="1"/>
  <c r="AI365" i="2" s="1"/>
  <c r="AJ365" i="2" a="1"/>
  <c r="AJ365" i="2" s="1"/>
  <c r="AK365" i="2" a="1"/>
  <c r="AK365" i="2" s="1"/>
  <c r="AL365" i="2" a="1"/>
  <c r="AL365" i="2" s="1"/>
  <c r="AM365" i="2" a="1"/>
  <c r="AM365" i="2" s="1"/>
  <c r="AN365" i="2" a="1"/>
  <c r="AN365" i="2" s="1"/>
  <c r="AO365" i="2" a="1"/>
  <c r="AO365" i="2" s="1"/>
  <c r="Z366" i="2" a="1"/>
  <c r="Z366" i="2" s="1"/>
  <c r="AA366" i="2" a="1"/>
  <c r="AA366" i="2" s="1"/>
  <c r="AB366" i="2" a="1"/>
  <c r="AB366" i="2" s="1"/>
  <c r="AC366" i="2" a="1"/>
  <c r="AC366" i="2" s="1"/>
  <c r="AD366" i="2" a="1"/>
  <c r="AD366" i="2" s="1"/>
  <c r="AE366" i="2" a="1"/>
  <c r="AE366" i="2" s="1"/>
  <c r="AF366" i="2" a="1"/>
  <c r="AF366" i="2" s="1"/>
  <c r="AG366" i="2" a="1"/>
  <c r="AG366" i="2" s="1"/>
  <c r="AH366" i="2" a="1"/>
  <c r="AH366" i="2" s="1"/>
  <c r="AI366" i="2" a="1"/>
  <c r="AI366" i="2" s="1"/>
  <c r="AJ366" i="2" a="1"/>
  <c r="AJ366" i="2" s="1"/>
  <c r="AK366" i="2" a="1"/>
  <c r="AK366" i="2" s="1"/>
  <c r="AL366" i="2" a="1"/>
  <c r="AL366" i="2" s="1"/>
  <c r="AM366" i="2" a="1"/>
  <c r="AM366" i="2" s="1"/>
  <c r="AN366" i="2" a="1"/>
  <c r="AN366" i="2" s="1"/>
  <c r="AO366" i="2" a="1"/>
  <c r="AO366" i="2" s="1"/>
  <c r="Z367" i="2" a="1"/>
  <c r="Z367" i="2" s="1"/>
  <c r="AA367" i="2" a="1"/>
  <c r="AA367" i="2" s="1"/>
  <c r="AB367" i="2" a="1"/>
  <c r="AB367" i="2" s="1"/>
  <c r="AC367" i="2" a="1"/>
  <c r="AC367" i="2" s="1"/>
  <c r="AD367" i="2" a="1"/>
  <c r="AD367" i="2" s="1"/>
  <c r="AE367" i="2" a="1"/>
  <c r="AE367" i="2" s="1"/>
  <c r="AF367" i="2" a="1"/>
  <c r="AF367" i="2" s="1"/>
  <c r="AG367" i="2" a="1"/>
  <c r="AG367" i="2" s="1"/>
  <c r="AH367" i="2" a="1"/>
  <c r="AH367" i="2" s="1"/>
  <c r="AI367" i="2" a="1"/>
  <c r="AI367" i="2" s="1"/>
  <c r="AJ367" i="2" a="1"/>
  <c r="AJ367" i="2" s="1"/>
  <c r="AK367" i="2" a="1"/>
  <c r="AK367" i="2" s="1"/>
  <c r="AL367" i="2" a="1"/>
  <c r="AL367" i="2" s="1"/>
  <c r="AM367" i="2" a="1"/>
  <c r="AM367" i="2" s="1"/>
  <c r="AN367" i="2" a="1"/>
  <c r="AN367" i="2" s="1"/>
  <c r="AO367" i="2" a="1"/>
  <c r="AO367" i="2" s="1"/>
  <c r="Z368" i="2" a="1"/>
  <c r="Z368" i="2" s="1"/>
  <c r="AA368" i="2" a="1"/>
  <c r="AA368" i="2" s="1"/>
  <c r="AB368" i="2" a="1"/>
  <c r="AB368" i="2" s="1"/>
  <c r="AC368" i="2" a="1"/>
  <c r="AC368" i="2" s="1"/>
  <c r="AD368" i="2" a="1"/>
  <c r="AD368" i="2" s="1"/>
  <c r="AE368" i="2" a="1"/>
  <c r="AE368" i="2" s="1"/>
  <c r="AF368" i="2" a="1"/>
  <c r="AF368" i="2" s="1"/>
  <c r="AG368" i="2" a="1"/>
  <c r="AG368" i="2" s="1"/>
  <c r="AH368" i="2" a="1"/>
  <c r="AH368" i="2" s="1"/>
  <c r="AI368" i="2" a="1"/>
  <c r="AI368" i="2" s="1"/>
  <c r="AJ368" i="2" a="1"/>
  <c r="AJ368" i="2" s="1"/>
  <c r="AK368" i="2" a="1"/>
  <c r="AK368" i="2" s="1"/>
  <c r="AL368" i="2" a="1"/>
  <c r="AL368" i="2" s="1"/>
  <c r="AM368" i="2" a="1"/>
  <c r="AM368" i="2" s="1"/>
  <c r="AN368" i="2" a="1"/>
  <c r="AN368" i="2" s="1"/>
  <c r="AO368" i="2" a="1"/>
  <c r="AO368" i="2" s="1"/>
  <c r="Z369" i="2" a="1"/>
  <c r="Z369" i="2" s="1"/>
  <c r="AA369" i="2" a="1"/>
  <c r="AA369" i="2" s="1"/>
  <c r="AB369" i="2" a="1"/>
  <c r="AB369" i="2" s="1"/>
  <c r="AC369" i="2" a="1"/>
  <c r="AC369" i="2" s="1"/>
  <c r="AD369" i="2" a="1"/>
  <c r="AD369" i="2" s="1"/>
  <c r="AE369" i="2" a="1"/>
  <c r="AE369" i="2" s="1"/>
  <c r="AF369" i="2" a="1"/>
  <c r="AF369" i="2" s="1"/>
  <c r="AG369" i="2" a="1"/>
  <c r="AG369" i="2" s="1"/>
  <c r="AH369" i="2" a="1"/>
  <c r="AH369" i="2" s="1"/>
  <c r="AI369" i="2" a="1"/>
  <c r="AI369" i="2" s="1"/>
  <c r="AJ369" i="2" a="1"/>
  <c r="AJ369" i="2" s="1"/>
  <c r="AK369" i="2" a="1"/>
  <c r="AK369" i="2" s="1"/>
  <c r="AL369" i="2" a="1"/>
  <c r="AL369" i="2" s="1"/>
  <c r="AM369" i="2" a="1"/>
  <c r="AM369" i="2" s="1"/>
  <c r="AN369" i="2" a="1"/>
  <c r="AN369" i="2" s="1"/>
  <c r="AO369" i="2" a="1"/>
  <c r="AO369" i="2" s="1"/>
  <c r="Z370" i="2" a="1"/>
  <c r="Z370" i="2" s="1"/>
  <c r="AA370" i="2" a="1"/>
  <c r="AA370" i="2" s="1"/>
  <c r="AB370" i="2" a="1"/>
  <c r="AB370" i="2" s="1"/>
  <c r="AC370" i="2" a="1"/>
  <c r="AC370" i="2" s="1"/>
  <c r="AD370" i="2" a="1"/>
  <c r="AD370" i="2" s="1"/>
  <c r="AE370" i="2" a="1"/>
  <c r="AE370" i="2" s="1"/>
  <c r="AF370" i="2" a="1"/>
  <c r="AF370" i="2" s="1"/>
  <c r="AG370" i="2" a="1"/>
  <c r="AG370" i="2" s="1"/>
  <c r="AH370" i="2" a="1"/>
  <c r="AH370" i="2" s="1"/>
  <c r="AI370" i="2" a="1"/>
  <c r="AI370" i="2" s="1"/>
  <c r="AJ370" i="2" a="1"/>
  <c r="AJ370" i="2" s="1"/>
  <c r="AK370" i="2" a="1"/>
  <c r="AK370" i="2" s="1"/>
  <c r="AL370" i="2" a="1"/>
  <c r="AL370" i="2" s="1"/>
  <c r="AM370" i="2" a="1"/>
  <c r="AM370" i="2" s="1"/>
  <c r="AN370" i="2" a="1"/>
  <c r="AN370" i="2" s="1"/>
  <c r="AO370" i="2" a="1"/>
  <c r="AO370" i="2" s="1"/>
  <c r="Z371" i="2" a="1"/>
  <c r="Z371" i="2" s="1"/>
  <c r="AA371" i="2" a="1"/>
  <c r="AA371" i="2" s="1"/>
  <c r="AB371" i="2" a="1"/>
  <c r="AB371" i="2" s="1"/>
  <c r="AC371" i="2" a="1"/>
  <c r="AC371" i="2" s="1"/>
  <c r="AD371" i="2" a="1"/>
  <c r="AD371" i="2" s="1"/>
  <c r="AE371" i="2" a="1"/>
  <c r="AE371" i="2" s="1"/>
  <c r="AF371" i="2" a="1"/>
  <c r="AF371" i="2" s="1"/>
  <c r="AG371" i="2" a="1"/>
  <c r="AG371" i="2" s="1"/>
  <c r="AH371" i="2" a="1"/>
  <c r="AH371" i="2" s="1"/>
  <c r="AI371" i="2" a="1"/>
  <c r="AI371" i="2" s="1"/>
  <c r="AJ371" i="2" a="1"/>
  <c r="AJ371" i="2" s="1"/>
  <c r="AK371" i="2" a="1"/>
  <c r="AK371" i="2" s="1"/>
  <c r="AL371" i="2" a="1"/>
  <c r="AL371" i="2" s="1"/>
  <c r="AM371" i="2" a="1"/>
  <c r="AM371" i="2" s="1"/>
  <c r="AN371" i="2" a="1"/>
  <c r="AN371" i="2" s="1"/>
  <c r="AO371" i="2" a="1"/>
  <c r="AO371" i="2" s="1"/>
  <c r="Z372" i="2" a="1"/>
  <c r="Z372" i="2" s="1"/>
  <c r="AA372" i="2" a="1"/>
  <c r="AA372" i="2" s="1"/>
  <c r="AB372" i="2" a="1"/>
  <c r="AB372" i="2" s="1"/>
  <c r="AC372" i="2" a="1"/>
  <c r="AC372" i="2" s="1"/>
  <c r="AD372" i="2" a="1"/>
  <c r="AD372" i="2" s="1"/>
  <c r="AE372" i="2" a="1"/>
  <c r="AE372" i="2" s="1"/>
  <c r="AF372" i="2" a="1"/>
  <c r="AF372" i="2" s="1"/>
  <c r="AG372" i="2" a="1"/>
  <c r="AG372" i="2" s="1"/>
  <c r="AH372" i="2" a="1"/>
  <c r="AH372" i="2" s="1"/>
  <c r="AI372" i="2" a="1"/>
  <c r="AI372" i="2" s="1"/>
  <c r="AJ372" i="2" a="1"/>
  <c r="AJ372" i="2" s="1"/>
  <c r="AK372" i="2" a="1"/>
  <c r="AK372" i="2" s="1"/>
  <c r="AL372" i="2" a="1"/>
  <c r="AL372" i="2" s="1"/>
  <c r="AM372" i="2" a="1"/>
  <c r="AM372" i="2" s="1"/>
  <c r="AN372" i="2" a="1"/>
  <c r="AN372" i="2" s="1"/>
  <c r="AO372" i="2" a="1"/>
  <c r="AO372" i="2" s="1"/>
  <c r="Z373" i="2" a="1"/>
  <c r="Z373" i="2" s="1"/>
  <c r="AA373" i="2" a="1"/>
  <c r="AA373" i="2" s="1"/>
  <c r="AB373" i="2" a="1"/>
  <c r="AB373" i="2" s="1"/>
  <c r="AC373" i="2" a="1"/>
  <c r="AC373" i="2" s="1"/>
  <c r="AD373" i="2" a="1"/>
  <c r="AD373" i="2" s="1"/>
  <c r="AE373" i="2" a="1"/>
  <c r="AE373" i="2" s="1"/>
  <c r="AF373" i="2" a="1"/>
  <c r="AF373" i="2" s="1"/>
  <c r="AG373" i="2" a="1"/>
  <c r="AG373" i="2" s="1"/>
  <c r="AH373" i="2" a="1"/>
  <c r="AH373" i="2" s="1"/>
  <c r="AI373" i="2" a="1"/>
  <c r="AI373" i="2" s="1"/>
  <c r="AJ373" i="2" a="1"/>
  <c r="AJ373" i="2" s="1"/>
  <c r="AK373" i="2" a="1"/>
  <c r="AK373" i="2" s="1"/>
  <c r="AL373" i="2" a="1"/>
  <c r="AL373" i="2" s="1"/>
  <c r="AM373" i="2" a="1"/>
  <c r="AM373" i="2" s="1"/>
  <c r="AN373" i="2" a="1"/>
  <c r="AN373" i="2" s="1"/>
  <c r="AO373" i="2" a="1"/>
  <c r="AO373" i="2" s="1"/>
  <c r="Z374" i="2" a="1"/>
  <c r="Z374" i="2" s="1"/>
  <c r="AA374" i="2" a="1"/>
  <c r="AA374" i="2" s="1"/>
  <c r="AB374" i="2" a="1"/>
  <c r="AB374" i="2" s="1"/>
  <c r="AC374" i="2" a="1"/>
  <c r="AC374" i="2" s="1"/>
  <c r="AD374" i="2" a="1"/>
  <c r="AD374" i="2" s="1"/>
  <c r="AE374" i="2" a="1"/>
  <c r="AE374" i="2" s="1"/>
  <c r="AF374" i="2" a="1"/>
  <c r="AF374" i="2" s="1"/>
  <c r="AG374" i="2" a="1"/>
  <c r="AG374" i="2" s="1"/>
  <c r="AH374" i="2" a="1"/>
  <c r="AH374" i="2" s="1"/>
  <c r="AI374" i="2" a="1"/>
  <c r="AI374" i="2" s="1"/>
  <c r="AJ374" i="2" a="1"/>
  <c r="AJ374" i="2" s="1"/>
  <c r="AK374" i="2" a="1"/>
  <c r="AK374" i="2" s="1"/>
  <c r="AL374" i="2" a="1"/>
  <c r="AL374" i="2" s="1"/>
  <c r="AM374" i="2" a="1"/>
  <c r="AM374" i="2" s="1"/>
  <c r="AN374" i="2" a="1"/>
  <c r="AN374" i="2" s="1"/>
  <c r="AO374" i="2" a="1"/>
  <c r="AO374" i="2" s="1"/>
  <c r="Z375" i="2" a="1"/>
  <c r="Z375" i="2" s="1"/>
  <c r="AA375" i="2" a="1"/>
  <c r="AA375" i="2" s="1"/>
  <c r="AB375" i="2" a="1"/>
  <c r="AB375" i="2" s="1"/>
  <c r="AC375" i="2" a="1"/>
  <c r="AC375" i="2" s="1"/>
  <c r="AD375" i="2" a="1"/>
  <c r="AD375" i="2" s="1"/>
  <c r="AE375" i="2" a="1"/>
  <c r="AE375" i="2" s="1"/>
  <c r="AF375" i="2" a="1"/>
  <c r="AF375" i="2" s="1"/>
  <c r="AG375" i="2" a="1"/>
  <c r="AG375" i="2" s="1"/>
  <c r="AH375" i="2" a="1"/>
  <c r="AH375" i="2" s="1"/>
  <c r="AI375" i="2" a="1"/>
  <c r="AI375" i="2" s="1"/>
  <c r="AJ375" i="2" a="1"/>
  <c r="AJ375" i="2" s="1"/>
  <c r="AK375" i="2" a="1"/>
  <c r="AK375" i="2" s="1"/>
  <c r="AL375" i="2" a="1"/>
  <c r="AL375" i="2" s="1"/>
  <c r="AM375" i="2" a="1"/>
  <c r="AM375" i="2" s="1"/>
  <c r="AN375" i="2" a="1"/>
  <c r="AN375" i="2" s="1"/>
  <c r="AO375" i="2" a="1"/>
  <c r="AO375" i="2" s="1"/>
  <c r="Z376" i="2" a="1"/>
  <c r="Z376" i="2" s="1"/>
  <c r="AA376" i="2" a="1"/>
  <c r="AA376" i="2" s="1"/>
  <c r="AB376" i="2" a="1"/>
  <c r="AB376" i="2" s="1"/>
  <c r="AC376" i="2" a="1"/>
  <c r="AC376" i="2" s="1"/>
  <c r="AD376" i="2" a="1"/>
  <c r="AD376" i="2" s="1"/>
  <c r="AE376" i="2" a="1"/>
  <c r="AE376" i="2" s="1"/>
  <c r="AF376" i="2" a="1"/>
  <c r="AF376" i="2" s="1"/>
  <c r="AG376" i="2" a="1"/>
  <c r="AG376" i="2" s="1"/>
  <c r="AH376" i="2" a="1"/>
  <c r="AH376" i="2" s="1"/>
  <c r="AI376" i="2" a="1"/>
  <c r="AI376" i="2" s="1"/>
  <c r="AJ376" i="2" a="1"/>
  <c r="AJ376" i="2" s="1"/>
  <c r="AK376" i="2" a="1"/>
  <c r="AK376" i="2" s="1"/>
  <c r="AL376" i="2" a="1"/>
  <c r="AL376" i="2" s="1"/>
  <c r="AM376" i="2" a="1"/>
  <c r="AM376" i="2" s="1"/>
  <c r="AN376" i="2" a="1"/>
  <c r="AN376" i="2" s="1"/>
  <c r="AO376" i="2" a="1"/>
  <c r="AO376" i="2" s="1"/>
  <c r="Z377" i="2" a="1"/>
  <c r="Z377" i="2" s="1"/>
  <c r="AA377" i="2" a="1"/>
  <c r="AA377" i="2" s="1"/>
  <c r="AB377" i="2" a="1"/>
  <c r="AB377" i="2" s="1"/>
  <c r="AC377" i="2" a="1"/>
  <c r="AC377" i="2" s="1"/>
  <c r="AD377" i="2" a="1"/>
  <c r="AD377" i="2" s="1"/>
  <c r="AE377" i="2" a="1"/>
  <c r="AE377" i="2" s="1"/>
  <c r="AF377" i="2" a="1"/>
  <c r="AF377" i="2" s="1"/>
  <c r="AG377" i="2" a="1"/>
  <c r="AG377" i="2" s="1"/>
  <c r="AH377" i="2" a="1"/>
  <c r="AH377" i="2" s="1"/>
  <c r="AI377" i="2" a="1"/>
  <c r="AI377" i="2" s="1"/>
  <c r="AJ377" i="2" a="1"/>
  <c r="AJ377" i="2" s="1"/>
  <c r="AK377" i="2" a="1"/>
  <c r="AK377" i="2" s="1"/>
  <c r="AL377" i="2" a="1"/>
  <c r="AL377" i="2" s="1"/>
  <c r="AM377" i="2" a="1"/>
  <c r="AM377" i="2" s="1"/>
  <c r="AN377" i="2" a="1"/>
  <c r="AN377" i="2" s="1"/>
  <c r="AO377" i="2" a="1"/>
  <c r="AO377" i="2" s="1"/>
  <c r="Z378" i="2" a="1"/>
  <c r="Z378" i="2" s="1"/>
  <c r="AA378" i="2" a="1"/>
  <c r="AA378" i="2" s="1"/>
  <c r="AB378" i="2" a="1"/>
  <c r="AB378" i="2" s="1"/>
  <c r="AC378" i="2" a="1"/>
  <c r="AC378" i="2" s="1"/>
  <c r="AD378" i="2" a="1"/>
  <c r="AD378" i="2" s="1"/>
  <c r="AE378" i="2" a="1"/>
  <c r="AE378" i="2" s="1"/>
  <c r="AF378" i="2" a="1"/>
  <c r="AF378" i="2" s="1"/>
  <c r="AG378" i="2" a="1"/>
  <c r="AG378" i="2" s="1"/>
  <c r="AH378" i="2" a="1"/>
  <c r="AH378" i="2" s="1"/>
  <c r="AI378" i="2" a="1"/>
  <c r="AI378" i="2" s="1"/>
  <c r="AJ378" i="2" a="1"/>
  <c r="AJ378" i="2" s="1"/>
  <c r="AK378" i="2" a="1"/>
  <c r="AK378" i="2" s="1"/>
  <c r="AL378" i="2" a="1"/>
  <c r="AL378" i="2" s="1"/>
  <c r="AM378" i="2" a="1"/>
  <c r="AM378" i="2" s="1"/>
  <c r="AN378" i="2" a="1"/>
  <c r="AN378" i="2" s="1"/>
  <c r="AO378" i="2" a="1"/>
  <c r="AO378" i="2" s="1"/>
  <c r="Z379" i="2" a="1"/>
  <c r="Z379" i="2" s="1"/>
  <c r="AA379" i="2" a="1"/>
  <c r="AA379" i="2" s="1"/>
  <c r="AB379" i="2" a="1"/>
  <c r="AB379" i="2" s="1"/>
  <c r="AC379" i="2" a="1"/>
  <c r="AC379" i="2" s="1"/>
  <c r="AD379" i="2" a="1"/>
  <c r="AD379" i="2" s="1"/>
  <c r="AE379" i="2" a="1"/>
  <c r="AE379" i="2" s="1"/>
  <c r="AF379" i="2" a="1"/>
  <c r="AF379" i="2" s="1"/>
  <c r="AG379" i="2" a="1"/>
  <c r="AG379" i="2" s="1"/>
  <c r="AH379" i="2" a="1"/>
  <c r="AH379" i="2" s="1"/>
  <c r="AI379" i="2" a="1"/>
  <c r="AI379" i="2" s="1"/>
  <c r="AJ379" i="2" a="1"/>
  <c r="AJ379" i="2" s="1"/>
  <c r="AK379" i="2" a="1"/>
  <c r="AK379" i="2" s="1"/>
  <c r="AL379" i="2" a="1"/>
  <c r="AL379" i="2" s="1"/>
  <c r="AM379" i="2" a="1"/>
  <c r="AM379" i="2" s="1"/>
  <c r="AN379" i="2" a="1"/>
  <c r="AN379" i="2" s="1"/>
  <c r="AO379" i="2" a="1"/>
  <c r="AO379" i="2" s="1"/>
  <c r="Z380" i="2" a="1"/>
  <c r="Z380" i="2" s="1"/>
  <c r="AA380" i="2" a="1"/>
  <c r="AA380" i="2" s="1"/>
  <c r="AB380" i="2" a="1"/>
  <c r="AB380" i="2" s="1"/>
  <c r="AC380" i="2" a="1"/>
  <c r="AC380" i="2" s="1"/>
  <c r="AD380" i="2" a="1"/>
  <c r="AD380" i="2" s="1"/>
  <c r="AE380" i="2" a="1"/>
  <c r="AE380" i="2" s="1"/>
  <c r="AF380" i="2" a="1"/>
  <c r="AF380" i="2" s="1"/>
  <c r="AG380" i="2" a="1"/>
  <c r="AG380" i="2" s="1"/>
  <c r="AH380" i="2" a="1"/>
  <c r="AH380" i="2" s="1"/>
  <c r="AI380" i="2" a="1"/>
  <c r="AI380" i="2" s="1"/>
  <c r="AJ380" i="2" a="1"/>
  <c r="AJ380" i="2" s="1"/>
  <c r="AK380" i="2" a="1"/>
  <c r="AK380" i="2" s="1"/>
  <c r="AL380" i="2" a="1"/>
  <c r="AL380" i="2" s="1"/>
  <c r="AM380" i="2" a="1"/>
  <c r="AM380" i="2" s="1"/>
  <c r="AN380" i="2" a="1"/>
  <c r="AN380" i="2" s="1"/>
  <c r="AO380" i="2" a="1"/>
  <c r="AO380" i="2" s="1"/>
  <c r="Z381" i="2" a="1"/>
  <c r="Z381" i="2" s="1"/>
  <c r="AA381" i="2" a="1"/>
  <c r="AA381" i="2" s="1"/>
  <c r="AB381" i="2" a="1"/>
  <c r="AB381" i="2" s="1"/>
  <c r="AC381" i="2" a="1"/>
  <c r="AC381" i="2" s="1"/>
  <c r="AD381" i="2" a="1"/>
  <c r="AD381" i="2" s="1"/>
  <c r="AE381" i="2" a="1"/>
  <c r="AE381" i="2" s="1"/>
  <c r="AF381" i="2" a="1"/>
  <c r="AF381" i="2" s="1"/>
  <c r="AG381" i="2" a="1"/>
  <c r="AG381" i="2" s="1"/>
  <c r="AH381" i="2" a="1"/>
  <c r="AH381" i="2" s="1"/>
  <c r="AI381" i="2" a="1"/>
  <c r="AI381" i="2" s="1"/>
  <c r="AJ381" i="2" a="1"/>
  <c r="AJ381" i="2" s="1"/>
  <c r="AK381" i="2" a="1"/>
  <c r="AK381" i="2" s="1"/>
  <c r="AL381" i="2" a="1"/>
  <c r="AL381" i="2" s="1"/>
  <c r="AM381" i="2" a="1"/>
  <c r="AM381" i="2" s="1"/>
  <c r="AN381" i="2" a="1"/>
  <c r="AN381" i="2" s="1"/>
  <c r="AO381" i="2" a="1"/>
  <c r="AO381" i="2" s="1"/>
  <c r="Z382" i="2" a="1"/>
  <c r="Z382" i="2" s="1"/>
  <c r="AA382" i="2" a="1"/>
  <c r="AA382" i="2" s="1"/>
  <c r="AB382" i="2" a="1"/>
  <c r="AB382" i="2" s="1"/>
  <c r="AC382" i="2" a="1"/>
  <c r="AC382" i="2" s="1"/>
  <c r="AD382" i="2" a="1"/>
  <c r="AD382" i="2" s="1"/>
  <c r="AE382" i="2" a="1"/>
  <c r="AE382" i="2" s="1"/>
  <c r="AF382" i="2" a="1"/>
  <c r="AF382" i="2" s="1"/>
  <c r="AG382" i="2" a="1"/>
  <c r="AG382" i="2" s="1"/>
  <c r="AH382" i="2" a="1"/>
  <c r="AH382" i="2" s="1"/>
  <c r="AI382" i="2" a="1"/>
  <c r="AI382" i="2" s="1"/>
  <c r="AJ382" i="2" a="1"/>
  <c r="AJ382" i="2" s="1"/>
  <c r="AK382" i="2" a="1"/>
  <c r="AK382" i="2" s="1"/>
  <c r="AL382" i="2" a="1"/>
  <c r="AL382" i="2" s="1"/>
  <c r="AM382" i="2" a="1"/>
  <c r="AM382" i="2" s="1"/>
  <c r="AN382" i="2" a="1"/>
  <c r="AN382" i="2" s="1"/>
  <c r="AO382" i="2" a="1"/>
  <c r="AO382" i="2" s="1"/>
  <c r="Z383" i="2" a="1"/>
  <c r="Z383" i="2" s="1"/>
  <c r="AA383" i="2" a="1"/>
  <c r="AA383" i="2" s="1"/>
  <c r="AB383" i="2" a="1"/>
  <c r="AB383" i="2" s="1"/>
  <c r="AC383" i="2" a="1"/>
  <c r="AC383" i="2" s="1"/>
  <c r="AD383" i="2" a="1"/>
  <c r="AD383" i="2" s="1"/>
  <c r="AE383" i="2" a="1"/>
  <c r="AE383" i="2" s="1"/>
  <c r="AF383" i="2" a="1"/>
  <c r="AF383" i="2" s="1"/>
  <c r="AG383" i="2" a="1"/>
  <c r="AG383" i="2" s="1"/>
  <c r="AH383" i="2" a="1"/>
  <c r="AH383" i="2" s="1"/>
  <c r="AI383" i="2" a="1"/>
  <c r="AI383" i="2" s="1"/>
  <c r="AJ383" i="2" a="1"/>
  <c r="AJ383" i="2" s="1"/>
  <c r="AK383" i="2" a="1"/>
  <c r="AK383" i="2" s="1"/>
  <c r="AL383" i="2" a="1"/>
  <c r="AL383" i="2" s="1"/>
  <c r="AM383" i="2" a="1"/>
  <c r="AM383" i="2" s="1"/>
  <c r="AN383" i="2" a="1"/>
  <c r="AN383" i="2" s="1"/>
  <c r="AO383" i="2" a="1"/>
  <c r="AO383" i="2" s="1"/>
  <c r="Z384" i="2" a="1"/>
  <c r="Z384" i="2" s="1"/>
  <c r="AA384" i="2" a="1"/>
  <c r="AA384" i="2" s="1"/>
  <c r="AB384" i="2" a="1"/>
  <c r="AB384" i="2" s="1"/>
  <c r="AC384" i="2" a="1"/>
  <c r="AC384" i="2" s="1"/>
  <c r="AD384" i="2" a="1"/>
  <c r="AD384" i="2" s="1"/>
  <c r="AE384" i="2" a="1"/>
  <c r="AE384" i="2" s="1"/>
  <c r="AF384" i="2" a="1"/>
  <c r="AF384" i="2" s="1"/>
  <c r="AG384" i="2" a="1"/>
  <c r="AG384" i="2" s="1"/>
  <c r="AH384" i="2" a="1"/>
  <c r="AH384" i="2" s="1"/>
  <c r="AI384" i="2" a="1"/>
  <c r="AI384" i="2" s="1"/>
  <c r="AJ384" i="2" a="1"/>
  <c r="AJ384" i="2" s="1"/>
  <c r="AK384" i="2" a="1"/>
  <c r="AK384" i="2" s="1"/>
  <c r="AL384" i="2" a="1"/>
  <c r="AL384" i="2" s="1"/>
  <c r="AM384" i="2" a="1"/>
  <c r="AM384" i="2" s="1"/>
  <c r="AN384" i="2" a="1"/>
  <c r="AN384" i="2" s="1"/>
  <c r="AO384" i="2" a="1"/>
  <c r="AO384" i="2" s="1"/>
  <c r="Z385" i="2" a="1"/>
  <c r="Z385" i="2" s="1"/>
  <c r="AA385" i="2" a="1"/>
  <c r="AA385" i="2" s="1"/>
  <c r="AB385" i="2" a="1"/>
  <c r="AB385" i="2" s="1"/>
  <c r="AC385" i="2" a="1"/>
  <c r="AC385" i="2" s="1"/>
  <c r="AD385" i="2" a="1"/>
  <c r="AD385" i="2" s="1"/>
  <c r="AE385" i="2" a="1"/>
  <c r="AE385" i="2" s="1"/>
  <c r="AF385" i="2" a="1"/>
  <c r="AF385" i="2" s="1"/>
  <c r="AG385" i="2" a="1"/>
  <c r="AG385" i="2" s="1"/>
  <c r="AH385" i="2" a="1"/>
  <c r="AH385" i="2" s="1"/>
  <c r="AI385" i="2" a="1"/>
  <c r="AI385" i="2" s="1"/>
  <c r="AJ385" i="2" a="1"/>
  <c r="AJ385" i="2" s="1"/>
  <c r="AK385" i="2" a="1"/>
  <c r="AK385" i="2" s="1"/>
  <c r="AL385" i="2" a="1"/>
  <c r="AL385" i="2" s="1"/>
  <c r="AM385" i="2" a="1"/>
  <c r="AM385" i="2" s="1"/>
  <c r="AN385" i="2" a="1"/>
  <c r="AN385" i="2" s="1"/>
  <c r="AO385" i="2" a="1"/>
  <c r="AO385" i="2" s="1"/>
  <c r="Z386" i="2" a="1"/>
  <c r="Z386" i="2" s="1"/>
  <c r="AA386" i="2" a="1"/>
  <c r="AA386" i="2" s="1"/>
  <c r="AB386" i="2" a="1"/>
  <c r="AB386" i="2" s="1"/>
  <c r="AC386" i="2" a="1"/>
  <c r="AC386" i="2" s="1"/>
  <c r="AD386" i="2" a="1"/>
  <c r="AD386" i="2" s="1"/>
  <c r="AE386" i="2" a="1"/>
  <c r="AE386" i="2" s="1"/>
  <c r="AF386" i="2" a="1"/>
  <c r="AF386" i="2" s="1"/>
  <c r="AG386" i="2" a="1"/>
  <c r="AG386" i="2" s="1"/>
  <c r="AH386" i="2" a="1"/>
  <c r="AH386" i="2" s="1"/>
  <c r="AI386" i="2" a="1"/>
  <c r="AI386" i="2" s="1"/>
  <c r="AJ386" i="2" a="1"/>
  <c r="AJ386" i="2" s="1"/>
  <c r="AK386" i="2" a="1"/>
  <c r="AK386" i="2" s="1"/>
  <c r="AL386" i="2" a="1"/>
  <c r="AL386" i="2" s="1"/>
  <c r="AM386" i="2" a="1"/>
  <c r="AM386" i="2" s="1"/>
  <c r="AN386" i="2" a="1"/>
  <c r="AN386" i="2" s="1"/>
  <c r="AO386" i="2" a="1"/>
  <c r="AO386" i="2" s="1"/>
  <c r="Z387" i="2" a="1"/>
  <c r="Z387" i="2" s="1"/>
  <c r="AA387" i="2" a="1"/>
  <c r="AA387" i="2" s="1"/>
  <c r="AB387" i="2" a="1"/>
  <c r="AB387" i="2" s="1"/>
  <c r="AC387" i="2" a="1"/>
  <c r="AC387" i="2" s="1"/>
  <c r="AD387" i="2" a="1"/>
  <c r="AD387" i="2" s="1"/>
  <c r="AE387" i="2" a="1"/>
  <c r="AE387" i="2" s="1"/>
  <c r="AF387" i="2" a="1"/>
  <c r="AF387" i="2" s="1"/>
  <c r="AG387" i="2" a="1"/>
  <c r="AG387" i="2" s="1"/>
  <c r="AH387" i="2" a="1"/>
  <c r="AH387" i="2" s="1"/>
  <c r="AI387" i="2" a="1"/>
  <c r="AI387" i="2" s="1"/>
  <c r="AJ387" i="2" a="1"/>
  <c r="AJ387" i="2" s="1"/>
  <c r="AK387" i="2" a="1"/>
  <c r="AK387" i="2" s="1"/>
  <c r="AL387" i="2" a="1"/>
  <c r="AL387" i="2" s="1"/>
  <c r="AM387" i="2" a="1"/>
  <c r="AM387" i="2" s="1"/>
  <c r="AN387" i="2" a="1"/>
  <c r="AN387" i="2" s="1"/>
  <c r="AO387" i="2" a="1"/>
  <c r="AO387" i="2" s="1"/>
  <c r="Z388" i="2" a="1"/>
  <c r="Z388" i="2" s="1"/>
  <c r="AA388" i="2" a="1"/>
  <c r="AA388" i="2" s="1"/>
  <c r="AB388" i="2" a="1"/>
  <c r="AB388" i="2" s="1"/>
  <c r="AC388" i="2" a="1"/>
  <c r="AC388" i="2" s="1"/>
  <c r="AD388" i="2" a="1"/>
  <c r="AD388" i="2" s="1"/>
  <c r="AE388" i="2" a="1"/>
  <c r="AE388" i="2" s="1"/>
  <c r="AF388" i="2" a="1"/>
  <c r="AF388" i="2" s="1"/>
  <c r="AG388" i="2" a="1"/>
  <c r="AG388" i="2" s="1"/>
  <c r="AH388" i="2" a="1"/>
  <c r="AH388" i="2" s="1"/>
  <c r="AI388" i="2" a="1"/>
  <c r="AI388" i="2" s="1"/>
  <c r="AJ388" i="2" a="1"/>
  <c r="AJ388" i="2" s="1"/>
  <c r="AK388" i="2" a="1"/>
  <c r="AK388" i="2" s="1"/>
  <c r="AL388" i="2" a="1"/>
  <c r="AL388" i="2" s="1"/>
  <c r="AM388" i="2" a="1"/>
  <c r="AM388" i="2" s="1"/>
  <c r="AN388" i="2" a="1"/>
  <c r="AN388" i="2" s="1"/>
  <c r="AO388" i="2" a="1"/>
  <c r="AO388" i="2" s="1"/>
  <c r="Z389" i="2" a="1"/>
  <c r="Z389" i="2" s="1"/>
  <c r="AA389" i="2" a="1"/>
  <c r="AA389" i="2" s="1"/>
  <c r="AB389" i="2" a="1"/>
  <c r="AB389" i="2" s="1"/>
  <c r="AC389" i="2" a="1"/>
  <c r="AC389" i="2" s="1"/>
  <c r="AD389" i="2" a="1"/>
  <c r="AD389" i="2" s="1"/>
  <c r="AE389" i="2" a="1"/>
  <c r="AE389" i="2" s="1"/>
  <c r="AF389" i="2" a="1"/>
  <c r="AF389" i="2" s="1"/>
  <c r="AG389" i="2" a="1"/>
  <c r="AG389" i="2" s="1"/>
  <c r="AH389" i="2" a="1"/>
  <c r="AH389" i="2" s="1"/>
  <c r="AI389" i="2" a="1"/>
  <c r="AI389" i="2" s="1"/>
  <c r="AJ389" i="2" a="1"/>
  <c r="AJ389" i="2" s="1"/>
  <c r="AK389" i="2" a="1"/>
  <c r="AK389" i="2" s="1"/>
  <c r="AL389" i="2" a="1"/>
  <c r="AL389" i="2" s="1"/>
  <c r="AM389" i="2" a="1"/>
  <c r="AM389" i="2" s="1"/>
  <c r="AN389" i="2" a="1"/>
  <c r="AN389" i="2" s="1"/>
  <c r="AO389" i="2" a="1"/>
  <c r="AO389" i="2" s="1"/>
  <c r="Z390" i="2" a="1"/>
  <c r="Z390" i="2" s="1"/>
  <c r="AA390" i="2" a="1"/>
  <c r="AA390" i="2" s="1"/>
  <c r="AB390" i="2" a="1"/>
  <c r="AB390" i="2" s="1"/>
  <c r="AC390" i="2" a="1"/>
  <c r="AC390" i="2" s="1"/>
  <c r="AD390" i="2" a="1"/>
  <c r="AD390" i="2" s="1"/>
  <c r="AE390" i="2" a="1"/>
  <c r="AE390" i="2" s="1"/>
  <c r="AF390" i="2" a="1"/>
  <c r="AF390" i="2" s="1"/>
  <c r="AG390" i="2" a="1"/>
  <c r="AG390" i="2" s="1"/>
  <c r="AH390" i="2" a="1"/>
  <c r="AH390" i="2" s="1"/>
  <c r="AI390" i="2" a="1"/>
  <c r="AI390" i="2" s="1"/>
  <c r="AJ390" i="2" a="1"/>
  <c r="AJ390" i="2" s="1"/>
  <c r="AK390" i="2" a="1"/>
  <c r="AK390" i="2" s="1"/>
  <c r="AL390" i="2" a="1"/>
  <c r="AL390" i="2" s="1"/>
  <c r="AM390" i="2" a="1"/>
  <c r="AM390" i="2" s="1"/>
  <c r="AN390" i="2" a="1"/>
  <c r="AN390" i="2" s="1"/>
  <c r="AO390" i="2" a="1"/>
  <c r="AO390" i="2" s="1"/>
  <c r="Z391" i="2" a="1"/>
  <c r="Z391" i="2" s="1"/>
  <c r="AA391" i="2" a="1"/>
  <c r="AA391" i="2" s="1"/>
  <c r="AB391" i="2" a="1"/>
  <c r="AB391" i="2" s="1"/>
  <c r="AC391" i="2" a="1"/>
  <c r="AC391" i="2" s="1"/>
  <c r="AD391" i="2" a="1"/>
  <c r="AD391" i="2" s="1"/>
  <c r="AE391" i="2" a="1"/>
  <c r="AE391" i="2" s="1"/>
  <c r="AF391" i="2" a="1"/>
  <c r="AF391" i="2" s="1"/>
  <c r="AG391" i="2" a="1"/>
  <c r="AG391" i="2" s="1"/>
  <c r="AH391" i="2" a="1"/>
  <c r="AH391" i="2" s="1"/>
  <c r="AI391" i="2" a="1"/>
  <c r="AI391" i="2" s="1"/>
  <c r="AJ391" i="2" a="1"/>
  <c r="AJ391" i="2" s="1"/>
  <c r="AK391" i="2" a="1"/>
  <c r="AK391" i="2" s="1"/>
  <c r="AL391" i="2" a="1"/>
  <c r="AL391" i="2" s="1"/>
  <c r="AM391" i="2" a="1"/>
  <c r="AM391" i="2" s="1"/>
  <c r="AN391" i="2" a="1"/>
  <c r="AN391" i="2" s="1"/>
  <c r="AO391" i="2" a="1"/>
  <c r="AO391" i="2" s="1"/>
  <c r="Z392" i="2" a="1"/>
  <c r="Z392" i="2" s="1"/>
  <c r="AA392" i="2" a="1"/>
  <c r="AA392" i="2" s="1"/>
  <c r="AB392" i="2" a="1"/>
  <c r="AB392" i="2" s="1"/>
  <c r="AC392" i="2" a="1"/>
  <c r="AC392" i="2" s="1"/>
  <c r="AD392" i="2" a="1"/>
  <c r="AD392" i="2" s="1"/>
  <c r="AE392" i="2" a="1"/>
  <c r="AE392" i="2" s="1"/>
  <c r="AF392" i="2" a="1"/>
  <c r="AF392" i="2" s="1"/>
  <c r="AG392" i="2" a="1"/>
  <c r="AG392" i="2" s="1"/>
  <c r="AH392" i="2" a="1"/>
  <c r="AH392" i="2" s="1"/>
  <c r="AI392" i="2" a="1"/>
  <c r="AI392" i="2" s="1"/>
  <c r="AJ392" i="2" a="1"/>
  <c r="AJ392" i="2" s="1"/>
  <c r="AK392" i="2" a="1"/>
  <c r="AK392" i="2" s="1"/>
  <c r="AL392" i="2" a="1"/>
  <c r="AL392" i="2" s="1"/>
  <c r="AM392" i="2" a="1"/>
  <c r="AM392" i="2" s="1"/>
  <c r="AN392" i="2" a="1"/>
  <c r="AN392" i="2" s="1"/>
  <c r="AO392" i="2" a="1"/>
  <c r="AO392" i="2" s="1"/>
  <c r="Z393" i="2" a="1"/>
  <c r="Z393" i="2" s="1"/>
  <c r="AA393" i="2" a="1"/>
  <c r="AA393" i="2" s="1"/>
  <c r="AB393" i="2" a="1"/>
  <c r="AB393" i="2" s="1"/>
  <c r="AC393" i="2" a="1"/>
  <c r="AC393" i="2" s="1"/>
  <c r="AD393" i="2" a="1"/>
  <c r="AD393" i="2" s="1"/>
  <c r="AE393" i="2" a="1"/>
  <c r="AE393" i="2" s="1"/>
  <c r="AF393" i="2" a="1"/>
  <c r="AF393" i="2" s="1"/>
  <c r="AG393" i="2" a="1"/>
  <c r="AG393" i="2" s="1"/>
  <c r="AH393" i="2" a="1"/>
  <c r="AH393" i="2" s="1"/>
  <c r="AI393" i="2" a="1"/>
  <c r="AI393" i="2" s="1"/>
  <c r="AJ393" i="2" a="1"/>
  <c r="AJ393" i="2" s="1"/>
  <c r="AK393" i="2" a="1"/>
  <c r="AK393" i="2" s="1"/>
  <c r="AL393" i="2" a="1"/>
  <c r="AL393" i="2" s="1"/>
  <c r="AM393" i="2" a="1"/>
  <c r="AM393" i="2" s="1"/>
  <c r="AN393" i="2" a="1"/>
  <c r="AN393" i="2" s="1"/>
  <c r="AO393" i="2" a="1"/>
  <c r="AO393" i="2" s="1"/>
  <c r="Z394" i="2" a="1"/>
  <c r="Z394" i="2" s="1"/>
  <c r="AA394" i="2" a="1"/>
  <c r="AA394" i="2" s="1"/>
  <c r="AB394" i="2" a="1"/>
  <c r="AB394" i="2" s="1"/>
  <c r="AC394" i="2" a="1"/>
  <c r="AC394" i="2" s="1"/>
  <c r="AD394" i="2" a="1"/>
  <c r="AD394" i="2" s="1"/>
  <c r="AE394" i="2" a="1"/>
  <c r="AE394" i="2" s="1"/>
  <c r="AF394" i="2" a="1"/>
  <c r="AF394" i="2" s="1"/>
  <c r="AG394" i="2" a="1"/>
  <c r="AG394" i="2" s="1"/>
  <c r="AH394" i="2" a="1"/>
  <c r="AH394" i="2" s="1"/>
  <c r="AI394" i="2" a="1"/>
  <c r="AI394" i="2" s="1"/>
  <c r="AJ394" i="2" a="1"/>
  <c r="AJ394" i="2" s="1"/>
  <c r="AK394" i="2" a="1"/>
  <c r="AK394" i="2" s="1"/>
  <c r="AL394" i="2" a="1"/>
  <c r="AL394" i="2" s="1"/>
  <c r="AM394" i="2" a="1"/>
  <c r="AM394" i="2" s="1"/>
  <c r="AN394" i="2" a="1"/>
  <c r="AN394" i="2" s="1"/>
  <c r="AO394" i="2" a="1"/>
  <c r="AO394" i="2" s="1"/>
  <c r="Z395" i="2" a="1"/>
  <c r="Z395" i="2" s="1"/>
  <c r="AA395" i="2" a="1"/>
  <c r="AA395" i="2" s="1"/>
  <c r="AB395" i="2" a="1"/>
  <c r="AB395" i="2" s="1"/>
  <c r="AC395" i="2" a="1"/>
  <c r="AC395" i="2" s="1"/>
  <c r="AD395" i="2" a="1"/>
  <c r="AD395" i="2" s="1"/>
  <c r="AE395" i="2" a="1"/>
  <c r="AE395" i="2" s="1"/>
  <c r="AF395" i="2" a="1"/>
  <c r="AF395" i="2" s="1"/>
  <c r="AG395" i="2" a="1"/>
  <c r="AG395" i="2" s="1"/>
  <c r="AH395" i="2" a="1"/>
  <c r="AH395" i="2" s="1"/>
  <c r="AI395" i="2" a="1"/>
  <c r="AI395" i="2" s="1"/>
  <c r="AJ395" i="2" a="1"/>
  <c r="AJ395" i="2" s="1"/>
  <c r="AK395" i="2" a="1"/>
  <c r="AK395" i="2" s="1"/>
  <c r="AL395" i="2" a="1"/>
  <c r="AL395" i="2" s="1"/>
  <c r="AM395" i="2" a="1"/>
  <c r="AM395" i="2" s="1"/>
  <c r="AN395" i="2" a="1"/>
  <c r="AN395" i="2" s="1"/>
  <c r="AO395" i="2" a="1"/>
  <c r="AO395" i="2" s="1"/>
  <c r="Z396" i="2" a="1"/>
  <c r="Z396" i="2" s="1"/>
  <c r="AA396" i="2" a="1"/>
  <c r="AA396" i="2" s="1"/>
  <c r="AB396" i="2" a="1"/>
  <c r="AB396" i="2" s="1"/>
  <c r="AC396" i="2" a="1"/>
  <c r="AC396" i="2" s="1"/>
  <c r="AD396" i="2" a="1"/>
  <c r="AD396" i="2" s="1"/>
  <c r="AE396" i="2" a="1"/>
  <c r="AE396" i="2" s="1"/>
  <c r="AF396" i="2" a="1"/>
  <c r="AF396" i="2" s="1"/>
  <c r="AG396" i="2" a="1"/>
  <c r="AG396" i="2" s="1"/>
  <c r="AH396" i="2" a="1"/>
  <c r="AH396" i="2" s="1"/>
  <c r="AI396" i="2" a="1"/>
  <c r="AI396" i="2" s="1"/>
  <c r="AJ396" i="2" a="1"/>
  <c r="AJ396" i="2" s="1"/>
  <c r="AK396" i="2" a="1"/>
  <c r="AK396" i="2" s="1"/>
  <c r="AL396" i="2" a="1"/>
  <c r="AL396" i="2" s="1"/>
  <c r="AM396" i="2" a="1"/>
  <c r="AM396" i="2" s="1"/>
  <c r="AN396" i="2" a="1"/>
  <c r="AN396" i="2" s="1"/>
  <c r="AO396" i="2" a="1"/>
  <c r="AO396" i="2" s="1"/>
  <c r="Z397" i="2" a="1"/>
  <c r="Z397" i="2" s="1"/>
  <c r="AA397" i="2" a="1"/>
  <c r="AA397" i="2" s="1"/>
  <c r="AB397" i="2" a="1"/>
  <c r="AB397" i="2" s="1"/>
  <c r="AC397" i="2" a="1"/>
  <c r="AC397" i="2" s="1"/>
  <c r="AD397" i="2" a="1"/>
  <c r="AD397" i="2" s="1"/>
  <c r="AE397" i="2" a="1"/>
  <c r="AE397" i="2" s="1"/>
  <c r="AF397" i="2" a="1"/>
  <c r="AF397" i="2" s="1"/>
  <c r="AG397" i="2" a="1"/>
  <c r="AG397" i="2" s="1"/>
  <c r="AH397" i="2" a="1"/>
  <c r="AH397" i="2" s="1"/>
  <c r="AI397" i="2" a="1"/>
  <c r="AI397" i="2" s="1"/>
  <c r="AJ397" i="2" a="1"/>
  <c r="AJ397" i="2" s="1"/>
  <c r="AK397" i="2" a="1"/>
  <c r="AK397" i="2" s="1"/>
  <c r="AL397" i="2" a="1"/>
  <c r="AL397" i="2" s="1"/>
  <c r="AM397" i="2" a="1"/>
  <c r="AM397" i="2" s="1"/>
  <c r="AN397" i="2" a="1"/>
  <c r="AN397" i="2" s="1"/>
  <c r="AO397" i="2" a="1"/>
  <c r="AO397" i="2" s="1"/>
  <c r="Z398" i="2" a="1"/>
  <c r="Z398" i="2" s="1"/>
  <c r="AA398" i="2" a="1"/>
  <c r="AA398" i="2" s="1"/>
  <c r="AB398" i="2" a="1"/>
  <c r="AB398" i="2" s="1"/>
  <c r="AC398" i="2" a="1"/>
  <c r="AC398" i="2" s="1"/>
  <c r="AD398" i="2" a="1"/>
  <c r="AD398" i="2" s="1"/>
  <c r="AE398" i="2" a="1"/>
  <c r="AE398" i="2" s="1"/>
  <c r="AF398" i="2" a="1"/>
  <c r="AF398" i="2" s="1"/>
  <c r="AG398" i="2" a="1"/>
  <c r="AG398" i="2" s="1"/>
  <c r="AH398" i="2" a="1"/>
  <c r="AH398" i="2" s="1"/>
  <c r="AI398" i="2" a="1"/>
  <c r="AI398" i="2" s="1"/>
  <c r="AJ398" i="2" a="1"/>
  <c r="AJ398" i="2" s="1"/>
  <c r="AK398" i="2" a="1"/>
  <c r="AK398" i="2" s="1"/>
  <c r="AL398" i="2" a="1"/>
  <c r="AL398" i="2" s="1"/>
  <c r="AM398" i="2" a="1"/>
  <c r="AM398" i="2" s="1"/>
  <c r="AN398" i="2" a="1"/>
  <c r="AN398" i="2" s="1"/>
  <c r="AO398" i="2" a="1"/>
  <c r="AO398" i="2" s="1"/>
  <c r="Z399" i="2" a="1"/>
  <c r="Z399" i="2" s="1"/>
  <c r="AA399" i="2" a="1"/>
  <c r="AA399" i="2" s="1"/>
  <c r="AB399" i="2" a="1"/>
  <c r="AB399" i="2" s="1"/>
  <c r="AC399" i="2" a="1"/>
  <c r="AC399" i="2" s="1"/>
  <c r="AD399" i="2" a="1"/>
  <c r="AD399" i="2" s="1"/>
  <c r="AE399" i="2" a="1"/>
  <c r="AE399" i="2" s="1"/>
  <c r="AF399" i="2" a="1"/>
  <c r="AF399" i="2" s="1"/>
  <c r="AG399" i="2" a="1"/>
  <c r="AG399" i="2" s="1"/>
  <c r="AH399" i="2" a="1"/>
  <c r="AH399" i="2" s="1"/>
  <c r="AI399" i="2" a="1"/>
  <c r="AI399" i="2" s="1"/>
  <c r="AJ399" i="2" a="1"/>
  <c r="AJ399" i="2" s="1"/>
  <c r="AK399" i="2" a="1"/>
  <c r="AK399" i="2" s="1"/>
  <c r="AL399" i="2" a="1"/>
  <c r="AL399" i="2" s="1"/>
  <c r="AM399" i="2" a="1"/>
  <c r="AM399" i="2" s="1"/>
  <c r="AN399" i="2" a="1"/>
  <c r="AN399" i="2" s="1"/>
  <c r="AO399" i="2" a="1"/>
  <c r="AO399" i="2" s="1"/>
  <c r="Z400" i="2" a="1"/>
  <c r="Z400" i="2" s="1"/>
  <c r="AA400" i="2" a="1"/>
  <c r="AA400" i="2" s="1"/>
  <c r="AB400" i="2" a="1"/>
  <c r="AB400" i="2" s="1"/>
  <c r="AC400" i="2" a="1"/>
  <c r="AC400" i="2" s="1"/>
  <c r="AD400" i="2" a="1"/>
  <c r="AD400" i="2" s="1"/>
  <c r="AE400" i="2" a="1"/>
  <c r="AE400" i="2" s="1"/>
  <c r="AF400" i="2" a="1"/>
  <c r="AF400" i="2" s="1"/>
  <c r="AG400" i="2" a="1"/>
  <c r="AG400" i="2" s="1"/>
  <c r="AH400" i="2" a="1"/>
  <c r="AH400" i="2" s="1"/>
  <c r="AI400" i="2" a="1"/>
  <c r="AI400" i="2" s="1"/>
  <c r="AJ400" i="2" a="1"/>
  <c r="AJ400" i="2" s="1"/>
  <c r="AK400" i="2" a="1"/>
  <c r="AK400" i="2" s="1"/>
  <c r="AL400" i="2" a="1"/>
  <c r="AL400" i="2" s="1"/>
  <c r="AM400" i="2" a="1"/>
  <c r="AM400" i="2" s="1"/>
  <c r="AN400" i="2" a="1"/>
  <c r="AN400" i="2" s="1"/>
  <c r="AO400" i="2" a="1"/>
  <c r="AO400" i="2" s="1"/>
  <c r="Z401" i="2" a="1"/>
  <c r="Z401" i="2" s="1"/>
  <c r="AA401" i="2" a="1"/>
  <c r="AA401" i="2" s="1"/>
  <c r="AB401" i="2" a="1"/>
  <c r="AB401" i="2" s="1"/>
  <c r="AC401" i="2" a="1"/>
  <c r="AC401" i="2" s="1"/>
  <c r="AD401" i="2" a="1"/>
  <c r="AD401" i="2" s="1"/>
  <c r="AE401" i="2" a="1"/>
  <c r="AE401" i="2" s="1"/>
  <c r="AF401" i="2" a="1"/>
  <c r="AF401" i="2" s="1"/>
  <c r="AG401" i="2" a="1"/>
  <c r="AG401" i="2" s="1"/>
  <c r="AH401" i="2" a="1"/>
  <c r="AH401" i="2" s="1"/>
  <c r="AI401" i="2" a="1"/>
  <c r="AI401" i="2" s="1"/>
  <c r="AJ401" i="2" a="1"/>
  <c r="AJ401" i="2" s="1"/>
  <c r="AK401" i="2" a="1"/>
  <c r="AK401" i="2" s="1"/>
  <c r="AL401" i="2" a="1"/>
  <c r="AL401" i="2" s="1"/>
  <c r="AM401" i="2" a="1"/>
  <c r="AM401" i="2" s="1"/>
  <c r="AN401" i="2" a="1"/>
  <c r="AN401" i="2" s="1"/>
  <c r="AO401" i="2" a="1"/>
  <c r="AO401" i="2" s="1"/>
  <c r="Z402" i="2" a="1"/>
  <c r="Z402" i="2" s="1"/>
  <c r="AA402" i="2" a="1"/>
  <c r="AA402" i="2" s="1"/>
  <c r="AB402" i="2" a="1"/>
  <c r="AB402" i="2" s="1"/>
  <c r="AC402" i="2" a="1"/>
  <c r="AC402" i="2" s="1"/>
  <c r="AD402" i="2" a="1"/>
  <c r="AD402" i="2" s="1"/>
  <c r="AE402" i="2" a="1"/>
  <c r="AE402" i="2" s="1"/>
  <c r="AF402" i="2" a="1"/>
  <c r="AF402" i="2" s="1"/>
  <c r="AG402" i="2" a="1"/>
  <c r="AG402" i="2" s="1"/>
  <c r="AH402" i="2" a="1"/>
  <c r="AH402" i="2" s="1"/>
  <c r="AI402" i="2" a="1"/>
  <c r="AI402" i="2" s="1"/>
  <c r="AJ402" i="2" a="1"/>
  <c r="AJ402" i="2" s="1"/>
  <c r="AK402" i="2" a="1"/>
  <c r="AK402" i="2" s="1"/>
  <c r="AL402" i="2" a="1"/>
  <c r="AL402" i="2" s="1"/>
  <c r="AM402" i="2" a="1"/>
  <c r="AM402" i="2" s="1"/>
  <c r="AN402" i="2" a="1"/>
  <c r="AN402" i="2" s="1"/>
  <c r="AO402" i="2" a="1"/>
  <c r="AO402" i="2" s="1"/>
  <c r="Z403" i="2" a="1"/>
  <c r="Z403" i="2" s="1"/>
  <c r="AA403" i="2" a="1"/>
  <c r="AA403" i="2" s="1"/>
  <c r="AB403" i="2" a="1"/>
  <c r="AB403" i="2" s="1"/>
  <c r="AC403" i="2" a="1"/>
  <c r="AC403" i="2" s="1"/>
  <c r="AD403" i="2" a="1"/>
  <c r="AD403" i="2" s="1"/>
  <c r="AE403" i="2" a="1"/>
  <c r="AE403" i="2" s="1"/>
  <c r="AF403" i="2" a="1"/>
  <c r="AF403" i="2" s="1"/>
  <c r="AG403" i="2" a="1"/>
  <c r="AG403" i="2" s="1"/>
  <c r="AH403" i="2" a="1"/>
  <c r="AH403" i="2" s="1"/>
  <c r="AI403" i="2" a="1"/>
  <c r="AI403" i="2" s="1"/>
  <c r="AJ403" i="2" a="1"/>
  <c r="AJ403" i="2" s="1"/>
  <c r="AK403" i="2" a="1"/>
  <c r="AK403" i="2" s="1"/>
  <c r="AL403" i="2" a="1"/>
  <c r="AL403" i="2" s="1"/>
  <c r="AM403" i="2" a="1"/>
  <c r="AM403" i="2" s="1"/>
  <c r="AN403" i="2" a="1"/>
  <c r="AN403" i="2" s="1"/>
  <c r="AO403" i="2" a="1"/>
  <c r="AO403" i="2" s="1"/>
  <c r="Z404" i="2" a="1"/>
  <c r="Z404" i="2" s="1"/>
  <c r="AA404" i="2" a="1"/>
  <c r="AA404" i="2" s="1"/>
  <c r="AB404" i="2" a="1"/>
  <c r="AB404" i="2" s="1"/>
  <c r="AC404" i="2" a="1"/>
  <c r="AC404" i="2" s="1"/>
  <c r="AD404" i="2" a="1"/>
  <c r="AD404" i="2" s="1"/>
  <c r="AE404" i="2" a="1"/>
  <c r="AE404" i="2" s="1"/>
  <c r="AF404" i="2" a="1"/>
  <c r="AF404" i="2" s="1"/>
  <c r="AG404" i="2" a="1"/>
  <c r="AG404" i="2" s="1"/>
  <c r="AH404" i="2" a="1"/>
  <c r="AH404" i="2" s="1"/>
  <c r="AI404" i="2" a="1"/>
  <c r="AI404" i="2" s="1"/>
  <c r="AJ404" i="2" a="1"/>
  <c r="AJ404" i="2" s="1"/>
  <c r="AK404" i="2" a="1"/>
  <c r="AK404" i="2" s="1"/>
  <c r="AL404" i="2" a="1"/>
  <c r="AL404" i="2" s="1"/>
  <c r="AM404" i="2" a="1"/>
  <c r="AM404" i="2" s="1"/>
  <c r="AN404" i="2" a="1"/>
  <c r="AN404" i="2" s="1"/>
  <c r="AO404" i="2" a="1"/>
  <c r="AO404" i="2"/>
  <c r="Z405" i="2" a="1"/>
  <c r="Z405" i="2" s="1"/>
  <c r="AA405" i="2" a="1"/>
  <c r="AA405" i="2" s="1"/>
  <c r="AB405" i="2" a="1"/>
  <c r="AB405" i="2" s="1"/>
  <c r="AC405" i="2" a="1"/>
  <c r="AC405" i="2" s="1"/>
  <c r="AD405" i="2" a="1"/>
  <c r="AD405" i="2" s="1"/>
  <c r="AE405" i="2" a="1"/>
  <c r="AE405" i="2" s="1"/>
  <c r="AF405" i="2" a="1"/>
  <c r="AF405" i="2" s="1"/>
  <c r="AG405" i="2" a="1"/>
  <c r="AG405" i="2" s="1"/>
  <c r="AH405" i="2" a="1"/>
  <c r="AH405" i="2" s="1"/>
  <c r="AI405" i="2" a="1"/>
  <c r="AI405" i="2" s="1"/>
  <c r="AJ405" i="2" a="1"/>
  <c r="AJ405" i="2" s="1"/>
  <c r="AK405" i="2" a="1"/>
  <c r="AK405" i="2" s="1"/>
  <c r="AL405" i="2" a="1"/>
  <c r="AL405" i="2" s="1"/>
  <c r="AM405" i="2" a="1"/>
  <c r="AM405" i="2" s="1"/>
  <c r="AN405" i="2" a="1"/>
  <c r="AN405" i="2" s="1"/>
  <c r="AO405" i="2" a="1"/>
  <c r="AO405" i="2" s="1"/>
  <c r="Z406" i="2" a="1"/>
  <c r="Z406" i="2" s="1"/>
  <c r="AA406" i="2" a="1"/>
  <c r="AA406" i="2" s="1"/>
  <c r="AB406" i="2" a="1"/>
  <c r="AB406" i="2" s="1"/>
  <c r="AC406" i="2" a="1"/>
  <c r="AC406" i="2" s="1"/>
  <c r="AD406" i="2" a="1"/>
  <c r="AD406" i="2" s="1"/>
  <c r="AE406" i="2" a="1"/>
  <c r="AE406" i="2" s="1"/>
  <c r="AF406" i="2" a="1"/>
  <c r="AF406" i="2" s="1"/>
  <c r="AG406" i="2" a="1"/>
  <c r="AG406" i="2" s="1"/>
  <c r="AH406" i="2" a="1"/>
  <c r="AH406" i="2" s="1"/>
  <c r="AI406" i="2" a="1"/>
  <c r="AI406" i="2" s="1"/>
  <c r="AJ406" i="2" a="1"/>
  <c r="AJ406" i="2" s="1"/>
  <c r="AK406" i="2" a="1"/>
  <c r="AK406" i="2" s="1"/>
  <c r="AL406" i="2" a="1"/>
  <c r="AL406" i="2" s="1"/>
  <c r="AM406" i="2" a="1"/>
  <c r="AM406" i="2" s="1"/>
  <c r="AN406" i="2" a="1"/>
  <c r="AN406" i="2" s="1"/>
  <c r="AO406" i="2" a="1"/>
  <c r="AO406" i="2" s="1"/>
  <c r="Z407" i="2" a="1"/>
  <c r="Z407" i="2" s="1"/>
  <c r="AA407" i="2" a="1"/>
  <c r="AA407" i="2" s="1"/>
  <c r="AB407" i="2" a="1"/>
  <c r="AB407" i="2" s="1"/>
  <c r="AC407" i="2" a="1"/>
  <c r="AC407" i="2" s="1"/>
  <c r="AD407" i="2" a="1"/>
  <c r="AD407" i="2" s="1"/>
  <c r="AE407" i="2" a="1"/>
  <c r="AE407" i="2" s="1"/>
  <c r="AF407" i="2" a="1"/>
  <c r="AF407" i="2" s="1"/>
  <c r="AG407" i="2" a="1"/>
  <c r="AG407" i="2" s="1"/>
  <c r="AH407" i="2" a="1"/>
  <c r="AH407" i="2" s="1"/>
  <c r="AI407" i="2" a="1"/>
  <c r="AI407" i="2" s="1"/>
  <c r="AJ407" i="2" a="1"/>
  <c r="AJ407" i="2" s="1"/>
  <c r="AK407" i="2" a="1"/>
  <c r="AK407" i="2" s="1"/>
  <c r="AL407" i="2" a="1"/>
  <c r="AL407" i="2" s="1"/>
  <c r="AM407" i="2" a="1"/>
  <c r="AM407" i="2" s="1"/>
  <c r="AN407" i="2" a="1"/>
  <c r="AN407" i="2" s="1"/>
  <c r="AO407" i="2" a="1"/>
  <c r="AO407" i="2" s="1"/>
  <c r="Z408" i="2" a="1"/>
  <c r="Z408" i="2" s="1"/>
  <c r="AA408" i="2" a="1"/>
  <c r="AA408" i="2" s="1"/>
  <c r="AB408" i="2" a="1"/>
  <c r="AB408" i="2" s="1"/>
  <c r="AC408" i="2" a="1"/>
  <c r="AC408" i="2" s="1"/>
  <c r="AD408" i="2" a="1"/>
  <c r="AD408" i="2" s="1"/>
  <c r="AE408" i="2" a="1"/>
  <c r="AE408" i="2" s="1"/>
  <c r="AF408" i="2" a="1"/>
  <c r="AF408" i="2" s="1"/>
  <c r="AG408" i="2" a="1"/>
  <c r="AG408" i="2" s="1"/>
  <c r="AH408" i="2" a="1"/>
  <c r="AH408" i="2" s="1"/>
  <c r="AI408" i="2" a="1"/>
  <c r="AI408" i="2" s="1"/>
  <c r="AJ408" i="2" a="1"/>
  <c r="AJ408" i="2" s="1"/>
  <c r="AK408" i="2" a="1"/>
  <c r="AK408" i="2" s="1"/>
  <c r="AL408" i="2" a="1"/>
  <c r="AL408" i="2" s="1"/>
  <c r="AM408" i="2" a="1"/>
  <c r="AM408" i="2" s="1"/>
  <c r="AN408" i="2" a="1"/>
  <c r="AN408" i="2" s="1"/>
  <c r="AO408" i="2" a="1"/>
  <c r="AO408" i="2" s="1"/>
  <c r="Z409" i="2" a="1"/>
  <c r="Z409" i="2" s="1"/>
  <c r="AA409" i="2" a="1"/>
  <c r="AA409" i="2" s="1"/>
  <c r="AB409" i="2" a="1"/>
  <c r="AB409" i="2" s="1"/>
  <c r="AC409" i="2" a="1"/>
  <c r="AC409" i="2" s="1"/>
  <c r="AD409" i="2" a="1"/>
  <c r="AD409" i="2" s="1"/>
  <c r="AE409" i="2" a="1"/>
  <c r="AE409" i="2" s="1"/>
  <c r="AF409" i="2" a="1"/>
  <c r="AF409" i="2" s="1"/>
  <c r="AG409" i="2" a="1"/>
  <c r="AG409" i="2" s="1"/>
  <c r="AH409" i="2" a="1"/>
  <c r="AH409" i="2" s="1"/>
  <c r="AI409" i="2" a="1"/>
  <c r="AI409" i="2" s="1"/>
  <c r="AJ409" i="2" a="1"/>
  <c r="AJ409" i="2" s="1"/>
  <c r="AK409" i="2" a="1"/>
  <c r="AK409" i="2" s="1"/>
  <c r="AL409" i="2" a="1"/>
  <c r="AL409" i="2" s="1"/>
  <c r="AM409" i="2" a="1"/>
  <c r="AM409" i="2" s="1"/>
  <c r="AN409" i="2" a="1"/>
  <c r="AN409" i="2" s="1"/>
  <c r="AO409" i="2" a="1"/>
  <c r="AO409" i="2" s="1"/>
  <c r="Z410" i="2" a="1"/>
  <c r="Z410" i="2" s="1"/>
  <c r="AA410" i="2" a="1"/>
  <c r="AA410" i="2" s="1"/>
  <c r="AB410" i="2" a="1"/>
  <c r="AB410" i="2" s="1"/>
  <c r="AC410" i="2" a="1"/>
  <c r="AC410" i="2" s="1"/>
  <c r="AD410" i="2" a="1"/>
  <c r="AD410" i="2" s="1"/>
  <c r="AE410" i="2" a="1"/>
  <c r="AE410" i="2" s="1"/>
  <c r="AF410" i="2" a="1"/>
  <c r="AF410" i="2" s="1"/>
  <c r="AG410" i="2" a="1"/>
  <c r="AG410" i="2" s="1"/>
  <c r="AH410" i="2" a="1"/>
  <c r="AH410" i="2" s="1"/>
  <c r="AI410" i="2" a="1"/>
  <c r="AI410" i="2" s="1"/>
  <c r="AJ410" i="2" a="1"/>
  <c r="AJ410" i="2" s="1"/>
  <c r="AK410" i="2" a="1"/>
  <c r="AK410" i="2" s="1"/>
  <c r="AL410" i="2" a="1"/>
  <c r="AL410" i="2" s="1"/>
  <c r="AM410" i="2" a="1"/>
  <c r="AM410" i="2" s="1"/>
  <c r="AN410" i="2" a="1"/>
  <c r="AN410" i="2" s="1"/>
  <c r="AO410" i="2" a="1"/>
  <c r="AO410" i="2" s="1"/>
  <c r="Z411" i="2" a="1"/>
  <c r="Z411" i="2" s="1"/>
  <c r="AA411" i="2" a="1"/>
  <c r="AA411" i="2" s="1"/>
  <c r="AB411" i="2" a="1"/>
  <c r="AB411" i="2" s="1"/>
  <c r="AC411" i="2" a="1"/>
  <c r="AC411" i="2" s="1"/>
  <c r="AD411" i="2" a="1"/>
  <c r="AD411" i="2" s="1"/>
  <c r="AE411" i="2" a="1"/>
  <c r="AE411" i="2" s="1"/>
  <c r="AF411" i="2" a="1"/>
  <c r="AF411" i="2" s="1"/>
  <c r="AG411" i="2" a="1"/>
  <c r="AG411" i="2" s="1"/>
  <c r="AH411" i="2" a="1"/>
  <c r="AH411" i="2" s="1"/>
  <c r="AI411" i="2" a="1"/>
  <c r="AI411" i="2" s="1"/>
  <c r="AJ411" i="2" a="1"/>
  <c r="AJ411" i="2" s="1"/>
  <c r="AK411" i="2" a="1"/>
  <c r="AK411" i="2" s="1"/>
  <c r="AL411" i="2" a="1"/>
  <c r="AL411" i="2" s="1"/>
  <c r="AM411" i="2" a="1"/>
  <c r="AM411" i="2" s="1"/>
  <c r="AN411" i="2" a="1"/>
  <c r="AN411" i="2" s="1"/>
  <c r="AO411" i="2" a="1"/>
  <c r="AO411" i="2" s="1"/>
  <c r="Z412" i="2" a="1"/>
  <c r="Z412" i="2" s="1"/>
  <c r="AA412" i="2" a="1"/>
  <c r="AA412" i="2" s="1"/>
  <c r="AB412" i="2" a="1"/>
  <c r="AB412" i="2" s="1"/>
  <c r="AC412" i="2" a="1"/>
  <c r="AC412" i="2" s="1"/>
  <c r="AD412" i="2" a="1"/>
  <c r="AD412" i="2" s="1"/>
  <c r="AE412" i="2" a="1"/>
  <c r="AE412" i="2" s="1"/>
  <c r="AF412" i="2" a="1"/>
  <c r="AF412" i="2" s="1"/>
  <c r="AG412" i="2" a="1"/>
  <c r="AG412" i="2" s="1"/>
  <c r="AH412" i="2" a="1"/>
  <c r="AH412" i="2" s="1"/>
  <c r="AI412" i="2" a="1"/>
  <c r="AI412" i="2" s="1"/>
  <c r="AJ412" i="2" a="1"/>
  <c r="AJ412" i="2" s="1"/>
  <c r="AK412" i="2" a="1"/>
  <c r="AK412" i="2" s="1"/>
  <c r="AL412" i="2" a="1"/>
  <c r="AL412" i="2" s="1"/>
  <c r="AM412" i="2" a="1"/>
  <c r="AM412" i="2" s="1"/>
  <c r="AN412" i="2" a="1"/>
  <c r="AN412" i="2" s="1"/>
  <c r="AO412" i="2" a="1"/>
  <c r="AO412" i="2" s="1"/>
  <c r="Z413" i="2" a="1"/>
  <c r="Z413" i="2" s="1"/>
  <c r="AA413" i="2" a="1"/>
  <c r="AA413" i="2" s="1"/>
  <c r="AB413" i="2" a="1"/>
  <c r="AB413" i="2" s="1"/>
  <c r="AC413" i="2" a="1"/>
  <c r="AC413" i="2" s="1"/>
  <c r="AD413" i="2" a="1"/>
  <c r="AD413" i="2" s="1"/>
  <c r="AE413" i="2" a="1"/>
  <c r="AE413" i="2" s="1"/>
  <c r="AF413" i="2" a="1"/>
  <c r="AF413" i="2" s="1"/>
  <c r="AG413" i="2" a="1"/>
  <c r="AG413" i="2" s="1"/>
  <c r="AH413" i="2" a="1"/>
  <c r="AH413" i="2" s="1"/>
  <c r="AI413" i="2" a="1"/>
  <c r="AI413" i="2" s="1"/>
  <c r="AJ413" i="2" a="1"/>
  <c r="AJ413" i="2" s="1"/>
  <c r="AK413" i="2" a="1"/>
  <c r="AK413" i="2" s="1"/>
  <c r="AL413" i="2" a="1"/>
  <c r="AL413" i="2" s="1"/>
  <c r="AM413" i="2" a="1"/>
  <c r="AM413" i="2" s="1"/>
  <c r="AN413" i="2" a="1"/>
  <c r="AN413" i="2" s="1"/>
  <c r="AO413" i="2" a="1"/>
  <c r="AO413" i="2" s="1"/>
  <c r="Z414" i="2" a="1"/>
  <c r="Z414" i="2" s="1"/>
  <c r="AA414" i="2" a="1"/>
  <c r="AA414" i="2" s="1"/>
  <c r="AB414" i="2" a="1"/>
  <c r="AB414" i="2" s="1"/>
  <c r="AC414" i="2" a="1"/>
  <c r="AC414" i="2" s="1"/>
  <c r="AD414" i="2" a="1"/>
  <c r="AD414" i="2" s="1"/>
  <c r="AE414" i="2" a="1"/>
  <c r="AE414" i="2" s="1"/>
  <c r="AF414" i="2" a="1"/>
  <c r="AF414" i="2" s="1"/>
  <c r="AG414" i="2" a="1"/>
  <c r="AG414" i="2" s="1"/>
  <c r="AH414" i="2" a="1"/>
  <c r="AH414" i="2" s="1"/>
  <c r="AI414" i="2" a="1"/>
  <c r="AI414" i="2" s="1"/>
  <c r="AJ414" i="2" a="1"/>
  <c r="AJ414" i="2" s="1"/>
  <c r="AK414" i="2" a="1"/>
  <c r="AK414" i="2" s="1"/>
  <c r="AL414" i="2" a="1"/>
  <c r="AL414" i="2" s="1"/>
  <c r="AM414" i="2" a="1"/>
  <c r="AM414" i="2" s="1"/>
  <c r="AN414" i="2" a="1"/>
  <c r="AN414" i="2" s="1"/>
  <c r="AO414" i="2" a="1"/>
  <c r="AO414" i="2" s="1"/>
  <c r="Z415" i="2" a="1"/>
  <c r="Z415" i="2" s="1"/>
  <c r="AA415" i="2" a="1"/>
  <c r="AA415" i="2" s="1"/>
  <c r="AB415" i="2" a="1"/>
  <c r="AB415" i="2" s="1"/>
  <c r="AC415" i="2" a="1"/>
  <c r="AC415" i="2" s="1"/>
  <c r="AD415" i="2" a="1"/>
  <c r="AD415" i="2" s="1"/>
  <c r="AE415" i="2" a="1"/>
  <c r="AE415" i="2" s="1"/>
  <c r="AF415" i="2" a="1"/>
  <c r="AF415" i="2" s="1"/>
  <c r="AG415" i="2" a="1"/>
  <c r="AG415" i="2" s="1"/>
  <c r="AH415" i="2" a="1"/>
  <c r="AH415" i="2" s="1"/>
  <c r="AI415" i="2" a="1"/>
  <c r="AI415" i="2" s="1"/>
  <c r="AJ415" i="2" a="1"/>
  <c r="AJ415" i="2" s="1"/>
  <c r="AK415" i="2" a="1"/>
  <c r="AK415" i="2" s="1"/>
  <c r="AL415" i="2" a="1"/>
  <c r="AL415" i="2" s="1"/>
  <c r="AM415" i="2" a="1"/>
  <c r="AM415" i="2" s="1"/>
  <c r="AN415" i="2" a="1"/>
  <c r="AN415" i="2" s="1"/>
  <c r="AO415" i="2" a="1"/>
  <c r="AO415" i="2" s="1"/>
  <c r="Z416" i="2" a="1"/>
  <c r="Z416" i="2" s="1"/>
  <c r="AA416" i="2" a="1"/>
  <c r="AA416" i="2" s="1"/>
  <c r="AB416" i="2" a="1"/>
  <c r="AB416" i="2" s="1"/>
  <c r="AC416" i="2" a="1"/>
  <c r="AC416" i="2" s="1"/>
  <c r="AD416" i="2" a="1"/>
  <c r="AD416" i="2" s="1"/>
  <c r="AE416" i="2" a="1"/>
  <c r="AE416" i="2" s="1"/>
  <c r="AF416" i="2" a="1"/>
  <c r="AF416" i="2" s="1"/>
  <c r="AG416" i="2" a="1"/>
  <c r="AG416" i="2" s="1"/>
  <c r="AH416" i="2" a="1"/>
  <c r="AH416" i="2" s="1"/>
  <c r="AI416" i="2" a="1"/>
  <c r="AI416" i="2" s="1"/>
  <c r="AJ416" i="2" a="1"/>
  <c r="AJ416" i="2" s="1"/>
  <c r="AK416" i="2" a="1"/>
  <c r="AK416" i="2" s="1"/>
  <c r="AL416" i="2" a="1"/>
  <c r="AL416" i="2" s="1"/>
  <c r="AM416" i="2" a="1"/>
  <c r="AM416" i="2" s="1"/>
  <c r="AN416" i="2" a="1"/>
  <c r="AN416" i="2" s="1"/>
  <c r="AO416" i="2" a="1"/>
  <c r="AO416" i="2" s="1"/>
  <c r="Z417" i="2" a="1"/>
  <c r="Z417" i="2" s="1"/>
  <c r="AA417" i="2" a="1"/>
  <c r="AA417" i="2" s="1"/>
  <c r="AB417" i="2" a="1"/>
  <c r="AB417" i="2" s="1"/>
  <c r="AC417" i="2" a="1"/>
  <c r="AC417" i="2" s="1"/>
  <c r="AD417" i="2" a="1"/>
  <c r="AD417" i="2" s="1"/>
  <c r="AE417" i="2" a="1"/>
  <c r="AE417" i="2" s="1"/>
  <c r="AF417" i="2" a="1"/>
  <c r="AF417" i="2" s="1"/>
  <c r="AG417" i="2" a="1"/>
  <c r="AG417" i="2" s="1"/>
  <c r="AH417" i="2" a="1"/>
  <c r="AH417" i="2" s="1"/>
  <c r="AI417" i="2" a="1"/>
  <c r="AI417" i="2" s="1"/>
  <c r="AJ417" i="2" a="1"/>
  <c r="AJ417" i="2" s="1"/>
  <c r="AK417" i="2" a="1"/>
  <c r="AK417" i="2" s="1"/>
  <c r="AL417" i="2" a="1"/>
  <c r="AL417" i="2" s="1"/>
  <c r="AM417" i="2" a="1"/>
  <c r="AM417" i="2" s="1"/>
  <c r="AN417" i="2" a="1"/>
  <c r="AN417" i="2" s="1"/>
  <c r="AO417" i="2" a="1"/>
  <c r="AO417" i="2" s="1"/>
  <c r="Z418" i="2" a="1"/>
  <c r="Z418" i="2" s="1"/>
  <c r="AA418" i="2" a="1"/>
  <c r="AA418" i="2" s="1"/>
  <c r="AB418" i="2" a="1"/>
  <c r="AB418" i="2" s="1"/>
  <c r="AC418" i="2" a="1"/>
  <c r="AC418" i="2" s="1"/>
  <c r="AD418" i="2" a="1"/>
  <c r="AD418" i="2" s="1"/>
  <c r="AE418" i="2" a="1"/>
  <c r="AE418" i="2" s="1"/>
  <c r="AF418" i="2" a="1"/>
  <c r="AF418" i="2" s="1"/>
  <c r="AG418" i="2" a="1"/>
  <c r="AG418" i="2" s="1"/>
  <c r="AH418" i="2" a="1"/>
  <c r="AH418" i="2" s="1"/>
  <c r="AI418" i="2" a="1"/>
  <c r="AI418" i="2" s="1"/>
  <c r="AJ418" i="2" a="1"/>
  <c r="AJ418" i="2" s="1"/>
  <c r="AK418" i="2" a="1"/>
  <c r="AK418" i="2" s="1"/>
  <c r="AL418" i="2" a="1"/>
  <c r="AL418" i="2" s="1"/>
  <c r="AM418" i="2" a="1"/>
  <c r="AM418" i="2" s="1"/>
  <c r="AN418" i="2" a="1"/>
  <c r="AN418" i="2" s="1"/>
  <c r="AO418" i="2" a="1"/>
  <c r="AO418" i="2" s="1"/>
  <c r="Z419" i="2" a="1"/>
  <c r="Z419" i="2" s="1"/>
  <c r="AA419" i="2" a="1"/>
  <c r="AA419" i="2" s="1"/>
  <c r="AB419" i="2" a="1"/>
  <c r="AB419" i="2" s="1"/>
  <c r="AC419" i="2" a="1"/>
  <c r="AC419" i="2" s="1"/>
  <c r="AD419" i="2" a="1"/>
  <c r="AD419" i="2" s="1"/>
  <c r="AE419" i="2" a="1"/>
  <c r="AE419" i="2" s="1"/>
  <c r="AF419" i="2" a="1"/>
  <c r="AF419" i="2" s="1"/>
  <c r="AG419" i="2" a="1"/>
  <c r="AG419" i="2" s="1"/>
  <c r="AH419" i="2" a="1"/>
  <c r="AH419" i="2" s="1"/>
  <c r="AI419" i="2" a="1"/>
  <c r="AI419" i="2" s="1"/>
  <c r="AJ419" i="2" a="1"/>
  <c r="AJ419" i="2" s="1"/>
  <c r="AK419" i="2" a="1"/>
  <c r="AK419" i="2" s="1"/>
  <c r="AL419" i="2" a="1"/>
  <c r="AL419" i="2" s="1"/>
  <c r="AM419" i="2" a="1"/>
  <c r="AM419" i="2" s="1"/>
  <c r="AN419" i="2" a="1"/>
  <c r="AN419" i="2" s="1"/>
  <c r="AO419" i="2" a="1"/>
  <c r="AO419" i="2" s="1"/>
  <c r="Z420" i="2" a="1"/>
  <c r="Z420" i="2" s="1"/>
  <c r="AA420" i="2" a="1"/>
  <c r="AA420" i="2" s="1"/>
  <c r="AB420" i="2" a="1"/>
  <c r="AB420" i="2" s="1"/>
  <c r="AC420" i="2" a="1"/>
  <c r="AC420" i="2" s="1"/>
  <c r="AD420" i="2" a="1"/>
  <c r="AD420" i="2" s="1"/>
  <c r="AE420" i="2" a="1"/>
  <c r="AE420" i="2" s="1"/>
  <c r="AF420" i="2" a="1"/>
  <c r="AF420" i="2" s="1"/>
  <c r="AG420" i="2" a="1"/>
  <c r="AG420" i="2" s="1"/>
  <c r="AH420" i="2" a="1"/>
  <c r="AH420" i="2" s="1"/>
  <c r="AI420" i="2" a="1"/>
  <c r="AI420" i="2" s="1"/>
  <c r="AJ420" i="2" a="1"/>
  <c r="AJ420" i="2" s="1"/>
  <c r="AK420" i="2" a="1"/>
  <c r="AK420" i="2" s="1"/>
  <c r="AL420" i="2" a="1"/>
  <c r="AL420" i="2" s="1"/>
  <c r="AM420" i="2" a="1"/>
  <c r="AM420" i="2" s="1"/>
  <c r="AN420" i="2" a="1"/>
  <c r="AN420" i="2" s="1"/>
  <c r="AO420" i="2" a="1"/>
  <c r="AO420" i="2" s="1"/>
  <c r="Z421" i="2" a="1"/>
  <c r="Z421" i="2" s="1"/>
  <c r="AA421" i="2" a="1"/>
  <c r="AA421" i="2" s="1"/>
  <c r="AB421" i="2" a="1"/>
  <c r="AB421" i="2" s="1"/>
  <c r="AC421" i="2" a="1"/>
  <c r="AC421" i="2" s="1"/>
  <c r="AD421" i="2" a="1"/>
  <c r="AD421" i="2" s="1"/>
  <c r="AE421" i="2" a="1"/>
  <c r="AE421" i="2" s="1"/>
  <c r="AF421" i="2" a="1"/>
  <c r="AF421" i="2" s="1"/>
  <c r="AG421" i="2" a="1"/>
  <c r="AG421" i="2" s="1"/>
  <c r="AH421" i="2" a="1"/>
  <c r="AH421" i="2" s="1"/>
  <c r="AI421" i="2" a="1"/>
  <c r="AI421" i="2" s="1"/>
  <c r="AJ421" i="2" a="1"/>
  <c r="AJ421" i="2" s="1"/>
  <c r="AK421" i="2" a="1"/>
  <c r="AK421" i="2" s="1"/>
  <c r="AL421" i="2" a="1"/>
  <c r="AL421" i="2" s="1"/>
  <c r="AM421" i="2" a="1"/>
  <c r="AM421" i="2" s="1"/>
  <c r="AN421" i="2" a="1"/>
  <c r="AN421" i="2" s="1"/>
  <c r="AO421" i="2" a="1"/>
  <c r="AO421" i="2" s="1"/>
  <c r="Z422" i="2" a="1"/>
  <c r="Z422" i="2" s="1"/>
  <c r="AA422" i="2" a="1"/>
  <c r="AA422" i="2" s="1"/>
  <c r="AB422" i="2" a="1"/>
  <c r="AB422" i="2" s="1"/>
  <c r="AC422" i="2" a="1"/>
  <c r="AC422" i="2" s="1"/>
  <c r="AD422" i="2" a="1"/>
  <c r="AD422" i="2" s="1"/>
  <c r="AE422" i="2" a="1"/>
  <c r="AE422" i="2" s="1"/>
  <c r="AF422" i="2" a="1"/>
  <c r="AF422" i="2" s="1"/>
  <c r="AG422" i="2" a="1"/>
  <c r="AG422" i="2" s="1"/>
  <c r="AH422" i="2" a="1"/>
  <c r="AH422" i="2" s="1"/>
  <c r="AI422" i="2" a="1"/>
  <c r="AI422" i="2" s="1"/>
  <c r="AJ422" i="2" a="1"/>
  <c r="AJ422" i="2" s="1"/>
  <c r="AK422" i="2" a="1"/>
  <c r="AK422" i="2" s="1"/>
  <c r="AL422" i="2" a="1"/>
  <c r="AL422" i="2" s="1"/>
  <c r="AM422" i="2" a="1"/>
  <c r="AM422" i="2" s="1"/>
  <c r="AN422" i="2" a="1"/>
  <c r="AN422" i="2" s="1"/>
  <c r="AO422" i="2" a="1"/>
  <c r="AO422" i="2" s="1"/>
  <c r="Z423" i="2" a="1"/>
  <c r="Z423" i="2" s="1"/>
  <c r="AA423" i="2" a="1"/>
  <c r="AA423" i="2" s="1"/>
  <c r="AB423" i="2" a="1"/>
  <c r="AB423" i="2" s="1"/>
  <c r="AC423" i="2" a="1"/>
  <c r="AC423" i="2" s="1"/>
  <c r="AD423" i="2" a="1"/>
  <c r="AD423" i="2" s="1"/>
  <c r="AE423" i="2" a="1"/>
  <c r="AE423" i="2" s="1"/>
  <c r="AF423" i="2" a="1"/>
  <c r="AF423" i="2" s="1"/>
  <c r="AG423" i="2" a="1"/>
  <c r="AG423" i="2" s="1"/>
  <c r="AH423" i="2" a="1"/>
  <c r="AH423" i="2" s="1"/>
  <c r="AI423" i="2" a="1"/>
  <c r="AI423" i="2" s="1"/>
  <c r="AJ423" i="2" a="1"/>
  <c r="AJ423" i="2" s="1"/>
  <c r="AK423" i="2" a="1"/>
  <c r="AK423" i="2" s="1"/>
  <c r="AL423" i="2" a="1"/>
  <c r="AL423" i="2" s="1"/>
  <c r="AM423" i="2" a="1"/>
  <c r="AM423" i="2" s="1"/>
  <c r="AN423" i="2" a="1"/>
  <c r="AN423" i="2" s="1"/>
  <c r="AO423" i="2" a="1"/>
  <c r="AO423" i="2" s="1"/>
  <c r="Z424" i="2" a="1"/>
  <c r="Z424" i="2" s="1"/>
  <c r="AA424" i="2" a="1"/>
  <c r="AA424" i="2" s="1"/>
  <c r="AB424" i="2" a="1"/>
  <c r="AB424" i="2" s="1"/>
  <c r="AC424" i="2" a="1"/>
  <c r="AC424" i="2" s="1"/>
  <c r="AD424" i="2" a="1"/>
  <c r="AD424" i="2" s="1"/>
  <c r="AE424" i="2" a="1"/>
  <c r="AE424" i="2" s="1"/>
  <c r="AF424" i="2" a="1"/>
  <c r="AF424" i="2" s="1"/>
  <c r="AG424" i="2" a="1"/>
  <c r="AG424" i="2" s="1"/>
  <c r="AH424" i="2" a="1"/>
  <c r="AH424" i="2" s="1"/>
  <c r="AI424" i="2" a="1"/>
  <c r="AI424" i="2" s="1"/>
  <c r="AJ424" i="2" a="1"/>
  <c r="AJ424" i="2" s="1"/>
  <c r="AK424" i="2" a="1"/>
  <c r="AK424" i="2" s="1"/>
  <c r="AL424" i="2" a="1"/>
  <c r="AL424" i="2" s="1"/>
  <c r="AM424" i="2" a="1"/>
  <c r="AM424" i="2" s="1"/>
  <c r="AN424" i="2" a="1"/>
  <c r="AN424" i="2" s="1"/>
  <c r="AO424" i="2" a="1"/>
  <c r="AO424" i="2" s="1"/>
  <c r="Z425" i="2" a="1"/>
  <c r="Z425" i="2" s="1"/>
  <c r="AA425" i="2" a="1"/>
  <c r="AA425" i="2" s="1"/>
  <c r="AB425" i="2" a="1"/>
  <c r="AB425" i="2" s="1"/>
  <c r="AC425" i="2" a="1"/>
  <c r="AC425" i="2" s="1"/>
  <c r="AD425" i="2" a="1"/>
  <c r="AD425" i="2" s="1"/>
  <c r="AE425" i="2" a="1"/>
  <c r="AE425" i="2" s="1"/>
  <c r="AF425" i="2" a="1"/>
  <c r="AF425" i="2" s="1"/>
  <c r="AG425" i="2" a="1"/>
  <c r="AG425" i="2" s="1"/>
  <c r="AH425" i="2" a="1"/>
  <c r="AH425" i="2" s="1"/>
  <c r="AI425" i="2" a="1"/>
  <c r="AI425" i="2" s="1"/>
  <c r="AJ425" i="2" a="1"/>
  <c r="AJ425" i="2" s="1"/>
  <c r="AK425" i="2" a="1"/>
  <c r="AK425" i="2" s="1"/>
  <c r="AL425" i="2" a="1"/>
  <c r="AL425" i="2" s="1"/>
  <c r="AM425" i="2" a="1"/>
  <c r="AM425" i="2" s="1"/>
  <c r="AN425" i="2" a="1"/>
  <c r="AN425" i="2" s="1"/>
  <c r="AO425" i="2" a="1"/>
  <c r="AO425" i="2" s="1"/>
  <c r="Z426" i="2" a="1"/>
  <c r="Z426" i="2" s="1"/>
  <c r="AA426" i="2" a="1"/>
  <c r="AA426" i="2" s="1"/>
  <c r="AB426" i="2" a="1"/>
  <c r="AB426" i="2" s="1"/>
  <c r="AC426" i="2" a="1"/>
  <c r="AC426" i="2" s="1"/>
  <c r="AD426" i="2" a="1"/>
  <c r="AD426" i="2" s="1"/>
  <c r="AE426" i="2" a="1"/>
  <c r="AE426" i="2" s="1"/>
  <c r="AF426" i="2" a="1"/>
  <c r="AF426" i="2" s="1"/>
  <c r="AG426" i="2" a="1"/>
  <c r="AG426" i="2" s="1"/>
  <c r="AH426" i="2" a="1"/>
  <c r="AH426" i="2" s="1"/>
  <c r="AI426" i="2" a="1"/>
  <c r="AI426" i="2" s="1"/>
  <c r="AJ426" i="2" a="1"/>
  <c r="AJ426" i="2" s="1"/>
  <c r="AK426" i="2" a="1"/>
  <c r="AK426" i="2" s="1"/>
  <c r="AL426" i="2" a="1"/>
  <c r="AL426" i="2" s="1"/>
  <c r="AM426" i="2" a="1"/>
  <c r="AM426" i="2" s="1"/>
  <c r="AN426" i="2" a="1"/>
  <c r="AN426" i="2" s="1"/>
  <c r="AO426" i="2" a="1"/>
  <c r="AO426" i="2" s="1"/>
  <c r="Z427" i="2" a="1"/>
  <c r="Z427" i="2" s="1"/>
  <c r="AA427" i="2" a="1"/>
  <c r="AA427" i="2" s="1"/>
  <c r="AB427" i="2" a="1"/>
  <c r="AB427" i="2" s="1"/>
  <c r="AC427" i="2" a="1"/>
  <c r="AC427" i="2" s="1"/>
  <c r="AD427" i="2" a="1"/>
  <c r="AD427" i="2" s="1"/>
  <c r="AE427" i="2" a="1"/>
  <c r="AE427" i="2" s="1"/>
  <c r="AF427" i="2" a="1"/>
  <c r="AF427" i="2" s="1"/>
  <c r="AG427" i="2" a="1"/>
  <c r="AG427" i="2" s="1"/>
  <c r="AH427" i="2" a="1"/>
  <c r="AH427" i="2" s="1"/>
  <c r="AI427" i="2" a="1"/>
  <c r="AI427" i="2" s="1"/>
  <c r="AJ427" i="2" a="1"/>
  <c r="AJ427" i="2" s="1"/>
  <c r="AK427" i="2" a="1"/>
  <c r="AK427" i="2" s="1"/>
  <c r="AL427" i="2" a="1"/>
  <c r="AL427" i="2" s="1"/>
  <c r="AM427" i="2" a="1"/>
  <c r="AM427" i="2" s="1"/>
  <c r="AN427" i="2" a="1"/>
  <c r="AN427" i="2" s="1"/>
  <c r="AO427" i="2" a="1"/>
  <c r="AO427" i="2" s="1"/>
  <c r="Z428" i="2" a="1"/>
  <c r="Z428" i="2" s="1"/>
  <c r="AA428" i="2" a="1"/>
  <c r="AA428" i="2" s="1"/>
  <c r="AB428" i="2" a="1"/>
  <c r="AB428" i="2" s="1"/>
  <c r="AC428" i="2" a="1"/>
  <c r="AC428" i="2" s="1"/>
  <c r="AD428" i="2" a="1"/>
  <c r="AD428" i="2" s="1"/>
  <c r="AE428" i="2" a="1"/>
  <c r="AE428" i="2" s="1"/>
  <c r="AF428" i="2" a="1"/>
  <c r="AF428" i="2" s="1"/>
  <c r="AG428" i="2" a="1"/>
  <c r="AG428" i="2" s="1"/>
  <c r="AH428" i="2" a="1"/>
  <c r="AH428" i="2" s="1"/>
  <c r="AI428" i="2" a="1"/>
  <c r="AI428" i="2" s="1"/>
  <c r="AJ428" i="2" a="1"/>
  <c r="AJ428" i="2" s="1"/>
  <c r="AK428" i="2" a="1"/>
  <c r="AK428" i="2" s="1"/>
  <c r="AL428" i="2" a="1"/>
  <c r="AL428" i="2" s="1"/>
  <c r="AM428" i="2" a="1"/>
  <c r="AM428" i="2" s="1"/>
  <c r="AN428" i="2" a="1"/>
  <c r="AN428" i="2" s="1"/>
  <c r="AO428" i="2" a="1"/>
  <c r="AO428" i="2" s="1"/>
  <c r="Z429" i="2" a="1"/>
  <c r="Z429" i="2" s="1"/>
  <c r="AA429" i="2" a="1"/>
  <c r="AA429" i="2" s="1"/>
  <c r="AB429" i="2" a="1"/>
  <c r="AB429" i="2" s="1"/>
  <c r="AC429" i="2" a="1"/>
  <c r="AC429" i="2" s="1"/>
  <c r="AD429" i="2" a="1"/>
  <c r="AD429" i="2" s="1"/>
  <c r="AE429" i="2" a="1"/>
  <c r="AE429" i="2" s="1"/>
  <c r="AF429" i="2" a="1"/>
  <c r="AF429" i="2" s="1"/>
  <c r="AG429" i="2" a="1"/>
  <c r="AG429" i="2" s="1"/>
  <c r="AH429" i="2" a="1"/>
  <c r="AH429" i="2" s="1"/>
  <c r="AI429" i="2" a="1"/>
  <c r="AI429" i="2" s="1"/>
  <c r="AJ429" i="2" a="1"/>
  <c r="AJ429" i="2" s="1"/>
  <c r="AK429" i="2" a="1"/>
  <c r="AK429" i="2" s="1"/>
  <c r="AL429" i="2" a="1"/>
  <c r="AL429" i="2" s="1"/>
  <c r="AM429" i="2" a="1"/>
  <c r="AM429" i="2" s="1"/>
  <c r="AN429" i="2" a="1"/>
  <c r="AN429" i="2" s="1"/>
  <c r="AO429" i="2" a="1"/>
  <c r="AO429" i="2" s="1"/>
  <c r="Z430" i="2" a="1"/>
  <c r="Z430" i="2" s="1"/>
  <c r="AA430" i="2" a="1"/>
  <c r="AA430" i="2" s="1"/>
  <c r="AB430" i="2" a="1"/>
  <c r="AB430" i="2" s="1"/>
  <c r="AC430" i="2" a="1"/>
  <c r="AC430" i="2" s="1"/>
  <c r="AD430" i="2" a="1"/>
  <c r="AD430" i="2" s="1"/>
  <c r="AE430" i="2" a="1"/>
  <c r="AE430" i="2" s="1"/>
  <c r="AF430" i="2" a="1"/>
  <c r="AF430" i="2" s="1"/>
  <c r="AG430" i="2" a="1"/>
  <c r="AG430" i="2" s="1"/>
  <c r="AH430" i="2" a="1"/>
  <c r="AH430" i="2" s="1"/>
  <c r="AI430" i="2" a="1"/>
  <c r="AI430" i="2" s="1"/>
  <c r="AJ430" i="2" a="1"/>
  <c r="AJ430" i="2" s="1"/>
  <c r="AK430" i="2" a="1"/>
  <c r="AK430" i="2" s="1"/>
  <c r="AL430" i="2" a="1"/>
  <c r="AL430" i="2" s="1"/>
  <c r="AM430" i="2" a="1"/>
  <c r="AM430" i="2" s="1"/>
  <c r="AN430" i="2" a="1"/>
  <c r="AN430" i="2" s="1"/>
  <c r="AO430" i="2" a="1"/>
  <c r="AO430" i="2" s="1"/>
  <c r="Z431" i="2" a="1"/>
  <c r="Z431" i="2" s="1"/>
  <c r="AA431" i="2" a="1"/>
  <c r="AA431" i="2" s="1"/>
  <c r="AB431" i="2" a="1"/>
  <c r="AB431" i="2" s="1"/>
  <c r="AC431" i="2" a="1"/>
  <c r="AC431" i="2" s="1"/>
  <c r="AD431" i="2" a="1"/>
  <c r="AD431" i="2" s="1"/>
  <c r="AE431" i="2" a="1"/>
  <c r="AE431" i="2" s="1"/>
  <c r="AF431" i="2" a="1"/>
  <c r="AF431" i="2" s="1"/>
  <c r="AG431" i="2" a="1"/>
  <c r="AG431" i="2" s="1"/>
  <c r="AH431" i="2" a="1"/>
  <c r="AH431" i="2" s="1"/>
  <c r="AI431" i="2" a="1"/>
  <c r="AI431" i="2" s="1"/>
  <c r="AJ431" i="2" a="1"/>
  <c r="AJ431" i="2" s="1"/>
  <c r="AK431" i="2" a="1"/>
  <c r="AK431" i="2" s="1"/>
  <c r="AL431" i="2" a="1"/>
  <c r="AL431" i="2" s="1"/>
  <c r="AM431" i="2" a="1"/>
  <c r="AM431" i="2" s="1"/>
  <c r="AN431" i="2" a="1"/>
  <c r="AN431" i="2" s="1"/>
  <c r="AO431" i="2" a="1"/>
  <c r="AO431" i="2" s="1"/>
  <c r="Z432" i="2" a="1"/>
  <c r="Z432" i="2" s="1"/>
  <c r="AA432" i="2" a="1"/>
  <c r="AA432" i="2" s="1"/>
  <c r="AB432" i="2" a="1"/>
  <c r="AB432" i="2" s="1"/>
  <c r="AC432" i="2" a="1"/>
  <c r="AC432" i="2" s="1"/>
  <c r="AD432" i="2" a="1"/>
  <c r="AD432" i="2" s="1"/>
  <c r="AE432" i="2" a="1"/>
  <c r="AE432" i="2" s="1"/>
  <c r="AF432" i="2" a="1"/>
  <c r="AF432" i="2" s="1"/>
  <c r="AG432" i="2" a="1"/>
  <c r="AG432" i="2" s="1"/>
  <c r="AH432" i="2" a="1"/>
  <c r="AH432" i="2" s="1"/>
  <c r="AI432" i="2" a="1"/>
  <c r="AI432" i="2" s="1"/>
  <c r="AJ432" i="2" a="1"/>
  <c r="AJ432" i="2" s="1"/>
  <c r="AK432" i="2" a="1"/>
  <c r="AK432" i="2" s="1"/>
  <c r="AL432" i="2" a="1"/>
  <c r="AL432" i="2" s="1"/>
  <c r="AM432" i="2" a="1"/>
  <c r="AM432" i="2" s="1"/>
  <c r="AN432" i="2" a="1"/>
  <c r="AN432" i="2" s="1"/>
  <c r="AO432" i="2" a="1"/>
  <c r="AO432" i="2" s="1"/>
  <c r="Z433" i="2" a="1"/>
  <c r="Z433" i="2" s="1"/>
  <c r="AA433" i="2" a="1"/>
  <c r="AA433" i="2" s="1"/>
  <c r="AB433" i="2" a="1"/>
  <c r="AB433" i="2" s="1"/>
  <c r="AC433" i="2" a="1"/>
  <c r="AC433" i="2" s="1"/>
  <c r="AD433" i="2" a="1"/>
  <c r="AD433" i="2" s="1"/>
  <c r="AE433" i="2" a="1"/>
  <c r="AE433" i="2" s="1"/>
  <c r="AF433" i="2" a="1"/>
  <c r="AF433" i="2" s="1"/>
  <c r="AG433" i="2" a="1"/>
  <c r="AG433" i="2" s="1"/>
  <c r="AH433" i="2" a="1"/>
  <c r="AH433" i="2" s="1"/>
  <c r="AI433" i="2" a="1"/>
  <c r="AI433" i="2" s="1"/>
  <c r="AJ433" i="2" a="1"/>
  <c r="AJ433" i="2" s="1"/>
  <c r="AK433" i="2" a="1"/>
  <c r="AK433" i="2" s="1"/>
  <c r="AL433" i="2" a="1"/>
  <c r="AL433" i="2" s="1"/>
  <c r="AM433" i="2" a="1"/>
  <c r="AM433" i="2" s="1"/>
  <c r="AN433" i="2" a="1"/>
  <c r="AN433" i="2" s="1"/>
  <c r="AO433" i="2" a="1"/>
  <c r="AO433" i="2" s="1"/>
  <c r="Z434" i="2" a="1"/>
  <c r="Z434" i="2" s="1"/>
  <c r="AA434" i="2" a="1"/>
  <c r="AA434" i="2" s="1"/>
  <c r="AB434" i="2" a="1"/>
  <c r="AB434" i="2" s="1"/>
  <c r="AC434" i="2" a="1"/>
  <c r="AC434" i="2" s="1"/>
  <c r="AD434" i="2" a="1"/>
  <c r="AD434" i="2" s="1"/>
  <c r="AE434" i="2" a="1"/>
  <c r="AE434" i="2" s="1"/>
  <c r="AF434" i="2" a="1"/>
  <c r="AF434" i="2" s="1"/>
  <c r="AG434" i="2" a="1"/>
  <c r="AG434" i="2" s="1"/>
  <c r="AH434" i="2" a="1"/>
  <c r="AH434" i="2" s="1"/>
  <c r="AI434" i="2" a="1"/>
  <c r="AI434" i="2" s="1"/>
  <c r="AJ434" i="2" a="1"/>
  <c r="AJ434" i="2" s="1"/>
  <c r="AK434" i="2" a="1"/>
  <c r="AK434" i="2" s="1"/>
  <c r="AL434" i="2" a="1"/>
  <c r="AL434" i="2" s="1"/>
  <c r="AM434" i="2" a="1"/>
  <c r="AM434" i="2" s="1"/>
  <c r="AN434" i="2" a="1"/>
  <c r="AN434" i="2" s="1"/>
  <c r="AO434" i="2" a="1"/>
  <c r="AO434" i="2" s="1"/>
  <c r="Z435" i="2" a="1"/>
  <c r="Z435" i="2" s="1"/>
  <c r="AA435" i="2" a="1"/>
  <c r="AA435" i="2" s="1"/>
  <c r="AB435" i="2" a="1"/>
  <c r="AB435" i="2" s="1"/>
  <c r="AC435" i="2" a="1"/>
  <c r="AC435" i="2" s="1"/>
  <c r="AD435" i="2" a="1"/>
  <c r="AD435" i="2" s="1"/>
  <c r="AE435" i="2" a="1"/>
  <c r="AE435" i="2" s="1"/>
  <c r="AF435" i="2" a="1"/>
  <c r="AF435" i="2" s="1"/>
  <c r="AG435" i="2" a="1"/>
  <c r="AG435" i="2" s="1"/>
  <c r="AH435" i="2" a="1"/>
  <c r="AH435" i="2" s="1"/>
  <c r="AI435" i="2" a="1"/>
  <c r="AI435" i="2" s="1"/>
  <c r="AJ435" i="2" a="1"/>
  <c r="AJ435" i="2" s="1"/>
  <c r="AK435" i="2" a="1"/>
  <c r="AK435" i="2" s="1"/>
  <c r="AL435" i="2" a="1"/>
  <c r="AL435" i="2" s="1"/>
  <c r="AM435" i="2" a="1"/>
  <c r="AM435" i="2" s="1"/>
  <c r="AN435" i="2" a="1"/>
  <c r="AN435" i="2" s="1"/>
  <c r="AO435" i="2" a="1"/>
  <c r="AO435" i="2" s="1"/>
  <c r="Z436" i="2" a="1"/>
  <c r="Z436" i="2" s="1"/>
  <c r="AA436" i="2" a="1"/>
  <c r="AA436" i="2" s="1"/>
  <c r="AB436" i="2" a="1"/>
  <c r="AB436" i="2" s="1"/>
  <c r="AC436" i="2" a="1"/>
  <c r="AC436" i="2" s="1"/>
  <c r="AD436" i="2" a="1"/>
  <c r="AD436" i="2" s="1"/>
  <c r="AE436" i="2" a="1"/>
  <c r="AE436" i="2" s="1"/>
  <c r="AF436" i="2" a="1"/>
  <c r="AF436" i="2" s="1"/>
  <c r="AG436" i="2" a="1"/>
  <c r="AG436" i="2" s="1"/>
  <c r="AH436" i="2" a="1"/>
  <c r="AH436" i="2" s="1"/>
  <c r="AI436" i="2" a="1"/>
  <c r="AI436" i="2" s="1"/>
  <c r="AJ436" i="2" a="1"/>
  <c r="AJ436" i="2" s="1"/>
  <c r="AK436" i="2" a="1"/>
  <c r="AK436" i="2" s="1"/>
  <c r="AL436" i="2" a="1"/>
  <c r="AL436" i="2" s="1"/>
  <c r="AM436" i="2" a="1"/>
  <c r="AM436" i="2" s="1"/>
  <c r="AN436" i="2" a="1"/>
  <c r="AN436" i="2" s="1"/>
  <c r="AO436" i="2" a="1"/>
  <c r="AO436" i="2" s="1"/>
  <c r="Z437" i="2" a="1"/>
  <c r="Z437" i="2" s="1"/>
  <c r="AA437" i="2" a="1"/>
  <c r="AA437" i="2" s="1"/>
  <c r="AB437" i="2" a="1"/>
  <c r="AB437" i="2" s="1"/>
  <c r="AC437" i="2" a="1"/>
  <c r="AC437" i="2" s="1"/>
  <c r="AD437" i="2" a="1"/>
  <c r="AD437" i="2" s="1"/>
  <c r="AE437" i="2" a="1"/>
  <c r="AE437" i="2" s="1"/>
  <c r="AF437" i="2" a="1"/>
  <c r="AF437" i="2" s="1"/>
  <c r="AG437" i="2" a="1"/>
  <c r="AG437" i="2" s="1"/>
  <c r="AH437" i="2" a="1"/>
  <c r="AH437" i="2" s="1"/>
  <c r="AI437" i="2" a="1"/>
  <c r="AI437" i="2" s="1"/>
  <c r="AJ437" i="2" a="1"/>
  <c r="AJ437" i="2" s="1"/>
  <c r="AK437" i="2" a="1"/>
  <c r="AK437" i="2" s="1"/>
  <c r="AL437" i="2" a="1"/>
  <c r="AL437" i="2" s="1"/>
  <c r="AM437" i="2" a="1"/>
  <c r="AM437" i="2" s="1"/>
  <c r="AN437" i="2" a="1"/>
  <c r="AN437" i="2" s="1"/>
  <c r="AO437" i="2" a="1"/>
  <c r="AO437" i="2" s="1"/>
  <c r="Z438" i="2" a="1"/>
  <c r="Z438" i="2" s="1"/>
  <c r="AA438" i="2" a="1"/>
  <c r="AA438" i="2" s="1"/>
  <c r="AB438" i="2" a="1"/>
  <c r="AB438" i="2" s="1"/>
  <c r="AC438" i="2" a="1"/>
  <c r="AC438" i="2" s="1"/>
  <c r="AD438" i="2" a="1"/>
  <c r="AD438" i="2" s="1"/>
  <c r="AE438" i="2" a="1"/>
  <c r="AE438" i="2" s="1"/>
  <c r="AF438" i="2" a="1"/>
  <c r="AF438" i="2" s="1"/>
  <c r="AG438" i="2" a="1"/>
  <c r="AG438" i="2" s="1"/>
  <c r="AH438" i="2" a="1"/>
  <c r="AH438" i="2" s="1"/>
  <c r="AI438" i="2" a="1"/>
  <c r="AI438" i="2" s="1"/>
  <c r="AJ438" i="2" a="1"/>
  <c r="AJ438" i="2" s="1"/>
  <c r="AK438" i="2" a="1"/>
  <c r="AK438" i="2" s="1"/>
  <c r="AL438" i="2" a="1"/>
  <c r="AL438" i="2" s="1"/>
  <c r="AM438" i="2" a="1"/>
  <c r="AM438" i="2" s="1"/>
  <c r="AN438" i="2" a="1"/>
  <c r="AN438" i="2" s="1"/>
  <c r="AO438" i="2" a="1"/>
  <c r="AO438" i="2" s="1"/>
  <c r="Z439" i="2" a="1"/>
  <c r="Z439" i="2" s="1"/>
  <c r="AA439" i="2" a="1"/>
  <c r="AA439" i="2" s="1"/>
  <c r="AB439" i="2" a="1"/>
  <c r="AB439" i="2" s="1"/>
  <c r="AC439" i="2" a="1"/>
  <c r="AC439" i="2" s="1"/>
  <c r="AD439" i="2" a="1"/>
  <c r="AD439" i="2" s="1"/>
  <c r="AE439" i="2" a="1"/>
  <c r="AE439" i="2" s="1"/>
  <c r="AF439" i="2" a="1"/>
  <c r="AF439" i="2" s="1"/>
  <c r="AG439" i="2" a="1"/>
  <c r="AG439" i="2" s="1"/>
  <c r="AH439" i="2" a="1"/>
  <c r="AH439" i="2" s="1"/>
  <c r="AI439" i="2" a="1"/>
  <c r="AI439" i="2" s="1"/>
  <c r="AJ439" i="2" a="1"/>
  <c r="AJ439" i="2" s="1"/>
  <c r="AK439" i="2" a="1"/>
  <c r="AK439" i="2" s="1"/>
  <c r="AL439" i="2" a="1"/>
  <c r="AL439" i="2" s="1"/>
  <c r="AM439" i="2" a="1"/>
  <c r="AM439" i="2" s="1"/>
  <c r="AN439" i="2" a="1"/>
  <c r="AN439" i="2" s="1"/>
  <c r="AO439" i="2" a="1"/>
  <c r="AO439" i="2" s="1"/>
  <c r="Z440" i="2" a="1"/>
  <c r="Z440" i="2" s="1"/>
  <c r="AA440" i="2" a="1"/>
  <c r="AA440" i="2" s="1"/>
  <c r="AB440" i="2" a="1"/>
  <c r="AB440" i="2" s="1"/>
  <c r="AC440" i="2" a="1"/>
  <c r="AC440" i="2" s="1"/>
  <c r="AD440" i="2" a="1"/>
  <c r="AD440" i="2" s="1"/>
  <c r="AE440" i="2" a="1"/>
  <c r="AE440" i="2" s="1"/>
  <c r="AF440" i="2" a="1"/>
  <c r="AF440" i="2" s="1"/>
  <c r="AG440" i="2" a="1"/>
  <c r="AG440" i="2" s="1"/>
  <c r="AH440" i="2" a="1"/>
  <c r="AH440" i="2" s="1"/>
  <c r="AI440" i="2" a="1"/>
  <c r="AI440" i="2" s="1"/>
  <c r="AJ440" i="2" a="1"/>
  <c r="AJ440" i="2" s="1"/>
  <c r="AK440" i="2" a="1"/>
  <c r="AK440" i="2" s="1"/>
  <c r="AL440" i="2" a="1"/>
  <c r="AL440" i="2" s="1"/>
  <c r="AM440" i="2" a="1"/>
  <c r="AM440" i="2" s="1"/>
  <c r="AN440" i="2" a="1"/>
  <c r="AN440" i="2" s="1"/>
  <c r="AO440" i="2" a="1"/>
  <c r="AO440" i="2" s="1"/>
  <c r="Z441" i="2" a="1"/>
  <c r="Z441" i="2" s="1"/>
  <c r="AA441" i="2" a="1"/>
  <c r="AA441" i="2" s="1"/>
  <c r="AB441" i="2" a="1"/>
  <c r="AB441" i="2" s="1"/>
  <c r="AC441" i="2" a="1"/>
  <c r="AC441" i="2" s="1"/>
  <c r="AD441" i="2" a="1"/>
  <c r="AD441" i="2" s="1"/>
  <c r="AE441" i="2" a="1"/>
  <c r="AE441" i="2" s="1"/>
  <c r="AF441" i="2" a="1"/>
  <c r="AF441" i="2" s="1"/>
  <c r="AG441" i="2" a="1"/>
  <c r="AG441" i="2" s="1"/>
  <c r="AH441" i="2" a="1"/>
  <c r="AH441" i="2" s="1"/>
  <c r="AI441" i="2" a="1"/>
  <c r="AI441" i="2" s="1"/>
  <c r="AJ441" i="2" a="1"/>
  <c r="AJ441" i="2" s="1"/>
  <c r="AK441" i="2" a="1"/>
  <c r="AK441" i="2" s="1"/>
  <c r="AL441" i="2" a="1"/>
  <c r="AL441" i="2" s="1"/>
  <c r="AM441" i="2" a="1"/>
  <c r="AM441" i="2" s="1"/>
  <c r="AN441" i="2" a="1"/>
  <c r="AN441" i="2" s="1"/>
  <c r="AO441" i="2" a="1"/>
  <c r="AO441" i="2" s="1"/>
  <c r="Z442" i="2" a="1"/>
  <c r="Z442" i="2" s="1"/>
  <c r="AA442" i="2" a="1"/>
  <c r="AA442" i="2" s="1"/>
  <c r="AB442" i="2" a="1"/>
  <c r="AB442" i="2" s="1"/>
  <c r="AC442" i="2" a="1"/>
  <c r="AC442" i="2" s="1"/>
  <c r="AD442" i="2" a="1"/>
  <c r="AD442" i="2" s="1"/>
  <c r="AE442" i="2" a="1"/>
  <c r="AE442" i="2" s="1"/>
  <c r="AF442" i="2" a="1"/>
  <c r="AF442" i="2" s="1"/>
  <c r="AG442" i="2" a="1"/>
  <c r="AG442" i="2" s="1"/>
  <c r="AH442" i="2" a="1"/>
  <c r="AH442" i="2" s="1"/>
  <c r="AI442" i="2" a="1"/>
  <c r="AI442" i="2" s="1"/>
  <c r="AJ442" i="2" a="1"/>
  <c r="AJ442" i="2" s="1"/>
  <c r="AK442" i="2" a="1"/>
  <c r="AK442" i="2" s="1"/>
  <c r="AL442" i="2" a="1"/>
  <c r="AL442" i="2" s="1"/>
  <c r="AM442" i="2" a="1"/>
  <c r="AM442" i="2" s="1"/>
  <c r="AN442" i="2" a="1"/>
  <c r="AN442" i="2" s="1"/>
  <c r="AO442" i="2" a="1"/>
  <c r="AO442" i="2" s="1"/>
  <c r="Z443" i="2" a="1"/>
  <c r="Z443" i="2" s="1"/>
  <c r="AA443" i="2" a="1"/>
  <c r="AA443" i="2" s="1"/>
  <c r="AB443" i="2" a="1"/>
  <c r="AB443" i="2" s="1"/>
  <c r="AC443" i="2" a="1"/>
  <c r="AC443" i="2" s="1"/>
  <c r="AD443" i="2" a="1"/>
  <c r="AD443" i="2" s="1"/>
  <c r="AE443" i="2" a="1"/>
  <c r="AE443" i="2" s="1"/>
  <c r="AF443" i="2" a="1"/>
  <c r="AF443" i="2" s="1"/>
  <c r="AG443" i="2" a="1"/>
  <c r="AG443" i="2" s="1"/>
  <c r="AH443" i="2" a="1"/>
  <c r="AH443" i="2" s="1"/>
  <c r="AI443" i="2" a="1"/>
  <c r="AI443" i="2" s="1"/>
  <c r="AJ443" i="2" a="1"/>
  <c r="AJ443" i="2" s="1"/>
  <c r="AK443" i="2" a="1"/>
  <c r="AK443" i="2" s="1"/>
  <c r="AL443" i="2" a="1"/>
  <c r="AL443" i="2" s="1"/>
  <c r="AM443" i="2" a="1"/>
  <c r="AM443" i="2" s="1"/>
  <c r="AN443" i="2" a="1"/>
  <c r="AN443" i="2" s="1"/>
  <c r="AO443" i="2" a="1"/>
  <c r="AO443" i="2" s="1"/>
  <c r="Z444" i="2" a="1"/>
  <c r="Z444" i="2" s="1"/>
  <c r="AA444" i="2" a="1"/>
  <c r="AA444" i="2" s="1"/>
  <c r="AB444" i="2" a="1"/>
  <c r="AB444" i="2" s="1"/>
  <c r="AC444" i="2" a="1"/>
  <c r="AC444" i="2" s="1"/>
  <c r="AD444" i="2" a="1"/>
  <c r="AD444" i="2" s="1"/>
  <c r="AE444" i="2" a="1"/>
  <c r="AE444" i="2" s="1"/>
  <c r="AF444" i="2" a="1"/>
  <c r="AF444" i="2" s="1"/>
  <c r="AG444" i="2" a="1"/>
  <c r="AG444" i="2" s="1"/>
  <c r="AH444" i="2" a="1"/>
  <c r="AH444" i="2" s="1"/>
  <c r="AI444" i="2" a="1"/>
  <c r="AI444" i="2" s="1"/>
  <c r="AJ444" i="2" a="1"/>
  <c r="AJ444" i="2" s="1"/>
  <c r="AK444" i="2" a="1"/>
  <c r="AK444" i="2" s="1"/>
  <c r="AL444" i="2" a="1"/>
  <c r="AL444" i="2" s="1"/>
  <c r="AM444" i="2" a="1"/>
  <c r="AM444" i="2" s="1"/>
  <c r="AN444" i="2" a="1"/>
  <c r="AN444" i="2" s="1"/>
  <c r="AO444" i="2" a="1"/>
  <c r="AO444" i="2" s="1"/>
  <c r="Z445" i="2" a="1"/>
  <c r="Z445" i="2" s="1"/>
  <c r="AA445" i="2" a="1"/>
  <c r="AA445" i="2" s="1"/>
  <c r="AB445" i="2" a="1"/>
  <c r="AB445" i="2" s="1"/>
  <c r="AC445" i="2" a="1"/>
  <c r="AC445" i="2" s="1"/>
  <c r="AD445" i="2" a="1"/>
  <c r="AD445" i="2" s="1"/>
  <c r="AE445" i="2" a="1"/>
  <c r="AE445" i="2" s="1"/>
  <c r="AF445" i="2" a="1"/>
  <c r="AF445" i="2" s="1"/>
  <c r="AG445" i="2" a="1"/>
  <c r="AG445" i="2" s="1"/>
  <c r="AH445" i="2" a="1"/>
  <c r="AH445" i="2" s="1"/>
  <c r="AI445" i="2" a="1"/>
  <c r="AI445" i="2" s="1"/>
  <c r="AJ445" i="2" a="1"/>
  <c r="AJ445" i="2" s="1"/>
  <c r="AK445" i="2" a="1"/>
  <c r="AK445" i="2" s="1"/>
  <c r="AL445" i="2" a="1"/>
  <c r="AL445" i="2" s="1"/>
  <c r="AM445" i="2" a="1"/>
  <c r="AM445" i="2" s="1"/>
  <c r="AN445" i="2" a="1"/>
  <c r="AN445" i="2" s="1"/>
  <c r="AO445" i="2" a="1"/>
  <c r="AO445" i="2" s="1"/>
  <c r="Z446" i="2" a="1"/>
  <c r="Z446" i="2" s="1"/>
  <c r="AA446" i="2" a="1"/>
  <c r="AA446" i="2" s="1"/>
  <c r="AB446" i="2" a="1"/>
  <c r="AB446" i="2" s="1"/>
  <c r="AC446" i="2" a="1"/>
  <c r="AC446" i="2" s="1"/>
  <c r="AD446" i="2" a="1"/>
  <c r="AD446" i="2" s="1"/>
  <c r="AE446" i="2" a="1"/>
  <c r="AE446" i="2" s="1"/>
  <c r="AF446" i="2" a="1"/>
  <c r="AF446" i="2" s="1"/>
  <c r="AG446" i="2" a="1"/>
  <c r="AG446" i="2" s="1"/>
  <c r="AH446" i="2" a="1"/>
  <c r="AH446" i="2" s="1"/>
  <c r="AI446" i="2" a="1"/>
  <c r="AI446" i="2" s="1"/>
  <c r="AJ446" i="2" a="1"/>
  <c r="AJ446" i="2" s="1"/>
  <c r="AK446" i="2" a="1"/>
  <c r="AK446" i="2" s="1"/>
  <c r="AL446" i="2" a="1"/>
  <c r="AL446" i="2" s="1"/>
  <c r="AM446" i="2" a="1"/>
  <c r="AM446" i="2" s="1"/>
  <c r="AN446" i="2" a="1"/>
  <c r="AN446" i="2" s="1"/>
  <c r="AO446" i="2" a="1"/>
  <c r="AO446" i="2" s="1"/>
  <c r="Z447" i="2" a="1"/>
  <c r="Z447" i="2" s="1"/>
  <c r="AA447" i="2" a="1"/>
  <c r="AA447" i="2" s="1"/>
  <c r="AB447" i="2" a="1"/>
  <c r="AB447" i="2" s="1"/>
  <c r="AC447" i="2" a="1"/>
  <c r="AC447" i="2" s="1"/>
  <c r="AD447" i="2" a="1"/>
  <c r="AD447" i="2" s="1"/>
  <c r="AE447" i="2" a="1"/>
  <c r="AE447" i="2" s="1"/>
  <c r="AF447" i="2" a="1"/>
  <c r="AF447" i="2" s="1"/>
  <c r="AG447" i="2" a="1"/>
  <c r="AG447" i="2" s="1"/>
  <c r="AH447" i="2" a="1"/>
  <c r="AH447" i="2" s="1"/>
  <c r="AI447" i="2" a="1"/>
  <c r="AI447" i="2" s="1"/>
  <c r="AJ447" i="2" a="1"/>
  <c r="AJ447" i="2" s="1"/>
  <c r="AK447" i="2" a="1"/>
  <c r="AK447" i="2" s="1"/>
  <c r="AL447" i="2" a="1"/>
  <c r="AL447" i="2" s="1"/>
  <c r="AM447" i="2" a="1"/>
  <c r="AM447" i="2" s="1"/>
  <c r="AN447" i="2" a="1"/>
  <c r="AN447" i="2" s="1"/>
  <c r="AO447" i="2" a="1"/>
  <c r="AO447" i="2" s="1"/>
  <c r="Z448" i="2" a="1"/>
  <c r="Z448" i="2" s="1"/>
  <c r="AA448" i="2" a="1"/>
  <c r="AA448" i="2" s="1"/>
  <c r="AB448" i="2" a="1"/>
  <c r="AB448" i="2" s="1"/>
  <c r="AC448" i="2" a="1"/>
  <c r="AC448" i="2" s="1"/>
  <c r="AD448" i="2" a="1"/>
  <c r="AD448" i="2" s="1"/>
  <c r="AE448" i="2" a="1"/>
  <c r="AE448" i="2" s="1"/>
  <c r="AF448" i="2" a="1"/>
  <c r="AF448" i="2" s="1"/>
  <c r="AG448" i="2" a="1"/>
  <c r="AG448" i="2" s="1"/>
  <c r="AH448" i="2" a="1"/>
  <c r="AH448" i="2" s="1"/>
  <c r="AI448" i="2" a="1"/>
  <c r="AI448" i="2" s="1"/>
  <c r="AJ448" i="2" a="1"/>
  <c r="AJ448" i="2" s="1"/>
  <c r="AK448" i="2" a="1"/>
  <c r="AK448" i="2" s="1"/>
  <c r="AL448" i="2" a="1"/>
  <c r="AL448" i="2" s="1"/>
  <c r="AM448" i="2" a="1"/>
  <c r="AM448" i="2" s="1"/>
  <c r="AN448" i="2" a="1"/>
  <c r="AN448" i="2" s="1"/>
  <c r="AO448" i="2" a="1"/>
  <c r="AO448" i="2" s="1"/>
  <c r="Z449" i="2" a="1"/>
  <c r="Z449" i="2" s="1"/>
  <c r="AA449" i="2" a="1"/>
  <c r="AA449" i="2" s="1"/>
  <c r="AB449" i="2" a="1"/>
  <c r="AB449" i="2" s="1"/>
  <c r="AC449" i="2" a="1"/>
  <c r="AC449" i="2" s="1"/>
  <c r="AD449" i="2" a="1"/>
  <c r="AD449" i="2" s="1"/>
  <c r="AE449" i="2" a="1"/>
  <c r="AE449" i="2" s="1"/>
  <c r="AF449" i="2" a="1"/>
  <c r="AF449" i="2" s="1"/>
  <c r="AG449" i="2" a="1"/>
  <c r="AG449" i="2" s="1"/>
  <c r="AH449" i="2" a="1"/>
  <c r="AH449" i="2" s="1"/>
  <c r="AI449" i="2" a="1"/>
  <c r="AI449" i="2" s="1"/>
  <c r="AJ449" i="2" a="1"/>
  <c r="AJ449" i="2" s="1"/>
  <c r="AK449" i="2" a="1"/>
  <c r="AK449" i="2" s="1"/>
  <c r="AL449" i="2" a="1"/>
  <c r="AL449" i="2" s="1"/>
  <c r="AM449" i="2" a="1"/>
  <c r="AM449" i="2" s="1"/>
  <c r="AN449" i="2" a="1"/>
  <c r="AN449" i="2" s="1"/>
  <c r="AO449" i="2" a="1"/>
  <c r="AO449" i="2" s="1"/>
  <c r="Z450" i="2" a="1"/>
  <c r="Z450" i="2" s="1"/>
  <c r="AA450" i="2" a="1"/>
  <c r="AA450" i="2" s="1"/>
  <c r="AB450" i="2" a="1"/>
  <c r="AB450" i="2" s="1"/>
  <c r="AC450" i="2" a="1"/>
  <c r="AC450" i="2" s="1"/>
  <c r="AD450" i="2" a="1"/>
  <c r="AD450" i="2" s="1"/>
  <c r="AE450" i="2" a="1"/>
  <c r="AE450" i="2" s="1"/>
  <c r="AF450" i="2" a="1"/>
  <c r="AF450" i="2" s="1"/>
  <c r="AG450" i="2" a="1"/>
  <c r="AG450" i="2" s="1"/>
  <c r="AH450" i="2" a="1"/>
  <c r="AH450" i="2" s="1"/>
  <c r="AI450" i="2" a="1"/>
  <c r="AI450" i="2" s="1"/>
  <c r="AJ450" i="2" a="1"/>
  <c r="AJ450" i="2" s="1"/>
  <c r="AK450" i="2" a="1"/>
  <c r="AK450" i="2" s="1"/>
  <c r="AL450" i="2" a="1"/>
  <c r="AL450" i="2" s="1"/>
  <c r="AM450" i="2" a="1"/>
  <c r="AM450" i="2" s="1"/>
  <c r="AN450" i="2" a="1"/>
  <c r="AN450" i="2" s="1"/>
  <c r="AO450" i="2" a="1"/>
  <c r="AO450" i="2" s="1"/>
  <c r="Z451" i="2" a="1"/>
  <c r="Z451" i="2" s="1"/>
  <c r="AA451" i="2" a="1"/>
  <c r="AA451" i="2" s="1"/>
  <c r="AB451" i="2" a="1"/>
  <c r="AB451" i="2" s="1"/>
  <c r="AC451" i="2" a="1"/>
  <c r="AC451" i="2" s="1"/>
  <c r="AD451" i="2" a="1"/>
  <c r="AD451" i="2" s="1"/>
  <c r="AE451" i="2" a="1"/>
  <c r="AE451" i="2" s="1"/>
  <c r="AF451" i="2" a="1"/>
  <c r="AF451" i="2" s="1"/>
  <c r="AG451" i="2" a="1"/>
  <c r="AG451" i="2" s="1"/>
  <c r="AH451" i="2" a="1"/>
  <c r="AH451" i="2" s="1"/>
  <c r="AI451" i="2" a="1"/>
  <c r="AI451" i="2" s="1"/>
  <c r="AJ451" i="2" a="1"/>
  <c r="AJ451" i="2" s="1"/>
  <c r="AK451" i="2" a="1"/>
  <c r="AK451" i="2" s="1"/>
  <c r="AL451" i="2" a="1"/>
  <c r="AL451" i="2" s="1"/>
  <c r="AM451" i="2" a="1"/>
  <c r="AM451" i="2" s="1"/>
  <c r="AN451" i="2" a="1"/>
  <c r="AN451" i="2" s="1"/>
  <c r="AO451" i="2" a="1"/>
  <c r="AO451" i="2" s="1"/>
  <c r="Z452" i="2" a="1"/>
  <c r="Z452" i="2" s="1"/>
  <c r="AA452" i="2" a="1"/>
  <c r="AA452" i="2" s="1"/>
  <c r="AB452" i="2" a="1"/>
  <c r="AB452" i="2" s="1"/>
  <c r="AC452" i="2" a="1"/>
  <c r="AC452" i="2" s="1"/>
  <c r="AD452" i="2" a="1"/>
  <c r="AD452" i="2" s="1"/>
  <c r="AE452" i="2" a="1"/>
  <c r="AE452" i="2" s="1"/>
  <c r="AF452" i="2" a="1"/>
  <c r="AF452" i="2" s="1"/>
  <c r="AG452" i="2" a="1"/>
  <c r="AG452" i="2" s="1"/>
  <c r="AH452" i="2" a="1"/>
  <c r="AH452" i="2" s="1"/>
  <c r="AI452" i="2" a="1"/>
  <c r="AI452" i="2" s="1"/>
  <c r="AJ452" i="2" a="1"/>
  <c r="AJ452" i="2" s="1"/>
  <c r="AK452" i="2" a="1"/>
  <c r="AK452" i="2" s="1"/>
  <c r="AL452" i="2" a="1"/>
  <c r="AL452" i="2" s="1"/>
  <c r="AM452" i="2" a="1"/>
  <c r="AM452" i="2" s="1"/>
  <c r="AN452" i="2" a="1"/>
  <c r="AN452" i="2" s="1"/>
  <c r="AO452" i="2" a="1"/>
  <c r="AO452" i="2" s="1"/>
  <c r="Z453" i="2" a="1"/>
  <c r="Z453" i="2" s="1"/>
  <c r="AA453" i="2" a="1"/>
  <c r="AA453" i="2" s="1"/>
  <c r="AB453" i="2" a="1"/>
  <c r="AB453" i="2" s="1"/>
  <c r="AC453" i="2" a="1"/>
  <c r="AC453" i="2" s="1"/>
  <c r="AD453" i="2" a="1"/>
  <c r="AD453" i="2" s="1"/>
  <c r="AE453" i="2" a="1"/>
  <c r="AE453" i="2" s="1"/>
  <c r="AF453" i="2" a="1"/>
  <c r="AF453" i="2" s="1"/>
  <c r="AG453" i="2" a="1"/>
  <c r="AG453" i="2" s="1"/>
  <c r="AH453" i="2" a="1"/>
  <c r="AH453" i="2" s="1"/>
  <c r="AI453" i="2" a="1"/>
  <c r="AI453" i="2" s="1"/>
  <c r="AJ453" i="2" a="1"/>
  <c r="AJ453" i="2" s="1"/>
  <c r="AK453" i="2" a="1"/>
  <c r="AK453" i="2" s="1"/>
  <c r="AL453" i="2" a="1"/>
  <c r="AL453" i="2" s="1"/>
  <c r="AM453" i="2" a="1"/>
  <c r="AM453" i="2" s="1"/>
  <c r="AN453" i="2" a="1"/>
  <c r="AN453" i="2" s="1"/>
  <c r="AO453" i="2" a="1"/>
  <c r="AO453" i="2" s="1"/>
  <c r="Z454" i="2" a="1"/>
  <c r="Z454" i="2" s="1"/>
  <c r="AA454" i="2" a="1"/>
  <c r="AA454" i="2" s="1"/>
  <c r="AB454" i="2" a="1"/>
  <c r="AB454" i="2" s="1"/>
  <c r="AC454" i="2" a="1"/>
  <c r="AC454" i="2" s="1"/>
  <c r="AD454" i="2" a="1"/>
  <c r="AD454" i="2" s="1"/>
  <c r="AE454" i="2" a="1"/>
  <c r="AE454" i="2" s="1"/>
  <c r="AF454" i="2" a="1"/>
  <c r="AF454" i="2" s="1"/>
  <c r="AG454" i="2" a="1"/>
  <c r="AG454" i="2" s="1"/>
  <c r="AH454" i="2" a="1"/>
  <c r="AH454" i="2" s="1"/>
  <c r="AI454" i="2" a="1"/>
  <c r="AI454" i="2" s="1"/>
  <c r="AJ454" i="2" a="1"/>
  <c r="AJ454" i="2" s="1"/>
  <c r="AK454" i="2" a="1"/>
  <c r="AK454" i="2" s="1"/>
  <c r="AL454" i="2" a="1"/>
  <c r="AL454" i="2" s="1"/>
  <c r="AM454" i="2" a="1"/>
  <c r="AM454" i="2" s="1"/>
  <c r="AN454" i="2" a="1"/>
  <c r="AN454" i="2" s="1"/>
  <c r="AO454" i="2" a="1"/>
  <c r="AO454" i="2" s="1"/>
  <c r="Z455" i="2" a="1"/>
  <c r="Z455" i="2" s="1"/>
  <c r="AA455" i="2" a="1"/>
  <c r="AA455" i="2" s="1"/>
  <c r="AB455" i="2" a="1"/>
  <c r="AB455" i="2" s="1"/>
  <c r="AC455" i="2" a="1"/>
  <c r="AC455" i="2" s="1"/>
  <c r="AD455" i="2" a="1"/>
  <c r="AD455" i="2" s="1"/>
  <c r="AE455" i="2" a="1"/>
  <c r="AE455" i="2" s="1"/>
  <c r="AF455" i="2" a="1"/>
  <c r="AF455" i="2" s="1"/>
  <c r="AG455" i="2" a="1"/>
  <c r="AG455" i="2" s="1"/>
  <c r="AH455" i="2" a="1"/>
  <c r="AH455" i="2" s="1"/>
  <c r="AI455" i="2" a="1"/>
  <c r="AI455" i="2" s="1"/>
  <c r="AJ455" i="2" a="1"/>
  <c r="AJ455" i="2" s="1"/>
  <c r="AK455" i="2" a="1"/>
  <c r="AK455" i="2" s="1"/>
  <c r="AL455" i="2" a="1"/>
  <c r="AL455" i="2" s="1"/>
  <c r="AM455" i="2" a="1"/>
  <c r="AM455" i="2" s="1"/>
  <c r="AN455" i="2" a="1"/>
  <c r="AN455" i="2" s="1"/>
  <c r="AO455" i="2" a="1"/>
  <c r="AO455" i="2" s="1"/>
  <c r="Z456" i="2" a="1"/>
  <c r="Z456" i="2" s="1"/>
  <c r="AA456" i="2" a="1"/>
  <c r="AA456" i="2" s="1"/>
  <c r="AB456" i="2" a="1"/>
  <c r="AB456" i="2" s="1"/>
  <c r="AC456" i="2" a="1"/>
  <c r="AC456" i="2" s="1"/>
  <c r="AD456" i="2" a="1"/>
  <c r="AD456" i="2" s="1"/>
  <c r="AE456" i="2" a="1"/>
  <c r="AE456" i="2" s="1"/>
  <c r="AF456" i="2" a="1"/>
  <c r="AF456" i="2" s="1"/>
  <c r="AG456" i="2" a="1"/>
  <c r="AG456" i="2" s="1"/>
  <c r="AH456" i="2" a="1"/>
  <c r="AH456" i="2"/>
  <c r="AI456" i="2" a="1"/>
  <c r="AI456" i="2" s="1"/>
  <c r="AJ456" i="2" a="1"/>
  <c r="AJ456" i="2" s="1"/>
  <c r="AK456" i="2" a="1"/>
  <c r="AK456" i="2" s="1"/>
  <c r="AL456" i="2" a="1"/>
  <c r="AL456" i="2" s="1"/>
  <c r="AM456" i="2" a="1"/>
  <c r="AM456" i="2" s="1"/>
  <c r="AN456" i="2" a="1"/>
  <c r="AN456" i="2" s="1"/>
  <c r="AO456" i="2" a="1"/>
  <c r="AO456" i="2" s="1"/>
  <c r="Z457" i="2" a="1"/>
  <c r="Z457" i="2" s="1"/>
  <c r="AA457" i="2" a="1"/>
  <c r="AA457" i="2" s="1"/>
  <c r="AB457" i="2" a="1"/>
  <c r="AB457" i="2" s="1"/>
  <c r="AC457" i="2" a="1"/>
  <c r="AC457" i="2" s="1"/>
  <c r="AD457" i="2" a="1"/>
  <c r="AD457" i="2" s="1"/>
  <c r="AE457" i="2" a="1"/>
  <c r="AE457" i="2" s="1"/>
  <c r="AF457" i="2" a="1"/>
  <c r="AF457" i="2" s="1"/>
  <c r="AG457" i="2" a="1"/>
  <c r="AG457" i="2" s="1"/>
  <c r="AH457" i="2" a="1"/>
  <c r="AH457" i="2" s="1"/>
  <c r="AI457" i="2" a="1"/>
  <c r="AI457" i="2" s="1"/>
  <c r="AJ457" i="2" a="1"/>
  <c r="AJ457" i="2" s="1"/>
  <c r="AK457" i="2" a="1"/>
  <c r="AK457" i="2" s="1"/>
  <c r="AL457" i="2" a="1"/>
  <c r="AL457" i="2" s="1"/>
  <c r="AM457" i="2" a="1"/>
  <c r="AM457" i="2" s="1"/>
  <c r="AN457" i="2" a="1"/>
  <c r="AN457" i="2" s="1"/>
  <c r="AO457" i="2" a="1"/>
  <c r="AO457" i="2" s="1"/>
  <c r="Z458" i="2" a="1"/>
  <c r="Z458" i="2" s="1"/>
  <c r="AA458" i="2" a="1"/>
  <c r="AA458" i="2" s="1"/>
  <c r="AB458" i="2" a="1"/>
  <c r="AB458" i="2" s="1"/>
  <c r="AC458" i="2" a="1"/>
  <c r="AC458" i="2" s="1"/>
  <c r="AD458" i="2" a="1"/>
  <c r="AD458" i="2" s="1"/>
  <c r="AE458" i="2" a="1"/>
  <c r="AE458" i="2" s="1"/>
  <c r="AF458" i="2" a="1"/>
  <c r="AF458" i="2" s="1"/>
  <c r="AG458" i="2" a="1"/>
  <c r="AG458" i="2" s="1"/>
  <c r="AH458" i="2" a="1"/>
  <c r="AH458" i="2" s="1"/>
  <c r="AI458" i="2" a="1"/>
  <c r="AI458" i="2" s="1"/>
  <c r="AJ458" i="2" a="1"/>
  <c r="AJ458" i="2" s="1"/>
  <c r="AK458" i="2" a="1"/>
  <c r="AK458" i="2" s="1"/>
  <c r="AL458" i="2" a="1"/>
  <c r="AL458" i="2" s="1"/>
  <c r="AM458" i="2" a="1"/>
  <c r="AM458" i="2" s="1"/>
  <c r="AN458" i="2" a="1"/>
  <c r="AN458" i="2" s="1"/>
  <c r="AO458" i="2" a="1"/>
  <c r="AO458" i="2" s="1"/>
  <c r="Z459" i="2" a="1"/>
  <c r="Z459" i="2" s="1"/>
  <c r="AA459" i="2" a="1"/>
  <c r="AA459" i="2" s="1"/>
  <c r="AB459" i="2" a="1"/>
  <c r="AB459" i="2" s="1"/>
  <c r="AC459" i="2" a="1"/>
  <c r="AC459" i="2" s="1"/>
  <c r="AD459" i="2" a="1"/>
  <c r="AD459" i="2" s="1"/>
  <c r="AE459" i="2" a="1"/>
  <c r="AE459" i="2" s="1"/>
  <c r="AF459" i="2" a="1"/>
  <c r="AF459" i="2" s="1"/>
  <c r="AG459" i="2" a="1"/>
  <c r="AG459" i="2" s="1"/>
  <c r="AH459" i="2" a="1"/>
  <c r="AH459" i="2" s="1"/>
  <c r="AI459" i="2" a="1"/>
  <c r="AI459" i="2" s="1"/>
  <c r="AJ459" i="2" a="1"/>
  <c r="AJ459" i="2" s="1"/>
  <c r="AK459" i="2" a="1"/>
  <c r="AK459" i="2" s="1"/>
  <c r="AL459" i="2" a="1"/>
  <c r="AL459" i="2" s="1"/>
  <c r="AM459" i="2" a="1"/>
  <c r="AM459" i="2" s="1"/>
  <c r="AN459" i="2" a="1"/>
  <c r="AN459" i="2" s="1"/>
  <c r="AO459" i="2" a="1"/>
  <c r="AO459" i="2" s="1"/>
  <c r="Z460" i="2" a="1"/>
  <c r="Z460" i="2" s="1"/>
  <c r="AA460" i="2" a="1"/>
  <c r="AA460" i="2" s="1"/>
  <c r="AB460" i="2" a="1"/>
  <c r="AB460" i="2" s="1"/>
  <c r="AC460" i="2" a="1"/>
  <c r="AC460" i="2" s="1"/>
  <c r="AD460" i="2" a="1"/>
  <c r="AD460" i="2" s="1"/>
  <c r="AE460" i="2" a="1"/>
  <c r="AE460" i="2" s="1"/>
  <c r="AF460" i="2" a="1"/>
  <c r="AF460" i="2" s="1"/>
  <c r="AG460" i="2" a="1"/>
  <c r="AG460" i="2" s="1"/>
  <c r="AH460" i="2" a="1"/>
  <c r="AH460" i="2" s="1"/>
  <c r="AI460" i="2" a="1"/>
  <c r="AI460" i="2" s="1"/>
  <c r="AJ460" i="2" a="1"/>
  <c r="AJ460" i="2" s="1"/>
  <c r="AK460" i="2" a="1"/>
  <c r="AK460" i="2" s="1"/>
  <c r="AL460" i="2" a="1"/>
  <c r="AL460" i="2" s="1"/>
  <c r="AM460" i="2" a="1"/>
  <c r="AM460" i="2" s="1"/>
  <c r="AN460" i="2" a="1"/>
  <c r="AN460" i="2" s="1"/>
  <c r="AO460" i="2" a="1"/>
  <c r="AO460" i="2" s="1"/>
  <c r="Z461" i="2" a="1"/>
  <c r="Z461" i="2" s="1"/>
  <c r="AA461" i="2" a="1"/>
  <c r="AA461" i="2" s="1"/>
  <c r="AB461" i="2" a="1"/>
  <c r="AB461" i="2" s="1"/>
  <c r="AC461" i="2" a="1"/>
  <c r="AC461" i="2" s="1"/>
  <c r="AD461" i="2" a="1"/>
  <c r="AD461" i="2" s="1"/>
  <c r="AE461" i="2" a="1"/>
  <c r="AE461" i="2" s="1"/>
  <c r="AF461" i="2" a="1"/>
  <c r="AF461" i="2" s="1"/>
  <c r="AG461" i="2" a="1"/>
  <c r="AG461" i="2" s="1"/>
  <c r="AH461" i="2" a="1"/>
  <c r="AH461" i="2" s="1"/>
  <c r="AI461" i="2" a="1"/>
  <c r="AI461" i="2" s="1"/>
  <c r="AJ461" i="2" a="1"/>
  <c r="AJ461" i="2" s="1"/>
  <c r="AK461" i="2" a="1"/>
  <c r="AK461" i="2" s="1"/>
  <c r="AL461" i="2" a="1"/>
  <c r="AL461" i="2" s="1"/>
  <c r="AM461" i="2" a="1"/>
  <c r="AM461" i="2" s="1"/>
  <c r="AN461" i="2" a="1"/>
  <c r="AN461" i="2" s="1"/>
  <c r="AO461" i="2" a="1"/>
  <c r="AO461" i="2" s="1"/>
  <c r="Z462" i="2" a="1"/>
  <c r="Z462" i="2" s="1"/>
  <c r="AA462" i="2" a="1"/>
  <c r="AA462" i="2" s="1"/>
  <c r="AB462" i="2" a="1"/>
  <c r="AB462" i="2" s="1"/>
  <c r="AC462" i="2" a="1"/>
  <c r="AC462" i="2" s="1"/>
  <c r="AD462" i="2" a="1"/>
  <c r="AD462" i="2" s="1"/>
  <c r="AE462" i="2" a="1"/>
  <c r="AE462" i="2" s="1"/>
  <c r="AF462" i="2" a="1"/>
  <c r="AF462" i="2" s="1"/>
  <c r="AG462" i="2" a="1"/>
  <c r="AG462" i="2" s="1"/>
  <c r="AH462" i="2" a="1"/>
  <c r="AH462" i="2" s="1"/>
  <c r="AI462" i="2" a="1"/>
  <c r="AI462" i="2" s="1"/>
  <c r="AJ462" i="2" a="1"/>
  <c r="AJ462" i="2" s="1"/>
  <c r="AK462" i="2" a="1"/>
  <c r="AK462" i="2" s="1"/>
  <c r="AL462" i="2" a="1"/>
  <c r="AL462" i="2" s="1"/>
  <c r="AM462" i="2" a="1"/>
  <c r="AM462" i="2" s="1"/>
  <c r="AN462" i="2" a="1"/>
  <c r="AN462" i="2" s="1"/>
  <c r="AO462" i="2" a="1"/>
  <c r="AO462" i="2" s="1"/>
  <c r="Z463" i="2" a="1"/>
  <c r="Z463" i="2" s="1"/>
  <c r="AA463" i="2" a="1"/>
  <c r="AA463" i="2" s="1"/>
  <c r="AB463" i="2" a="1"/>
  <c r="AB463" i="2" s="1"/>
  <c r="AC463" i="2" a="1"/>
  <c r="AC463" i="2" s="1"/>
  <c r="AD463" i="2" a="1"/>
  <c r="AD463" i="2" s="1"/>
  <c r="AE463" i="2" a="1"/>
  <c r="AE463" i="2" s="1"/>
  <c r="AF463" i="2" a="1"/>
  <c r="AF463" i="2" s="1"/>
  <c r="AG463" i="2" a="1"/>
  <c r="AG463" i="2" s="1"/>
  <c r="AH463" i="2" a="1"/>
  <c r="AH463" i="2" s="1"/>
  <c r="AI463" i="2" a="1"/>
  <c r="AI463" i="2" s="1"/>
  <c r="AJ463" i="2" a="1"/>
  <c r="AJ463" i="2" s="1"/>
  <c r="AK463" i="2" a="1"/>
  <c r="AK463" i="2" s="1"/>
  <c r="AL463" i="2" a="1"/>
  <c r="AL463" i="2" s="1"/>
  <c r="AM463" i="2" a="1"/>
  <c r="AM463" i="2" s="1"/>
  <c r="AN463" i="2" a="1"/>
  <c r="AN463" i="2" s="1"/>
  <c r="AO463" i="2" a="1"/>
  <c r="AO463" i="2" s="1"/>
  <c r="Z464" i="2" a="1"/>
  <c r="Z464" i="2" s="1"/>
  <c r="AA464" i="2" a="1"/>
  <c r="AA464" i="2" s="1"/>
  <c r="AB464" i="2" a="1"/>
  <c r="AB464" i="2" s="1"/>
  <c r="AC464" i="2" a="1"/>
  <c r="AC464" i="2" s="1"/>
  <c r="AD464" i="2" a="1"/>
  <c r="AD464" i="2" s="1"/>
  <c r="AE464" i="2" a="1"/>
  <c r="AE464" i="2" s="1"/>
  <c r="AF464" i="2" a="1"/>
  <c r="AF464" i="2" s="1"/>
  <c r="AG464" i="2" a="1"/>
  <c r="AG464" i="2" s="1"/>
  <c r="AH464" i="2" a="1"/>
  <c r="AH464" i="2" s="1"/>
  <c r="AI464" i="2" a="1"/>
  <c r="AI464" i="2" s="1"/>
  <c r="AJ464" i="2" a="1"/>
  <c r="AJ464" i="2" s="1"/>
  <c r="AK464" i="2" a="1"/>
  <c r="AK464" i="2" s="1"/>
  <c r="AL464" i="2" a="1"/>
  <c r="AL464" i="2" s="1"/>
  <c r="AM464" i="2" a="1"/>
  <c r="AM464" i="2" s="1"/>
  <c r="AN464" i="2" a="1"/>
  <c r="AN464" i="2" s="1"/>
  <c r="AO464" i="2" a="1"/>
  <c r="AO464" i="2" s="1"/>
  <c r="Z465" i="2" a="1"/>
  <c r="Z465" i="2" s="1"/>
  <c r="AA465" i="2" a="1"/>
  <c r="AA465" i="2" s="1"/>
  <c r="AB465" i="2" a="1"/>
  <c r="AB465" i="2" s="1"/>
  <c r="AC465" i="2" a="1"/>
  <c r="AC465" i="2" s="1"/>
  <c r="AD465" i="2" a="1"/>
  <c r="AD465" i="2" s="1"/>
  <c r="AE465" i="2" a="1"/>
  <c r="AE465" i="2" s="1"/>
  <c r="AF465" i="2" a="1"/>
  <c r="AF465" i="2" s="1"/>
  <c r="AG465" i="2" a="1"/>
  <c r="AG465" i="2" s="1"/>
  <c r="AH465" i="2" a="1"/>
  <c r="AH465" i="2" s="1"/>
  <c r="AI465" i="2" a="1"/>
  <c r="AI465" i="2" s="1"/>
  <c r="AJ465" i="2" a="1"/>
  <c r="AJ465" i="2" s="1"/>
  <c r="AK465" i="2" a="1"/>
  <c r="AK465" i="2" s="1"/>
  <c r="AL465" i="2" a="1"/>
  <c r="AL465" i="2" s="1"/>
  <c r="AM465" i="2" a="1"/>
  <c r="AM465" i="2" s="1"/>
  <c r="AN465" i="2" a="1"/>
  <c r="AN465" i="2" s="1"/>
  <c r="AO465" i="2" a="1"/>
  <c r="AO465" i="2" s="1"/>
  <c r="Z466" i="2" a="1"/>
  <c r="Z466" i="2" s="1"/>
  <c r="AA466" i="2" a="1"/>
  <c r="AA466" i="2" s="1"/>
  <c r="AB466" i="2" a="1"/>
  <c r="AB466" i="2" s="1"/>
  <c r="AC466" i="2" a="1"/>
  <c r="AC466" i="2" s="1"/>
  <c r="AD466" i="2" a="1"/>
  <c r="AD466" i="2" s="1"/>
  <c r="AE466" i="2" a="1"/>
  <c r="AE466" i="2" s="1"/>
  <c r="AF466" i="2" a="1"/>
  <c r="AF466" i="2" s="1"/>
  <c r="AG466" i="2" a="1"/>
  <c r="AG466" i="2" s="1"/>
  <c r="AH466" i="2" a="1"/>
  <c r="AH466" i="2" s="1"/>
  <c r="AI466" i="2" a="1"/>
  <c r="AI466" i="2" s="1"/>
  <c r="AJ466" i="2" a="1"/>
  <c r="AJ466" i="2" s="1"/>
  <c r="AK466" i="2" a="1"/>
  <c r="AK466" i="2" s="1"/>
  <c r="AL466" i="2" a="1"/>
  <c r="AL466" i="2" s="1"/>
  <c r="AM466" i="2" a="1"/>
  <c r="AM466" i="2" s="1"/>
  <c r="AN466" i="2" a="1"/>
  <c r="AN466" i="2" s="1"/>
  <c r="AO466" i="2" a="1"/>
  <c r="AO466" i="2" s="1"/>
  <c r="Z467" i="2" a="1"/>
  <c r="Z467" i="2" s="1"/>
  <c r="AA467" i="2" a="1"/>
  <c r="AA467" i="2" s="1"/>
  <c r="AB467" i="2" a="1"/>
  <c r="AB467" i="2" s="1"/>
  <c r="AC467" i="2" a="1"/>
  <c r="AC467" i="2" s="1"/>
  <c r="AD467" i="2" a="1"/>
  <c r="AD467" i="2" s="1"/>
  <c r="AE467" i="2" a="1"/>
  <c r="AE467" i="2" s="1"/>
  <c r="AF467" i="2" a="1"/>
  <c r="AF467" i="2" s="1"/>
  <c r="AG467" i="2" a="1"/>
  <c r="AG467" i="2" s="1"/>
  <c r="AH467" i="2" a="1"/>
  <c r="AH467" i="2" s="1"/>
  <c r="AI467" i="2" a="1"/>
  <c r="AI467" i="2" s="1"/>
  <c r="AJ467" i="2" a="1"/>
  <c r="AJ467" i="2" s="1"/>
  <c r="AK467" i="2" a="1"/>
  <c r="AK467" i="2" s="1"/>
  <c r="AL467" i="2" a="1"/>
  <c r="AL467" i="2" s="1"/>
  <c r="AM467" i="2" a="1"/>
  <c r="AM467" i="2" s="1"/>
  <c r="AN467" i="2" a="1"/>
  <c r="AN467" i="2" s="1"/>
  <c r="AO467" i="2" a="1"/>
  <c r="AO467" i="2" s="1"/>
  <c r="Z468" i="2" a="1"/>
  <c r="Z468" i="2" s="1"/>
  <c r="AA468" i="2" a="1"/>
  <c r="AA468" i="2" s="1"/>
  <c r="AB468" i="2" a="1"/>
  <c r="AB468" i="2" s="1"/>
  <c r="AC468" i="2" a="1"/>
  <c r="AC468" i="2" s="1"/>
  <c r="AD468" i="2" a="1"/>
  <c r="AD468" i="2" s="1"/>
  <c r="AE468" i="2" a="1"/>
  <c r="AE468" i="2" s="1"/>
  <c r="AF468" i="2" a="1"/>
  <c r="AF468" i="2" s="1"/>
  <c r="AG468" i="2" a="1"/>
  <c r="AG468" i="2" s="1"/>
  <c r="AH468" i="2" a="1"/>
  <c r="AH468" i="2" s="1"/>
  <c r="AI468" i="2" a="1"/>
  <c r="AI468" i="2" s="1"/>
  <c r="AJ468" i="2" a="1"/>
  <c r="AJ468" i="2" s="1"/>
  <c r="AK468" i="2" a="1"/>
  <c r="AK468" i="2" s="1"/>
  <c r="AL468" i="2" a="1"/>
  <c r="AL468" i="2" s="1"/>
  <c r="AM468" i="2" a="1"/>
  <c r="AM468" i="2" s="1"/>
  <c r="AN468" i="2" a="1"/>
  <c r="AN468" i="2" s="1"/>
  <c r="AO468" i="2" a="1"/>
  <c r="AO468" i="2" s="1"/>
  <c r="Z469" i="2" a="1"/>
  <c r="Z469" i="2" s="1"/>
  <c r="AA469" i="2" a="1"/>
  <c r="AA469" i="2" s="1"/>
  <c r="AB469" i="2" a="1"/>
  <c r="AB469" i="2" s="1"/>
  <c r="AC469" i="2" a="1"/>
  <c r="AC469" i="2" s="1"/>
  <c r="AD469" i="2" a="1"/>
  <c r="AD469" i="2" s="1"/>
  <c r="AE469" i="2" a="1"/>
  <c r="AE469" i="2" s="1"/>
  <c r="AF469" i="2" a="1"/>
  <c r="AF469" i="2" s="1"/>
  <c r="AG469" i="2" a="1"/>
  <c r="AG469" i="2" s="1"/>
  <c r="AH469" i="2" a="1"/>
  <c r="AH469" i="2" s="1"/>
  <c r="AI469" i="2" a="1"/>
  <c r="AI469" i="2" s="1"/>
  <c r="AJ469" i="2" a="1"/>
  <c r="AJ469" i="2" s="1"/>
  <c r="AK469" i="2" a="1"/>
  <c r="AK469" i="2" s="1"/>
  <c r="AL469" i="2" a="1"/>
  <c r="AL469" i="2" s="1"/>
  <c r="AM469" i="2" a="1"/>
  <c r="AM469" i="2" s="1"/>
  <c r="AN469" i="2" a="1"/>
  <c r="AN469" i="2" s="1"/>
  <c r="AO469" i="2" a="1"/>
  <c r="AO469" i="2" s="1"/>
  <c r="Z470" i="2" a="1"/>
  <c r="Z470" i="2" s="1"/>
  <c r="AA470" i="2" a="1"/>
  <c r="AA470" i="2" s="1"/>
  <c r="AB470" i="2" a="1"/>
  <c r="AB470" i="2" s="1"/>
  <c r="AC470" i="2" a="1"/>
  <c r="AC470" i="2" s="1"/>
  <c r="AD470" i="2" a="1"/>
  <c r="AD470" i="2" s="1"/>
  <c r="AE470" i="2" a="1"/>
  <c r="AE470" i="2" s="1"/>
  <c r="AF470" i="2" a="1"/>
  <c r="AF470" i="2" s="1"/>
  <c r="AG470" i="2" a="1"/>
  <c r="AG470" i="2" s="1"/>
  <c r="AH470" i="2" a="1"/>
  <c r="AH470" i="2" s="1"/>
  <c r="AI470" i="2" a="1"/>
  <c r="AI470" i="2" s="1"/>
  <c r="AJ470" i="2" a="1"/>
  <c r="AJ470" i="2" s="1"/>
  <c r="AK470" i="2" a="1"/>
  <c r="AK470" i="2" s="1"/>
  <c r="AL470" i="2" a="1"/>
  <c r="AL470" i="2" s="1"/>
  <c r="AM470" i="2" a="1"/>
  <c r="AM470" i="2" s="1"/>
  <c r="AN470" i="2" a="1"/>
  <c r="AN470" i="2" s="1"/>
  <c r="AO470" i="2" a="1"/>
  <c r="AO470" i="2" s="1"/>
  <c r="Z471" i="2" a="1"/>
  <c r="Z471" i="2" s="1"/>
  <c r="AA471" i="2" a="1"/>
  <c r="AA471" i="2" s="1"/>
  <c r="AB471" i="2" a="1"/>
  <c r="AB471" i="2" s="1"/>
  <c r="AC471" i="2" a="1"/>
  <c r="AC471" i="2" s="1"/>
  <c r="AD471" i="2" a="1"/>
  <c r="AD471" i="2" s="1"/>
  <c r="AE471" i="2" a="1"/>
  <c r="AE471" i="2" s="1"/>
  <c r="AF471" i="2" a="1"/>
  <c r="AF471" i="2" s="1"/>
  <c r="AG471" i="2" a="1"/>
  <c r="AG471" i="2" s="1"/>
  <c r="AH471" i="2" a="1"/>
  <c r="AH471" i="2" s="1"/>
  <c r="AI471" i="2" a="1"/>
  <c r="AI471" i="2" s="1"/>
  <c r="AJ471" i="2" a="1"/>
  <c r="AJ471" i="2" s="1"/>
  <c r="AK471" i="2" a="1"/>
  <c r="AK471" i="2" s="1"/>
  <c r="AL471" i="2" a="1"/>
  <c r="AL471" i="2" s="1"/>
  <c r="AM471" i="2" a="1"/>
  <c r="AM471" i="2" s="1"/>
  <c r="AN471" i="2" a="1"/>
  <c r="AN471" i="2" s="1"/>
  <c r="AO471" i="2" a="1"/>
  <c r="AO471" i="2" s="1"/>
  <c r="Z472" i="2" a="1"/>
  <c r="Z472" i="2" s="1"/>
  <c r="AA472" i="2" a="1"/>
  <c r="AA472" i="2" s="1"/>
  <c r="AB472" i="2" a="1"/>
  <c r="AB472" i="2" s="1"/>
  <c r="AC472" i="2" a="1"/>
  <c r="AC472" i="2" s="1"/>
  <c r="AD472" i="2" a="1"/>
  <c r="AD472" i="2" s="1"/>
  <c r="AE472" i="2" a="1"/>
  <c r="AE472" i="2" s="1"/>
  <c r="AF472" i="2" a="1"/>
  <c r="AF472" i="2" s="1"/>
  <c r="AG472" i="2" a="1"/>
  <c r="AG472" i="2" s="1"/>
  <c r="AH472" i="2" a="1"/>
  <c r="AH472" i="2" s="1"/>
  <c r="AI472" i="2" a="1"/>
  <c r="AI472" i="2" s="1"/>
  <c r="AJ472" i="2" a="1"/>
  <c r="AJ472" i="2" s="1"/>
  <c r="AK472" i="2" a="1"/>
  <c r="AK472" i="2" s="1"/>
  <c r="AL472" i="2" a="1"/>
  <c r="AL472" i="2" s="1"/>
  <c r="AM472" i="2" a="1"/>
  <c r="AM472" i="2" s="1"/>
  <c r="AN472" i="2" a="1"/>
  <c r="AN472" i="2" s="1"/>
  <c r="AO472" i="2" a="1"/>
  <c r="AO472" i="2" s="1"/>
  <c r="Z473" i="2" a="1"/>
  <c r="Z473" i="2" s="1"/>
  <c r="AA473" i="2" a="1"/>
  <c r="AA473" i="2" s="1"/>
  <c r="AB473" i="2" a="1"/>
  <c r="AB473" i="2" s="1"/>
  <c r="AC473" i="2" a="1"/>
  <c r="AC473" i="2" s="1"/>
  <c r="AD473" i="2" a="1"/>
  <c r="AD473" i="2" s="1"/>
  <c r="AE473" i="2" a="1"/>
  <c r="AE473" i="2" s="1"/>
  <c r="AF473" i="2" a="1"/>
  <c r="AF473" i="2" s="1"/>
  <c r="AG473" i="2" a="1"/>
  <c r="AG473" i="2" s="1"/>
  <c r="AH473" i="2" a="1"/>
  <c r="AH473" i="2" s="1"/>
  <c r="AI473" i="2" a="1"/>
  <c r="AI473" i="2" s="1"/>
  <c r="AJ473" i="2" a="1"/>
  <c r="AJ473" i="2" s="1"/>
  <c r="AK473" i="2" a="1"/>
  <c r="AK473" i="2" s="1"/>
  <c r="AL473" i="2" a="1"/>
  <c r="AL473" i="2" s="1"/>
  <c r="AM473" i="2" a="1"/>
  <c r="AM473" i="2" s="1"/>
  <c r="AN473" i="2" a="1"/>
  <c r="AN473" i="2" s="1"/>
  <c r="AO473" i="2" a="1"/>
  <c r="AO473" i="2" s="1"/>
  <c r="Z474" i="2" a="1"/>
  <c r="Z474" i="2" s="1"/>
  <c r="AA474" i="2" a="1"/>
  <c r="AA474" i="2" s="1"/>
  <c r="AB474" i="2" a="1"/>
  <c r="AB474" i="2" s="1"/>
  <c r="AC474" i="2" a="1"/>
  <c r="AC474" i="2" s="1"/>
  <c r="AD474" i="2" a="1"/>
  <c r="AD474" i="2" s="1"/>
  <c r="AE474" i="2" a="1"/>
  <c r="AE474" i="2" s="1"/>
  <c r="AF474" i="2" a="1"/>
  <c r="AF474" i="2" s="1"/>
  <c r="AG474" i="2" a="1"/>
  <c r="AG474" i="2" s="1"/>
  <c r="AH474" i="2" a="1"/>
  <c r="AH474" i="2" s="1"/>
  <c r="AI474" i="2" a="1"/>
  <c r="AI474" i="2" s="1"/>
  <c r="AJ474" i="2" a="1"/>
  <c r="AJ474" i="2" s="1"/>
  <c r="AK474" i="2" a="1"/>
  <c r="AK474" i="2" s="1"/>
  <c r="AL474" i="2" a="1"/>
  <c r="AL474" i="2" s="1"/>
  <c r="AM474" i="2" a="1"/>
  <c r="AM474" i="2" s="1"/>
  <c r="AN474" i="2" a="1"/>
  <c r="AN474" i="2" s="1"/>
  <c r="AO474" i="2" a="1"/>
  <c r="AO474" i="2" s="1"/>
  <c r="Z475" i="2" a="1"/>
  <c r="Z475" i="2" s="1"/>
  <c r="AA475" i="2" a="1"/>
  <c r="AA475" i="2" s="1"/>
  <c r="AB475" i="2" a="1"/>
  <c r="AB475" i="2" s="1"/>
  <c r="AC475" i="2" a="1"/>
  <c r="AC475" i="2" s="1"/>
  <c r="AD475" i="2" a="1"/>
  <c r="AD475" i="2" s="1"/>
  <c r="AE475" i="2" a="1"/>
  <c r="AE475" i="2" s="1"/>
  <c r="AF475" i="2" a="1"/>
  <c r="AF475" i="2" s="1"/>
  <c r="AG475" i="2" a="1"/>
  <c r="AG475" i="2" s="1"/>
  <c r="AH475" i="2" a="1"/>
  <c r="AH475" i="2" s="1"/>
  <c r="AI475" i="2" a="1"/>
  <c r="AI475" i="2" s="1"/>
  <c r="AJ475" i="2" a="1"/>
  <c r="AJ475" i="2" s="1"/>
  <c r="AK475" i="2" a="1"/>
  <c r="AK475" i="2" s="1"/>
  <c r="AL475" i="2" a="1"/>
  <c r="AL475" i="2" s="1"/>
  <c r="AM475" i="2" a="1"/>
  <c r="AM475" i="2" s="1"/>
  <c r="AN475" i="2" a="1"/>
  <c r="AN475" i="2" s="1"/>
  <c r="AO475" i="2" a="1"/>
  <c r="AO475" i="2" s="1"/>
  <c r="Z476" i="2" a="1"/>
  <c r="Z476" i="2" s="1"/>
  <c r="AA476" i="2" a="1"/>
  <c r="AA476" i="2" s="1"/>
  <c r="AB476" i="2" a="1"/>
  <c r="AB476" i="2" s="1"/>
  <c r="AC476" i="2" a="1"/>
  <c r="AC476" i="2" s="1"/>
  <c r="AD476" i="2" a="1"/>
  <c r="AD476" i="2" s="1"/>
  <c r="AE476" i="2" a="1"/>
  <c r="AE476" i="2" s="1"/>
  <c r="AF476" i="2" a="1"/>
  <c r="AF476" i="2" s="1"/>
  <c r="AG476" i="2" a="1"/>
  <c r="AG476" i="2" s="1"/>
  <c r="AH476" i="2" a="1"/>
  <c r="AH476" i="2" s="1"/>
  <c r="AI476" i="2" a="1"/>
  <c r="AI476" i="2" s="1"/>
  <c r="AJ476" i="2" a="1"/>
  <c r="AJ476" i="2" s="1"/>
  <c r="AK476" i="2" a="1"/>
  <c r="AK476" i="2" s="1"/>
  <c r="AL476" i="2" a="1"/>
  <c r="AL476" i="2" s="1"/>
  <c r="AM476" i="2" a="1"/>
  <c r="AM476" i="2" s="1"/>
  <c r="AN476" i="2" a="1"/>
  <c r="AN476" i="2" s="1"/>
  <c r="AO476" i="2" a="1"/>
  <c r="AO476" i="2" s="1"/>
  <c r="Z477" i="2" a="1"/>
  <c r="Z477" i="2" s="1"/>
  <c r="AA477" i="2" a="1"/>
  <c r="AA477" i="2" s="1"/>
  <c r="AB477" i="2" a="1"/>
  <c r="AB477" i="2" s="1"/>
  <c r="AC477" i="2" a="1"/>
  <c r="AC477" i="2" s="1"/>
  <c r="AD477" i="2" a="1"/>
  <c r="AD477" i="2" s="1"/>
  <c r="AE477" i="2" a="1"/>
  <c r="AE477" i="2" s="1"/>
  <c r="AF477" i="2" a="1"/>
  <c r="AF477" i="2" s="1"/>
  <c r="AG477" i="2" a="1"/>
  <c r="AG477" i="2" s="1"/>
  <c r="AH477" i="2" a="1"/>
  <c r="AH477" i="2" s="1"/>
  <c r="AI477" i="2" a="1"/>
  <c r="AI477" i="2" s="1"/>
  <c r="AJ477" i="2" a="1"/>
  <c r="AJ477" i="2" s="1"/>
  <c r="AK477" i="2" a="1"/>
  <c r="AK477" i="2" s="1"/>
  <c r="AL477" i="2" a="1"/>
  <c r="AL477" i="2" s="1"/>
  <c r="AM477" i="2" a="1"/>
  <c r="AM477" i="2" s="1"/>
  <c r="AN477" i="2" a="1"/>
  <c r="AN477" i="2" s="1"/>
  <c r="AO477" i="2" a="1"/>
  <c r="AO477" i="2" s="1"/>
  <c r="Z478" i="2" a="1"/>
  <c r="Z478" i="2" s="1"/>
  <c r="AA478" i="2" a="1"/>
  <c r="AA478" i="2" s="1"/>
  <c r="AB478" i="2" a="1"/>
  <c r="AB478" i="2" s="1"/>
  <c r="AC478" i="2" a="1"/>
  <c r="AC478" i="2" s="1"/>
  <c r="AD478" i="2" a="1"/>
  <c r="AD478" i="2" s="1"/>
  <c r="AE478" i="2" a="1"/>
  <c r="AE478" i="2" s="1"/>
  <c r="AF478" i="2" a="1"/>
  <c r="AF478" i="2" s="1"/>
  <c r="AG478" i="2" a="1"/>
  <c r="AG478" i="2" s="1"/>
  <c r="AH478" i="2" a="1"/>
  <c r="AH478" i="2" s="1"/>
  <c r="AI478" i="2" a="1"/>
  <c r="AI478" i="2" s="1"/>
  <c r="AJ478" i="2" a="1"/>
  <c r="AJ478" i="2" s="1"/>
  <c r="AK478" i="2" a="1"/>
  <c r="AK478" i="2" s="1"/>
  <c r="AL478" i="2" a="1"/>
  <c r="AL478" i="2" s="1"/>
  <c r="AM478" i="2" a="1"/>
  <c r="AM478" i="2" s="1"/>
  <c r="AN478" i="2" a="1"/>
  <c r="AN478" i="2" s="1"/>
  <c r="AO478" i="2" a="1"/>
  <c r="AO478" i="2" s="1"/>
  <c r="Z479" i="2" a="1"/>
  <c r="Z479" i="2" s="1"/>
  <c r="AA479" i="2" a="1"/>
  <c r="AA479" i="2" s="1"/>
  <c r="AB479" i="2" a="1"/>
  <c r="AB479" i="2" s="1"/>
  <c r="AC479" i="2" a="1"/>
  <c r="AC479" i="2" s="1"/>
  <c r="AD479" i="2" a="1"/>
  <c r="AD479" i="2" s="1"/>
  <c r="AE479" i="2" a="1"/>
  <c r="AE479" i="2" s="1"/>
  <c r="AF479" i="2" a="1"/>
  <c r="AF479" i="2" s="1"/>
  <c r="AG479" i="2" a="1"/>
  <c r="AG479" i="2" s="1"/>
  <c r="AH479" i="2" a="1"/>
  <c r="AH479" i="2" s="1"/>
  <c r="AI479" i="2" a="1"/>
  <c r="AI479" i="2" s="1"/>
  <c r="AJ479" i="2" a="1"/>
  <c r="AJ479" i="2" s="1"/>
  <c r="AK479" i="2" a="1"/>
  <c r="AK479" i="2" s="1"/>
  <c r="AL479" i="2" a="1"/>
  <c r="AL479" i="2" s="1"/>
  <c r="AM479" i="2" a="1"/>
  <c r="AM479" i="2" s="1"/>
  <c r="AN479" i="2" a="1"/>
  <c r="AN479" i="2" s="1"/>
  <c r="AO479" i="2" a="1"/>
  <c r="AO479" i="2" s="1"/>
  <c r="Z480" i="2" a="1"/>
  <c r="Z480" i="2" s="1"/>
  <c r="AA480" i="2" a="1"/>
  <c r="AA480" i="2" s="1"/>
  <c r="AB480" i="2" a="1"/>
  <c r="AB480" i="2" s="1"/>
  <c r="AC480" i="2" a="1"/>
  <c r="AC480" i="2" s="1"/>
  <c r="AD480" i="2" a="1"/>
  <c r="AD480" i="2" s="1"/>
  <c r="AE480" i="2" a="1"/>
  <c r="AE480" i="2" s="1"/>
  <c r="AF480" i="2" a="1"/>
  <c r="AF480" i="2" s="1"/>
  <c r="AG480" i="2" a="1"/>
  <c r="AG480" i="2" s="1"/>
  <c r="AH480" i="2" a="1"/>
  <c r="AH480" i="2" s="1"/>
  <c r="AI480" i="2" a="1"/>
  <c r="AI480" i="2" s="1"/>
  <c r="AJ480" i="2" a="1"/>
  <c r="AJ480" i="2" s="1"/>
  <c r="AK480" i="2" a="1"/>
  <c r="AK480" i="2" s="1"/>
  <c r="AL480" i="2" a="1"/>
  <c r="AL480" i="2" s="1"/>
  <c r="AM480" i="2" a="1"/>
  <c r="AM480" i="2" s="1"/>
  <c r="AN480" i="2" a="1"/>
  <c r="AN480" i="2" s="1"/>
  <c r="AO480" i="2" a="1"/>
  <c r="AO480" i="2" s="1"/>
  <c r="Z481" i="2" a="1"/>
  <c r="Z481" i="2" s="1"/>
  <c r="AA481" i="2" a="1"/>
  <c r="AA481" i="2" s="1"/>
  <c r="AB481" i="2" a="1"/>
  <c r="AB481" i="2" s="1"/>
  <c r="AC481" i="2" a="1"/>
  <c r="AC481" i="2" s="1"/>
  <c r="AD481" i="2" a="1"/>
  <c r="AD481" i="2" s="1"/>
  <c r="AE481" i="2" a="1"/>
  <c r="AE481" i="2" s="1"/>
  <c r="AF481" i="2" a="1"/>
  <c r="AF481" i="2" s="1"/>
  <c r="AG481" i="2" a="1"/>
  <c r="AG481" i="2" s="1"/>
  <c r="AH481" i="2" a="1"/>
  <c r="AH481" i="2" s="1"/>
  <c r="AI481" i="2" a="1"/>
  <c r="AI481" i="2" s="1"/>
  <c r="AJ481" i="2" a="1"/>
  <c r="AJ481" i="2" s="1"/>
  <c r="AK481" i="2" a="1"/>
  <c r="AK481" i="2" s="1"/>
  <c r="AL481" i="2" a="1"/>
  <c r="AL481" i="2" s="1"/>
  <c r="AM481" i="2" a="1"/>
  <c r="AM481" i="2" s="1"/>
  <c r="AN481" i="2" a="1"/>
  <c r="AN481" i="2" s="1"/>
  <c r="AO481" i="2" a="1"/>
  <c r="AO481" i="2" s="1"/>
  <c r="Z482" i="2" a="1"/>
  <c r="Z482" i="2" s="1"/>
  <c r="AA482" i="2" a="1"/>
  <c r="AA482" i="2" s="1"/>
  <c r="AB482" i="2" a="1"/>
  <c r="AB482" i="2" s="1"/>
  <c r="AC482" i="2" a="1"/>
  <c r="AC482" i="2" s="1"/>
  <c r="AD482" i="2" a="1"/>
  <c r="AD482" i="2" s="1"/>
  <c r="AE482" i="2" a="1"/>
  <c r="AE482" i="2" s="1"/>
  <c r="AF482" i="2" a="1"/>
  <c r="AF482" i="2" s="1"/>
  <c r="AG482" i="2" a="1"/>
  <c r="AG482" i="2" s="1"/>
  <c r="AH482" i="2" a="1"/>
  <c r="AH482" i="2" s="1"/>
  <c r="AI482" i="2" a="1"/>
  <c r="AI482" i="2" s="1"/>
  <c r="AJ482" i="2" a="1"/>
  <c r="AJ482" i="2" s="1"/>
  <c r="AK482" i="2" a="1"/>
  <c r="AK482" i="2" s="1"/>
  <c r="AL482" i="2" a="1"/>
  <c r="AL482" i="2" s="1"/>
  <c r="AM482" i="2" a="1"/>
  <c r="AM482" i="2" s="1"/>
  <c r="AN482" i="2" a="1"/>
  <c r="AN482" i="2" s="1"/>
  <c r="AO482" i="2" a="1"/>
  <c r="AO482" i="2" s="1"/>
  <c r="Z483" i="2" a="1"/>
  <c r="Z483" i="2" s="1"/>
  <c r="AA483" i="2" a="1"/>
  <c r="AA483" i="2" s="1"/>
  <c r="AB483" i="2" a="1"/>
  <c r="AB483" i="2" s="1"/>
  <c r="AC483" i="2" a="1"/>
  <c r="AC483" i="2" s="1"/>
  <c r="AD483" i="2" a="1"/>
  <c r="AD483" i="2" s="1"/>
  <c r="AE483" i="2" a="1"/>
  <c r="AE483" i="2" s="1"/>
  <c r="AF483" i="2" a="1"/>
  <c r="AF483" i="2" s="1"/>
  <c r="AG483" i="2" a="1"/>
  <c r="AG483" i="2" s="1"/>
  <c r="AH483" i="2" a="1"/>
  <c r="AH483" i="2" s="1"/>
  <c r="AI483" i="2" a="1"/>
  <c r="AI483" i="2" s="1"/>
  <c r="AJ483" i="2" a="1"/>
  <c r="AJ483" i="2" s="1"/>
  <c r="AK483" i="2" a="1"/>
  <c r="AK483" i="2" s="1"/>
  <c r="AL483" i="2" a="1"/>
  <c r="AL483" i="2" s="1"/>
  <c r="AM483" i="2" a="1"/>
  <c r="AM483" i="2" s="1"/>
  <c r="AN483" i="2" a="1"/>
  <c r="AN483" i="2" s="1"/>
  <c r="AO483" i="2" a="1"/>
  <c r="AO483" i="2" s="1"/>
  <c r="Z484" i="2" a="1"/>
  <c r="Z484" i="2" s="1"/>
  <c r="AA484" i="2" a="1"/>
  <c r="AA484" i="2" s="1"/>
  <c r="AB484" i="2" a="1"/>
  <c r="AB484" i="2" s="1"/>
  <c r="AC484" i="2" a="1"/>
  <c r="AC484" i="2" s="1"/>
  <c r="AD484" i="2" a="1"/>
  <c r="AD484" i="2" s="1"/>
  <c r="AE484" i="2" a="1"/>
  <c r="AE484" i="2" s="1"/>
  <c r="AF484" i="2" a="1"/>
  <c r="AF484" i="2" s="1"/>
  <c r="AG484" i="2" a="1"/>
  <c r="AG484" i="2" s="1"/>
  <c r="AH484" i="2" a="1"/>
  <c r="AH484" i="2" s="1"/>
  <c r="AI484" i="2" a="1"/>
  <c r="AI484" i="2" s="1"/>
  <c r="AJ484" i="2" a="1"/>
  <c r="AJ484" i="2" s="1"/>
  <c r="AK484" i="2" a="1"/>
  <c r="AK484" i="2" s="1"/>
  <c r="AL484" i="2" a="1"/>
  <c r="AL484" i="2" s="1"/>
  <c r="AM484" i="2" a="1"/>
  <c r="AM484" i="2" s="1"/>
  <c r="AN484" i="2" a="1"/>
  <c r="AN484" i="2" s="1"/>
  <c r="AO484" i="2" a="1"/>
  <c r="AO484" i="2" s="1"/>
  <c r="Z485" i="2" a="1"/>
  <c r="Z485" i="2" s="1"/>
  <c r="AA485" i="2" a="1"/>
  <c r="AA485" i="2" s="1"/>
  <c r="AB485" i="2" a="1"/>
  <c r="AB485" i="2" s="1"/>
  <c r="AC485" i="2" a="1"/>
  <c r="AC485" i="2" s="1"/>
  <c r="AD485" i="2" a="1"/>
  <c r="AD485" i="2" s="1"/>
  <c r="AE485" i="2" a="1"/>
  <c r="AE485" i="2" s="1"/>
  <c r="AF485" i="2" a="1"/>
  <c r="AF485" i="2" s="1"/>
  <c r="AG485" i="2" a="1"/>
  <c r="AG485" i="2" s="1"/>
  <c r="AH485" i="2" a="1"/>
  <c r="AH485" i="2" s="1"/>
  <c r="AI485" i="2" a="1"/>
  <c r="AI485" i="2" s="1"/>
  <c r="AJ485" i="2" a="1"/>
  <c r="AJ485" i="2" s="1"/>
  <c r="AK485" i="2" a="1"/>
  <c r="AK485" i="2" s="1"/>
  <c r="AL485" i="2" a="1"/>
  <c r="AL485" i="2" s="1"/>
  <c r="AM485" i="2" a="1"/>
  <c r="AM485" i="2" s="1"/>
  <c r="AN485" i="2" a="1"/>
  <c r="AN485" i="2" s="1"/>
  <c r="AO485" i="2" a="1"/>
  <c r="AO485" i="2" s="1"/>
  <c r="Z486" i="2" a="1"/>
  <c r="Z486" i="2" s="1"/>
  <c r="AA486" i="2" a="1"/>
  <c r="AA486" i="2" s="1"/>
  <c r="AB486" i="2" a="1"/>
  <c r="AB486" i="2" s="1"/>
  <c r="AC486" i="2" a="1"/>
  <c r="AC486" i="2" s="1"/>
  <c r="AD486" i="2" a="1"/>
  <c r="AD486" i="2" s="1"/>
  <c r="AE486" i="2" a="1"/>
  <c r="AE486" i="2" s="1"/>
  <c r="AF486" i="2" a="1"/>
  <c r="AF486" i="2" s="1"/>
  <c r="AG486" i="2" a="1"/>
  <c r="AG486" i="2" s="1"/>
  <c r="AH486" i="2" a="1"/>
  <c r="AH486" i="2" s="1"/>
  <c r="AI486" i="2" a="1"/>
  <c r="AI486" i="2" s="1"/>
  <c r="AJ486" i="2" a="1"/>
  <c r="AJ486" i="2" s="1"/>
  <c r="AK486" i="2" a="1"/>
  <c r="AK486" i="2" s="1"/>
  <c r="AL486" i="2" a="1"/>
  <c r="AL486" i="2" s="1"/>
  <c r="AM486" i="2" a="1"/>
  <c r="AM486" i="2" s="1"/>
  <c r="AN486" i="2" a="1"/>
  <c r="AN486" i="2" s="1"/>
  <c r="AO486" i="2" a="1"/>
  <c r="AO486" i="2" s="1"/>
  <c r="Z487" i="2" a="1"/>
  <c r="Z487" i="2" s="1"/>
  <c r="AA487" i="2" a="1"/>
  <c r="AA487" i="2" s="1"/>
  <c r="AB487" i="2" a="1"/>
  <c r="AB487" i="2" s="1"/>
  <c r="AC487" i="2" a="1"/>
  <c r="AC487" i="2" s="1"/>
  <c r="AD487" i="2" a="1"/>
  <c r="AD487" i="2" s="1"/>
  <c r="AE487" i="2" a="1"/>
  <c r="AE487" i="2" s="1"/>
  <c r="AF487" i="2" a="1"/>
  <c r="AF487" i="2" s="1"/>
  <c r="AG487" i="2" a="1"/>
  <c r="AG487" i="2" s="1"/>
  <c r="AH487" i="2" a="1"/>
  <c r="AH487" i="2" s="1"/>
  <c r="AI487" i="2" a="1"/>
  <c r="AI487" i="2" s="1"/>
  <c r="AJ487" i="2" a="1"/>
  <c r="AJ487" i="2" s="1"/>
  <c r="AK487" i="2" a="1"/>
  <c r="AK487" i="2" s="1"/>
  <c r="AL487" i="2" a="1"/>
  <c r="AL487" i="2" s="1"/>
  <c r="AM487" i="2" a="1"/>
  <c r="AM487" i="2" s="1"/>
  <c r="AN487" i="2" a="1"/>
  <c r="AN487" i="2" s="1"/>
  <c r="AO487" i="2" a="1"/>
  <c r="AO487" i="2" s="1"/>
  <c r="Z488" i="2" a="1"/>
  <c r="Z488" i="2" s="1"/>
  <c r="AA488" i="2" a="1"/>
  <c r="AA488" i="2" s="1"/>
  <c r="AB488" i="2" a="1"/>
  <c r="AB488" i="2" s="1"/>
  <c r="AC488" i="2" a="1"/>
  <c r="AC488" i="2" s="1"/>
  <c r="AD488" i="2" a="1"/>
  <c r="AD488" i="2" s="1"/>
  <c r="AE488" i="2" a="1"/>
  <c r="AE488" i="2" s="1"/>
  <c r="AF488" i="2" a="1"/>
  <c r="AF488" i="2" s="1"/>
  <c r="AG488" i="2" a="1"/>
  <c r="AG488" i="2" s="1"/>
  <c r="AH488" i="2" a="1"/>
  <c r="AH488" i="2" s="1"/>
  <c r="AI488" i="2" a="1"/>
  <c r="AI488" i="2" s="1"/>
  <c r="AJ488" i="2" a="1"/>
  <c r="AJ488" i="2" s="1"/>
  <c r="AK488" i="2" a="1"/>
  <c r="AK488" i="2" s="1"/>
  <c r="AL488" i="2" a="1"/>
  <c r="AL488" i="2" s="1"/>
  <c r="AM488" i="2" a="1"/>
  <c r="AM488" i="2" s="1"/>
  <c r="AN488" i="2" a="1"/>
  <c r="AN488" i="2" s="1"/>
  <c r="AO488" i="2" a="1"/>
  <c r="AO488" i="2" s="1"/>
  <c r="Z489" i="2" a="1"/>
  <c r="Z489" i="2" s="1"/>
  <c r="AA489" i="2" a="1"/>
  <c r="AA489" i="2" s="1"/>
  <c r="AB489" i="2" a="1"/>
  <c r="AB489" i="2" s="1"/>
  <c r="AC489" i="2" a="1"/>
  <c r="AC489" i="2" s="1"/>
  <c r="AD489" i="2" a="1"/>
  <c r="AD489" i="2" s="1"/>
  <c r="AE489" i="2" a="1"/>
  <c r="AE489" i="2" s="1"/>
  <c r="AF489" i="2" a="1"/>
  <c r="AF489" i="2" s="1"/>
  <c r="AG489" i="2" a="1"/>
  <c r="AG489" i="2" s="1"/>
  <c r="AH489" i="2" a="1"/>
  <c r="AH489" i="2" s="1"/>
  <c r="AI489" i="2" a="1"/>
  <c r="AI489" i="2" s="1"/>
  <c r="AJ489" i="2" a="1"/>
  <c r="AJ489" i="2" s="1"/>
  <c r="AK489" i="2" a="1"/>
  <c r="AK489" i="2" s="1"/>
  <c r="AL489" i="2" a="1"/>
  <c r="AL489" i="2" s="1"/>
  <c r="AM489" i="2" a="1"/>
  <c r="AM489" i="2" s="1"/>
  <c r="AN489" i="2" a="1"/>
  <c r="AN489" i="2" s="1"/>
  <c r="AO489" i="2" a="1"/>
  <c r="AO489" i="2" s="1"/>
  <c r="Z490" i="2" a="1"/>
  <c r="Z490" i="2" s="1"/>
  <c r="AA490" i="2" a="1"/>
  <c r="AA490" i="2" s="1"/>
  <c r="AB490" i="2" a="1"/>
  <c r="AB490" i="2" s="1"/>
  <c r="AC490" i="2" a="1"/>
  <c r="AC490" i="2" s="1"/>
  <c r="AD490" i="2" a="1"/>
  <c r="AD490" i="2" s="1"/>
  <c r="AE490" i="2" a="1"/>
  <c r="AE490" i="2" s="1"/>
  <c r="AF490" i="2" a="1"/>
  <c r="AF490" i="2" s="1"/>
  <c r="AG490" i="2" a="1"/>
  <c r="AG490" i="2" s="1"/>
  <c r="AH490" i="2" a="1"/>
  <c r="AH490" i="2" s="1"/>
  <c r="AI490" i="2" a="1"/>
  <c r="AI490" i="2" s="1"/>
  <c r="AJ490" i="2" a="1"/>
  <c r="AJ490" i="2" s="1"/>
  <c r="AK490" i="2" a="1"/>
  <c r="AK490" i="2" s="1"/>
  <c r="AL490" i="2" a="1"/>
  <c r="AL490" i="2" s="1"/>
  <c r="AM490" i="2" a="1"/>
  <c r="AM490" i="2" s="1"/>
  <c r="AN490" i="2" a="1"/>
  <c r="AN490" i="2" s="1"/>
  <c r="AO490" i="2" a="1"/>
  <c r="AO490" i="2" s="1"/>
  <c r="Z491" i="2" a="1"/>
  <c r="Z491" i="2" s="1"/>
  <c r="AA491" i="2" a="1"/>
  <c r="AA491" i="2" s="1"/>
  <c r="AB491" i="2" a="1"/>
  <c r="AB491" i="2" s="1"/>
  <c r="AC491" i="2" a="1"/>
  <c r="AC491" i="2" s="1"/>
  <c r="AD491" i="2" a="1"/>
  <c r="AD491" i="2" s="1"/>
  <c r="AE491" i="2" a="1"/>
  <c r="AE491" i="2" s="1"/>
  <c r="AF491" i="2" a="1"/>
  <c r="AF491" i="2" s="1"/>
  <c r="AG491" i="2" a="1"/>
  <c r="AG491" i="2" s="1"/>
  <c r="AH491" i="2" a="1"/>
  <c r="AH491" i="2" s="1"/>
  <c r="AI491" i="2" a="1"/>
  <c r="AI491" i="2" s="1"/>
  <c r="AJ491" i="2" a="1"/>
  <c r="AJ491" i="2" s="1"/>
  <c r="AK491" i="2" a="1"/>
  <c r="AK491" i="2" s="1"/>
  <c r="AL491" i="2" a="1"/>
  <c r="AL491" i="2" s="1"/>
  <c r="AM491" i="2" a="1"/>
  <c r="AM491" i="2" s="1"/>
  <c r="AN491" i="2" a="1"/>
  <c r="AN491" i="2" s="1"/>
  <c r="AO491" i="2" a="1"/>
  <c r="AO491" i="2" s="1"/>
  <c r="Z492" i="2" a="1"/>
  <c r="Z492" i="2" s="1"/>
  <c r="AA492" i="2" a="1"/>
  <c r="AA492" i="2" s="1"/>
  <c r="AB492" i="2" a="1"/>
  <c r="AB492" i="2" s="1"/>
  <c r="AC492" i="2" a="1"/>
  <c r="AC492" i="2" s="1"/>
  <c r="AD492" i="2" a="1"/>
  <c r="AD492" i="2" s="1"/>
  <c r="AE492" i="2" a="1"/>
  <c r="AE492" i="2" s="1"/>
  <c r="AF492" i="2" a="1"/>
  <c r="AF492" i="2" s="1"/>
  <c r="AG492" i="2" a="1"/>
  <c r="AG492" i="2" s="1"/>
  <c r="AH492" i="2" a="1"/>
  <c r="AH492" i="2" s="1"/>
  <c r="AI492" i="2" a="1"/>
  <c r="AI492" i="2" s="1"/>
  <c r="AJ492" i="2" a="1"/>
  <c r="AJ492" i="2" s="1"/>
  <c r="AK492" i="2" a="1"/>
  <c r="AK492" i="2" s="1"/>
  <c r="AL492" i="2" a="1"/>
  <c r="AL492" i="2" s="1"/>
  <c r="AM492" i="2" a="1"/>
  <c r="AM492" i="2" s="1"/>
  <c r="AN492" i="2" a="1"/>
  <c r="AN492" i="2" s="1"/>
  <c r="AO492" i="2" a="1"/>
  <c r="AO492" i="2" s="1"/>
  <c r="Z493" i="2" a="1"/>
  <c r="Z493" i="2" s="1"/>
  <c r="AA493" i="2" a="1"/>
  <c r="AA493" i="2" s="1"/>
  <c r="AB493" i="2" a="1"/>
  <c r="AB493" i="2" s="1"/>
  <c r="AC493" i="2" a="1"/>
  <c r="AC493" i="2" s="1"/>
  <c r="AD493" i="2" a="1"/>
  <c r="AD493" i="2" s="1"/>
  <c r="AE493" i="2" a="1"/>
  <c r="AE493" i="2" s="1"/>
  <c r="AF493" i="2" a="1"/>
  <c r="AF493" i="2" s="1"/>
  <c r="AG493" i="2" a="1"/>
  <c r="AG493" i="2" s="1"/>
  <c r="AH493" i="2" a="1"/>
  <c r="AH493" i="2" s="1"/>
  <c r="AI493" i="2" a="1"/>
  <c r="AI493" i="2" s="1"/>
  <c r="AJ493" i="2" a="1"/>
  <c r="AJ493" i="2" s="1"/>
  <c r="AK493" i="2" a="1"/>
  <c r="AK493" i="2" s="1"/>
  <c r="AL493" i="2" a="1"/>
  <c r="AL493" i="2" s="1"/>
  <c r="AM493" i="2" a="1"/>
  <c r="AM493" i="2" s="1"/>
  <c r="AN493" i="2" a="1"/>
  <c r="AN493" i="2" s="1"/>
  <c r="AO493" i="2" a="1"/>
  <c r="AO493" i="2" s="1"/>
  <c r="Z494" i="2" a="1"/>
  <c r="Z494" i="2" s="1"/>
  <c r="AA494" i="2" a="1"/>
  <c r="AA494" i="2" s="1"/>
  <c r="AB494" i="2" a="1"/>
  <c r="AB494" i="2" s="1"/>
  <c r="AC494" i="2" a="1"/>
  <c r="AC494" i="2" s="1"/>
  <c r="AD494" i="2" a="1"/>
  <c r="AD494" i="2" s="1"/>
  <c r="AE494" i="2" a="1"/>
  <c r="AE494" i="2" s="1"/>
  <c r="AF494" i="2" a="1"/>
  <c r="AF494" i="2" s="1"/>
  <c r="AG494" i="2" a="1"/>
  <c r="AG494" i="2" s="1"/>
  <c r="AH494" i="2" a="1"/>
  <c r="AH494" i="2" s="1"/>
  <c r="AI494" i="2" a="1"/>
  <c r="AI494" i="2" s="1"/>
  <c r="AJ494" i="2" a="1"/>
  <c r="AJ494" i="2" s="1"/>
  <c r="AK494" i="2" a="1"/>
  <c r="AK494" i="2" s="1"/>
  <c r="AL494" i="2" a="1"/>
  <c r="AL494" i="2" s="1"/>
  <c r="AM494" i="2" a="1"/>
  <c r="AM494" i="2" s="1"/>
  <c r="AN494" i="2" a="1"/>
  <c r="AN494" i="2" s="1"/>
  <c r="AO494" i="2" a="1"/>
  <c r="AO494" i="2" s="1"/>
  <c r="Z495" i="2" a="1"/>
  <c r="Z495" i="2" s="1"/>
  <c r="AA495" i="2" a="1"/>
  <c r="AA495" i="2" s="1"/>
  <c r="AB495" i="2" a="1"/>
  <c r="AB495" i="2" s="1"/>
  <c r="AC495" i="2" a="1"/>
  <c r="AC495" i="2" s="1"/>
  <c r="AD495" i="2" a="1"/>
  <c r="AD495" i="2" s="1"/>
  <c r="AE495" i="2" a="1"/>
  <c r="AE495" i="2" s="1"/>
  <c r="AF495" i="2" a="1"/>
  <c r="AF495" i="2" s="1"/>
  <c r="AG495" i="2" a="1"/>
  <c r="AG495" i="2" s="1"/>
  <c r="AH495" i="2" a="1"/>
  <c r="AH495" i="2" s="1"/>
  <c r="AI495" i="2" a="1"/>
  <c r="AI495" i="2" s="1"/>
  <c r="AJ495" i="2" a="1"/>
  <c r="AJ495" i="2" s="1"/>
  <c r="AK495" i="2" a="1"/>
  <c r="AK495" i="2" s="1"/>
  <c r="AL495" i="2" a="1"/>
  <c r="AL495" i="2" s="1"/>
  <c r="AM495" i="2" a="1"/>
  <c r="AM495" i="2" s="1"/>
  <c r="AN495" i="2" a="1"/>
  <c r="AN495" i="2" s="1"/>
  <c r="AO495" i="2" a="1"/>
  <c r="AO495" i="2" s="1"/>
  <c r="Z496" i="2" a="1"/>
  <c r="Z496" i="2" s="1"/>
  <c r="AA496" i="2" a="1"/>
  <c r="AA496" i="2" s="1"/>
  <c r="AB496" i="2" a="1"/>
  <c r="AB496" i="2" s="1"/>
  <c r="AC496" i="2" a="1"/>
  <c r="AC496" i="2" s="1"/>
  <c r="AD496" i="2" a="1"/>
  <c r="AD496" i="2" s="1"/>
  <c r="AE496" i="2" a="1"/>
  <c r="AE496" i="2" s="1"/>
  <c r="AF496" i="2" a="1"/>
  <c r="AF496" i="2" s="1"/>
  <c r="AG496" i="2" a="1"/>
  <c r="AG496" i="2" s="1"/>
  <c r="AH496" i="2" a="1"/>
  <c r="AH496" i="2" s="1"/>
  <c r="AI496" i="2" a="1"/>
  <c r="AI496" i="2" s="1"/>
  <c r="AJ496" i="2" a="1"/>
  <c r="AJ496" i="2" s="1"/>
  <c r="AK496" i="2" a="1"/>
  <c r="AK496" i="2" s="1"/>
  <c r="AL496" i="2" a="1"/>
  <c r="AL496" i="2" s="1"/>
  <c r="AM496" i="2" a="1"/>
  <c r="AM496" i="2" s="1"/>
  <c r="AN496" i="2" a="1"/>
  <c r="AN496" i="2" s="1"/>
  <c r="AO496" i="2" a="1"/>
  <c r="AO496" i="2" s="1"/>
  <c r="Z497" i="2" a="1"/>
  <c r="Z497" i="2" s="1"/>
  <c r="AA497" i="2" a="1"/>
  <c r="AA497" i="2" s="1"/>
  <c r="AB497" i="2" a="1"/>
  <c r="AB497" i="2" s="1"/>
  <c r="AC497" i="2" a="1"/>
  <c r="AC497" i="2" s="1"/>
  <c r="AD497" i="2" a="1"/>
  <c r="AD497" i="2" s="1"/>
  <c r="AE497" i="2" a="1"/>
  <c r="AE497" i="2" s="1"/>
  <c r="AF497" i="2" a="1"/>
  <c r="AF497" i="2" s="1"/>
  <c r="AG497" i="2" a="1"/>
  <c r="AG497" i="2" s="1"/>
  <c r="AH497" i="2" a="1"/>
  <c r="AH497" i="2" s="1"/>
  <c r="AI497" i="2" a="1"/>
  <c r="AI497" i="2" s="1"/>
  <c r="AJ497" i="2" a="1"/>
  <c r="AJ497" i="2" s="1"/>
  <c r="AK497" i="2" a="1"/>
  <c r="AK497" i="2" s="1"/>
  <c r="AL497" i="2" a="1"/>
  <c r="AL497" i="2" s="1"/>
  <c r="AM497" i="2" a="1"/>
  <c r="AM497" i="2" s="1"/>
  <c r="AN497" i="2" a="1"/>
  <c r="AN497" i="2" s="1"/>
  <c r="AO497" i="2" a="1"/>
  <c r="AO497" i="2" s="1"/>
  <c r="Z498" i="2" a="1"/>
  <c r="Z498" i="2" s="1"/>
  <c r="AA498" i="2" a="1"/>
  <c r="AA498" i="2" s="1"/>
  <c r="AB498" i="2" a="1"/>
  <c r="AB498" i="2" s="1"/>
  <c r="AC498" i="2" a="1"/>
  <c r="AC498" i="2" s="1"/>
  <c r="AD498" i="2" a="1"/>
  <c r="AD498" i="2" s="1"/>
  <c r="AE498" i="2" a="1"/>
  <c r="AE498" i="2" s="1"/>
  <c r="AF498" i="2" a="1"/>
  <c r="AF498" i="2" s="1"/>
  <c r="AG498" i="2" a="1"/>
  <c r="AG498" i="2" s="1"/>
  <c r="AH498" i="2" a="1"/>
  <c r="AH498" i="2" s="1"/>
  <c r="AI498" i="2" a="1"/>
  <c r="AI498" i="2" s="1"/>
  <c r="AJ498" i="2" a="1"/>
  <c r="AJ498" i="2" s="1"/>
  <c r="AK498" i="2" a="1"/>
  <c r="AK498" i="2" s="1"/>
  <c r="AL498" i="2" a="1"/>
  <c r="AL498" i="2" s="1"/>
  <c r="AM498" i="2" a="1"/>
  <c r="AM498" i="2" s="1"/>
  <c r="AN498" i="2" a="1"/>
  <c r="AN498" i="2" s="1"/>
  <c r="AO498" i="2" a="1"/>
  <c r="AO498" i="2" s="1"/>
  <c r="Z499" i="2" a="1"/>
  <c r="Z499" i="2" s="1"/>
  <c r="AA499" i="2" a="1"/>
  <c r="AA499" i="2" s="1"/>
  <c r="AB499" i="2" a="1"/>
  <c r="AB499" i="2" s="1"/>
  <c r="AC499" i="2" a="1"/>
  <c r="AC499" i="2" s="1"/>
  <c r="AD499" i="2" a="1"/>
  <c r="AD499" i="2" s="1"/>
  <c r="AE499" i="2" a="1"/>
  <c r="AE499" i="2" s="1"/>
  <c r="AF499" i="2" a="1"/>
  <c r="AF499" i="2" s="1"/>
  <c r="AG499" i="2" a="1"/>
  <c r="AG499" i="2" s="1"/>
  <c r="AH499" i="2" a="1"/>
  <c r="AH499" i="2" s="1"/>
  <c r="AI499" i="2" a="1"/>
  <c r="AI499" i="2" s="1"/>
  <c r="AJ499" i="2" a="1"/>
  <c r="AJ499" i="2" s="1"/>
  <c r="AK499" i="2" a="1"/>
  <c r="AK499" i="2" s="1"/>
  <c r="AL499" i="2" a="1"/>
  <c r="AL499" i="2" s="1"/>
  <c r="AM499" i="2" a="1"/>
  <c r="AM499" i="2" s="1"/>
  <c r="AN499" i="2" a="1"/>
  <c r="AN499" i="2" s="1"/>
  <c r="AO499" i="2" a="1"/>
  <c r="AO499" i="2" s="1"/>
  <c r="Z500" i="2" a="1"/>
  <c r="Z500" i="2" s="1"/>
  <c r="AA500" i="2" a="1"/>
  <c r="AA500" i="2" s="1"/>
  <c r="AB500" i="2" a="1"/>
  <c r="AB500" i="2" s="1"/>
  <c r="AC500" i="2" a="1"/>
  <c r="AC500" i="2" s="1"/>
  <c r="AD500" i="2" a="1"/>
  <c r="AD500" i="2" s="1"/>
  <c r="AE500" i="2" a="1"/>
  <c r="AE500" i="2" s="1"/>
  <c r="AF500" i="2" a="1"/>
  <c r="AF500" i="2" s="1"/>
  <c r="AG500" i="2" a="1"/>
  <c r="AG500" i="2" s="1"/>
  <c r="AH500" i="2" a="1"/>
  <c r="AH500" i="2" s="1"/>
  <c r="AI500" i="2" a="1"/>
  <c r="AI500" i="2" s="1"/>
  <c r="AJ500" i="2" a="1"/>
  <c r="AJ500" i="2" s="1"/>
  <c r="AK500" i="2" a="1"/>
  <c r="AK500" i="2" s="1"/>
  <c r="AL500" i="2" a="1"/>
  <c r="AL500" i="2" s="1"/>
  <c r="AM500" i="2" a="1"/>
  <c r="AM500" i="2" s="1"/>
  <c r="AN500" i="2" a="1"/>
  <c r="AN500" i="2" s="1"/>
  <c r="AO500" i="2" a="1"/>
  <c r="AO500" i="2" s="1"/>
  <c r="Z501" i="2" a="1"/>
  <c r="Z501" i="2" s="1"/>
  <c r="AA501" i="2" a="1"/>
  <c r="AA501" i="2" s="1"/>
  <c r="AB501" i="2" a="1"/>
  <c r="AB501" i="2" s="1"/>
  <c r="AC501" i="2" a="1"/>
  <c r="AC501" i="2" s="1"/>
  <c r="AD501" i="2" a="1"/>
  <c r="AD501" i="2" s="1"/>
  <c r="AE501" i="2" a="1"/>
  <c r="AE501" i="2" s="1"/>
  <c r="AF501" i="2" a="1"/>
  <c r="AF501" i="2" s="1"/>
  <c r="AG501" i="2" a="1"/>
  <c r="AG501" i="2" s="1"/>
  <c r="AH501" i="2" a="1"/>
  <c r="AH501" i="2" s="1"/>
  <c r="AI501" i="2" a="1"/>
  <c r="AI501" i="2" s="1"/>
  <c r="AJ501" i="2" a="1"/>
  <c r="AJ501" i="2" s="1"/>
  <c r="AK501" i="2" a="1"/>
  <c r="AK501" i="2" s="1"/>
  <c r="AL501" i="2" a="1"/>
  <c r="AL501" i="2" s="1"/>
  <c r="AM501" i="2" a="1"/>
  <c r="AM501" i="2" s="1"/>
  <c r="AN501" i="2" a="1"/>
  <c r="AN501" i="2" s="1"/>
  <c r="AO501" i="2" a="1"/>
  <c r="AO501" i="2" s="1"/>
  <c r="Z502" i="2" a="1"/>
  <c r="Z502" i="2" s="1"/>
  <c r="AA502" i="2" a="1"/>
  <c r="AA502" i="2" s="1"/>
  <c r="AB502" i="2" a="1"/>
  <c r="AB502" i="2" s="1"/>
  <c r="AC502" i="2" a="1"/>
  <c r="AC502" i="2" s="1"/>
  <c r="AD502" i="2" a="1"/>
  <c r="AD502" i="2" s="1"/>
  <c r="AE502" i="2" a="1"/>
  <c r="AE502" i="2" s="1"/>
  <c r="AF502" i="2" a="1"/>
  <c r="AF502" i="2" s="1"/>
  <c r="AG502" i="2" a="1"/>
  <c r="AG502" i="2" s="1"/>
  <c r="AH502" i="2" a="1"/>
  <c r="AH502" i="2" s="1"/>
  <c r="AI502" i="2" a="1"/>
  <c r="AI502" i="2" s="1"/>
  <c r="AJ502" i="2" a="1"/>
  <c r="AJ502" i="2" s="1"/>
  <c r="AK502" i="2" a="1"/>
  <c r="AK502" i="2" s="1"/>
  <c r="AL502" i="2" a="1"/>
  <c r="AL502" i="2" s="1"/>
  <c r="AM502" i="2" a="1"/>
  <c r="AM502" i="2" s="1"/>
  <c r="AN502" i="2" a="1"/>
  <c r="AN502" i="2" s="1"/>
  <c r="AO502" i="2" a="1"/>
  <c r="AO502" i="2" s="1"/>
  <c r="Z503" i="2" a="1"/>
  <c r="Z503" i="2" s="1"/>
  <c r="AA503" i="2" a="1"/>
  <c r="AA503" i="2" s="1"/>
  <c r="AB503" i="2" a="1"/>
  <c r="AB503" i="2" s="1"/>
  <c r="AC503" i="2" a="1"/>
  <c r="AC503" i="2" s="1"/>
  <c r="AD503" i="2" a="1"/>
  <c r="AD503" i="2" s="1"/>
  <c r="AE503" i="2" a="1"/>
  <c r="AE503" i="2" s="1"/>
  <c r="AF503" i="2" a="1"/>
  <c r="AF503" i="2" s="1"/>
  <c r="AG503" i="2" a="1"/>
  <c r="AG503" i="2" s="1"/>
  <c r="AH503" i="2" a="1"/>
  <c r="AH503" i="2" s="1"/>
  <c r="AI503" i="2" a="1"/>
  <c r="AI503" i="2" s="1"/>
  <c r="AJ503" i="2" a="1"/>
  <c r="AJ503" i="2" s="1"/>
  <c r="AK503" i="2" a="1"/>
  <c r="AK503" i="2" s="1"/>
  <c r="AL503" i="2" a="1"/>
  <c r="AL503" i="2" s="1"/>
  <c r="AM503" i="2" a="1"/>
  <c r="AM503" i="2" s="1"/>
  <c r="AN503" i="2" a="1"/>
  <c r="AN503" i="2" s="1"/>
  <c r="AO503" i="2" a="1"/>
  <c r="AO503" i="2" s="1"/>
  <c r="Z504" i="2" a="1"/>
  <c r="Z504" i="2" s="1"/>
  <c r="AA504" i="2" a="1"/>
  <c r="AA504" i="2" s="1"/>
  <c r="AB504" i="2" a="1"/>
  <c r="AB504" i="2" s="1"/>
  <c r="AC504" i="2" a="1"/>
  <c r="AC504" i="2" s="1"/>
  <c r="AD504" i="2" a="1"/>
  <c r="AD504" i="2" s="1"/>
  <c r="AE504" i="2" a="1"/>
  <c r="AE504" i="2" s="1"/>
  <c r="AF504" i="2" a="1"/>
  <c r="AF504" i="2" s="1"/>
  <c r="AG504" i="2" a="1"/>
  <c r="AG504" i="2" s="1"/>
  <c r="AH504" i="2" a="1"/>
  <c r="AH504" i="2" s="1"/>
  <c r="AI504" i="2" a="1"/>
  <c r="AI504" i="2" s="1"/>
  <c r="AJ504" i="2" a="1"/>
  <c r="AJ504" i="2" s="1"/>
  <c r="AK504" i="2" a="1"/>
  <c r="AK504" i="2" s="1"/>
  <c r="AL504" i="2" a="1"/>
  <c r="AL504" i="2" s="1"/>
  <c r="AM504" i="2" a="1"/>
  <c r="AM504" i="2" s="1"/>
  <c r="AN504" i="2" a="1"/>
  <c r="AN504" i="2" s="1"/>
  <c r="AO504" i="2" a="1"/>
  <c r="AO504" i="2" s="1"/>
  <c r="Z505" i="2" a="1"/>
  <c r="Z505" i="2" s="1"/>
  <c r="AA505" i="2" a="1"/>
  <c r="AA505" i="2" s="1"/>
  <c r="AB505" i="2" a="1"/>
  <c r="AB505" i="2" s="1"/>
  <c r="AC505" i="2" a="1"/>
  <c r="AC505" i="2" s="1"/>
  <c r="AD505" i="2" a="1"/>
  <c r="AD505" i="2" s="1"/>
  <c r="AE505" i="2" a="1"/>
  <c r="AE505" i="2" s="1"/>
  <c r="AF505" i="2" a="1"/>
  <c r="AF505" i="2" s="1"/>
  <c r="AG505" i="2" a="1"/>
  <c r="AG505" i="2" s="1"/>
  <c r="AH505" i="2" a="1"/>
  <c r="AH505" i="2" s="1"/>
  <c r="AI505" i="2" a="1"/>
  <c r="AI505" i="2" s="1"/>
  <c r="AJ505" i="2" a="1"/>
  <c r="AJ505" i="2" s="1"/>
  <c r="AK505" i="2" a="1"/>
  <c r="AK505" i="2" s="1"/>
  <c r="AL505" i="2" a="1"/>
  <c r="AL505" i="2" s="1"/>
  <c r="AM505" i="2" a="1"/>
  <c r="AM505" i="2" s="1"/>
  <c r="AN505" i="2" a="1"/>
  <c r="AN505" i="2" s="1"/>
  <c r="AO505" i="2" a="1"/>
  <c r="AO505" i="2" s="1"/>
  <c r="Z506" i="2" a="1"/>
  <c r="Z506" i="2" s="1"/>
  <c r="AA506" i="2" a="1"/>
  <c r="AA506" i="2" s="1"/>
  <c r="AB506" i="2" a="1"/>
  <c r="AB506" i="2" s="1"/>
  <c r="AC506" i="2" a="1"/>
  <c r="AC506" i="2" s="1"/>
  <c r="AD506" i="2" a="1"/>
  <c r="AD506" i="2" s="1"/>
  <c r="AE506" i="2" a="1"/>
  <c r="AE506" i="2" s="1"/>
  <c r="AF506" i="2" a="1"/>
  <c r="AF506" i="2" s="1"/>
  <c r="AG506" i="2" a="1"/>
  <c r="AG506" i="2" s="1"/>
  <c r="AH506" i="2" a="1"/>
  <c r="AH506" i="2" s="1"/>
  <c r="AI506" i="2" a="1"/>
  <c r="AI506" i="2" s="1"/>
  <c r="AJ506" i="2" a="1"/>
  <c r="AJ506" i="2" s="1"/>
  <c r="AK506" i="2" a="1"/>
  <c r="AK506" i="2" s="1"/>
  <c r="AL506" i="2" a="1"/>
  <c r="AL506" i="2" s="1"/>
  <c r="AM506" i="2" a="1"/>
  <c r="AM506" i="2" s="1"/>
  <c r="AN506" i="2" a="1"/>
  <c r="AN506" i="2" s="1"/>
  <c r="AO506" i="2" a="1"/>
  <c r="AO506" i="2" s="1"/>
  <c r="Z507" i="2" a="1"/>
  <c r="Z507" i="2" s="1"/>
  <c r="AA507" i="2" a="1"/>
  <c r="AA507" i="2" s="1"/>
  <c r="AB507" i="2" a="1"/>
  <c r="AB507" i="2" s="1"/>
  <c r="AC507" i="2" a="1"/>
  <c r="AC507" i="2" s="1"/>
  <c r="AD507" i="2" a="1"/>
  <c r="AD507" i="2" s="1"/>
  <c r="AE507" i="2" a="1"/>
  <c r="AE507" i="2" s="1"/>
  <c r="AF507" i="2" a="1"/>
  <c r="AF507" i="2" s="1"/>
  <c r="AG507" i="2" a="1"/>
  <c r="AG507" i="2" s="1"/>
  <c r="AH507" i="2" a="1"/>
  <c r="AH507" i="2" s="1"/>
  <c r="AI507" i="2" a="1"/>
  <c r="AI507" i="2" s="1"/>
  <c r="AJ507" i="2" a="1"/>
  <c r="AJ507" i="2" s="1"/>
  <c r="AK507" i="2" a="1"/>
  <c r="AK507" i="2" s="1"/>
  <c r="AL507" i="2" a="1"/>
  <c r="AL507" i="2" s="1"/>
  <c r="AM507" i="2" a="1"/>
  <c r="AM507" i="2" s="1"/>
  <c r="AN507" i="2" a="1"/>
  <c r="AN507" i="2" s="1"/>
  <c r="AO507" i="2" a="1"/>
  <c r="AO507" i="2" s="1"/>
  <c r="Z508" i="2" a="1"/>
  <c r="Z508" i="2" s="1"/>
  <c r="AA508" i="2" a="1"/>
  <c r="AA508" i="2" s="1"/>
  <c r="AB508" i="2" a="1"/>
  <c r="AB508" i="2" s="1"/>
  <c r="AC508" i="2" a="1"/>
  <c r="AC508" i="2" s="1"/>
  <c r="AD508" i="2" a="1"/>
  <c r="AD508" i="2" s="1"/>
  <c r="AE508" i="2" a="1"/>
  <c r="AE508" i="2" s="1"/>
  <c r="AF508" i="2" a="1"/>
  <c r="AF508" i="2" s="1"/>
  <c r="AG508" i="2" a="1"/>
  <c r="AG508" i="2" s="1"/>
  <c r="AH508" i="2" a="1"/>
  <c r="AH508" i="2" s="1"/>
  <c r="AI508" i="2" a="1"/>
  <c r="AI508" i="2" s="1"/>
  <c r="AJ508" i="2" a="1"/>
  <c r="AJ508" i="2" s="1"/>
  <c r="AK508" i="2" a="1"/>
  <c r="AK508" i="2" s="1"/>
  <c r="AL508" i="2" a="1"/>
  <c r="AL508" i="2" s="1"/>
  <c r="AM508" i="2" a="1"/>
  <c r="AM508" i="2" s="1"/>
  <c r="AN508" i="2" a="1"/>
  <c r="AN508" i="2" s="1"/>
  <c r="AO508" i="2" a="1"/>
  <c r="AO508" i="2" s="1"/>
  <c r="Z509" i="2" a="1"/>
  <c r="Z509" i="2" s="1"/>
  <c r="AA509" i="2" a="1"/>
  <c r="AA509" i="2" s="1"/>
  <c r="AB509" i="2" a="1"/>
  <c r="AB509" i="2" s="1"/>
  <c r="AC509" i="2" a="1"/>
  <c r="AC509" i="2" s="1"/>
  <c r="AD509" i="2" a="1"/>
  <c r="AD509" i="2" s="1"/>
  <c r="AE509" i="2" a="1"/>
  <c r="AE509" i="2" s="1"/>
  <c r="AF509" i="2" a="1"/>
  <c r="AF509" i="2" s="1"/>
  <c r="AG509" i="2" a="1"/>
  <c r="AG509" i="2" s="1"/>
  <c r="AH509" i="2" a="1"/>
  <c r="AH509" i="2" s="1"/>
  <c r="AI509" i="2" a="1"/>
  <c r="AI509" i="2" s="1"/>
  <c r="AJ509" i="2" a="1"/>
  <c r="AJ509" i="2" s="1"/>
  <c r="AK509" i="2" a="1"/>
  <c r="AK509" i="2" s="1"/>
  <c r="AL509" i="2" a="1"/>
  <c r="AL509" i="2" s="1"/>
  <c r="AM509" i="2" a="1"/>
  <c r="AM509" i="2" s="1"/>
  <c r="AN509" i="2" a="1"/>
  <c r="AN509" i="2" s="1"/>
  <c r="AO509" i="2" a="1"/>
  <c r="AO509" i="2" s="1"/>
  <c r="Z510" i="2" a="1"/>
  <c r="Z510" i="2" s="1"/>
  <c r="AA510" i="2" a="1"/>
  <c r="AA510" i="2" s="1"/>
  <c r="AB510" i="2" a="1"/>
  <c r="AB510" i="2" s="1"/>
  <c r="AC510" i="2" a="1"/>
  <c r="AC510" i="2" s="1"/>
  <c r="AD510" i="2" a="1"/>
  <c r="AD510" i="2" s="1"/>
  <c r="AE510" i="2" a="1"/>
  <c r="AE510" i="2" s="1"/>
  <c r="AF510" i="2" a="1"/>
  <c r="AF510" i="2" s="1"/>
  <c r="AG510" i="2" a="1"/>
  <c r="AG510" i="2" s="1"/>
  <c r="AH510" i="2" a="1"/>
  <c r="AH510" i="2" s="1"/>
  <c r="AI510" i="2" a="1"/>
  <c r="AI510" i="2" s="1"/>
  <c r="AJ510" i="2" a="1"/>
  <c r="AJ510" i="2" s="1"/>
  <c r="AK510" i="2" a="1"/>
  <c r="AK510" i="2" s="1"/>
  <c r="AL510" i="2" a="1"/>
  <c r="AL510" i="2" s="1"/>
  <c r="AM510" i="2" a="1"/>
  <c r="AM510" i="2" s="1"/>
  <c r="AN510" i="2" a="1"/>
  <c r="AN510" i="2" s="1"/>
  <c r="AO510" i="2" a="1"/>
  <c r="AO510" i="2" s="1"/>
  <c r="Z511" i="2" a="1"/>
  <c r="Z511" i="2" s="1"/>
  <c r="AA511" i="2" a="1"/>
  <c r="AA511" i="2" s="1"/>
  <c r="AB511" i="2" a="1"/>
  <c r="AB511" i="2" s="1"/>
  <c r="AC511" i="2" a="1"/>
  <c r="AC511" i="2" s="1"/>
  <c r="AD511" i="2" a="1"/>
  <c r="AD511" i="2" s="1"/>
  <c r="AE511" i="2" a="1"/>
  <c r="AE511" i="2" s="1"/>
  <c r="AF511" i="2" a="1"/>
  <c r="AF511" i="2" s="1"/>
  <c r="AG511" i="2" a="1"/>
  <c r="AG511" i="2" s="1"/>
  <c r="AH511" i="2" a="1"/>
  <c r="AH511" i="2" s="1"/>
  <c r="AI511" i="2" a="1"/>
  <c r="AI511" i="2" s="1"/>
  <c r="AJ511" i="2" a="1"/>
  <c r="AJ511" i="2" s="1"/>
  <c r="AK511" i="2" a="1"/>
  <c r="AK511" i="2" s="1"/>
  <c r="AL511" i="2" a="1"/>
  <c r="AL511" i="2" s="1"/>
  <c r="AM511" i="2" a="1"/>
  <c r="AM511" i="2" s="1"/>
  <c r="AN511" i="2" a="1"/>
  <c r="AN511" i="2" s="1"/>
  <c r="AO511" i="2" a="1"/>
  <c r="AO511" i="2" s="1"/>
  <c r="Z512" i="2" a="1"/>
  <c r="Z512" i="2" s="1"/>
  <c r="AA512" i="2" a="1"/>
  <c r="AA512" i="2" s="1"/>
  <c r="AB512" i="2" a="1"/>
  <c r="AB512" i="2" s="1"/>
  <c r="AC512" i="2" a="1"/>
  <c r="AC512" i="2" s="1"/>
  <c r="AD512" i="2" a="1"/>
  <c r="AD512" i="2" s="1"/>
  <c r="AE512" i="2" a="1"/>
  <c r="AE512" i="2" s="1"/>
  <c r="AF512" i="2" a="1"/>
  <c r="AF512" i="2" s="1"/>
  <c r="AG512" i="2" a="1"/>
  <c r="AG512" i="2" s="1"/>
  <c r="AH512" i="2" a="1"/>
  <c r="AH512" i="2" s="1"/>
  <c r="AI512" i="2" a="1"/>
  <c r="AI512" i="2" s="1"/>
  <c r="AJ512" i="2" a="1"/>
  <c r="AJ512" i="2" s="1"/>
  <c r="AK512" i="2" a="1"/>
  <c r="AK512" i="2" s="1"/>
  <c r="AL512" i="2" a="1"/>
  <c r="AL512" i="2" s="1"/>
  <c r="AM512" i="2" a="1"/>
  <c r="AM512" i="2" s="1"/>
  <c r="AN512" i="2" a="1"/>
  <c r="AN512" i="2" s="1"/>
  <c r="AO512" i="2" a="1"/>
  <c r="AO512" i="2" s="1"/>
  <c r="Z513" i="2" a="1"/>
  <c r="Z513" i="2" s="1"/>
  <c r="AA513" i="2" a="1"/>
  <c r="AA513" i="2" s="1"/>
  <c r="AB513" i="2" a="1"/>
  <c r="AB513" i="2" s="1"/>
  <c r="AC513" i="2" a="1"/>
  <c r="AC513" i="2" s="1"/>
  <c r="AD513" i="2" a="1"/>
  <c r="AD513" i="2" s="1"/>
  <c r="AE513" i="2" a="1"/>
  <c r="AE513" i="2" s="1"/>
  <c r="AF513" i="2" a="1"/>
  <c r="AF513" i="2" s="1"/>
  <c r="AG513" i="2" a="1"/>
  <c r="AG513" i="2" s="1"/>
  <c r="AH513" i="2" a="1"/>
  <c r="AH513" i="2" s="1"/>
  <c r="AI513" i="2" a="1"/>
  <c r="AI513" i="2" s="1"/>
  <c r="AJ513" i="2" a="1"/>
  <c r="AJ513" i="2" s="1"/>
  <c r="AK513" i="2" a="1"/>
  <c r="AK513" i="2" s="1"/>
  <c r="AL513" i="2" a="1"/>
  <c r="AL513" i="2" s="1"/>
  <c r="AM513" i="2" a="1"/>
  <c r="AM513" i="2" s="1"/>
  <c r="AN513" i="2" a="1"/>
  <c r="AN513" i="2" s="1"/>
  <c r="AO513" i="2" a="1"/>
  <c r="AO513" i="2" s="1"/>
  <c r="Z514" i="2" a="1"/>
  <c r="Z514" i="2" s="1"/>
  <c r="AA514" i="2" a="1"/>
  <c r="AA514" i="2" s="1"/>
  <c r="AB514" i="2" a="1"/>
  <c r="AB514" i="2" s="1"/>
  <c r="AC514" i="2" a="1"/>
  <c r="AC514" i="2" s="1"/>
  <c r="AD514" i="2" a="1"/>
  <c r="AD514" i="2" s="1"/>
  <c r="AE514" i="2" a="1"/>
  <c r="AE514" i="2" s="1"/>
  <c r="AF514" i="2" a="1"/>
  <c r="AF514" i="2" s="1"/>
  <c r="AG514" i="2" a="1"/>
  <c r="AG514" i="2" s="1"/>
  <c r="AH514" i="2" a="1"/>
  <c r="AH514" i="2" s="1"/>
  <c r="AI514" i="2" a="1"/>
  <c r="AI514" i="2" s="1"/>
  <c r="AJ514" i="2" a="1"/>
  <c r="AJ514" i="2" s="1"/>
  <c r="AK514" i="2" a="1"/>
  <c r="AK514" i="2" s="1"/>
  <c r="AL514" i="2" a="1"/>
  <c r="AL514" i="2" s="1"/>
  <c r="AM514" i="2" a="1"/>
  <c r="AM514" i="2" s="1"/>
  <c r="AN514" i="2" a="1"/>
  <c r="AN514" i="2" s="1"/>
  <c r="AO514" i="2" a="1"/>
  <c r="AO514" i="2" s="1"/>
  <c r="Z515" i="2" a="1"/>
  <c r="Z515" i="2" s="1"/>
  <c r="AA515" i="2" a="1"/>
  <c r="AA515" i="2" s="1"/>
  <c r="AB515" i="2" a="1"/>
  <c r="AB515" i="2" s="1"/>
  <c r="AC515" i="2" a="1"/>
  <c r="AC515" i="2" s="1"/>
  <c r="AD515" i="2" a="1"/>
  <c r="AD515" i="2" s="1"/>
  <c r="AE515" i="2" a="1"/>
  <c r="AE515" i="2" s="1"/>
  <c r="AF515" i="2" a="1"/>
  <c r="AF515" i="2" s="1"/>
  <c r="AG515" i="2" a="1"/>
  <c r="AG515" i="2" s="1"/>
  <c r="AH515" i="2" a="1"/>
  <c r="AH515" i="2" s="1"/>
  <c r="AI515" i="2" a="1"/>
  <c r="AI515" i="2" s="1"/>
  <c r="AJ515" i="2" a="1"/>
  <c r="AJ515" i="2" s="1"/>
  <c r="AK515" i="2" a="1"/>
  <c r="AK515" i="2" s="1"/>
  <c r="AL515" i="2" a="1"/>
  <c r="AL515" i="2" s="1"/>
  <c r="AM515" i="2" a="1"/>
  <c r="AM515" i="2" s="1"/>
  <c r="AN515" i="2" a="1"/>
  <c r="AN515" i="2" s="1"/>
  <c r="AO515" i="2" a="1"/>
  <c r="AO515" i="2" s="1"/>
  <c r="Z516" i="2" a="1"/>
  <c r="Z516" i="2" s="1"/>
  <c r="AA516" i="2" a="1"/>
  <c r="AA516" i="2" s="1"/>
  <c r="AB516" i="2" a="1"/>
  <c r="AB516" i="2" s="1"/>
  <c r="AC516" i="2" a="1"/>
  <c r="AC516" i="2" s="1"/>
  <c r="AD516" i="2" a="1"/>
  <c r="AD516" i="2" s="1"/>
  <c r="AE516" i="2" a="1"/>
  <c r="AE516" i="2" s="1"/>
  <c r="AF516" i="2" a="1"/>
  <c r="AF516" i="2" s="1"/>
  <c r="AG516" i="2" a="1"/>
  <c r="AG516" i="2" s="1"/>
  <c r="AH516" i="2" a="1"/>
  <c r="AH516" i="2" s="1"/>
  <c r="AI516" i="2" a="1"/>
  <c r="AI516" i="2" s="1"/>
  <c r="AJ516" i="2" a="1"/>
  <c r="AJ516" i="2" s="1"/>
  <c r="AK516" i="2" a="1"/>
  <c r="AK516" i="2" s="1"/>
  <c r="AL516" i="2" a="1"/>
  <c r="AL516" i="2" s="1"/>
  <c r="AM516" i="2" a="1"/>
  <c r="AM516" i="2" s="1"/>
  <c r="AN516" i="2" a="1"/>
  <c r="AN516" i="2" s="1"/>
  <c r="AO516" i="2" a="1"/>
  <c r="AO516" i="2" s="1"/>
  <c r="Z517" i="2" a="1"/>
  <c r="Z517" i="2" s="1"/>
  <c r="AA517" i="2" a="1"/>
  <c r="AA517" i="2" s="1"/>
  <c r="AB517" i="2" a="1"/>
  <c r="AB517" i="2" s="1"/>
  <c r="AC517" i="2" a="1"/>
  <c r="AC517" i="2" s="1"/>
  <c r="AD517" i="2" a="1"/>
  <c r="AD517" i="2" s="1"/>
  <c r="AE517" i="2" a="1"/>
  <c r="AE517" i="2" s="1"/>
  <c r="AF517" i="2" a="1"/>
  <c r="AF517" i="2" s="1"/>
  <c r="AG517" i="2" a="1"/>
  <c r="AG517" i="2" s="1"/>
  <c r="AH517" i="2" a="1"/>
  <c r="AH517" i="2" s="1"/>
  <c r="AI517" i="2" a="1"/>
  <c r="AI517" i="2" s="1"/>
  <c r="AJ517" i="2" a="1"/>
  <c r="AJ517" i="2" s="1"/>
  <c r="AK517" i="2" a="1"/>
  <c r="AK517" i="2" s="1"/>
  <c r="AL517" i="2" a="1"/>
  <c r="AL517" i="2" s="1"/>
  <c r="AM517" i="2" a="1"/>
  <c r="AM517" i="2" s="1"/>
  <c r="AN517" i="2" a="1"/>
  <c r="AN517" i="2" s="1"/>
  <c r="AO517" i="2" a="1"/>
  <c r="AO517" i="2" s="1"/>
  <c r="Z518" i="2" a="1"/>
  <c r="Z518" i="2" s="1"/>
  <c r="AA518" i="2" a="1"/>
  <c r="AA518" i="2" s="1"/>
  <c r="AB518" i="2" a="1"/>
  <c r="AB518" i="2" s="1"/>
  <c r="AC518" i="2" a="1"/>
  <c r="AC518" i="2" s="1"/>
  <c r="AD518" i="2" a="1"/>
  <c r="AD518" i="2" s="1"/>
  <c r="AE518" i="2" a="1"/>
  <c r="AE518" i="2" s="1"/>
  <c r="AF518" i="2" a="1"/>
  <c r="AF518" i="2" s="1"/>
  <c r="AG518" i="2" a="1"/>
  <c r="AG518" i="2" s="1"/>
  <c r="AH518" i="2" a="1"/>
  <c r="AH518" i="2" s="1"/>
  <c r="AI518" i="2" a="1"/>
  <c r="AI518" i="2" s="1"/>
  <c r="AJ518" i="2" a="1"/>
  <c r="AJ518" i="2" s="1"/>
  <c r="AK518" i="2" a="1"/>
  <c r="AK518" i="2" s="1"/>
  <c r="AL518" i="2" a="1"/>
  <c r="AL518" i="2" s="1"/>
  <c r="AM518" i="2" a="1"/>
  <c r="AM518" i="2" s="1"/>
  <c r="AN518" i="2" a="1"/>
  <c r="AN518" i="2" s="1"/>
  <c r="AO518" i="2" a="1"/>
  <c r="AO518" i="2" s="1"/>
  <c r="Z519" i="2" a="1"/>
  <c r="Z519" i="2" s="1"/>
  <c r="AA519" i="2" a="1"/>
  <c r="AA519" i="2" s="1"/>
  <c r="AB519" i="2" a="1"/>
  <c r="AB519" i="2" s="1"/>
  <c r="AC519" i="2" a="1"/>
  <c r="AC519" i="2" s="1"/>
  <c r="AD519" i="2" a="1"/>
  <c r="AD519" i="2" s="1"/>
  <c r="AE519" i="2" a="1"/>
  <c r="AE519" i="2" s="1"/>
  <c r="AF519" i="2" a="1"/>
  <c r="AF519" i="2" s="1"/>
  <c r="AG519" i="2" a="1"/>
  <c r="AG519" i="2" s="1"/>
  <c r="AH519" i="2" a="1"/>
  <c r="AH519" i="2" s="1"/>
  <c r="AI519" i="2" a="1"/>
  <c r="AI519" i="2" s="1"/>
  <c r="AJ519" i="2" a="1"/>
  <c r="AJ519" i="2" s="1"/>
  <c r="AK519" i="2" a="1"/>
  <c r="AK519" i="2" s="1"/>
  <c r="AL519" i="2" a="1"/>
  <c r="AL519" i="2" s="1"/>
  <c r="AM519" i="2" a="1"/>
  <c r="AM519" i="2" s="1"/>
  <c r="AN519" i="2" a="1"/>
  <c r="AN519" i="2" s="1"/>
  <c r="AO519" i="2" a="1"/>
  <c r="AO519" i="2" s="1"/>
  <c r="Z520" i="2" a="1"/>
  <c r="Z520" i="2" s="1"/>
  <c r="AA520" i="2" a="1"/>
  <c r="AA520" i="2" s="1"/>
  <c r="AB520" i="2" a="1"/>
  <c r="AB520" i="2" s="1"/>
  <c r="AC520" i="2" a="1"/>
  <c r="AC520" i="2" s="1"/>
  <c r="AD520" i="2" a="1"/>
  <c r="AD520" i="2" s="1"/>
  <c r="AE520" i="2" a="1"/>
  <c r="AE520" i="2" s="1"/>
  <c r="AF520" i="2" a="1"/>
  <c r="AF520" i="2" s="1"/>
  <c r="AG520" i="2" a="1"/>
  <c r="AG520" i="2" s="1"/>
  <c r="AH520" i="2" a="1"/>
  <c r="AH520" i="2" s="1"/>
  <c r="AI520" i="2" a="1"/>
  <c r="AI520" i="2" s="1"/>
  <c r="AJ520" i="2" a="1"/>
  <c r="AJ520" i="2" s="1"/>
  <c r="AK520" i="2" a="1"/>
  <c r="AK520" i="2" s="1"/>
  <c r="AL520" i="2" a="1"/>
  <c r="AL520" i="2" s="1"/>
  <c r="AM520" i="2" a="1"/>
  <c r="AM520" i="2" s="1"/>
  <c r="AN520" i="2" a="1"/>
  <c r="AN520" i="2" s="1"/>
  <c r="AO520" i="2" a="1"/>
  <c r="AO520" i="2" s="1"/>
  <c r="Z521" i="2" a="1"/>
  <c r="Z521" i="2" s="1"/>
  <c r="AA521" i="2" a="1"/>
  <c r="AA521" i="2" s="1"/>
  <c r="AB521" i="2" a="1"/>
  <c r="AB521" i="2" s="1"/>
  <c r="AC521" i="2" a="1"/>
  <c r="AC521" i="2" s="1"/>
  <c r="AD521" i="2" a="1"/>
  <c r="AD521" i="2" s="1"/>
  <c r="AE521" i="2" a="1"/>
  <c r="AE521" i="2" s="1"/>
  <c r="AF521" i="2" a="1"/>
  <c r="AF521" i="2" s="1"/>
  <c r="AG521" i="2" a="1"/>
  <c r="AG521" i="2" s="1"/>
  <c r="AH521" i="2" a="1"/>
  <c r="AH521" i="2" s="1"/>
  <c r="AI521" i="2" a="1"/>
  <c r="AI521" i="2" s="1"/>
  <c r="AJ521" i="2" a="1"/>
  <c r="AJ521" i="2" s="1"/>
  <c r="AK521" i="2" a="1"/>
  <c r="AK521" i="2" s="1"/>
  <c r="AL521" i="2" a="1"/>
  <c r="AL521" i="2" s="1"/>
  <c r="AM521" i="2" a="1"/>
  <c r="AM521" i="2" s="1"/>
  <c r="AN521" i="2" a="1"/>
  <c r="AN521" i="2" s="1"/>
  <c r="AO521" i="2" a="1"/>
  <c r="AO521" i="2" s="1"/>
  <c r="Z522" i="2" a="1"/>
  <c r="Z522" i="2" s="1"/>
  <c r="AA522" i="2" a="1"/>
  <c r="AA522" i="2" s="1"/>
  <c r="AB522" i="2" a="1"/>
  <c r="AB522" i="2" s="1"/>
  <c r="AC522" i="2" a="1"/>
  <c r="AC522" i="2" s="1"/>
  <c r="AD522" i="2" a="1"/>
  <c r="AD522" i="2" s="1"/>
  <c r="AE522" i="2" a="1"/>
  <c r="AE522" i="2" s="1"/>
  <c r="AF522" i="2" a="1"/>
  <c r="AF522" i="2" s="1"/>
  <c r="AG522" i="2" a="1"/>
  <c r="AG522" i="2" s="1"/>
  <c r="AH522" i="2" a="1"/>
  <c r="AH522" i="2" s="1"/>
  <c r="AI522" i="2" a="1"/>
  <c r="AI522" i="2" s="1"/>
  <c r="AJ522" i="2" a="1"/>
  <c r="AJ522" i="2" s="1"/>
  <c r="AK522" i="2" a="1"/>
  <c r="AK522" i="2" s="1"/>
  <c r="AL522" i="2" a="1"/>
  <c r="AL522" i="2" s="1"/>
  <c r="AM522" i="2" a="1"/>
  <c r="AM522" i="2" s="1"/>
  <c r="AN522" i="2" a="1"/>
  <c r="AN522" i="2" s="1"/>
  <c r="AO522" i="2" a="1"/>
  <c r="AO522" i="2" s="1"/>
  <c r="Z523" i="2" a="1"/>
  <c r="Z523" i="2" s="1"/>
  <c r="AA523" i="2" a="1"/>
  <c r="AA523" i="2" s="1"/>
  <c r="AB523" i="2" a="1"/>
  <c r="AB523" i="2" s="1"/>
  <c r="AC523" i="2" a="1"/>
  <c r="AC523" i="2" s="1"/>
  <c r="AD523" i="2" a="1"/>
  <c r="AD523" i="2" s="1"/>
  <c r="AE523" i="2" a="1"/>
  <c r="AE523" i="2" s="1"/>
  <c r="AF523" i="2" a="1"/>
  <c r="AF523" i="2" s="1"/>
  <c r="AG523" i="2" a="1"/>
  <c r="AG523" i="2" s="1"/>
  <c r="AH523" i="2" a="1"/>
  <c r="AH523" i="2" s="1"/>
  <c r="AI523" i="2" a="1"/>
  <c r="AI523" i="2" s="1"/>
  <c r="AJ523" i="2" a="1"/>
  <c r="AJ523" i="2" s="1"/>
  <c r="AK523" i="2" a="1"/>
  <c r="AK523" i="2" s="1"/>
  <c r="AL523" i="2" a="1"/>
  <c r="AL523" i="2" s="1"/>
  <c r="AM523" i="2" a="1"/>
  <c r="AM523" i="2" s="1"/>
  <c r="AN523" i="2" a="1"/>
  <c r="AN523" i="2" s="1"/>
  <c r="AO523" i="2" a="1"/>
  <c r="AO523" i="2" s="1"/>
  <c r="Z524" i="2" a="1"/>
  <c r="Z524" i="2" s="1"/>
  <c r="AA524" i="2" a="1"/>
  <c r="AA524" i="2" s="1"/>
  <c r="AB524" i="2" a="1"/>
  <c r="AB524" i="2" s="1"/>
  <c r="AC524" i="2" a="1"/>
  <c r="AC524" i="2" s="1"/>
  <c r="AD524" i="2" a="1"/>
  <c r="AD524" i="2" s="1"/>
  <c r="AE524" i="2" a="1"/>
  <c r="AE524" i="2" s="1"/>
  <c r="AF524" i="2" a="1"/>
  <c r="AF524" i="2" s="1"/>
  <c r="AG524" i="2" a="1"/>
  <c r="AG524" i="2" s="1"/>
  <c r="AH524" i="2" a="1"/>
  <c r="AH524" i="2" s="1"/>
  <c r="AI524" i="2" a="1"/>
  <c r="AI524" i="2" s="1"/>
  <c r="AJ524" i="2" a="1"/>
  <c r="AJ524" i="2" s="1"/>
  <c r="AK524" i="2" a="1"/>
  <c r="AK524" i="2" s="1"/>
  <c r="AL524" i="2" a="1"/>
  <c r="AL524" i="2" s="1"/>
  <c r="AM524" i="2" a="1"/>
  <c r="AM524" i="2" s="1"/>
  <c r="AN524" i="2" a="1"/>
  <c r="AN524" i="2" s="1"/>
  <c r="AO524" i="2" a="1"/>
  <c r="AO524" i="2" s="1"/>
  <c r="Z525" i="2" a="1"/>
  <c r="Z525" i="2" s="1"/>
  <c r="AA525" i="2" a="1"/>
  <c r="AA525" i="2" s="1"/>
  <c r="AB525" i="2" a="1"/>
  <c r="AB525" i="2" s="1"/>
  <c r="AC525" i="2" a="1"/>
  <c r="AC525" i="2" s="1"/>
  <c r="AD525" i="2" a="1"/>
  <c r="AD525" i="2" s="1"/>
  <c r="AE525" i="2" a="1"/>
  <c r="AE525" i="2" s="1"/>
  <c r="AF525" i="2" a="1"/>
  <c r="AF525" i="2" s="1"/>
  <c r="AG525" i="2" a="1"/>
  <c r="AG525" i="2" s="1"/>
  <c r="AH525" i="2" a="1"/>
  <c r="AH525" i="2" s="1"/>
  <c r="AI525" i="2" a="1"/>
  <c r="AI525" i="2" s="1"/>
  <c r="AJ525" i="2" a="1"/>
  <c r="AJ525" i="2" s="1"/>
  <c r="AK525" i="2" a="1"/>
  <c r="AK525" i="2" s="1"/>
  <c r="AL525" i="2" a="1"/>
  <c r="AL525" i="2" s="1"/>
  <c r="AM525" i="2" a="1"/>
  <c r="AM525" i="2" s="1"/>
  <c r="AN525" i="2" a="1"/>
  <c r="AN525" i="2" s="1"/>
  <c r="AO525" i="2" a="1"/>
  <c r="AO525" i="2" s="1"/>
  <c r="Z526" i="2" a="1"/>
  <c r="Z526" i="2" s="1"/>
  <c r="AA526" i="2" a="1"/>
  <c r="AA526" i="2" s="1"/>
  <c r="AB526" i="2" a="1"/>
  <c r="AB526" i="2" s="1"/>
  <c r="AC526" i="2" a="1"/>
  <c r="AC526" i="2" s="1"/>
  <c r="AD526" i="2" a="1"/>
  <c r="AD526" i="2" s="1"/>
  <c r="AE526" i="2" a="1"/>
  <c r="AE526" i="2" s="1"/>
  <c r="AF526" i="2" a="1"/>
  <c r="AF526" i="2" s="1"/>
  <c r="AG526" i="2" a="1"/>
  <c r="AG526" i="2" s="1"/>
  <c r="AH526" i="2" a="1"/>
  <c r="AH526" i="2" s="1"/>
  <c r="AI526" i="2" a="1"/>
  <c r="AI526" i="2" s="1"/>
  <c r="AJ526" i="2" a="1"/>
  <c r="AJ526" i="2" s="1"/>
  <c r="AK526" i="2" a="1"/>
  <c r="AK526" i="2" s="1"/>
  <c r="AL526" i="2" a="1"/>
  <c r="AL526" i="2" s="1"/>
  <c r="AM526" i="2" a="1"/>
  <c r="AM526" i="2" s="1"/>
  <c r="AN526" i="2" a="1"/>
  <c r="AN526" i="2" s="1"/>
  <c r="AO526" i="2" a="1"/>
  <c r="AO526" i="2" s="1"/>
  <c r="Z527" i="2" a="1"/>
  <c r="Z527" i="2" s="1"/>
  <c r="AA527" i="2" a="1"/>
  <c r="AA527" i="2" s="1"/>
  <c r="AB527" i="2" a="1"/>
  <c r="AB527" i="2" s="1"/>
  <c r="AC527" i="2" a="1"/>
  <c r="AC527" i="2" s="1"/>
  <c r="AD527" i="2" a="1"/>
  <c r="AD527" i="2" s="1"/>
  <c r="AE527" i="2" a="1"/>
  <c r="AE527" i="2" s="1"/>
  <c r="AF527" i="2" a="1"/>
  <c r="AF527" i="2" s="1"/>
  <c r="AG527" i="2" a="1"/>
  <c r="AG527" i="2" s="1"/>
  <c r="AH527" i="2" a="1"/>
  <c r="AH527" i="2" s="1"/>
  <c r="AI527" i="2" a="1"/>
  <c r="AI527" i="2" s="1"/>
  <c r="AJ527" i="2" a="1"/>
  <c r="AJ527" i="2" s="1"/>
  <c r="AK527" i="2" a="1"/>
  <c r="AK527" i="2" s="1"/>
  <c r="AL527" i="2" a="1"/>
  <c r="AL527" i="2" s="1"/>
  <c r="AM527" i="2" a="1"/>
  <c r="AM527" i="2" s="1"/>
  <c r="AN527" i="2" a="1"/>
  <c r="AN527" i="2" s="1"/>
  <c r="AO527" i="2" a="1"/>
  <c r="AO527" i="2" s="1"/>
  <c r="Z528" i="2" a="1"/>
  <c r="Z528" i="2" s="1"/>
  <c r="AA528" i="2" a="1"/>
  <c r="AA528" i="2" s="1"/>
  <c r="AB528" i="2" a="1"/>
  <c r="AB528" i="2" s="1"/>
  <c r="AC528" i="2" a="1"/>
  <c r="AC528" i="2" s="1"/>
  <c r="AD528" i="2" a="1"/>
  <c r="AD528" i="2" s="1"/>
  <c r="AE528" i="2" a="1"/>
  <c r="AE528" i="2" s="1"/>
  <c r="AF528" i="2" a="1"/>
  <c r="AF528" i="2" s="1"/>
  <c r="AG528" i="2" a="1"/>
  <c r="AG528" i="2" s="1"/>
  <c r="AH528" i="2" a="1"/>
  <c r="AH528" i="2" s="1"/>
  <c r="AI528" i="2" a="1"/>
  <c r="AI528" i="2" s="1"/>
  <c r="AJ528" i="2" a="1"/>
  <c r="AJ528" i="2" s="1"/>
  <c r="AK528" i="2" a="1"/>
  <c r="AK528" i="2" s="1"/>
  <c r="AL528" i="2" a="1"/>
  <c r="AL528" i="2" s="1"/>
  <c r="AM528" i="2" a="1"/>
  <c r="AM528" i="2" s="1"/>
  <c r="AN528" i="2" a="1"/>
  <c r="AN528" i="2" s="1"/>
  <c r="AO528" i="2" a="1"/>
  <c r="AO528" i="2" s="1"/>
  <c r="Z529" i="2" a="1"/>
  <c r="Z529" i="2" s="1"/>
  <c r="AA529" i="2" a="1"/>
  <c r="AA529" i="2" s="1"/>
  <c r="AB529" i="2" a="1"/>
  <c r="AB529" i="2" s="1"/>
  <c r="AC529" i="2" a="1"/>
  <c r="AC529" i="2" s="1"/>
  <c r="AD529" i="2" a="1"/>
  <c r="AD529" i="2" s="1"/>
  <c r="AE529" i="2" a="1"/>
  <c r="AE529" i="2" s="1"/>
  <c r="AF529" i="2" a="1"/>
  <c r="AF529" i="2" s="1"/>
  <c r="AG529" i="2" a="1"/>
  <c r="AG529" i="2" s="1"/>
  <c r="AH529" i="2" a="1"/>
  <c r="AH529" i="2" s="1"/>
  <c r="AI529" i="2" a="1"/>
  <c r="AI529" i="2" s="1"/>
  <c r="AJ529" i="2" a="1"/>
  <c r="AJ529" i="2" s="1"/>
  <c r="AK529" i="2" a="1"/>
  <c r="AK529" i="2" s="1"/>
  <c r="AL529" i="2" a="1"/>
  <c r="AL529" i="2" s="1"/>
  <c r="AM529" i="2" a="1"/>
  <c r="AM529" i="2" s="1"/>
  <c r="AN529" i="2" a="1"/>
  <c r="AN529" i="2" s="1"/>
  <c r="AO529" i="2" a="1"/>
  <c r="AO529" i="2" s="1"/>
  <c r="Z530" i="2" a="1"/>
  <c r="Z530" i="2" s="1"/>
  <c r="AA530" i="2" a="1"/>
  <c r="AA530" i="2" s="1"/>
  <c r="AB530" i="2" a="1"/>
  <c r="AB530" i="2" s="1"/>
  <c r="AC530" i="2" a="1"/>
  <c r="AC530" i="2" s="1"/>
  <c r="AD530" i="2" a="1"/>
  <c r="AD530" i="2" s="1"/>
  <c r="AE530" i="2" a="1"/>
  <c r="AE530" i="2" s="1"/>
  <c r="AF530" i="2" a="1"/>
  <c r="AF530" i="2" s="1"/>
  <c r="AG530" i="2" a="1"/>
  <c r="AG530" i="2" s="1"/>
  <c r="AH530" i="2" a="1"/>
  <c r="AH530" i="2" s="1"/>
  <c r="AI530" i="2" a="1"/>
  <c r="AI530" i="2" s="1"/>
  <c r="AJ530" i="2" a="1"/>
  <c r="AJ530" i="2" s="1"/>
  <c r="AK530" i="2" a="1"/>
  <c r="AK530" i="2" s="1"/>
  <c r="AL530" i="2" a="1"/>
  <c r="AL530" i="2" s="1"/>
  <c r="AM530" i="2" a="1"/>
  <c r="AM530" i="2" s="1"/>
  <c r="AN530" i="2" a="1"/>
  <c r="AN530" i="2" s="1"/>
  <c r="AO530" i="2" a="1"/>
  <c r="AO530" i="2" s="1"/>
  <c r="Z531" i="2" a="1"/>
  <c r="Z531" i="2" s="1"/>
  <c r="AA531" i="2" a="1"/>
  <c r="AA531" i="2" s="1"/>
  <c r="AB531" i="2" a="1"/>
  <c r="AB531" i="2" s="1"/>
  <c r="AC531" i="2" a="1"/>
  <c r="AC531" i="2" s="1"/>
  <c r="AD531" i="2" a="1"/>
  <c r="AD531" i="2" s="1"/>
  <c r="AE531" i="2" a="1"/>
  <c r="AE531" i="2" s="1"/>
  <c r="AF531" i="2" a="1"/>
  <c r="AF531" i="2" s="1"/>
  <c r="AG531" i="2" a="1"/>
  <c r="AG531" i="2" s="1"/>
  <c r="AH531" i="2" a="1"/>
  <c r="AH531" i="2" s="1"/>
  <c r="AI531" i="2" a="1"/>
  <c r="AI531" i="2" s="1"/>
  <c r="AJ531" i="2" a="1"/>
  <c r="AJ531" i="2" s="1"/>
  <c r="AK531" i="2" a="1"/>
  <c r="AK531" i="2" s="1"/>
  <c r="AL531" i="2" a="1"/>
  <c r="AL531" i="2" s="1"/>
  <c r="AM531" i="2" a="1"/>
  <c r="AM531" i="2" s="1"/>
  <c r="AN531" i="2" a="1"/>
  <c r="AN531" i="2" s="1"/>
  <c r="AO531" i="2" a="1"/>
  <c r="AO531" i="2" s="1"/>
  <c r="Z532" i="2" a="1"/>
  <c r="Z532" i="2" s="1"/>
  <c r="AA532" i="2" a="1"/>
  <c r="AA532" i="2" s="1"/>
  <c r="AB532" i="2" a="1"/>
  <c r="AB532" i="2" s="1"/>
  <c r="AC532" i="2" a="1"/>
  <c r="AC532" i="2" s="1"/>
  <c r="AD532" i="2" a="1"/>
  <c r="AD532" i="2" s="1"/>
  <c r="AE532" i="2" a="1"/>
  <c r="AE532" i="2" s="1"/>
  <c r="AF532" i="2" a="1"/>
  <c r="AF532" i="2" s="1"/>
  <c r="AG532" i="2" a="1"/>
  <c r="AG532" i="2" s="1"/>
  <c r="AH532" i="2" a="1"/>
  <c r="AH532" i="2" s="1"/>
  <c r="AI532" i="2" a="1"/>
  <c r="AI532" i="2" s="1"/>
  <c r="AJ532" i="2" a="1"/>
  <c r="AJ532" i="2" s="1"/>
  <c r="AK532" i="2" a="1"/>
  <c r="AK532" i="2" s="1"/>
  <c r="AL532" i="2" a="1"/>
  <c r="AL532" i="2" s="1"/>
  <c r="AM532" i="2" a="1"/>
  <c r="AM532" i="2" s="1"/>
  <c r="AN532" i="2" a="1"/>
  <c r="AN532" i="2" s="1"/>
  <c r="AO532" i="2" a="1"/>
  <c r="AO532" i="2" s="1"/>
  <c r="Z533" i="2" a="1"/>
  <c r="Z533" i="2" s="1"/>
  <c r="AA533" i="2" a="1"/>
  <c r="AA533" i="2" s="1"/>
  <c r="AB533" i="2" a="1"/>
  <c r="AB533" i="2" s="1"/>
  <c r="AC533" i="2" a="1"/>
  <c r="AC533" i="2" s="1"/>
  <c r="AD533" i="2" a="1"/>
  <c r="AD533" i="2" s="1"/>
  <c r="AE533" i="2" a="1"/>
  <c r="AE533" i="2" s="1"/>
  <c r="AF533" i="2" a="1"/>
  <c r="AF533" i="2" s="1"/>
  <c r="AG533" i="2" a="1"/>
  <c r="AG533" i="2" s="1"/>
  <c r="AH533" i="2" a="1"/>
  <c r="AH533" i="2" s="1"/>
  <c r="AI533" i="2" a="1"/>
  <c r="AI533" i="2" s="1"/>
  <c r="AJ533" i="2" a="1"/>
  <c r="AJ533" i="2" s="1"/>
  <c r="AK533" i="2" a="1"/>
  <c r="AK533" i="2" s="1"/>
  <c r="AL533" i="2" a="1"/>
  <c r="AL533" i="2" s="1"/>
  <c r="AM533" i="2" a="1"/>
  <c r="AM533" i="2" s="1"/>
  <c r="AN533" i="2" a="1"/>
  <c r="AN533" i="2" s="1"/>
  <c r="AO533" i="2" a="1"/>
  <c r="AO533" i="2" s="1"/>
  <c r="Z534" i="2" a="1"/>
  <c r="Z534" i="2" s="1"/>
  <c r="AA534" i="2" a="1"/>
  <c r="AA534" i="2" s="1"/>
  <c r="AB534" i="2" a="1"/>
  <c r="AB534" i="2" s="1"/>
  <c r="AC534" i="2" a="1"/>
  <c r="AC534" i="2" s="1"/>
  <c r="AD534" i="2" a="1"/>
  <c r="AD534" i="2" s="1"/>
  <c r="AE534" i="2" a="1"/>
  <c r="AE534" i="2" s="1"/>
  <c r="AF534" i="2" a="1"/>
  <c r="AF534" i="2" s="1"/>
  <c r="AG534" i="2" a="1"/>
  <c r="AG534" i="2" s="1"/>
  <c r="AH534" i="2" a="1"/>
  <c r="AH534" i="2" s="1"/>
  <c r="AI534" i="2" a="1"/>
  <c r="AI534" i="2" s="1"/>
  <c r="AJ534" i="2" a="1"/>
  <c r="AJ534" i="2" s="1"/>
  <c r="AK534" i="2" a="1"/>
  <c r="AK534" i="2" s="1"/>
  <c r="AL534" i="2" a="1"/>
  <c r="AL534" i="2" s="1"/>
  <c r="AM534" i="2" a="1"/>
  <c r="AM534" i="2" s="1"/>
  <c r="AN534" i="2" a="1"/>
  <c r="AN534" i="2" s="1"/>
  <c r="AO534" i="2" a="1"/>
  <c r="AO534" i="2" s="1"/>
  <c r="Z535" i="2" a="1"/>
  <c r="Z535" i="2" s="1"/>
  <c r="AA535" i="2" a="1"/>
  <c r="AA535" i="2" s="1"/>
  <c r="AB535" i="2" a="1"/>
  <c r="AB535" i="2" s="1"/>
  <c r="AC535" i="2" a="1"/>
  <c r="AC535" i="2" s="1"/>
  <c r="AD535" i="2" a="1"/>
  <c r="AD535" i="2" s="1"/>
  <c r="AE535" i="2" a="1"/>
  <c r="AE535" i="2" s="1"/>
  <c r="AF535" i="2" a="1"/>
  <c r="AF535" i="2" s="1"/>
  <c r="AG535" i="2" a="1"/>
  <c r="AG535" i="2" s="1"/>
  <c r="AH535" i="2" a="1"/>
  <c r="AH535" i="2" s="1"/>
  <c r="AI535" i="2" a="1"/>
  <c r="AI535" i="2" s="1"/>
  <c r="AJ535" i="2" a="1"/>
  <c r="AJ535" i="2" s="1"/>
  <c r="AK535" i="2" a="1"/>
  <c r="AK535" i="2" s="1"/>
  <c r="AL535" i="2" a="1"/>
  <c r="AL535" i="2" s="1"/>
  <c r="AM535" i="2" a="1"/>
  <c r="AM535" i="2" s="1"/>
  <c r="AN535" i="2" a="1"/>
  <c r="AN535" i="2" s="1"/>
  <c r="AO535" i="2" a="1"/>
  <c r="AO535" i="2" s="1"/>
  <c r="Z536" i="2" a="1"/>
  <c r="Z536" i="2" s="1"/>
  <c r="AA536" i="2" a="1"/>
  <c r="AA536" i="2" s="1"/>
  <c r="AB536" i="2" a="1"/>
  <c r="AB536" i="2" s="1"/>
  <c r="AC536" i="2" a="1"/>
  <c r="AC536" i="2" s="1"/>
  <c r="AD536" i="2" a="1"/>
  <c r="AD536" i="2" s="1"/>
  <c r="AE536" i="2" a="1"/>
  <c r="AE536" i="2" s="1"/>
  <c r="AF536" i="2" a="1"/>
  <c r="AF536" i="2" s="1"/>
  <c r="AG536" i="2" a="1"/>
  <c r="AG536" i="2" s="1"/>
  <c r="AH536" i="2" a="1"/>
  <c r="AH536" i="2" s="1"/>
  <c r="AI536" i="2" a="1"/>
  <c r="AI536" i="2" s="1"/>
  <c r="AJ536" i="2" a="1"/>
  <c r="AJ536" i="2" s="1"/>
  <c r="AK536" i="2" a="1"/>
  <c r="AK536" i="2" s="1"/>
  <c r="AL536" i="2" a="1"/>
  <c r="AL536" i="2" s="1"/>
  <c r="AM536" i="2" a="1"/>
  <c r="AM536" i="2" s="1"/>
  <c r="AN536" i="2" a="1"/>
  <c r="AN536" i="2" s="1"/>
  <c r="AO536" i="2" a="1"/>
  <c r="AO536" i="2" s="1"/>
  <c r="Z537" i="2" a="1"/>
  <c r="Z537" i="2" s="1"/>
  <c r="AA537" i="2" a="1"/>
  <c r="AA537" i="2" s="1"/>
  <c r="AB537" i="2" a="1"/>
  <c r="AB537" i="2" s="1"/>
  <c r="AC537" i="2" a="1"/>
  <c r="AC537" i="2" s="1"/>
  <c r="AD537" i="2" a="1"/>
  <c r="AD537" i="2" s="1"/>
  <c r="AE537" i="2" a="1"/>
  <c r="AE537" i="2" s="1"/>
  <c r="AF537" i="2" a="1"/>
  <c r="AF537" i="2" s="1"/>
  <c r="AG537" i="2" a="1"/>
  <c r="AG537" i="2" s="1"/>
  <c r="AH537" i="2" a="1"/>
  <c r="AH537" i="2" s="1"/>
  <c r="AI537" i="2" a="1"/>
  <c r="AI537" i="2" s="1"/>
  <c r="AJ537" i="2" a="1"/>
  <c r="AJ537" i="2" s="1"/>
  <c r="AK537" i="2" a="1"/>
  <c r="AK537" i="2" s="1"/>
  <c r="AL537" i="2" a="1"/>
  <c r="AL537" i="2" s="1"/>
  <c r="AM537" i="2" a="1"/>
  <c r="AM537" i="2" s="1"/>
  <c r="AN537" i="2" a="1"/>
  <c r="AN537" i="2" s="1"/>
  <c r="AO537" i="2" a="1"/>
  <c r="AO537" i="2" s="1"/>
  <c r="Z538" i="2" a="1"/>
  <c r="Z538" i="2" s="1"/>
  <c r="AA538" i="2" a="1"/>
  <c r="AA538" i="2" s="1"/>
  <c r="AB538" i="2" a="1"/>
  <c r="AB538" i="2" s="1"/>
  <c r="AC538" i="2" a="1"/>
  <c r="AC538" i="2" s="1"/>
  <c r="AD538" i="2" a="1"/>
  <c r="AD538" i="2" s="1"/>
  <c r="AE538" i="2" a="1"/>
  <c r="AE538" i="2" s="1"/>
  <c r="AF538" i="2" a="1"/>
  <c r="AF538" i="2" s="1"/>
  <c r="AG538" i="2" a="1"/>
  <c r="AG538" i="2" s="1"/>
  <c r="AH538" i="2" a="1"/>
  <c r="AH538" i="2" s="1"/>
  <c r="AI538" i="2" a="1"/>
  <c r="AI538" i="2" s="1"/>
  <c r="AJ538" i="2" a="1"/>
  <c r="AJ538" i="2" s="1"/>
  <c r="AK538" i="2" a="1"/>
  <c r="AK538" i="2" s="1"/>
  <c r="AL538" i="2" a="1"/>
  <c r="AL538" i="2" s="1"/>
  <c r="AM538" i="2" a="1"/>
  <c r="AM538" i="2" s="1"/>
  <c r="AN538" i="2" a="1"/>
  <c r="AN538" i="2" s="1"/>
  <c r="AO538" i="2" a="1"/>
  <c r="AO538" i="2" s="1"/>
  <c r="Z539" i="2" a="1"/>
  <c r="Z539" i="2" s="1"/>
  <c r="AA539" i="2" a="1"/>
  <c r="AA539" i="2" s="1"/>
  <c r="AB539" i="2" a="1"/>
  <c r="AB539" i="2" s="1"/>
  <c r="AC539" i="2" a="1"/>
  <c r="AC539" i="2" s="1"/>
  <c r="AD539" i="2" a="1"/>
  <c r="AD539" i="2" s="1"/>
  <c r="AE539" i="2" a="1"/>
  <c r="AE539" i="2" s="1"/>
  <c r="AF539" i="2" a="1"/>
  <c r="AF539" i="2" s="1"/>
  <c r="AG539" i="2" a="1"/>
  <c r="AG539" i="2" s="1"/>
  <c r="AH539" i="2" a="1"/>
  <c r="AH539" i="2" s="1"/>
  <c r="AI539" i="2" a="1"/>
  <c r="AI539" i="2" s="1"/>
  <c r="AJ539" i="2" a="1"/>
  <c r="AJ539" i="2" s="1"/>
  <c r="AK539" i="2" a="1"/>
  <c r="AK539" i="2" s="1"/>
  <c r="AL539" i="2" a="1"/>
  <c r="AL539" i="2" s="1"/>
  <c r="AM539" i="2" a="1"/>
  <c r="AM539" i="2" s="1"/>
  <c r="AN539" i="2" a="1"/>
  <c r="AN539" i="2" s="1"/>
  <c r="AO539" i="2" a="1"/>
  <c r="AO539" i="2" s="1"/>
  <c r="Z540" i="2" a="1"/>
  <c r="Z540" i="2" s="1"/>
  <c r="AA540" i="2" a="1"/>
  <c r="AA540" i="2" s="1"/>
  <c r="AB540" i="2" a="1"/>
  <c r="AB540" i="2" s="1"/>
  <c r="AC540" i="2" a="1"/>
  <c r="AC540" i="2" s="1"/>
  <c r="AD540" i="2" a="1"/>
  <c r="AD540" i="2" s="1"/>
  <c r="AE540" i="2" a="1"/>
  <c r="AE540" i="2" s="1"/>
  <c r="AF540" i="2" a="1"/>
  <c r="AF540" i="2" s="1"/>
  <c r="AG540" i="2" a="1"/>
  <c r="AG540" i="2" s="1"/>
  <c r="AH540" i="2" a="1"/>
  <c r="AH540" i="2" s="1"/>
  <c r="AI540" i="2" a="1"/>
  <c r="AI540" i="2" s="1"/>
  <c r="AJ540" i="2" a="1"/>
  <c r="AJ540" i="2" s="1"/>
  <c r="AK540" i="2" a="1"/>
  <c r="AK540" i="2" s="1"/>
  <c r="AL540" i="2" a="1"/>
  <c r="AL540" i="2" s="1"/>
  <c r="AM540" i="2" a="1"/>
  <c r="AM540" i="2" s="1"/>
  <c r="AN540" i="2" a="1"/>
  <c r="AN540" i="2" s="1"/>
  <c r="AO540" i="2" a="1"/>
  <c r="AO540" i="2" s="1"/>
  <c r="Z541" i="2" a="1"/>
  <c r="Z541" i="2" s="1"/>
  <c r="AA541" i="2" a="1"/>
  <c r="AA541" i="2" s="1"/>
  <c r="AB541" i="2" a="1"/>
  <c r="AB541" i="2" s="1"/>
  <c r="AC541" i="2" a="1"/>
  <c r="AC541" i="2" s="1"/>
  <c r="AD541" i="2" a="1"/>
  <c r="AD541" i="2" s="1"/>
  <c r="AE541" i="2" a="1"/>
  <c r="AE541" i="2" s="1"/>
  <c r="AF541" i="2" a="1"/>
  <c r="AF541" i="2" s="1"/>
  <c r="AG541" i="2" a="1"/>
  <c r="AG541" i="2" s="1"/>
  <c r="AH541" i="2" a="1"/>
  <c r="AH541" i="2" s="1"/>
  <c r="AI541" i="2" a="1"/>
  <c r="AI541" i="2" s="1"/>
  <c r="AJ541" i="2" a="1"/>
  <c r="AJ541" i="2" s="1"/>
  <c r="AK541" i="2" a="1"/>
  <c r="AK541" i="2" s="1"/>
  <c r="AL541" i="2" a="1"/>
  <c r="AL541" i="2" s="1"/>
  <c r="AM541" i="2" a="1"/>
  <c r="AM541" i="2" s="1"/>
  <c r="AN541" i="2" a="1"/>
  <c r="AN541" i="2" s="1"/>
  <c r="AO541" i="2" a="1"/>
  <c r="AO541" i="2" s="1"/>
  <c r="Z542" i="2" a="1"/>
  <c r="Z542" i="2" s="1"/>
  <c r="AA542" i="2" a="1"/>
  <c r="AA542" i="2" s="1"/>
  <c r="AB542" i="2" a="1"/>
  <c r="AB542" i="2" s="1"/>
  <c r="AC542" i="2" a="1"/>
  <c r="AC542" i="2" s="1"/>
  <c r="AD542" i="2" a="1"/>
  <c r="AD542" i="2" s="1"/>
  <c r="AE542" i="2" a="1"/>
  <c r="AE542" i="2" s="1"/>
  <c r="AF542" i="2" a="1"/>
  <c r="AF542" i="2" s="1"/>
  <c r="AG542" i="2" a="1"/>
  <c r="AG542" i="2" s="1"/>
  <c r="AH542" i="2" a="1"/>
  <c r="AH542" i="2" s="1"/>
  <c r="AI542" i="2" a="1"/>
  <c r="AI542" i="2" s="1"/>
  <c r="AJ542" i="2" a="1"/>
  <c r="AJ542" i="2" s="1"/>
  <c r="AK542" i="2" a="1"/>
  <c r="AK542" i="2" s="1"/>
  <c r="AL542" i="2" a="1"/>
  <c r="AL542" i="2" s="1"/>
  <c r="AM542" i="2" a="1"/>
  <c r="AM542" i="2" s="1"/>
  <c r="AN542" i="2" a="1"/>
  <c r="AN542" i="2" s="1"/>
  <c r="AO542" i="2" a="1"/>
  <c r="AO542" i="2" s="1"/>
  <c r="Z543" i="2" a="1"/>
  <c r="Z543" i="2" s="1"/>
  <c r="AA543" i="2" a="1"/>
  <c r="AA543" i="2" s="1"/>
  <c r="AB543" i="2" a="1"/>
  <c r="AB543" i="2" s="1"/>
  <c r="AC543" i="2" a="1"/>
  <c r="AC543" i="2" s="1"/>
  <c r="AD543" i="2" a="1"/>
  <c r="AD543" i="2" s="1"/>
  <c r="AE543" i="2" a="1"/>
  <c r="AE543" i="2" s="1"/>
  <c r="AF543" i="2" a="1"/>
  <c r="AF543" i="2" s="1"/>
  <c r="AG543" i="2" a="1"/>
  <c r="AG543" i="2" s="1"/>
  <c r="AH543" i="2" a="1"/>
  <c r="AH543" i="2" s="1"/>
  <c r="AI543" i="2" a="1"/>
  <c r="AI543" i="2" s="1"/>
  <c r="AJ543" i="2" a="1"/>
  <c r="AJ543" i="2" s="1"/>
  <c r="AK543" i="2" a="1"/>
  <c r="AK543" i="2" s="1"/>
  <c r="AL543" i="2" a="1"/>
  <c r="AL543" i="2" s="1"/>
  <c r="AM543" i="2" a="1"/>
  <c r="AM543" i="2" s="1"/>
  <c r="AN543" i="2" a="1"/>
  <c r="AN543" i="2" s="1"/>
  <c r="AO543" i="2" a="1"/>
  <c r="AO543" i="2" s="1"/>
  <c r="Z544" i="2" a="1"/>
  <c r="Z544" i="2" s="1"/>
  <c r="AA544" i="2" a="1"/>
  <c r="AA544" i="2" s="1"/>
  <c r="AB544" i="2" a="1"/>
  <c r="AB544" i="2" s="1"/>
  <c r="AC544" i="2" a="1"/>
  <c r="AC544" i="2" s="1"/>
  <c r="AD544" i="2" a="1"/>
  <c r="AD544" i="2" s="1"/>
  <c r="AE544" i="2" a="1"/>
  <c r="AE544" i="2" s="1"/>
  <c r="AF544" i="2" a="1"/>
  <c r="AF544" i="2" s="1"/>
  <c r="AG544" i="2" a="1"/>
  <c r="AG544" i="2" s="1"/>
  <c r="AH544" i="2" a="1"/>
  <c r="AH544" i="2" s="1"/>
  <c r="AI544" i="2" a="1"/>
  <c r="AI544" i="2" s="1"/>
  <c r="AJ544" i="2" a="1"/>
  <c r="AJ544" i="2" s="1"/>
  <c r="AK544" i="2" a="1"/>
  <c r="AK544" i="2" s="1"/>
  <c r="AL544" i="2" a="1"/>
  <c r="AL544" i="2" s="1"/>
  <c r="AM544" i="2" a="1"/>
  <c r="AM544" i="2" s="1"/>
  <c r="AN544" i="2" a="1"/>
  <c r="AN544" i="2" s="1"/>
  <c r="AO544" i="2" a="1"/>
  <c r="AO544" i="2" s="1"/>
  <c r="Z545" i="2" a="1"/>
  <c r="Z545" i="2" s="1"/>
  <c r="AA545" i="2" a="1"/>
  <c r="AA545" i="2" s="1"/>
  <c r="AB545" i="2" a="1"/>
  <c r="AB545" i="2" s="1"/>
  <c r="AC545" i="2" a="1"/>
  <c r="AC545" i="2" s="1"/>
  <c r="AD545" i="2" a="1"/>
  <c r="AD545" i="2" s="1"/>
  <c r="AE545" i="2" a="1"/>
  <c r="AE545" i="2" s="1"/>
  <c r="AF545" i="2" a="1"/>
  <c r="AF545" i="2" s="1"/>
  <c r="AG545" i="2" a="1"/>
  <c r="AG545" i="2" s="1"/>
  <c r="AH545" i="2" a="1"/>
  <c r="AH545" i="2" s="1"/>
  <c r="AI545" i="2" a="1"/>
  <c r="AI545" i="2" s="1"/>
  <c r="AJ545" i="2" a="1"/>
  <c r="AJ545" i="2" s="1"/>
  <c r="AK545" i="2" a="1"/>
  <c r="AK545" i="2" s="1"/>
  <c r="AL545" i="2" a="1"/>
  <c r="AL545" i="2" s="1"/>
  <c r="AM545" i="2" a="1"/>
  <c r="AM545" i="2" s="1"/>
  <c r="AN545" i="2" a="1"/>
  <c r="AN545" i="2" s="1"/>
  <c r="AO545" i="2" a="1"/>
  <c r="AO545" i="2" s="1"/>
  <c r="Z546" i="2" a="1"/>
  <c r="Z546" i="2" s="1"/>
  <c r="AA546" i="2" a="1"/>
  <c r="AA546" i="2" s="1"/>
  <c r="AB546" i="2" a="1"/>
  <c r="AB546" i="2" s="1"/>
  <c r="AC546" i="2" a="1"/>
  <c r="AC546" i="2" s="1"/>
  <c r="AD546" i="2" a="1"/>
  <c r="AD546" i="2" s="1"/>
  <c r="AE546" i="2" a="1"/>
  <c r="AE546" i="2" s="1"/>
  <c r="AF546" i="2" a="1"/>
  <c r="AF546" i="2" s="1"/>
  <c r="AG546" i="2" a="1"/>
  <c r="AG546" i="2" s="1"/>
  <c r="AH546" i="2" a="1"/>
  <c r="AH546" i="2" s="1"/>
  <c r="AI546" i="2" a="1"/>
  <c r="AI546" i="2" s="1"/>
  <c r="AJ546" i="2" a="1"/>
  <c r="AJ546" i="2" s="1"/>
  <c r="AK546" i="2" a="1"/>
  <c r="AK546" i="2" s="1"/>
  <c r="AL546" i="2" a="1"/>
  <c r="AL546" i="2" s="1"/>
  <c r="AM546" i="2" a="1"/>
  <c r="AM546" i="2" s="1"/>
  <c r="AN546" i="2" a="1"/>
  <c r="AN546" i="2" s="1"/>
  <c r="AO546" i="2" a="1"/>
  <c r="AO546" i="2" s="1"/>
  <c r="Z547" i="2" a="1"/>
  <c r="Z547" i="2" s="1"/>
  <c r="AA547" i="2" a="1"/>
  <c r="AA547" i="2" s="1"/>
  <c r="AB547" i="2" a="1"/>
  <c r="AB547" i="2" s="1"/>
  <c r="AC547" i="2" a="1"/>
  <c r="AC547" i="2" s="1"/>
  <c r="AD547" i="2" a="1"/>
  <c r="AD547" i="2" s="1"/>
  <c r="AE547" i="2" a="1"/>
  <c r="AE547" i="2" s="1"/>
  <c r="AF547" i="2" a="1"/>
  <c r="AF547" i="2" s="1"/>
  <c r="AG547" i="2" a="1"/>
  <c r="AG547" i="2" s="1"/>
  <c r="AH547" i="2" a="1"/>
  <c r="AH547" i="2" s="1"/>
  <c r="AI547" i="2" a="1"/>
  <c r="AI547" i="2" s="1"/>
  <c r="AJ547" i="2" a="1"/>
  <c r="AJ547" i="2" s="1"/>
  <c r="AK547" i="2" a="1"/>
  <c r="AK547" i="2" s="1"/>
  <c r="AL547" i="2" a="1"/>
  <c r="AL547" i="2" s="1"/>
  <c r="AM547" i="2" a="1"/>
  <c r="AM547" i="2" s="1"/>
  <c r="AN547" i="2" a="1"/>
  <c r="AN547" i="2" s="1"/>
  <c r="AO547" i="2" a="1"/>
  <c r="AO547" i="2" s="1"/>
  <c r="Z548" i="2" a="1"/>
  <c r="Z548" i="2" s="1"/>
  <c r="AA548" i="2" a="1"/>
  <c r="AA548" i="2" s="1"/>
  <c r="AB548" i="2" a="1"/>
  <c r="AB548" i="2" s="1"/>
  <c r="AC548" i="2" a="1"/>
  <c r="AC548" i="2" s="1"/>
  <c r="AD548" i="2" a="1"/>
  <c r="AD548" i="2" s="1"/>
  <c r="AE548" i="2" a="1"/>
  <c r="AE548" i="2" s="1"/>
  <c r="AF548" i="2" a="1"/>
  <c r="AF548" i="2" s="1"/>
  <c r="AG548" i="2" a="1"/>
  <c r="AG548" i="2" s="1"/>
  <c r="AH548" i="2" a="1"/>
  <c r="AH548" i="2" s="1"/>
  <c r="AI548" i="2" a="1"/>
  <c r="AI548" i="2" s="1"/>
  <c r="AJ548" i="2" a="1"/>
  <c r="AJ548" i="2" s="1"/>
  <c r="AK548" i="2" a="1"/>
  <c r="AK548" i="2" s="1"/>
  <c r="AL548" i="2" a="1"/>
  <c r="AL548" i="2" s="1"/>
  <c r="AM548" i="2" a="1"/>
  <c r="AM548" i="2" s="1"/>
  <c r="AN548" i="2" a="1"/>
  <c r="AN548" i="2" s="1"/>
  <c r="AO548" i="2" a="1"/>
  <c r="AO548" i="2" s="1"/>
  <c r="Z549" i="2" a="1"/>
  <c r="Z549" i="2" s="1"/>
  <c r="AA549" i="2" a="1"/>
  <c r="AA549" i="2" s="1"/>
  <c r="AB549" i="2" a="1"/>
  <c r="AB549" i="2" s="1"/>
  <c r="AC549" i="2" a="1"/>
  <c r="AC549" i="2" s="1"/>
  <c r="AD549" i="2" a="1"/>
  <c r="AD549" i="2" s="1"/>
  <c r="AE549" i="2" a="1"/>
  <c r="AE549" i="2" s="1"/>
  <c r="AF549" i="2" a="1"/>
  <c r="AF549" i="2" s="1"/>
  <c r="AG549" i="2" a="1"/>
  <c r="AG549" i="2" s="1"/>
  <c r="AH549" i="2" a="1"/>
  <c r="AH549" i="2" s="1"/>
  <c r="AI549" i="2" a="1"/>
  <c r="AI549" i="2" s="1"/>
  <c r="AJ549" i="2" a="1"/>
  <c r="AJ549" i="2" s="1"/>
  <c r="AK549" i="2" a="1"/>
  <c r="AK549" i="2" s="1"/>
  <c r="AL549" i="2" a="1"/>
  <c r="AL549" i="2" s="1"/>
  <c r="AM549" i="2" a="1"/>
  <c r="AM549" i="2" s="1"/>
  <c r="AN549" i="2" a="1"/>
  <c r="AN549" i="2" s="1"/>
  <c r="AO549" i="2" a="1"/>
  <c r="AO549" i="2" s="1"/>
  <c r="Z550" i="2" a="1"/>
  <c r="Z550" i="2" s="1"/>
  <c r="AA550" i="2" a="1"/>
  <c r="AA550" i="2" s="1"/>
  <c r="AB550" i="2" a="1"/>
  <c r="AB550" i="2" s="1"/>
  <c r="AC550" i="2" a="1"/>
  <c r="AC550" i="2" s="1"/>
  <c r="AD550" i="2" a="1"/>
  <c r="AD550" i="2" s="1"/>
  <c r="AE550" i="2" a="1"/>
  <c r="AE550" i="2" s="1"/>
  <c r="AF550" i="2" a="1"/>
  <c r="AF550" i="2" s="1"/>
  <c r="AG550" i="2" a="1"/>
  <c r="AG550" i="2" s="1"/>
  <c r="AH550" i="2" a="1"/>
  <c r="AH550" i="2" s="1"/>
  <c r="AI550" i="2" a="1"/>
  <c r="AI550" i="2" s="1"/>
  <c r="AJ550" i="2" a="1"/>
  <c r="AJ550" i="2" s="1"/>
  <c r="AK550" i="2" a="1"/>
  <c r="AK550" i="2" s="1"/>
  <c r="AL550" i="2" a="1"/>
  <c r="AL550" i="2" s="1"/>
  <c r="AM550" i="2" a="1"/>
  <c r="AM550" i="2" s="1"/>
  <c r="AN550" i="2" a="1"/>
  <c r="AN550" i="2" s="1"/>
  <c r="AO550" i="2" a="1"/>
  <c r="AO550" i="2" s="1"/>
  <c r="Z551" i="2" a="1"/>
  <c r="Z551" i="2" s="1"/>
  <c r="AA551" i="2" a="1"/>
  <c r="AA551" i="2" s="1"/>
  <c r="AB551" i="2" a="1"/>
  <c r="AB551" i="2" s="1"/>
  <c r="AC551" i="2" a="1"/>
  <c r="AC551" i="2" s="1"/>
  <c r="AD551" i="2" a="1"/>
  <c r="AD551" i="2" s="1"/>
  <c r="AE551" i="2" a="1"/>
  <c r="AE551" i="2" s="1"/>
  <c r="AF551" i="2" a="1"/>
  <c r="AF551" i="2" s="1"/>
  <c r="AG551" i="2" a="1"/>
  <c r="AG551" i="2" s="1"/>
  <c r="AH551" i="2" a="1"/>
  <c r="AH551" i="2" s="1"/>
  <c r="AI551" i="2" a="1"/>
  <c r="AI551" i="2" s="1"/>
  <c r="AJ551" i="2" a="1"/>
  <c r="AJ551" i="2" s="1"/>
  <c r="AK551" i="2" a="1"/>
  <c r="AK551" i="2" s="1"/>
  <c r="AL551" i="2" a="1"/>
  <c r="AL551" i="2" s="1"/>
  <c r="AM551" i="2" a="1"/>
  <c r="AM551" i="2" s="1"/>
  <c r="AN551" i="2" a="1"/>
  <c r="AN551" i="2" s="1"/>
  <c r="AO551" i="2" a="1"/>
  <c r="AO551" i="2" s="1"/>
  <c r="Z552" i="2" a="1"/>
  <c r="Z552" i="2" s="1"/>
  <c r="AA552" i="2" a="1"/>
  <c r="AA552" i="2" s="1"/>
  <c r="AB552" i="2" a="1"/>
  <c r="AB552" i="2" s="1"/>
  <c r="AC552" i="2" a="1"/>
  <c r="AC552" i="2" s="1"/>
  <c r="AD552" i="2" a="1"/>
  <c r="AD552" i="2" s="1"/>
  <c r="AE552" i="2" a="1"/>
  <c r="AE552" i="2" s="1"/>
  <c r="AF552" i="2" a="1"/>
  <c r="AF552" i="2" s="1"/>
  <c r="AG552" i="2" a="1"/>
  <c r="AG552" i="2" s="1"/>
  <c r="AH552" i="2" a="1"/>
  <c r="AH552" i="2" s="1"/>
  <c r="AI552" i="2" a="1"/>
  <c r="AI552" i="2" s="1"/>
  <c r="AJ552" i="2" a="1"/>
  <c r="AJ552" i="2" s="1"/>
  <c r="AK552" i="2" a="1"/>
  <c r="AK552" i="2" s="1"/>
  <c r="AL552" i="2" a="1"/>
  <c r="AL552" i="2" s="1"/>
  <c r="AM552" i="2" a="1"/>
  <c r="AM552" i="2" s="1"/>
  <c r="AN552" i="2" a="1"/>
  <c r="AN552" i="2" s="1"/>
  <c r="AO552" i="2" a="1"/>
  <c r="AO552" i="2" s="1"/>
  <c r="Z553" i="2" a="1"/>
  <c r="Z553" i="2" s="1"/>
  <c r="AA553" i="2" a="1"/>
  <c r="AA553" i="2" s="1"/>
  <c r="AB553" i="2" a="1"/>
  <c r="AB553" i="2" s="1"/>
  <c r="AC553" i="2" a="1"/>
  <c r="AC553" i="2" s="1"/>
  <c r="AD553" i="2" a="1"/>
  <c r="AD553" i="2" s="1"/>
  <c r="AE553" i="2" a="1"/>
  <c r="AE553" i="2" s="1"/>
  <c r="AF553" i="2" a="1"/>
  <c r="AF553" i="2" s="1"/>
  <c r="AG553" i="2" a="1"/>
  <c r="AG553" i="2" s="1"/>
  <c r="AH553" i="2" a="1"/>
  <c r="AH553" i="2" s="1"/>
  <c r="AI553" i="2" a="1"/>
  <c r="AI553" i="2" s="1"/>
  <c r="AJ553" i="2" a="1"/>
  <c r="AJ553" i="2" s="1"/>
  <c r="AK553" i="2" a="1"/>
  <c r="AK553" i="2" s="1"/>
  <c r="AL553" i="2" a="1"/>
  <c r="AL553" i="2" s="1"/>
  <c r="AM553" i="2" a="1"/>
  <c r="AM553" i="2" s="1"/>
  <c r="AN553" i="2" a="1"/>
  <c r="AN553" i="2" s="1"/>
  <c r="AO553" i="2" a="1"/>
  <c r="AO553" i="2" s="1"/>
  <c r="Z554" i="2" a="1"/>
  <c r="Z554" i="2" s="1"/>
  <c r="AA554" i="2" a="1"/>
  <c r="AA554" i="2" s="1"/>
  <c r="AB554" i="2" a="1"/>
  <c r="AB554" i="2" s="1"/>
  <c r="AC554" i="2" a="1"/>
  <c r="AC554" i="2" s="1"/>
  <c r="AD554" i="2" a="1"/>
  <c r="AD554" i="2" s="1"/>
  <c r="AE554" i="2" a="1"/>
  <c r="AE554" i="2" s="1"/>
  <c r="AF554" i="2" a="1"/>
  <c r="AF554" i="2" s="1"/>
  <c r="AG554" i="2" a="1"/>
  <c r="AG554" i="2" s="1"/>
  <c r="AH554" i="2" a="1"/>
  <c r="AH554" i="2" s="1"/>
  <c r="AI554" i="2" a="1"/>
  <c r="AI554" i="2" s="1"/>
  <c r="AJ554" i="2" a="1"/>
  <c r="AJ554" i="2" s="1"/>
  <c r="AK554" i="2" a="1"/>
  <c r="AK554" i="2" s="1"/>
  <c r="AL554" i="2" a="1"/>
  <c r="AL554" i="2" s="1"/>
  <c r="AM554" i="2" a="1"/>
  <c r="AM554" i="2" s="1"/>
  <c r="AN554" i="2" a="1"/>
  <c r="AN554" i="2" s="1"/>
  <c r="AO554" i="2" a="1"/>
  <c r="AO554" i="2" s="1"/>
  <c r="Z555" i="2" a="1"/>
  <c r="Z555" i="2" s="1"/>
  <c r="AA555" i="2" a="1"/>
  <c r="AA555" i="2" s="1"/>
  <c r="AB555" i="2" a="1"/>
  <c r="AB555" i="2" s="1"/>
  <c r="AC555" i="2" a="1"/>
  <c r="AC555" i="2" s="1"/>
  <c r="AD555" i="2" a="1"/>
  <c r="AD555" i="2" s="1"/>
  <c r="AE555" i="2" a="1"/>
  <c r="AE555" i="2" s="1"/>
  <c r="AF555" i="2" a="1"/>
  <c r="AF555" i="2" s="1"/>
  <c r="AG555" i="2" a="1"/>
  <c r="AG555" i="2" s="1"/>
  <c r="AH555" i="2" a="1"/>
  <c r="AH555" i="2" s="1"/>
  <c r="AI555" i="2" a="1"/>
  <c r="AI555" i="2" s="1"/>
  <c r="AJ555" i="2" a="1"/>
  <c r="AJ555" i="2" s="1"/>
  <c r="AK555" i="2" a="1"/>
  <c r="AK555" i="2" s="1"/>
  <c r="AL555" i="2" a="1"/>
  <c r="AL555" i="2" s="1"/>
  <c r="AM555" i="2" a="1"/>
  <c r="AM555" i="2" s="1"/>
  <c r="AN555" i="2" a="1"/>
  <c r="AN555" i="2" s="1"/>
  <c r="AO555" i="2" a="1"/>
  <c r="AO555" i="2" s="1"/>
  <c r="Z556" i="2" a="1"/>
  <c r="Z556" i="2" s="1"/>
  <c r="AA556" i="2" a="1"/>
  <c r="AA556" i="2" s="1"/>
  <c r="AB556" i="2" a="1"/>
  <c r="AB556" i="2" s="1"/>
  <c r="AC556" i="2" a="1"/>
  <c r="AC556" i="2" s="1"/>
  <c r="AD556" i="2" a="1"/>
  <c r="AD556" i="2" s="1"/>
  <c r="AE556" i="2" a="1"/>
  <c r="AE556" i="2" s="1"/>
  <c r="AF556" i="2" a="1"/>
  <c r="AF556" i="2" s="1"/>
  <c r="AG556" i="2" a="1"/>
  <c r="AG556" i="2" s="1"/>
  <c r="AH556" i="2" a="1"/>
  <c r="AH556" i="2" s="1"/>
  <c r="AI556" i="2" a="1"/>
  <c r="AI556" i="2" s="1"/>
  <c r="AJ556" i="2" a="1"/>
  <c r="AJ556" i="2" s="1"/>
  <c r="AK556" i="2" a="1"/>
  <c r="AK556" i="2" s="1"/>
  <c r="AL556" i="2" a="1"/>
  <c r="AL556" i="2" s="1"/>
  <c r="AM556" i="2" a="1"/>
  <c r="AM556" i="2" s="1"/>
  <c r="AN556" i="2" a="1"/>
  <c r="AN556" i="2" s="1"/>
  <c r="AO556" i="2" a="1"/>
  <c r="AO556" i="2" s="1"/>
  <c r="Z557" i="2" a="1"/>
  <c r="Z557" i="2" s="1"/>
  <c r="AA557" i="2" a="1"/>
  <c r="AA557" i="2" s="1"/>
  <c r="AB557" i="2" a="1"/>
  <c r="AB557" i="2" s="1"/>
  <c r="AC557" i="2" a="1"/>
  <c r="AC557" i="2" s="1"/>
  <c r="AD557" i="2" a="1"/>
  <c r="AD557" i="2" s="1"/>
  <c r="AE557" i="2" a="1"/>
  <c r="AE557" i="2" s="1"/>
  <c r="AF557" i="2" a="1"/>
  <c r="AF557" i="2" s="1"/>
  <c r="AG557" i="2" a="1"/>
  <c r="AG557" i="2" s="1"/>
  <c r="AH557" i="2" a="1"/>
  <c r="AH557" i="2" s="1"/>
  <c r="AI557" i="2" a="1"/>
  <c r="AI557" i="2" s="1"/>
  <c r="AJ557" i="2" a="1"/>
  <c r="AJ557" i="2" s="1"/>
  <c r="AK557" i="2" a="1"/>
  <c r="AK557" i="2" s="1"/>
  <c r="AL557" i="2" a="1"/>
  <c r="AL557" i="2" s="1"/>
  <c r="AM557" i="2" a="1"/>
  <c r="AM557" i="2" s="1"/>
  <c r="AN557" i="2" a="1"/>
  <c r="AN557" i="2" s="1"/>
  <c r="AO557" i="2" a="1"/>
  <c r="AO557" i="2" s="1"/>
  <c r="Z558" i="2" a="1"/>
  <c r="Z558" i="2" s="1"/>
  <c r="AA558" i="2" a="1"/>
  <c r="AA558" i="2" s="1"/>
  <c r="AB558" i="2" a="1"/>
  <c r="AB558" i="2" s="1"/>
  <c r="AC558" i="2" a="1"/>
  <c r="AC558" i="2" s="1"/>
  <c r="AD558" i="2" a="1"/>
  <c r="AD558" i="2" s="1"/>
  <c r="AE558" i="2" a="1"/>
  <c r="AE558" i="2" s="1"/>
  <c r="AF558" i="2" a="1"/>
  <c r="AF558" i="2" s="1"/>
  <c r="AG558" i="2" a="1"/>
  <c r="AG558" i="2" s="1"/>
  <c r="AH558" i="2" a="1"/>
  <c r="AH558" i="2" s="1"/>
  <c r="AI558" i="2" a="1"/>
  <c r="AI558" i="2" s="1"/>
  <c r="AJ558" i="2" a="1"/>
  <c r="AJ558" i="2" s="1"/>
  <c r="AK558" i="2" a="1"/>
  <c r="AK558" i="2" s="1"/>
  <c r="AL558" i="2" a="1"/>
  <c r="AL558" i="2" s="1"/>
  <c r="AM558" i="2" a="1"/>
  <c r="AM558" i="2" s="1"/>
  <c r="AN558" i="2" a="1"/>
  <c r="AN558" i="2" s="1"/>
  <c r="AO558" i="2" a="1"/>
  <c r="AO558" i="2" s="1"/>
  <c r="Z559" i="2" a="1"/>
  <c r="Z559" i="2" s="1"/>
  <c r="AA559" i="2" a="1"/>
  <c r="AA559" i="2" s="1"/>
  <c r="AB559" i="2" a="1"/>
  <c r="AB559" i="2" s="1"/>
  <c r="AC559" i="2" a="1"/>
  <c r="AC559" i="2" s="1"/>
  <c r="AD559" i="2" a="1"/>
  <c r="AD559" i="2" s="1"/>
  <c r="AE559" i="2" a="1"/>
  <c r="AE559" i="2" s="1"/>
  <c r="AF559" i="2" a="1"/>
  <c r="AF559" i="2" s="1"/>
  <c r="AG559" i="2" a="1"/>
  <c r="AG559" i="2" s="1"/>
  <c r="AH559" i="2" a="1"/>
  <c r="AH559" i="2" s="1"/>
  <c r="AI559" i="2" a="1"/>
  <c r="AI559" i="2" s="1"/>
  <c r="AJ559" i="2" a="1"/>
  <c r="AJ559" i="2" s="1"/>
  <c r="AK559" i="2" a="1"/>
  <c r="AK559" i="2" s="1"/>
  <c r="AL559" i="2" a="1"/>
  <c r="AL559" i="2" s="1"/>
  <c r="AM559" i="2" a="1"/>
  <c r="AM559" i="2" s="1"/>
  <c r="AN559" i="2" a="1"/>
  <c r="AN559" i="2" s="1"/>
  <c r="AO559" i="2" a="1"/>
  <c r="AO559" i="2" s="1"/>
  <c r="Z560" i="2" a="1"/>
  <c r="Z560" i="2" s="1"/>
  <c r="AA560" i="2" a="1"/>
  <c r="AA560" i="2" s="1"/>
  <c r="AB560" i="2" a="1"/>
  <c r="AB560" i="2" s="1"/>
  <c r="AC560" i="2" a="1"/>
  <c r="AC560" i="2" s="1"/>
  <c r="AD560" i="2" a="1"/>
  <c r="AD560" i="2" s="1"/>
  <c r="AE560" i="2" a="1"/>
  <c r="AE560" i="2" s="1"/>
  <c r="AF560" i="2" a="1"/>
  <c r="AF560" i="2" s="1"/>
  <c r="AG560" i="2" a="1"/>
  <c r="AG560" i="2" s="1"/>
  <c r="AH560" i="2" a="1"/>
  <c r="AH560" i="2" s="1"/>
  <c r="AI560" i="2" a="1"/>
  <c r="AI560" i="2" s="1"/>
  <c r="AJ560" i="2" a="1"/>
  <c r="AJ560" i="2" s="1"/>
  <c r="AK560" i="2" a="1"/>
  <c r="AK560" i="2" s="1"/>
  <c r="AL560" i="2" a="1"/>
  <c r="AL560" i="2" s="1"/>
  <c r="AM560" i="2" a="1"/>
  <c r="AM560" i="2" s="1"/>
  <c r="AN560" i="2" a="1"/>
  <c r="AN560" i="2" s="1"/>
  <c r="AO560" i="2" a="1"/>
  <c r="AO560" i="2" s="1"/>
  <c r="Z561" i="2" a="1"/>
  <c r="Z561" i="2" s="1"/>
  <c r="AA561" i="2" a="1"/>
  <c r="AA561" i="2" s="1"/>
  <c r="AB561" i="2" a="1"/>
  <c r="AB561" i="2" s="1"/>
  <c r="AC561" i="2" a="1"/>
  <c r="AC561" i="2" s="1"/>
  <c r="AD561" i="2" a="1"/>
  <c r="AD561" i="2" s="1"/>
  <c r="AE561" i="2" a="1"/>
  <c r="AE561" i="2" s="1"/>
  <c r="AF561" i="2" a="1"/>
  <c r="AF561" i="2" s="1"/>
  <c r="AG561" i="2" a="1"/>
  <c r="AG561" i="2" s="1"/>
  <c r="AH561" i="2" a="1"/>
  <c r="AH561" i="2" s="1"/>
  <c r="AI561" i="2" a="1"/>
  <c r="AI561" i="2" s="1"/>
  <c r="AJ561" i="2" a="1"/>
  <c r="AJ561" i="2" s="1"/>
  <c r="AK561" i="2" a="1"/>
  <c r="AK561" i="2" s="1"/>
  <c r="AL561" i="2" a="1"/>
  <c r="AL561" i="2" s="1"/>
  <c r="AM561" i="2" a="1"/>
  <c r="AM561" i="2" s="1"/>
  <c r="AN561" i="2" a="1"/>
  <c r="AN561" i="2" s="1"/>
  <c r="AO561" i="2" a="1"/>
  <c r="AO561" i="2" s="1"/>
  <c r="Z562" i="2" a="1"/>
  <c r="Z562" i="2" s="1"/>
  <c r="AA562" i="2" a="1"/>
  <c r="AA562" i="2" s="1"/>
  <c r="AB562" i="2" a="1"/>
  <c r="AB562" i="2" s="1"/>
  <c r="AC562" i="2" a="1"/>
  <c r="AC562" i="2" s="1"/>
  <c r="AD562" i="2" a="1"/>
  <c r="AD562" i="2" s="1"/>
  <c r="AE562" i="2" a="1"/>
  <c r="AE562" i="2" s="1"/>
  <c r="AF562" i="2" a="1"/>
  <c r="AF562" i="2" s="1"/>
  <c r="AG562" i="2" a="1"/>
  <c r="AG562" i="2" s="1"/>
  <c r="AH562" i="2" a="1"/>
  <c r="AH562" i="2" s="1"/>
  <c r="AI562" i="2" a="1"/>
  <c r="AI562" i="2" s="1"/>
  <c r="AJ562" i="2" a="1"/>
  <c r="AJ562" i="2" s="1"/>
  <c r="AK562" i="2" a="1"/>
  <c r="AK562" i="2" s="1"/>
  <c r="AL562" i="2" a="1"/>
  <c r="AL562" i="2" s="1"/>
  <c r="AM562" i="2" a="1"/>
  <c r="AM562" i="2" s="1"/>
  <c r="AN562" i="2" a="1"/>
  <c r="AN562" i="2" s="1"/>
  <c r="AO562" i="2" a="1"/>
  <c r="AO562" i="2" s="1"/>
  <c r="Z563" i="2" a="1"/>
  <c r="Z563" i="2" s="1"/>
  <c r="AA563" i="2" a="1"/>
  <c r="AA563" i="2" s="1"/>
  <c r="AB563" i="2" a="1"/>
  <c r="AB563" i="2" s="1"/>
  <c r="AC563" i="2" a="1"/>
  <c r="AC563" i="2" s="1"/>
  <c r="AD563" i="2" a="1"/>
  <c r="AD563" i="2" s="1"/>
  <c r="AE563" i="2" a="1"/>
  <c r="AE563" i="2" s="1"/>
  <c r="AF563" i="2" a="1"/>
  <c r="AF563" i="2" s="1"/>
  <c r="AG563" i="2" a="1"/>
  <c r="AG563" i="2" s="1"/>
  <c r="AH563" i="2" a="1"/>
  <c r="AH563" i="2" s="1"/>
  <c r="AI563" i="2" a="1"/>
  <c r="AI563" i="2" s="1"/>
  <c r="AJ563" i="2" a="1"/>
  <c r="AJ563" i="2" s="1"/>
  <c r="AK563" i="2" a="1"/>
  <c r="AK563" i="2" s="1"/>
  <c r="AL563" i="2" a="1"/>
  <c r="AL563" i="2" s="1"/>
  <c r="AM563" i="2" a="1"/>
  <c r="AM563" i="2" s="1"/>
  <c r="AN563" i="2" a="1"/>
  <c r="AN563" i="2" s="1"/>
  <c r="AO563" i="2" a="1"/>
  <c r="AO563" i="2" s="1"/>
  <c r="Z564" i="2" a="1"/>
  <c r="Z564" i="2" s="1"/>
  <c r="AA564" i="2" a="1"/>
  <c r="AA564" i="2" s="1"/>
  <c r="AB564" i="2" a="1"/>
  <c r="AB564" i="2" s="1"/>
  <c r="AC564" i="2" a="1"/>
  <c r="AC564" i="2" s="1"/>
  <c r="AD564" i="2" a="1"/>
  <c r="AD564" i="2" s="1"/>
  <c r="AE564" i="2" a="1"/>
  <c r="AE564" i="2" s="1"/>
  <c r="AF564" i="2" a="1"/>
  <c r="AF564" i="2" s="1"/>
  <c r="AG564" i="2" a="1"/>
  <c r="AG564" i="2" s="1"/>
  <c r="AH564" i="2" a="1"/>
  <c r="AH564" i="2" s="1"/>
  <c r="AI564" i="2" a="1"/>
  <c r="AI564" i="2" s="1"/>
  <c r="AJ564" i="2" a="1"/>
  <c r="AJ564" i="2" s="1"/>
  <c r="AK564" i="2" a="1"/>
  <c r="AK564" i="2" s="1"/>
  <c r="AL564" i="2" a="1"/>
  <c r="AL564" i="2" s="1"/>
  <c r="AM564" i="2" a="1"/>
  <c r="AM564" i="2" s="1"/>
  <c r="AN564" i="2" a="1"/>
  <c r="AN564" i="2" s="1"/>
  <c r="AO564" i="2" a="1"/>
  <c r="AO564" i="2" s="1"/>
  <c r="Z565" i="2" a="1"/>
  <c r="Z565" i="2" s="1"/>
  <c r="AA565" i="2" a="1"/>
  <c r="AA565" i="2" s="1"/>
  <c r="AB565" i="2" a="1"/>
  <c r="AB565" i="2" s="1"/>
  <c r="AC565" i="2" a="1"/>
  <c r="AC565" i="2" s="1"/>
  <c r="AD565" i="2" a="1"/>
  <c r="AD565" i="2" s="1"/>
  <c r="AE565" i="2" a="1"/>
  <c r="AE565" i="2" s="1"/>
  <c r="AF565" i="2" a="1"/>
  <c r="AF565" i="2" s="1"/>
  <c r="AG565" i="2" a="1"/>
  <c r="AG565" i="2" s="1"/>
  <c r="AH565" i="2" a="1"/>
  <c r="AH565" i="2" s="1"/>
  <c r="AI565" i="2" a="1"/>
  <c r="AI565" i="2" s="1"/>
  <c r="AJ565" i="2" a="1"/>
  <c r="AJ565" i="2" s="1"/>
  <c r="AK565" i="2" a="1"/>
  <c r="AK565" i="2" s="1"/>
  <c r="AL565" i="2" a="1"/>
  <c r="AL565" i="2" s="1"/>
  <c r="AM565" i="2" a="1"/>
  <c r="AM565" i="2" s="1"/>
  <c r="AN565" i="2" a="1"/>
  <c r="AN565" i="2" s="1"/>
  <c r="AO565" i="2" a="1"/>
  <c r="AO565" i="2" s="1"/>
  <c r="Z566" i="2" a="1"/>
  <c r="Z566" i="2" s="1"/>
  <c r="AA566" i="2" a="1"/>
  <c r="AA566" i="2" s="1"/>
  <c r="AB566" i="2" a="1"/>
  <c r="AB566" i="2" s="1"/>
  <c r="AC566" i="2" a="1"/>
  <c r="AC566" i="2" s="1"/>
  <c r="AD566" i="2" a="1"/>
  <c r="AD566" i="2" s="1"/>
  <c r="AE566" i="2" a="1"/>
  <c r="AE566" i="2" s="1"/>
  <c r="AF566" i="2" a="1"/>
  <c r="AF566" i="2" s="1"/>
  <c r="AG566" i="2" a="1"/>
  <c r="AG566" i="2" s="1"/>
  <c r="AH566" i="2" a="1"/>
  <c r="AH566" i="2" s="1"/>
  <c r="AI566" i="2" a="1"/>
  <c r="AI566" i="2" s="1"/>
  <c r="AJ566" i="2" a="1"/>
  <c r="AJ566" i="2" s="1"/>
  <c r="AK566" i="2" a="1"/>
  <c r="AK566" i="2" s="1"/>
  <c r="AL566" i="2" a="1"/>
  <c r="AL566" i="2" s="1"/>
  <c r="AM566" i="2" a="1"/>
  <c r="AM566" i="2" s="1"/>
  <c r="AN566" i="2" a="1"/>
  <c r="AN566" i="2" s="1"/>
  <c r="AO566" i="2" a="1"/>
  <c r="AO566" i="2" s="1"/>
  <c r="Z567" i="2" a="1"/>
  <c r="Z567" i="2" s="1"/>
  <c r="AA567" i="2" a="1"/>
  <c r="AA567" i="2" s="1"/>
  <c r="AB567" i="2" a="1"/>
  <c r="AB567" i="2" s="1"/>
  <c r="AC567" i="2" a="1"/>
  <c r="AC567" i="2" s="1"/>
  <c r="AD567" i="2" a="1"/>
  <c r="AD567" i="2" s="1"/>
  <c r="AE567" i="2" a="1"/>
  <c r="AE567" i="2" s="1"/>
  <c r="AF567" i="2" a="1"/>
  <c r="AF567" i="2" s="1"/>
  <c r="AG567" i="2" a="1"/>
  <c r="AG567" i="2" s="1"/>
  <c r="AH567" i="2" a="1"/>
  <c r="AH567" i="2" s="1"/>
  <c r="AI567" i="2" a="1"/>
  <c r="AI567" i="2" s="1"/>
  <c r="AJ567" i="2" a="1"/>
  <c r="AJ567" i="2" s="1"/>
  <c r="AK567" i="2" a="1"/>
  <c r="AK567" i="2" s="1"/>
  <c r="AL567" i="2" a="1"/>
  <c r="AL567" i="2" s="1"/>
  <c r="AM567" i="2" a="1"/>
  <c r="AM567" i="2" s="1"/>
  <c r="AN567" i="2" a="1"/>
  <c r="AN567" i="2" s="1"/>
  <c r="AO567" i="2" a="1"/>
  <c r="AO567" i="2" s="1"/>
  <c r="Z568" i="2" a="1"/>
  <c r="Z568" i="2" s="1"/>
  <c r="AA568" i="2" a="1"/>
  <c r="AA568" i="2" s="1"/>
  <c r="AB568" i="2" a="1"/>
  <c r="AB568" i="2" s="1"/>
  <c r="AC568" i="2" a="1"/>
  <c r="AC568" i="2" s="1"/>
  <c r="AD568" i="2" a="1"/>
  <c r="AD568" i="2" s="1"/>
  <c r="AE568" i="2" a="1"/>
  <c r="AE568" i="2" s="1"/>
  <c r="AF568" i="2" a="1"/>
  <c r="AF568" i="2" s="1"/>
  <c r="AG568" i="2" a="1"/>
  <c r="AG568" i="2" s="1"/>
  <c r="AH568" i="2" a="1"/>
  <c r="AH568" i="2" s="1"/>
  <c r="AI568" i="2" a="1"/>
  <c r="AI568" i="2" s="1"/>
  <c r="AJ568" i="2" a="1"/>
  <c r="AJ568" i="2" s="1"/>
  <c r="AK568" i="2" a="1"/>
  <c r="AK568" i="2" s="1"/>
  <c r="AL568" i="2" a="1"/>
  <c r="AL568" i="2" s="1"/>
  <c r="AM568" i="2" a="1"/>
  <c r="AM568" i="2" s="1"/>
  <c r="AN568" i="2" a="1"/>
  <c r="AN568" i="2" s="1"/>
  <c r="AO568" i="2" a="1"/>
  <c r="AO568" i="2" s="1"/>
  <c r="Z569" i="2" a="1"/>
  <c r="Z569" i="2" s="1"/>
  <c r="AA569" i="2" a="1"/>
  <c r="AA569" i="2" s="1"/>
  <c r="AB569" i="2" a="1"/>
  <c r="AB569" i="2" s="1"/>
  <c r="AC569" i="2" a="1"/>
  <c r="AC569" i="2" s="1"/>
  <c r="AD569" i="2" a="1"/>
  <c r="AD569" i="2" s="1"/>
  <c r="AE569" i="2" a="1"/>
  <c r="AE569" i="2" s="1"/>
  <c r="AF569" i="2" a="1"/>
  <c r="AF569" i="2" s="1"/>
  <c r="AG569" i="2" a="1"/>
  <c r="AG569" i="2" s="1"/>
  <c r="AH569" i="2" a="1"/>
  <c r="AH569" i="2" s="1"/>
  <c r="AI569" i="2" a="1"/>
  <c r="AI569" i="2" s="1"/>
  <c r="AJ569" i="2" a="1"/>
  <c r="AJ569" i="2" s="1"/>
  <c r="AK569" i="2" a="1"/>
  <c r="AK569" i="2" s="1"/>
  <c r="AL569" i="2" a="1"/>
  <c r="AL569" i="2" s="1"/>
  <c r="AM569" i="2" a="1"/>
  <c r="AM569" i="2" s="1"/>
  <c r="AN569" i="2" a="1"/>
  <c r="AN569" i="2" s="1"/>
  <c r="AO569" i="2" a="1"/>
  <c r="AO569" i="2" s="1"/>
  <c r="Z570" i="2" a="1"/>
  <c r="Z570" i="2" s="1"/>
  <c r="AA570" i="2" a="1"/>
  <c r="AA570" i="2" s="1"/>
  <c r="AB570" i="2" a="1"/>
  <c r="AB570" i="2" s="1"/>
  <c r="AC570" i="2" a="1"/>
  <c r="AC570" i="2" s="1"/>
  <c r="AD570" i="2" a="1"/>
  <c r="AD570" i="2" s="1"/>
  <c r="AE570" i="2" a="1"/>
  <c r="AE570" i="2" s="1"/>
  <c r="AF570" i="2" a="1"/>
  <c r="AF570" i="2" s="1"/>
  <c r="AG570" i="2" a="1"/>
  <c r="AG570" i="2" s="1"/>
  <c r="AH570" i="2" a="1"/>
  <c r="AH570" i="2" s="1"/>
  <c r="AI570" i="2" a="1"/>
  <c r="AI570" i="2" s="1"/>
  <c r="AJ570" i="2" a="1"/>
  <c r="AJ570" i="2" s="1"/>
  <c r="AK570" i="2" a="1"/>
  <c r="AK570" i="2" s="1"/>
  <c r="AL570" i="2" a="1"/>
  <c r="AL570" i="2" s="1"/>
  <c r="AM570" i="2" a="1"/>
  <c r="AM570" i="2" s="1"/>
  <c r="AN570" i="2" a="1"/>
  <c r="AN570" i="2" s="1"/>
  <c r="AO570" i="2" a="1"/>
  <c r="AO570" i="2" s="1"/>
  <c r="Z571" i="2" a="1"/>
  <c r="Z571" i="2" s="1"/>
  <c r="AA571" i="2" a="1"/>
  <c r="AA571" i="2" s="1"/>
  <c r="AB571" i="2" a="1"/>
  <c r="AB571" i="2" s="1"/>
  <c r="AC571" i="2" a="1"/>
  <c r="AC571" i="2" s="1"/>
  <c r="AD571" i="2" a="1"/>
  <c r="AD571" i="2" s="1"/>
  <c r="AE571" i="2" a="1"/>
  <c r="AE571" i="2" s="1"/>
  <c r="AF571" i="2" a="1"/>
  <c r="AF571" i="2" s="1"/>
  <c r="AG571" i="2" a="1"/>
  <c r="AG571" i="2" s="1"/>
  <c r="AH571" i="2" a="1"/>
  <c r="AH571" i="2" s="1"/>
  <c r="AI571" i="2" a="1"/>
  <c r="AI571" i="2" s="1"/>
  <c r="AJ571" i="2" a="1"/>
  <c r="AJ571" i="2" s="1"/>
  <c r="AK571" i="2" a="1"/>
  <c r="AK571" i="2" s="1"/>
  <c r="AL571" i="2" a="1"/>
  <c r="AL571" i="2" s="1"/>
  <c r="AM571" i="2" a="1"/>
  <c r="AM571" i="2" s="1"/>
  <c r="AN571" i="2" a="1"/>
  <c r="AN571" i="2" s="1"/>
  <c r="AO571" i="2" a="1"/>
  <c r="AO571" i="2" s="1"/>
  <c r="Z572" i="2" a="1"/>
  <c r="Z572" i="2" s="1"/>
  <c r="AA572" i="2" a="1"/>
  <c r="AA572" i="2" s="1"/>
  <c r="AB572" i="2" a="1"/>
  <c r="AB572" i="2" s="1"/>
  <c r="AC572" i="2" a="1"/>
  <c r="AC572" i="2" s="1"/>
  <c r="AD572" i="2" a="1"/>
  <c r="AD572" i="2" s="1"/>
  <c r="AE572" i="2" a="1"/>
  <c r="AE572" i="2" s="1"/>
  <c r="AF572" i="2" a="1"/>
  <c r="AF572" i="2" s="1"/>
  <c r="AG572" i="2" a="1"/>
  <c r="AG572" i="2" s="1"/>
  <c r="AH572" i="2" a="1"/>
  <c r="AH572" i="2" s="1"/>
  <c r="AI572" i="2" a="1"/>
  <c r="AI572" i="2" s="1"/>
  <c r="AJ572" i="2" a="1"/>
  <c r="AJ572" i="2" s="1"/>
  <c r="AK572" i="2" a="1"/>
  <c r="AK572" i="2" s="1"/>
  <c r="AL572" i="2" a="1"/>
  <c r="AL572" i="2" s="1"/>
  <c r="AM572" i="2" a="1"/>
  <c r="AM572" i="2" s="1"/>
  <c r="AN572" i="2" a="1"/>
  <c r="AN572" i="2" s="1"/>
  <c r="AO572" i="2" a="1"/>
  <c r="AO572" i="2" s="1"/>
  <c r="Z573" i="2" a="1"/>
  <c r="Z573" i="2" s="1"/>
  <c r="AA573" i="2" a="1"/>
  <c r="AA573" i="2" s="1"/>
  <c r="AB573" i="2" a="1"/>
  <c r="AB573" i="2" s="1"/>
  <c r="AC573" i="2" a="1"/>
  <c r="AC573" i="2" s="1"/>
  <c r="AD573" i="2" a="1"/>
  <c r="AD573" i="2" s="1"/>
  <c r="AE573" i="2" a="1"/>
  <c r="AE573" i="2" s="1"/>
  <c r="AF573" i="2" a="1"/>
  <c r="AF573" i="2" s="1"/>
  <c r="AG573" i="2" a="1"/>
  <c r="AG573" i="2" s="1"/>
  <c r="AH573" i="2" a="1"/>
  <c r="AH573" i="2" s="1"/>
  <c r="AI573" i="2" a="1"/>
  <c r="AI573" i="2" s="1"/>
  <c r="AJ573" i="2" a="1"/>
  <c r="AJ573" i="2" s="1"/>
  <c r="AK573" i="2" a="1"/>
  <c r="AK573" i="2" s="1"/>
  <c r="AL573" i="2" a="1"/>
  <c r="AL573" i="2" s="1"/>
  <c r="AM573" i="2" a="1"/>
  <c r="AM573" i="2" s="1"/>
  <c r="AN573" i="2" a="1"/>
  <c r="AN573" i="2" s="1"/>
  <c r="AO573" i="2" a="1"/>
  <c r="AO573" i="2" s="1"/>
  <c r="Z574" i="2" a="1"/>
  <c r="Z574" i="2" s="1"/>
  <c r="AA574" i="2" a="1"/>
  <c r="AA574" i="2" s="1"/>
  <c r="AB574" i="2" a="1"/>
  <c r="AB574" i="2" s="1"/>
  <c r="AC574" i="2" a="1"/>
  <c r="AC574" i="2" s="1"/>
  <c r="AD574" i="2" a="1"/>
  <c r="AD574" i="2" s="1"/>
  <c r="AE574" i="2" a="1"/>
  <c r="AE574" i="2" s="1"/>
  <c r="AF574" i="2" a="1"/>
  <c r="AF574" i="2" s="1"/>
  <c r="AG574" i="2" a="1"/>
  <c r="AG574" i="2" s="1"/>
  <c r="AH574" i="2" a="1"/>
  <c r="AH574" i="2" s="1"/>
  <c r="AI574" i="2" a="1"/>
  <c r="AI574" i="2" s="1"/>
  <c r="AJ574" i="2" a="1"/>
  <c r="AJ574" i="2" s="1"/>
  <c r="AK574" i="2" a="1"/>
  <c r="AK574" i="2" s="1"/>
  <c r="AL574" i="2" a="1"/>
  <c r="AL574" i="2" s="1"/>
  <c r="AM574" i="2" a="1"/>
  <c r="AM574" i="2" s="1"/>
  <c r="AN574" i="2" a="1"/>
  <c r="AN574" i="2" s="1"/>
  <c r="AO574" i="2" a="1"/>
  <c r="AO574" i="2" s="1"/>
  <c r="Z575" i="2" a="1"/>
  <c r="Z575" i="2" s="1"/>
  <c r="AA575" i="2" a="1"/>
  <c r="AA575" i="2" s="1"/>
  <c r="AB575" i="2" a="1"/>
  <c r="AB575" i="2" s="1"/>
  <c r="AC575" i="2" a="1"/>
  <c r="AC575" i="2" s="1"/>
  <c r="AD575" i="2" a="1"/>
  <c r="AD575" i="2" s="1"/>
  <c r="AE575" i="2" a="1"/>
  <c r="AE575" i="2" s="1"/>
  <c r="AF575" i="2" a="1"/>
  <c r="AF575" i="2" s="1"/>
  <c r="AG575" i="2" a="1"/>
  <c r="AG575" i="2" s="1"/>
  <c r="AH575" i="2" a="1"/>
  <c r="AH575" i="2" s="1"/>
  <c r="AI575" i="2" a="1"/>
  <c r="AI575" i="2" s="1"/>
  <c r="AJ575" i="2" a="1"/>
  <c r="AJ575" i="2" s="1"/>
  <c r="AK575" i="2" a="1"/>
  <c r="AK575" i="2" s="1"/>
  <c r="AL575" i="2" a="1"/>
  <c r="AL575" i="2" s="1"/>
  <c r="AM575" i="2" a="1"/>
  <c r="AM575" i="2" s="1"/>
  <c r="AN575" i="2" a="1"/>
  <c r="AN575" i="2" s="1"/>
  <c r="AO575" i="2" a="1"/>
  <c r="AO575" i="2" s="1"/>
  <c r="Z576" i="2" a="1"/>
  <c r="Z576" i="2" s="1"/>
  <c r="AA576" i="2" a="1"/>
  <c r="AA576" i="2" s="1"/>
  <c r="AB576" i="2" a="1"/>
  <c r="AB576" i="2" s="1"/>
  <c r="AC576" i="2" a="1"/>
  <c r="AC576" i="2" s="1"/>
  <c r="AD576" i="2" a="1"/>
  <c r="AD576" i="2" s="1"/>
  <c r="AE576" i="2" a="1"/>
  <c r="AE576" i="2" s="1"/>
  <c r="AF576" i="2" a="1"/>
  <c r="AF576" i="2" s="1"/>
  <c r="AG576" i="2" a="1"/>
  <c r="AG576" i="2" s="1"/>
  <c r="AH576" i="2" a="1"/>
  <c r="AH576" i="2" s="1"/>
  <c r="AI576" i="2" a="1"/>
  <c r="AI576" i="2" s="1"/>
  <c r="AJ576" i="2" a="1"/>
  <c r="AJ576" i="2" s="1"/>
  <c r="AK576" i="2" a="1"/>
  <c r="AK576" i="2" s="1"/>
  <c r="AL576" i="2" a="1"/>
  <c r="AL576" i="2" s="1"/>
  <c r="AM576" i="2" a="1"/>
  <c r="AM576" i="2" s="1"/>
  <c r="AN576" i="2" a="1"/>
  <c r="AN576" i="2" s="1"/>
  <c r="AO576" i="2" a="1"/>
  <c r="AO576" i="2" s="1"/>
  <c r="Z577" i="2" a="1"/>
  <c r="Z577" i="2" s="1"/>
  <c r="AA577" i="2" a="1"/>
  <c r="AA577" i="2" s="1"/>
  <c r="AB577" i="2" a="1"/>
  <c r="AB577" i="2" s="1"/>
  <c r="AC577" i="2" a="1"/>
  <c r="AC577" i="2" s="1"/>
  <c r="AD577" i="2" a="1"/>
  <c r="AD577" i="2" s="1"/>
  <c r="AE577" i="2" a="1"/>
  <c r="AE577" i="2" s="1"/>
  <c r="AF577" i="2" a="1"/>
  <c r="AF577" i="2" s="1"/>
  <c r="AG577" i="2" a="1"/>
  <c r="AG577" i="2" s="1"/>
  <c r="AH577" i="2" a="1"/>
  <c r="AH577" i="2" s="1"/>
  <c r="AI577" i="2" a="1"/>
  <c r="AI577" i="2" s="1"/>
  <c r="AJ577" i="2" a="1"/>
  <c r="AJ577" i="2" s="1"/>
  <c r="AK577" i="2" a="1"/>
  <c r="AK577" i="2" s="1"/>
  <c r="AL577" i="2" a="1"/>
  <c r="AL577" i="2" s="1"/>
  <c r="AM577" i="2" a="1"/>
  <c r="AM577" i="2" s="1"/>
  <c r="AN577" i="2" a="1"/>
  <c r="AN577" i="2" s="1"/>
  <c r="AO577" i="2" a="1"/>
  <c r="AO577" i="2" s="1"/>
  <c r="Z578" i="2" a="1"/>
  <c r="Z578" i="2" s="1"/>
  <c r="AA578" i="2" a="1"/>
  <c r="AA578" i="2" s="1"/>
  <c r="AB578" i="2" a="1"/>
  <c r="AB578" i="2" s="1"/>
  <c r="AC578" i="2" a="1"/>
  <c r="AC578" i="2" s="1"/>
  <c r="AD578" i="2" a="1"/>
  <c r="AD578" i="2" s="1"/>
  <c r="AE578" i="2" a="1"/>
  <c r="AE578" i="2" s="1"/>
  <c r="AF578" i="2" a="1"/>
  <c r="AF578" i="2" s="1"/>
  <c r="AG578" i="2" a="1"/>
  <c r="AG578" i="2" s="1"/>
  <c r="AH578" i="2" a="1"/>
  <c r="AH578" i="2" s="1"/>
  <c r="AI578" i="2" a="1"/>
  <c r="AI578" i="2" s="1"/>
  <c r="AJ578" i="2" a="1"/>
  <c r="AJ578" i="2" s="1"/>
  <c r="AK578" i="2" a="1"/>
  <c r="AK578" i="2" s="1"/>
  <c r="AL578" i="2" a="1"/>
  <c r="AL578" i="2" s="1"/>
  <c r="AM578" i="2" a="1"/>
  <c r="AM578" i="2" s="1"/>
  <c r="AN578" i="2" a="1"/>
  <c r="AN578" i="2" s="1"/>
  <c r="AO578" i="2" a="1"/>
  <c r="AO578" i="2" s="1"/>
  <c r="Z579" i="2" a="1"/>
  <c r="Z579" i="2" s="1"/>
  <c r="AA579" i="2" a="1"/>
  <c r="AA579" i="2" s="1"/>
  <c r="AB579" i="2" a="1"/>
  <c r="AB579" i="2" s="1"/>
  <c r="AC579" i="2" a="1"/>
  <c r="AC579" i="2" s="1"/>
  <c r="AD579" i="2" a="1"/>
  <c r="AD579" i="2" s="1"/>
  <c r="AE579" i="2" a="1"/>
  <c r="AE579" i="2" s="1"/>
  <c r="AF579" i="2" a="1"/>
  <c r="AF579" i="2" s="1"/>
  <c r="AG579" i="2" a="1"/>
  <c r="AG579" i="2" s="1"/>
  <c r="AH579" i="2" a="1"/>
  <c r="AH579" i="2" s="1"/>
  <c r="AI579" i="2" a="1"/>
  <c r="AI579" i="2" s="1"/>
  <c r="AJ579" i="2" a="1"/>
  <c r="AJ579" i="2" s="1"/>
  <c r="AK579" i="2" a="1"/>
  <c r="AK579" i="2" s="1"/>
  <c r="AL579" i="2" a="1"/>
  <c r="AL579" i="2" s="1"/>
  <c r="AM579" i="2" a="1"/>
  <c r="AM579" i="2" s="1"/>
  <c r="AN579" i="2" a="1"/>
  <c r="AN579" i="2" s="1"/>
  <c r="AO579" i="2" a="1"/>
  <c r="AO579" i="2" s="1"/>
  <c r="Z580" i="2" a="1"/>
  <c r="Z580" i="2" s="1"/>
  <c r="AA580" i="2" a="1"/>
  <c r="AA580" i="2" s="1"/>
  <c r="AB580" i="2" a="1"/>
  <c r="AB580" i="2" s="1"/>
  <c r="AC580" i="2" a="1"/>
  <c r="AC580" i="2" s="1"/>
  <c r="AD580" i="2" a="1"/>
  <c r="AD580" i="2" s="1"/>
  <c r="AE580" i="2" a="1"/>
  <c r="AE580" i="2" s="1"/>
  <c r="AF580" i="2" a="1"/>
  <c r="AF580" i="2" s="1"/>
  <c r="AG580" i="2" a="1"/>
  <c r="AG580" i="2" s="1"/>
  <c r="AH580" i="2" a="1"/>
  <c r="AH580" i="2" s="1"/>
  <c r="AI580" i="2" a="1"/>
  <c r="AI580" i="2" s="1"/>
  <c r="AJ580" i="2" a="1"/>
  <c r="AJ580" i="2" s="1"/>
  <c r="AK580" i="2" a="1"/>
  <c r="AK580" i="2" s="1"/>
  <c r="AL580" i="2" a="1"/>
  <c r="AL580" i="2" s="1"/>
  <c r="AM580" i="2" a="1"/>
  <c r="AM580" i="2" s="1"/>
  <c r="AN580" i="2" a="1"/>
  <c r="AN580" i="2" s="1"/>
  <c r="AO580" i="2" a="1"/>
  <c r="AO580" i="2" s="1"/>
  <c r="Z581" i="2" a="1"/>
  <c r="Z581" i="2" s="1"/>
  <c r="AA581" i="2" a="1"/>
  <c r="AA581" i="2" s="1"/>
  <c r="AB581" i="2" a="1"/>
  <c r="AB581" i="2" s="1"/>
  <c r="AC581" i="2" a="1"/>
  <c r="AC581" i="2" s="1"/>
  <c r="AD581" i="2" a="1"/>
  <c r="AD581" i="2" s="1"/>
  <c r="AE581" i="2" a="1"/>
  <c r="AE581" i="2" s="1"/>
  <c r="AF581" i="2" a="1"/>
  <c r="AF581" i="2" s="1"/>
  <c r="AG581" i="2" a="1"/>
  <c r="AG581" i="2" s="1"/>
  <c r="AH581" i="2" a="1"/>
  <c r="AH581" i="2" s="1"/>
  <c r="AI581" i="2" a="1"/>
  <c r="AI581" i="2" s="1"/>
  <c r="AJ581" i="2" a="1"/>
  <c r="AJ581" i="2" s="1"/>
  <c r="AK581" i="2" a="1"/>
  <c r="AK581" i="2" s="1"/>
  <c r="AL581" i="2" a="1"/>
  <c r="AL581" i="2" s="1"/>
  <c r="AM581" i="2" a="1"/>
  <c r="AM581" i="2" s="1"/>
  <c r="AN581" i="2" a="1"/>
  <c r="AN581" i="2" s="1"/>
  <c r="AO581" i="2" a="1"/>
  <c r="AO581" i="2" s="1"/>
  <c r="Z582" i="2" a="1"/>
  <c r="Z582" i="2" s="1"/>
  <c r="AA582" i="2" a="1"/>
  <c r="AA582" i="2" s="1"/>
  <c r="AB582" i="2" a="1"/>
  <c r="AB582" i="2" s="1"/>
  <c r="AC582" i="2" a="1"/>
  <c r="AC582" i="2" s="1"/>
  <c r="AD582" i="2" a="1"/>
  <c r="AD582" i="2" s="1"/>
  <c r="AE582" i="2" a="1"/>
  <c r="AE582" i="2" s="1"/>
  <c r="AF582" i="2" a="1"/>
  <c r="AF582" i="2" s="1"/>
  <c r="AG582" i="2" a="1"/>
  <c r="AG582" i="2" s="1"/>
  <c r="AH582" i="2" a="1"/>
  <c r="AH582" i="2" s="1"/>
  <c r="AI582" i="2" a="1"/>
  <c r="AI582" i="2" s="1"/>
  <c r="AJ582" i="2" a="1"/>
  <c r="AJ582" i="2" s="1"/>
  <c r="AK582" i="2" a="1"/>
  <c r="AK582" i="2" s="1"/>
  <c r="AL582" i="2" a="1"/>
  <c r="AL582" i="2" s="1"/>
  <c r="AM582" i="2" a="1"/>
  <c r="AM582" i="2" s="1"/>
  <c r="AN582" i="2" a="1"/>
  <c r="AN582" i="2" s="1"/>
  <c r="AO582" i="2" a="1"/>
  <c r="AO582" i="2" s="1"/>
  <c r="Z583" i="2" a="1"/>
  <c r="Z583" i="2" s="1"/>
  <c r="AA583" i="2" a="1"/>
  <c r="AA583" i="2" s="1"/>
  <c r="AB583" i="2" a="1"/>
  <c r="AB583" i="2" s="1"/>
  <c r="AC583" i="2" a="1"/>
  <c r="AC583" i="2" s="1"/>
  <c r="AD583" i="2" a="1"/>
  <c r="AD583" i="2" s="1"/>
  <c r="AE583" i="2" a="1"/>
  <c r="AE583" i="2" s="1"/>
  <c r="AF583" i="2" a="1"/>
  <c r="AF583" i="2" s="1"/>
  <c r="AG583" i="2" a="1"/>
  <c r="AG583" i="2" s="1"/>
  <c r="AH583" i="2" a="1"/>
  <c r="AH583" i="2" s="1"/>
  <c r="AI583" i="2" a="1"/>
  <c r="AI583" i="2" s="1"/>
  <c r="AJ583" i="2" a="1"/>
  <c r="AJ583" i="2" s="1"/>
  <c r="AK583" i="2" a="1"/>
  <c r="AK583" i="2" s="1"/>
  <c r="AL583" i="2" a="1"/>
  <c r="AL583" i="2" s="1"/>
  <c r="AM583" i="2" a="1"/>
  <c r="AM583" i="2" s="1"/>
  <c r="AN583" i="2" a="1"/>
  <c r="AN583" i="2" s="1"/>
  <c r="AO583" i="2" a="1"/>
  <c r="AO583" i="2" s="1"/>
  <c r="Z584" i="2" a="1"/>
  <c r="Z584" i="2" s="1"/>
  <c r="AA584" i="2" a="1"/>
  <c r="AA584" i="2" s="1"/>
  <c r="AB584" i="2" a="1"/>
  <c r="AB584" i="2" s="1"/>
  <c r="AC584" i="2" a="1"/>
  <c r="AC584" i="2" s="1"/>
  <c r="AD584" i="2" a="1"/>
  <c r="AD584" i="2" s="1"/>
  <c r="AE584" i="2" a="1"/>
  <c r="AE584" i="2" s="1"/>
  <c r="AF584" i="2" a="1"/>
  <c r="AF584" i="2" s="1"/>
  <c r="AG584" i="2" a="1"/>
  <c r="AG584" i="2" s="1"/>
  <c r="AH584" i="2" a="1"/>
  <c r="AH584" i="2" s="1"/>
  <c r="AI584" i="2" a="1"/>
  <c r="AI584" i="2" s="1"/>
  <c r="AJ584" i="2" a="1"/>
  <c r="AJ584" i="2" s="1"/>
  <c r="AK584" i="2" a="1"/>
  <c r="AK584" i="2" s="1"/>
  <c r="AL584" i="2" a="1"/>
  <c r="AL584" i="2" s="1"/>
  <c r="AM584" i="2" a="1"/>
  <c r="AM584" i="2" s="1"/>
  <c r="AN584" i="2" a="1"/>
  <c r="AN584" i="2" s="1"/>
  <c r="AO584" i="2" a="1"/>
  <c r="AO584" i="2" s="1"/>
  <c r="Z585" i="2" a="1"/>
  <c r="Z585" i="2" s="1"/>
  <c r="AA585" i="2" a="1"/>
  <c r="AA585" i="2" s="1"/>
  <c r="AB585" i="2" a="1"/>
  <c r="AB585" i="2" s="1"/>
  <c r="AC585" i="2" a="1"/>
  <c r="AC585" i="2" s="1"/>
  <c r="AD585" i="2" a="1"/>
  <c r="AD585" i="2" s="1"/>
  <c r="AE585" i="2" a="1"/>
  <c r="AE585" i="2" s="1"/>
  <c r="AF585" i="2" a="1"/>
  <c r="AF585" i="2" s="1"/>
  <c r="AG585" i="2" a="1"/>
  <c r="AG585" i="2" s="1"/>
  <c r="AH585" i="2" a="1"/>
  <c r="AH585" i="2" s="1"/>
  <c r="AI585" i="2" a="1"/>
  <c r="AI585" i="2" s="1"/>
  <c r="AJ585" i="2" a="1"/>
  <c r="AJ585" i="2" s="1"/>
  <c r="AK585" i="2" a="1"/>
  <c r="AK585" i="2" s="1"/>
  <c r="AL585" i="2" a="1"/>
  <c r="AL585" i="2" s="1"/>
  <c r="AM585" i="2" a="1"/>
  <c r="AM585" i="2" s="1"/>
  <c r="AN585" i="2" a="1"/>
  <c r="AN585" i="2" s="1"/>
  <c r="AO585" i="2" a="1"/>
  <c r="AO585" i="2" s="1"/>
  <c r="Z586" i="2" a="1"/>
  <c r="Z586" i="2" s="1"/>
  <c r="AA586" i="2" a="1"/>
  <c r="AA586" i="2" s="1"/>
  <c r="AB586" i="2" a="1"/>
  <c r="AB586" i="2" s="1"/>
  <c r="AC586" i="2" a="1"/>
  <c r="AC586" i="2" s="1"/>
  <c r="AD586" i="2" a="1"/>
  <c r="AD586" i="2" s="1"/>
  <c r="AE586" i="2" a="1"/>
  <c r="AE586" i="2" s="1"/>
  <c r="AF586" i="2" a="1"/>
  <c r="AF586" i="2" s="1"/>
  <c r="AG586" i="2" a="1"/>
  <c r="AG586" i="2" s="1"/>
  <c r="AH586" i="2" a="1"/>
  <c r="AH586" i="2" s="1"/>
  <c r="AI586" i="2" a="1"/>
  <c r="AI586" i="2" s="1"/>
  <c r="AJ586" i="2" a="1"/>
  <c r="AJ586" i="2" s="1"/>
  <c r="AK586" i="2" a="1"/>
  <c r="AK586" i="2" s="1"/>
  <c r="AL586" i="2" a="1"/>
  <c r="AL586" i="2" s="1"/>
  <c r="AM586" i="2" a="1"/>
  <c r="AM586" i="2" s="1"/>
  <c r="AN586" i="2" a="1"/>
  <c r="AN586" i="2" s="1"/>
  <c r="AO586" i="2" a="1"/>
  <c r="AO586" i="2" s="1"/>
  <c r="Z587" i="2" a="1"/>
  <c r="Z587" i="2" s="1"/>
  <c r="AA587" i="2" a="1"/>
  <c r="AA587" i="2" s="1"/>
  <c r="AB587" i="2" a="1"/>
  <c r="AB587" i="2" s="1"/>
  <c r="AC587" i="2" a="1"/>
  <c r="AC587" i="2" s="1"/>
  <c r="AD587" i="2" a="1"/>
  <c r="AD587" i="2" s="1"/>
  <c r="AE587" i="2" a="1"/>
  <c r="AE587" i="2" s="1"/>
  <c r="AF587" i="2" a="1"/>
  <c r="AF587" i="2" s="1"/>
  <c r="AG587" i="2" a="1"/>
  <c r="AG587" i="2" s="1"/>
  <c r="AH587" i="2" a="1"/>
  <c r="AH587" i="2" s="1"/>
  <c r="AI587" i="2" a="1"/>
  <c r="AI587" i="2" s="1"/>
  <c r="AJ587" i="2" a="1"/>
  <c r="AJ587" i="2" s="1"/>
  <c r="AK587" i="2" a="1"/>
  <c r="AK587" i="2" s="1"/>
  <c r="AL587" i="2" a="1"/>
  <c r="AL587" i="2" s="1"/>
  <c r="AM587" i="2" a="1"/>
  <c r="AM587" i="2" s="1"/>
  <c r="AN587" i="2" a="1"/>
  <c r="AN587" i="2" s="1"/>
  <c r="AO587" i="2" a="1"/>
  <c r="AO587" i="2" s="1"/>
  <c r="Z588" i="2" a="1"/>
  <c r="Z588" i="2" s="1"/>
  <c r="AA588" i="2" a="1"/>
  <c r="AA588" i="2" s="1"/>
  <c r="AB588" i="2" a="1"/>
  <c r="AB588" i="2" s="1"/>
  <c r="AC588" i="2" a="1"/>
  <c r="AC588" i="2" s="1"/>
  <c r="AD588" i="2" a="1"/>
  <c r="AD588" i="2" s="1"/>
  <c r="AE588" i="2" a="1"/>
  <c r="AE588" i="2" s="1"/>
  <c r="AF588" i="2" a="1"/>
  <c r="AF588" i="2" s="1"/>
  <c r="AG588" i="2" a="1"/>
  <c r="AG588" i="2" s="1"/>
  <c r="AH588" i="2" a="1"/>
  <c r="AH588" i="2" s="1"/>
  <c r="AI588" i="2" a="1"/>
  <c r="AI588" i="2" s="1"/>
  <c r="AJ588" i="2" a="1"/>
  <c r="AJ588" i="2" s="1"/>
  <c r="AK588" i="2" a="1"/>
  <c r="AK588" i="2" s="1"/>
  <c r="AL588" i="2" a="1"/>
  <c r="AL588" i="2" s="1"/>
  <c r="AM588" i="2" a="1"/>
  <c r="AM588" i="2" s="1"/>
  <c r="AN588" i="2" a="1"/>
  <c r="AN588" i="2" s="1"/>
  <c r="AO588" i="2" a="1"/>
  <c r="AO588" i="2" s="1"/>
  <c r="Z589" i="2" a="1"/>
  <c r="Z589" i="2" s="1"/>
  <c r="AA589" i="2" a="1"/>
  <c r="AA589" i="2" s="1"/>
  <c r="AB589" i="2" a="1"/>
  <c r="AB589" i="2" s="1"/>
  <c r="AC589" i="2" a="1"/>
  <c r="AC589" i="2" s="1"/>
  <c r="AD589" i="2" a="1"/>
  <c r="AD589" i="2" s="1"/>
  <c r="AE589" i="2" a="1"/>
  <c r="AE589" i="2" s="1"/>
  <c r="AF589" i="2" a="1"/>
  <c r="AF589" i="2" s="1"/>
  <c r="AG589" i="2" a="1"/>
  <c r="AG589" i="2" s="1"/>
  <c r="AH589" i="2" a="1"/>
  <c r="AH589" i="2" s="1"/>
  <c r="AI589" i="2" a="1"/>
  <c r="AI589" i="2" s="1"/>
  <c r="AJ589" i="2" a="1"/>
  <c r="AJ589" i="2" s="1"/>
  <c r="AK589" i="2" a="1"/>
  <c r="AK589" i="2" s="1"/>
  <c r="AL589" i="2" a="1"/>
  <c r="AL589" i="2" s="1"/>
  <c r="AM589" i="2" a="1"/>
  <c r="AM589" i="2" s="1"/>
  <c r="AN589" i="2" a="1"/>
  <c r="AN589" i="2" s="1"/>
  <c r="AO589" i="2" a="1"/>
  <c r="AO589" i="2" s="1"/>
  <c r="Z590" i="2" a="1"/>
  <c r="Z590" i="2" s="1"/>
  <c r="AA590" i="2" a="1"/>
  <c r="AA590" i="2" s="1"/>
  <c r="AB590" i="2" a="1"/>
  <c r="AB590" i="2" s="1"/>
  <c r="AC590" i="2" a="1"/>
  <c r="AC590" i="2" s="1"/>
  <c r="AD590" i="2" a="1"/>
  <c r="AD590" i="2" s="1"/>
  <c r="AE590" i="2" a="1"/>
  <c r="AE590" i="2" s="1"/>
  <c r="AF590" i="2" a="1"/>
  <c r="AF590" i="2" s="1"/>
  <c r="AG590" i="2" a="1"/>
  <c r="AG590" i="2" s="1"/>
  <c r="AH590" i="2" a="1"/>
  <c r="AH590" i="2" s="1"/>
  <c r="AI590" i="2" a="1"/>
  <c r="AI590" i="2" s="1"/>
  <c r="AJ590" i="2" a="1"/>
  <c r="AJ590" i="2" s="1"/>
  <c r="AK590" i="2" a="1"/>
  <c r="AK590" i="2" s="1"/>
  <c r="AL590" i="2" a="1"/>
  <c r="AL590" i="2" s="1"/>
  <c r="AM590" i="2" a="1"/>
  <c r="AM590" i="2" s="1"/>
  <c r="AN590" i="2" a="1"/>
  <c r="AN590" i="2" s="1"/>
  <c r="AO590" i="2" a="1"/>
  <c r="AO590" i="2" s="1"/>
  <c r="Z591" i="2" a="1"/>
  <c r="Z591" i="2" s="1"/>
  <c r="AA591" i="2" a="1"/>
  <c r="AA591" i="2" s="1"/>
  <c r="AB591" i="2" a="1"/>
  <c r="AB591" i="2" s="1"/>
  <c r="AC591" i="2" a="1"/>
  <c r="AC591" i="2" s="1"/>
  <c r="AD591" i="2" a="1"/>
  <c r="AD591" i="2" s="1"/>
  <c r="AE591" i="2" a="1"/>
  <c r="AE591" i="2" s="1"/>
  <c r="AF591" i="2" a="1"/>
  <c r="AF591" i="2" s="1"/>
  <c r="AG591" i="2" a="1"/>
  <c r="AG591" i="2" s="1"/>
  <c r="AH591" i="2" a="1"/>
  <c r="AH591" i="2" s="1"/>
  <c r="AI591" i="2" a="1"/>
  <c r="AI591" i="2" s="1"/>
  <c r="AJ591" i="2" a="1"/>
  <c r="AJ591" i="2" s="1"/>
  <c r="AK591" i="2" a="1"/>
  <c r="AK591" i="2" s="1"/>
  <c r="AL591" i="2" a="1"/>
  <c r="AL591" i="2" s="1"/>
  <c r="AM591" i="2" a="1"/>
  <c r="AM591" i="2" s="1"/>
  <c r="AN591" i="2" a="1"/>
  <c r="AN591" i="2" s="1"/>
  <c r="AO591" i="2" a="1"/>
  <c r="AO591" i="2" s="1"/>
  <c r="Z592" i="2" a="1"/>
  <c r="Z592" i="2" s="1"/>
  <c r="AA592" i="2" a="1"/>
  <c r="AA592" i="2" s="1"/>
  <c r="AB592" i="2" a="1"/>
  <c r="AB592" i="2" s="1"/>
  <c r="AC592" i="2" a="1"/>
  <c r="AC592" i="2" s="1"/>
  <c r="AD592" i="2" a="1"/>
  <c r="AD592" i="2" s="1"/>
  <c r="AE592" i="2" a="1"/>
  <c r="AE592" i="2" s="1"/>
  <c r="AF592" i="2" a="1"/>
  <c r="AF592" i="2" s="1"/>
  <c r="AG592" i="2" a="1"/>
  <c r="AG592" i="2" s="1"/>
  <c r="AH592" i="2" a="1"/>
  <c r="AH592" i="2" s="1"/>
  <c r="AI592" i="2" a="1"/>
  <c r="AI592" i="2" s="1"/>
  <c r="AJ592" i="2" a="1"/>
  <c r="AJ592" i="2" s="1"/>
  <c r="AK592" i="2" a="1"/>
  <c r="AK592" i="2" s="1"/>
  <c r="AL592" i="2" a="1"/>
  <c r="AL592" i="2" s="1"/>
  <c r="AM592" i="2" a="1"/>
  <c r="AM592" i="2" s="1"/>
  <c r="AN592" i="2" a="1"/>
  <c r="AN592" i="2" s="1"/>
  <c r="AO592" i="2" a="1"/>
  <c r="AO592" i="2" s="1"/>
  <c r="Z593" i="2" a="1"/>
  <c r="Z593" i="2" s="1"/>
  <c r="AA593" i="2" a="1"/>
  <c r="AA593" i="2" s="1"/>
  <c r="AB593" i="2" a="1"/>
  <c r="AB593" i="2" s="1"/>
  <c r="AC593" i="2" a="1"/>
  <c r="AC593" i="2" s="1"/>
  <c r="AD593" i="2" a="1"/>
  <c r="AD593" i="2" s="1"/>
  <c r="AE593" i="2" a="1"/>
  <c r="AE593" i="2" s="1"/>
  <c r="AF593" i="2" a="1"/>
  <c r="AF593" i="2" s="1"/>
  <c r="AG593" i="2" a="1"/>
  <c r="AG593" i="2" s="1"/>
  <c r="AH593" i="2" a="1"/>
  <c r="AH593" i="2" s="1"/>
  <c r="AI593" i="2" a="1"/>
  <c r="AI593" i="2" s="1"/>
  <c r="AJ593" i="2" a="1"/>
  <c r="AJ593" i="2" s="1"/>
  <c r="AK593" i="2" a="1"/>
  <c r="AK593" i="2" s="1"/>
  <c r="AL593" i="2" a="1"/>
  <c r="AL593" i="2" s="1"/>
  <c r="AM593" i="2" a="1"/>
  <c r="AM593" i="2" s="1"/>
  <c r="AN593" i="2" a="1"/>
  <c r="AN593" i="2" s="1"/>
  <c r="AO593" i="2" a="1"/>
  <c r="AO593" i="2" s="1"/>
  <c r="Z594" i="2" a="1"/>
  <c r="Z594" i="2" s="1"/>
  <c r="AA594" i="2" a="1"/>
  <c r="AA594" i="2" s="1"/>
  <c r="AB594" i="2" a="1"/>
  <c r="AB594" i="2" s="1"/>
  <c r="AC594" i="2" a="1"/>
  <c r="AC594" i="2" s="1"/>
  <c r="AD594" i="2" a="1"/>
  <c r="AD594" i="2" s="1"/>
  <c r="AE594" i="2" a="1"/>
  <c r="AE594" i="2" s="1"/>
  <c r="AF594" i="2" a="1"/>
  <c r="AF594" i="2" s="1"/>
  <c r="AG594" i="2" a="1"/>
  <c r="AG594" i="2" s="1"/>
  <c r="AH594" i="2" a="1"/>
  <c r="AH594" i="2" s="1"/>
  <c r="AI594" i="2" a="1"/>
  <c r="AI594" i="2" s="1"/>
  <c r="AJ594" i="2" a="1"/>
  <c r="AJ594" i="2" s="1"/>
  <c r="AK594" i="2" a="1"/>
  <c r="AK594" i="2" s="1"/>
  <c r="AL594" i="2" a="1"/>
  <c r="AL594" i="2" s="1"/>
  <c r="AM594" i="2" a="1"/>
  <c r="AM594" i="2" s="1"/>
  <c r="AN594" i="2" a="1"/>
  <c r="AN594" i="2" s="1"/>
  <c r="AO594" i="2" a="1"/>
  <c r="AO594" i="2" s="1"/>
  <c r="Z595" i="2" a="1"/>
  <c r="Z595" i="2" s="1"/>
  <c r="AA595" i="2" a="1"/>
  <c r="AA595" i="2" s="1"/>
  <c r="AB595" i="2" a="1"/>
  <c r="AB595" i="2" s="1"/>
  <c r="AC595" i="2" a="1"/>
  <c r="AC595" i="2" s="1"/>
  <c r="AD595" i="2" a="1"/>
  <c r="AD595" i="2" s="1"/>
  <c r="AE595" i="2" a="1"/>
  <c r="AE595" i="2" s="1"/>
  <c r="AF595" i="2" a="1"/>
  <c r="AF595" i="2" s="1"/>
  <c r="AG595" i="2" a="1"/>
  <c r="AG595" i="2" s="1"/>
  <c r="AH595" i="2" a="1"/>
  <c r="AH595" i="2" s="1"/>
  <c r="AI595" i="2" a="1"/>
  <c r="AI595" i="2" s="1"/>
  <c r="AJ595" i="2" a="1"/>
  <c r="AJ595" i="2" s="1"/>
  <c r="AK595" i="2" a="1"/>
  <c r="AK595" i="2" s="1"/>
  <c r="AL595" i="2" a="1"/>
  <c r="AL595" i="2" s="1"/>
  <c r="AM595" i="2" a="1"/>
  <c r="AM595" i="2" s="1"/>
  <c r="AN595" i="2" a="1"/>
  <c r="AN595" i="2" s="1"/>
  <c r="AO595" i="2" a="1"/>
  <c r="AO595" i="2" s="1"/>
  <c r="Z596" i="2" a="1"/>
  <c r="Z596" i="2" s="1"/>
  <c r="AA596" i="2" a="1"/>
  <c r="AA596" i="2" s="1"/>
  <c r="AB596" i="2" a="1"/>
  <c r="AB596" i="2" s="1"/>
  <c r="AC596" i="2" a="1"/>
  <c r="AC596" i="2" s="1"/>
  <c r="AD596" i="2" a="1"/>
  <c r="AD596" i="2" s="1"/>
  <c r="AE596" i="2" a="1"/>
  <c r="AE596" i="2" s="1"/>
  <c r="AF596" i="2" a="1"/>
  <c r="AF596" i="2" s="1"/>
  <c r="AG596" i="2" a="1"/>
  <c r="AG596" i="2" s="1"/>
  <c r="AH596" i="2" a="1"/>
  <c r="AH596" i="2" s="1"/>
  <c r="AI596" i="2" a="1"/>
  <c r="AI596" i="2" s="1"/>
  <c r="AJ596" i="2" a="1"/>
  <c r="AJ596" i="2" s="1"/>
  <c r="AK596" i="2" a="1"/>
  <c r="AK596" i="2" s="1"/>
  <c r="AL596" i="2" a="1"/>
  <c r="AL596" i="2" s="1"/>
  <c r="AM596" i="2" a="1"/>
  <c r="AM596" i="2" s="1"/>
  <c r="AN596" i="2" a="1"/>
  <c r="AN596" i="2" s="1"/>
  <c r="AO596" i="2" a="1"/>
  <c r="AO596" i="2" s="1"/>
  <c r="Z597" i="2" a="1"/>
  <c r="Z597" i="2" s="1"/>
  <c r="AA597" i="2" a="1"/>
  <c r="AA597" i="2" s="1"/>
  <c r="AB597" i="2" a="1"/>
  <c r="AB597" i="2" s="1"/>
  <c r="AC597" i="2" a="1"/>
  <c r="AC597" i="2" s="1"/>
  <c r="AD597" i="2" a="1"/>
  <c r="AD597" i="2" s="1"/>
  <c r="AE597" i="2" a="1"/>
  <c r="AE597" i="2" s="1"/>
  <c r="AF597" i="2" a="1"/>
  <c r="AF597" i="2" s="1"/>
  <c r="AG597" i="2" a="1"/>
  <c r="AG597" i="2" s="1"/>
  <c r="AH597" i="2" a="1"/>
  <c r="AH597" i="2" s="1"/>
  <c r="AI597" i="2" a="1"/>
  <c r="AI597" i="2" s="1"/>
  <c r="AJ597" i="2" a="1"/>
  <c r="AJ597" i="2" s="1"/>
  <c r="AK597" i="2" a="1"/>
  <c r="AK597" i="2" s="1"/>
  <c r="AL597" i="2" a="1"/>
  <c r="AL597" i="2" s="1"/>
  <c r="AM597" i="2" a="1"/>
  <c r="AM597" i="2" s="1"/>
  <c r="AN597" i="2" a="1"/>
  <c r="AN597" i="2" s="1"/>
  <c r="AO597" i="2" a="1"/>
  <c r="AO597" i="2" s="1"/>
  <c r="Z598" i="2" a="1"/>
  <c r="Z598" i="2" s="1"/>
  <c r="AA598" i="2" a="1"/>
  <c r="AA598" i="2" s="1"/>
  <c r="AB598" i="2" a="1"/>
  <c r="AB598" i="2" s="1"/>
  <c r="AC598" i="2" a="1"/>
  <c r="AC598" i="2" s="1"/>
  <c r="AD598" i="2" a="1"/>
  <c r="AD598" i="2" s="1"/>
  <c r="AE598" i="2" a="1"/>
  <c r="AE598" i="2" s="1"/>
  <c r="AF598" i="2" a="1"/>
  <c r="AF598" i="2" s="1"/>
  <c r="AG598" i="2" a="1"/>
  <c r="AG598" i="2" s="1"/>
  <c r="AH598" i="2" a="1"/>
  <c r="AH598" i="2" s="1"/>
  <c r="AI598" i="2" a="1"/>
  <c r="AI598" i="2" s="1"/>
  <c r="AJ598" i="2" a="1"/>
  <c r="AJ598" i="2" s="1"/>
  <c r="AK598" i="2" a="1"/>
  <c r="AK598" i="2" s="1"/>
  <c r="AL598" i="2" a="1"/>
  <c r="AL598" i="2" s="1"/>
  <c r="AM598" i="2" a="1"/>
  <c r="AM598" i="2" s="1"/>
  <c r="AN598" i="2" a="1"/>
  <c r="AN598" i="2" s="1"/>
  <c r="AO598" i="2" a="1"/>
  <c r="AO598" i="2" s="1"/>
  <c r="Z599" i="2" a="1"/>
  <c r="Z599" i="2" s="1"/>
  <c r="AA599" i="2" a="1"/>
  <c r="AA599" i="2" s="1"/>
  <c r="AB599" i="2" a="1"/>
  <c r="AB599" i="2" s="1"/>
  <c r="AC599" i="2" a="1"/>
  <c r="AC599" i="2" s="1"/>
  <c r="AD599" i="2" a="1"/>
  <c r="AD599" i="2" s="1"/>
  <c r="AE599" i="2" a="1"/>
  <c r="AE599" i="2" s="1"/>
  <c r="AF599" i="2" a="1"/>
  <c r="AF599" i="2" s="1"/>
  <c r="AG599" i="2" a="1"/>
  <c r="AG599" i="2" s="1"/>
  <c r="AH599" i="2" a="1"/>
  <c r="AH599" i="2" s="1"/>
  <c r="AI599" i="2" a="1"/>
  <c r="AI599" i="2" s="1"/>
  <c r="AJ599" i="2" a="1"/>
  <c r="AJ599" i="2" s="1"/>
  <c r="AK599" i="2" a="1"/>
  <c r="AK599" i="2" s="1"/>
  <c r="AL599" i="2" a="1"/>
  <c r="AL599" i="2" s="1"/>
  <c r="AM599" i="2" a="1"/>
  <c r="AM599" i="2" s="1"/>
  <c r="AN599" i="2" a="1"/>
  <c r="AN599" i="2" s="1"/>
  <c r="AO599" i="2" a="1"/>
  <c r="AO599" i="2" s="1"/>
  <c r="Z600" i="2" a="1"/>
  <c r="Z600" i="2" s="1"/>
  <c r="AA600" i="2" a="1"/>
  <c r="AA600" i="2" s="1"/>
  <c r="AB600" i="2" a="1"/>
  <c r="AB600" i="2" s="1"/>
  <c r="AC600" i="2" a="1"/>
  <c r="AC600" i="2" s="1"/>
  <c r="AD600" i="2" a="1"/>
  <c r="AD600" i="2" s="1"/>
  <c r="AE600" i="2" a="1"/>
  <c r="AE600" i="2" s="1"/>
  <c r="AF600" i="2" a="1"/>
  <c r="AF600" i="2" s="1"/>
  <c r="AG600" i="2" a="1"/>
  <c r="AG600" i="2" s="1"/>
  <c r="AH600" i="2" a="1"/>
  <c r="AH600" i="2" s="1"/>
  <c r="AI600" i="2" a="1"/>
  <c r="AI600" i="2" s="1"/>
  <c r="AJ600" i="2" a="1"/>
  <c r="AJ600" i="2" s="1"/>
  <c r="AK600" i="2" a="1"/>
  <c r="AK600" i="2" s="1"/>
  <c r="AL600" i="2" a="1"/>
  <c r="AL600" i="2" s="1"/>
  <c r="AM600" i="2" a="1"/>
  <c r="AM600" i="2" s="1"/>
  <c r="AN600" i="2" a="1"/>
  <c r="AN600" i="2" s="1"/>
  <c r="AO600" i="2" a="1"/>
  <c r="AO600" i="2" s="1"/>
  <c r="Z601" i="2" a="1"/>
  <c r="Z601" i="2" s="1"/>
  <c r="AA601" i="2" a="1"/>
  <c r="AA601" i="2" s="1"/>
  <c r="AB601" i="2" a="1"/>
  <c r="AB601" i="2" s="1"/>
  <c r="AC601" i="2" a="1"/>
  <c r="AC601" i="2" s="1"/>
  <c r="AD601" i="2" a="1"/>
  <c r="AD601" i="2" s="1"/>
  <c r="AE601" i="2" a="1"/>
  <c r="AE601" i="2" s="1"/>
  <c r="AF601" i="2" a="1"/>
  <c r="AF601" i="2" s="1"/>
  <c r="AG601" i="2" a="1"/>
  <c r="AG601" i="2" s="1"/>
  <c r="AH601" i="2" a="1"/>
  <c r="AH601" i="2" s="1"/>
  <c r="AI601" i="2" a="1"/>
  <c r="AI601" i="2" s="1"/>
  <c r="AJ601" i="2" a="1"/>
  <c r="AJ601" i="2" s="1"/>
  <c r="AK601" i="2" a="1"/>
  <c r="AK601" i="2" s="1"/>
  <c r="AL601" i="2" a="1"/>
  <c r="AL601" i="2" s="1"/>
  <c r="AM601" i="2" a="1"/>
  <c r="AM601" i="2" s="1"/>
  <c r="AN601" i="2" a="1"/>
  <c r="AN601" i="2" s="1"/>
  <c r="AO601" i="2" a="1"/>
  <c r="AO601" i="2" s="1"/>
  <c r="Z602" i="2" a="1"/>
  <c r="Z602" i="2" s="1"/>
  <c r="AA602" i="2" a="1"/>
  <c r="AA602" i="2" s="1"/>
  <c r="AB602" i="2" a="1"/>
  <c r="AB602" i="2" s="1"/>
  <c r="AC602" i="2" a="1"/>
  <c r="AC602" i="2" s="1"/>
  <c r="AD602" i="2" a="1"/>
  <c r="AD602" i="2" s="1"/>
  <c r="AE602" i="2" a="1"/>
  <c r="AE602" i="2" s="1"/>
  <c r="AF602" i="2" a="1"/>
  <c r="AF602" i="2" s="1"/>
  <c r="AG602" i="2" a="1"/>
  <c r="AG602" i="2" s="1"/>
  <c r="AH602" i="2" a="1"/>
  <c r="AH602" i="2" s="1"/>
  <c r="AI602" i="2" a="1"/>
  <c r="AI602" i="2" s="1"/>
  <c r="AJ602" i="2" a="1"/>
  <c r="AJ602" i="2" s="1"/>
  <c r="AK602" i="2" a="1"/>
  <c r="AK602" i="2" s="1"/>
  <c r="AL602" i="2" a="1"/>
  <c r="AL602" i="2" s="1"/>
  <c r="AM602" i="2" a="1"/>
  <c r="AM602" i="2" s="1"/>
  <c r="AN602" i="2" a="1"/>
  <c r="AN602" i="2" s="1"/>
  <c r="AO602" i="2" a="1"/>
  <c r="AO602" i="2" s="1"/>
  <c r="Z603" i="2" a="1"/>
  <c r="Z603" i="2" s="1"/>
  <c r="AA603" i="2" a="1"/>
  <c r="AA603" i="2" s="1"/>
  <c r="AB603" i="2" a="1"/>
  <c r="AB603" i="2" s="1"/>
  <c r="AC603" i="2" a="1"/>
  <c r="AC603" i="2" s="1"/>
  <c r="AD603" i="2" a="1"/>
  <c r="AD603" i="2" s="1"/>
  <c r="AE603" i="2" a="1"/>
  <c r="AE603" i="2" s="1"/>
  <c r="AF603" i="2" a="1"/>
  <c r="AF603" i="2" s="1"/>
  <c r="AG603" i="2" a="1"/>
  <c r="AG603" i="2" s="1"/>
  <c r="AH603" i="2" a="1"/>
  <c r="AH603" i="2" s="1"/>
  <c r="AI603" i="2" a="1"/>
  <c r="AI603" i="2" s="1"/>
  <c r="AJ603" i="2" a="1"/>
  <c r="AJ603" i="2" s="1"/>
  <c r="AK603" i="2" a="1"/>
  <c r="AK603" i="2" s="1"/>
  <c r="AL603" i="2" a="1"/>
  <c r="AL603" i="2" s="1"/>
  <c r="AM603" i="2" a="1"/>
  <c r="AM603" i="2" s="1"/>
  <c r="AN603" i="2" a="1"/>
  <c r="AN603" i="2" s="1"/>
  <c r="AO603" i="2" a="1"/>
  <c r="AO603" i="2" s="1"/>
  <c r="Z604" i="2" a="1"/>
  <c r="Z604" i="2" s="1"/>
  <c r="AA604" i="2" a="1"/>
  <c r="AA604" i="2" s="1"/>
  <c r="AB604" i="2" a="1"/>
  <c r="AB604" i="2" s="1"/>
  <c r="AC604" i="2" a="1"/>
  <c r="AC604" i="2" s="1"/>
  <c r="AD604" i="2" a="1"/>
  <c r="AD604" i="2" s="1"/>
  <c r="AE604" i="2" a="1"/>
  <c r="AE604" i="2" s="1"/>
  <c r="AF604" i="2" a="1"/>
  <c r="AF604" i="2" s="1"/>
  <c r="AG604" i="2" a="1"/>
  <c r="AG604" i="2" s="1"/>
  <c r="AH604" i="2" a="1"/>
  <c r="AH604" i="2" s="1"/>
  <c r="AI604" i="2" a="1"/>
  <c r="AI604" i="2" s="1"/>
  <c r="AJ604" i="2" a="1"/>
  <c r="AJ604" i="2" s="1"/>
  <c r="AK604" i="2" a="1"/>
  <c r="AK604" i="2" s="1"/>
  <c r="AL604" i="2" a="1"/>
  <c r="AL604" i="2" s="1"/>
  <c r="AM604" i="2" a="1"/>
  <c r="AM604" i="2" s="1"/>
  <c r="AN604" i="2" a="1"/>
  <c r="AN604" i="2" s="1"/>
  <c r="AO604" i="2" a="1"/>
  <c r="AO604" i="2" s="1"/>
  <c r="Z605" i="2" a="1"/>
  <c r="Z605" i="2" s="1"/>
  <c r="AA605" i="2" a="1"/>
  <c r="AA605" i="2" s="1"/>
  <c r="AB605" i="2" a="1"/>
  <c r="AB605" i="2" s="1"/>
  <c r="AC605" i="2" a="1"/>
  <c r="AC605" i="2" s="1"/>
  <c r="AD605" i="2" a="1"/>
  <c r="AD605" i="2" s="1"/>
  <c r="AE605" i="2" a="1"/>
  <c r="AE605" i="2" s="1"/>
  <c r="AF605" i="2" a="1"/>
  <c r="AF605" i="2" s="1"/>
  <c r="AG605" i="2" a="1"/>
  <c r="AG605" i="2" s="1"/>
  <c r="AH605" i="2" a="1"/>
  <c r="AH605" i="2" s="1"/>
  <c r="AI605" i="2" a="1"/>
  <c r="AI605" i="2" s="1"/>
  <c r="AJ605" i="2" a="1"/>
  <c r="AJ605" i="2" s="1"/>
  <c r="AK605" i="2" a="1"/>
  <c r="AK605" i="2" s="1"/>
  <c r="AL605" i="2" a="1"/>
  <c r="AL605" i="2" s="1"/>
  <c r="AM605" i="2" a="1"/>
  <c r="AM605" i="2" s="1"/>
  <c r="AN605" i="2" a="1"/>
  <c r="AN605" i="2" s="1"/>
  <c r="AO605" i="2" a="1"/>
  <c r="AO605" i="2" s="1"/>
  <c r="Z606" i="2" a="1"/>
  <c r="Z606" i="2" s="1"/>
  <c r="AA606" i="2" a="1"/>
  <c r="AA606" i="2" s="1"/>
  <c r="AB606" i="2" a="1"/>
  <c r="AB606" i="2" s="1"/>
  <c r="AC606" i="2" a="1"/>
  <c r="AC606" i="2" s="1"/>
  <c r="AD606" i="2" a="1"/>
  <c r="AD606" i="2" s="1"/>
  <c r="AE606" i="2" a="1"/>
  <c r="AE606" i="2" s="1"/>
  <c r="AF606" i="2" a="1"/>
  <c r="AF606" i="2" s="1"/>
  <c r="AG606" i="2" a="1"/>
  <c r="AG606" i="2" s="1"/>
  <c r="AH606" i="2" a="1"/>
  <c r="AH606" i="2" s="1"/>
  <c r="AI606" i="2" a="1"/>
  <c r="AI606" i="2" s="1"/>
  <c r="AJ606" i="2" a="1"/>
  <c r="AJ606" i="2" s="1"/>
  <c r="AK606" i="2" a="1"/>
  <c r="AK606" i="2" s="1"/>
  <c r="AL606" i="2" a="1"/>
  <c r="AL606" i="2" s="1"/>
  <c r="AM606" i="2" a="1"/>
  <c r="AM606" i="2" s="1"/>
  <c r="AN606" i="2" a="1"/>
  <c r="AN606" i="2" s="1"/>
  <c r="AO606" i="2" a="1"/>
  <c r="AO606" i="2" s="1"/>
  <c r="Z607" i="2" a="1"/>
  <c r="Z607" i="2" s="1"/>
  <c r="AA607" i="2" a="1"/>
  <c r="AA607" i="2" s="1"/>
  <c r="AB607" i="2" a="1"/>
  <c r="AB607" i="2" s="1"/>
  <c r="AC607" i="2" a="1"/>
  <c r="AC607" i="2" s="1"/>
  <c r="AD607" i="2" a="1"/>
  <c r="AD607" i="2" s="1"/>
  <c r="AE607" i="2" a="1"/>
  <c r="AE607" i="2" s="1"/>
  <c r="AF607" i="2" a="1"/>
  <c r="AF607" i="2" s="1"/>
  <c r="AG607" i="2" a="1"/>
  <c r="AG607" i="2" s="1"/>
  <c r="AH607" i="2" a="1"/>
  <c r="AH607" i="2" s="1"/>
  <c r="AI607" i="2" a="1"/>
  <c r="AI607" i="2" s="1"/>
  <c r="AJ607" i="2" a="1"/>
  <c r="AJ607" i="2" s="1"/>
  <c r="AK607" i="2" a="1"/>
  <c r="AK607" i="2" s="1"/>
  <c r="AL607" i="2" a="1"/>
  <c r="AL607" i="2" s="1"/>
  <c r="AM607" i="2" a="1"/>
  <c r="AM607" i="2" s="1"/>
  <c r="AN607" i="2" a="1"/>
  <c r="AN607" i="2" s="1"/>
  <c r="AO607" i="2" a="1"/>
  <c r="AO607" i="2" s="1"/>
  <c r="Z608" i="2" a="1"/>
  <c r="Z608" i="2" s="1"/>
  <c r="AA608" i="2" a="1"/>
  <c r="AA608" i="2" s="1"/>
  <c r="AB608" i="2" a="1"/>
  <c r="AB608" i="2" s="1"/>
  <c r="AC608" i="2" a="1"/>
  <c r="AC608" i="2" s="1"/>
  <c r="AD608" i="2" a="1"/>
  <c r="AD608" i="2" s="1"/>
  <c r="AE608" i="2" a="1"/>
  <c r="AE608" i="2" s="1"/>
  <c r="AF608" i="2" a="1"/>
  <c r="AF608" i="2" s="1"/>
  <c r="AG608" i="2" a="1"/>
  <c r="AG608" i="2" s="1"/>
  <c r="AH608" i="2" a="1"/>
  <c r="AH608" i="2" s="1"/>
  <c r="AI608" i="2" a="1"/>
  <c r="AI608" i="2" s="1"/>
  <c r="AJ608" i="2" a="1"/>
  <c r="AJ608" i="2" s="1"/>
  <c r="AK608" i="2" a="1"/>
  <c r="AK608" i="2" s="1"/>
  <c r="AL608" i="2" a="1"/>
  <c r="AL608" i="2" s="1"/>
  <c r="AM608" i="2" a="1"/>
  <c r="AM608" i="2" s="1"/>
  <c r="AN608" i="2" a="1"/>
  <c r="AN608" i="2" s="1"/>
  <c r="AO608" i="2" a="1"/>
  <c r="AO608" i="2" s="1"/>
  <c r="Z609" i="2" a="1"/>
  <c r="Z609" i="2" s="1"/>
  <c r="AA609" i="2" a="1"/>
  <c r="AA609" i="2" s="1"/>
  <c r="AB609" i="2" a="1"/>
  <c r="AB609" i="2" s="1"/>
  <c r="AC609" i="2" a="1"/>
  <c r="AC609" i="2" s="1"/>
  <c r="AD609" i="2" a="1"/>
  <c r="AD609" i="2" s="1"/>
  <c r="AE609" i="2" a="1"/>
  <c r="AE609" i="2" s="1"/>
  <c r="AF609" i="2" a="1"/>
  <c r="AF609" i="2" s="1"/>
  <c r="AG609" i="2" a="1"/>
  <c r="AG609" i="2" s="1"/>
  <c r="AH609" i="2" a="1"/>
  <c r="AH609" i="2" s="1"/>
  <c r="AI609" i="2" a="1"/>
  <c r="AI609" i="2" s="1"/>
  <c r="AJ609" i="2" a="1"/>
  <c r="AJ609" i="2" s="1"/>
  <c r="AK609" i="2" a="1"/>
  <c r="AK609" i="2" s="1"/>
  <c r="AL609" i="2" a="1"/>
  <c r="AL609" i="2" s="1"/>
  <c r="AM609" i="2" a="1"/>
  <c r="AM609" i="2" s="1"/>
  <c r="AN609" i="2" a="1"/>
  <c r="AN609" i="2" s="1"/>
  <c r="AO609" i="2" a="1"/>
  <c r="AO609" i="2" s="1"/>
  <c r="Z610" i="2" a="1"/>
  <c r="Z610" i="2" s="1"/>
  <c r="AA610" i="2" a="1"/>
  <c r="AA610" i="2" s="1"/>
  <c r="AB610" i="2" a="1"/>
  <c r="AB610" i="2" s="1"/>
  <c r="AC610" i="2" a="1"/>
  <c r="AC610" i="2" s="1"/>
  <c r="AD610" i="2" a="1"/>
  <c r="AD610" i="2" s="1"/>
  <c r="AE610" i="2" a="1"/>
  <c r="AE610" i="2" s="1"/>
  <c r="AF610" i="2" a="1"/>
  <c r="AF610" i="2" s="1"/>
  <c r="AG610" i="2" a="1"/>
  <c r="AG610" i="2" s="1"/>
  <c r="AH610" i="2" a="1"/>
  <c r="AH610" i="2" s="1"/>
  <c r="AI610" i="2" a="1"/>
  <c r="AI610" i="2" s="1"/>
  <c r="AJ610" i="2" a="1"/>
  <c r="AJ610" i="2" s="1"/>
  <c r="AK610" i="2" a="1"/>
  <c r="AK610" i="2" s="1"/>
  <c r="AL610" i="2" a="1"/>
  <c r="AL610" i="2" s="1"/>
  <c r="AM610" i="2" a="1"/>
  <c r="AM610" i="2" s="1"/>
  <c r="AN610" i="2" a="1"/>
  <c r="AN610" i="2" s="1"/>
  <c r="AO610" i="2" a="1"/>
  <c r="AO610" i="2" s="1"/>
  <c r="Z611" i="2" a="1"/>
  <c r="Z611" i="2" s="1"/>
  <c r="AA611" i="2" a="1"/>
  <c r="AA611" i="2" s="1"/>
  <c r="AB611" i="2" a="1"/>
  <c r="AB611" i="2" s="1"/>
  <c r="AC611" i="2" a="1"/>
  <c r="AC611" i="2" s="1"/>
  <c r="AD611" i="2" a="1"/>
  <c r="AD611" i="2" s="1"/>
  <c r="AE611" i="2" a="1"/>
  <c r="AE611" i="2" s="1"/>
  <c r="AF611" i="2" a="1"/>
  <c r="AF611" i="2" s="1"/>
  <c r="AG611" i="2" a="1"/>
  <c r="AG611" i="2" s="1"/>
  <c r="AH611" i="2" a="1"/>
  <c r="AH611" i="2" s="1"/>
  <c r="AI611" i="2" a="1"/>
  <c r="AI611" i="2" s="1"/>
  <c r="AJ611" i="2" a="1"/>
  <c r="AJ611" i="2" s="1"/>
  <c r="AK611" i="2" a="1"/>
  <c r="AK611" i="2" s="1"/>
  <c r="AL611" i="2" a="1"/>
  <c r="AL611" i="2" s="1"/>
  <c r="AM611" i="2" a="1"/>
  <c r="AM611" i="2" s="1"/>
  <c r="AN611" i="2" a="1"/>
  <c r="AN611" i="2" s="1"/>
  <c r="AO611" i="2" a="1"/>
  <c r="AO611" i="2" s="1"/>
  <c r="Z612" i="2" a="1"/>
  <c r="Z612" i="2" s="1"/>
  <c r="AA612" i="2" a="1"/>
  <c r="AA612" i="2" s="1"/>
  <c r="AB612" i="2" a="1"/>
  <c r="AB612" i="2" s="1"/>
  <c r="AC612" i="2" a="1"/>
  <c r="AC612" i="2" s="1"/>
  <c r="AD612" i="2" a="1"/>
  <c r="AD612" i="2" s="1"/>
  <c r="AE612" i="2" a="1"/>
  <c r="AE612" i="2" s="1"/>
  <c r="AF612" i="2" a="1"/>
  <c r="AF612" i="2" s="1"/>
  <c r="AG612" i="2" a="1"/>
  <c r="AG612" i="2" s="1"/>
  <c r="AH612" i="2" a="1"/>
  <c r="AH612" i="2" s="1"/>
  <c r="AI612" i="2" a="1"/>
  <c r="AI612" i="2" s="1"/>
  <c r="AJ612" i="2" a="1"/>
  <c r="AJ612" i="2" s="1"/>
  <c r="AK612" i="2" a="1"/>
  <c r="AK612" i="2" s="1"/>
  <c r="AL612" i="2" a="1"/>
  <c r="AL612" i="2" s="1"/>
  <c r="AM612" i="2" a="1"/>
  <c r="AM612" i="2" s="1"/>
  <c r="AN612" i="2" a="1"/>
  <c r="AN612" i="2" s="1"/>
  <c r="AO612" i="2" a="1"/>
  <c r="AO612" i="2" s="1"/>
  <c r="Z613" i="2" a="1"/>
  <c r="Z613" i="2" s="1"/>
  <c r="AA613" i="2" a="1"/>
  <c r="AA613" i="2" s="1"/>
  <c r="AB613" i="2" a="1"/>
  <c r="AB613" i="2" s="1"/>
  <c r="AC613" i="2" a="1"/>
  <c r="AC613" i="2" s="1"/>
  <c r="AD613" i="2" a="1"/>
  <c r="AD613" i="2" s="1"/>
  <c r="AE613" i="2" a="1"/>
  <c r="AE613" i="2" s="1"/>
  <c r="AF613" i="2" a="1"/>
  <c r="AF613" i="2" s="1"/>
  <c r="AG613" i="2" a="1"/>
  <c r="AG613" i="2" s="1"/>
  <c r="AH613" i="2" a="1"/>
  <c r="AH613" i="2" s="1"/>
  <c r="AI613" i="2" a="1"/>
  <c r="AI613" i="2" s="1"/>
  <c r="AJ613" i="2" a="1"/>
  <c r="AJ613" i="2" s="1"/>
  <c r="AK613" i="2" a="1"/>
  <c r="AK613" i="2" s="1"/>
  <c r="AL613" i="2" a="1"/>
  <c r="AL613" i="2" s="1"/>
  <c r="AM613" i="2" a="1"/>
  <c r="AM613" i="2" s="1"/>
  <c r="AN613" i="2" a="1"/>
  <c r="AN613" i="2" s="1"/>
  <c r="AO613" i="2" a="1"/>
  <c r="AO613" i="2" s="1"/>
  <c r="Z614" i="2" a="1"/>
  <c r="Z614" i="2" s="1"/>
  <c r="AA614" i="2" a="1"/>
  <c r="AA614" i="2" s="1"/>
  <c r="AB614" i="2" a="1"/>
  <c r="AB614" i="2" s="1"/>
  <c r="AC614" i="2" a="1"/>
  <c r="AC614" i="2" s="1"/>
  <c r="AD614" i="2" a="1"/>
  <c r="AD614" i="2" s="1"/>
  <c r="AE614" i="2" a="1"/>
  <c r="AE614" i="2" s="1"/>
  <c r="AF614" i="2" a="1"/>
  <c r="AF614" i="2" s="1"/>
  <c r="AG614" i="2" a="1"/>
  <c r="AG614" i="2" s="1"/>
  <c r="AH614" i="2" a="1"/>
  <c r="AH614" i="2" s="1"/>
  <c r="AI614" i="2" a="1"/>
  <c r="AI614" i="2" s="1"/>
  <c r="AJ614" i="2" a="1"/>
  <c r="AJ614" i="2" s="1"/>
  <c r="AK614" i="2" a="1"/>
  <c r="AK614" i="2" s="1"/>
  <c r="AL614" i="2" a="1"/>
  <c r="AL614" i="2" s="1"/>
  <c r="AM614" i="2" a="1"/>
  <c r="AM614" i="2" s="1"/>
  <c r="AN614" i="2" a="1"/>
  <c r="AN614" i="2" s="1"/>
  <c r="AO614" i="2" a="1"/>
  <c r="AO614" i="2" s="1"/>
  <c r="Z615" i="2" a="1"/>
  <c r="Z615" i="2" s="1"/>
  <c r="AA615" i="2" a="1"/>
  <c r="AA615" i="2" s="1"/>
  <c r="AB615" i="2" a="1"/>
  <c r="AB615" i="2" s="1"/>
  <c r="AC615" i="2" a="1"/>
  <c r="AC615" i="2" s="1"/>
  <c r="AD615" i="2" a="1"/>
  <c r="AD615" i="2" s="1"/>
  <c r="AE615" i="2" a="1"/>
  <c r="AE615" i="2" s="1"/>
  <c r="AF615" i="2" a="1"/>
  <c r="AF615" i="2" s="1"/>
  <c r="AG615" i="2" a="1"/>
  <c r="AG615" i="2" s="1"/>
  <c r="AH615" i="2" a="1"/>
  <c r="AH615" i="2" s="1"/>
  <c r="AI615" i="2" a="1"/>
  <c r="AI615" i="2" s="1"/>
  <c r="AJ615" i="2" a="1"/>
  <c r="AJ615" i="2" s="1"/>
  <c r="AK615" i="2" a="1"/>
  <c r="AK615" i="2" s="1"/>
  <c r="AL615" i="2" a="1"/>
  <c r="AL615" i="2" s="1"/>
  <c r="AM615" i="2" a="1"/>
  <c r="AM615" i="2" s="1"/>
  <c r="AN615" i="2" a="1"/>
  <c r="AN615" i="2" s="1"/>
  <c r="AO615" i="2" a="1"/>
  <c r="AO615" i="2" s="1"/>
  <c r="Z616" i="2" a="1"/>
  <c r="Z616" i="2" s="1"/>
  <c r="AA616" i="2" a="1"/>
  <c r="AA616" i="2" s="1"/>
  <c r="AB616" i="2" a="1"/>
  <c r="AB616" i="2" s="1"/>
  <c r="AC616" i="2" a="1"/>
  <c r="AC616" i="2" s="1"/>
  <c r="AD616" i="2" a="1"/>
  <c r="AD616" i="2" s="1"/>
  <c r="AE616" i="2" a="1"/>
  <c r="AE616" i="2" s="1"/>
  <c r="AF616" i="2" a="1"/>
  <c r="AF616" i="2" s="1"/>
  <c r="AG616" i="2" a="1"/>
  <c r="AG616" i="2" s="1"/>
  <c r="AH616" i="2" a="1"/>
  <c r="AH616" i="2" s="1"/>
  <c r="AI616" i="2" a="1"/>
  <c r="AI616" i="2" s="1"/>
  <c r="AJ616" i="2" a="1"/>
  <c r="AJ616" i="2" s="1"/>
  <c r="AK616" i="2" a="1"/>
  <c r="AK616" i="2" s="1"/>
  <c r="AL616" i="2" a="1"/>
  <c r="AL616" i="2" s="1"/>
  <c r="AM616" i="2" a="1"/>
  <c r="AM616" i="2" s="1"/>
  <c r="AN616" i="2" a="1"/>
  <c r="AN616" i="2" s="1"/>
  <c r="AO616" i="2" a="1"/>
  <c r="AO616" i="2" s="1"/>
  <c r="Z617" i="2" a="1"/>
  <c r="Z617" i="2" s="1"/>
  <c r="AA617" i="2" a="1"/>
  <c r="AA617" i="2" s="1"/>
  <c r="AB617" i="2" a="1"/>
  <c r="AB617" i="2" s="1"/>
  <c r="AC617" i="2" a="1"/>
  <c r="AC617" i="2" s="1"/>
  <c r="AD617" i="2" a="1"/>
  <c r="AD617" i="2" s="1"/>
  <c r="AE617" i="2" a="1"/>
  <c r="AE617" i="2" s="1"/>
  <c r="AF617" i="2" a="1"/>
  <c r="AF617" i="2" s="1"/>
  <c r="AG617" i="2" a="1"/>
  <c r="AG617" i="2" s="1"/>
  <c r="AH617" i="2" a="1"/>
  <c r="AH617" i="2" s="1"/>
  <c r="AI617" i="2" a="1"/>
  <c r="AI617" i="2" s="1"/>
  <c r="AJ617" i="2" a="1"/>
  <c r="AJ617" i="2" s="1"/>
  <c r="AK617" i="2" a="1"/>
  <c r="AK617" i="2" s="1"/>
  <c r="AL617" i="2" a="1"/>
  <c r="AL617" i="2" s="1"/>
  <c r="AM617" i="2" a="1"/>
  <c r="AM617" i="2" s="1"/>
  <c r="AN617" i="2" a="1"/>
  <c r="AN617" i="2" s="1"/>
  <c r="AO617" i="2" a="1"/>
  <c r="AO617" i="2" s="1"/>
  <c r="Z618" i="2" a="1"/>
  <c r="Z618" i="2" s="1"/>
  <c r="AA618" i="2" a="1"/>
  <c r="AA618" i="2" s="1"/>
  <c r="AB618" i="2" a="1"/>
  <c r="AB618" i="2" s="1"/>
  <c r="AC618" i="2" a="1"/>
  <c r="AC618" i="2" s="1"/>
  <c r="AD618" i="2" a="1"/>
  <c r="AD618" i="2" s="1"/>
  <c r="AE618" i="2" a="1"/>
  <c r="AE618" i="2" s="1"/>
  <c r="AF618" i="2" a="1"/>
  <c r="AF618" i="2" s="1"/>
  <c r="AG618" i="2" a="1"/>
  <c r="AG618" i="2" s="1"/>
  <c r="AH618" i="2" a="1"/>
  <c r="AH618" i="2" s="1"/>
  <c r="AI618" i="2" a="1"/>
  <c r="AI618" i="2" s="1"/>
  <c r="AJ618" i="2" a="1"/>
  <c r="AJ618" i="2" s="1"/>
  <c r="AK618" i="2" a="1"/>
  <c r="AK618" i="2" s="1"/>
  <c r="AL618" i="2" a="1"/>
  <c r="AL618" i="2" s="1"/>
  <c r="AM618" i="2" a="1"/>
  <c r="AM618" i="2" s="1"/>
  <c r="AN618" i="2" a="1"/>
  <c r="AN618" i="2" s="1"/>
  <c r="AO618" i="2" a="1"/>
  <c r="AO618" i="2" s="1"/>
  <c r="Z619" i="2" a="1"/>
  <c r="Z619" i="2" s="1"/>
  <c r="AA619" i="2" a="1"/>
  <c r="AA619" i="2" s="1"/>
  <c r="AB619" i="2" a="1"/>
  <c r="AB619" i="2" s="1"/>
  <c r="AC619" i="2" a="1"/>
  <c r="AC619" i="2" s="1"/>
  <c r="AD619" i="2" a="1"/>
  <c r="AD619" i="2" s="1"/>
  <c r="AE619" i="2" a="1"/>
  <c r="AE619" i="2" s="1"/>
  <c r="AF619" i="2" a="1"/>
  <c r="AF619" i="2" s="1"/>
  <c r="AG619" i="2" a="1"/>
  <c r="AG619" i="2" s="1"/>
  <c r="AH619" i="2" a="1"/>
  <c r="AH619" i="2" s="1"/>
  <c r="AI619" i="2" a="1"/>
  <c r="AI619" i="2" s="1"/>
  <c r="AJ619" i="2" a="1"/>
  <c r="AJ619" i="2" s="1"/>
  <c r="AK619" i="2" a="1"/>
  <c r="AK619" i="2" s="1"/>
  <c r="AL619" i="2" a="1"/>
  <c r="AL619" i="2" s="1"/>
  <c r="AM619" i="2" a="1"/>
  <c r="AM619" i="2" s="1"/>
  <c r="AN619" i="2" a="1"/>
  <c r="AN619" i="2" s="1"/>
  <c r="AO619" i="2" a="1"/>
  <c r="AO619" i="2" s="1"/>
  <c r="Z620" i="2" a="1"/>
  <c r="Z620" i="2" s="1"/>
  <c r="AA620" i="2" a="1"/>
  <c r="AA620" i="2" s="1"/>
  <c r="AB620" i="2" a="1"/>
  <c r="AB620" i="2" s="1"/>
  <c r="AC620" i="2" a="1"/>
  <c r="AC620" i="2" s="1"/>
  <c r="AD620" i="2" a="1"/>
  <c r="AD620" i="2" s="1"/>
  <c r="AE620" i="2" a="1"/>
  <c r="AE620" i="2" s="1"/>
  <c r="AF620" i="2" a="1"/>
  <c r="AF620" i="2" s="1"/>
  <c r="AG620" i="2" a="1"/>
  <c r="AG620" i="2" s="1"/>
  <c r="AH620" i="2" a="1"/>
  <c r="AH620" i="2" s="1"/>
  <c r="AI620" i="2" a="1"/>
  <c r="AI620" i="2" s="1"/>
  <c r="AJ620" i="2" a="1"/>
  <c r="AJ620" i="2" s="1"/>
  <c r="AK620" i="2" a="1"/>
  <c r="AK620" i="2" s="1"/>
  <c r="AL620" i="2" a="1"/>
  <c r="AL620" i="2" s="1"/>
  <c r="AM620" i="2" a="1"/>
  <c r="AM620" i="2" s="1"/>
  <c r="AN620" i="2" a="1"/>
  <c r="AN620" i="2" s="1"/>
  <c r="AO620" i="2" a="1"/>
  <c r="AO620" i="2" s="1"/>
  <c r="Z621" i="2" a="1"/>
  <c r="Z621" i="2" s="1"/>
  <c r="AA621" i="2" a="1"/>
  <c r="AA621" i="2" s="1"/>
  <c r="AB621" i="2" a="1"/>
  <c r="AB621" i="2" s="1"/>
  <c r="AC621" i="2" a="1"/>
  <c r="AC621" i="2" s="1"/>
  <c r="AD621" i="2" a="1"/>
  <c r="AD621" i="2" s="1"/>
  <c r="AE621" i="2" a="1"/>
  <c r="AE621" i="2" s="1"/>
  <c r="AF621" i="2" a="1"/>
  <c r="AF621" i="2" s="1"/>
  <c r="AG621" i="2" a="1"/>
  <c r="AG621" i="2" s="1"/>
  <c r="AH621" i="2" a="1"/>
  <c r="AH621" i="2" s="1"/>
  <c r="AI621" i="2" a="1"/>
  <c r="AI621" i="2" s="1"/>
  <c r="AJ621" i="2" a="1"/>
  <c r="AJ621" i="2" s="1"/>
  <c r="AK621" i="2" a="1"/>
  <c r="AK621" i="2" s="1"/>
  <c r="AL621" i="2" a="1"/>
  <c r="AL621" i="2" s="1"/>
  <c r="AM621" i="2" a="1"/>
  <c r="AM621" i="2" s="1"/>
  <c r="AN621" i="2" a="1"/>
  <c r="AN621" i="2" s="1"/>
  <c r="AO621" i="2" a="1"/>
  <c r="AO621" i="2" s="1"/>
  <c r="Z622" i="2" a="1"/>
  <c r="Z622" i="2" s="1"/>
  <c r="AA622" i="2" a="1"/>
  <c r="AA622" i="2" s="1"/>
  <c r="AB622" i="2" a="1"/>
  <c r="AB622" i="2" s="1"/>
  <c r="AC622" i="2" a="1"/>
  <c r="AC622" i="2" s="1"/>
  <c r="AD622" i="2" a="1"/>
  <c r="AD622" i="2" s="1"/>
  <c r="AE622" i="2" a="1"/>
  <c r="AE622" i="2" s="1"/>
  <c r="AF622" i="2" a="1"/>
  <c r="AF622" i="2" s="1"/>
  <c r="AG622" i="2" a="1"/>
  <c r="AG622" i="2" s="1"/>
  <c r="AH622" i="2" a="1"/>
  <c r="AH622" i="2" s="1"/>
  <c r="AI622" i="2" a="1"/>
  <c r="AI622" i="2" s="1"/>
  <c r="AJ622" i="2" a="1"/>
  <c r="AJ622" i="2" s="1"/>
  <c r="AK622" i="2" a="1"/>
  <c r="AK622" i="2" s="1"/>
  <c r="AL622" i="2" a="1"/>
  <c r="AL622" i="2" s="1"/>
  <c r="AM622" i="2" a="1"/>
  <c r="AM622" i="2" s="1"/>
  <c r="AN622" i="2" a="1"/>
  <c r="AN622" i="2" s="1"/>
  <c r="AO622" i="2" a="1"/>
  <c r="AO622" i="2" s="1"/>
  <c r="Z623" i="2" a="1"/>
  <c r="Z623" i="2" s="1"/>
  <c r="AA623" i="2" a="1"/>
  <c r="AA623" i="2" s="1"/>
  <c r="AB623" i="2" a="1"/>
  <c r="AB623" i="2" s="1"/>
  <c r="AC623" i="2" a="1"/>
  <c r="AC623" i="2" s="1"/>
  <c r="AD623" i="2" a="1"/>
  <c r="AD623" i="2" s="1"/>
  <c r="AE623" i="2" a="1"/>
  <c r="AE623" i="2" s="1"/>
  <c r="AF623" i="2" a="1"/>
  <c r="AF623" i="2" s="1"/>
  <c r="AG623" i="2" a="1"/>
  <c r="AG623" i="2" s="1"/>
  <c r="AH623" i="2" a="1"/>
  <c r="AH623" i="2" s="1"/>
  <c r="AI623" i="2" a="1"/>
  <c r="AI623" i="2" s="1"/>
  <c r="AJ623" i="2" a="1"/>
  <c r="AJ623" i="2" s="1"/>
  <c r="AK623" i="2" a="1"/>
  <c r="AK623" i="2" s="1"/>
  <c r="AL623" i="2" a="1"/>
  <c r="AL623" i="2" s="1"/>
  <c r="AM623" i="2" a="1"/>
  <c r="AM623" i="2" s="1"/>
  <c r="AN623" i="2" a="1"/>
  <c r="AN623" i="2" s="1"/>
  <c r="AO623" i="2" a="1"/>
  <c r="AO623" i="2" s="1"/>
  <c r="Z624" i="2" a="1"/>
  <c r="Z624" i="2" s="1"/>
  <c r="AA624" i="2" a="1"/>
  <c r="AA624" i="2" s="1"/>
  <c r="AB624" i="2" a="1"/>
  <c r="AB624" i="2" s="1"/>
  <c r="AC624" i="2" a="1"/>
  <c r="AC624" i="2" s="1"/>
  <c r="AD624" i="2" a="1"/>
  <c r="AD624" i="2" s="1"/>
  <c r="AE624" i="2" a="1"/>
  <c r="AE624" i="2" s="1"/>
  <c r="AF624" i="2" a="1"/>
  <c r="AF624" i="2" s="1"/>
  <c r="AG624" i="2" a="1"/>
  <c r="AG624" i="2" s="1"/>
  <c r="AH624" i="2" a="1"/>
  <c r="AH624" i="2" s="1"/>
  <c r="AI624" i="2" a="1"/>
  <c r="AI624" i="2" s="1"/>
  <c r="AJ624" i="2" a="1"/>
  <c r="AJ624" i="2" s="1"/>
  <c r="AK624" i="2" a="1"/>
  <c r="AK624" i="2" s="1"/>
  <c r="AL624" i="2" a="1"/>
  <c r="AL624" i="2" s="1"/>
  <c r="AM624" i="2" a="1"/>
  <c r="AM624" i="2" s="1"/>
  <c r="AN624" i="2" a="1"/>
  <c r="AN624" i="2" s="1"/>
  <c r="AO624" i="2" a="1"/>
  <c r="AO624" i="2" s="1"/>
  <c r="Z625" i="2" a="1"/>
  <c r="Z625" i="2" s="1"/>
  <c r="AA625" i="2" a="1"/>
  <c r="AA625" i="2" s="1"/>
  <c r="AB625" i="2" a="1"/>
  <c r="AB625" i="2" s="1"/>
  <c r="AC625" i="2" a="1"/>
  <c r="AC625" i="2" s="1"/>
  <c r="AD625" i="2" a="1"/>
  <c r="AD625" i="2" s="1"/>
  <c r="AE625" i="2" a="1"/>
  <c r="AE625" i="2" s="1"/>
  <c r="AF625" i="2" a="1"/>
  <c r="AF625" i="2" s="1"/>
  <c r="AG625" i="2" a="1"/>
  <c r="AG625" i="2" s="1"/>
  <c r="AH625" i="2" a="1"/>
  <c r="AH625" i="2" s="1"/>
  <c r="AI625" i="2" a="1"/>
  <c r="AI625" i="2" s="1"/>
  <c r="AJ625" i="2" a="1"/>
  <c r="AJ625" i="2" s="1"/>
  <c r="AK625" i="2" a="1"/>
  <c r="AK625" i="2" s="1"/>
  <c r="AL625" i="2" a="1"/>
  <c r="AL625" i="2" s="1"/>
  <c r="AM625" i="2" a="1"/>
  <c r="AM625" i="2" s="1"/>
  <c r="AN625" i="2" a="1"/>
  <c r="AN625" i="2" s="1"/>
  <c r="AO625" i="2" a="1"/>
  <c r="AO625" i="2" s="1"/>
  <c r="Z626" i="2" a="1"/>
  <c r="Z626" i="2" s="1"/>
  <c r="AA626" i="2" a="1"/>
  <c r="AA626" i="2" s="1"/>
  <c r="AB626" i="2" a="1"/>
  <c r="AB626" i="2" s="1"/>
  <c r="AC626" i="2" a="1"/>
  <c r="AC626" i="2" s="1"/>
  <c r="AD626" i="2" a="1"/>
  <c r="AD626" i="2" s="1"/>
  <c r="AE626" i="2" a="1"/>
  <c r="AE626" i="2" s="1"/>
  <c r="AF626" i="2" a="1"/>
  <c r="AF626" i="2" s="1"/>
  <c r="AG626" i="2" a="1"/>
  <c r="AG626" i="2" s="1"/>
  <c r="AH626" i="2" a="1"/>
  <c r="AH626" i="2" s="1"/>
  <c r="AI626" i="2" a="1"/>
  <c r="AI626" i="2" s="1"/>
  <c r="AJ626" i="2" a="1"/>
  <c r="AJ626" i="2" s="1"/>
  <c r="AK626" i="2" a="1"/>
  <c r="AK626" i="2" s="1"/>
  <c r="AL626" i="2" a="1"/>
  <c r="AL626" i="2" s="1"/>
  <c r="AM626" i="2" a="1"/>
  <c r="AM626" i="2" s="1"/>
  <c r="AN626" i="2" a="1"/>
  <c r="AN626" i="2" s="1"/>
  <c r="AO626" i="2" a="1"/>
  <c r="AO626" i="2" s="1"/>
  <c r="Z627" i="2" a="1"/>
  <c r="Z627" i="2" s="1"/>
  <c r="AA627" i="2" a="1"/>
  <c r="AA627" i="2" s="1"/>
  <c r="AB627" i="2" a="1"/>
  <c r="AB627" i="2" s="1"/>
  <c r="AC627" i="2" a="1"/>
  <c r="AC627" i="2" s="1"/>
  <c r="AD627" i="2" a="1"/>
  <c r="AD627" i="2" s="1"/>
  <c r="AE627" i="2" a="1"/>
  <c r="AE627" i="2" s="1"/>
  <c r="AF627" i="2" a="1"/>
  <c r="AF627" i="2" s="1"/>
  <c r="AG627" i="2" a="1"/>
  <c r="AG627" i="2" s="1"/>
  <c r="AH627" i="2" a="1"/>
  <c r="AH627" i="2" s="1"/>
  <c r="AI627" i="2" a="1"/>
  <c r="AI627" i="2" s="1"/>
  <c r="AJ627" i="2" a="1"/>
  <c r="AJ627" i="2" s="1"/>
  <c r="AK627" i="2" a="1"/>
  <c r="AK627" i="2" s="1"/>
  <c r="AL627" i="2" a="1"/>
  <c r="AL627" i="2" s="1"/>
  <c r="AM627" i="2" a="1"/>
  <c r="AM627" i="2" s="1"/>
  <c r="AN627" i="2" a="1"/>
  <c r="AN627" i="2" s="1"/>
  <c r="AO627" i="2" a="1"/>
  <c r="AO627" i="2" s="1"/>
  <c r="Z628" i="2" a="1"/>
  <c r="Z628" i="2" s="1"/>
  <c r="AA628" i="2" a="1"/>
  <c r="AA628" i="2" s="1"/>
  <c r="AB628" i="2" a="1"/>
  <c r="AB628" i="2" s="1"/>
  <c r="AC628" i="2" a="1"/>
  <c r="AC628" i="2" s="1"/>
  <c r="AD628" i="2" a="1"/>
  <c r="AD628" i="2" s="1"/>
  <c r="AE628" i="2" a="1"/>
  <c r="AE628" i="2" s="1"/>
  <c r="AF628" i="2" a="1"/>
  <c r="AF628" i="2" s="1"/>
  <c r="AG628" i="2" a="1"/>
  <c r="AG628" i="2" s="1"/>
  <c r="AH628" i="2" a="1"/>
  <c r="AH628" i="2" s="1"/>
  <c r="AI628" i="2" a="1"/>
  <c r="AI628" i="2" s="1"/>
  <c r="AJ628" i="2" a="1"/>
  <c r="AJ628" i="2" s="1"/>
  <c r="AK628" i="2" a="1"/>
  <c r="AK628" i="2" s="1"/>
  <c r="AL628" i="2" a="1"/>
  <c r="AL628" i="2" s="1"/>
  <c r="AM628" i="2" a="1"/>
  <c r="AM628" i="2" s="1"/>
  <c r="AN628" i="2" a="1"/>
  <c r="AN628" i="2" s="1"/>
  <c r="AO628" i="2" a="1"/>
  <c r="AO628" i="2" s="1"/>
  <c r="Z629" i="2" a="1"/>
  <c r="Z629" i="2" s="1"/>
  <c r="AA629" i="2" a="1"/>
  <c r="AA629" i="2" s="1"/>
  <c r="AB629" i="2" a="1"/>
  <c r="AB629" i="2" s="1"/>
  <c r="AC629" i="2" a="1"/>
  <c r="AC629" i="2" s="1"/>
  <c r="AD629" i="2" a="1"/>
  <c r="AD629" i="2" s="1"/>
  <c r="AE629" i="2" a="1"/>
  <c r="AE629" i="2" s="1"/>
  <c r="AF629" i="2" a="1"/>
  <c r="AF629" i="2" s="1"/>
  <c r="AG629" i="2" a="1"/>
  <c r="AG629" i="2" s="1"/>
  <c r="AH629" i="2" a="1"/>
  <c r="AH629" i="2" s="1"/>
  <c r="AI629" i="2" a="1"/>
  <c r="AI629" i="2" s="1"/>
  <c r="AJ629" i="2" a="1"/>
  <c r="AJ629" i="2" s="1"/>
  <c r="AK629" i="2" a="1"/>
  <c r="AK629" i="2" s="1"/>
  <c r="AL629" i="2" a="1"/>
  <c r="AL629" i="2" s="1"/>
  <c r="AM629" i="2" a="1"/>
  <c r="AM629" i="2" s="1"/>
  <c r="AN629" i="2" a="1"/>
  <c r="AN629" i="2" s="1"/>
  <c r="AO629" i="2" a="1"/>
  <c r="AO629" i="2" s="1"/>
  <c r="Z630" i="2" a="1"/>
  <c r="Z630" i="2" s="1"/>
  <c r="AA630" i="2" a="1"/>
  <c r="AA630" i="2" s="1"/>
  <c r="AB630" i="2" a="1"/>
  <c r="AB630" i="2" s="1"/>
  <c r="AC630" i="2" a="1"/>
  <c r="AC630" i="2" s="1"/>
  <c r="AD630" i="2" a="1"/>
  <c r="AD630" i="2" s="1"/>
  <c r="AE630" i="2" a="1"/>
  <c r="AE630" i="2" s="1"/>
  <c r="AF630" i="2" a="1"/>
  <c r="AF630" i="2" s="1"/>
  <c r="AG630" i="2" a="1"/>
  <c r="AG630" i="2" s="1"/>
  <c r="AH630" i="2" a="1"/>
  <c r="AH630" i="2" s="1"/>
  <c r="AI630" i="2" a="1"/>
  <c r="AI630" i="2" s="1"/>
  <c r="AJ630" i="2" a="1"/>
  <c r="AJ630" i="2" s="1"/>
  <c r="AK630" i="2" a="1"/>
  <c r="AK630" i="2" s="1"/>
  <c r="AL630" i="2" a="1"/>
  <c r="AL630" i="2" s="1"/>
  <c r="AM630" i="2" a="1"/>
  <c r="AM630" i="2" s="1"/>
  <c r="AN630" i="2" a="1"/>
  <c r="AN630" i="2" s="1"/>
  <c r="AO630" i="2" a="1"/>
  <c r="AO630" i="2" s="1"/>
  <c r="Z631" i="2" a="1"/>
  <c r="Z631" i="2" s="1"/>
  <c r="AA631" i="2" a="1"/>
  <c r="AA631" i="2" s="1"/>
  <c r="AB631" i="2" a="1"/>
  <c r="AB631" i="2" s="1"/>
  <c r="AC631" i="2" a="1"/>
  <c r="AC631" i="2" s="1"/>
  <c r="AD631" i="2" a="1"/>
  <c r="AD631" i="2" s="1"/>
  <c r="AE631" i="2" a="1"/>
  <c r="AE631" i="2" s="1"/>
  <c r="AF631" i="2" a="1"/>
  <c r="AF631" i="2" s="1"/>
  <c r="AG631" i="2" a="1"/>
  <c r="AG631" i="2" s="1"/>
  <c r="AH631" i="2" a="1"/>
  <c r="AH631" i="2" s="1"/>
  <c r="AI631" i="2" a="1"/>
  <c r="AI631" i="2" s="1"/>
  <c r="AJ631" i="2" a="1"/>
  <c r="AJ631" i="2" s="1"/>
  <c r="AK631" i="2" a="1"/>
  <c r="AK631" i="2" s="1"/>
  <c r="AL631" i="2" a="1"/>
  <c r="AL631" i="2" s="1"/>
  <c r="AM631" i="2" a="1"/>
  <c r="AM631" i="2" s="1"/>
  <c r="AN631" i="2" a="1"/>
  <c r="AN631" i="2" s="1"/>
  <c r="AO631" i="2" a="1"/>
  <c r="AO631" i="2" s="1"/>
  <c r="Z632" i="2" a="1"/>
  <c r="Z632" i="2" s="1"/>
  <c r="AA632" i="2" a="1"/>
  <c r="AA632" i="2" s="1"/>
  <c r="AB632" i="2" a="1"/>
  <c r="AB632" i="2" s="1"/>
  <c r="AC632" i="2" a="1"/>
  <c r="AC632" i="2" s="1"/>
  <c r="AD632" i="2" a="1"/>
  <c r="AD632" i="2" s="1"/>
  <c r="AE632" i="2" a="1"/>
  <c r="AE632" i="2" s="1"/>
  <c r="AF632" i="2" a="1"/>
  <c r="AF632" i="2" s="1"/>
  <c r="AG632" i="2" a="1"/>
  <c r="AG632" i="2" s="1"/>
  <c r="AH632" i="2" a="1"/>
  <c r="AH632" i="2" s="1"/>
  <c r="AI632" i="2" a="1"/>
  <c r="AI632" i="2" s="1"/>
  <c r="AJ632" i="2" a="1"/>
  <c r="AJ632" i="2" s="1"/>
  <c r="AK632" i="2" a="1"/>
  <c r="AK632" i="2" s="1"/>
  <c r="AL632" i="2" a="1"/>
  <c r="AL632" i="2" s="1"/>
  <c r="AM632" i="2" a="1"/>
  <c r="AM632" i="2" s="1"/>
  <c r="AN632" i="2" a="1"/>
  <c r="AN632" i="2" s="1"/>
  <c r="AO632" i="2" a="1"/>
  <c r="AO632" i="2" s="1"/>
  <c r="Z633" i="2" a="1"/>
  <c r="Z633" i="2" s="1"/>
  <c r="AA633" i="2" a="1"/>
  <c r="AA633" i="2" s="1"/>
  <c r="AB633" i="2" a="1"/>
  <c r="AB633" i="2" s="1"/>
  <c r="AC633" i="2" a="1"/>
  <c r="AC633" i="2" s="1"/>
  <c r="AD633" i="2" a="1"/>
  <c r="AD633" i="2" s="1"/>
  <c r="AE633" i="2" a="1"/>
  <c r="AE633" i="2" s="1"/>
  <c r="AF633" i="2" a="1"/>
  <c r="AF633" i="2" s="1"/>
  <c r="AG633" i="2" a="1"/>
  <c r="AG633" i="2" s="1"/>
  <c r="AH633" i="2" a="1"/>
  <c r="AH633" i="2" s="1"/>
  <c r="AI633" i="2" a="1"/>
  <c r="AI633" i="2" s="1"/>
  <c r="AJ633" i="2" a="1"/>
  <c r="AJ633" i="2" s="1"/>
  <c r="AK633" i="2" a="1"/>
  <c r="AK633" i="2" s="1"/>
  <c r="AL633" i="2" a="1"/>
  <c r="AL633" i="2" s="1"/>
  <c r="AM633" i="2" a="1"/>
  <c r="AM633" i="2" s="1"/>
  <c r="AN633" i="2" a="1"/>
  <c r="AN633" i="2" s="1"/>
  <c r="AO633" i="2" a="1"/>
  <c r="AO633" i="2" s="1"/>
  <c r="Z634" i="2" a="1"/>
  <c r="Z634" i="2" s="1"/>
  <c r="AA634" i="2" a="1"/>
  <c r="AA634" i="2" s="1"/>
  <c r="AB634" i="2" a="1"/>
  <c r="AB634" i="2" s="1"/>
  <c r="AC634" i="2" a="1"/>
  <c r="AC634" i="2" s="1"/>
  <c r="AD634" i="2" a="1"/>
  <c r="AD634" i="2" s="1"/>
  <c r="AE634" i="2" a="1"/>
  <c r="AE634" i="2" s="1"/>
  <c r="AF634" i="2" a="1"/>
  <c r="AF634" i="2" s="1"/>
  <c r="AG634" i="2" a="1"/>
  <c r="AG634" i="2" s="1"/>
  <c r="AH634" i="2" a="1"/>
  <c r="AH634" i="2" s="1"/>
  <c r="AI634" i="2" a="1"/>
  <c r="AI634" i="2" s="1"/>
  <c r="AJ634" i="2" a="1"/>
  <c r="AJ634" i="2" s="1"/>
  <c r="AK634" i="2" a="1"/>
  <c r="AK634" i="2" s="1"/>
  <c r="AL634" i="2" a="1"/>
  <c r="AL634" i="2" s="1"/>
  <c r="AM634" i="2" a="1"/>
  <c r="AM634" i="2" s="1"/>
  <c r="AN634" i="2" a="1"/>
  <c r="AN634" i="2" s="1"/>
  <c r="AO634" i="2" a="1"/>
  <c r="AO634" i="2" s="1"/>
  <c r="Z635" i="2" a="1"/>
  <c r="Z635" i="2" s="1"/>
  <c r="AA635" i="2" a="1"/>
  <c r="AA635" i="2" s="1"/>
  <c r="AB635" i="2" a="1"/>
  <c r="AB635" i="2" s="1"/>
  <c r="AC635" i="2" a="1"/>
  <c r="AC635" i="2" s="1"/>
  <c r="AD635" i="2" a="1"/>
  <c r="AD635" i="2" s="1"/>
  <c r="AE635" i="2" a="1"/>
  <c r="AE635" i="2" s="1"/>
  <c r="AF635" i="2" a="1"/>
  <c r="AF635" i="2" s="1"/>
  <c r="AG635" i="2" a="1"/>
  <c r="AG635" i="2" s="1"/>
  <c r="AH635" i="2" a="1"/>
  <c r="AH635" i="2" s="1"/>
  <c r="AI635" i="2" a="1"/>
  <c r="AI635" i="2" s="1"/>
  <c r="AJ635" i="2" a="1"/>
  <c r="AJ635" i="2" s="1"/>
  <c r="AK635" i="2" a="1"/>
  <c r="AK635" i="2" s="1"/>
  <c r="AL635" i="2" a="1"/>
  <c r="AL635" i="2" s="1"/>
  <c r="AM635" i="2" a="1"/>
  <c r="AM635" i="2" s="1"/>
  <c r="AN635" i="2" a="1"/>
  <c r="AN635" i="2" s="1"/>
  <c r="AO635" i="2" a="1"/>
  <c r="AO635" i="2" s="1"/>
  <c r="Z636" i="2" a="1"/>
  <c r="Z636" i="2" s="1"/>
  <c r="AA636" i="2" a="1"/>
  <c r="AA636" i="2" s="1"/>
  <c r="AB636" i="2" a="1"/>
  <c r="AB636" i="2" s="1"/>
  <c r="AC636" i="2" a="1"/>
  <c r="AC636" i="2" s="1"/>
  <c r="AD636" i="2" a="1"/>
  <c r="AD636" i="2" s="1"/>
  <c r="AE636" i="2" a="1"/>
  <c r="AE636" i="2" s="1"/>
  <c r="AF636" i="2" a="1"/>
  <c r="AF636" i="2" s="1"/>
  <c r="AG636" i="2" a="1"/>
  <c r="AG636" i="2" s="1"/>
  <c r="AH636" i="2" a="1"/>
  <c r="AH636" i="2" s="1"/>
  <c r="AI636" i="2" a="1"/>
  <c r="AI636" i="2" s="1"/>
  <c r="AJ636" i="2" a="1"/>
  <c r="AJ636" i="2" s="1"/>
  <c r="AK636" i="2" a="1"/>
  <c r="AK636" i="2" s="1"/>
  <c r="AL636" i="2" a="1"/>
  <c r="AL636" i="2" s="1"/>
  <c r="AM636" i="2" a="1"/>
  <c r="AM636" i="2" s="1"/>
  <c r="AN636" i="2" a="1"/>
  <c r="AN636" i="2" s="1"/>
  <c r="AO636" i="2" a="1"/>
  <c r="AO636" i="2" s="1"/>
  <c r="Z637" i="2" a="1"/>
  <c r="Z637" i="2" s="1"/>
  <c r="AA637" i="2" a="1"/>
  <c r="AA637" i="2" s="1"/>
  <c r="AB637" i="2" a="1"/>
  <c r="AB637" i="2" s="1"/>
  <c r="AC637" i="2" a="1"/>
  <c r="AC637" i="2" s="1"/>
  <c r="AD637" i="2" a="1"/>
  <c r="AD637" i="2" s="1"/>
  <c r="AE637" i="2" a="1"/>
  <c r="AE637" i="2" s="1"/>
  <c r="AF637" i="2" a="1"/>
  <c r="AF637" i="2" s="1"/>
  <c r="AG637" i="2" a="1"/>
  <c r="AG637" i="2" s="1"/>
  <c r="AH637" i="2" a="1"/>
  <c r="AH637" i="2" s="1"/>
  <c r="AI637" i="2" a="1"/>
  <c r="AI637" i="2" s="1"/>
  <c r="AJ637" i="2" a="1"/>
  <c r="AJ637" i="2" s="1"/>
  <c r="AK637" i="2" a="1"/>
  <c r="AK637" i="2" s="1"/>
  <c r="AL637" i="2" a="1"/>
  <c r="AL637" i="2" s="1"/>
  <c r="AM637" i="2" a="1"/>
  <c r="AM637" i="2" s="1"/>
  <c r="AN637" i="2" a="1"/>
  <c r="AN637" i="2" s="1"/>
  <c r="AO637" i="2" a="1"/>
  <c r="AO637" i="2" s="1"/>
  <c r="Z638" i="2" a="1"/>
  <c r="Z638" i="2" s="1"/>
  <c r="AA638" i="2" a="1"/>
  <c r="AA638" i="2" s="1"/>
  <c r="AB638" i="2" a="1"/>
  <c r="AB638" i="2" s="1"/>
  <c r="AC638" i="2" a="1"/>
  <c r="AC638" i="2" s="1"/>
  <c r="AD638" i="2" a="1"/>
  <c r="AD638" i="2" s="1"/>
  <c r="AE638" i="2" a="1"/>
  <c r="AE638" i="2" s="1"/>
  <c r="AF638" i="2" a="1"/>
  <c r="AF638" i="2" s="1"/>
  <c r="AG638" i="2" a="1"/>
  <c r="AG638" i="2" s="1"/>
  <c r="AH638" i="2" a="1"/>
  <c r="AH638" i="2" s="1"/>
  <c r="AI638" i="2" a="1"/>
  <c r="AI638" i="2" s="1"/>
  <c r="AJ638" i="2" a="1"/>
  <c r="AJ638" i="2" s="1"/>
  <c r="AK638" i="2" a="1"/>
  <c r="AK638" i="2" s="1"/>
  <c r="AL638" i="2" a="1"/>
  <c r="AL638" i="2" s="1"/>
  <c r="AM638" i="2" a="1"/>
  <c r="AM638" i="2" s="1"/>
  <c r="AN638" i="2" a="1"/>
  <c r="AN638" i="2" s="1"/>
  <c r="AO638" i="2" a="1"/>
  <c r="AO638" i="2" s="1"/>
  <c r="Z639" i="2" a="1"/>
  <c r="Z639" i="2" s="1"/>
  <c r="AA639" i="2" a="1"/>
  <c r="AA639" i="2" s="1"/>
  <c r="AB639" i="2" a="1"/>
  <c r="AB639" i="2" s="1"/>
  <c r="AC639" i="2" a="1"/>
  <c r="AC639" i="2" s="1"/>
  <c r="AD639" i="2" a="1"/>
  <c r="AD639" i="2" s="1"/>
  <c r="AE639" i="2" a="1"/>
  <c r="AE639" i="2" s="1"/>
  <c r="AF639" i="2" a="1"/>
  <c r="AF639" i="2" s="1"/>
  <c r="AG639" i="2" a="1"/>
  <c r="AG639" i="2" s="1"/>
  <c r="AH639" i="2" a="1"/>
  <c r="AH639" i="2" s="1"/>
  <c r="AI639" i="2" a="1"/>
  <c r="AI639" i="2" s="1"/>
  <c r="AJ639" i="2" a="1"/>
  <c r="AJ639" i="2" s="1"/>
  <c r="AK639" i="2" a="1"/>
  <c r="AK639" i="2" s="1"/>
  <c r="AL639" i="2" a="1"/>
  <c r="AL639" i="2" s="1"/>
  <c r="AM639" i="2" a="1"/>
  <c r="AM639" i="2" s="1"/>
  <c r="AN639" i="2" a="1"/>
  <c r="AN639" i="2" s="1"/>
  <c r="AO639" i="2" a="1"/>
  <c r="AO639" i="2" s="1"/>
  <c r="Z640" i="2" a="1"/>
  <c r="Z640" i="2" s="1"/>
  <c r="AA640" i="2" a="1"/>
  <c r="AA640" i="2" s="1"/>
  <c r="AB640" i="2" a="1"/>
  <c r="AB640" i="2" s="1"/>
  <c r="AC640" i="2" a="1"/>
  <c r="AC640" i="2" s="1"/>
  <c r="AD640" i="2" a="1"/>
  <c r="AD640" i="2" s="1"/>
  <c r="AE640" i="2" a="1"/>
  <c r="AE640" i="2" s="1"/>
  <c r="AF640" i="2" a="1"/>
  <c r="AF640" i="2" s="1"/>
  <c r="AG640" i="2" a="1"/>
  <c r="AG640" i="2" s="1"/>
  <c r="AH640" i="2" a="1"/>
  <c r="AH640" i="2" s="1"/>
  <c r="AI640" i="2" a="1"/>
  <c r="AI640" i="2" s="1"/>
  <c r="AJ640" i="2" a="1"/>
  <c r="AJ640" i="2" s="1"/>
  <c r="AK640" i="2" a="1"/>
  <c r="AK640" i="2" s="1"/>
  <c r="AL640" i="2" a="1"/>
  <c r="AL640" i="2" s="1"/>
  <c r="AM640" i="2" a="1"/>
  <c r="AM640" i="2" s="1"/>
  <c r="AN640" i="2" a="1"/>
  <c r="AN640" i="2" s="1"/>
  <c r="AO640" i="2" a="1"/>
  <c r="AO640" i="2" s="1"/>
  <c r="Z641" i="2" a="1"/>
  <c r="Z641" i="2" s="1"/>
  <c r="AA641" i="2" a="1"/>
  <c r="AA641" i="2" s="1"/>
  <c r="AB641" i="2" a="1"/>
  <c r="AB641" i="2" s="1"/>
  <c r="AC641" i="2" a="1"/>
  <c r="AC641" i="2" s="1"/>
  <c r="AD641" i="2" a="1"/>
  <c r="AD641" i="2" s="1"/>
  <c r="AE641" i="2" a="1"/>
  <c r="AE641" i="2" s="1"/>
  <c r="AF641" i="2" a="1"/>
  <c r="AF641" i="2" s="1"/>
  <c r="AG641" i="2" a="1"/>
  <c r="AG641" i="2" s="1"/>
  <c r="AH641" i="2" a="1"/>
  <c r="AH641" i="2" s="1"/>
  <c r="AI641" i="2" a="1"/>
  <c r="AI641" i="2" s="1"/>
  <c r="AJ641" i="2" a="1"/>
  <c r="AJ641" i="2" s="1"/>
  <c r="AK641" i="2" a="1"/>
  <c r="AK641" i="2" s="1"/>
  <c r="AL641" i="2" a="1"/>
  <c r="AL641" i="2" s="1"/>
  <c r="AM641" i="2" a="1"/>
  <c r="AM641" i="2" s="1"/>
  <c r="AN641" i="2" a="1"/>
  <c r="AN641" i="2" s="1"/>
  <c r="AO641" i="2" a="1"/>
  <c r="AO641" i="2" s="1"/>
  <c r="Z642" i="2" a="1"/>
  <c r="Z642" i="2" s="1"/>
  <c r="AA642" i="2" a="1"/>
  <c r="AA642" i="2" s="1"/>
  <c r="AB642" i="2" a="1"/>
  <c r="AB642" i="2" s="1"/>
  <c r="AC642" i="2" a="1"/>
  <c r="AC642" i="2" s="1"/>
  <c r="AD642" i="2" a="1"/>
  <c r="AD642" i="2" s="1"/>
  <c r="AE642" i="2" a="1"/>
  <c r="AE642" i="2" s="1"/>
  <c r="AF642" i="2" a="1"/>
  <c r="AF642" i="2" s="1"/>
  <c r="AG642" i="2" a="1"/>
  <c r="AG642" i="2" s="1"/>
  <c r="AH642" i="2" a="1"/>
  <c r="AH642" i="2" s="1"/>
  <c r="AI642" i="2" a="1"/>
  <c r="AI642" i="2" s="1"/>
  <c r="AJ642" i="2" a="1"/>
  <c r="AJ642" i="2" s="1"/>
  <c r="AK642" i="2" a="1"/>
  <c r="AK642" i="2" s="1"/>
  <c r="AL642" i="2" a="1"/>
  <c r="AL642" i="2" s="1"/>
  <c r="AM642" i="2" a="1"/>
  <c r="AM642" i="2" s="1"/>
  <c r="AN642" i="2" a="1"/>
  <c r="AN642" i="2" s="1"/>
  <c r="AO642" i="2" a="1"/>
  <c r="AO642" i="2" s="1"/>
  <c r="Z643" i="2" a="1"/>
  <c r="Z643" i="2" s="1"/>
  <c r="AA643" i="2" a="1"/>
  <c r="AA643" i="2" s="1"/>
  <c r="AB643" i="2" a="1"/>
  <c r="AB643" i="2" s="1"/>
  <c r="AC643" i="2" a="1"/>
  <c r="AC643" i="2" s="1"/>
  <c r="AD643" i="2" a="1"/>
  <c r="AD643" i="2" s="1"/>
  <c r="AE643" i="2" a="1"/>
  <c r="AE643" i="2" s="1"/>
  <c r="AF643" i="2" a="1"/>
  <c r="AF643" i="2" s="1"/>
  <c r="AG643" i="2" a="1"/>
  <c r="AG643" i="2" s="1"/>
  <c r="AH643" i="2" a="1"/>
  <c r="AH643" i="2" s="1"/>
  <c r="AI643" i="2" a="1"/>
  <c r="AI643" i="2" s="1"/>
  <c r="AJ643" i="2" a="1"/>
  <c r="AJ643" i="2" s="1"/>
  <c r="AK643" i="2" a="1"/>
  <c r="AK643" i="2" s="1"/>
  <c r="AL643" i="2" a="1"/>
  <c r="AL643" i="2" s="1"/>
  <c r="AM643" i="2" a="1"/>
  <c r="AM643" i="2" s="1"/>
  <c r="AN643" i="2" a="1"/>
  <c r="AN643" i="2" s="1"/>
  <c r="AO643" i="2" a="1"/>
  <c r="AO643" i="2" s="1"/>
  <c r="Z644" i="2" a="1"/>
  <c r="Z644" i="2" s="1"/>
  <c r="AA644" i="2" a="1"/>
  <c r="AA644" i="2" s="1"/>
  <c r="AB644" i="2" a="1"/>
  <c r="AB644" i="2" s="1"/>
  <c r="AC644" i="2" a="1"/>
  <c r="AC644" i="2" s="1"/>
  <c r="AD644" i="2" a="1"/>
  <c r="AD644" i="2" s="1"/>
  <c r="AE644" i="2" a="1"/>
  <c r="AE644" i="2" s="1"/>
  <c r="AF644" i="2" a="1"/>
  <c r="AF644" i="2" s="1"/>
  <c r="AG644" i="2" a="1"/>
  <c r="AG644" i="2" s="1"/>
  <c r="AH644" i="2" a="1"/>
  <c r="AH644" i="2" s="1"/>
  <c r="AI644" i="2" a="1"/>
  <c r="AI644" i="2" s="1"/>
  <c r="AJ644" i="2" a="1"/>
  <c r="AJ644" i="2" s="1"/>
  <c r="AK644" i="2" a="1"/>
  <c r="AK644" i="2" s="1"/>
  <c r="AL644" i="2" a="1"/>
  <c r="AL644" i="2" s="1"/>
  <c r="AM644" i="2" a="1"/>
  <c r="AM644" i="2" s="1"/>
  <c r="AN644" i="2" a="1"/>
  <c r="AN644" i="2" s="1"/>
  <c r="AO644" i="2" a="1"/>
  <c r="AO644" i="2" s="1"/>
  <c r="Z645" i="2" a="1"/>
  <c r="Z645" i="2" s="1"/>
  <c r="AA645" i="2" a="1"/>
  <c r="AA645" i="2" s="1"/>
  <c r="AB645" i="2" a="1"/>
  <c r="AB645" i="2" s="1"/>
  <c r="AC645" i="2" a="1"/>
  <c r="AC645" i="2" s="1"/>
  <c r="AD645" i="2" a="1"/>
  <c r="AD645" i="2" s="1"/>
  <c r="AE645" i="2" a="1"/>
  <c r="AE645" i="2" s="1"/>
  <c r="AF645" i="2" a="1"/>
  <c r="AF645" i="2" s="1"/>
  <c r="AG645" i="2" a="1"/>
  <c r="AG645" i="2" s="1"/>
  <c r="AH645" i="2" a="1"/>
  <c r="AH645" i="2" s="1"/>
  <c r="AI645" i="2" a="1"/>
  <c r="AI645" i="2" s="1"/>
  <c r="AJ645" i="2" a="1"/>
  <c r="AJ645" i="2" s="1"/>
  <c r="AK645" i="2" a="1"/>
  <c r="AK645" i="2" s="1"/>
  <c r="AL645" i="2" a="1"/>
  <c r="AL645" i="2" s="1"/>
  <c r="AM645" i="2" a="1"/>
  <c r="AM645" i="2" s="1"/>
  <c r="AN645" i="2" a="1"/>
  <c r="AN645" i="2" s="1"/>
  <c r="AO645" i="2" a="1"/>
  <c r="AO645" i="2" s="1"/>
  <c r="Z646" i="2" a="1"/>
  <c r="Z646" i="2" s="1"/>
  <c r="AA646" i="2" a="1"/>
  <c r="AA646" i="2" s="1"/>
  <c r="AB646" i="2" a="1"/>
  <c r="AB646" i="2" s="1"/>
  <c r="AC646" i="2" a="1"/>
  <c r="AC646" i="2" s="1"/>
  <c r="AD646" i="2" a="1"/>
  <c r="AD646" i="2" s="1"/>
  <c r="AE646" i="2" a="1"/>
  <c r="AE646" i="2" s="1"/>
  <c r="AF646" i="2" a="1"/>
  <c r="AF646" i="2" s="1"/>
  <c r="AG646" i="2" a="1"/>
  <c r="AG646" i="2" s="1"/>
  <c r="AH646" i="2" a="1"/>
  <c r="AH646" i="2" s="1"/>
  <c r="AI646" i="2" a="1"/>
  <c r="AI646" i="2" s="1"/>
  <c r="AJ646" i="2" a="1"/>
  <c r="AJ646" i="2" s="1"/>
  <c r="AK646" i="2" a="1"/>
  <c r="AK646" i="2" s="1"/>
  <c r="AL646" i="2" a="1"/>
  <c r="AL646" i="2" s="1"/>
  <c r="AM646" i="2" a="1"/>
  <c r="AM646" i="2" s="1"/>
  <c r="AN646" i="2" a="1"/>
  <c r="AN646" i="2" s="1"/>
  <c r="AO646" i="2" a="1"/>
  <c r="AO646" i="2" s="1"/>
  <c r="Z647" i="2" a="1"/>
  <c r="Z647" i="2" s="1"/>
  <c r="AA647" i="2" a="1"/>
  <c r="AA647" i="2" s="1"/>
  <c r="AB647" i="2" a="1"/>
  <c r="AB647" i="2" s="1"/>
  <c r="AC647" i="2" a="1"/>
  <c r="AC647" i="2" s="1"/>
  <c r="AD647" i="2" a="1"/>
  <c r="AD647" i="2" s="1"/>
  <c r="AE647" i="2" a="1"/>
  <c r="AE647" i="2" s="1"/>
  <c r="AF647" i="2" a="1"/>
  <c r="AF647" i="2" s="1"/>
  <c r="AG647" i="2" a="1"/>
  <c r="AG647" i="2" s="1"/>
  <c r="AH647" i="2" a="1"/>
  <c r="AH647" i="2" s="1"/>
  <c r="AI647" i="2" a="1"/>
  <c r="AI647" i="2" s="1"/>
  <c r="AJ647" i="2" a="1"/>
  <c r="AJ647" i="2" s="1"/>
  <c r="AK647" i="2" a="1"/>
  <c r="AK647" i="2" s="1"/>
  <c r="AL647" i="2" a="1"/>
  <c r="AL647" i="2" s="1"/>
  <c r="AM647" i="2" a="1"/>
  <c r="AM647" i="2" s="1"/>
  <c r="AN647" i="2" a="1"/>
  <c r="AN647" i="2" s="1"/>
  <c r="AO647" i="2" a="1"/>
  <c r="AO647" i="2" s="1"/>
  <c r="Z648" i="2" a="1"/>
  <c r="Z648" i="2" s="1"/>
  <c r="AA648" i="2" a="1"/>
  <c r="AA648" i="2" s="1"/>
  <c r="AB648" i="2" a="1"/>
  <c r="AB648" i="2" s="1"/>
  <c r="AC648" i="2" a="1"/>
  <c r="AC648" i="2" s="1"/>
  <c r="AD648" i="2" a="1"/>
  <c r="AD648" i="2" s="1"/>
  <c r="AE648" i="2" a="1"/>
  <c r="AE648" i="2" s="1"/>
  <c r="AF648" i="2" a="1"/>
  <c r="AF648" i="2" s="1"/>
  <c r="AG648" i="2" a="1"/>
  <c r="AG648" i="2" s="1"/>
  <c r="AH648" i="2" a="1"/>
  <c r="AH648" i="2" s="1"/>
  <c r="AI648" i="2" a="1"/>
  <c r="AI648" i="2" s="1"/>
  <c r="AJ648" i="2" a="1"/>
  <c r="AJ648" i="2" s="1"/>
  <c r="AK648" i="2" a="1"/>
  <c r="AK648" i="2" s="1"/>
  <c r="AL648" i="2" a="1"/>
  <c r="AL648" i="2" s="1"/>
  <c r="AM648" i="2" a="1"/>
  <c r="AM648" i="2" s="1"/>
  <c r="AN648" i="2" a="1"/>
  <c r="AN648" i="2" s="1"/>
  <c r="AO648" i="2" a="1"/>
  <c r="AO648" i="2" s="1"/>
  <c r="Z649" i="2" a="1"/>
  <c r="Z649" i="2" s="1"/>
  <c r="AA649" i="2" a="1"/>
  <c r="AA649" i="2" s="1"/>
  <c r="AB649" i="2" a="1"/>
  <c r="AB649" i="2" s="1"/>
  <c r="AC649" i="2" a="1"/>
  <c r="AC649" i="2" s="1"/>
  <c r="AD649" i="2" a="1"/>
  <c r="AD649" i="2" s="1"/>
  <c r="AE649" i="2" a="1"/>
  <c r="AE649" i="2" s="1"/>
  <c r="AF649" i="2" a="1"/>
  <c r="AF649" i="2" s="1"/>
  <c r="AG649" i="2" a="1"/>
  <c r="AG649" i="2" s="1"/>
  <c r="AH649" i="2" a="1"/>
  <c r="AH649" i="2" s="1"/>
  <c r="AI649" i="2" a="1"/>
  <c r="AI649" i="2" s="1"/>
  <c r="AJ649" i="2" a="1"/>
  <c r="AJ649" i="2" s="1"/>
  <c r="AK649" i="2" a="1"/>
  <c r="AK649" i="2" s="1"/>
  <c r="AL649" i="2" a="1"/>
  <c r="AL649" i="2" s="1"/>
  <c r="AM649" i="2" a="1"/>
  <c r="AM649" i="2" s="1"/>
  <c r="AN649" i="2" a="1"/>
  <c r="AN649" i="2" s="1"/>
  <c r="AO649" i="2" a="1"/>
  <c r="AO649" i="2" s="1"/>
  <c r="Z650" i="2" a="1"/>
  <c r="Z650" i="2" s="1"/>
  <c r="AA650" i="2" a="1"/>
  <c r="AA650" i="2" s="1"/>
  <c r="AB650" i="2" a="1"/>
  <c r="AB650" i="2" s="1"/>
  <c r="AC650" i="2" a="1"/>
  <c r="AC650" i="2" s="1"/>
  <c r="AD650" i="2" a="1"/>
  <c r="AD650" i="2" s="1"/>
  <c r="AE650" i="2" a="1"/>
  <c r="AE650" i="2" s="1"/>
  <c r="AF650" i="2" a="1"/>
  <c r="AF650" i="2" s="1"/>
  <c r="AG650" i="2" a="1"/>
  <c r="AG650" i="2" s="1"/>
  <c r="AH650" i="2" a="1"/>
  <c r="AH650" i="2" s="1"/>
  <c r="AI650" i="2" a="1"/>
  <c r="AI650" i="2" s="1"/>
  <c r="AJ650" i="2" a="1"/>
  <c r="AJ650" i="2" s="1"/>
  <c r="AK650" i="2" a="1"/>
  <c r="AK650" i="2" s="1"/>
  <c r="AL650" i="2" a="1"/>
  <c r="AL650" i="2" s="1"/>
  <c r="AM650" i="2" a="1"/>
  <c r="AM650" i="2" s="1"/>
  <c r="AN650" i="2" a="1"/>
  <c r="AN650" i="2" s="1"/>
  <c r="AO650" i="2" a="1"/>
  <c r="AO650" i="2" s="1"/>
  <c r="Z651" i="2" a="1"/>
  <c r="Z651" i="2" s="1"/>
  <c r="AA651" i="2" a="1"/>
  <c r="AA651" i="2" s="1"/>
  <c r="AB651" i="2" a="1"/>
  <c r="AB651" i="2" s="1"/>
  <c r="AC651" i="2" a="1"/>
  <c r="AC651" i="2" s="1"/>
  <c r="AD651" i="2" a="1"/>
  <c r="AD651" i="2" s="1"/>
  <c r="AE651" i="2" a="1"/>
  <c r="AE651" i="2" s="1"/>
  <c r="AF651" i="2" a="1"/>
  <c r="AF651" i="2" s="1"/>
  <c r="AG651" i="2" a="1"/>
  <c r="AG651" i="2" s="1"/>
  <c r="AH651" i="2" a="1"/>
  <c r="AH651" i="2" s="1"/>
  <c r="AI651" i="2" a="1"/>
  <c r="AI651" i="2" s="1"/>
  <c r="AJ651" i="2" a="1"/>
  <c r="AJ651" i="2" s="1"/>
  <c r="AK651" i="2" a="1"/>
  <c r="AK651" i="2" s="1"/>
  <c r="AL651" i="2" a="1"/>
  <c r="AL651" i="2" s="1"/>
  <c r="AM651" i="2" a="1"/>
  <c r="AM651" i="2" s="1"/>
  <c r="AN651" i="2" a="1"/>
  <c r="AN651" i="2" s="1"/>
  <c r="AO651" i="2" a="1"/>
  <c r="AO651" i="2" s="1"/>
  <c r="Z652" i="2" a="1"/>
  <c r="Z652" i="2" s="1"/>
  <c r="AA652" i="2" a="1"/>
  <c r="AA652" i="2" s="1"/>
  <c r="AB652" i="2" a="1"/>
  <c r="AB652" i="2" s="1"/>
  <c r="AC652" i="2" a="1"/>
  <c r="AC652" i="2" s="1"/>
  <c r="AD652" i="2" a="1"/>
  <c r="AD652" i="2" s="1"/>
  <c r="AE652" i="2" a="1"/>
  <c r="AE652" i="2" s="1"/>
  <c r="AF652" i="2" a="1"/>
  <c r="AF652" i="2" s="1"/>
  <c r="AG652" i="2" a="1"/>
  <c r="AG652" i="2" s="1"/>
  <c r="AH652" i="2" a="1"/>
  <c r="AH652" i="2" s="1"/>
  <c r="AI652" i="2" a="1"/>
  <c r="AI652" i="2" s="1"/>
  <c r="AJ652" i="2" a="1"/>
  <c r="AJ652" i="2" s="1"/>
  <c r="AK652" i="2" a="1"/>
  <c r="AK652" i="2" s="1"/>
  <c r="AL652" i="2" a="1"/>
  <c r="AL652" i="2" s="1"/>
  <c r="AM652" i="2" a="1"/>
  <c r="AM652" i="2" s="1"/>
  <c r="AN652" i="2" a="1"/>
  <c r="AN652" i="2" s="1"/>
  <c r="AO652" i="2" a="1"/>
  <c r="AO652" i="2" s="1"/>
  <c r="Z653" i="2" a="1"/>
  <c r="Z653" i="2" s="1"/>
  <c r="AA653" i="2" a="1"/>
  <c r="AA653" i="2" s="1"/>
  <c r="AB653" i="2" a="1"/>
  <c r="AB653" i="2" s="1"/>
  <c r="AC653" i="2" a="1"/>
  <c r="AC653" i="2" s="1"/>
  <c r="AD653" i="2" a="1"/>
  <c r="AD653" i="2" s="1"/>
  <c r="AE653" i="2" a="1"/>
  <c r="AE653" i="2" s="1"/>
  <c r="AF653" i="2" a="1"/>
  <c r="AF653" i="2" s="1"/>
  <c r="AG653" i="2" a="1"/>
  <c r="AG653" i="2" s="1"/>
  <c r="AH653" i="2" a="1"/>
  <c r="AH653" i="2" s="1"/>
  <c r="AI653" i="2" a="1"/>
  <c r="AI653" i="2" s="1"/>
  <c r="AJ653" i="2" a="1"/>
  <c r="AJ653" i="2" s="1"/>
  <c r="AK653" i="2" a="1"/>
  <c r="AK653" i="2" s="1"/>
  <c r="AL653" i="2" a="1"/>
  <c r="AL653" i="2" s="1"/>
  <c r="AM653" i="2" a="1"/>
  <c r="AM653" i="2" s="1"/>
  <c r="AN653" i="2" a="1"/>
  <c r="AN653" i="2" s="1"/>
  <c r="AO653" i="2" a="1"/>
  <c r="AO653" i="2" s="1"/>
  <c r="Z654" i="2" a="1"/>
  <c r="Z654" i="2" s="1"/>
  <c r="AA654" i="2" a="1"/>
  <c r="AA654" i="2" s="1"/>
  <c r="AB654" i="2" a="1"/>
  <c r="AB654" i="2" s="1"/>
  <c r="AC654" i="2" a="1"/>
  <c r="AC654" i="2" s="1"/>
  <c r="AD654" i="2" a="1"/>
  <c r="AD654" i="2" s="1"/>
  <c r="AE654" i="2" a="1"/>
  <c r="AE654" i="2" s="1"/>
  <c r="AF654" i="2" a="1"/>
  <c r="AF654" i="2" s="1"/>
  <c r="AG654" i="2" a="1"/>
  <c r="AG654" i="2" s="1"/>
  <c r="AH654" i="2" a="1"/>
  <c r="AH654" i="2" s="1"/>
  <c r="AI654" i="2" a="1"/>
  <c r="AI654" i="2" s="1"/>
  <c r="AJ654" i="2" a="1"/>
  <c r="AJ654" i="2" s="1"/>
  <c r="AK654" i="2" a="1"/>
  <c r="AK654" i="2" s="1"/>
  <c r="AL654" i="2" a="1"/>
  <c r="AL654" i="2" s="1"/>
  <c r="AM654" i="2" a="1"/>
  <c r="AM654" i="2" s="1"/>
  <c r="AN654" i="2" a="1"/>
  <c r="AN654" i="2" s="1"/>
  <c r="AO654" i="2" a="1"/>
  <c r="AO654" i="2" s="1"/>
  <c r="Z655" i="2" a="1"/>
  <c r="Z655" i="2" s="1"/>
  <c r="AA655" i="2" a="1"/>
  <c r="AA655" i="2" s="1"/>
  <c r="AB655" i="2" a="1"/>
  <c r="AB655" i="2" s="1"/>
  <c r="AC655" i="2" a="1"/>
  <c r="AC655" i="2" s="1"/>
  <c r="AD655" i="2" a="1"/>
  <c r="AD655" i="2" s="1"/>
  <c r="AE655" i="2" a="1"/>
  <c r="AE655" i="2" s="1"/>
  <c r="AF655" i="2" a="1"/>
  <c r="AF655" i="2" s="1"/>
  <c r="AG655" i="2" a="1"/>
  <c r="AG655" i="2" s="1"/>
  <c r="AH655" i="2" a="1"/>
  <c r="AH655" i="2" s="1"/>
  <c r="AI655" i="2" a="1"/>
  <c r="AI655" i="2" s="1"/>
  <c r="AJ655" i="2" a="1"/>
  <c r="AJ655" i="2" s="1"/>
  <c r="AK655" i="2" a="1"/>
  <c r="AK655" i="2" s="1"/>
  <c r="AL655" i="2" a="1"/>
  <c r="AL655" i="2" s="1"/>
  <c r="AM655" i="2" a="1"/>
  <c r="AM655" i="2" s="1"/>
  <c r="AN655" i="2" a="1"/>
  <c r="AN655" i="2" s="1"/>
  <c r="AO655" i="2" a="1"/>
  <c r="AO655" i="2" s="1"/>
  <c r="Z656" i="2" a="1"/>
  <c r="Z656" i="2" s="1"/>
  <c r="AA656" i="2" a="1"/>
  <c r="AA656" i="2" s="1"/>
  <c r="AB656" i="2" a="1"/>
  <c r="AB656" i="2" s="1"/>
  <c r="AC656" i="2" a="1"/>
  <c r="AC656" i="2" s="1"/>
  <c r="AD656" i="2" a="1"/>
  <c r="AD656" i="2" s="1"/>
  <c r="AE656" i="2" a="1"/>
  <c r="AE656" i="2" s="1"/>
  <c r="AF656" i="2" a="1"/>
  <c r="AF656" i="2" s="1"/>
  <c r="AG656" i="2" a="1"/>
  <c r="AG656" i="2" s="1"/>
  <c r="AH656" i="2" a="1"/>
  <c r="AH656" i="2" s="1"/>
  <c r="AI656" i="2" a="1"/>
  <c r="AI656" i="2" s="1"/>
  <c r="AJ656" i="2" a="1"/>
  <c r="AJ656" i="2" s="1"/>
  <c r="AK656" i="2" a="1"/>
  <c r="AK656" i="2" s="1"/>
  <c r="AL656" i="2" a="1"/>
  <c r="AL656" i="2" s="1"/>
  <c r="AM656" i="2" a="1"/>
  <c r="AM656" i="2" s="1"/>
  <c r="AN656" i="2" a="1"/>
  <c r="AN656" i="2" s="1"/>
  <c r="AO656" i="2" a="1"/>
  <c r="AO656" i="2" s="1"/>
  <c r="Z657" i="2" a="1"/>
  <c r="Z657" i="2" s="1"/>
  <c r="AA657" i="2" a="1"/>
  <c r="AA657" i="2" s="1"/>
  <c r="AB657" i="2" a="1"/>
  <c r="AB657" i="2" s="1"/>
  <c r="AC657" i="2" a="1"/>
  <c r="AC657" i="2" s="1"/>
  <c r="AD657" i="2" a="1"/>
  <c r="AD657" i="2" s="1"/>
  <c r="AE657" i="2" a="1"/>
  <c r="AE657" i="2" s="1"/>
  <c r="AF657" i="2" a="1"/>
  <c r="AF657" i="2" s="1"/>
  <c r="AG657" i="2" a="1"/>
  <c r="AG657" i="2" s="1"/>
  <c r="AH657" i="2" a="1"/>
  <c r="AH657" i="2" s="1"/>
  <c r="AI657" i="2" a="1"/>
  <c r="AI657" i="2" s="1"/>
  <c r="AJ657" i="2" a="1"/>
  <c r="AJ657" i="2" s="1"/>
  <c r="AK657" i="2" a="1"/>
  <c r="AK657" i="2" s="1"/>
  <c r="AL657" i="2" a="1"/>
  <c r="AL657" i="2" s="1"/>
  <c r="AM657" i="2" a="1"/>
  <c r="AM657" i="2" s="1"/>
  <c r="AN657" i="2" a="1"/>
  <c r="AN657" i="2" s="1"/>
  <c r="AO657" i="2" a="1"/>
  <c r="AO657" i="2" s="1"/>
  <c r="Z658" i="2" a="1"/>
  <c r="Z658" i="2" s="1"/>
  <c r="AA658" i="2" a="1"/>
  <c r="AA658" i="2" s="1"/>
  <c r="AB658" i="2" a="1"/>
  <c r="AB658" i="2" s="1"/>
  <c r="AC658" i="2" a="1"/>
  <c r="AC658" i="2" s="1"/>
  <c r="AD658" i="2" a="1"/>
  <c r="AD658" i="2" s="1"/>
  <c r="AE658" i="2" a="1"/>
  <c r="AE658" i="2" s="1"/>
  <c r="AF658" i="2" a="1"/>
  <c r="AF658" i="2" s="1"/>
  <c r="AG658" i="2" a="1"/>
  <c r="AG658" i="2" s="1"/>
  <c r="AH658" i="2" a="1"/>
  <c r="AH658" i="2" s="1"/>
  <c r="AI658" i="2" a="1"/>
  <c r="AI658" i="2" s="1"/>
  <c r="AJ658" i="2" a="1"/>
  <c r="AJ658" i="2" s="1"/>
  <c r="AK658" i="2" a="1"/>
  <c r="AK658" i="2" s="1"/>
  <c r="AL658" i="2" a="1"/>
  <c r="AL658" i="2" s="1"/>
  <c r="AM658" i="2" a="1"/>
  <c r="AM658" i="2" s="1"/>
  <c r="AN658" i="2" a="1"/>
  <c r="AN658" i="2" s="1"/>
  <c r="AO658" i="2" a="1"/>
  <c r="AO658" i="2" s="1"/>
  <c r="Z659" i="2" a="1"/>
  <c r="Z659" i="2" s="1"/>
  <c r="AA659" i="2" a="1"/>
  <c r="AA659" i="2" s="1"/>
  <c r="AB659" i="2" a="1"/>
  <c r="AB659" i="2" s="1"/>
  <c r="AC659" i="2" a="1"/>
  <c r="AC659" i="2" s="1"/>
  <c r="AD659" i="2" a="1"/>
  <c r="AD659" i="2" s="1"/>
  <c r="AE659" i="2" a="1"/>
  <c r="AE659" i="2" s="1"/>
  <c r="AF659" i="2" a="1"/>
  <c r="AF659" i="2" s="1"/>
  <c r="AG659" i="2" a="1"/>
  <c r="AG659" i="2" s="1"/>
  <c r="AH659" i="2" a="1"/>
  <c r="AH659" i="2" s="1"/>
  <c r="AI659" i="2" a="1"/>
  <c r="AI659" i="2" s="1"/>
  <c r="AJ659" i="2" a="1"/>
  <c r="AJ659" i="2" s="1"/>
  <c r="AK659" i="2" a="1"/>
  <c r="AK659" i="2" s="1"/>
  <c r="AL659" i="2" a="1"/>
  <c r="AL659" i="2" s="1"/>
  <c r="AM659" i="2" a="1"/>
  <c r="AM659" i="2" s="1"/>
  <c r="AN659" i="2" a="1"/>
  <c r="AN659" i="2" s="1"/>
  <c r="AO659" i="2" a="1"/>
  <c r="AO659" i="2" s="1"/>
  <c r="Z660" i="2" a="1"/>
  <c r="Z660" i="2" s="1"/>
  <c r="AA660" i="2" a="1"/>
  <c r="AA660" i="2" s="1"/>
  <c r="AB660" i="2" a="1"/>
  <c r="AB660" i="2" s="1"/>
  <c r="AC660" i="2" a="1"/>
  <c r="AC660" i="2" s="1"/>
  <c r="AD660" i="2" a="1"/>
  <c r="AD660" i="2" s="1"/>
  <c r="AE660" i="2" a="1"/>
  <c r="AE660" i="2" s="1"/>
  <c r="AF660" i="2" a="1"/>
  <c r="AF660" i="2" s="1"/>
  <c r="AG660" i="2" a="1"/>
  <c r="AG660" i="2" s="1"/>
  <c r="AH660" i="2" a="1"/>
  <c r="AH660" i="2" s="1"/>
  <c r="AI660" i="2" a="1"/>
  <c r="AI660" i="2" s="1"/>
  <c r="AJ660" i="2" a="1"/>
  <c r="AJ660" i="2" s="1"/>
  <c r="AK660" i="2" a="1"/>
  <c r="AK660" i="2" s="1"/>
  <c r="AL660" i="2" a="1"/>
  <c r="AL660" i="2" s="1"/>
  <c r="AM660" i="2" a="1"/>
  <c r="AM660" i="2" s="1"/>
  <c r="AN660" i="2" a="1"/>
  <c r="AN660" i="2" s="1"/>
  <c r="AO660" i="2" a="1"/>
  <c r="AO660" i="2" s="1"/>
  <c r="Z661" i="2" a="1"/>
  <c r="Z661" i="2" s="1"/>
  <c r="AA661" i="2" a="1"/>
  <c r="AA661" i="2" s="1"/>
  <c r="AB661" i="2" a="1"/>
  <c r="AB661" i="2" s="1"/>
  <c r="AC661" i="2" a="1"/>
  <c r="AC661" i="2" s="1"/>
  <c r="AD661" i="2" a="1"/>
  <c r="AD661" i="2" s="1"/>
  <c r="AE661" i="2" a="1"/>
  <c r="AE661" i="2" s="1"/>
  <c r="AF661" i="2" a="1"/>
  <c r="AF661" i="2" s="1"/>
  <c r="AG661" i="2" a="1"/>
  <c r="AG661" i="2" s="1"/>
  <c r="AH661" i="2" a="1"/>
  <c r="AH661" i="2" s="1"/>
  <c r="AI661" i="2" a="1"/>
  <c r="AI661" i="2" s="1"/>
  <c r="AJ661" i="2" a="1"/>
  <c r="AJ661" i="2" s="1"/>
  <c r="AK661" i="2" a="1"/>
  <c r="AK661" i="2" s="1"/>
  <c r="AL661" i="2" a="1"/>
  <c r="AL661" i="2" s="1"/>
  <c r="AM661" i="2" a="1"/>
  <c r="AM661" i="2" s="1"/>
  <c r="AN661" i="2" a="1"/>
  <c r="AN661" i="2" s="1"/>
  <c r="AO661" i="2" a="1"/>
  <c r="AO661" i="2" s="1"/>
  <c r="Z662" i="2" a="1"/>
  <c r="Z662" i="2" s="1"/>
  <c r="AA662" i="2" a="1"/>
  <c r="AA662" i="2" s="1"/>
  <c r="AB662" i="2" a="1"/>
  <c r="AB662" i="2" s="1"/>
  <c r="AC662" i="2" a="1"/>
  <c r="AC662" i="2" s="1"/>
  <c r="AD662" i="2" a="1"/>
  <c r="AD662" i="2" s="1"/>
  <c r="AE662" i="2" a="1"/>
  <c r="AE662" i="2" s="1"/>
  <c r="AF662" i="2" a="1"/>
  <c r="AF662" i="2" s="1"/>
  <c r="AG662" i="2" a="1"/>
  <c r="AG662" i="2" s="1"/>
  <c r="AH662" i="2" a="1"/>
  <c r="AH662" i="2" s="1"/>
  <c r="AI662" i="2" a="1"/>
  <c r="AI662" i="2" s="1"/>
  <c r="AJ662" i="2" a="1"/>
  <c r="AJ662" i="2" s="1"/>
  <c r="AK662" i="2" a="1"/>
  <c r="AK662" i="2" s="1"/>
  <c r="AL662" i="2" a="1"/>
  <c r="AL662" i="2" s="1"/>
  <c r="AM662" i="2" a="1"/>
  <c r="AM662" i="2" s="1"/>
  <c r="AN662" i="2" a="1"/>
  <c r="AN662" i="2" s="1"/>
  <c r="AO662" i="2" a="1"/>
  <c r="AO662" i="2" s="1"/>
  <c r="Z663" i="2" a="1"/>
  <c r="Z663" i="2" s="1"/>
  <c r="AA663" i="2" a="1"/>
  <c r="AA663" i="2" s="1"/>
  <c r="AB663" i="2" a="1"/>
  <c r="AB663" i="2" s="1"/>
  <c r="AC663" i="2" a="1"/>
  <c r="AC663" i="2" s="1"/>
  <c r="AD663" i="2" a="1"/>
  <c r="AD663" i="2" s="1"/>
  <c r="AE663" i="2" a="1"/>
  <c r="AE663" i="2" s="1"/>
  <c r="AF663" i="2" a="1"/>
  <c r="AF663" i="2" s="1"/>
  <c r="AG663" i="2" a="1"/>
  <c r="AG663" i="2" s="1"/>
  <c r="AH663" i="2" a="1"/>
  <c r="AH663" i="2" s="1"/>
  <c r="AI663" i="2" a="1"/>
  <c r="AI663" i="2" s="1"/>
  <c r="AJ663" i="2" a="1"/>
  <c r="AJ663" i="2" s="1"/>
  <c r="AK663" i="2" a="1"/>
  <c r="AK663" i="2" s="1"/>
  <c r="AL663" i="2" a="1"/>
  <c r="AL663" i="2" s="1"/>
  <c r="AM663" i="2" a="1"/>
  <c r="AM663" i="2" s="1"/>
  <c r="AN663" i="2" a="1"/>
  <c r="AN663" i="2" s="1"/>
  <c r="AO663" i="2" a="1"/>
  <c r="AO663" i="2" s="1"/>
  <c r="Z664" i="2" a="1"/>
  <c r="Z664" i="2" s="1"/>
  <c r="AA664" i="2" a="1"/>
  <c r="AA664" i="2" s="1"/>
  <c r="AB664" i="2" a="1"/>
  <c r="AB664" i="2" s="1"/>
  <c r="AC664" i="2" a="1"/>
  <c r="AC664" i="2" s="1"/>
  <c r="AD664" i="2" a="1"/>
  <c r="AD664" i="2" s="1"/>
  <c r="AE664" i="2" a="1"/>
  <c r="AE664" i="2" s="1"/>
  <c r="AF664" i="2" a="1"/>
  <c r="AF664" i="2" s="1"/>
  <c r="AG664" i="2" a="1"/>
  <c r="AG664" i="2" s="1"/>
  <c r="AH664" i="2" a="1"/>
  <c r="AH664" i="2" s="1"/>
  <c r="AI664" i="2" a="1"/>
  <c r="AI664" i="2" s="1"/>
  <c r="AJ664" i="2" a="1"/>
  <c r="AJ664" i="2" s="1"/>
  <c r="AK664" i="2" a="1"/>
  <c r="AK664" i="2" s="1"/>
  <c r="AL664" i="2" a="1"/>
  <c r="AL664" i="2" s="1"/>
  <c r="AM664" i="2" a="1"/>
  <c r="AM664" i="2" s="1"/>
  <c r="AN664" i="2" a="1"/>
  <c r="AN664" i="2" s="1"/>
  <c r="AO664" i="2" a="1"/>
  <c r="AO664" i="2" s="1"/>
  <c r="Z665" i="2" a="1"/>
  <c r="Z665" i="2" s="1"/>
  <c r="AA665" i="2" a="1"/>
  <c r="AA665" i="2" s="1"/>
  <c r="AB665" i="2" a="1"/>
  <c r="AB665" i="2" s="1"/>
  <c r="AC665" i="2" a="1"/>
  <c r="AC665" i="2" s="1"/>
  <c r="AD665" i="2" a="1"/>
  <c r="AD665" i="2" s="1"/>
  <c r="AE665" i="2" a="1"/>
  <c r="AE665" i="2" s="1"/>
  <c r="AF665" i="2" a="1"/>
  <c r="AF665" i="2" s="1"/>
  <c r="AG665" i="2" a="1"/>
  <c r="AG665" i="2" s="1"/>
  <c r="AH665" i="2" a="1"/>
  <c r="AH665" i="2" s="1"/>
  <c r="AI665" i="2" a="1"/>
  <c r="AI665" i="2" s="1"/>
  <c r="AJ665" i="2" a="1"/>
  <c r="AJ665" i="2" s="1"/>
  <c r="AK665" i="2" a="1"/>
  <c r="AK665" i="2" s="1"/>
  <c r="AL665" i="2" a="1"/>
  <c r="AL665" i="2" s="1"/>
  <c r="AM665" i="2" a="1"/>
  <c r="AM665" i="2" s="1"/>
  <c r="AN665" i="2" a="1"/>
  <c r="AN665" i="2" s="1"/>
  <c r="AO665" i="2" a="1"/>
  <c r="AO665" i="2" s="1"/>
  <c r="Z666" i="2" a="1"/>
  <c r="Z666" i="2" s="1"/>
  <c r="AA666" i="2" a="1"/>
  <c r="AA666" i="2" s="1"/>
  <c r="AB666" i="2" a="1"/>
  <c r="AB666" i="2" s="1"/>
  <c r="AC666" i="2" a="1"/>
  <c r="AC666" i="2" s="1"/>
  <c r="AD666" i="2" a="1"/>
  <c r="AD666" i="2" s="1"/>
  <c r="AE666" i="2" a="1"/>
  <c r="AE666" i="2" s="1"/>
  <c r="AF666" i="2" a="1"/>
  <c r="AF666" i="2" s="1"/>
  <c r="AG666" i="2" a="1"/>
  <c r="AG666" i="2" s="1"/>
  <c r="AH666" i="2" a="1"/>
  <c r="AH666" i="2" s="1"/>
  <c r="AI666" i="2" a="1"/>
  <c r="AI666" i="2" s="1"/>
  <c r="AJ666" i="2" a="1"/>
  <c r="AJ666" i="2" s="1"/>
  <c r="AK666" i="2" a="1"/>
  <c r="AK666" i="2" s="1"/>
  <c r="AL666" i="2" a="1"/>
  <c r="AL666" i="2" s="1"/>
  <c r="AM666" i="2" a="1"/>
  <c r="AM666" i="2" s="1"/>
  <c r="AN666" i="2" a="1"/>
  <c r="AN666" i="2" s="1"/>
  <c r="AO666" i="2" a="1"/>
  <c r="AO666" i="2" s="1"/>
  <c r="Z667" i="2" a="1"/>
  <c r="Z667" i="2" s="1"/>
  <c r="AA667" i="2" a="1"/>
  <c r="AA667" i="2" s="1"/>
  <c r="AB667" i="2" a="1"/>
  <c r="AB667" i="2" s="1"/>
  <c r="AC667" i="2" a="1"/>
  <c r="AC667" i="2" s="1"/>
  <c r="AD667" i="2" a="1"/>
  <c r="AD667" i="2" s="1"/>
  <c r="AE667" i="2" a="1"/>
  <c r="AE667" i="2" s="1"/>
  <c r="AF667" i="2" a="1"/>
  <c r="AF667" i="2" s="1"/>
  <c r="AG667" i="2" a="1"/>
  <c r="AG667" i="2" s="1"/>
  <c r="AH667" i="2" a="1"/>
  <c r="AH667" i="2" s="1"/>
  <c r="AI667" i="2" a="1"/>
  <c r="AI667" i="2" s="1"/>
  <c r="AJ667" i="2" a="1"/>
  <c r="AJ667" i="2" s="1"/>
  <c r="AK667" i="2" a="1"/>
  <c r="AK667" i="2" s="1"/>
  <c r="AL667" i="2" a="1"/>
  <c r="AL667" i="2" s="1"/>
  <c r="AM667" i="2" a="1"/>
  <c r="AM667" i="2" s="1"/>
  <c r="AN667" i="2" a="1"/>
  <c r="AN667" i="2" s="1"/>
  <c r="AO667" i="2" a="1"/>
  <c r="AO667" i="2" s="1"/>
  <c r="Z668" i="2" a="1"/>
  <c r="Z668" i="2" s="1"/>
  <c r="AA668" i="2" a="1"/>
  <c r="AA668" i="2" s="1"/>
  <c r="AB668" i="2" a="1"/>
  <c r="AB668" i="2" s="1"/>
  <c r="AC668" i="2" a="1"/>
  <c r="AC668" i="2" s="1"/>
  <c r="AD668" i="2" a="1"/>
  <c r="AD668" i="2" s="1"/>
  <c r="AE668" i="2" a="1"/>
  <c r="AE668" i="2" s="1"/>
  <c r="AF668" i="2" a="1"/>
  <c r="AF668" i="2" s="1"/>
  <c r="AG668" i="2" a="1"/>
  <c r="AG668" i="2" s="1"/>
  <c r="AH668" i="2" a="1"/>
  <c r="AH668" i="2" s="1"/>
  <c r="AI668" i="2" a="1"/>
  <c r="AI668" i="2" s="1"/>
  <c r="AJ668" i="2" a="1"/>
  <c r="AJ668" i="2" s="1"/>
  <c r="AK668" i="2" a="1"/>
  <c r="AK668" i="2" s="1"/>
  <c r="AL668" i="2" a="1"/>
  <c r="AL668" i="2" s="1"/>
  <c r="AM668" i="2" a="1"/>
  <c r="AM668" i="2" s="1"/>
  <c r="AN668" i="2" a="1"/>
  <c r="AN668" i="2" s="1"/>
  <c r="AO668" i="2" a="1"/>
  <c r="AO668" i="2" s="1"/>
  <c r="Z669" i="2" a="1"/>
  <c r="Z669" i="2" s="1"/>
  <c r="AA669" i="2" a="1"/>
  <c r="AA669" i="2" s="1"/>
  <c r="AB669" i="2" a="1"/>
  <c r="AB669" i="2" s="1"/>
  <c r="AC669" i="2" a="1"/>
  <c r="AC669" i="2" s="1"/>
  <c r="AD669" i="2" a="1"/>
  <c r="AD669" i="2" s="1"/>
  <c r="AE669" i="2" a="1"/>
  <c r="AE669" i="2" s="1"/>
  <c r="AF669" i="2" a="1"/>
  <c r="AF669" i="2" s="1"/>
  <c r="AG669" i="2" a="1"/>
  <c r="AG669" i="2" s="1"/>
  <c r="AH669" i="2" a="1"/>
  <c r="AH669" i="2" s="1"/>
  <c r="AI669" i="2" a="1"/>
  <c r="AI669" i="2" s="1"/>
  <c r="AJ669" i="2" a="1"/>
  <c r="AJ669" i="2" s="1"/>
  <c r="AK669" i="2" a="1"/>
  <c r="AK669" i="2" s="1"/>
  <c r="AL669" i="2" a="1"/>
  <c r="AL669" i="2" s="1"/>
  <c r="AM669" i="2" a="1"/>
  <c r="AM669" i="2" s="1"/>
  <c r="AN669" i="2" a="1"/>
  <c r="AN669" i="2" s="1"/>
  <c r="AO669" i="2" a="1"/>
  <c r="AO669" i="2" s="1"/>
  <c r="Z670" i="2" a="1"/>
  <c r="Z670" i="2" s="1"/>
  <c r="AA670" i="2" a="1"/>
  <c r="AA670" i="2" s="1"/>
  <c r="AB670" i="2" a="1"/>
  <c r="AB670" i="2" s="1"/>
  <c r="AC670" i="2" a="1"/>
  <c r="AC670" i="2" s="1"/>
  <c r="AD670" i="2" a="1"/>
  <c r="AD670" i="2" s="1"/>
  <c r="AE670" i="2" a="1"/>
  <c r="AE670" i="2" s="1"/>
  <c r="AF670" i="2" a="1"/>
  <c r="AF670" i="2" s="1"/>
  <c r="AG670" i="2" a="1"/>
  <c r="AG670" i="2" s="1"/>
  <c r="AH670" i="2" a="1"/>
  <c r="AH670" i="2" s="1"/>
  <c r="AI670" i="2" a="1"/>
  <c r="AI670" i="2" s="1"/>
  <c r="AJ670" i="2" a="1"/>
  <c r="AJ670" i="2" s="1"/>
  <c r="AK670" i="2" a="1"/>
  <c r="AK670" i="2" s="1"/>
  <c r="AL670" i="2" a="1"/>
  <c r="AL670" i="2" s="1"/>
  <c r="AM670" i="2" a="1"/>
  <c r="AM670" i="2" s="1"/>
  <c r="AN670" i="2" a="1"/>
  <c r="AN670" i="2" s="1"/>
  <c r="AO670" i="2" a="1"/>
  <c r="AO670" i="2" s="1"/>
  <c r="Z671" i="2" a="1"/>
  <c r="Z671" i="2" s="1"/>
  <c r="AA671" i="2" a="1"/>
  <c r="AA671" i="2" s="1"/>
  <c r="AB671" i="2" a="1"/>
  <c r="AB671" i="2" s="1"/>
  <c r="AC671" i="2" a="1"/>
  <c r="AC671" i="2" s="1"/>
  <c r="AD671" i="2" a="1"/>
  <c r="AD671" i="2" s="1"/>
  <c r="AE671" i="2" a="1"/>
  <c r="AE671" i="2" s="1"/>
  <c r="AF671" i="2" a="1"/>
  <c r="AF671" i="2" s="1"/>
  <c r="AG671" i="2" a="1"/>
  <c r="AG671" i="2" s="1"/>
  <c r="AH671" i="2" a="1"/>
  <c r="AH671" i="2" s="1"/>
  <c r="AI671" i="2" a="1"/>
  <c r="AI671" i="2" s="1"/>
  <c r="AJ671" i="2" a="1"/>
  <c r="AJ671" i="2" s="1"/>
  <c r="AK671" i="2" a="1"/>
  <c r="AK671" i="2" s="1"/>
  <c r="AL671" i="2" a="1"/>
  <c r="AL671" i="2" s="1"/>
  <c r="AM671" i="2" a="1"/>
  <c r="AM671" i="2" s="1"/>
  <c r="AN671" i="2" a="1"/>
  <c r="AN671" i="2" s="1"/>
  <c r="AO671" i="2" a="1"/>
  <c r="AO671" i="2" s="1"/>
  <c r="Z672" i="2" a="1"/>
  <c r="Z672" i="2" s="1"/>
  <c r="AA672" i="2" a="1"/>
  <c r="AA672" i="2" s="1"/>
  <c r="AB672" i="2" a="1"/>
  <c r="AB672" i="2" s="1"/>
  <c r="AC672" i="2" a="1"/>
  <c r="AC672" i="2" s="1"/>
  <c r="AD672" i="2" a="1"/>
  <c r="AD672" i="2" s="1"/>
  <c r="AE672" i="2" a="1"/>
  <c r="AE672" i="2" s="1"/>
  <c r="AF672" i="2" a="1"/>
  <c r="AF672" i="2" s="1"/>
  <c r="AG672" i="2" a="1"/>
  <c r="AG672" i="2" s="1"/>
  <c r="AH672" i="2" a="1"/>
  <c r="AH672" i="2" s="1"/>
  <c r="AI672" i="2" a="1"/>
  <c r="AI672" i="2" s="1"/>
  <c r="AJ672" i="2" a="1"/>
  <c r="AJ672" i="2" s="1"/>
  <c r="AK672" i="2" a="1"/>
  <c r="AK672" i="2" s="1"/>
  <c r="AL672" i="2" a="1"/>
  <c r="AL672" i="2" s="1"/>
  <c r="AM672" i="2" a="1"/>
  <c r="AM672" i="2" s="1"/>
  <c r="AN672" i="2" a="1"/>
  <c r="AN672" i="2" s="1"/>
  <c r="AO672" i="2" a="1"/>
  <c r="AO672" i="2" s="1"/>
  <c r="Z673" i="2" a="1"/>
  <c r="Z673" i="2" s="1"/>
  <c r="AA673" i="2" a="1"/>
  <c r="AA673" i="2" s="1"/>
  <c r="AB673" i="2" a="1"/>
  <c r="AB673" i="2" s="1"/>
  <c r="AC673" i="2" a="1"/>
  <c r="AC673" i="2" s="1"/>
  <c r="AD673" i="2" a="1"/>
  <c r="AD673" i="2" s="1"/>
  <c r="AE673" i="2" a="1"/>
  <c r="AE673" i="2" s="1"/>
  <c r="AF673" i="2" a="1"/>
  <c r="AF673" i="2" s="1"/>
  <c r="AG673" i="2" a="1"/>
  <c r="AG673" i="2" s="1"/>
  <c r="AH673" i="2" a="1"/>
  <c r="AH673" i="2" s="1"/>
  <c r="AI673" i="2" a="1"/>
  <c r="AI673" i="2" s="1"/>
  <c r="AJ673" i="2" a="1"/>
  <c r="AJ673" i="2" s="1"/>
  <c r="AK673" i="2" a="1"/>
  <c r="AK673" i="2" s="1"/>
  <c r="AL673" i="2" a="1"/>
  <c r="AL673" i="2" s="1"/>
  <c r="AM673" i="2" a="1"/>
  <c r="AM673" i="2" s="1"/>
  <c r="AN673" i="2" a="1"/>
  <c r="AN673" i="2" s="1"/>
  <c r="AO673" i="2" a="1"/>
  <c r="AO673" i="2" s="1"/>
  <c r="Z674" i="2" a="1"/>
  <c r="Z674" i="2" s="1"/>
  <c r="AA674" i="2" a="1"/>
  <c r="AA674" i="2" s="1"/>
  <c r="AB674" i="2" a="1"/>
  <c r="AB674" i="2" s="1"/>
  <c r="AC674" i="2" a="1"/>
  <c r="AC674" i="2" s="1"/>
  <c r="AD674" i="2" a="1"/>
  <c r="AD674" i="2" s="1"/>
  <c r="AE674" i="2" a="1"/>
  <c r="AE674" i="2" s="1"/>
  <c r="AF674" i="2" a="1"/>
  <c r="AF674" i="2" s="1"/>
  <c r="AG674" i="2" a="1"/>
  <c r="AG674" i="2" s="1"/>
  <c r="AH674" i="2" a="1"/>
  <c r="AH674" i="2" s="1"/>
  <c r="AI674" i="2" a="1"/>
  <c r="AI674" i="2" s="1"/>
  <c r="AJ674" i="2" a="1"/>
  <c r="AJ674" i="2" s="1"/>
  <c r="AK674" i="2" a="1"/>
  <c r="AK674" i="2" s="1"/>
  <c r="AL674" i="2" a="1"/>
  <c r="AL674" i="2" s="1"/>
  <c r="AM674" i="2" a="1"/>
  <c r="AM674" i="2" s="1"/>
  <c r="AN674" i="2" a="1"/>
  <c r="AN674" i="2" s="1"/>
  <c r="AO674" i="2" a="1"/>
  <c r="AO674" i="2" s="1"/>
  <c r="Z675" i="2" a="1"/>
  <c r="Z675" i="2" s="1"/>
  <c r="AA675" i="2" a="1"/>
  <c r="AA675" i="2" s="1"/>
  <c r="AB675" i="2" a="1"/>
  <c r="AB675" i="2" s="1"/>
  <c r="AC675" i="2" a="1"/>
  <c r="AC675" i="2" s="1"/>
  <c r="AD675" i="2" a="1"/>
  <c r="AD675" i="2" s="1"/>
  <c r="AE675" i="2" a="1"/>
  <c r="AE675" i="2" s="1"/>
  <c r="AF675" i="2" a="1"/>
  <c r="AF675" i="2" s="1"/>
  <c r="AG675" i="2" a="1"/>
  <c r="AG675" i="2" s="1"/>
  <c r="AH675" i="2" a="1"/>
  <c r="AH675" i="2" s="1"/>
  <c r="AI675" i="2" a="1"/>
  <c r="AI675" i="2" s="1"/>
  <c r="AJ675" i="2" a="1"/>
  <c r="AJ675" i="2" s="1"/>
  <c r="AK675" i="2" a="1"/>
  <c r="AK675" i="2" s="1"/>
  <c r="AL675" i="2" a="1"/>
  <c r="AL675" i="2" s="1"/>
  <c r="AM675" i="2" a="1"/>
  <c r="AM675" i="2" s="1"/>
  <c r="AN675" i="2" a="1"/>
  <c r="AN675" i="2" s="1"/>
  <c r="AO675" i="2" a="1"/>
  <c r="AO675" i="2" s="1"/>
  <c r="Z676" i="2" a="1"/>
  <c r="Z676" i="2" s="1"/>
  <c r="AA676" i="2" a="1"/>
  <c r="AA676" i="2" s="1"/>
  <c r="AB676" i="2" a="1"/>
  <c r="AB676" i="2" s="1"/>
  <c r="AC676" i="2" a="1"/>
  <c r="AC676" i="2" s="1"/>
  <c r="AD676" i="2" a="1"/>
  <c r="AD676" i="2" s="1"/>
  <c r="AE676" i="2" a="1"/>
  <c r="AE676" i="2" s="1"/>
  <c r="AF676" i="2" a="1"/>
  <c r="AF676" i="2" s="1"/>
  <c r="AG676" i="2" a="1"/>
  <c r="AG676" i="2" s="1"/>
  <c r="AH676" i="2" a="1"/>
  <c r="AH676" i="2" s="1"/>
  <c r="AI676" i="2" a="1"/>
  <c r="AI676" i="2" s="1"/>
  <c r="AJ676" i="2" a="1"/>
  <c r="AJ676" i="2" s="1"/>
  <c r="AK676" i="2" a="1"/>
  <c r="AK676" i="2" s="1"/>
  <c r="AL676" i="2" a="1"/>
  <c r="AL676" i="2" s="1"/>
  <c r="AM676" i="2" a="1"/>
  <c r="AM676" i="2" s="1"/>
  <c r="AN676" i="2" a="1"/>
  <c r="AN676" i="2" s="1"/>
  <c r="AO676" i="2" a="1"/>
  <c r="AO676" i="2" s="1"/>
  <c r="Z677" i="2" a="1"/>
  <c r="Z677" i="2" s="1"/>
  <c r="AA677" i="2" a="1"/>
  <c r="AA677" i="2" s="1"/>
  <c r="AB677" i="2" a="1"/>
  <c r="AB677" i="2" s="1"/>
  <c r="AC677" i="2" a="1"/>
  <c r="AC677" i="2" s="1"/>
  <c r="AD677" i="2" a="1"/>
  <c r="AD677" i="2" s="1"/>
  <c r="AE677" i="2" a="1"/>
  <c r="AE677" i="2" s="1"/>
  <c r="AF677" i="2" a="1"/>
  <c r="AF677" i="2" s="1"/>
  <c r="AG677" i="2" a="1"/>
  <c r="AG677" i="2" s="1"/>
  <c r="AH677" i="2" a="1"/>
  <c r="AH677" i="2" s="1"/>
  <c r="AI677" i="2" a="1"/>
  <c r="AI677" i="2" s="1"/>
  <c r="AJ677" i="2" a="1"/>
  <c r="AJ677" i="2" s="1"/>
  <c r="AK677" i="2" a="1"/>
  <c r="AK677" i="2" s="1"/>
  <c r="AL677" i="2" a="1"/>
  <c r="AL677" i="2" s="1"/>
  <c r="AM677" i="2" a="1"/>
  <c r="AM677" i="2" s="1"/>
  <c r="AN677" i="2" a="1"/>
  <c r="AN677" i="2" s="1"/>
  <c r="AO677" i="2" a="1"/>
  <c r="AO677" i="2" s="1"/>
  <c r="Z678" i="2" a="1"/>
  <c r="Z678" i="2" s="1"/>
  <c r="AA678" i="2" a="1"/>
  <c r="AA678" i="2" s="1"/>
  <c r="AB678" i="2" a="1"/>
  <c r="AB678" i="2" s="1"/>
  <c r="AC678" i="2" a="1"/>
  <c r="AC678" i="2" s="1"/>
  <c r="AD678" i="2" a="1"/>
  <c r="AD678" i="2" s="1"/>
  <c r="AE678" i="2" a="1"/>
  <c r="AE678" i="2" s="1"/>
  <c r="AF678" i="2" a="1"/>
  <c r="AF678" i="2" s="1"/>
  <c r="AG678" i="2" a="1"/>
  <c r="AG678" i="2" s="1"/>
  <c r="AH678" i="2" a="1"/>
  <c r="AH678" i="2" s="1"/>
  <c r="AI678" i="2" a="1"/>
  <c r="AI678" i="2" s="1"/>
  <c r="AJ678" i="2" a="1"/>
  <c r="AJ678" i="2" s="1"/>
  <c r="AK678" i="2" a="1"/>
  <c r="AK678" i="2" s="1"/>
  <c r="AL678" i="2" a="1"/>
  <c r="AL678" i="2" s="1"/>
  <c r="AM678" i="2" a="1"/>
  <c r="AM678" i="2" s="1"/>
  <c r="AN678" i="2" a="1"/>
  <c r="AN678" i="2" s="1"/>
  <c r="AO678" i="2" a="1"/>
  <c r="AO678" i="2" s="1"/>
  <c r="Z679" i="2" a="1"/>
  <c r="Z679" i="2" s="1"/>
  <c r="AA679" i="2" a="1"/>
  <c r="AA679" i="2" s="1"/>
  <c r="AB679" i="2" a="1"/>
  <c r="AB679" i="2" s="1"/>
  <c r="AC679" i="2" a="1"/>
  <c r="AC679" i="2" s="1"/>
  <c r="AD679" i="2" a="1"/>
  <c r="AD679" i="2" s="1"/>
  <c r="AE679" i="2" a="1"/>
  <c r="AE679" i="2" s="1"/>
  <c r="AF679" i="2" a="1"/>
  <c r="AF679" i="2" s="1"/>
  <c r="AG679" i="2" a="1"/>
  <c r="AG679" i="2" s="1"/>
  <c r="AH679" i="2" a="1"/>
  <c r="AH679" i="2" s="1"/>
  <c r="AI679" i="2" a="1"/>
  <c r="AI679" i="2" s="1"/>
  <c r="AJ679" i="2" a="1"/>
  <c r="AJ679" i="2" s="1"/>
  <c r="AK679" i="2" a="1"/>
  <c r="AK679" i="2" s="1"/>
  <c r="AL679" i="2" a="1"/>
  <c r="AL679" i="2" s="1"/>
  <c r="AM679" i="2" a="1"/>
  <c r="AM679" i="2" s="1"/>
  <c r="AN679" i="2" a="1"/>
  <c r="AN679" i="2" s="1"/>
  <c r="AO679" i="2" a="1"/>
  <c r="AO679" i="2" s="1"/>
  <c r="Z680" i="2" a="1"/>
  <c r="Z680" i="2" s="1"/>
  <c r="AA680" i="2" a="1"/>
  <c r="AA680" i="2" s="1"/>
  <c r="AB680" i="2" a="1"/>
  <c r="AB680" i="2" s="1"/>
  <c r="AC680" i="2" a="1"/>
  <c r="AC680" i="2" s="1"/>
  <c r="AD680" i="2" a="1"/>
  <c r="AD680" i="2" s="1"/>
  <c r="AE680" i="2" a="1"/>
  <c r="AE680" i="2" s="1"/>
  <c r="AF680" i="2" a="1"/>
  <c r="AF680" i="2" s="1"/>
  <c r="AG680" i="2" a="1"/>
  <c r="AG680" i="2" s="1"/>
  <c r="AH680" i="2" a="1"/>
  <c r="AH680" i="2" s="1"/>
  <c r="AI680" i="2" a="1"/>
  <c r="AI680" i="2" s="1"/>
  <c r="AJ680" i="2" a="1"/>
  <c r="AJ680" i="2" s="1"/>
  <c r="AK680" i="2" a="1"/>
  <c r="AK680" i="2" s="1"/>
  <c r="AL680" i="2" a="1"/>
  <c r="AL680" i="2" s="1"/>
  <c r="AM680" i="2" a="1"/>
  <c r="AM680" i="2" s="1"/>
  <c r="AN680" i="2" a="1"/>
  <c r="AN680" i="2" s="1"/>
  <c r="AO680" i="2" a="1"/>
  <c r="AO680" i="2" s="1"/>
  <c r="Z681" i="2" a="1"/>
  <c r="Z681" i="2" s="1"/>
  <c r="AA681" i="2" a="1"/>
  <c r="AA681" i="2" s="1"/>
  <c r="AB681" i="2" a="1"/>
  <c r="AB681" i="2" s="1"/>
  <c r="AC681" i="2" a="1"/>
  <c r="AC681" i="2" s="1"/>
  <c r="AD681" i="2" a="1"/>
  <c r="AD681" i="2" s="1"/>
  <c r="AE681" i="2" a="1"/>
  <c r="AE681" i="2" s="1"/>
  <c r="AF681" i="2" a="1"/>
  <c r="AF681" i="2" s="1"/>
  <c r="AG681" i="2" a="1"/>
  <c r="AG681" i="2" s="1"/>
  <c r="AH681" i="2" a="1"/>
  <c r="AH681" i="2" s="1"/>
  <c r="AI681" i="2" a="1"/>
  <c r="AI681" i="2" s="1"/>
  <c r="AJ681" i="2" a="1"/>
  <c r="AJ681" i="2" s="1"/>
  <c r="AK681" i="2" a="1"/>
  <c r="AK681" i="2" s="1"/>
  <c r="AL681" i="2" a="1"/>
  <c r="AL681" i="2" s="1"/>
  <c r="AM681" i="2" a="1"/>
  <c r="AM681" i="2" s="1"/>
  <c r="AN681" i="2" a="1"/>
  <c r="AN681" i="2" s="1"/>
  <c r="AO681" i="2" a="1"/>
  <c r="AO681" i="2" s="1"/>
  <c r="Z682" i="2" a="1"/>
  <c r="Z682" i="2" s="1"/>
  <c r="AA682" i="2" a="1"/>
  <c r="AA682" i="2" s="1"/>
  <c r="AB682" i="2" a="1"/>
  <c r="AB682" i="2" s="1"/>
  <c r="AC682" i="2" a="1"/>
  <c r="AC682" i="2" s="1"/>
  <c r="AD682" i="2" a="1"/>
  <c r="AD682" i="2" s="1"/>
  <c r="AE682" i="2" a="1"/>
  <c r="AE682" i="2" s="1"/>
  <c r="AF682" i="2" a="1"/>
  <c r="AF682" i="2" s="1"/>
  <c r="AG682" i="2" a="1"/>
  <c r="AG682" i="2" s="1"/>
  <c r="AH682" i="2" a="1"/>
  <c r="AH682" i="2" s="1"/>
  <c r="AI682" i="2" a="1"/>
  <c r="AI682" i="2" s="1"/>
  <c r="AJ682" i="2" a="1"/>
  <c r="AJ682" i="2" s="1"/>
  <c r="AK682" i="2" a="1"/>
  <c r="AK682" i="2" s="1"/>
  <c r="AL682" i="2" a="1"/>
  <c r="AL682" i="2" s="1"/>
  <c r="AM682" i="2" a="1"/>
  <c r="AM682" i="2" s="1"/>
  <c r="AN682" i="2" a="1"/>
  <c r="AN682" i="2" s="1"/>
  <c r="AO682" i="2" a="1"/>
  <c r="AO682" i="2" s="1"/>
  <c r="Z683" i="2" a="1"/>
  <c r="Z683" i="2" s="1"/>
  <c r="AA683" i="2" a="1"/>
  <c r="AA683" i="2" s="1"/>
  <c r="AB683" i="2" a="1"/>
  <c r="AB683" i="2" s="1"/>
  <c r="AC683" i="2" a="1"/>
  <c r="AC683" i="2" s="1"/>
  <c r="AD683" i="2" a="1"/>
  <c r="AD683" i="2" s="1"/>
  <c r="AE683" i="2" a="1"/>
  <c r="AE683" i="2" s="1"/>
  <c r="AF683" i="2" a="1"/>
  <c r="AF683" i="2" s="1"/>
  <c r="AG683" i="2" a="1"/>
  <c r="AG683" i="2" s="1"/>
  <c r="AH683" i="2" a="1"/>
  <c r="AH683" i="2" s="1"/>
  <c r="AI683" i="2" a="1"/>
  <c r="AI683" i="2" s="1"/>
  <c r="AJ683" i="2" a="1"/>
  <c r="AJ683" i="2" s="1"/>
  <c r="AK683" i="2" a="1"/>
  <c r="AK683" i="2" s="1"/>
  <c r="AL683" i="2" a="1"/>
  <c r="AL683" i="2" s="1"/>
  <c r="AM683" i="2" a="1"/>
  <c r="AM683" i="2" s="1"/>
  <c r="AN683" i="2" a="1"/>
  <c r="AN683" i="2" s="1"/>
  <c r="AO683" i="2" a="1"/>
  <c r="AO683" i="2" s="1"/>
  <c r="Z684" i="2" a="1"/>
  <c r="Z684" i="2" s="1"/>
  <c r="AA684" i="2" a="1"/>
  <c r="AA684" i="2" s="1"/>
  <c r="AB684" i="2" a="1"/>
  <c r="AB684" i="2" s="1"/>
  <c r="AC684" i="2" a="1"/>
  <c r="AC684" i="2" s="1"/>
  <c r="AD684" i="2" a="1"/>
  <c r="AD684" i="2" s="1"/>
  <c r="AE684" i="2" a="1"/>
  <c r="AE684" i="2" s="1"/>
  <c r="AF684" i="2" a="1"/>
  <c r="AF684" i="2" s="1"/>
  <c r="AG684" i="2" a="1"/>
  <c r="AG684" i="2" s="1"/>
  <c r="AH684" i="2" a="1"/>
  <c r="AH684" i="2" s="1"/>
  <c r="AI684" i="2" a="1"/>
  <c r="AI684" i="2" s="1"/>
  <c r="AJ684" i="2" a="1"/>
  <c r="AJ684" i="2" s="1"/>
  <c r="AK684" i="2" a="1"/>
  <c r="AK684" i="2" s="1"/>
  <c r="AL684" i="2" a="1"/>
  <c r="AL684" i="2" s="1"/>
  <c r="AM684" i="2" a="1"/>
  <c r="AM684" i="2" s="1"/>
  <c r="AN684" i="2" a="1"/>
  <c r="AN684" i="2" s="1"/>
  <c r="AO684" i="2" a="1"/>
  <c r="AO684" i="2" s="1"/>
  <c r="Z685" i="2" a="1"/>
  <c r="Z685" i="2" s="1"/>
  <c r="AA685" i="2" a="1"/>
  <c r="AA685" i="2" s="1"/>
  <c r="AB685" i="2" a="1"/>
  <c r="AB685" i="2" s="1"/>
  <c r="AC685" i="2" a="1"/>
  <c r="AC685" i="2" s="1"/>
  <c r="AD685" i="2" a="1"/>
  <c r="AD685" i="2" s="1"/>
  <c r="AE685" i="2" a="1"/>
  <c r="AE685" i="2" s="1"/>
  <c r="AF685" i="2" a="1"/>
  <c r="AF685" i="2" s="1"/>
  <c r="AG685" i="2" a="1"/>
  <c r="AG685" i="2" s="1"/>
  <c r="AH685" i="2" a="1"/>
  <c r="AH685" i="2" s="1"/>
  <c r="AI685" i="2" a="1"/>
  <c r="AI685" i="2" s="1"/>
  <c r="AJ685" i="2" a="1"/>
  <c r="AJ685" i="2" s="1"/>
  <c r="AK685" i="2" a="1"/>
  <c r="AK685" i="2" s="1"/>
  <c r="AL685" i="2" a="1"/>
  <c r="AL685" i="2" s="1"/>
  <c r="AM685" i="2" a="1"/>
  <c r="AM685" i="2" s="1"/>
  <c r="AN685" i="2" a="1"/>
  <c r="AN685" i="2" s="1"/>
  <c r="AO685" i="2" a="1"/>
  <c r="AO685" i="2" s="1"/>
  <c r="Z686" i="2" a="1"/>
  <c r="Z686" i="2" s="1"/>
  <c r="AA686" i="2" a="1"/>
  <c r="AA686" i="2" s="1"/>
  <c r="AB686" i="2" a="1"/>
  <c r="AB686" i="2" s="1"/>
  <c r="AC686" i="2" a="1"/>
  <c r="AC686" i="2" s="1"/>
  <c r="AD686" i="2" a="1"/>
  <c r="AD686" i="2" s="1"/>
  <c r="AE686" i="2" a="1"/>
  <c r="AE686" i="2" s="1"/>
  <c r="AF686" i="2" a="1"/>
  <c r="AF686" i="2" s="1"/>
  <c r="AG686" i="2" a="1"/>
  <c r="AG686" i="2" s="1"/>
  <c r="AH686" i="2" a="1"/>
  <c r="AH686" i="2" s="1"/>
  <c r="AI686" i="2" a="1"/>
  <c r="AI686" i="2" s="1"/>
  <c r="AJ686" i="2" a="1"/>
  <c r="AJ686" i="2" s="1"/>
  <c r="AK686" i="2" a="1"/>
  <c r="AK686" i="2" s="1"/>
  <c r="AL686" i="2" a="1"/>
  <c r="AL686" i="2" s="1"/>
  <c r="AM686" i="2" a="1"/>
  <c r="AM686" i="2" s="1"/>
  <c r="AN686" i="2" a="1"/>
  <c r="AN686" i="2" s="1"/>
  <c r="AO686" i="2" a="1"/>
  <c r="AO686" i="2" s="1"/>
  <c r="Z687" i="2" a="1"/>
  <c r="Z687" i="2" s="1"/>
  <c r="AA687" i="2" a="1"/>
  <c r="AA687" i="2" s="1"/>
  <c r="AB687" i="2" a="1"/>
  <c r="AB687" i="2" s="1"/>
  <c r="AC687" i="2" a="1"/>
  <c r="AC687" i="2" s="1"/>
  <c r="AD687" i="2" a="1"/>
  <c r="AD687" i="2" s="1"/>
  <c r="AE687" i="2" a="1"/>
  <c r="AE687" i="2" s="1"/>
  <c r="AF687" i="2" a="1"/>
  <c r="AF687" i="2" s="1"/>
  <c r="AG687" i="2" a="1"/>
  <c r="AG687" i="2" s="1"/>
  <c r="AH687" i="2" a="1"/>
  <c r="AH687" i="2" s="1"/>
  <c r="AI687" i="2" a="1"/>
  <c r="AI687" i="2" s="1"/>
  <c r="AJ687" i="2" a="1"/>
  <c r="AJ687" i="2" s="1"/>
  <c r="AK687" i="2" a="1"/>
  <c r="AK687" i="2" s="1"/>
  <c r="AL687" i="2" a="1"/>
  <c r="AL687" i="2" s="1"/>
  <c r="AM687" i="2" a="1"/>
  <c r="AM687" i="2" s="1"/>
  <c r="AN687" i="2" a="1"/>
  <c r="AN687" i="2" s="1"/>
  <c r="AO687" i="2" a="1"/>
  <c r="AO687" i="2" s="1"/>
  <c r="Z688" i="2" a="1"/>
  <c r="Z688" i="2" s="1"/>
  <c r="AA688" i="2" a="1"/>
  <c r="AA688" i="2" s="1"/>
  <c r="AB688" i="2" a="1"/>
  <c r="AB688" i="2" s="1"/>
  <c r="AC688" i="2" a="1"/>
  <c r="AC688" i="2" s="1"/>
  <c r="AD688" i="2" a="1"/>
  <c r="AD688" i="2" s="1"/>
  <c r="AE688" i="2" a="1"/>
  <c r="AE688" i="2" s="1"/>
  <c r="AF688" i="2" a="1"/>
  <c r="AF688" i="2" s="1"/>
  <c r="AG688" i="2" a="1"/>
  <c r="AG688" i="2" s="1"/>
  <c r="AH688" i="2" a="1"/>
  <c r="AH688" i="2" s="1"/>
  <c r="AI688" i="2" a="1"/>
  <c r="AI688" i="2" s="1"/>
  <c r="AJ688" i="2" a="1"/>
  <c r="AJ688" i="2" s="1"/>
  <c r="AK688" i="2" a="1"/>
  <c r="AK688" i="2" s="1"/>
  <c r="AL688" i="2" a="1"/>
  <c r="AL688" i="2" s="1"/>
  <c r="AM688" i="2" a="1"/>
  <c r="AM688" i="2" s="1"/>
  <c r="AN688" i="2" a="1"/>
  <c r="AN688" i="2" s="1"/>
  <c r="AO688" i="2" a="1"/>
  <c r="AO688" i="2" s="1"/>
  <c r="Z689" i="2" a="1"/>
  <c r="Z689" i="2" s="1"/>
  <c r="AA689" i="2" a="1"/>
  <c r="AA689" i="2" s="1"/>
  <c r="AB689" i="2" a="1"/>
  <c r="AB689" i="2" s="1"/>
  <c r="AC689" i="2" a="1"/>
  <c r="AC689" i="2" s="1"/>
  <c r="AD689" i="2" a="1"/>
  <c r="AD689" i="2" s="1"/>
  <c r="AE689" i="2" a="1"/>
  <c r="AE689" i="2" s="1"/>
  <c r="AF689" i="2" a="1"/>
  <c r="AF689" i="2" s="1"/>
  <c r="AG689" i="2" a="1"/>
  <c r="AG689" i="2" s="1"/>
  <c r="AH689" i="2" a="1"/>
  <c r="AH689" i="2" s="1"/>
  <c r="AI689" i="2" a="1"/>
  <c r="AI689" i="2" s="1"/>
  <c r="AJ689" i="2" a="1"/>
  <c r="AJ689" i="2" s="1"/>
  <c r="AK689" i="2" a="1"/>
  <c r="AK689" i="2" s="1"/>
  <c r="AL689" i="2" a="1"/>
  <c r="AL689" i="2" s="1"/>
  <c r="AM689" i="2" a="1"/>
  <c r="AM689" i="2" s="1"/>
  <c r="AN689" i="2" a="1"/>
  <c r="AN689" i="2" s="1"/>
  <c r="AO689" i="2" a="1"/>
  <c r="AO689" i="2" s="1"/>
  <c r="Z690" i="2" a="1"/>
  <c r="Z690" i="2" s="1"/>
  <c r="AA690" i="2" a="1"/>
  <c r="AA690" i="2" s="1"/>
  <c r="AB690" i="2" a="1"/>
  <c r="AB690" i="2" s="1"/>
  <c r="AC690" i="2" a="1"/>
  <c r="AC690" i="2" s="1"/>
  <c r="AD690" i="2" a="1"/>
  <c r="AD690" i="2" s="1"/>
  <c r="AE690" i="2" a="1"/>
  <c r="AE690" i="2" s="1"/>
  <c r="AF690" i="2" a="1"/>
  <c r="AF690" i="2" s="1"/>
  <c r="AG690" i="2" a="1"/>
  <c r="AG690" i="2" s="1"/>
  <c r="AH690" i="2" a="1"/>
  <c r="AH690" i="2" s="1"/>
  <c r="AI690" i="2" a="1"/>
  <c r="AI690" i="2" s="1"/>
  <c r="AJ690" i="2" a="1"/>
  <c r="AJ690" i="2" s="1"/>
  <c r="AK690" i="2" a="1"/>
  <c r="AK690" i="2" s="1"/>
  <c r="AL690" i="2" a="1"/>
  <c r="AL690" i="2" s="1"/>
  <c r="AM690" i="2" a="1"/>
  <c r="AM690" i="2" s="1"/>
  <c r="AN690" i="2" a="1"/>
  <c r="AN690" i="2" s="1"/>
  <c r="AO690" i="2" a="1"/>
  <c r="AO690" i="2" s="1"/>
  <c r="Z691" i="2" a="1"/>
  <c r="Z691" i="2" s="1"/>
  <c r="AA691" i="2" a="1"/>
  <c r="AA691" i="2" s="1"/>
  <c r="AB691" i="2" a="1"/>
  <c r="AB691" i="2" s="1"/>
  <c r="AC691" i="2" a="1"/>
  <c r="AC691" i="2" s="1"/>
  <c r="AD691" i="2" a="1"/>
  <c r="AD691" i="2" s="1"/>
  <c r="AE691" i="2" a="1"/>
  <c r="AE691" i="2" s="1"/>
  <c r="AF691" i="2" a="1"/>
  <c r="AF691" i="2" s="1"/>
  <c r="AG691" i="2" a="1"/>
  <c r="AG691" i="2" s="1"/>
  <c r="AH691" i="2" a="1"/>
  <c r="AH691" i="2" s="1"/>
  <c r="AI691" i="2" a="1"/>
  <c r="AI691" i="2" s="1"/>
  <c r="AJ691" i="2" a="1"/>
  <c r="AJ691" i="2" s="1"/>
  <c r="AK691" i="2" a="1"/>
  <c r="AK691" i="2" s="1"/>
  <c r="AL691" i="2" a="1"/>
  <c r="AL691" i="2" s="1"/>
  <c r="AM691" i="2" a="1"/>
  <c r="AM691" i="2" s="1"/>
  <c r="AN691" i="2" a="1"/>
  <c r="AN691" i="2" s="1"/>
  <c r="AO691" i="2" a="1"/>
  <c r="AO691" i="2" s="1"/>
  <c r="Z692" i="2" a="1"/>
  <c r="Z692" i="2" s="1"/>
  <c r="AA692" i="2" a="1"/>
  <c r="AA692" i="2" s="1"/>
  <c r="AB692" i="2" a="1"/>
  <c r="AB692" i="2" s="1"/>
  <c r="AC692" i="2" a="1"/>
  <c r="AC692" i="2" s="1"/>
  <c r="AD692" i="2" a="1"/>
  <c r="AD692" i="2" s="1"/>
  <c r="AE692" i="2" a="1"/>
  <c r="AE692" i="2" s="1"/>
  <c r="AF692" i="2" a="1"/>
  <c r="AF692" i="2" s="1"/>
  <c r="AG692" i="2" a="1"/>
  <c r="AG692" i="2" s="1"/>
  <c r="AH692" i="2" a="1"/>
  <c r="AH692" i="2" s="1"/>
  <c r="AI692" i="2" a="1"/>
  <c r="AI692" i="2" s="1"/>
  <c r="AJ692" i="2" a="1"/>
  <c r="AJ692" i="2" s="1"/>
  <c r="AK692" i="2" a="1"/>
  <c r="AK692" i="2" s="1"/>
  <c r="AL692" i="2" a="1"/>
  <c r="AL692" i="2" s="1"/>
  <c r="AM692" i="2" a="1"/>
  <c r="AM692" i="2" s="1"/>
  <c r="AN692" i="2" a="1"/>
  <c r="AN692" i="2" s="1"/>
  <c r="AO692" i="2" a="1"/>
  <c r="AO692" i="2" s="1"/>
  <c r="Z693" i="2" a="1"/>
  <c r="Z693" i="2" s="1"/>
  <c r="AA693" i="2" a="1"/>
  <c r="AA693" i="2" s="1"/>
  <c r="AB693" i="2" a="1"/>
  <c r="AB693" i="2" s="1"/>
  <c r="AC693" i="2" a="1"/>
  <c r="AC693" i="2" s="1"/>
  <c r="AD693" i="2" a="1"/>
  <c r="AD693" i="2" s="1"/>
  <c r="AE693" i="2" a="1"/>
  <c r="AE693" i="2" s="1"/>
  <c r="AF693" i="2" a="1"/>
  <c r="AF693" i="2" s="1"/>
  <c r="AG693" i="2" a="1"/>
  <c r="AG693" i="2" s="1"/>
  <c r="AH693" i="2" a="1"/>
  <c r="AH693" i="2" s="1"/>
  <c r="AI693" i="2" a="1"/>
  <c r="AI693" i="2" s="1"/>
  <c r="AJ693" i="2" a="1"/>
  <c r="AJ693" i="2" s="1"/>
  <c r="AK693" i="2" a="1"/>
  <c r="AK693" i="2" s="1"/>
  <c r="AL693" i="2" a="1"/>
  <c r="AL693" i="2" s="1"/>
  <c r="AM693" i="2" a="1"/>
  <c r="AM693" i="2" s="1"/>
  <c r="AN693" i="2" a="1"/>
  <c r="AN693" i="2" s="1"/>
  <c r="AO693" i="2" a="1"/>
  <c r="AO693" i="2" s="1"/>
  <c r="Z694" i="2" a="1"/>
  <c r="Z694" i="2" s="1"/>
  <c r="AA694" i="2" a="1"/>
  <c r="AA694" i="2" s="1"/>
  <c r="AB694" i="2" a="1"/>
  <c r="AB694" i="2" s="1"/>
  <c r="AC694" i="2" a="1"/>
  <c r="AC694" i="2" s="1"/>
  <c r="AD694" i="2" a="1"/>
  <c r="AD694" i="2" s="1"/>
  <c r="AE694" i="2" a="1"/>
  <c r="AE694" i="2" s="1"/>
  <c r="AF694" i="2" a="1"/>
  <c r="AF694" i="2" s="1"/>
  <c r="AG694" i="2" a="1"/>
  <c r="AG694" i="2" s="1"/>
  <c r="AH694" i="2" a="1"/>
  <c r="AH694" i="2" s="1"/>
  <c r="AI694" i="2" a="1"/>
  <c r="AI694" i="2" s="1"/>
  <c r="AJ694" i="2" a="1"/>
  <c r="AJ694" i="2" s="1"/>
  <c r="AK694" i="2" a="1"/>
  <c r="AK694" i="2" s="1"/>
  <c r="AL694" i="2" a="1"/>
  <c r="AL694" i="2" s="1"/>
  <c r="AM694" i="2" a="1"/>
  <c r="AM694" i="2" s="1"/>
  <c r="AN694" i="2" a="1"/>
  <c r="AN694" i="2" s="1"/>
  <c r="AO694" i="2" a="1"/>
  <c r="AO694" i="2" s="1"/>
  <c r="Z695" i="2" a="1"/>
  <c r="Z695" i="2" s="1"/>
  <c r="AA695" i="2" a="1"/>
  <c r="AA695" i="2" s="1"/>
  <c r="AB695" i="2" a="1"/>
  <c r="AB695" i="2" s="1"/>
  <c r="AC695" i="2" a="1"/>
  <c r="AC695" i="2" s="1"/>
  <c r="AD695" i="2" a="1"/>
  <c r="AD695" i="2" s="1"/>
  <c r="AE695" i="2" a="1"/>
  <c r="AE695" i="2" s="1"/>
  <c r="AF695" i="2" a="1"/>
  <c r="AF695" i="2" s="1"/>
  <c r="AG695" i="2" a="1"/>
  <c r="AG695" i="2" s="1"/>
  <c r="AH695" i="2" a="1"/>
  <c r="AH695" i="2" s="1"/>
  <c r="AI695" i="2" a="1"/>
  <c r="AI695" i="2" s="1"/>
  <c r="AJ695" i="2" a="1"/>
  <c r="AJ695" i="2" s="1"/>
  <c r="AK695" i="2" a="1"/>
  <c r="AK695" i="2" s="1"/>
  <c r="AL695" i="2" a="1"/>
  <c r="AL695" i="2" s="1"/>
  <c r="AM695" i="2" a="1"/>
  <c r="AM695" i="2" s="1"/>
  <c r="AN695" i="2" a="1"/>
  <c r="AN695" i="2" s="1"/>
  <c r="AO695" i="2" a="1"/>
  <c r="AO695" i="2" s="1"/>
  <c r="Z696" i="2" a="1"/>
  <c r="Z696" i="2" s="1"/>
  <c r="AA696" i="2" a="1"/>
  <c r="AA696" i="2" s="1"/>
  <c r="AB696" i="2" a="1"/>
  <c r="AB696" i="2" s="1"/>
  <c r="AC696" i="2" a="1"/>
  <c r="AC696" i="2" s="1"/>
  <c r="AD696" i="2" a="1"/>
  <c r="AD696" i="2" s="1"/>
  <c r="AE696" i="2" a="1"/>
  <c r="AE696" i="2" s="1"/>
  <c r="AF696" i="2" a="1"/>
  <c r="AF696" i="2" s="1"/>
  <c r="AG696" i="2" a="1"/>
  <c r="AG696" i="2" s="1"/>
  <c r="AH696" i="2" a="1"/>
  <c r="AH696" i="2" s="1"/>
  <c r="AI696" i="2" a="1"/>
  <c r="AI696" i="2" s="1"/>
  <c r="AJ696" i="2" a="1"/>
  <c r="AJ696" i="2" s="1"/>
  <c r="AK696" i="2" a="1"/>
  <c r="AK696" i="2" s="1"/>
  <c r="AL696" i="2" a="1"/>
  <c r="AL696" i="2" s="1"/>
  <c r="AM696" i="2" a="1"/>
  <c r="AM696" i="2" s="1"/>
  <c r="AN696" i="2" a="1"/>
  <c r="AN696" i="2" s="1"/>
  <c r="AO696" i="2" a="1"/>
  <c r="AO696" i="2" s="1"/>
  <c r="Z697" i="2" a="1"/>
  <c r="Z697" i="2" s="1"/>
  <c r="AA697" i="2" a="1"/>
  <c r="AA697" i="2" s="1"/>
  <c r="AB697" i="2" a="1"/>
  <c r="AB697" i="2" s="1"/>
  <c r="AC697" i="2" a="1"/>
  <c r="AC697" i="2" s="1"/>
  <c r="AD697" i="2" a="1"/>
  <c r="AD697" i="2" s="1"/>
  <c r="AE697" i="2" a="1"/>
  <c r="AE697" i="2" s="1"/>
  <c r="AF697" i="2" a="1"/>
  <c r="AF697" i="2" s="1"/>
  <c r="AG697" i="2" a="1"/>
  <c r="AG697" i="2" s="1"/>
  <c r="AH697" i="2" a="1"/>
  <c r="AH697" i="2" s="1"/>
  <c r="AI697" i="2" a="1"/>
  <c r="AI697" i="2" s="1"/>
  <c r="AJ697" i="2" a="1"/>
  <c r="AJ697" i="2" s="1"/>
  <c r="AK697" i="2" a="1"/>
  <c r="AK697" i="2" s="1"/>
  <c r="AL697" i="2" a="1"/>
  <c r="AL697" i="2" s="1"/>
  <c r="AM697" i="2" a="1"/>
  <c r="AM697" i="2" s="1"/>
  <c r="AN697" i="2" a="1"/>
  <c r="AN697" i="2" s="1"/>
  <c r="AO697" i="2" a="1"/>
  <c r="AO697" i="2" s="1"/>
  <c r="Z698" i="2" a="1"/>
  <c r="Z698" i="2" s="1"/>
  <c r="AA698" i="2" a="1"/>
  <c r="AA698" i="2" s="1"/>
  <c r="AB698" i="2" a="1"/>
  <c r="AB698" i="2" s="1"/>
  <c r="AC698" i="2" a="1"/>
  <c r="AC698" i="2" s="1"/>
  <c r="AD698" i="2" a="1"/>
  <c r="AD698" i="2" s="1"/>
  <c r="AE698" i="2" a="1"/>
  <c r="AE698" i="2" s="1"/>
  <c r="AF698" i="2" a="1"/>
  <c r="AF698" i="2" s="1"/>
  <c r="AG698" i="2" a="1"/>
  <c r="AG698" i="2" s="1"/>
  <c r="AH698" i="2" a="1"/>
  <c r="AH698" i="2" s="1"/>
  <c r="AI698" i="2" a="1"/>
  <c r="AI698" i="2" s="1"/>
  <c r="AJ698" i="2" a="1"/>
  <c r="AJ698" i="2" s="1"/>
  <c r="AK698" i="2" a="1"/>
  <c r="AK698" i="2" s="1"/>
  <c r="AL698" i="2" a="1"/>
  <c r="AL698" i="2" s="1"/>
  <c r="AM698" i="2" a="1"/>
  <c r="AM698" i="2" s="1"/>
  <c r="AN698" i="2" a="1"/>
  <c r="AN698" i="2" s="1"/>
  <c r="AO698" i="2" a="1"/>
  <c r="AO698" i="2" s="1"/>
  <c r="Z699" i="2" a="1"/>
  <c r="Z699" i="2" s="1"/>
  <c r="AA699" i="2" a="1"/>
  <c r="AA699" i="2" s="1"/>
  <c r="AB699" i="2" a="1"/>
  <c r="AB699" i="2" s="1"/>
  <c r="AC699" i="2" a="1"/>
  <c r="AC699" i="2" s="1"/>
  <c r="AD699" i="2" a="1"/>
  <c r="AD699" i="2" s="1"/>
  <c r="AE699" i="2" a="1"/>
  <c r="AE699" i="2" s="1"/>
  <c r="AF699" i="2" a="1"/>
  <c r="AF699" i="2" s="1"/>
  <c r="AG699" i="2" a="1"/>
  <c r="AG699" i="2" s="1"/>
  <c r="AH699" i="2" a="1"/>
  <c r="AH699" i="2" s="1"/>
  <c r="AI699" i="2" a="1"/>
  <c r="AI699" i="2" s="1"/>
  <c r="AJ699" i="2" a="1"/>
  <c r="AJ699" i="2" s="1"/>
  <c r="AK699" i="2" a="1"/>
  <c r="AK699" i="2" s="1"/>
  <c r="AL699" i="2" a="1"/>
  <c r="AL699" i="2" s="1"/>
  <c r="AM699" i="2" a="1"/>
  <c r="AM699" i="2" s="1"/>
  <c r="AN699" i="2" a="1"/>
  <c r="AN699" i="2" s="1"/>
  <c r="AO699" i="2" a="1"/>
  <c r="AO699" i="2" s="1"/>
  <c r="Z700" i="2" a="1"/>
  <c r="Z700" i="2" s="1"/>
  <c r="AA700" i="2" a="1"/>
  <c r="AA700" i="2" s="1"/>
  <c r="AB700" i="2" a="1"/>
  <c r="AB700" i="2" s="1"/>
  <c r="AC700" i="2" a="1"/>
  <c r="AC700" i="2" s="1"/>
  <c r="AD700" i="2" a="1"/>
  <c r="AD700" i="2" s="1"/>
  <c r="AE700" i="2" a="1"/>
  <c r="AE700" i="2" s="1"/>
  <c r="AF700" i="2" a="1"/>
  <c r="AF700" i="2" s="1"/>
  <c r="AG700" i="2" a="1"/>
  <c r="AG700" i="2" s="1"/>
  <c r="AH700" i="2" a="1"/>
  <c r="AH700" i="2" s="1"/>
  <c r="AI700" i="2" a="1"/>
  <c r="AI700" i="2" s="1"/>
  <c r="AJ700" i="2" a="1"/>
  <c r="AJ700" i="2" s="1"/>
  <c r="AK700" i="2" a="1"/>
  <c r="AK700" i="2" s="1"/>
  <c r="AL700" i="2" a="1"/>
  <c r="AL700" i="2" s="1"/>
  <c r="AM700" i="2" a="1"/>
  <c r="AM700" i="2" s="1"/>
  <c r="AN700" i="2" a="1"/>
  <c r="AN700" i="2" s="1"/>
  <c r="AO700" i="2" a="1"/>
  <c r="AO700" i="2" s="1"/>
  <c r="Z701" i="2" a="1"/>
  <c r="Z701" i="2" s="1"/>
  <c r="AA701" i="2" a="1"/>
  <c r="AA701" i="2" s="1"/>
  <c r="AB701" i="2" a="1"/>
  <c r="AB701" i="2" s="1"/>
  <c r="AC701" i="2" a="1"/>
  <c r="AC701" i="2" s="1"/>
  <c r="AD701" i="2" a="1"/>
  <c r="AD701" i="2" s="1"/>
  <c r="AE701" i="2" a="1"/>
  <c r="AE701" i="2" s="1"/>
  <c r="AF701" i="2" a="1"/>
  <c r="AF701" i="2" s="1"/>
  <c r="AG701" i="2" a="1"/>
  <c r="AG701" i="2" s="1"/>
  <c r="AH701" i="2" a="1"/>
  <c r="AH701" i="2" s="1"/>
  <c r="AI701" i="2" a="1"/>
  <c r="AI701" i="2" s="1"/>
  <c r="AJ701" i="2" a="1"/>
  <c r="AJ701" i="2" s="1"/>
  <c r="AK701" i="2" a="1"/>
  <c r="AK701" i="2" s="1"/>
  <c r="AL701" i="2" a="1"/>
  <c r="AL701" i="2" s="1"/>
  <c r="AM701" i="2" a="1"/>
  <c r="AM701" i="2" s="1"/>
  <c r="AN701" i="2" a="1"/>
  <c r="AN701" i="2" s="1"/>
  <c r="AO701" i="2" a="1"/>
  <c r="AO701" i="2" s="1"/>
  <c r="Z702" i="2" a="1"/>
  <c r="Z702" i="2" s="1"/>
  <c r="AA702" i="2" a="1"/>
  <c r="AA702" i="2" s="1"/>
  <c r="AB702" i="2" a="1"/>
  <c r="AB702" i="2" s="1"/>
  <c r="AC702" i="2" a="1"/>
  <c r="AC702" i="2" s="1"/>
  <c r="AD702" i="2" a="1"/>
  <c r="AD702" i="2" s="1"/>
  <c r="AE702" i="2" a="1"/>
  <c r="AE702" i="2" s="1"/>
  <c r="AF702" i="2" a="1"/>
  <c r="AF702" i="2" s="1"/>
  <c r="AG702" i="2" a="1"/>
  <c r="AG702" i="2" s="1"/>
  <c r="AH702" i="2" a="1"/>
  <c r="AH702" i="2" s="1"/>
  <c r="AI702" i="2" a="1"/>
  <c r="AI702" i="2" s="1"/>
  <c r="AJ702" i="2" a="1"/>
  <c r="AJ702" i="2" s="1"/>
  <c r="AK702" i="2" a="1"/>
  <c r="AK702" i="2" s="1"/>
  <c r="AL702" i="2" a="1"/>
  <c r="AL702" i="2" s="1"/>
  <c r="AM702" i="2" a="1"/>
  <c r="AM702" i="2" s="1"/>
  <c r="AN702" i="2" a="1"/>
  <c r="AN702" i="2" s="1"/>
  <c r="AO702" i="2" a="1"/>
  <c r="AO702" i="2" s="1"/>
  <c r="Z703" i="2" a="1"/>
  <c r="Z703" i="2" s="1"/>
  <c r="AA703" i="2" a="1"/>
  <c r="AA703" i="2" s="1"/>
  <c r="AB703" i="2" a="1"/>
  <c r="AB703" i="2" s="1"/>
  <c r="AC703" i="2" a="1"/>
  <c r="AC703" i="2" s="1"/>
  <c r="AD703" i="2" a="1"/>
  <c r="AD703" i="2" s="1"/>
  <c r="AE703" i="2" a="1"/>
  <c r="AE703" i="2" s="1"/>
  <c r="AF703" i="2" a="1"/>
  <c r="AF703" i="2" s="1"/>
  <c r="AG703" i="2" a="1"/>
  <c r="AG703" i="2" s="1"/>
  <c r="AH703" i="2" a="1"/>
  <c r="AH703" i="2" s="1"/>
  <c r="AI703" i="2" a="1"/>
  <c r="AI703" i="2" s="1"/>
  <c r="AJ703" i="2" a="1"/>
  <c r="AJ703" i="2" s="1"/>
  <c r="AK703" i="2" a="1"/>
  <c r="AK703" i="2" s="1"/>
  <c r="AL703" i="2" a="1"/>
  <c r="AL703" i="2" s="1"/>
  <c r="AM703" i="2" a="1"/>
  <c r="AM703" i="2" s="1"/>
  <c r="AN703" i="2" a="1"/>
  <c r="AN703" i="2" s="1"/>
  <c r="AO703" i="2" a="1"/>
  <c r="AO703" i="2" s="1"/>
  <c r="Z704" i="2" a="1"/>
  <c r="Z704" i="2" s="1"/>
  <c r="AA704" i="2" a="1"/>
  <c r="AA704" i="2" s="1"/>
  <c r="AB704" i="2" a="1"/>
  <c r="AB704" i="2" s="1"/>
  <c r="AC704" i="2" a="1"/>
  <c r="AC704" i="2" s="1"/>
  <c r="AD704" i="2" a="1"/>
  <c r="AD704" i="2" s="1"/>
  <c r="AE704" i="2" a="1"/>
  <c r="AE704" i="2" s="1"/>
  <c r="AF704" i="2" a="1"/>
  <c r="AF704" i="2" s="1"/>
  <c r="AG704" i="2" a="1"/>
  <c r="AG704" i="2" s="1"/>
  <c r="AH704" i="2" a="1"/>
  <c r="AH704" i="2" s="1"/>
  <c r="AI704" i="2" a="1"/>
  <c r="AI704" i="2" s="1"/>
  <c r="AJ704" i="2" a="1"/>
  <c r="AJ704" i="2" s="1"/>
  <c r="AK704" i="2" a="1"/>
  <c r="AK704" i="2" s="1"/>
  <c r="AL704" i="2" a="1"/>
  <c r="AL704" i="2" s="1"/>
  <c r="AM704" i="2" a="1"/>
  <c r="AM704" i="2" s="1"/>
  <c r="AN704" i="2" a="1"/>
  <c r="AN704" i="2" s="1"/>
  <c r="AO704" i="2" a="1"/>
  <c r="AO704" i="2" s="1"/>
  <c r="Z705" i="2" a="1"/>
  <c r="Z705" i="2" s="1"/>
  <c r="AA705" i="2" a="1"/>
  <c r="AA705" i="2" s="1"/>
  <c r="AB705" i="2" a="1"/>
  <c r="AB705" i="2" s="1"/>
  <c r="AC705" i="2" a="1"/>
  <c r="AC705" i="2" s="1"/>
  <c r="AD705" i="2" a="1"/>
  <c r="AD705" i="2" s="1"/>
  <c r="AE705" i="2" a="1"/>
  <c r="AE705" i="2" s="1"/>
  <c r="AF705" i="2" a="1"/>
  <c r="AF705" i="2" s="1"/>
  <c r="AG705" i="2" a="1"/>
  <c r="AG705" i="2" s="1"/>
  <c r="AH705" i="2" a="1"/>
  <c r="AH705" i="2" s="1"/>
  <c r="AI705" i="2" a="1"/>
  <c r="AI705" i="2" s="1"/>
  <c r="AJ705" i="2" a="1"/>
  <c r="AJ705" i="2" s="1"/>
  <c r="AK705" i="2" a="1"/>
  <c r="AK705" i="2" s="1"/>
  <c r="AL705" i="2" a="1"/>
  <c r="AL705" i="2" s="1"/>
  <c r="AM705" i="2" a="1"/>
  <c r="AM705" i="2" s="1"/>
  <c r="AN705" i="2" a="1"/>
  <c r="AN705" i="2" s="1"/>
  <c r="AO705" i="2" a="1"/>
  <c r="AO705" i="2" s="1"/>
  <c r="Z706" i="2" a="1"/>
  <c r="Z706" i="2" s="1"/>
  <c r="AA706" i="2" a="1"/>
  <c r="AA706" i="2" s="1"/>
  <c r="AB706" i="2" a="1"/>
  <c r="AB706" i="2" s="1"/>
  <c r="AC706" i="2" a="1"/>
  <c r="AC706" i="2" s="1"/>
  <c r="AD706" i="2" a="1"/>
  <c r="AD706" i="2" s="1"/>
  <c r="AE706" i="2" a="1"/>
  <c r="AE706" i="2" s="1"/>
  <c r="AF706" i="2" a="1"/>
  <c r="AF706" i="2" s="1"/>
  <c r="AG706" i="2" a="1"/>
  <c r="AG706" i="2" s="1"/>
  <c r="AH706" i="2" a="1"/>
  <c r="AH706" i="2" s="1"/>
  <c r="AI706" i="2" a="1"/>
  <c r="AI706" i="2" s="1"/>
  <c r="AJ706" i="2" a="1"/>
  <c r="AJ706" i="2" s="1"/>
  <c r="AK706" i="2" a="1"/>
  <c r="AK706" i="2" s="1"/>
  <c r="AL706" i="2" a="1"/>
  <c r="AL706" i="2" s="1"/>
  <c r="AM706" i="2" a="1"/>
  <c r="AM706" i="2" s="1"/>
  <c r="AN706" i="2" a="1"/>
  <c r="AN706" i="2" s="1"/>
  <c r="AO706" i="2" a="1"/>
  <c r="AO706" i="2" s="1"/>
  <c r="Z707" i="2" a="1"/>
  <c r="Z707" i="2" s="1"/>
  <c r="AA707" i="2" a="1"/>
  <c r="AA707" i="2" s="1"/>
  <c r="AB707" i="2" a="1"/>
  <c r="AB707" i="2" s="1"/>
  <c r="AC707" i="2" a="1"/>
  <c r="AC707" i="2" s="1"/>
  <c r="AD707" i="2" a="1"/>
  <c r="AD707" i="2" s="1"/>
  <c r="AE707" i="2" a="1"/>
  <c r="AE707" i="2" s="1"/>
  <c r="AF707" i="2" a="1"/>
  <c r="AF707" i="2" s="1"/>
  <c r="AG707" i="2" a="1"/>
  <c r="AG707" i="2" s="1"/>
  <c r="AH707" i="2" a="1"/>
  <c r="AH707" i="2" s="1"/>
  <c r="AI707" i="2" a="1"/>
  <c r="AI707" i="2" s="1"/>
  <c r="AJ707" i="2" a="1"/>
  <c r="AJ707" i="2" s="1"/>
  <c r="AK707" i="2" a="1"/>
  <c r="AK707" i="2" s="1"/>
  <c r="AL707" i="2" a="1"/>
  <c r="AL707" i="2" s="1"/>
  <c r="AM707" i="2" a="1"/>
  <c r="AM707" i="2" s="1"/>
  <c r="AN707" i="2" a="1"/>
  <c r="AN707" i="2" s="1"/>
  <c r="AO707" i="2" a="1"/>
  <c r="AO707" i="2" s="1"/>
  <c r="Z708" i="2" a="1"/>
  <c r="Z708" i="2" s="1"/>
  <c r="AA708" i="2" a="1"/>
  <c r="AA708" i="2" s="1"/>
  <c r="AB708" i="2" a="1"/>
  <c r="AB708" i="2" s="1"/>
  <c r="AC708" i="2" a="1"/>
  <c r="AC708" i="2" s="1"/>
  <c r="AD708" i="2" a="1"/>
  <c r="AD708" i="2" s="1"/>
  <c r="AE708" i="2" a="1"/>
  <c r="AE708" i="2" s="1"/>
  <c r="AF708" i="2" a="1"/>
  <c r="AF708" i="2" s="1"/>
  <c r="AG708" i="2" a="1"/>
  <c r="AG708" i="2" s="1"/>
  <c r="AH708" i="2" a="1"/>
  <c r="AH708" i="2" s="1"/>
  <c r="AI708" i="2" a="1"/>
  <c r="AI708" i="2" s="1"/>
  <c r="AJ708" i="2" a="1"/>
  <c r="AJ708" i="2" s="1"/>
  <c r="AK708" i="2" a="1"/>
  <c r="AK708" i="2" s="1"/>
  <c r="AL708" i="2" a="1"/>
  <c r="AL708" i="2" s="1"/>
  <c r="AM708" i="2" a="1"/>
  <c r="AM708" i="2" s="1"/>
  <c r="AN708" i="2" a="1"/>
  <c r="AN708" i="2" s="1"/>
  <c r="AO708" i="2" a="1"/>
  <c r="AO708" i="2" s="1"/>
  <c r="Z709" i="2" a="1"/>
  <c r="Z709" i="2" s="1"/>
  <c r="AA709" i="2" a="1"/>
  <c r="AA709" i="2" s="1"/>
  <c r="AB709" i="2" a="1"/>
  <c r="AB709" i="2" s="1"/>
  <c r="AC709" i="2" a="1"/>
  <c r="AC709" i="2" s="1"/>
  <c r="AD709" i="2" a="1"/>
  <c r="AD709" i="2" s="1"/>
  <c r="AE709" i="2" a="1"/>
  <c r="AE709" i="2" s="1"/>
  <c r="AF709" i="2" a="1"/>
  <c r="AF709" i="2" s="1"/>
  <c r="AG709" i="2" a="1"/>
  <c r="AG709" i="2" s="1"/>
  <c r="AH709" i="2" a="1"/>
  <c r="AH709" i="2" s="1"/>
  <c r="AI709" i="2" a="1"/>
  <c r="AI709" i="2" s="1"/>
  <c r="AJ709" i="2" a="1"/>
  <c r="AJ709" i="2" s="1"/>
  <c r="AK709" i="2" a="1"/>
  <c r="AK709" i="2" s="1"/>
  <c r="AL709" i="2" a="1"/>
  <c r="AL709" i="2" s="1"/>
  <c r="AM709" i="2" a="1"/>
  <c r="AM709" i="2" s="1"/>
  <c r="AN709" i="2" a="1"/>
  <c r="AN709" i="2" s="1"/>
  <c r="AO709" i="2" a="1"/>
  <c r="AO709" i="2" s="1"/>
  <c r="Z710" i="2" a="1"/>
  <c r="Z710" i="2" s="1"/>
  <c r="AA710" i="2" a="1"/>
  <c r="AA710" i="2" s="1"/>
  <c r="AB710" i="2" a="1"/>
  <c r="AB710" i="2" s="1"/>
  <c r="AC710" i="2" a="1"/>
  <c r="AC710" i="2" s="1"/>
  <c r="AD710" i="2" a="1"/>
  <c r="AD710" i="2" s="1"/>
  <c r="AE710" i="2" a="1"/>
  <c r="AE710" i="2" s="1"/>
  <c r="AF710" i="2" a="1"/>
  <c r="AF710" i="2" s="1"/>
  <c r="AG710" i="2" a="1"/>
  <c r="AG710" i="2" s="1"/>
  <c r="AH710" i="2" a="1"/>
  <c r="AH710" i="2" s="1"/>
  <c r="AI710" i="2" a="1"/>
  <c r="AI710" i="2" s="1"/>
  <c r="AJ710" i="2" a="1"/>
  <c r="AJ710" i="2" s="1"/>
  <c r="AK710" i="2" a="1"/>
  <c r="AK710" i="2" s="1"/>
  <c r="AL710" i="2" a="1"/>
  <c r="AL710" i="2" s="1"/>
  <c r="AM710" i="2" a="1"/>
  <c r="AM710" i="2" s="1"/>
  <c r="AN710" i="2" a="1"/>
  <c r="AN710" i="2" s="1"/>
  <c r="AO710" i="2" a="1"/>
  <c r="AO710" i="2" s="1"/>
  <c r="Z711" i="2" a="1"/>
  <c r="Z711" i="2" s="1"/>
  <c r="AA711" i="2" a="1"/>
  <c r="AA711" i="2" s="1"/>
  <c r="AB711" i="2" a="1"/>
  <c r="AB711" i="2" s="1"/>
  <c r="AC711" i="2" a="1"/>
  <c r="AC711" i="2" s="1"/>
  <c r="AD711" i="2" a="1"/>
  <c r="AD711" i="2" s="1"/>
  <c r="AE711" i="2" a="1"/>
  <c r="AE711" i="2" s="1"/>
  <c r="AF711" i="2" a="1"/>
  <c r="AF711" i="2" s="1"/>
  <c r="AG711" i="2" a="1"/>
  <c r="AG711" i="2" s="1"/>
  <c r="AH711" i="2" a="1"/>
  <c r="AH711" i="2" s="1"/>
  <c r="AI711" i="2" a="1"/>
  <c r="AI711" i="2" s="1"/>
  <c r="AJ711" i="2" a="1"/>
  <c r="AJ711" i="2" s="1"/>
  <c r="AK711" i="2" a="1"/>
  <c r="AK711" i="2" s="1"/>
  <c r="AL711" i="2" a="1"/>
  <c r="AL711" i="2" s="1"/>
  <c r="AM711" i="2" a="1"/>
  <c r="AM711" i="2" s="1"/>
  <c r="AN711" i="2" a="1"/>
  <c r="AN711" i="2" s="1"/>
  <c r="AO711" i="2" a="1"/>
  <c r="AO711" i="2" s="1"/>
  <c r="Z712" i="2" a="1"/>
  <c r="Z712" i="2" s="1"/>
  <c r="AA712" i="2" a="1"/>
  <c r="AA712" i="2" s="1"/>
  <c r="AB712" i="2" a="1"/>
  <c r="AB712" i="2" s="1"/>
  <c r="AC712" i="2" a="1"/>
  <c r="AC712" i="2" s="1"/>
  <c r="AD712" i="2" a="1"/>
  <c r="AD712" i="2" s="1"/>
  <c r="AE712" i="2" a="1"/>
  <c r="AE712" i="2" s="1"/>
  <c r="AF712" i="2" a="1"/>
  <c r="AF712" i="2" s="1"/>
  <c r="AG712" i="2" a="1"/>
  <c r="AG712" i="2" s="1"/>
  <c r="AH712" i="2" a="1"/>
  <c r="AH712" i="2" s="1"/>
  <c r="AI712" i="2" a="1"/>
  <c r="AI712" i="2" s="1"/>
  <c r="AJ712" i="2" a="1"/>
  <c r="AJ712" i="2" s="1"/>
  <c r="AK712" i="2" a="1"/>
  <c r="AK712" i="2" s="1"/>
  <c r="AL712" i="2" a="1"/>
  <c r="AL712" i="2" s="1"/>
  <c r="AM712" i="2" a="1"/>
  <c r="AM712" i="2" s="1"/>
  <c r="AN712" i="2" a="1"/>
  <c r="AN712" i="2" s="1"/>
  <c r="AO712" i="2" a="1"/>
  <c r="AO712" i="2" s="1"/>
  <c r="Z713" i="2" a="1"/>
  <c r="Z713" i="2" s="1"/>
  <c r="AA713" i="2" a="1"/>
  <c r="AA713" i="2" s="1"/>
  <c r="AB713" i="2" a="1"/>
  <c r="AB713" i="2" s="1"/>
  <c r="AC713" i="2" a="1"/>
  <c r="AC713" i="2" s="1"/>
  <c r="AD713" i="2" a="1"/>
  <c r="AD713" i="2" s="1"/>
  <c r="AE713" i="2" a="1"/>
  <c r="AE713" i="2" s="1"/>
  <c r="AF713" i="2" a="1"/>
  <c r="AF713" i="2" s="1"/>
  <c r="AG713" i="2" a="1"/>
  <c r="AG713" i="2" s="1"/>
  <c r="AH713" i="2" a="1"/>
  <c r="AH713" i="2" s="1"/>
  <c r="AI713" i="2" a="1"/>
  <c r="AI713" i="2" s="1"/>
  <c r="AJ713" i="2" a="1"/>
  <c r="AJ713" i="2" s="1"/>
  <c r="AK713" i="2" a="1"/>
  <c r="AK713" i="2" s="1"/>
  <c r="AL713" i="2" a="1"/>
  <c r="AL713" i="2" s="1"/>
  <c r="AM713" i="2" a="1"/>
  <c r="AM713" i="2" s="1"/>
  <c r="AN713" i="2" a="1"/>
  <c r="AN713" i="2" s="1"/>
  <c r="AO713" i="2" a="1"/>
  <c r="AO713" i="2" s="1"/>
  <c r="Z714" i="2" a="1"/>
  <c r="Z714" i="2" s="1"/>
  <c r="AA714" i="2" a="1"/>
  <c r="AA714" i="2" s="1"/>
  <c r="AB714" i="2" a="1"/>
  <c r="AB714" i="2" s="1"/>
  <c r="AC714" i="2" a="1"/>
  <c r="AC714" i="2" s="1"/>
  <c r="AD714" i="2" a="1"/>
  <c r="AD714" i="2" s="1"/>
  <c r="AE714" i="2" a="1"/>
  <c r="AE714" i="2" s="1"/>
  <c r="AF714" i="2" a="1"/>
  <c r="AF714" i="2" s="1"/>
  <c r="AG714" i="2" a="1"/>
  <c r="AG714" i="2" s="1"/>
  <c r="AH714" i="2" a="1"/>
  <c r="AH714" i="2" s="1"/>
  <c r="AI714" i="2" a="1"/>
  <c r="AI714" i="2" s="1"/>
  <c r="AJ714" i="2" a="1"/>
  <c r="AJ714" i="2" s="1"/>
  <c r="AK714" i="2" a="1"/>
  <c r="AK714" i="2" s="1"/>
  <c r="AL714" i="2" a="1"/>
  <c r="AL714" i="2" s="1"/>
  <c r="AM714" i="2" a="1"/>
  <c r="AM714" i="2" s="1"/>
  <c r="AN714" i="2" a="1"/>
  <c r="AN714" i="2" s="1"/>
  <c r="AO714" i="2" a="1"/>
  <c r="AO714" i="2" s="1"/>
  <c r="Z715" i="2" a="1"/>
  <c r="Z715" i="2" s="1"/>
  <c r="AA715" i="2" a="1"/>
  <c r="AA715" i="2" s="1"/>
  <c r="AB715" i="2" a="1"/>
  <c r="AB715" i="2" s="1"/>
  <c r="AC715" i="2" a="1"/>
  <c r="AC715" i="2" s="1"/>
  <c r="AD715" i="2" a="1"/>
  <c r="AD715" i="2" s="1"/>
  <c r="AE715" i="2" a="1"/>
  <c r="AE715" i="2" s="1"/>
  <c r="AF715" i="2" a="1"/>
  <c r="AF715" i="2" s="1"/>
  <c r="AG715" i="2" a="1"/>
  <c r="AG715" i="2" s="1"/>
  <c r="AH715" i="2" a="1"/>
  <c r="AH715" i="2" s="1"/>
  <c r="AI715" i="2" a="1"/>
  <c r="AI715" i="2" s="1"/>
  <c r="AJ715" i="2" a="1"/>
  <c r="AJ715" i="2" s="1"/>
  <c r="AK715" i="2" a="1"/>
  <c r="AK715" i="2" s="1"/>
  <c r="AL715" i="2" a="1"/>
  <c r="AL715" i="2" s="1"/>
  <c r="AM715" i="2" a="1"/>
  <c r="AM715" i="2" s="1"/>
  <c r="AN715" i="2" a="1"/>
  <c r="AN715" i="2" s="1"/>
  <c r="AO715" i="2" a="1"/>
  <c r="AO715" i="2" s="1"/>
  <c r="Z716" i="2" a="1"/>
  <c r="Z716" i="2" s="1"/>
  <c r="AA716" i="2" a="1"/>
  <c r="AA716" i="2" s="1"/>
  <c r="AB716" i="2" a="1"/>
  <c r="AB716" i="2" s="1"/>
  <c r="AC716" i="2" a="1"/>
  <c r="AC716" i="2" s="1"/>
  <c r="AD716" i="2" a="1"/>
  <c r="AD716" i="2" s="1"/>
  <c r="AE716" i="2" a="1"/>
  <c r="AE716" i="2" s="1"/>
  <c r="AF716" i="2" a="1"/>
  <c r="AF716" i="2" s="1"/>
  <c r="AG716" i="2" a="1"/>
  <c r="AG716" i="2" s="1"/>
  <c r="AH716" i="2" a="1"/>
  <c r="AH716" i="2" s="1"/>
  <c r="AI716" i="2" a="1"/>
  <c r="AI716" i="2" s="1"/>
  <c r="AJ716" i="2" a="1"/>
  <c r="AJ716" i="2" s="1"/>
  <c r="AK716" i="2" a="1"/>
  <c r="AK716" i="2" s="1"/>
  <c r="AL716" i="2" a="1"/>
  <c r="AL716" i="2" s="1"/>
  <c r="AM716" i="2" a="1"/>
  <c r="AM716" i="2" s="1"/>
  <c r="AN716" i="2" a="1"/>
  <c r="AN716" i="2" s="1"/>
  <c r="AO716" i="2" a="1"/>
  <c r="AO716" i="2" s="1"/>
  <c r="Z717" i="2" a="1"/>
  <c r="Z717" i="2" s="1"/>
  <c r="AA717" i="2" a="1"/>
  <c r="AA717" i="2" s="1"/>
  <c r="AB717" i="2" a="1"/>
  <c r="AB717" i="2" s="1"/>
  <c r="AC717" i="2" a="1"/>
  <c r="AC717" i="2" s="1"/>
  <c r="AD717" i="2" a="1"/>
  <c r="AD717" i="2" s="1"/>
  <c r="AE717" i="2" a="1"/>
  <c r="AE717" i="2" s="1"/>
  <c r="AF717" i="2" a="1"/>
  <c r="AF717" i="2" s="1"/>
  <c r="AG717" i="2" a="1"/>
  <c r="AG717" i="2" s="1"/>
  <c r="AH717" i="2" a="1"/>
  <c r="AH717" i="2" s="1"/>
  <c r="AI717" i="2" a="1"/>
  <c r="AI717" i="2" s="1"/>
  <c r="AJ717" i="2" a="1"/>
  <c r="AJ717" i="2" s="1"/>
  <c r="AK717" i="2" a="1"/>
  <c r="AK717" i="2" s="1"/>
  <c r="AL717" i="2" a="1"/>
  <c r="AL717" i="2" s="1"/>
  <c r="AM717" i="2" a="1"/>
  <c r="AM717" i="2" s="1"/>
  <c r="AN717" i="2" a="1"/>
  <c r="AN717" i="2" s="1"/>
  <c r="AO717" i="2" a="1"/>
  <c r="AO717" i="2" s="1"/>
  <c r="Z718" i="2" a="1"/>
  <c r="Z718" i="2" s="1"/>
  <c r="AA718" i="2" a="1"/>
  <c r="AA718" i="2" s="1"/>
  <c r="AB718" i="2" a="1"/>
  <c r="AB718" i="2" s="1"/>
  <c r="AC718" i="2" a="1"/>
  <c r="AC718" i="2" s="1"/>
  <c r="AD718" i="2" a="1"/>
  <c r="AD718" i="2" s="1"/>
  <c r="AE718" i="2" a="1"/>
  <c r="AE718" i="2" s="1"/>
  <c r="AF718" i="2" a="1"/>
  <c r="AF718" i="2" s="1"/>
  <c r="AG718" i="2" a="1"/>
  <c r="AG718" i="2" s="1"/>
  <c r="AH718" i="2" a="1"/>
  <c r="AH718" i="2" s="1"/>
  <c r="AI718" i="2" a="1"/>
  <c r="AI718" i="2" s="1"/>
  <c r="AJ718" i="2" a="1"/>
  <c r="AJ718" i="2" s="1"/>
  <c r="AK718" i="2" a="1"/>
  <c r="AK718" i="2" s="1"/>
  <c r="AL718" i="2" a="1"/>
  <c r="AL718" i="2" s="1"/>
  <c r="AM718" i="2" a="1"/>
  <c r="AM718" i="2" s="1"/>
  <c r="AN718" i="2" a="1"/>
  <c r="AN718" i="2" s="1"/>
  <c r="AO718" i="2" a="1"/>
  <c r="AO718" i="2" s="1"/>
  <c r="Z719" i="2" a="1"/>
  <c r="Z719" i="2" s="1"/>
  <c r="AA719" i="2" a="1"/>
  <c r="AA719" i="2" s="1"/>
  <c r="AB719" i="2" a="1"/>
  <c r="AB719" i="2" s="1"/>
  <c r="AC719" i="2" a="1"/>
  <c r="AC719" i="2" s="1"/>
  <c r="AD719" i="2" a="1"/>
  <c r="AD719" i="2" s="1"/>
  <c r="AE719" i="2" a="1"/>
  <c r="AE719" i="2" s="1"/>
  <c r="AF719" i="2" a="1"/>
  <c r="AF719" i="2" s="1"/>
  <c r="AG719" i="2" a="1"/>
  <c r="AG719" i="2" s="1"/>
  <c r="AH719" i="2" a="1"/>
  <c r="AH719" i="2" s="1"/>
  <c r="AI719" i="2" a="1"/>
  <c r="AI719" i="2" s="1"/>
  <c r="AJ719" i="2" a="1"/>
  <c r="AJ719" i="2" s="1"/>
  <c r="AK719" i="2" a="1"/>
  <c r="AK719" i="2" s="1"/>
  <c r="AL719" i="2" a="1"/>
  <c r="AL719" i="2" s="1"/>
  <c r="AM719" i="2" a="1"/>
  <c r="AM719" i="2" s="1"/>
  <c r="AN719" i="2" a="1"/>
  <c r="AN719" i="2" s="1"/>
  <c r="AO719" i="2" a="1"/>
  <c r="AO719" i="2" s="1"/>
  <c r="Z720" i="2" a="1"/>
  <c r="Z720" i="2" s="1"/>
  <c r="AA720" i="2" a="1"/>
  <c r="AA720" i="2" s="1"/>
  <c r="AB720" i="2" a="1"/>
  <c r="AB720" i="2" s="1"/>
  <c r="AC720" i="2" a="1"/>
  <c r="AC720" i="2" s="1"/>
  <c r="AD720" i="2" a="1"/>
  <c r="AD720" i="2" s="1"/>
  <c r="AE720" i="2" a="1"/>
  <c r="AE720" i="2" s="1"/>
  <c r="AF720" i="2" a="1"/>
  <c r="AF720" i="2" s="1"/>
  <c r="AG720" i="2" a="1"/>
  <c r="AG720" i="2" s="1"/>
  <c r="AH720" i="2" a="1"/>
  <c r="AH720" i="2" s="1"/>
  <c r="AI720" i="2" a="1"/>
  <c r="AI720" i="2" s="1"/>
  <c r="AJ720" i="2" a="1"/>
  <c r="AJ720" i="2" s="1"/>
  <c r="AK720" i="2" a="1"/>
  <c r="AK720" i="2" s="1"/>
  <c r="AL720" i="2" a="1"/>
  <c r="AL720" i="2" s="1"/>
  <c r="AM720" i="2" a="1"/>
  <c r="AM720" i="2" s="1"/>
  <c r="AN720" i="2" a="1"/>
  <c r="AN720" i="2" s="1"/>
  <c r="AO720" i="2" a="1"/>
  <c r="AO720" i="2" s="1"/>
  <c r="Z721" i="2" a="1"/>
  <c r="Z721" i="2" s="1"/>
  <c r="AA721" i="2" a="1"/>
  <c r="AA721" i="2" s="1"/>
  <c r="AB721" i="2" a="1"/>
  <c r="AB721" i="2" s="1"/>
  <c r="AC721" i="2" a="1"/>
  <c r="AC721" i="2" s="1"/>
  <c r="AD721" i="2" a="1"/>
  <c r="AD721" i="2" s="1"/>
  <c r="AE721" i="2" a="1"/>
  <c r="AE721" i="2" s="1"/>
  <c r="AF721" i="2" a="1"/>
  <c r="AF721" i="2" s="1"/>
  <c r="AG721" i="2" a="1"/>
  <c r="AG721" i="2" s="1"/>
  <c r="AH721" i="2" a="1"/>
  <c r="AH721" i="2" s="1"/>
  <c r="AI721" i="2" a="1"/>
  <c r="AI721" i="2" s="1"/>
  <c r="AJ721" i="2" a="1"/>
  <c r="AJ721" i="2" s="1"/>
  <c r="AK721" i="2" a="1"/>
  <c r="AK721" i="2" s="1"/>
  <c r="AL721" i="2" a="1"/>
  <c r="AL721" i="2" s="1"/>
  <c r="AM721" i="2" a="1"/>
  <c r="AM721" i="2" s="1"/>
  <c r="AN721" i="2" a="1"/>
  <c r="AN721" i="2" s="1"/>
  <c r="AO721" i="2" a="1"/>
  <c r="AO721" i="2" s="1"/>
  <c r="Z722" i="2" a="1"/>
  <c r="Z722" i="2" s="1"/>
  <c r="AA722" i="2" a="1"/>
  <c r="AA722" i="2" s="1"/>
  <c r="AB722" i="2" a="1"/>
  <c r="AB722" i="2" s="1"/>
  <c r="AC722" i="2" a="1"/>
  <c r="AC722" i="2" s="1"/>
  <c r="AD722" i="2" a="1"/>
  <c r="AD722" i="2" s="1"/>
  <c r="AE722" i="2" a="1"/>
  <c r="AE722" i="2" s="1"/>
  <c r="AF722" i="2" a="1"/>
  <c r="AF722" i="2" s="1"/>
  <c r="AG722" i="2" a="1"/>
  <c r="AG722" i="2" s="1"/>
  <c r="AH722" i="2" a="1"/>
  <c r="AH722" i="2" s="1"/>
  <c r="AI722" i="2" a="1"/>
  <c r="AI722" i="2" s="1"/>
  <c r="AJ722" i="2" a="1"/>
  <c r="AJ722" i="2" s="1"/>
  <c r="AK722" i="2" a="1"/>
  <c r="AK722" i="2" s="1"/>
  <c r="AL722" i="2" a="1"/>
  <c r="AL722" i="2" s="1"/>
  <c r="AM722" i="2" a="1"/>
  <c r="AM722" i="2" s="1"/>
  <c r="AN722" i="2" a="1"/>
  <c r="AN722" i="2" s="1"/>
  <c r="AO722" i="2" a="1"/>
  <c r="AO722" i="2" s="1"/>
  <c r="Z723" i="2" a="1"/>
  <c r="Z723" i="2" s="1"/>
  <c r="AA723" i="2" a="1"/>
  <c r="AA723" i="2" s="1"/>
  <c r="AB723" i="2" a="1"/>
  <c r="AB723" i="2" s="1"/>
  <c r="AC723" i="2" a="1"/>
  <c r="AC723" i="2" s="1"/>
  <c r="AD723" i="2" a="1"/>
  <c r="AD723" i="2" s="1"/>
  <c r="AE723" i="2" a="1"/>
  <c r="AE723" i="2" s="1"/>
  <c r="AF723" i="2" a="1"/>
  <c r="AF723" i="2" s="1"/>
  <c r="AG723" i="2" a="1"/>
  <c r="AG723" i="2" s="1"/>
  <c r="AH723" i="2" a="1"/>
  <c r="AH723" i="2" s="1"/>
  <c r="AI723" i="2" a="1"/>
  <c r="AI723" i="2" s="1"/>
  <c r="AJ723" i="2" a="1"/>
  <c r="AJ723" i="2" s="1"/>
  <c r="AK723" i="2" a="1"/>
  <c r="AK723" i="2" s="1"/>
  <c r="AL723" i="2" a="1"/>
  <c r="AL723" i="2" s="1"/>
  <c r="AM723" i="2" a="1"/>
  <c r="AM723" i="2" s="1"/>
  <c r="AN723" i="2" a="1"/>
  <c r="AN723" i="2" s="1"/>
  <c r="AO723" i="2" a="1"/>
  <c r="AO723" i="2" s="1"/>
  <c r="Z724" i="2" a="1"/>
  <c r="Z724" i="2" s="1"/>
  <c r="AA724" i="2" a="1"/>
  <c r="AA724" i="2" s="1"/>
  <c r="AB724" i="2" a="1"/>
  <c r="AB724" i="2" s="1"/>
  <c r="AC724" i="2" a="1"/>
  <c r="AC724" i="2" s="1"/>
  <c r="AD724" i="2" a="1"/>
  <c r="AD724" i="2" s="1"/>
  <c r="AE724" i="2" a="1"/>
  <c r="AE724" i="2" s="1"/>
  <c r="AF724" i="2" a="1"/>
  <c r="AF724" i="2" s="1"/>
  <c r="AG724" i="2" a="1"/>
  <c r="AG724" i="2" s="1"/>
  <c r="AH724" i="2" a="1"/>
  <c r="AH724" i="2" s="1"/>
  <c r="AI724" i="2" a="1"/>
  <c r="AI724" i="2" s="1"/>
  <c r="AJ724" i="2" a="1"/>
  <c r="AJ724" i="2" s="1"/>
  <c r="AK724" i="2" a="1"/>
  <c r="AK724" i="2" s="1"/>
  <c r="AL724" i="2" a="1"/>
  <c r="AL724" i="2" s="1"/>
  <c r="AM724" i="2" a="1"/>
  <c r="AM724" i="2" s="1"/>
  <c r="AN724" i="2" a="1"/>
  <c r="AN724" i="2" s="1"/>
  <c r="AO724" i="2" a="1"/>
  <c r="AO724" i="2" s="1"/>
  <c r="Z725" i="2" a="1"/>
  <c r="Z725" i="2" s="1"/>
  <c r="AA725" i="2" a="1"/>
  <c r="AA725" i="2" s="1"/>
  <c r="AB725" i="2" a="1"/>
  <c r="AB725" i="2" s="1"/>
  <c r="AC725" i="2" a="1"/>
  <c r="AC725" i="2" s="1"/>
  <c r="AD725" i="2" a="1"/>
  <c r="AD725" i="2" s="1"/>
  <c r="AE725" i="2" a="1"/>
  <c r="AE725" i="2" s="1"/>
  <c r="AF725" i="2" a="1"/>
  <c r="AF725" i="2" s="1"/>
  <c r="AG725" i="2" a="1"/>
  <c r="AG725" i="2" s="1"/>
  <c r="AH725" i="2" a="1"/>
  <c r="AH725" i="2" s="1"/>
  <c r="AI725" i="2" a="1"/>
  <c r="AI725" i="2" s="1"/>
  <c r="AJ725" i="2" a="1"/>
  <c r="AJ725" i="2" s="1"/>
  <c r="AK725" i="2" a="1"/>
  <c r="AK725" i="2" s="1"/>
  <c r="AL725" i="2" a="1"/>
  <c r="AL725" i="2" s="1"/>
  <c r="AM725" i="2" a="1"/>
  <c r="AM725" i="2" s="1"/>
  <c r="AN725" i="2" a="1"/>
  <c r="AN725" i="2" s="1"/>
  <c r="AO725" i="2" a="1"/>
  <c r="AO725" i="2" s="1"/>
  <c r="Z726" i="2" a="1"/>
  <c r="Z726" i="2" s="1"/>
  <c r="AA726" i="2" a="1"/>
  <c r="AA726" i="2" s="1"/>
  <c r="AB726" i="2" a="1"/>
  <c r="AB726" i="2" s="1"/>
  <c r="AC726" i="2" a="1"/>
  <c r="AC726" i="2" s="1"/>
  <c r="AD726" i="2" a="1"/>
  <c r="AD726" i="2" s="1"/>
  <c r="AE726" i="2" a="1"/>
  <c r="AE726" i="2" s="1"/>
  <c r="AF726" i="2" a="1"/>
  <c r="AF726" i="2" s="1"/>
  <c r="AG726" i="2" a="1"/>
  <c r="AG726" i="2" s="1"/>
  <c r="AH726" i="2" a="1"/>
  <c r="AH726" i="2" s="1"/>
  <c r="AI726" i="2" a="1"/>
  <c r="AI726" i="2" s="1"/>
  <c r="AJ726" i="2" a="1"/>
  <c r="AJ726" i="2" s="1"/>
  <c r="AK726" i="2" a="1"/>
  <c r="AK726" i="2" s="1"/>
  <c r="AL726" i="2" a="1"/>
  <c r="AL726" i="2" s="1"/>
  <c r="AM726" i="2" a="1"/>
  <c r="AM726" i="2" s="1"/>
  <c r="AN726" i="2" a="1"/>
  <c r="AN726" i="2" s="1"/>
  <c r="AO726" i="2" a="1"/>
  <c r="AO726" i="2" s="1"/>
  <c r="Z727" i="2" a="1"/>
  <c r="Z727" i="2" s="1"/>
  <c r="AA727" i="2" a="1"/>
  <c r="AA727" i="2" s="1"/>
  <c r="AB727" i="2" a="1"/>
  <c r="AB727" i="2" s="1"/>
  <c r="AC727" i="2" a="1"/>
  <c r="AC727" i="2" s="1"/>
  <c r="AD727" i="2" a="1"/>
  <c r="AD727" i="2" s="1"/>
  <c r="AE727" i="2" a="1"/>
  <c r="AE727" i="2" s="1"/>
  <c r="AF727" i="2" a="1"/>
  <c r="AF727" i="2" s="1"/>
  <c r="AG727" i="2" a="1"/>
  <c r="AG727" i="2" s="1"/>
  <c r="AH727" i="2" a="1"/>
  <c r="AH727" i="2" s="1"/>
  <c r="AI727" i="2" a="1"/>
  <c r="AI727" i="2" s="1"/>
  <c r="AJ727" i="2" a="1"/>
  <c r="AJ727" i="2" s="1"/>
  <c r="AK727" i="2" a="1"/>
  <c r="AK727" i="2" s="1"/>
  <c r="AL727" i="2" a="1"/>
  <c r="AL727" i="2" s="1"/>
  <c r="AM727" i="2" a="1"/>
  <c r="AM727" i="2" s="1"/>
  <c r="AN727" i="2" a="1"/>
  <c r="AN727" i="2" s="1"/>
  <c r="AO727" i="2" a="1"/>
  <c r="AO727" i="2" s="1"/>
  <c r="Z728" i="2" a="1"/>
  <c r="Z728" i="2" s="1"/>
  <c r="AA728" i="2" a="1"/>
  <c r="AA728" i="2" s="1"/>
  <c r="AB728" i="2" a="1"/>
  <c r="AB728" i="2" s="1"/>
  <c r="AC728" i="2" a="1"/>
  <c r="AC728" i="2" s="1"/>
  <c r="AD728" i="2" a="1"/>
  <c r="AD728" i="2" s="1"/>
  <c r="AE728" i="2" a="1"/>
  <c r="AE728" i="2" s="1"/>
  <c r="AF728" i="2" a="1"/>
  <c r="AF728" i="2" s="1"/>
  <c r="AG728" i="2" a="1"/>
  <c r="AG728" i="2" s="1"/>
  <c r="AH728" i="2" a="1"/>
  <c r="AH728" i="2" s="1"/>
  <c r="AI728" i="2" a="1"/>
  <c r="AI728" i="2" s="1"/>
  <c r="AJ728" i="2" a="1"/>
  <c r="AJ728" i="2" s="1"/>
  <c r="AK728" i="2" a="1"/>
  <c r="AK728" i="2" s="1"/>
  <c r="AL728" i="2" a="1"/>
  <c r="AL728" i="2" s="1"/>
  <c r="AM728" i="2" a="1"/>
  <c r="AM728" i="2" s="1"/>
  <c r="AN728" i="2" a="1"/>
  <c r="AN728" i="2" s="1"/>
  <c r="AO728" i="2" a="1"/>
  <c r="AO728" i="2" s="1"/>
  <c r="Z729" i="2" a="1"/>
  <c r="Z729" i="2" s="1"/>
  <c r="AA729" i="2" a="1"/>
  <c r="AA729" i="2" s="1"/>
  <c r="AB729" i="2" a="1"/>
  <c r="AB729" i="2" s="1"/>
  <c r="AC729" i="2" a="1"/>
  <c r="AC729" i="2" s="1"/>
  <c r="AD729" i="2" a="1"/>
  <c r="AD729" i="2" s="1"/>
  <c r="AE729" i="2" a="1"/>
  <c r="AE729" i="2" s="1"/>
  <c r="AF729" i="2" a="1"/>
  <c r="AF729" i="2" s="1"/>
  <c r="AG729" i="2" a="1"/>
  <c r="AG729" i="2" s="1"/>
  <c r="AH729" i="2" a="1"/>
  <c r="AH729" i="2" s="1"/>
  <c r="AI729" i="2" a="1"/>
  <c r="AI729" i="2" s="1"/>
  <c r="AJ729" i="2" a="1"/>
  <c r="AJ729" i="2" s="1"/>
  <c r="AK729" i="2" a="1"/>
  <c r="AK729" i="2" s="1"/>
  <c r="AL729" i="2" a="1"/>
  <c r="AL729" i="2" s="1"/>
  <c r="AM729" i="2" a="1"/>
  <c r="AM729" i="2" s="1"/>
  <c r="AN729" i="2" a="1"/>
  <c r="AN729" i="2" s="1"/>
  <c r="AO729" i="2" a="1"/>
  <c r="AO729" i="2" s="1"/>
  <c r="Z730" i="2" a="1"/>
  <c r="Z730" i="2" s="1"/>
  <c r="AA730" i="2" a="1"/>
  <c r="AA730" i="2" s="1"/>
  <c r="AB730" i="2" a="1"/>
  <c r="AB730" i="2" s="1"/>
  <c r="AC730" i="2" a="1"/>
  <c r="AC730" i="2" s="1"/>
  <c r="AD730" i="2" a="1"/>
  <c r="AD730" i="2" s="1"/>
  <c r="AE730" i="2" a="1"/>
  <c r="AE730" i="2" s="1"/>
  <c r="AF730" i="2" a="1"/>
  <c r="AF730" i="2" s="1"/>
  <c r="AG730" i="2" a="1"/>
  <c r="AG730" i="2" s="1"/>
  <c r="AH730" i="2" a="1"/>
  <c r="AH730" i="2" s="1"/>
  <c r="AI730" i="2" a="1"/>
  <c r="AI730" i="2" s="1"/>
  <c r="AJ730" i="2" a="1"/>
  <c r="AJ730" i="2" s="1"/>
  <c r="AK730" i="2" a="1"/>
  <c r="AK730" i="2" s="1"/>
  <c r="AL730" i="2" a="1"/>
  <c r="AL730" i="2" s="1"/>
  <c r="AM730" i="2" a="1"/>
  <c r="AM730" i="2" s="1"/>
  <c r="AN730" i="2" a="1"/>
  <c r="AN730" i="2" s="1"/>
  <c r="AO730" i="2" a="1"/>
  <c r="AO730" i="2" s="1"/>
  <c r="Z731" i="2" a="1"/>
  <c r="Z731" i="2" s="1"/>
  <c r="AA731" i="2" a="1"/>
  <c r="AA731" i="2" s="1"/>
  <c r="AB731" i="2" a="1"/>
  <c r="AB731" i="2" s="1"/>
  <c r="AC731" i="2" a="1"/>
  <c r="AC731" i="2" s="1"/>
  <c r="AD731" i="2" a="1"/>
  <c r="AD731" i="2" s="1"/>
  <c r="AE731" i="2" a="1"/>
  <c r="AE731" i="2" s="1"/>
  <c r="AF731" i="2" a="1"/>
  <c r="AF731" i="2" s="1"/>
  <c r="AG731" i="2" a="1"/>
  <c r="AG731" i="2" s="1"/>
  <c r="AH731" i="2" a="1"/>
  <c r="AH731" i="2" s="1"/>
  <c r="AI731" i="2" a="1"/>
  <c r="AI731" i="2" s="1"/>
  <c r="AJ731" i="2" a="1"/>
  <c r="AJ731" i="2" s="1"/>
  <c r="AK731" i="2" a="1"/>
  <c r="AK731" i="2" s="1"/>
  <c r="AL731" i="2" a="1"/>
  <c r="AL731" i="2" s="1"/>
  <c r="AM731" i="2" a="1"/>
  <c r="AM731" i="2" s="1"/>
  <c r="AN731" i="2" a="1"/>
  <c r="AN731" i="2" s="1"/>
  <c r="AO731" i="2" a="1"/>
  <c r="AO731" i="2" s="1"/>
  <c r="Z732" i="2" a="1"/>
  <c r="Z732" i="2" s="1"/>
  <c r="AA732" i="2" a="1"/>
  <c r="AA732" i="2" s="1"/>
  <c r="AB732" i="2" a="1"/>
  <c r="AB732" i="2" s="1"/>
  <c r="AC732" i="2" a="1"/>
  <c r="AC732" i="2" s="1"/>
  <c r="AD732" i="2" a="1"/>
  <c r="AD732" i="2" s="1"/>
  <c r="AE732" i="2" a="1"/>
  <c r="AE732" i="2" s="1"/>
  <c r="AF732" i="2" a="1"/>
  <c r="AF732" i="2" s="1"/>
  <c r="AG732" i="2" a="1"/>
  <c r="AG732" i="2" s="1"/>
  <c r="AH732" i="2" a="1"/>
  <c r="AH732" i="2" s="1"/>
  <c r="AI732" i="2" a="1"/>
  <c r="AI732" i="2" s="1"/>
  <c r="AJ732" i="2" a="1"/>
  <c r="AJ732" i="2" s="1"/>
  <c r="AK732" i="2" a="1"/>
  <c r="AK732" i="2" s="1"/>
  <c r="AL732" i="2" a="1"/>
  <c r="AL732" i="2" s="1"/>
  <c r="AM732" i="2" a="1"/>
  <c r="AM732" i="2" s="1"/>
  <c r="AN732" i="2" a="1"/>
  <c r="AN732" i="2" s="1"/>
  <c r="AO732" i="2" a="1"/>
  <c r="AO732" i="2" s="1"/>
  <c r="Z733" i="2" a="1"/>
  <c r="Z733" i="2" s="1"/>
  <c r="AA733" i="2" a="1"/>
  <c r="AA733" i="2" s="1"/>
  <c r="AB733" i="2" a="1"/>
  <c r="AB733" i="2" s="1"/>
  <c r="AC733" i="2" a="1"/>
  <c r="AC733" i="2" s="1"/>
  <c r="AD733" i="2" a="1"/>
  <c r="AD733" i="2" s="1"/>
  <c r="AE733" i="2" a="1"/>
  <c r="AE733" i="2" s="1"/>
  <c r="AF733" i="2" a="1"/>
  <c r="AF733" i="2" s="1"/>
  <c r="AG733" i="2" a="1"/>
  <c r="AG733" i="2" s="1"/>
  <c r="AH733" i="2" a="1"/>
  <c r="AH733" i="2" s="1"/>
  <c r="AI733" i="2" a="1"/>
  <c r="AI733" i="2" s="1"/>
  <c r="AJ733" i="2" a="1"/>
  <c r="AJ733" i="2" s="1"/>
  <c r="AK733" i="2" a="1"/>
  <c r="AK733" i="2" s="1"/>
  <c r="AL733" i="2" a="1"/>
  <c r="AL733" i="2" s="1"/>
  <c r="AM733" i="2" a="1"/>
  <c r="AM733" i="2" s="1"/>
  <c r="AN733" i="2" a="1"/>
  <c r="AN733" i="2" s="1"/>
  <c r="AO733" i="2" a="1"/>
  <c r="AO733" i="2" s="1"/>
  <c r="Z734" i="2" a="1"/>
  <c r="Z734" i="2" s="1"/>
  <c r="AA734" i="2" a="1"/>
  <c r="AA734" i="2" s="1"/>
  <c r="AB734" i="2" a="1"/>
  <c r="AB734" i="2" s="1"/>
  <c r="AC734" i="2" a="1"/>
  <c r="AC734" i="2" s="1"/>
  <c r="AD734" i="2" a="1"/>
  <c r="AD734" i="2" s="1"/>
  <c r="AE734" i="2" a="1"/>
  <c r="AE734" i="2" s="1"/>
  <c r="AF734" i="2" a="1"/>
  <c r="AF734" i="2" s="1"/>
  <c r="AG734" i="2" a="1"/>
  <c r="AG734" i="2" s="1"/>
  <c r="AH734" i="2" a="1"/>
  <c r="AH734" i="2" s="1"/>
  <c r="AI734" i="2" a="1"/>
  <c r="AI734" i="2" s="1"/>
  <c r="AJ734" i="2" a="1"/>
  <c r="AJ734" i="2" s="1"/>
  <c r="AK734" i="2" a="1"/>
  <c r="AK734" i="2" s="1"/>
  <c r="AL734" i="2" a="1"/>
  <c r="AL734" i="2" s="1"/>
  <c r="AM734" i="2" a="1"/>
  <c r="AM734" i="2" s="1"/>
  <c r="AN734" i="2" a="1"/>
  <c r="AN734" i="2" s="1"/>
  <c r="AO734" i="2" a="1"/>
  <c r="AO734" i="2" s="1"/>
  <c r="Z735" i="2" a="1"/>
  <c r="Z735" i="2" s="1"/>
  <c r="AA735" i="2" a="1"/>
  <c r="AA735" i="2" s="1"/>
  <c r="AB735" i="2" a="1"/>
  <c r="AB735" i="2" s="1"/>
  <c r="AC735" i="2" a="1"/>
  <c r="AC735" i="2" s="1"/>
  <c r="AD735" i="2" a="1"/>
  <c r="AD735" i="2" s="1"/>
  <c r="AE735" i="2" a="1"/>
  <c r="AE735" i="2" s="1"/>
  <c r="AF735" i="2" a="1"/>
  <c r="AF735" i="2" s="1"/>
  <c r="AG735" i="2" a="1"/>
  <c r="AG735" i="2" s="1"/>
  <c r="AH735" i="2" a="1"/>
  <c r="AH735" i="2" s="1"/>
  <c r="AI735" i="2" a="1"/>
  <c r="AI735" i="2" s="1"/>
  <c r="AJ735" i="2" a="1"/>
  <c r="AJ735" i="2" s="1"/>
  <c r="AK735" i="2" a="1"/>
  <c r="AK735" i="2" s="1"/>
  <c r="AL735" i="2" a="1"/>
  <c r="AL735" i="2" s="1"/>
  <c r="AM735" i="2" a="1"/>
  <c r="AM735" i="2" s="1"/>
  <c r="AN735" i="2" a="1"/>
  <c r="AN735" i="2" s="1"/>
  <c r="AO735" i="2" a="1"/>
  <c r="AO735" i="2" s="1"/>
  <c r="Z736" i="2" a="1"/>
  <c r="Z736" i="2" s="1"/>
  <c r="AA736" i="2" a="1"/>
  <c r="AA736" i="2" s="1"/>
  <c r="AB736" i="2" a="1"/>
  <c r="AB736" i="2" s="1"/>
  <c r="AC736" i="2" a="1"/>
  <c r="AC736" i="2" s="1"/>
  <c r="AD736" i="2" a="1"/>
  <c r="AD736" i="2" s="1"/>
  <c r="AE736" i="2" a="1"/>
  <c r="AE736" i="2" s="1"/>
  <c r="AF736" i="2" a="1"/>
  <c r="AF736" i="2" s="1"/>
  <c r="AG736" i="2" a="1"/>
  <c r="AG736" i="2" s="1"/>
  <c r="AH736" i="2" a="1"/>
  <c r="AH736" i="2" s="1"/>
  <c r="AI736" i="2" a="1"/>
  <c r="AI736" i="2" s="1"/>
  <c r="AJ736" i="2" a="1"/>
  <c r="AJ736" i="2" s="1"/>
  <c r="AK736" i="2" a="1"/>
  <c r="AK736" i="2" s="1"/>
  <c r="AL736" i="2" a="1"/>
  <c r="AL736" i="2" s="1"/>
  <c r="AM736" i="2" a="1"/>
  <c r="AM736" i="2" s="1"/>
  <c r="AN736" i="2" a="1"/>
  <c r="AN736" i="2" s="1"/>
  <c r="AO736" i="2" a="1"/>
  <c r="AO736" i="2" s="1"/>
  <c r="Z737" i="2" a="1"/>
  <c r="Z737" i="2" s="1"/>
  <c r="AA737" i="2" a="1"/>
  <c r="AA737" i="2" s="1"/>
  <c r="AB737" i="2" a="1"/>
  <c r="AB737" i="2" s="1"/>
  <c r="AC737" i="2" a="1"/>
  <c r="AC737" i="2" s="1"/>
  <c r="AD737" i="2" a="1"/>
  <c r="AD737" i="2" s="1"/>
  <c r="AE737" i="2" a="1"/>
  <c r="AE737" i="2" s="1"/>
  <c r="AF737" i="2" a="1"/>
  <c r="AF737" i="2" s="1"/>
  <c r="AG737" i="2" a="1"/>
  <c r="AG737" i="2" s="1"/>
  <c r="AH737" i="2" a="1"/>
  <c r="AH737" i="2" s="1"/>
  <c r="AI737" i="2" a="1"/>
  <c r="AI737" i="2" s="1"/>
  <c r="AJ737" i="2" a="1"/>
  <c r="AJ737" i="2" s="1"/>
  <c r="AK737" i="2" a="1"/>
  <c r="AK737" i="2" s="1"/>
  <c r="AL737" i="2" a="1"/>
  <c r="AL737" i="2" s="1"/>
  <c r="AM737" i="2" a="1"/>
  <c r="AM737" i="2" s="1"/>
  <c r="AN737" i="2" a="1"/>
  <c r="AN737" i="2" s="1"/>
  <c r="AO737" i="2" a="1"/>
  <c r="AO737" i="2" s="1"/>
  <c r="Z738" i="2" a="1"/>
  <c r="Z738" i="2" s="1"/>
  <c r="AA738" i="2" a="1"/>
  <c r="AA738" i="2" s="1"/>
  <c r="AB738" i="2" a="1"/>
  <c r="AB738" i="2" s="1"/>
  <c r="AC738" i="2" a="1"/>
  <c r="AC738" i="2" s="1"/>
  <c r="AD738" i="2" a="1"/>
  <c r="AD738" i="2" s="1"/>
  <c r="AE738" i="2" a="1"/>
  <c r="AE738" i="2" s="1"/>
  <c r="AF738" i="2" a="1"/>
  <c r="AF738" i="2" s="1"/>
  <c r="AG738" i="2" a="1"/>
  <c r="AG738" i="2" s="1"/>
  <c r="AH738" i="2" a="1"/>
  <c r="AH738" i="2" s="1"/>
  <c r="AI738" i="2" a="1"/>
  <c r="AI738" i="2" s="1"/>
  <c r="AJ738" i="2" a="1"/>
  <c r="AJ738" i="2" s="1"/>
  <c r="AK738" i="2" a="1"/>
  <c r="AK738" i="2" s="1"/>
  <c r="AL738" i="2" a="1"/>
  <c r="AL738" i="2" s="1"/>
  <c r="AM738" i="2" a="1"/>
  <c r="AM738" i="2" s="1"/>
  <c r="AN738" i="2" a="1"/>
  <c r="AN738" i="2" s="1"/>
  <c r="AO738" i="2" a="1"/>
  <c r="AO738" i="2" s="1"/>
  <c r="Z739" i="2" a="1"/>
  <c r="Z739" i="2" s="1"/>
  <c r="AA739" i="2" a="1"/>
  <c r="AA739" i="2" s="1"/>
  <c r="AB739" i="2" a="1"/>
  <c r="AB739" i="2" s="1"/>
  <c r="AC739" i="2" a="1"/>
  <c r="AC739" i="2" s="1"/>
  <c r="AD739" i="2" a="1"/>
  <c r="AD739" i="2" s="1"/>
  <c r="AE739" i="2" a="1"/>
  <c r="AE739" i="2" s="1"/>
  <c r="AF739" i="2" a="1"/>
  <c r="AF739" i="2" s="1"/>
  <c r="AG739" i="2" a="1"/>
  <c r="AG739" i="2" s="1"/>
  <c r="AH739" i="2" a="1"/>
  <c r="AH739" i="2" s="1"/>
  <c r="AI739" i="2" a="1"/>
  <c r="AI739" i="2" s="1"/>
  <c r="AJ739" i="2" a="1"/>
  <c r="AJ739" i="2" s="1"/>
  <c r="AK739" i="2" a="1"/>
  <c r="AK739" i="2" s="1"/>
  <c r="AL739" i="2" a="1"/>
  <c r="AL739" i="2" s="1"/>
  <c r="AM739" i="2" a="1"/>
  <c r="AM739" i="2" s="1"/>
  <c r="AN739" i="2" a="1"/>
  <c r="AN739" i="2" s="1"/>
  <c r="AO739" i="2" a="1"/>
  <c r="AO739" i="2" s="1"/>
  <c r="Z740" i="2" a="1"/>
  <c r="Z740" i="2" s="1"/>
  <c r="AA740" i="2" a="1"/>
  <c r="AA740" i="2" s="1"/>
  <c r="AB740" i="2" a="1"/>
  <c r="AB740" i="2" s="1"/>
  <c r="AC740" i="2" a="1"/>
  <c r="AC740" i="2" s="1"/>
  <c r="AD740" i="2" a="1"/>
  <c r="AD740" i="2" s="1"/>
  <c r="AE740" i="2" a="1"/>
  <c r="AE740" i="2" s="1"/>
  <c r="AF740" i="2" a="1"/>
  <c r="AF740" i="2" s="1"/>
  <c r="AG740" i="2" a="1"/>
  <c r="AG740" i="2" s="1"/>
  <c r="AH740" i="2" a="1"/>
  <c r="AH740" i="2" s="1"/>
  <c r="AI740" i="2" a="1"/>
  <c r="AI740" i="2" s="1"/>
  <c r="AJ740" i="2" a="1"/>
  <c r="AJ740" i="2" s="1"/>
  <c r="AK740" i="2" a="1"/>
  <c r="AK740" i="2" s="1"/>
  <c r="AL740" i="2" a="1"/>
  <c r="AL740" i="2" s="1"/>
  <c r="AM740" i="2" a="1"/>
  <c r="AM740" i="2" s="1"/>
  <c r="AN740" i="2" a="1"/>
  <c r="AN740" i="2" s="1"/>
  <c r="AO740" i="2" a="1"/>
  <c r="AO740" i="2" s="1"/>
  <c r="Z741" i="2" a="1"/>
  <c r="Z741" i="2" s="1"/>
  <c r="AA741" i="2" a="1"/>
  <c r="AA741" i="2" s="1"/>
  <c r="AB741" i="2" a="1"/>
  <c r="AB741" i="2" s="1"/>
  <c r="AC741" i="2" a="1"/>
  <c r="AC741" i="2" s="1"/>
  <c r="AD741" i="2" a="1"/>
  <c r="AD741" i="2" s="1"/>
  <c r="AE741" i="2" a="1"/>
  <c r="AE741" i="2" s="1"/>
  <c r="AF741" i="2" a="1"/>
  <c r="AF741" i="2" s="1"/>
  <c r="AG741" i="2" a="1"/>
  <c r="AG741" i="2" s="1"/>
  <c r="AH741" i="2" a="1"/>
  <c r="AH741" i="2" s="1"/>
  <c r="AI741" i="2" a="1"/>
  <c r="AI741" i="2" s="1"/>
  <c r="AJ741" i="2" a="1"/>
  <c r="AJ741" i="2" s="1"/>
  <c r="AK741" i="2" a="1"/>
  <c r="AK741" i="2" s="1"/>
  <c r="AL741" i="2" a="1"/>
  <c r="AL741" i="2" s="1"/>
  <c r="AM741" i="2" a="1"/>
  <c r="AM741" i="2" s="1"/>
  <c r="AN741" i="2" a="1"/>
  <c r="AN741" i="2" s="1"/>
  <c r="AO741" i="2" a="1"/>
  <c r="AO741" i="2" s="1"/>
  <c r="Z742" i="2" a="1"/>
  <c r="Z742" i="2" s="1"/>
  <c r="AA742" i="2" a="1"/>
  <c r="AA742" i="2" s="1"/>
  <c r="AB742" i="2" a="1"/>
  <c r="AB742" i="2" s="1"/>
  <c r="AC742" i="2" a="1"/>
  <c r="AC742" i="2" s="1"/>
  <c r="AD742" i="2" a="1"/>
  <c r="AD742" i="2" s="1"/>
  <c r="AE742" i="2" a="1"/>
  <c r="AE742" i="2" s="1"/>
  <c r="AF742" i="2" a="1"/>
  <c r="AF742" i="2" s="1"/>
  <c r="AG742" i="2" a="1"/>
  <c r="AG742" i="2" s="1"/>
  <c r="AH742" i="2" a="1"/>
  <c r="AH742" i="2" s="1"/>
  <c r="AI742" i="2" a="1"/>
  <c r="AI742" i="2" s="1"/>
  <c r="AJ742" i="2" a="1"/>
  <c r="AJ742" i="2" s="1"/>
  <c r="AK742" i="2" a="1"/>
  <c r="AK742" i="2" s="1"/>
  <c r="AL742" i="2" a="1"/>
  <c r="AL742" i="2" s="1"/>
  <c r="AM742" i="2" a="1"/>
  <c r="AM742" i="2" s="1"/>
  <c r="AN742" i="2" a="1"/>
  <c r="AN742" i="2" s="1"/>
  <c r="AO742" i="2" a="1"/>
  <c r="AO742" i="2" s="1"/>
  <c r="Z743" i="2" a="1"/>
  <c r="Z743" i="2" s="1"/>
  <c r="AA743" i="2" a="1"/>
  <c r="AA743" i="2" s="1"/>
  <c r="AB743" i="2" a="1"/>
  <c r="AB743" i="2" s="1"/>
  <c r="AC743" i="2" a="1"/>
  <c r="AC743" i="2" s="1"/>
  <c r="AD743" i="2" a="1"/>
  <c r="AD743" i="2" s="1"/>
  <c r="AE743" i="2" a="1"/>
  <c r="AE743" i="2" s="1"/>
  <c r="AF743" i="2" a="1"/>
  <c r="AF743" i="2" s="1"/>
  <c r="AG743" i="2" a="1"/>
  <c r="AG743" i="2" s="1"/>
  <c r="AH743" i="2" a="1"/>
  <c r="AH743" i="2" s="1"/>
  <c r="AI743" i="2" a="1"/>
  <c r="AI743" i="2" s="1"/>
  <c r="AJ743" i="2" a="1"/>
  <c r="AJ743" i="2" s="1"/>
  <c r="AK743" i="2" a="1"/>
  <c r="AK743" i="2" s="1"/>
  <c r="AL743" i="2" a="1"/>
  <c r="AL743" i="2" s="1"/>
  <c r="AM743" i="2" a="1"/>
  <c r="AM743" i="2" s="1"/>
  <c r="AN743" i="2" a="1"/>
  <c r="AN743" i="2" s="1"/>
  <c r="AO743" i="2" a="1"/>
  <c r="AO743" i="2" s="1"/>
  <c r="Z744" i="2" a="1"/>
  <c r="Z744" i="2" s="1"/>
  <c r="AA744" i="2" a="1"/>
  <c r="AA744" i="2" s="1"/>
  <c r="AB744" i="2" a="1"/>
  <c r="AB744" i="2" s="1"/>
  <c r="AC744" i="2" a="1"/>
  <c r="AC744" i="2" s="1"/>
  <c r="AD744" i="2" a="1"/>
  <c r="AD744" i="2" s="1"/>
  <c r="AE744" i="2" a="1"/>
  <c r="AE744" i="2" s="1"/>
  <c r="AF744" i="2" a="1"/>
  <c r="AF744" i="2" s="1"/>
  <c r="AG744" i="2" a="1"/>
  <c r="AG744" i="2" s="1"/>
  <c r="AH744" i="2" a="1"/>
  <c r="AH744" i="2" s="1"/>
  <c r="AI744" i="2" a="1"/>
  <c r="AI744" i="2" s="1"/>
  <c r="AJ744" i="2" a="1"/>
  <c r="AJ744" i="2" s="1"/>
  <c r="AK744" i="2" a="1"/>
  <c r="AK744" i="2" s="1"/>
  <c r="AL744" i="2" a="1"/>
  <c r="AL744" i="2" s="1"/>
  <c r="AM744" i="2" a="1"/>
  <c r="AM744" i="2" s="1"/>
  <c r="AN744" i="2" a="1"/>
  <c r="AN744" i="2" s="1"/>
  <c r="AO744" i="2" a="1"/>
  <c r="AO744" i="2" s="1"/>
  <c r="Z745" i="2" a="1"/>
  <c r="Z745" i="2" s="1"/>
  <c r="AA745" i="2" a="1"/>
  <c r="AA745" i="2" s="1"/>
  <c r="AB745" i="2" a="1"/>
  <c r="AB745" i="2" s="1"/>
  <c r="AC745" i="2" a="1"/>
  <c r="AC745" i="2" s="1"/>
  <c r="AD745" i="2" a="1"/>
  <c r="AD745" i="2" s="1"/>
  <c r="AE745" i="2" a="1"/>
  <c r="AE745" i="2" s="1"/>
  <c r="AF745" i="2" a="1"/>
  <c r="AF745" i="2" s="1"/>
  <c r="AG745" i="2" a="1"/>
  <c r="AG745" i="2" s="1"/>
  <c r="AH745" i="2" a="1"/>
  <c r="AH745" i="2" s="1"/>
  <c r="AI745" i="2" a="1"/>
  <c r="AI745" i="2" s="1"/>
  <c r="AJ745" i="2" a="1"/>
  <c r="AJ745" i="2" s="1"/>
  <c r="AK745" i="2" a="1"/>
  <c r="AK745" i="2" s="1"/>
  <c r="AL745" i="2" a="1"/>
  <c r="AL745" i="2" s="1"/>
  <c r="AM745" i="2" a="1"/>
  <c r="AM745" i="2" s="1"/>
  <c r="AN745" i="2" a="1"/>
  <c r="AN745" i="2" s="1"/>
  <c r="AO745" i="2" a="1"/>
  <c r="AO745" i="2" s="1"/>
  <c r="Z746" i="2" a="1"/>
  <c r="Z746" i="2" s="1"/>
  <c r="AA746" i="2" a="1"/>
  <c r="AA746" i="2" s="1"/>
  <c r="AB746" i="2" a="1"/>
  <c r="AB746" i="2" s="1"/>
  <c r="AC746" i="2" a="1"/>
  <c r="AC746" i="2" s="1"/>
  <c r="AD746" i="2" a="1"/>
  <c r="AD746" i="2" s="1"/>
  <c r="AE746" i="2" a="1"/>
  <c r="AE746" i="2" s="1"/>
  <c r="AF746" i="2" a="1"/>
  <c r="AF746" i="2" s="1"/>
  <c r="AG746" i="2" a="1"/>
  <c r="AG746" i="2" s="1"/>
  <c r="AH746" i="2" a="1"/>
  <c r="AH746" i="2" s="1"/>
  <c r="AI746" i="2" a="1"/>
  <c r="AI746" i="2" s="1"/>
  <c r="AJ746" i="2" a="1"/>
  <c r="AJ746" i="2" s="1"/>
  <c r="AK746" i="2" a="1"/>
  <c r="AK746" i="2" s="1"/>
  <c r="AL746" i="2" a="1"/>
  <c r="AL746" i="2" s="1"/>
  <c r="AM746" i="2" a="1"/>
  <c r="AM746" i="2" s="1"/>
  <c r="AN746" i="2" a="1"/>
  <c r="AN746" i="2" s="1"/>
  <c r="AO746" i="2" a="1"/>
  <c r="AO746" i="2" s="1"/>
  <c r="Z747" i="2" a="1"/>
  <c r="Z747" i="2" s="1"/>
  <c r="AA747" i="2" a="1"/>
  <c r="AA747" i="2" s="1"/>
  <c r="AB747" i="2" a="1"/>
  <c r="AB747" i="2" s="1"/>
  <c r="AC747" i="2" a="1"/>
  <c r="AC747" i="2" s="1"/>
  <c r="AD747" i="2" a="1"/>
  <c r="AD747" i="2" s="1"/>
  <c r="AE747" i="2" a="1"/>
  <c r="AE747" i="2" s="1"/>
  <c r="AF747" i="2" a="1"/>
  <c r="AF747" i="2" s="1"/>
  <c r="AG747" i="2" a="1"/>
  <c r="AG747" i="2" s="1"/>
  <c r="AH747" i="2" a="1"/>
  <c r="AH747" i="2" s="1"/>
  <c r="AI747" i="2" a="1"/>
  <c r="AI747" i="2" s="1"/>
  <c r="AJ747" i="2" a="1"/>
  <c r="AJ747" i="2" s="1"/>
  <c r="AK747" i="2" a="1"/>
  <c r="AK747" i="2" s="1"/>
  <c r="AL747" i="2" a="1"/>
  <c r="AL747" i="2" s="1"/>
  <c r="AM747" i="2" a="1"/>
  <c r="AM747" i="2" s="1"/>
  <c r="AN747" i="2" a="1"/>
  <c r="AN747" i="2" s="1"/>
  <c r="AO747" i="2" a="1"/>
  <c r="AO747" i="2" s="1"/>
  <c r="Z748" i="2" a="1"/>
  <c r="Z748" i="2" s="1"/>
  <c r="AA748" i="2" a="1"/>
  <c r="AA748" i="2" s="1"/>
  <c r="AB748" i="2" a="1"/>
  <c r="AB748" i="2" s="1"/>
  <c r="AC748" i="2" a="1"/>
  <c r="AC748" i="2" s="1"/>
  <c r="AD748" i="2" a="1"/>
  <c r="AD748" i="2" s="1"/>
  <c r="AE748" i="2" a="1"/>
  <c r="AE748" i="2" s="1"/>
  <c r="AF748" i="2" a="1"/>
  <c r="AF748" i="2" s="1"/>
  <c r="AG748" i="2" a="1"/>
  <c r="AG748" i="2" s="1"/>
  <c r="AH748" i="2" a="1"/>
  <c r="AH748" i="2" s="1"/>
  <c r="AI748" i="2" a="1"/>
  <c r="AI748" i="2" s="1"/>
  <c r="AJ748" i="2" a="1"/>
  <c r="AJ748" i="2" s="1"/>
  <c r="AK748" i="2" a="1"/>
  <c r="AK748" i="2" s="1"/>
  <c r="AL748" i="2" a="1"/>
  <c r="AL748" i="2" s="1"/>
  <c r="AM748" i="2" a="1"/>
  <c r="AM748" i="2" s="1"/>
  <c r="AN748" i="2" a="1"/>
  <c r="AN748" i="2" s="1"/>
  <c r="AO748" i="2" a="1"/>
  <c r="AO748" i="2" s="1"/>
  <c r="Z749" i="2" a="1"/>
  <c r="Z749" i="2" s="1"/>
  <c r="AA749" i="2" a="1"/>
  <c r="AA749" i="2" s="1"/>
  <c r="AB749" i="2" a="1"/>
  <c r="AB749" i="2" s="1"/>
  <c r="AC749" i="2" a="1"/>
  <c r="AC749" i="2" s="1"/>
  <c r="AD749" i="2" a="1"/>
  <c r="AD749" i="2" s="1"/>
  <c r="AE749" i="2" a="1"/>
  <c r="AE749" i="2" s="1"/>
  <c r="AF749" i="2" a="1"/>
  <c r="AF749" i="2" s="1"/>
  <c r="AG749" i="2" a="1"/>
  <c r="AG749" i="2" s="1"/>
  <c r="AH749" i="2" a="1"/>
  <c r="AH749" i="2" s="1"/>
  <c r="AI749" i="2" a="1"/>
  <c r="AI749" i="2" s="1"/>
  <c r="AJ749" i="2" a="1"/>
  <c r="AJ749" i="2" s="1"/>
  <c r="AK749" i="2" a="1"/>
  <c r="AK749" i="2" s="1"/>
  <c r="AL749" i="2" a="1"/>
  <c r="AL749" i="2" s="1"/>
  <c r="AM749" i="2" a="1"/>
  <c r="AM749" i="2" s="1"/>
  <c r="AN749" i="2" a="1"/>
  <c r="AN749" i="2" s="1"/>
  <c r="AO749" i="2" a="1"/>
  <c r="AO749" i="2" s="1"/>
  <c r="Z750" i="2" a="1"/>
  <c r="Z750" i="2" s="1"/>
  <c r="AA750" i="2" a="1"/>
  <c r="AA750" i="2" s="1"/>
  <c r="AB750" i="2" a="1"/>
  <c r="AB750" i="2" s="1"/>
  <c r="AC750" i="2" a="1"/>
  <c r="AC750" i="2" s="1"/>
  <c r="AD750" i="2" a="1"/>
  <c r="AD750" i="2" s="1"/>
  <c r="AE750" i="2" a="1"/>
  <c r="AE750" i="2" s="1"/>
  <c r="AF750" i="2" a="1"/>
  <c r="AF750" i="2" s="1"/>
  <c r="AG750" i="2" a="1"/>
  <c r="AG750" i="2" s="1"/>
  <c r="AH750" i="2" a="1"/>
  <c r="AH750" i="2" s="1"/>
  <c r="AI750" i="2" a="1"/>
  <c r="AI750" i="2" s="1"/>
  <c r="AJ750" i="2" a="1"/>
  <c r="AJ750" i="2" s="1"/>
  <c r="AK750" i="2" a="1"/>
  <c r="AK750" i="2" s="1"/>
  <c r="AL750" i="2" a="1"/>
  <c r="AL750" i="2" s="1"/>
  <c r="AM750" i="2" a="1"/>
  <c r="AM750" i="2" s="1"/>
  <c r="AN750" i="2" a="1"/>
  <c r="AN750" i="2" s="1"/>
  <c r="AO750" i="2" a="1"/>
  <c r="AO750" i="2" s="1"/>
  <c r="Z751" i="2" a="1"/>
  <c r="Z751" i="2" s="1"/>
  <c r="AA751" i="2" a="1"/>
  <c r="AA751" i="2" s="1"/>
  <c r="AB751" i="2" a="1"/>
  <c r="AB751" i="2" s="1"/>
  <c r="AC751" i="2" a="1"/>
  <c r="AC751" i="2" s="1"/>
  <c r="AD751" i="2" a="1"/>
  <c r="AD751" i="2" s="1"/>
  <c r="AE751" i="2" a="1"/>
  <c r="AE751" i="2" s="1"/>
  <c r="AF751" i="2" a="1"/>
  <c r="AF751" i="2" s="1"/>
  <c r="AG751" i="2" a="1"/>
  <c r="AG751" i="2" s="1"/>
  <c r="AH751" i="2" a="1"/>
  <c r="AH751" i="2" s="1"/>
  <c r="AI751" i="2" a="1"/>
  <c r="AI751" i="2" s="1"/>
  <c r="AJ751" i="2" a="1"/>
  <c r="AJ751" i="2" s="1"/>
  <c r="AK751" i="2" a="1"/>
  <c r="AK751" i="2" s="1"/>
  <c r="AL751" i="2" a="1"/>
  <c r="AL751" i="2" s="1"/>
  <c r="AM751" i="2" a="1"/>
  <c r="AM751" i="2" s="1"/>
  <c r="AN751" i="2" a="1"/>
  <c r="AN751" i="2" s="1"/>
  <c r="AO751" i="2" a="1"/>
  <c r="AO751" i="2" s="1"/>
  <c r="Z752" i="2" a="1"/>
  <c r="Z752" i="2" s="1"/>
  <c r="AA752" i="2" a="1"/>
  <c r="AA752" i="2" s="1"/>
  <c r="AB752" i="2" a="1"/>
  <c r="AB752" i="2" s="1"/>
  <c r="AC752" i="2" a="1"/>
  <c r="AC752" i="2" s="1"/>
  <c r="AD752" i="2" a="1"/>
  <c r="AD752" i="2" s="1"/>
  <c r="AE752" i="2" a="1"/>
  <c r="AE752" i="2" s="1"/>
  <c r="AF752" i="2" a="1"/>
  <c r="AF752" i="2" s="1"/>
  <c r="AG752" i="2" a="1"/>
  <c r="AG752" i="2" s="1"/>
  <c r="AH752" i="2" a="1"/>
  <c r="AH752" i="2" s="1"/>
  <c r="AI752" i="2" a="1"/>
  <c r="AI752" i="2" s="1"/>
  <c r="AJ752" i="2" a="1"/>
  <c r="AJ752" i="2" s="1"/>
  <c r="AK752" i="2" a="1"/>
  <c r="AK752" i="2" s="1"/>
  <c r="AL752" i="2" a="1"/>
  <c r="AL752" i="2" s="1"/>
  <c r="AM752" i="2" a="1"/>
  <c r="AM752" i="2" s="1"/>
  <c r="AN752" i="2" a="1"/>
  <c r="AN752" i="2" s="1"/>
  <c r="AO752" i="2" a="1"/>
  <c r="AO752" i="2" s="1"/>
  <c r="Z753" i="2" a="1"/>
  <c r="Z753" i="2" s="1"/>
  <c r="AA753" i="2" a="1"/>
  <c r="AA753" i="2" s="1"/>
  <c r="AB753" i="2" a="1"/>
  <c r="AB753" i="2" s="1"/>
  <c r="AC753" i="2" a="1"/>
  <c r="AC753" i="2" s="1"/>
  <c r="AD753" i="2" a="1"/>
  <c r="AD753" i="2" s="1"/>
  <c r="AE753" i="2" a="1"/>
  <c r="AE753" i="2" s="1"/>
  <c r="AF753" i="2" a="1"/>
  <c r="AF753" i="2" s="1"/>
  <c r="AG753" i="2" a="1"/>
  <c r="AG753" i="2" s="1"/>
  <c r="AH753" i="2" a="1"/>
  <c r="AH753" i="2" s="1"/>
  <c r="AI753" i="2" a="1"/>
  <c r="AI753" i="2" s="1"/>
  <c r="AJ753" i="2" a="1"/>
  <c r="AJ753" i="2" s="1"/>
  <c r="AK753" i="2" a="1"/>
  <c r="AK753" i="2" s="1"/>
  <c r="AL753" i="2" a="1"/>
  <c r="AL753" i="2" s="1"/>
  <c r="AM753" i="2" a="1"/>
  <c r="AM753" i="2" s="1"/>
  <c r="AN753" i="2" a="1"/>
  <c r="AN753" i="2" s="1"/>
  <c r="AO753" i="2" a="1"/>
  <c r="AO753" i="2" s="1"/>
  <c r="Z754" i="2" a="1"/>
  <c r="Z754" i="2" s="1"/>
  <c r="AA754" i="2" a="1"/>
  <c r="AA754" i="2" s="1"/>
  <c r="AB754" i="2" a="1"/>
  <c r="AB754" i="2" s="1"/>
  <c r="AC754" i="2" a="1"/>
  <c r="AC754" i="2" s="1"/>
  <c r="AD754" i="2" a="1"/>
  <c r="AD754" i="2" s="1"/>
  <c r="AE754" i="2" a="1"/>
  <c r="AE754" i="2" s="1"/>
  <c r="AF754" i="2" a="1"/>
  <c r="AF754" i="2" s="1"/>
  <c r="AG754" i="2" a="1"/>
  <c r="AG754" i="2" s="1"/>
  <c r="AH754" i="2" a="1"/>
  <c r="AH754" i="2" s="1"/>
  <c r="AI754" i="2" a="1"/>
  <c r="AI754" i="2" s="1"/>
  <c r="AJ754" i="2" a="1"/>
  <c r="AJ754" i="2" s="1"/>
  <c r="AK754" i="2" a="1"/>
  <c r="AK754" i="2" s="1"/>
  <c r="AL754" i="2" a="1"/>
  <c r="AL754" i="2" s="1"/>
  <c r="AM754" i="2" a="1"/>
  <c r="AM754" i="2" s="1"/>
  <c r="AN754" i="2" a="1"/>
  <c r="AN754" i="2" s="1"/>
  <c r="AO754" i="2" a="1"/>
  <c r="AO754" i="2" s="1"/>
  <c r="Z755" i="2" a="1"/>
  <c r="Z755" i="2" s="1"/>
  <c r="AA755" i="2" a="1"/>
  <c r="AA755" i="2" s="1"/>
  <c r="AB755" i="2" a="1"/>
  <c r="AB755" i="2" s="1"/>
  <c r="AC755" i="2" a="1"/>
  <c r="AC755" i="2" s="1"/>
  <c r="AD755" i="2" a="1"/>
  <c r="AD755" i="2" s="1"/>
  <c r="AE755" i="2" a="1"/>
  <c r="AE755" i="2" s="1"/>
  <c r="AF755" i="2" a="1"/>
  <c r="AF755" i="2" s="1"/>
  <c r="AG755" i="2" a="1"/>
  <c r="AG755" i="2" s="1"/>
  <c r="AH755" i="2" a="1"/>
  <c r="AH755" i="2" s="1"/>
  <c r="AI755" i="2" a="1"/>
  <c r="AI755" i="2" s="1"/>
  <c r="AJ755" i="2" a="1"/>
  <c r="AJ755" i="2" s="1"/>
  <c r="AK755" i="2" a="1"/>
  <c r="AK755" i="2" s="1"/>
  <c r="AL755" i="2" a="1"/>
  <c r="AL755" i="2" s="1"/>
  <c r="AM755" i="2" a="1"/>
  <c r="AM755" i="2" s="1"/>
  <c r="AN755" i="2" a="1"/>
  <c r="AN755" i="2" s="1"/>
  <c r="AO755" i="2" a="1"/>
  <c r="AO755" i="2" s="1"/>
  <c r="Z756" i="2" a="1"/>
  <c r="Z756" i="2" s="1"/>
  <c r="AA756" i="2" a="1"/>
  <c r="AA756" i="2" s="1"/>
  <c r="AB756" i="2" a="1"/>
  <c r="AB756" i="2" s="1"/>
  <c r="AC756" i="2" a="1"/>
  <c r="AC756" i="2" s="1"/>
  <c r="AD756" i="2" a="1"/>
  <c r="AD756" i="2" s="1"/>
  <c r="AE756" i="2" a="1"/>
  <c r="AE756" i="2" s="1"/>
  <c r="AF756" i="2" a="1"/>
  <c r="AF756" i="2" s="1"/>
  <c r="AG756" i="2" a="1"/>
  <c r="AG756" i="2" s="1"/>
  <c r="AH756" i="2" a="1"/>
  <c r="AH756" i="2" s="1"/>
  <c r="AI756" i="2" a="1"/>
  <c r="AI756" i="2" s="1"/>
  <c r="AJ756" i="2" a="1"/>
  <c r="AJ756" i="2" s="1"/>
  <c r="AK756" i="2" a="1"/>
  <c r="AK756" i="2" s="1"/>
  <c r="AL756" i="2" a="1"/>
  <c r="AL756" i="2" s="1"/>
  <c r="AM756" i="2" a="1"/>
  <c r="AM756" i="2" s="1"/>
  <c r="AN756" i="2" a="1"/>
  <c r="AN756" i="2" s="1"/>
  <c r="AO756" i="2" a="1"/>
  <c r="AO756" i="2" s="1"/>
  <c r="Z757" i="2" a="1"/>
  <c r="Z757" i="2" s="1"/>
  <c r="AA757" i="2" a="1"/>
  <c r="AA757" i="2" s="1"/>
  <c r="AB757" i="2" a="1"/>
  <c r="AB757" i="2" s="1"/>
  <c r="AC757" i="2" a="1"/>
  <c r="AC757" i="2" s="1"/>
  <c r="AD757" i="2" a="1"/>
  <c r="AD757" i="2" s="1"/>
  <c r="AE757" i="2" a="1"/>
  <c r="AE757" i="2" s="1"/>
  <c r="AF757" i="2" a="1"/>
  <c r="AF757" i="2" s="1"/>
  <c r="AG757" i="2" a="1"/>
  <c r="AG757" i="2" s="1"/>
  <c r="AH757" i="2" a="1"/>
  <c r="AH757" i="2" s="1"/>
  <c r="AI757" i="2" a="1"/>
  <c r="AI757" i="2" s="1"/>
  <c r="AJ757" i="2" a="1"/>
  <c r="AJ757" i="2" s="1"/>
  <c r="AK757" i="2" a="1"/>
  <c r="AK757" i="2" s="1"/>
  <c r="AL757" i="2" a="1"/>
  <c r="AL757" i="2" s="1"/>
  <c r="AM757" i="2" a="1"/>
  <c r="AM757" i="2" s="1"/>
  <c r="AN757" i="2" a="1"/>
  <c r="AN757" i="2" s="1"/>
  <c r="AO757" i="2" a="1"/>
  <c r="AO757" i="2" s="1"/>
  <c r="Z758" i="2" a="1"/>
  <c r="Z758" i="2" s="1"/>
  <c r="AA758" i="2" a="1"/>
  <c r="AA758" i="2" s="1"/>
  <c r="AB758" i="2" a="1"/>
  <c r="AB758" i="2" s="1"/>
  <c r="AC758" i="2" a="1"/>
  <c r="AC758" i="2" s="1"/>
  <c r="AD758" i="2" a="1"/>
  <c r="AD758" i="2" s="1"/>
  <c r="AE758" i="2" a="1"/>
  <c r="AE758" i="2" s="1"/>
  <c r="AF758" i="2" a="1"/>
  <c r="AF758" i="2" s="1"/>
  <c r="AG758" i="2" a="1"/>
  <c r="AG758" i="2" s="1"/>
  <c r="AH758" i="2" a="1"/>
  <c r="AH758" i="2" s="1"/>
  <c r="AI758" i="2" a="1"/>
  <c r="AI758" i="2" s="1"/>
  <c r="AJ758" i="2" a="1"/>
  <c r="AJ758" i="2" s="1"/>
  <c r="AK758" i="2" a="1"/>
  <c r="AK758" i="2" s="1"/>
  <c r="AL758" i="2" a="1"/>
  <c r="AL758" i="2" s="1"/>
  <c r="AM758" i="2" a="1"/>
  <c r="AM758" i="2" s="1"/>
  <c r="AN758" i="2" a="1"/>
  <c r="AN758" i="2" s="1"/>
  <c r="AO758" i="2" a="1"/>
  <c r="AO758" i="2" s="1"/>
  <c r="Z759" i="2" a="1"/>
  <c r="Z759" i="2" s="1"/>
  <c r="AA759" i="2" a="1"/>
  <c r="AA759" i="2" s="1"/>
  <c r="AB759" i="2" a="1"/>
  <c r="AB759" i="2" s="1"/>
  <c r="AC759" i="2" a="1"/>
  <c r="AC759" i="2" s="1"/>
  <c r="AD759" i="2" a="1"/>
  <c r="AD759" i="2" s="1"/>
  <c r="AE759" i="2" a="1"/>
  <c r="AE759" i="2" s="1"/>
  <c r="AF759" i="2" a="1"/>
  <c r="AF759" i="2" s="1"/>
  <c r="AG759" i="2" a="1"/>
  <c r="AG759" i="2" s="1"/>
  <c r="AH759" i="2" a="1"/>
  <c r="AH759" i="2" s="1"/>
  <c r="AI759" i="2" a="1"/>
  <c r="AI759" i="2" s="1"/>
  <c r="AJ759" i="2" a="1"/>
  <c r="AJ759" i="2" s="1"/>
  <c r="AK759" i="2" a="1"/>
  <c r="AK759" i="2" s="1"/>
  <c r="AL759" i="2" a="1"/>
  <c r="AL759" i="2" s="1"/>
  <c r="AM759" i="2" a="1"/>
  <c r="AM759" i="2" s="1"/>
  <c r="AN759" i="2" a="1"/>
  <c r="AN759" i="2" s="1"/>
  <c r="AO759" i="2" a="1"/>
  <c r="AO759" i="2" s="1"/>
  <c r="Z760" i="2" a="1"/>
  <c r="Z760" i="2" s="1"/>
  <c r="AA760" i="2" a="1"/>
  <c r="AA760" i="2" s="1"/>
  <c r="AB760" i="2" a="1"/>
  <c r="AB760" i="2" s="1"/>
  <c r="AC760" i="2" a="1"/>
  <c r="AC760" i="2" s="1"/>
  <c r="AD760" i="2" a="1"/>
  <c r="AD760" i="2" s="1"/>
  <c r="AE760" i="2" a="1"/>
  <c r="AE760" i="2" s="1"/>
  <c r="AF760" i="2" a="1"/>
  <c r="AF760" i="2" s="1"/>
  <c r="AG760" i="2" a="1"/>
  <c r="AG760" i="2" s="1"/>
  <c r="AH760" i="2" a="1"/>
  <c r="AH760" i="2" s="1"/>
  <c r="AI760" i="2" a="1"/>
  <c r="AI760" i="2" s="1"/>
  <c r="AJ760" i="2" a="1"/>
  <c r="AJ760" i="2" s="1"/>
  <c r="AK760" i="2" a="1"/>
  <c r="AK760" i="2" s="1"/>
  <c r="AL760" i="2" a="1"/>
  <c r="AL760" i="2" s="1"/>
  <c r="AM760" i="2" a="1"/>
  <c r="AM760" i="2" s="1"/>
  <c r="AN760" i="2" a="1"/>
  <c r="AN760" i="2" s="1"/>
  <c r="AO760" i="2" a="1"/>
  <c r="AO760" i="2" s="1"/>
  <c r="Z761" i="2" a="1"/>
  <c r="Z761" i="2" s="1"/>
  <c r="AA761" i="2" a="1"/>
  <c r="AA761" i="2" s="1"/>
  <c r="AB761" i="2" a="1"/>
  <c r="AB761" i="2" s="1"/>
  <c r="AC761" i="2" a="1"/>
  <c r="AC761" i="2" s="1"/>
  <c r="AD761" i="2" a="1"/>
  <c r="AD761" i="2" s="1"/>
  <c r="AE761" i="2" a="1"/>
  <c r="AE761" i="2" s="1"/>
  <c r="AF761" i="2" a="1"/>
  <c r="AF761" i="2" s="1"/>
  <c r="AG761" i="2" a="1"/>
  <c r="AG761" i="2" s="1"/>
  <c r="AH761" i="2" a="1"/>
  <c r="AH761" i="2" s="1"/>
  <c r="AI761" i="2" a="1"/>
  <c r="AI761" i="2" s="1"/>
  <c r="AJ761" i="2" a="1"/>
  <c r="AJ761" i="2" s="1"/>
  <c r="AK761" i="2" a="1"/>
  <c r="AK761" i="2" s="1"/>
  <c r="AL761" i="2" a="1"/>
  <c r="AL761" i="2" s="1"/>
  <c r="AM761" i="2" a="1"/>
  <c r="AM761" i="2" s="1"/>
  <c r="AN761" i="2" a="1"/>
  <c r="AN761" i="2" s="1"/>
  <c r="AO761" i="2" a="1"/>
  <c r="AO761" i="2" s="1"/>
  <c r="Z762" i="2" a="1"/>
  <c r="Z762" i="2" s="1"/>
  <c r="AA762" i="2" a="1"/>
  <c r="AA762" i="2" s="1"/>
  <c r="AB762" i="2" a="1"/>
  <c r="AB762" i="2" s="1"/>
  <c r="AC762" i="2" a="1"/>
  <c r="AC762" i="2" s="1"/>
  <c r="AD762" i="2" a="1"/>
  <c r="AD762" i="2" s="1"/>
  <c r="AE762" i="2" a="1"/>
  <c r="AE762" i="2" s="1"/>
  <c r="AF762" i="2" a="1"/>
  <c r="AF762" i="2" s="1"/>
  <c r="AG762" i="2" a="1"/>
  <c r="AG762" i="2" s="1"/>
  <c r="AH762" i="2" a="1"/>
  <c r="AH762" i="2" s="1"/>
  <c r="AI762" i="2" a="1"/>
  <c r="AI762" i="2" s="1"/>
  <c r="AJ762" i="2" a="1"/>
  <c r="AJ762" i="2" s="1"/>
  <c r="AK762" i="2" a="1"/>
  <c r="AK762" i="2" s="1"/>
  <c r="AL762" i="2" a="1"/>
  <c r="AL762" i="2" s="1"/>
  <c r="AM762" i="2" a="1"/>
  <c r="AM762" i="2" s="1"/>
  <c r="AN762" i="2" a="1"/>
  <c r="AN762" i="2" s="1"/>
  <c r="AO762" i="2" a="1"/>
  <c r="AO762" i="2" s="1"/>
  <c r="Z763" i="2" a="1"/>
  <c r="Z763" i="2" s="1"/>
  <c r="AA763" i="2" a="1"/>
  <c r="AA763" i="2" s="1"/>
  <c r="AB763" i="2" a="1"/>
  <c r="AB763" i="2" s="1"/>
  <c r="AC763" i="2" a="1"/>
  <c r="AC763" i="2" s="1"/>
  <c r="AD763" i="2" a="1"/>
  <c r="AD763" i="2" s="1"/>
  <c r="AE763" i="2" a="1"/>
  <c r="AE763" i="2" s="1"/>
  <c r="AF763" i="2" a="1"/>
  <c r="AF763" i="2" s="1"/>
  <c r="AG763" i="2" a="1"/>
  <c r="AG763" i="2" s="1"/>
  <c r="AH763" i="2" a="1"/>
  <c r="AH763" i="2" s="1"/>
  <c r="AI763" i="2" a="1"/>
  <c r="AI763" i="2" s="1"/>
  <c r="AJ763" i="2" a="1"/>
  <c r="AJ763" i="2" s="1"/>
  <c r="AK763" i="2" a="1"/>
  <c r="AK763" i="2" s="1"/>
  <c r="AL763" i="2" a="1"/>
  <c r="AL763" i="2" s="1"/>
  <c r="AM763" i="2" a="1"/>
  <c r="AM763" i="2" s="1"/>
  <c r="AN763" i="2" a="1"/>
  <c r="AN763" i="2" s="1"/>
  <c r="AO763" i="2" a="1"/>
  <c r="AO763" i="2" s="1"/>
  <c r="Z764" i="2" a="1"/>
  <c r="Z764" i="2" s="1"/>
  <c r="AA764" i="2" a="1"/>
  <c r="AA764" i="2" s="1"/>
  <c r="AB764" i="2" a="1"/>
  <c r="AB764" i="2" s="1"/>
  <c r="AC764" i="2" a="1"/>
  <c r="AC764" i="2" s="1"/>
  <c r="AD764" i="2" a="1"/>
  <c r="AD764" i="2" s="1"/>
  <c r="AE764" i="2" a="1"/>
  <c r="AE764" i="2" s="1"/>
  <c r="AF764" i="2" a="1"/>
  <c r="AF764" i="2" s="1"/>
  <c r="AG764" i="2" a="1"/>
  <c r="AG764" i="2" s="1"/>
  <c r="AH764" i="2" a="1"/>
  <c r="AH764" i="2" s="1"/>
  <c r="AI764" i="2" a="1"/>
  <c r="AI764" i="2" s="1"/>
  <c r="AJ764" i="2" a="1"/>
  <c r="AJ764" i="2" s="1"/>
  <c r="AK764" i="2" a="1"/>
  <c r="AK764" i="2" s="1"/>
  <c r="AL764" i="2" a="1"/>
  <c r="AL764" i="2" s="1"/>
  <c r="AM764" i="2" a="1"/>
  <c r="AM764" i="2" s="1"/>
  <c r="AN764" i="2" a="1"/>
  <c r="AN764" i="2" s="1"/>
  <c r="AO764" i="2" a="1"/>
  <c r="AO764" i="2" s="1"/>
  <c r="Z765" i="2" a="1"/>
  <c r="Z765" i="2" s="1"/>
  <c r="AA765" i="2" a="1"/>
  <c r="AA765" i="2" s="1"/>
  <c r="AB765" i="2" a="1"/>
  <c r="AB765" i="2" s="1"/>
  <c r="AC765" i="2" a="1"/>
  <c r="AC765" i="2" s="1"/>
  <c r="AD765" i="2" a="1"/>
  <c r="AD765" i="2" s="1"/>
  <c r="AE765" i="2" a="1"/>
  <c r="AE765" i="2" s="1"/>
  <c r="AF765" i="2" a="1"/>
  <c r="AF765" i="2" s="1"/>
  <c r="AG765" i="2" a="1"/>
  <c r="AG765" i="2" s="1"/>
  <c r="AH765" i="2" a="1"/>
  <c r="AH765" i="2" s="1"/>
  <c r="AI765" i="2" a="1"/>
  <c r="AI765" i="2" s="1"/>
  <c r="AJ765" i="2" a="1"/>
  <c r="AJ765" i="2" s="1"/>
  <c r="AK765" i="2" a="1"/>
  <c r="AK765" i="2" s="1"/>
  <c r="AL765" i="2" a="1"/>
  <c r="AL765" i="2" s="1"/>
  <c r="AM765" i="2" a="1"/>
  <c r="AM765" i="2" s="1"/>
  <c r="AN765" i="2" a="1"/>
  <c r="AN765" i="2" s="1"/>
  <c r="AO765" i="2" a="1"/>
  <c r="AO765" i="2" s="1"/>
  <c r="Z766" i="2" a="1"/>
  <c r="Z766" i="2" s="1"/>
  <c r="AA766" i="2" a="1"/>
  <c r="AA766" i="2" s="1"/>
  <c r="AB766" i="2" a="1"/>
  <c r="AB766" i="2" s="1"/>
  <c r="AC766" i="2" a="1"/>
  <c r="AC766" i="2" s="1"/>
  <c r="AD766" i="2" a="1"/>
  <c r="AD766" i="2" s="1"/>
  <c r="AE766" i="2" a="1"/>
  <c r="AE766" i="2" s="1"/>
  <c r="AF766" i="2" a="1"/>
  <c r="AF766" i="2" s="1"/>
  <c r="AG766" i="2" a="1"/>
  <c r="AG766" i="2" s="1"/>
  <c r="AH766" i="2" a="1"/>
  <c r="AH766" i="2" s="1"/>
  <c r="AI766" i="2" a="1"/>
  <c r="AI766" i="2" s="1"/>
  <c r="AJ766" i="2" a="1"/>
  <c r="AJ766" i="2" s="1"/>
  <c r="AK766" i="2" a="1"/>
  <c r="AK766" i="2" s="1"/>
  <c r="AL766" i="2" a="1"/>
  <c r="AL766" i="2" s="1"/>
  <c r="AM766" i="2" a="1"/>
  <c r="AM766" i="2" s="1"/>
  <c r="AN766" i="2" a="1"/>
  <c r="AN766" i="2" s="1"/>
  <c r="AO766" i="2" a="1"/>
  <c r="AO766" i="2" s="1"/>
  <c r="Z767" i="2" a="1"/>
  <c r="Z767" i="2" s="1"/>
  <c r="AA767" i="2" a="1"/>
  <c r="AA767" i="2" s="1"/>
  <c r="AB767" i="2" a="1"/>
  <c r="AB767" i="2" s="1"/>
  <c r="AC767" i="2" a="1"/>
  <c r="AC767" i="2" s="1"/>
  <c r="AD767" i="2" a="1"/>
  <c r="AD767" i="2" s="1"/>
  <c r="AE767" i="2" a="1"/>
  <c r="AE767" i="2" s="1"/>
  <c r="AF767" i="2" a="1"/>
  <c r="AF767" i="2" s="1"/>
  <c r="AG767" i="2" a="1"/>
  <c r="AG767" i="2" s="1"/>
  <c r="AH767" i="2" a="1"/>
  <c r="AH767" i="2" s="1"/>
  <c r="AI767" i="2" a="1"/>
  <c r="AI767" i="2" s="1"/>
  <c r="AJ767" i="2" a="1"/>
  <c r="AJ767" i="2" s="1"/>
  <c r="AK767" i="2" a="1"/>
  <c r="AK767" i="2" s="1"/>
  <c r="AL767" i="2" a="1"/>
  <c r="AL767" i="2" s="1"/>
  <c r="AM767" i="2" a="1"/>
  <c r="AM767" i="2" s="1"/>
  <c r="AN767" i="2" a="1"/>
  <c r="AN767" i="2" s="1"/>
  <c r="AO767" i="2" a="1"/>
  <c r="AO767" i="2" s="1"/>
  <c r="Z768" i="2" a="1"/>
  <c r="Z768" i="2" s="1"/>
  <c r="AA768" i="2" a="1"/>
  <c r="AA768" i="2" s="1"/>
  <c r="AB768" i="2" a="1"/>
  <c r="AB768" i="2" s="1"/>
  <c r="AC768" i="2" a="1"/>
  <c r="AC768" i="2" s="1"/>
  <c r="AD768" i="2" a="1"/>
  <c r="AD768" i="2" s="1"/>
  <c r="AE768" i="2" a="1"/>
  <c r="AE768" i="2" s="1"/>
  <c r="AF768" i="2" a="1"/>
  <c r="AF768" i="2" s="1"/>
  <c r="AG768" i="2" a="1"/>
  <c r="AG768" i="2" s="1"/>
  <c r="AH768" i="2" a="1"/>
  <c r="AH768" i="2" s="1"/>
  <c r="AI768" i="2" a="1"/>
  <c r="AI768" i="2" s="1"/>
  <c r="AJ768" i="2" a="1"/>
  <c r="AJ768" i="2" s="1"/>
  <c r="AK768" i="2" a="1"/>
  <c r="AK768" i="2" s="1"/>
  <c r="AL768" i="2" a="1"/>
  <c r="AL768" i="2" s="1"/>
  <c r="AM768" i="2" a="1"/>
  <c r="AM768" i="2" s="1"/>
  <c r="AN768" i="2" a="1"/>
  <c r="AN768" i="2" s="1"/>
  <c r="AO768" i="2" a="1"/>
  <c r="AO768" i="2" s="1"/>
  <c r="Z769" i="2" a="1"/>
  <c r="Z769" i="2" s="1"/>
  <c r="AA769" i="2" a="1"/>
  <c r="AA769" i="2" s="1"/>
  <c r="AB769" i="2" a="1"/>
  <c r="AB769" i="2" s="1"/>
  <c r="AC769" i="2" a="1"/>
  <c r="AC769" i="2" s="1"/>
  <c r="AD769" i="2" a="1"/>
  <c r="AD769" i="2" s="1"/>
  <c r="AE769" i="2" a="1"/>
  <c r="AE769" i="2" s="1"/>
  <c r="AF769" i="2" a="1"/>
  <c r="AF769" i="2" s="1"/>
  <c r="AG769" i="2" a="1"/>
  <c r="AG769" i="2" s="1"/>
  <c r="AH769" i="2" a="1"/>
  <c r="AH769" i="2" s="1"/>
  <c r="AI769" i="2" a="1"/>
  <c r="AI769" i="2" s="1"/>
  <c r="AJ769" i="2" a="1"/>
  <c r="AJ769" i="2" s="1"/>
  <c r="AK769" i="2" a="1"/>
  <c r="AK769" i="2" s="1"/>
  <c r="AL769" i="2" a="1"/>
  <c r="AL769" i="2" s="1"/>
  <c r="AM769" i="2" a="1"/>
  <c r="AM769" i="2" s="1"/>
  <c r="AN769" i="2" a="1"/>
  <c r="AN769" i="2" s="1"/>
  <c r="AO769" i="2" a="1"/>
  <c r="AO769" i="2" s="1"/>
  <c r="Z770" i="2" a="1"/>
  <c r="Z770" i="2" s="1"/>
  <c r="AA770" i="2" a="1"/>
  <c r="AA770" i="2" s="1"/>
  <c r="AB770" i="2" a="1"/>
  <c r="AB770" i="2" s="1"/>
  <c r="AC770" i="2" a="1"/>
  <c r="AC770" i="2" s="1"/>
  <c r="AD770" i="2" a="1"/>
  <c r="AD770" i="2" s="1"/>
  <c r="AE770" i="2" a="1"/>
  <c r="AE770" i="2" s="1"/>
  <c r="AF770" i="2" a="1"/>
  <c r="AF770" i="2" s="1"/>
  <c r="AG770" i="2" a="1"/>
  <c r="AG770" i="2" s="1"/>
  <c r="AH770" i="2" a="1"/>
  <c r="AH770" i="2" s="1"/>
  <c r="AI770" i="2" a="1"/>
  <c r="AI770" i="2" s="1"/>
  <c r="AJ770" i="2" a="1"/>
  <c r="AJ770" i="2" s="1"/>
  <c r="AK770" i="2" a="1"/>
  <c r="AK770" i="2" s="1"/>
  <c r="AL770" i="2" a="1"/>
  <c r="AL770" i="2" s="1"/>
  <c r="AM770" i="2" a="1"/>
  <c r="AM770" i="2" s="1"/>
  <c r="AN770" i="2" a="1"/>
  <c r="AN770" i="2" s="1"/>
  <c r="AO770" i="2" a="1"/>
  <c r="AO770" i="2" s="1"/>
  <c r="Z771" i="2" a="1"/>
  <c r="Z771" i="2" s="1"/>
  <c r="AA771" i="2" a="1"/>
  <c r="AA771" i="2" s="1"/>
  <c r="AB771" i="2" a="1"/>
  <c r="AB771" i="2" s="1"/>
  <c r="AC771" i="2" a="1"/>
  <c r="AC771" i="2" s="1"/>
  <c r="AD771" i="2" a="1"/>
  <c r="AD771" i="2" s="1"/>
  <c r="AE771" i="2" a="1"/>
  <c r="AE771" i="2" s="1"/>
  <c r="AF771" i="2" a="1"/>
  <c r="AF771" i="2" s="1"/>
  <c r="AG771" i="2" a="1"/>
  <c r="AG771" i="2" s="1"/>
  <c r="AH771" i="2" a="1"/>
  <c r="AH771" i="2" s="1"/>
  <c r="AI771" i="2" a="1"/>
  <c r="AI771" i="2" s="1"/>
  <c r="AJ771" i="2" a="1"/>
  <c r="AJ771" i="2" s="1"/>
  <c r="AK771" i="2" a="1"/>
  <c r="AK771" i="2" s="1"/>
  <c r="AL771" i="2" a="1"/>
  <c r="AL771" i="2" s="1"/>
  <c r="AM771" i="2" a="1"/>
  <c r="AM771" i="2" s="1"/>
  <c r="AN771" i="2" a="1"/>
  <c r="AN771" i="2" s="1"/>
  <c r="AO771" i="2" a="1"/>
  <c r="AO771" i="2" s="1"/>
  <c r="Z772" i="2" a="1"/>
  <c r="Z772" i="2" s="1"/>
  <c r="AA772" i="2" a="1"/>
  <c r="AA772" i="2" s="1"/>
  <c r="AB772" i="2" a="1"/>
  <c r="AB772" i="2" s="1"/>
  <c r="AC772" i="2" a="1"/>
  <c r="AC772" i="2" s="1"/>
  <c r="AD772" i="2" a="1"/>
  <c r="AD772" i="2" s="1"/>
  <c r="AE772" i="2" a="1"/>
  <c r="AE772" i="2" s="1"/>
  <c r="AF772" i="2" a="1"/>
  <c r="AF772" i="2" s="1"/>
  <c r="AG772" i="2" a="1"/>
  <c r="AG772" i="2" s="1"/>
  <c r="AH772" i="2" a="1"/>
  <c r="AH772" i="2" s="1"/>
  <c r="AI772" i="2" a="1"/>
  <c r="AI772" i="2" s="1"/>
  <c r="AJ772" i="2" a="1"/>
  <c r="AJ772" i="2" s="1"/>
  <c r="AK772" i="2" a="1"/>
  <c r="AK772" i="2" s="1"/>
  <c r="AL772" i="2" a="1"/>
  <c r="AL772" i="2" s="1"/>
  <c r="AM772" i="2" a="1"/>
  <c r="AM772" i="2" s="1"/>
  <c r="AN772" i="2" a="1"/>
  <c r="AN772" i="2" s="1"/>
  <c r="AO772" i="2" a="1"/>
  <c r="AO772" i="2" s="1"/>
  <c r="Z773" i="2" a="1"/>
  <c r="Z773" i="2" s="1"/>
  <c r="AA773" i="2" a="1"/>
  <c r="AA773" i="2" s="1"/>
  <c r="AB773" i="2" a="1"/>
  <c r="AB773" i="2" s="1"/>
  <c r="AC773" i="2" a="1"/>
  <c r="AC773" i="2" s="1"/>
  <c r="AD773" i="2" a="1"/>
  <c r="AD773" i="2" s="1"/>
  <c r="AE773" i="2" a="1"/>
  <c r="AE773" i="2" s="1"/>
  <c r="AF773" i="2" a="1"/>
  <c r="AF773" i="2" s="1"/>
  <c r="AG773" i="2" a="1"/>
  <c r="AG773" i="2" s="1"/>
  <c r="AH773" i="2" a="1"/>
  <c r="AH773" i="2" s="1"/>
  <c r="AI773" i="2" a="1"/>
  <c r="AI773" i="2" s="1"/>
  <c r="AJ773" i="2" a="1"/>
  <c r="AJ773" i="2" s="1"/>
  <c r="AK773" i="2" a="1"/>
  <c r="AK773" i="2" s="1"/>
  <c r="AL773" i="2" a="1"/>
  <c r="AL773" i="2" s="1"/>
  <c r="AM773" i="2" a="1"/>
  <c r="AM773" i="2" s="1"/>
  <c r="AN773" i="2" a="1"/>
  <c r="AN773" i="2" s="1"/>
  <c r="AO773" i="2" a="1"/>
  <c r="AO773" i="2" s="1"/>
  <c r="Z774" i="2" a="1"/>
  <c r="Z774" i="2" s="1"/>
  <c r="AA774" i="2" a="1"/>
  <c r="AA774" i="2" s="1"/>
  <c r="AB774" i="2" a="1"/>
  <c r="AB774" i="2" s="1"/>
  <c r="AC774" i="2" a="1"/>
  <c r="AC774" i="2" s="1"/>
  <c r="AD774" i="2" a="1"/>
  <c r="AD774" i="2" s="1"/>
  <c r="AE774" i="2" a="1"/>
  <c r="AE774" i="2" s="1"/>
  <c r="AF774" i="2" a="1"/>
  <c r="AF774" i="2" s="1"/>
  <c r="AG774" i="2" a="1"/>
  <c r="AG774" i="2" s="1"/>
  <c r="AH774" i="2" a="1"/>
  <c r="AH774" i="2" s="1"/>
  <c r="AI774" i="2" a="1"/>
  <c r="AI774" i="2" s="1"/>
  <c r="AJ774" i="2" a="1"/>
  <c r="AJ774" i="2" s="1"/>
  <c r="AK774" i="2" a="1"/>
  <c r="AK774" i="2" s="1"/>
  <c r="AL774" i="2" a="1"/>
  <c r="AL774" i="2" s="1"/>
  <c r="AM774" i="2" a="1"/>
  <c r="AM774" i="2" s="1"/>
  <c r="AN774" i="2" a="1"/>
  <c r="AN774" i="2" s="1"/>
  <c r="AO774" i="2" a="1"/>
  <c r="AO774" i="2" s="1"/>
  <c r="Z775" i="2" a="1"/>
  <c r="Z775" i="2" s="1"/>
  <c r="AA775" i="2" a="1"/>
  <c r="AA775" i="2" s="1"/>
  <c r="AB775" i="2" a="1"/>
  <c r="AB775" i="2" s="1"/>
  <c r="AC775" i="2" a="1"/>
  <c r="AC775" i="2" s="1"/>
  <c r="AD775" i="2" a="1"/>
  <c r="AD775" i="2" s="1"/>
  <c r="AE775" i="2" a="1"/>
  <c r="AE775" i="2" s="1"/>
  <c r="AF775" i="2" a="1"/>
  <c r="AF775" i="2" s="1"/>
  <c r="AG775" i="2" a="1"/>
  <c r="AG775" i="2" s="1"/>
  <c r="AH775" i="2" a="1"/>
  <c r="AH775" i="2" s="1"/>
  <c r="AI775" i="2" a="1"/>
  <c r="AI775" i="2" s="1"/>
  <c r="AJ775" i="2" a="1"/>
  <c r="AJ775" i="2" s="1"/>
  <c r="AK775" i="2" a="1"/>
  <c r="AK775" i="2" s="1"/>
  <c r="AL775" i="2" a="1"/>
  <c r="AL775" i="2" s="1"/>
  <c r="AM775" i="2" a="1"/>
  <c r="AM775" i="2" s="1"/>
  <c r="AN775" i="2" a="1"/>
  <c r="AN775" i="2" s="1"/>
  <c r="AO775" i="2" a="1"/>
  <c r="AO775" i="2" s="1"/>
  <c r="Z776" i="2" a="1"/>
  <c r="Z776" i="2" s="1"/>
  <c r="AA776" i="2" a="1"/>
  <c r="AA776" i="2" s="1"/>
  <c r="AB776" i="2" a="1"/>
  <c r="AB776" i="2" s="1"/>
  <c r="AC776" i="2" a="1"/>
  <c r="AC776" i="2" s="1"/>
  <c r="AD776" i="2" a="1"/>
  <c r="AD776" i="2" s="1"/>
  <c r="AE776" i="2" a="1"/>
  <c r="AE776" i="2" s="1"/>
  <c r="AF776" i="2" a="1"/>
  <c r="AF776" i="2" s="1"/>
  <c r="AG776" i="2" a="1"/>
  <c r="AG776" i="2" s="1"/>
  <c r="AH776" i="2" a="1"/>
  <c r="AH776" i="2" s="1"/>
  <c r="AI776" i="2" a="1"/>
  <c r="AI776" i="2" s="1"/>
  <c r="AJ776" i="2" a="1"/>
  <c r="AJ776" i="2" s="1"/>
  <c r="AK776" i="2" a="1"/>
  <c r="AK776" i="2" s="1"/>
  <c r="AL776" i="2" a="1"/>
  <c r="AL776" i="2" s="1"/>
  <c r="AM776" i="2" a="1"/>
  <c r="AM776" i="2" s="1"/>
  <c r="AN776" i="2" a="1"/>
  <c r="AN776" i="2" s="1"/>
  <c r="AO776" i="2" a="1"/>
  <c r="AO776" i="2" s="1"/>
  <c r="Z777" i="2" a="1"/>
  <c r="Z777" i="2" s="1"/>
  <c r="AA777" i="2" a="1"/>
  <c r="AA777" i="2" s="1"/>
  <c r="AB777" i="2" a="1"/>
  <c r="AB777" i="2" s="1"/>
  <c r="AC777" i="2" a="1"/>
  <c r="AC777" i="2" s="1"/>
  <c r="AD777" i="2" a="1"/>
  <c r="AD777" i="2" s="1"/>
  <c r="AE777" i="2" a="1"/>
  <c r="AE777" i="2" s="1"/>
  <c r="AF777" i="2" a="1"/>
  <c r="AF777" i="2" s="1"/>
  <c r="AG777" i="2" a="1"/>
  <c r="AG777" i="2" s="1"/>
  <c r="AH777" i="2" a="1"/>
  <c r="AH777" i="2" s="1"/>
  <c r="AI777" i="2" a="1"/>
  <c r="AI777" i="2" s="1"/>
  <c r="AJ777" i="2" a="1"/>
  <c r="AJ777" i="2" s="1"/>
  <c r="AK777" i="2" a="1"/>
  <c r="AK777" i="2" s="1"/>
  <c r="AL777" i="2" a="1"/>
  <c r="AL777" i="2" s="1"/>
  <c r="AM777" i="2" a="1"/>
  <c r="AM777" i="2" s="1"/>
  <c r="AN777" i="2" a="1"/>
  <c r="AN777" i="2" s="1"/>
  <c r="AO777" i="2" a="1"/>
  <c r="AO777" i="2" s="1"/>
  <c r="Z778" i="2" a="1"/>
  <c r="Z778" i="2" s="1"/>
  <c r="AA778" i="2" a="1"/>
  <c r="AA778" i="2" s="1"/>
  <c r="AB778" i="2" a="1"/>
  <c r="AB778" i="2" s="1"/>
  <c r="AC778" i="2" a="1"/>
  <c r="AC778" i="2" s="1"/>
  <c r="AD778" i="2" a="1"/>
  <c r="AD778" i="2" s="1"/>
  <c r="AE778" i="2" a="1"/>
  <c r="AE778" i="2" s="1"/>
  <c r="AF778" i="2" a="1"/>
  <c r="AF778" i="2" s="1"/>
  <c r="AG778" i="2" a="1"/>
  <c r="AG778" i="2" s="1"/>
  <c r="AH778" i="2" a="1"/>
  <c r="AH778" i="2" s="1"/>
  <c r="AI778" i="2" a="1"/>
  <c r="AI778" i="2" s="1"/>
  <c r="AJ778" i="2" a="1"/>
  <c r="AJ778" i="2" s="1"/>
  <c r="AK778" i="2" a="1"/>
  <c r="AK778" i="2" s="1"/>
  <c r="AL778" i="2" a="1"/>
  <c r="AL778" i="2" s="1"/>
  <c r="AM778" i="2" a="1"/>
  <c r="AM778" i="2" s="1"/>
  <c r="AN778" i="2" a="1"/>
  <c r="AN778" i="2" s="1"/>
  <c r="AO778" i="2" a="1"/>
  <c r="AO778" i="2" s="1"/>
  <c r="Z779" i="2" a="1"/>
  <c r="Z779" i="2" s="1"/>
  <c r="AA779" i="2" a="1"/>
  <c r="AA779" i="2" s="1"/>
  <c r="AB779" i="2" a="1"/>
  <c r="AB779" i="2" s="1"/>
  <c r="AC779" i="2" a="1"/>
  <c r="AC779" i="2" s="1"/>
  <c r="AD779" i="2" a="1"/>
  <c r="AD779" i="2" s="1"/>
  <c r="AE779" i="2" a="1"/>
  <c r="AE779" i="2" s="1"/>
  <c r="AF779" i="2" a="1"/>
  <c r="AF779" i="2" s="1"/>
  <c r="AG779" i="2" a="1"/>
  <c r="AG779" i="2" s="1"/>
  <c r="AH779" i="2" a="1"/>
  <c r="AH779" i="2" s="1"/>
  <c r="AI779" i="2" a="1"/>
  <c r="AI779" i="2" s="1"/>
  <c r="AJ779" i="2" a="1"/>
  <c r="AJ779" i="2" s="1"/>
  <c r="AK779" i="2" a="1"/>
  <c r="AK779" i="2" s="1"/>
  <c r="AL779" i="2" a="1"/>
  <c r="AL779" i="2" s="1"/>
  <c r="AM779" i="2" a="1"/>
  <c r="AM779" i="2" s="1"/>
  <c r="AN779" i="2" a="1"/>
  <c r="AN779" i="2" s="1"/>
  <c r="AO779" i="2" a="1"/>
  <c r="AO779" i="2" s="1"/>
  <c r="Z780" i="2" a="1"/>
  <c r="Z780" i="2" s="1"/>
  <c r="AA780" i="2" a="1"/>
  <c r="AA780" i="2" s="1"/>
  <c r="AB780" i="2" a="1"/>
  <c r="AB780" i="2" s="1"/>
  <c r="AC780" i="2" a="1"/>
  <c r="AC780" i="2" s="1"/>
  <c r="AD780" i="2" a="1"/>
  <c r="AD780" i="2" s="1"/>
  <c r="AE780" i="2" a="1"/>
  <c r="AE780" i="2" s="1"/>
  <c r="AF780" i="2" a="1"/>
  <c r="AF780" i="2" s="1"/>
  <c r="AG780" i="2" a="1"/>
  <c r="AG780" i="2" s="1"/>
  <c r="AH780" i="2" a="1"/>
  <c r="AH780" i="2" s="1"/>
  <c r="AI780" i="2" a="1"/>
  <c r="AI780" i="2" s="1"/>
  <c r="AJ780" i="2" a="1"/>
  <c r="AJ780" i="2" s="1"/>
  <c r="AK780" i="2" a="1"/>
  <c r="AK780" i="2" s="1"/>
  <c r="AL780" i="2" a="1"/>
  <c r="AL780" i="2" s="1"/>
  <c r="AM780" i="2" a="1"/>
  <c r="AM780" i="2" s="1"/>
  <c r="AN780" i="2" a="1"/>
  <c r="AN780" i="2" s="1"/>
  <c r="AO780" i="2" a="1"/>
  <c r="AO780" i="2" s="1"/>
  <c r="Z781" i="2" a="1"/>
  <c r="Z781" i="2" s="1"/>
  <c r="AA781" i="2" a="1"/>
  <c r="AA781" i="2" s="1"/>
  <c r="AB781" i="2" a="1"/>
  <c r="AB781" i="2" s="1"/>
  <c r="AC781" i="2" a="1"/>
  <c r="AC781" i="2" s="1"/>
  <c r="AD781" i="2" a="1"/>
  <c r="AD781" i="2" s="1"/>
  <c r="AE781" i="2" a="1"/>
  <c r="AE781" i="2" s="1"/>
  <c r="AF781" i="2" a="1"/>
  <c r="AF781" i="2" s="1"/>
  <c r="AG781" i="2" a="1"/>
  <c r="AG781" i="2" s="1"/>
  <c r="AH781" i="2" a="1"/>
  <c r="AH781" i="2" s="1"/>
  <c r="AI781" i="2" a="1"/>
  <c r="AI781" i="2" s="1"/>
  <c r="AJ781" i="2" a="1"/>
  <c r="AJ781" i="2" s="1"/>
  <c r="AK781" i="2" a="1"/>
  <c r="AK781" i="2" s="1"/>
  <c r="AL781" i="2" a="1"/>
  <c r="AL781" i="2" s="1"/>
  <c r="AM781" i="2" a="1"/>
  <c r="AM781" i="2" s="1"/>
  <c r="AN781" i="2" a="1"/>
  <c r="AN781" i="2" s="1"/>
  <c r="AO781" i="2" a="1"/>
  <c r="AO781" i="2" s="1"/>
  <c r="Z782" i="2" a="1"/>
  <c r="Z782" i="2" s="1"/>
  <c r="AA782" i="2" a="1"/>
  <c r="AA782" i="2" s="1"/>
  <c r="AB782" i="2" a="1"/>
  <c r="AB782" i="2" s="1"/>
  <c r="AC782" i="2" a="1"/>
  <c r="AC782" i="2" s="1"/>
  <c r="AD782" i="2" a="1"/>
  <c r="AD782" i="2" s="1"/>
  <c r="AE782" i="2" a="1"/>
  <c r="AE782" i="2" s="1"/>
  <c r="AF782" i="2" a="1"/>
  <c r="AF782" i="2" s="1"/>
  <c r="AG782" i="2" a="1"/>
  <c r="AG782" i="2" s="1"/>
  <c r="AH782" i="2" a="1"/>
  <c r="AH782" i="2" s="1"/>
  <c r="AI782" i="2" a="1"/>
  <c r="AI782" i="2" s="1"/>
  <c r="AJ782" i="2" a="1"/>
  <c r="AJ782" i="2" s="1"/>
  <c r="AK782" i="2" a="1"/>
  <c r="AK782" i="2" s="1"/>
  <c r="AL782" i="2" a="1"/>
  <c r="AL782" i="2" s="1"/>
  <c r="AM782" i="2" a="1"/>
  <c r="AM782" i="2" s="1"/>
  <c r="AN782" i="2" a="1"/>
  <c r="AN782" i="2" s="1"/>
  <c r="AO782" i="2" a="1"/>
  <c r="AO782" i="2" s="1"/>
  <c r="Z783" i="2" a="1"/>
  <c r="Z783" i="2" s="1"/>
  <c r="AA783" i="2" a="1"/>
  <c r="AA783" i="2" s="1"/>
  <c r="AB783" i="2" a="1"/>
  <c r="AB783" i="2" s="1"/>
  <c r="AC783" i="2" a="1"/>
  <c r="AC783" i="2" s="1"/>
  <c r="AD783" i="2" a="1"/>
  <c r="AD783" i="2" s="1"/>
  <c r="AE783" i="2" a="1"/>
  <c r="AE783" i="2" s="1"/>
  <c r="AF783" i="2" a="1"/>
  <c r="AF783" i="2" s="1"/>
  <c r="AG783" i="2" a="1"/>
  <c r="AG783" i="2" s="1"/>
  <c r="AH783" i="2" a="1"/>
  <c r="AH783" i="2" s="1"/>
  <c r="AI783" i="2" a="1"/>
  <c r="AI783" i="2" s="1"/>
  <c r="AJ783" i="2" a="1"/>
  <c r="AJ783" i="2" s="1"/>
  <c r="AK783" i="2" a="1"/>
  <c r="AK783" i="2" s="1"/>
  <c r="AL783" i="2" a="1"/>
  <c r="AL783" i="2" s="1"/>
  <c r="AM783" i="2" a="1"/>
  <c r="AM783" i="2" s="1"/>
  <c r="AN783" i="2" a="1"/>
  <c r="AN783" i="2" s="1"/>
  <c r="AO783" i="2" a="1"/>
  <c r="AO783" i="2" s="1"/>
  <c r="Z784" i="2" a="1"/>
  <c r="Z784" i="2" s="1"/>
  <c r="AA784" i="2" a="1"/>
  <c r="AA784" i="2" s="1"/>
  <c r="AB784" i="2" a="1"/>
  <c r="AB784" i="2" s="1"/>
  <c r="AC784" i="2" a="1"/>
  <c r="AC784" i="2" s="1"/>
  <c r="AD784" i="2" a="1"/>
  <c r="AD784" i="2" s="1"/>
  <c r="AE784" i="2" a="1"/>
  <c r="AE784" i="2" s="1"/>
  <c r="AF784" i="2" a="1"/>
  <c r="AF784" i="2" s="1"/>
  <c r="AG784" i="2" a="1"/>
  <c r="AG784" i="2" s="1"/>
  <c r="AH784" i="2" a="1"/>
  <c r="AH784" i="2" s="1"/>
  <c r="AI784" i="2" a="1"/>
  <c r="AI784" i="2" s="1"/>
  <c r="AJ784" i="2" a="1"/>
  <c r="AJ784" i="2" s="1"/>
  <c r="AK784" i="2" a="1"/>
  <c r="AK784" i="2" s="1"/>
  <c r="AL784" i="2" a="1"/>
  <c r="AL784" i="2" s="1"/>
  <c r="AM784" i="2" a="1"/>
  <c r="AM784" i="2" s="1"/>
  <c r="AN784" i="2" a="1"/>
  <c r="AN784" i="2" s="1"/>
  <c r="AO784" i="2" a="1"/>
  <c r="AO784" i="2" s="1"/>
  <c r="Z785" i="2" a="1"/>
  <c r="Z785" i="2" s="1"/>
  <c r="AA785" i="2" a="1"/>
  <c r="AA785" i="2" s="1"/>
  <c r="AB785" i="2" a="1"/>
  <c r="AB785" i="2" s="1"/>
  <c r="AC785" i="2" a="1"/>
  <c r="AC785" i="2" s="1"/>
  <c r="AD785" i="2" a="1"/>
  <c r="AD785" i="2" s="1"/>
  <c r="AE785" i="2" a="1"/>
  <c r="AE785" i="2" s="1"/>
  <c r="AF785" i="2" a="1"/>
  <c r="AF785" i="2" s="1"/>
  <c r="AG785" i="2" a="1"/>
  <c r="AG785" i="2" s="1"/>
  <c r="AH785" i="2" a="1"/>
  <c r="AH785" i="2" s="1"/>
  <c r="AI785" i="2" a="1"/>
  <c r="AI785" i="2" s="1"/>
  <c r="AJ785" i="2" a="1"/>
  <c r="AJ785" i="2" s="1"/>
  <c r="AK785" i="2" a="1"/>
  <c r="AK785" i="2" s="1"/>
  <c r="AL785" i="2" a="1"/>
  <c r="AL785" i="2" s="1"/>
  <c r="AM785" i="2" a="1"/>
  <c r="AM785" i="2" s="1"/>
  <c r="AN785" i="2" a="1"/>
  <c r="AN785" i="2" s="1"/>
  <c r="AO785" i="2" a="1"/>
  <c r="AO785" i="2" s="1"/>
  <c r="Z786" i="2" a="1"/>
  <c r="Z786" i="2" s="1"/>
  <c r="AA786" i="2" a="1"/>
  <c r="AA786" i="2" s="1"/>
  <c r="AB786" i="2" a="1"/>
  <c r="AB786" i="2" s="1"/>
  <c r="AC786" i="2" a="1"/>
  <c r="AC786" i="2" s="1"/>
  <c r="AD786" i="2" a="1"/>
  <c r="AD786" i="2" s="1"/>
  <c r="AE786" i="2" a="1"/>
  <c r="AE786" i="2" s="1"/>
  <c r="AF786" i="2" a="1"/>
  <c r="AF786" i="2" s="1"/>
  <c r="AG786" i="2" a="1"/>
  <c r="AG786" i="2" s="1"/>
  <c r="AH786" i="2" a="1"/>
  <c r="AH786" i="2" s="1"/>
  <c r="AI786" i="2" a="1"/>
  <c r="AI786" i="2" s="1"/>
  <c r="AJ786" i="2" a="1"/>
  <c r="AJ786" i="2" s="1"/>
  <c r="AK786" i="2" a="1"/>
  <c r="AK786" i="2" s="1"/>
  <c r="AL786" i="2" a="1"/>
  <c r="AL786" i="2" s="1"/>
  <c r="AM786" i="2" a="1"/>
  <c r="AM786" i="2" s="1"/>
  <c r="AN786" i="2" a="1"/>
  <c r="AN786" i="2" s="1"/>
  <c r="AO786" i="2" a="1"/>
  <c r="AO786" i="2" s="1"/>
  <c r="Z787" i="2" a="1"/>
  <c r="Z787" i="2" s="1"/>
  <c r="AA787" i="2" a="1"/>
  <c r="AA787" i="2" s="1"/>
  <c r="AB787" i="2" a="1"/>
  <c r="AB787" i="2" s="1"/>
  <c r="AC787" i="2" a="1"/>
  <c r="AC787" i="2" s="1"/>
  <c r="AD787" i="2" a="1"/>
  <c r="AD787" i="2" s="1"/>
  <c r="AE787" i="2" a="1"/>
  <c r="AE787" i="2" s="1"/>
  <c r="AF787" i="2" a="1"/>
  <c r="AF787" i="2" s="1"/>
  <c r="AG787" i="2" a="1"/>
  <c r="AG787" i="2" s="1"/>
  <c r="AH787" i="2" a="1"/>
  <c r="AH787" i="2" s="1"/>
  <c r="AI787" i="2" a="1"/>
  <c r="AI787" i="2" s="1"/>
  <c r="AJ787" i="2" a="1"/>
  <c r="AJ787" i="2" s="1"/>
  <c r="AK787" i="2" a="1"/>
  <c r="AK787" i="2" s="1"/>
  <c r="AL787" i="2" a="1"/>
  <c r="AL787" i="2" s="1"/>
  <c r="AM787" i="2" a="1"/>
  <c r="AM787" i="2" s="1"/>
  <c r="AN787" i="2" a="1"/>
  <c r="AN787" i="2" s="1"/>
  <c r="AO787" i="2" a="1"/>
  <c r="AO787" i="2" s="1"/>
  <c r="Z788" i="2" a="1"/>
  <c r="Z788" i="2" s="1"/>
  <c r="AA788" i="2" a="1"/>
  <c r="AA788" i="2" s="1"/>
  <c r="AB788" i="2" a="1"/>
  <c r="AB788" i="2" s="1"/>
  <c r="AC788" i="2" a="1"/>
  <c r="AC788" i="2" s="1"/>
  <c r="AD788" i="2" a="1"/>
  <c r="AD788" i="2" s="1"/>
  <c r="AE788" i="2" a="1"/>
  <c r="AE788" i="2" s="1"/>
  <c r="AF788" i="2" a="1"/>
  <c r="AF788" i="2" s="1"/>
  <c r="AG788" i="2" a="1"/>
  <c r="AG788" i="2" s="1"/>
  <c r="AH788" i="2" a="1"/>
  <c r="AH788" i="2" s="1"/>
  <c r="AI788" i="2" a="1"/>
  <c r="AI788" i="2" s="1"/>
  <c r="AJ788" i="2" a="1"/>
  <c r="AJ788" i="2" s="1"/>
  <c r="AK788" i="2" a="1"/>
  <c r="AK788" i="2" s="1"/>
  <c r="AL788" i="2" a="1"/>
  <c r="AL788" i="2" s="1"/>
  <c r="AM788" i="2" a="1"/>
  <c r="AM788" i="2" s="1"/>
  <c r="AN788" i="2" a="1"/>
  <c r="AN788" i="2" s="1"/>
  <c r="AO788" i="2" a="1"/>
  <c r="AO788" i="2" s="1"/>
  <c r="Z789" i="2" a="1"/>
  <c r="Z789" i="2" s="1"/>
  <c r="AA789" i="2" a="1"/>
  <c r="AA789" i="2" s="1"/>
  <c r="AB789" i="2" a="1"/>
  <c r="AB789" i="2" s="1"/>
  <c r="AC789" i="2" a="1"/>
  <c r="AC789" i="2" s="1"/>
  <c r="AD789" i="2" a="1"/>
  <c r="AD789" i="2" s="1"/>
  <c r="AE789" i="2" a="1"/>
  <c r="AE789" i="2" s="1"/>
  <c r="AF789" i="2" a="1"/>
  <c r="AF789" i="2" s="1"/>
  <c r="AG789" i="2" a="1"/>
  <c r="AG789" i="2" s="1"/>
  <c r="AH789" i="2" a="1"/>
  <c r="AH789" i="2" s="1"/>
  <c r="AI789" i="2" a="1"/>
  <c r="AI789" i="2" s="1"/>
  <c r="AJ789" i="2" a="1"/>
  <c r="AJ789" i="2" s="1"/>
  <c r="AK789" i="2" a="1"/>
  <c r="AK789" i="2" s="1"/>
  <c r="AL789" i="2" a="1"/>
  <c r="AL789" i="2" s="1"/>
  <c r="AM789" i="2" a="1"/>
  <c r="AM789" i="2" s="1"/>
  <c r="AN789" i="2" a="1"/>
  <c r="AN789" i="2" s="1"/>
  <c r="AO789" i="2" a="1"/>
  <c r="AO789" i="2" s="1"/>
  <c r="Z790" i="2" a="1"/>
  <c r="Z790" i="2" s="1"/>
  <c r="AA790" i="2" a="1"/>
  <c r="AA790" i="2" s="1"/>
  <c r="AB790" i="2" a="1"/>
  <c r="AB790" i="2" s="1"/>
  <c r="AC790" i="2" a="1"/>
  <c r="AC790" i="2" s="1"/>
  <c r="AD790" i="2" a="1"/>
  <c r="AD790" i="2" s="1"/>
  <c r="AE790" i="2" a="1"/>
  <c r="AE790" i="2" s="1"/>
  <c r="AF790" i="2" a="1"/>
  <c r="AF790" i="2" s="1"/>
  <c r="AG790" i="2" a="1"/>
  <c r="AG790" i="2" s="1"/>
  <c r="AH790" i="2" a="1"/>
  <c r="AH790" i="2" s="1"/>
  <c r="AI790" i="2" a="1"/>
  <c r="AI790" i="2" s="1"/>
  <c r="AJ790" i="2" a="1"/>
  <c r="AJ790" i="2" s="1"/>
  <c r="AK790" i="2" a="1"/>
  <c r="AK790" i="2" s="1"/>
  <c r="AL790" i="2" a="1"/>
  <c r="AL790" i="2" s="1"/>
  <c r="AM790" i="2" a="1"/>
  <c r="AM790" i="2" s="1"/>
  <c r="AN790" i="2" a="1"/>
  <c r="AN790" i="2" s="1"/>
  <c r="AO790" i="2" a="1"/>
  <c r="AO790" i="2" s="1"/>
  <c r="Z791" i="2" a="1"/>
  <c r="Z791" i="2" s="1"/>
  <c r="AA791" i="2" a="1"/>
  <c r="AA791" i="2" s="1"/>
  <c r="AB791" i="2" a="1"/>
  <c r="AB791" i="2" s="1"/>
  <c r="AC791" i="2" a="1"/>
  <c r="AC791" i="2" s="1"/>
  <c r="AD791" i="2" a="1"/>
  <c r="AD791" i="2" s="1"/>
  <c r="AE791" i="2" a="1"/>
  <c r="AE791" i="2" s="1"/>
  <c r="AF791" i="2" a="1"/>
  <c r="AF791" i="2" s="1"/>
  <c r="AG791" i="2" a="1"/>
  <c r="AG791" i="2" s="1"/>
  <c r="AH791" i="2" a="1"/>
  <c r="AH791" i="2" s="1"/>
  <c r="AI791" i="2" a="1"/>
  <c r="AI791" i="2" s="1"/>
  <c r="AJ791" i="2" a="1"/>
  <c r="AJ791" i="2" s="1"/>
  <c r="AK791" i="2" a="1"/>
  <c r="AK791" i="2" s="1"/>
  <c r="AL791" i="2" a="1"/>
  <c r="AL791" i="2" s="1"/>
  <c r="AM791" i="2" a="1"/>
  <c r="AM791" i="2" s="1"/>
  <c r="AN791" i="2" a="1"/>
  <c r="AN791" i="2" s="1"/>
  <c r="AO791" i="2" a="1"/>
  <c r="AO791" i="2" s="1"/>
  <c r="Z792" i="2" a="1"/>
  <c r="Z792" i="2" s="1"/>
  <c r="AA792" i="2" a="1"/>
  <c r="AA792" i="2" s="1"/>
  <c r="AB792" i="2" a="1"/>
  <c r="AB792" i="2" s="1"/>
  <c r="AC792" i="2" a="1"/>
  <c r="AC792" i="2" s="1"/>
  <c r="AD792" i="2" a="1"/>
  <c r="AD792" i="2" s="1"/>
  <c r="AE792" i="2" a="1"/>
  <c r="AE792" i="2" s="1"/>
  <c r="AF792" i="2" a="1"/>
  <c r="AF792" i="2" s="1"/>
  <c r="AG792" i="2" a="1"/>
  <c r="AG792" i="2" s="1"/>
  <c r="AH792" i="2" a="1"/>
  <c r="AH792" i="2" s="1"/>
  <c r="AI792" i="2" a="1"/>
  <c r="AI792" i="2" s="1"/>
  <c r="AJ792" i="2" a="1"/>
  <c r="AJ792" i="2" s="1"/>
  <c r="AK792" i="2" a="1"/>
  <c r="AK792" i="2" s="1"/>
  <c r="AL792" i="2" a="1"/>
  <c r="AL792" i="2" s="1"/>
  <c r="AM792" i="2" a="1"/>
  <c r="AM792" i="2" s="1"/>
  <c r="AN792" i="2" a="1"/>
  <c r="AN792" i="2" s="1"/>
  <c r="AO792" i="2" a="1"/>
  <c r="AO792" i="2" s="1"/>
  <c r="Z793" i="2" a="1"/>
  <c r="Z793" i="2" s="1"/>
  <c r="AA793" i="2" a="1"/>
  <c r="AA793" i="2" s="1"/>
  <c r="AB793" i="2" a="1"/>
  <c r="AB793" i="2" s="1"/>
  <c r="AC793" i="2" a="1"/>
  <c r="AC793" i="2" s="1"/>
  <c r="AD793" i="2" a="1"/>
  <c r="AD793" i="2" s="1"/>
  <c r="AE793" i="2" a="1"/>
  <c r="AE793" i="2" s="1"/>
  <c r="AF793" i="2" a="1"/>
  <c r="AF793" i="2" s="1"/>
  <c r="AG793" i="2" a="1"/>
  <c r="AG793" i="2" s="1"/>
  <c r="AH793" i="2" a="1"/>
  <c r="AH793" i="2" s="1"/>
  <c r="AI793" i="2" a="1"/>
  <c r="AI793" i="2" s="1"/>
  <c r="AJ793" i="2" a="1"/>
  <c r="AJ793" i="2" s="1"/>
  <c r="AK793" i="2" a="1"/>
  <c r="AK793" i="2" s="1"/>
  <c r="AL793" i="2" a="1"/>
  <c r="AL793" i="2" s="1"/>
  <c r="AM793" i="2" a="1"/>
  <c r="AM793" i="2" s="1"/>
  <c r="AN793" i="2" a="1"/>
  <c r="AN793" i="2" s="1"/>
  <c r="AO793" i="2" a="1"/>
  <c r="AO793" i="2" s="1"/>
  <c r="Z794" i="2" a="1"/>
  <c r="Z794" i="2" s="1"/>
  <c r="AA794" i="2" a="1"/>
  <c r="AA794" i="2" s="1"/>
  <c r="AB794" i="2" a="1"/>
  <c r="AB794" i="2" s="1"/>
  <c r="AC794" i="2" a="1"/>
  <c r="AC794" i="2" s="1"/>
  <c r="AD794" i="2" a="1"/>
  <c r="AD794" i="2" s="1"/>
  <c r="AE794" i="2" a="1"/>
  <c r="AE794" i="2" s="1"/>
  <c r="AF794" i="2" a="1"/>
  <c r="AF794" i="2" s="1"/>
  <c r="AG794" i="2" a="1"/>
  <c r="AG794" i="2" s="1"/>
  <c r="AH794" i="2" a="1"/>
  <c r="AH794" i="2" s="1"/>
  <c r="AI794" i="2" a="1"/>
  <c r="AI794" i="2" s="1"/>
  <c r="AJ794" i="2" a="1"/>
  <c r="AJ794" i="2" s="1"/>
  <c r="AK794" i="2" a="1"/>
  <c r="AK794" i="2" s="1"/>
  <c r="AL794" i="2" a="1"/>
  <c r="AL794" i="2" s="1"/>
  <c r="AM794" i="2" a="1"/>
  <c r="AM794" i="2" s="1"/>
  <c r="AN794" i="2" a="1"/>
  <c r="AN794" i="2" s="1"/>
  <c r="AO794" i="2" a="1"/>
  <c r="AO794" i="2" s="1"/>
  <c r="Z795" i="2" a="1"/>
  <c r="Z795" i="2" s="1"/>
  <c r="AA795" i="2" a="1"/>
  <c r="AA795" i="2" s="1"/>
  <c r="AB795" i="2" a="1"/>
  <c r="AB795" i="2" s="1"/>
  <c r="AC795" i="2" a="1"/>
  <c r="AC795" i="2" s="1"/>
  <c r="AD795" i="2" a="1"/>
  <c r="AD795" i="2" s="1"/>
  <c r="AE795" i="2" a="1"/>
  <c r="AE795" i="2" s="1"/>
  <c r="AF795" i="2" a="1"/>
  <c r="AF795" i="2" s="1"/>
  <c r="AG795" i="2" a="1"/>
  <c r="AG795" i="2" s="1"/>
  <c r="AH795" i="2" a="1"/>
  <c r="AH795" i="2" s="1"/>
  <c r="AI795" i="2" a="1"/>
  <c r="AI795" i="2" s="1"/>
  <c r="AJ795" i="2" a="1"/>
  <c r="AJ795" i="2" s="1"/>
  <c r="AK795" i="2" a="1"/>
  <c r="AK795" i="2" s="1"/>
  <c r="AL795" i="2" a="1"/>
  <c r="AL795" i="2" s="1"/>
  <c r="AM795" i="2" a="1"/>
  <c r="AM795" i="2" s="1"/>
  <c r="AN795" i="2" a="1"/>
  <c r="AN795" i="2" s="1"/>
  <c r="AO795" i="2" a="1"/>
  <c r="AO795" i="2" s="1"/>
  <c r="Z796" i="2" a="1"/>
  <c r="Z796" i="2" s="1"/>
  <c r="AA796" i="2" a="1"/>
  <c r="AA796" i="2" s="1"/>
  <c r="AB796" i="2" a="1"/>
  <c r="AB796" i="2" s="1"/>
  <c r="AC796" i="2" a="1"/>
  <c r="AC796" i="2" s="1"/>
  <c r="AD796" i="2" a="1"/>
  <c r="AD796" i="2" s="1"/>
  <c r="AE796" i="2" a="1"/>
  <c r="AE796" i="2" s="1"/>
  <c r="AF796" i="2" a="1"/>
  <c r="AF796" i="2" s="1"/>
  <c r="AG796" i="2" a="1"/>
  <c r="AG796" i="2" s="1"/>
  <c r="AH796" i="2" a="1"/>
  <c r="AH796" i="2" s="1"/>
  <c r="AI796" i="2" a="1"/>
  <c r="AI796" i="2" s="1"/>
  <c r="AJ796" i="2" a="1"/>
  <c r="AJ796" i="2" s="1"/>
  <c r="AK796" i="2" a="1"/>
  <c r="AK796" i="2" s="1"/>
  <c r="AL796" i="2" a="1"/>
  <c r="AL796" i="2" s="1"/>
  <c r="AM796" i="2" a="1"/>
  <c r="AM796" i="2" s="1"/>
  <c r="AN796" i="2" a="1"/>
  <c r="AN796" i="2" s="1"/>
  <c r="AO796" i="2" a="1"/>
  <c r="AO796" i="2" s="1"/>
  <c r="Z797" i="2" a="1"/>
  <c r="Z797" i="2" s="1"/>
  <c r="AA797" i="2" a="1"/>
  <c r="AA797" i="2" s="1"/>
  <c r="AB797" i="2" a="1"/>
  <c r="AB797" i="2" s="1"/>
  <c r="AC797" i="2" a="1"/>
  <c r="AC797" i="2" s="1"/>
  <c r="AD797" i="2" a="1"/>
  <c r="AD797" i="2" s="1"/>
  <c r="AE797" i="2" a="1"/>
  <c r="AE797" i="2" s="1"/>
  <c r="AF797" i="2" a="1"/>
  <c r="AF797" i="2" s="1"/>
  <c r="AG797" i="2" a="1"/>
  <c r="AG797" i="2" s="1"/>
  <c r="AH797" i="2" a="1"/>
  <c r="AH797" i="2" s="1"/>
  <c r="AI797" i="2" a="1"/>
  <c r="AI797" i="2" s="1"/>
  <c r="AJ797" i="2" a="1"/>
  <c r="AJ797" i="2" s="1"/>
  <c r="AK797" i="2" a="1"/>
  <c r="AK797" i="2" s="1"/>
  <c r="AL797" i="2" a="1"/>
  <c r="AL797" i="2" s="1"/>
  <c r="AM797" i="2" a="1"/>
  <c r="AM797" i="2" s="1"/>
  <c r="AN797" i="2" a="1"/>
  <c r="AN797" i="2" s="1"/>
  <c r="AO797" i="2" a="1"/>
  <c r="AO797" i="2" s="1"/>
  <c r="Z798" i="2" a="1"/>
  <c r="Z798" i="2" s="1"/>
  <c r="AA798" i="2" a="1"/>
  <c r="AA798" i="2" s="1"/>
  <c r="AB798" i="2" a="1"/>
  <c r="AB798" i="2" s="1"/>
  <c r="AC798" i="2" a="1"/>
  <c r="AC798" i="2" s="1"/>
  <c r="AD798" i="2" a="1"/>
  <c r="AD798" i="2" s="1"/>
  <c r="AE798" i="2" a="1"/>
  <c r="AE798" i="2" s="1"/>
  <c r="AF798" i="2" a="1"/>
  <c r="AF798" i="2" s="1"/>
  <c r="AG798" i="2" a="1"/>
  <c r="AG798" i="2" s="1"/>
  <c r="AH798" i="2" a="1"/>
  <c r="AH798" i="2" s="1"/>
  <c r="AI798" i="2" a="1"/>
  <c r="AI798" i="2" s="1"/>
  <c r="AJ798" i="2" a="1"/>
  <c r="AJ798" i="2" s="1"/>
  <c r="AK798" i="2" a="1"/>
  <c r="AK798" i="2" s="1"/>
  <c r="AL798" i="2" a="1"/>
  <c r="AL798" i="2" s="1"/>
  <c r="AM798" i="2" a="1"/>
  <c r="AM798" i="2" s="1"/>
  <c r="AN798" i="2" a="1"/>
  <c r="AN798" i="2" s="1"/>
  <c r="AO798" i="2" a="1"/>
  <c r="AO798" i="2" s="1"/>
  <c r="Z799" i="2" a="1"/>
  <c r="Z799" i="2" s="1"/>
  <c r="AA799" i="2" a="1"/>
  <c r="AA799" i="2" s="1"/>
  <c r="AB799" i="2" a="1"/>
  <c r="AB799" i="2" s="1"/>
  <c r="AC799" i="2" a="1"/>
  <c r="AC799" i="2" s="1"/>
  <c r="AD799" i="2" a="1"/>
  <c r="AD799" i="2" s="1"/>
  <c r="AE799" i="2" a="1"/>
  <c r="AE799" i="2" s="1"/>
  <c r="AF799" i="2" a="1"/>
  <c r="AF799" i="2" s="1"/>
  <c r="AG799" i="2" a="1"/>
  <c r="AG799" i="2" s="1"/>
  <c r="AH799" i="2" a="1"/>
  <c r="AH799" i="2" s="1"/>
  <c r="AI799" i="2" a="1"/>
  <c r="AI799" i="2" s="1"/>
  <c r="AJ799" i="2" a="1"/>
  <c r="AJ799" i="2" s="1"/>
  <c r="AK799" i="2" a="1"/>
  <c r="AK799" i="2" s="1"/>
  <c r="AL799" i="2" a="1"/>
  <c r="AL799" i="2" s="1"/>
  <c r="AM799" i="2" a="1"/>
  <c r="AM799" i="2" s="1"/>
  <c r="AN799" i="2" a="1"/>
  <c r="AN799" i="2" s="1"/>
  <c r="AO799" i="2" a="1"/>
  <c r="AO799" i="2" s="1"/>
  <c r="Z800" i="2" a="1"/>
  <c r="Z800" i="2" s="1"/>
  <c r="AA800" i="2" a="1"/>
  <c r="AA800" i="2" s="1"/>
  <c r="AB800" i="2" a="1"/>
  <c r="AB800" i="2" s="1"/>
  <c r="AC800" i="2" a="1"/>
  <c r="AC800" i="2" s="1"/>
  <c r="AD800" i="2" a="1"/>
  <c r="AD800" i="2" s="1"/>
  <c r="AE800" i="2" a="1"/>
  <c r="AE800" i="2" s="1"/>
  <c r="AF800" i="2" a="1"/>
  <c r="AF800" i="2" s="1"/>
  <c r="AG800" i="2" a="1"/>
  <c r="AG800" i="2" s="1"/>
  <c r="AH800" i="2" a="1"/>
  <c r="AH800" i="2" s="1"/>
  <c r="AI800" i="2" a="1"/>
  <c r="AI800" i="2" s="1"/>
  <c r="AJ800" i="2" a="1"/>
  <c r="AJ800" i="2" s="1"/>
  <c r="AK800" i="2" a="1"/>
  <c r="AK800" i="2" s="1"/>
  <c r="AL800" i="2" a="1"/>
  <c r="AL800" i="2" s="1"/>
  <c r="AM800" i="2" a="1"/>
  <c r="AM800" i="2" s="1"/>
  <c r="AN800" i="2" a="1"/>
  <c r="AN800" i="2" s="1"/>
  <c r="AO800" i="2" a="1"/>
  <c r="AO800" i="2" s="1"/>
  <c r="Z801" i="2" a="1"/>
  <c r="Z801" i="2" s="1"/>
  <c r="AA801" i="2" a="1"/>
  <c r="AA801" i="2" s="1"/>
  <c r="AB801" i="2" a="1"/>
  <c r="AB801" i="2" s="1"/>
  <c r="AC801" i="2" a="1"/>
  <c r="AC801" i="2" s="1"/>
  <c r="AD801" i="2" a="1"/>
  <c r="AD801" i="2" s="1"/>
  <c r="AE801" i="2" a="1"/>
  <c r="AE801" i="2" s="1"/>
  <c r="AF801" i="2" a="1"/>
  <c r="AF801" i="2" s="1"/>
  <c r="AG801" i="2" a="1"/>
  <c r="AG801" i="2" s="1"/>
  <c r="AH801" i="2" a="1"/>
  <c r="AH801" i="2" s="1"/>
  <c r="AI801" i="2" a="1"/>
  <c r="AI801" i="2" s="1"/>
  <c r="AJ801" i="2" a="1"/>
  <c r="AJ801" i="2" s="1"/>
  <c r="AK801" i="2" a="1"/>
  <c r="AK801" i="2" s="1"/>
  <c r="AL801" i="2" a="1"/>
  <c r="AL801" i="2" s="1"/>
  <c r="AM801" i="2" a="1"/>
  <c r="AM801" i="2" s="1"/>
  <c r="AN801" i="2" a="1"/>
  <c r="AN801" i="2" s="1"/>
  <c r="AO801" i="2" a="1"/>
  <c r="AO801" i="2" s="1"/>
  <c r="Z802" i="2" a="1"/>
  <c r="Z802" i="2" s="1"/>
  <c r="AA802" i="2" a="1"/>
  <c r="AA802" i="2" s="1"/>
  <c r="AB802" i="2" a="1"/>
  <c r="AB802" i="2" s="1"/>
  <c r="AC802" i="2" a="1"/>
  <c r="AC802" i="2" s="1"/>
  <c r="AD802" i="2" a="1"/>
  <c r="AD802" i="2" s="1"/>
  <c r="AE802" i="2" a="1"/>
  <c r="AE802" i="2" s="1"/>
  <c r="AF802" i="2" a="1"/>
  <c r="AF802" i="2" s="1"/>
  <c r="AG802" i="2" a="1"/>
  <c r="AG802" i="2" s="1"/>
  <c r="AH802" i="2" a="1"/>
  <c r="AH802" i="2" s="1"/>
  <c r="AI802" i="2" a="1"/>
  <c r="AI802" i="2" s="1"/>
  <c r="AJ802" i="2" a="1"/>
  <c r="AJ802" i="2" s="1"/>
  <c r="AK802" i="2" a="1"/>
  <c r="AK802" i="2" s="1"/>
  <c r="AL802" i="2" a="1"/>
  <c r="AL802" i="2" s="1"/>
  <c r="AM802" i="2" a="1"/>
  <c r="AM802" i="2" s="1"/>
  <c r="AN802" i="2" a="1"/>
  <c r="AN802" i="2" s="1"/>
  <c r="AO802" i="2" a="1"/>
  <c r="AO802" i="2" s="1"/>
  <c r="Z803" i="2" a="1"/>
  <c r="Z803" i="2" s="1"/>
  <c r="AA803" i="2" a="1"/>
  <c r="AA803" i="2" s="1"/>
  <c r="AB803" i="2" a="1"/>
  <c r="AB803" i="2" s="1"/>
  <c r="AC803" i="2" a="1"/>
  <c r="AC803" i="2" s="1"/>
  <c r="AD803" i="2" a="1"/>
  <c r="AD803" i="2" s="1"/>
  <c r="AE803" i="2" a="1"/>
  <c r="AE803" i="2" s="1"/>
  <c r="AF803" i="2" a="1"/>
  <c r="AF803" i="2" s="1"/>
  <c r="AG803" i="2" a="1"/>
  <c r="AG803" i="2" s="1"/>
  <c r="AH803" i="2" a="1"/>
  <c r="AH803" i="2" s="1"/>
  <c r="AI803" i="2" a="1"/>
  <c r="AI803" i="2" s="1"/>
  <c r="AJ803" i="2" a="1"/>
  <c r="AJ803" i="2" s="1"/>
  <c r="AK803" i="2" a="1"/>
  <c r="AK803" i="2" s="1"/>
  <c r="AL803" i="2" a="1"/>
  <c r="AL803" i="2" s="1"/>
  <c r="AM803" i="2" a="1"/>
  <c r="AM803" i="2" s="1"/>
  <c r="AN803" i="2" a="1"/>
  <c r="AN803" i="2" s="1"/>
  <c r="AO803" i="2" a="1"/>
  <c r="AO803" i="2" s="1"/>
  <c r="Z804" i="2" a="1"/>
  <c r="Z804" i="2" s="1"/>
  <c r="AA804" i="2" a="1"/>
  <c r="AA804" i="2" s="1"/>
  <c r="AB804" i="2" a="1"/>
  <c r="AB804" i="2" s="1"/>
  <c r="AC804" i="2" a="1"/>
  <c r="AC804" i="2" s="1"/>
  <c r="AD804" i="2" a="1"/>
  <c r="AD804" i="2" s="1"/>
  <c r="AE804" i="2" a="1"/>
  <c r="AE804" i="2" s="1"/>
  <c r="AF804" i="2" a="1"/>
  <c r="AF804" i="2" s="1"/>
  <c r="AG804" i="2" a="1"/>
  <c r="AG804" i="2" s="1"/>
  <c r="AH804" i="2" a="1"/>
  <c r="AH804" i="2" s="1"/>
  <c r="AI804" i="2" a="1"/>
  <c r="AI804" i="2" s="1"/>
  <c r="AJ804" i="2" a="1"/>
  <c r="AJ804" i="2" s="1"/>
  <c r="AK804" i="2" a="1"/>
  <c r="AK804" i="2" s="1"/>
  <c r="AL804" i="2" a="1"/>
  <c r="AL804" i="2" s="1"/>
  <c r="AM804" i="2" a="1"/>
  <c r="AM804" i="2" s="1"/>
  <c r="AN804" i="2" a="1"/>
  <c r="AN804" i="2" s="1"/>
  <c r="AO804" i="2" a="1"/>
  <c r="AO804" i="2" s="1"/>
  <c r="Z805" i="2" a="1"/>
  <c r="Z805" i="2" s="1"/>
  <c r="AA805" i="2" a="1"/>
  <c r="AA805" i="2" s="1"/>
  <c r="AB805" i="2" a="1"/>
  <c r="AB805" i="2" s="1"/>
  <c r="AC805" i="2" a="1"/>
  <c r="AC805" i="2" s="1"/>
  <c r="AD805" i="2" a="1"/>
  <c r="AD805" i="2" s="1"/>
  <c r="AE805" i="2" a="1"/>
  <c r="AE805" i="2" s="1"/>
  <c r="AF805" i="2" a="1"/>
  <c r="AF805" i="2" s="1"/>
  <c r="AG805" i="2" a="1"/>
  <c r="AG805" i="2" s="1"/>
  <c r="AH805" i="2" a="1"/>
  <c r="AH805" i="2" s="1"/>
  <c r="AI805" i="2" a="1"/>
  <c r="AI805" i="2" s="1"/>
  <c r="AJ805" i="2" a="1"/>
  <c r="AJ805" i="2" s="1"/>
  <c r="AK805" i="2" a="1"/>
  <c r="AK805" i="2" s="1"/>
  <c r="AL805" i="2" a="1"/>
  <c r="AL805" i="2" s="1"/>
  <c r="AM805" i="2" a="1"/>
  <c r="AM805" i="2" s="1"/>
  <c r="AN805" i="2" a="1"/>
  <c r="AN805" i="2" s="1"/>
  <c r="AO805" i="2" a="1"/>
  <c r="AO805" i="2" s="1"/>
  <c r="Z806" i="2" a="1"/>
  <c r="Z806" i="2" s="1"/>
  <c r="AA806" i="2" a="1"/>
  <c r="AA806" i="2" s="1"/>
  <c r="AB806" i="2" a="1"/>
  <c r="AB806" i="2" s="1"/>
  <c r="AC806" i="2" a="1"/>
  <c r="AC806" i="2" s="1"/>
  <c r="AD806" i="2" a="1"/>
  <c r="AD806" i="2" s="1"/>
  <c r="AE806" i="2" a="1"/>
  <c r="AE806" i="2" s="1"/>
  <c r="AF806" i="2" a="1"/>
  <c r="AF806" i="2" s="1"/>
  <c r="AG806" i="2" a="1"/>
  <c r="AG806" i="2" s="1"/>
  <c r="AH806" i="2" a="1"/>
  <c r="AH806" i="2" s="1"/>
  <c r="AI806" i="2" a="1"/>
  <c r="AI806" i="2" s="1"/>
  <c r="AJ806" i="2" a="1"/>
  <c r="AJ806" i="2" s="1"/>
  <c r="AK806" i="2" a="1"/>
  <c r="AK806" i="2" s="1"/>
  <c r="AL806" i="2" a="1"/>
  <c r="AL806" i="2" s="1"/>
  <c r="AM806" i="2" a="1"/>
  <c r="AM806" i="2" s="1"/>
  <c r="AN806" i="2" a="1"/>
  <c r="AN806" i="2" s="1"/>
  <c r="AO806" i="2" a="1"/>
  <c r="AO806" i="2" s="1"/>
  <c r="Z807" i="2" a="1"/>
  <c r="Z807" i="2" s="1"/>
  <c r="AA807" i="2" a="1"/>
  <c r="AA807" i="2" s="1"/>
  <c r="AB807" i="2" a="1"/>
  <c r="AB807" i="2" s="1"/>
  <c r="AC807" i="2" a="1"/>
  <c r="AC807" i="2" s="1"/>
  <c r="AD807" i="2" a="1"/>
  <c r="AD807" i="2" s="1"/>
  <c r="AE807" i="2" a="1"/>
  <c r="AE807" i="2" s="1"/>
  <c r="AF807" i="2" a="1"/>
  <c r="AF807" i="2" s="1"/>
  <c r="AG807" i="2" a="1"/>
  <c r="AG807" i="2" s="1"/>
  <c r="AH807" i="2" a="1"/>
  <c r="AH807" i="2" s="1"/>
  <c r="AI807" i="2" a="1"/>
  <c r="AI807" i="2" s="1"/>
  <c r="AJ807" i="2" a="1"/>
  <c r="AJ807" i="2" s="1"/>
  <c r="AK807" i="2" a="1"/>
  <c r="AK807" i="2" s="1"/>
  <c r="AL807" i="2" a="1"/>
  <c r="AL807" i="2" s="1"/>
  <c r="AM807" i="2" a="1"/>
  <c r="AM807" i="2" s="1"/>
  <c r="AN807" i="2" a="1"/>
  <c r="AN807" i="2" s="1"/>
  <c r="AO807" i="2" a="1"/>
  <c r="AO807" i="2" s="1"/>
  <c r="Z808" i="2" a="1"/>
  <c r="Z808" i="2" s="1"/>
  <c r="AA808" i="2" a="1"/>
  <c r="AA808" i="2" s="1"/>
  <c r="AB808" i="2" a="1"/>
  <c r="AB808" i="2" s="1"/>
  <c r="AC808" i="2" a="1"/>
  <c r="AC808" i="2" s="1"/>
  <c r="AD808" i="2" a="1"/>
  <c r="AD808" i="2" s="1"/>
  <c r="AE808" i="2" a="1"/>
  <c r="AE808" i="2" s="1"/>
  <c r="AF808" i="2" a="1"/>
  <c r="AF808" i="2" s="1"/>
  <c r="AG808" i="2" a="1"/>
  <c r="AG808" i="2" s="1"/>
  <c r="AH808" i="2" a="1"/>
  <c r="AH808" i="2" s="1"/>
  <c r="AI808" i="2" a="1"/>
  <c r="AI808" i="2" s="1"/>
  <c r="AJ808" i="2" a="1"/>
  <c r="AJ808" i="2" s="1"/>
  <c r="AK808" i="2" a="1"/>
  <c r="AK808" i="2" s="1"/>
  <c r="AL808" i="2" a="1"/>
  <c r="AL808" i="2" s="1"/>
  <c r="AM808" i="2" a="1"/>
  <c r="AM808" i="2" s="1"/>
  <c r="AN808" i="2" a="1"/>
  <c r="AN808" i="2" s="1"/>
  <c r="AO808" i="2" a="1"/>
  <c r="AO808" i="2" s="1"/>
  <c r="Z809" i="2" a="1"/>
  <c r="Z809" i="2" s="1"/>
  <c r="AA809" i="2" a="1"/>
  <c r="AA809" i="2" s="1"/>
  <c r="AB809" i="2" a="1"/>
  <c r="AB809" i="2" s="1"/>
  <c r="AC809" i="2" a="1"/>
  <c r="AC809" i="2" s="1"/>
  <c r="AD809" i="2" a="1"/>
  <c r="AD809" i="2" s="1"/>
  <c r="AE809" i="2" a="1"/>
  <c r="AE809" i="2" s="1"/>
  <c r="AF809" i="2" a="1"/>
  <c r="AF809" i="2" s="1"/>
  <c r="AG809" i="2" a="1"/>
  <c r="AG809" i="2" s="1"/>
  <c r="AH809" i="2" a="1"/>
  <c r="AH809" i="2" s="1"/>
  <c r="AI809" i="2" a="1"/>
  <c r="AI809" i="2" s="1"/>
  <c r="AJ809" i="2" a="1"/>
  <c r="AJ809" i="2" s="1"/>
  <c r="AK809" i="2" a="1"/>
  <c r="AK809" i="2" s="1"/>
  <c r="AL809" i="2" a="1"/>
  <c r="AL809" i="2" s="1"/>
  <c r="AM809" i="2" a="1"/>
  <c r="AM809" i="2" s="1"/>
  <c r="AN809" i="2" a="1"/>
  <c r="AN809" i="2" s="1"/>
  <c r="AO809" i="2" a="1"/>
  <c r="AO809" i="2" s="1"/>
  <c r="Z810" i="2" a="1"/>
  <c r="Z810" i="2" s="1"/>
  <c r="AA810" i="2" a="1"/>
  <c r="AA810" i="2" s="1"/>
  <c r="AB810" i="2" a="1"/>
  <c r="AB810" i="2" s="1"/>
  <c r="AC810" i="2" a="1"/>
  <c r="AC810" i="2" s="1"/>
  <c r="AD810" i="2" a="1"/>
  <c r="AD810" i="2" s="1"/>
  <c r="AE810" i="2" a="1"/>
  <c r="AE810" i="2" s="1"/>
  <c r="AF810" i="2" a="1"/>
  <c r="AF810" i="2" s="1"/>
  <c r="AG810" i="2" a="1"/>
  <c r="AG810" i="2" s="1"/>
  <c r="AH810" i="2" a="1"/>
  <c r="AH810" i="2" s="1"/>
  <c r="AI810" i="2" a="1"/>
  <c r="AI810" i="2" s="1"/>
  <c r="AJ810" i="2" a="1"/>
  <c r="AJ810" i="2" s="1"/>
  <c r="AK810" i="2" a="1"/>
  <c r="AK810" i="2" s="1"/>
  <c r="AL810" i="2" a="1"/>
  <c r="AL810" i="2" s="1"/>
  <c r="AM810" i="2" a="1"/>
  <c r="AM810" i="2" s="1"/>
  <c r="AN810" i="2" a="1"/>
  <c r="AN810" i="2" s="1"/>
  <c r="AO810" i="2" a="1"/>
  <c r="AO810" i="2" s="1"/>
  <c r="Z811" i="2" a="1"/>
  <c r="Z811" i="2" s="1"/>
  <c r="AA811" i="2" a="1"/>
  <c r="AA811" i="2" s="1"/>
  <c r="AB811" i="2" a="1"/>
  <c r="AB811" i="2" s="1"/>
  <c r="AC811" i="2" a="1"/>
  <c r="AC811" i="2" s="1"/>
  <c r="AD811" i="2" a="1"/>
  <c r="AD811" i="2" s="1"/>
  <c r="AE811" i="2" a="1"/>
  <c r="AE811" i="2" s="1"/>
  <c r="AF811" i="2" a="1"/>
  <c r="AF811" i="2" s="1"/>
  <c r="AG811" i="2" a="1"/>
  <c r="AG811" i="2" s="1"/>
  <c r="AH811" i="2" a="1"/>
  <c r="AH811" i="2" s="1"/>
  <c r="AI811" i="2" a="1"/>
  <c r="AI811" i="2" s="1"/>
  <c r="AJ811" i="2" a="1"/>
  <c r="AJ811" i="2" s="1"/>
  <c r="AK811" i="2" a="1"/>
  <c r="AK811" i="2" s="1"/>
  <c r="AL811" i="2" a="1"/>
  <c r="AL811" i="2" s="1"/>
  <c r="AM811" i="2" a="1"/>
  <c r="AM811" i="2" s="1"/>
  <c r="AN811" i="2" a="1"/>
  <c r="AN811" i="2" s="1"/>
  <c r="AO811" i="2" a="1"/>
  <c r="AO811" i="2" s="1"/>
  <c r="Z812" i="2" a="1"/>
  <c r="Z812" i="2" s="1"/>
  <c r="AA812" i="2" a="1"/>
  <c r="AA812" i="2" s="1"/>
  <c r="AB812" i="2" a="1"/>
  <c r="AB812" i="2" s="1"/>
  <c r="AC812" i="2" a="1"/>
  <c r="AC812" i="2" s="1"/>
  <c r="AD812" i="2" a="1"/>
  <c r="AD812" i="2" s="1"/>
  <c r="AE812" i="2" a="1"/>
  <c r="AE812" i="2" s="1"/>
  <c r="AF812" i="2" a="1"/>
  <c r="AF812" i="2" s="1"/>
  <c r="AG812" i="2" a="1"/>
  <c r="AG812" i="2" s="1"/>
  <c r="AH812" i="2" a="1"/>
  <c r="AH812" i="2" s="1"/>
  <c r="AI812" i="2" a="1"/>
  <c r="AI812" i="2" s="1"/>
  <c r="AJ812" i="2" a="1"/>
  <c r="AJ812" i="2" s="1"/>
  <c r="AK812" i="2" a="1"/>
  <c r="AK812" i="2" s="1"/>
  <c r="AL812" i="2" a="1"/>
  <c r="AL812" i="2" s="1"/>
  <c r="AM812" i="2" a="1"/>
  <c r="AM812" i="2" s="1"/>
  <c r="AN812" i="2" a="1"/>
  <c r="AN812" i="2" s="1"/>
  <c r="AO812" i="2" a="1"/>
  <c r="AO812" i="2" s="1"/>
  <c r="Z813" i="2" a="1"/>
  <c r="Z813" i="2" s="1"/>
  <c r="AA813" i="2" a="1"/>
  <c r="AA813" i="2" s="1"/>
  <c r="AB813" i="2" a="1"/>
  <c r="AB813" i="2" s="1"/>
  <c r="AC813" i="2" a="1"/>
  <c r="AC813" i="2" s="1"/>
  <c r="AD813" i="2" a="1"/>
  <c r="AD813" i="2" s="1"/>
  <c r="AE813" i="2" a="1"/>
  <c r="AE813" i="2" s="1"/>
  <c r="AF813" i="2" a="1"/>
  <c r="AF813" i="2" s="1"/>
  <c r="AG813" i="2" a="1"/>
  <c r="AG813" i="2" s="1"/>
  <c r="AH813" i="2" a="1"/>
  <c r="AH813" i="2" s="1"/>
  <c r="AI813" i="2" a="1"/>
  <c r="AI813" i="2" s="1"/>
  <c r="AJ813" i="2" a="1"/>
  <c r="AJ813" i="2" s="1"/>
  <c r="AK813" i="2" a="1"/>
  <c r="AK813" i="2" s="1"/>
  <c r="AL813" i="2" a="1"/>
  <c r="AL813" i="2" s="1"/>
  <c r="AM813" i="2" a="1"/>
  <c r="AM813" i="2" s="1"/>
  <c r="AN813" i="2" a="1"/>
  <c r="AN813" i="2" s="1"/>
  <c r="AO813" i="2" a="1"/>
  <c r="AO813" i="2" s="1"/>
  <c r="Z814" i="2" a="1"/>
  <c r="Z814" i="2" s="1"/>
  <c r="AA814" i="2" a="1"/>
  <c r="AA814" i="2" s="1"/>
  <c r="AB814" i="2" a="1"/>
  <c r="AB814" i="2" s="1"/>
  <c r="AC814" i="2" a="1"/>
  <c r="AC814" i="2" s="1"/>
  <c r="AD814" i="2" a="1"/>
  <c r="AD814" i="2" s="1"/>
  <c r="AE814" i="2" a="1"/>
  <c r="AE814" i="2" s="1"/>
  <c r="AF814" i="2" a="1"/>
  <c r="AF814" i="2" s="1"/>
  <c r="AG814" i="2" a="1"/>
  <c r="AG814" i="2" s="1"/>
  <c r="AH814" i="2" a="1"/>
  <c r="AH814" i="2" s="1"/>
  <c r="AI814" i="2" a="1"/>
  <c r="AI814" i="2" s="1"/>
  <c r="AJ814" i="2" a="1"/>
  <c r="AJ814" i="2" s="1"/>
  <c r="AK814" i="2" a="1"/>
  <c r="AK814" i="2" s="1"/>
  <c r="AL814" i="2" a="1"/>
  <c r="AL814" i="2" s="1"/>
  <c r="AM814" i="2" a="1"/>
  <c r="AM814" i="2" s="1"/>
  <c r="AN814" i="2" a="1"/>
  <c r="AN814" i="2" s="1"/>
  <c r="AO814" i="2" a="1"/>
  <c r="AO814" i="2" s="1"/>
  <c r="Z815" i="2" a="1"/>
  <c r="Z815" i="2" s="1"/>
  <c r="AA815" i="2" a="1"/>
  <c r="AA815" i="2" s="1"/>
  <c r="AB815" i="2" a="1"/>
  <c r="AB815" i="2" s="1"/>
  <c r="AC815" i="2" a="1"/>
  <c r="AC815" i="2" s="1"/>
  <c r="AD815" i="2" a="1"/>
  <c r="AD815" i="2" s="1"/>
  <c r="AE815" i="2" a="1"/>
  <c r="AE815" i="2" s="1"/>
  <c r="AF815" i="2" a="1"/>
  <c r="AF815" i="2" s="1"/>
  <c r="AG815" i="2" a="1"/>
  <c r="AG815" i="2" s="1"/>
  <c r="AH815" i="2" a="1"/>
  <c r="AH815" i="2" s="1"/>
  <c r="AI815" i="2" a="1"/>
  <c r="AI815" i="2" s="1"/>
  <c r="AJ815" i="2" a="1"/>
  <c r="AJ815" i="2" s="1"/>
  <c r="AK815" i="2" a="1"/>
  <c r="AK815" i="2" s="1"/>
  <c r="AL815" i="2" a="1"/>
  <c r="AL815" i="2" s="1"/>
  <c r="AM815" i="2" a="1"/>
  <c r="AM815" i="2" s="1"/>
  <c r="AN815" i="2" a="1"/>
  <c r="AN815" i="2" s="1"/>
  <c r="AO815" i="2" a="1"/>
  <c r="AO815" i="2" s="1"/>
  <c r="Z816" i="2" a="1"/>
  <c r="Z816" i="2" s="1"/>
  <c r="AA816" i="2" a="1"/>
  <c r="AA816" i="2" s="1"/>
  <c r="AB816" i="2" a="1"/>
  <c r="AB816" i="2" s="1"/>
  <c r="AC816" i="2" a="1"/>
  <c r="AC816" i="2" s="1"/>
  <c r="AD816" i="2" a="1"/>
  <c r="AD816" i="2" s="1"/>
  <c r="AE816" i="2" a="1"/>
  <c r="AE816" i="2" s="1"/>
  <c r="AF816" i="2" a="1"/>
  <c r="AF816" i="2" s="1"/>
  <c r="AG816" i="2" a="1"/>
  <c r="AG816" i="2" s="1"/>
  <c r="AH816" i="2" a="1"/>
  <c r="AH816" i="2" s="1"/>
  <c r="AI816" i="2" a="1"/>
  <c r="AI816" i="2" s="1"/>
  <c r="AJ816" i="2" a="1"/>
  <c r="AJ816" i="2" s="1"/>
  <c r="AK816" i="2" a="1"/>
  <c r="AK816" i="2" s="1"/>
  <c r="AL816" i="2" a="1"/>
  <c r="AL816" i="2" s="1"/>
  <c r="AM816" i="2" a="1"/>
  <c r="AM816" i="2" s="1"/>
  <c r="AN816" i="2" a="1"/>
  <c r="AN816" i="2" s="1"/>
  <c r="AO816" i="2" a="1"/>
  <c r="AO816" i="2" s="1"/>
  <c r="Z817" i="2" a="1"/>
  <c r="Z817" i="2" s="1"/>
  <c r="AA817" i="2" a="1"/>
  <c r="AA817" i="2" s="1"/>
  <c r="AB817" i="2" a="1"/>
  <c r="AB817" i="2" s="1"/>
  <c r="AC817" i="2" a="1"/>
  <c r="AC817" i="2" s="1"/>
  <c r="AD817" i="2" a="1"/>
  <c r="AD817" i="2" s="1"/>
  <c r="AE817" i="2" a="1"/>
  <c r="AE817" i="2" s="1"/>
  <c r="AF817" i="2" a="1"/>
  <c r="AF817" i="2" s="1"/>
  <c r="AG817" i="2" a="1"/>
  <c r="AG817" i="2" s="1"/>
  <c r="AH817" i="2" a="1"/>
  <c r="AH817" i="2" s="1"/>
  <c r="AI817" i="2" a="1"/>
  <c r="AI817" i="2" s="1"/>
  <c r="AJ817" i="2" a="1"/>
  <c r="AJ817" i="2" s="1"/>
  <c r="AK817" i="2" a="1"/>
  <c r="AK817" i="2" s="1"/>
  <c r="AL817" i="2" a="1"/>
  <c r="AL817" i="2" s="1"/>
  <c r="AM817" i="2" a="1"/>
  <c r="AM817" i="2" s="1"/>
  <c r="AN817" i="2" a="1"/>
  <c r="AN817" i="2" s="1"/>
  <c r="AO817" i="2" a="1"/>
  <c r="AO817" i="2" s="1"/>
  <c r="Z818" i="2" a="1"/>
  <c r="Z818" i="2" s="1"/>
  <c r="AA818" i="2" a="1"/>
  <c r="AA818" i="2" s="1"/>
  <c r="AB818" i="2" a="1"/>
  <c r="AB818" i="2" s="1"/>
  <c r="AC818" i="2" a="1"/>
  <c r="AC818" i="2" s="1"/>
  <c r="AD818" i="2" a="1"/>
  <c r="AD818" i="2" s="1"/>
  <c r="AE818" i="2" a="1"/>
  <c r="AE818" i="2" s="1"/>
  <c r="AF818" i="2" a="1"/>
  <c r="AF818" i="2" s="1"/>
  <c r="AG818" i="2" a="1"/>
  <c r="AG818" i="2" s="1"/>
  <c r="AH818" i="2" a="1"/>
  <c r="AH818" i="2" s="1"/>
  <c r="AI818" i="2" a="1"/>
  <c r="AI818" i="2" s="1"/>
  <c r="AJ818" i="2" a="1"/>
  <c r="AJ818" i="2" s="1"/>
  <c r="AK818" i="2" a="1"/>
  <c r="AK818" i="2" s="1"/>
  <c r="AL818" i="2" a="1"/>
  <c r="AL818" i="2" s="1"/>
  <c r="AM818" i="2" a="1"/>
  <c r="AM818" i="2" s="1"/>
  <c r="AN818" i="2" a="1"/>
  <c r="AN818" i="2" s="1"/>
  <c r="AO818" i="2" a="1"/>
  <c r="AO818" i="2" s="1"/>
  <c r="Z819" i="2" a="1"/>
  <c r="Z819" i="2" s="1"/>
  <c r="AA819" i="2" a="1"/>
  <c r="AA819" i="2" s="1"/>
  <c r="AB819" i="2" a="1"/>
  <c r="AB819" i="2" s="1"/>
  <c r="AC819" i="2" a="1"/>
  <c r="AC819" i="2" s="1"/>
  <c r="AD819" i="2" a="1"/>
  <c r="AD819" i="2" s="1"/>
  <c r="AE819" i="2" a="1"/>
  <c r="AE819" i="2" s="1"/>
  <c r="AF819" i="2" a="1"/>
  <c r="AF819" i="2" s="1"/>
  <c r="AG819" i="2" a="1"/>
  <c r="AG819" i="2" s="1"/>
  <c r="AH819" i="2" a="1"/>
  <c r="AH819" i="2" s="1"/>
  <c r="AI819" i="2" a="1"/>
  <c r="AI819" i="2" s="1"/>
  <c r="AJ819" i="2" a="1"/>
  <c r="AJ819" i="2" s="1"/>
  <c r="AK819" i="2" a="1"/>
  <c r="AK819" i="2" s="1"/>
  <c r="AL819" i="2" a="1"/>
  <c r="AL819" i="2" s="1"/>
  <c r="AM819" i="2" a="1"/>
  <c r="AM819" i="2" s="1"/>
  <c r="AN819" i="2" a="1"/>
  <c r="AN819" i="2" s="1"/>
  <c r="AO819" i="2" a="1"/>
  <c r="AO819" i="2" s="1"/>
  <c r="Z820" i="2" a="1"/>
  <c r="Z820" i="2" s="1"/>
  <c r="AA820" i="2" a="1"/>
  <c r="AA820" i="2" s="1"/>
  <c r="AB820" i="2" a="1"/>
  <c r="AB820" i="2" s="1"/>
  <c r="AC820" i="2" a="1"/>
  <c r="AC820" i="2" s="1"/>
  <c r="AD820" i="2" a="1"/>
  <c r="AD820" i="2" s="1"/>
  <c r="AE820" i="2" a="1"/>
  <c r="AE820" i="2" s="1"/>
  <c r="AF820" i="2" a="1"/>
  <c r="AF820" i="2" s="1"/>
  <c r="AG820" i="2" a="1"/>
  <c r="AG820" i="2" s="1"/>
  <c r="AH820" i="2" a="1"/>
  <c r="AH820" i="2" s="1"/>
  <c r="AI820" i="2" a="1"/>
  <c r="AI820" i="2" s="1"/>
  <c r="AJ820" i="2" a="1"/>
  <c r="AJ820" i="2" s="1"/>
  <c r="AK820" i="2" a="1"/>
  <c r="AK820" i="2" s="1"/>
  <c r="AL820" i="2" a="1"/>
  <c r="AL820" i="2" s="1"/>
  <c r="AM820" i="2" a="1"/>
  <c r="AM820" i="2" s="1"/>
  <c r="AN820" i="2" a="1"/>
  <c r="AN820" i="2" s="1"/>
  <c r="AO820" i="2" a="1"/>
  <c r="AO820" i="2" s="1"/>
  <c r="Z821" i="2" a="1"/>
  <c r="Z821" i="2" s="1"/>
  <c r="AA821" i="2" a="1"/>
  <c r="AA821" i="2" s="1"/>
  <c r="AB821" i="2" a="1"/>
  <c r="AB821" i="2" s="1"/>
  <c r="AC821" i="2" a="1"/>
  <c r="AC821" i="2" s="1"/>
  <c r="AD821" i="2" a="1"/>
  <c r="AD821" i="2" s="1"/>
  <c r="AE821" i="2" a="1"/>
  <c r="AE821" i="2" s="1"/>
  <c r="AF821" i="2" a="1"/>
  <c r="AF821" i="2" s="1"/>
  <c r="AG821" i="2" a="1"/>
  <c r="AG821" i="2" s="1"/>
  <c r="AH821" i="2" a="1"/>
  <c r="AH821" i="2" s="1"/>
  <c r="AI821" i="2" a="1"/>
  <c r="AI821" i="2" s="1"/>
  <c r="AJ821" i="2" a="1"/>
  <c r="AJ821" i="2" s="1"/>
  <c r="AK821" i="2" a="1"/>
  <c r="AK821" i="2" s="1"/>
  <c r="AL821" i="2" a="1"/>
  <c r="AL821" i="2" s="1"/>
  <c r="AM821" i="2" a="1"/>
  <c r="AM821" i="2" s="1"/>
  <c r="AN821" i="2" a="1"/>
  <c r="AN821" i="2" s="1"/>
  <c r="AO821" i="2" a="1"/>
  <c r="AO821" i="2" s="1"/>
  <c r="Z822" i="2" a="1"/>
  <c r="Z822" i="2" s="1"/>
  <c r="AA822" i="2" a="1"/>
  <c r="AA822" i="2" s="1"/>
  <c r="AB822" i="2" a="1"/>
  <c r="AB822" i="2" s="1"/>
  <c r="AC822" i="2" a="1"/>
  <c r="AC822" i="2" s="1"/>
  <c r="AD822" i="2" a="1"/>
  <c r="AD822" i="2" s="1"/>
  <c r="AE822" i="2" a="1"/>
  <c r="AE822" i="2" s="1"/>
  <c r="AF822" i="2" a="1"/>
  <c r="AF822" i="2" s="1"/>
  <c r="AG822" i="2" a="1"/>
  <c r="AG822" i="2" s="1"/>
  <c r="AH822" i="2" a="1"/>
  <c r="AH822" i="2" s="1"/>
  <c r="AI822" i="2" a="1"/>
  <c r="AI822" i="2" s="1"/>
  <c r="AJ822" i="2" a="1"/>
  <c r="AJ822" i="2" s="1"/>
  <c r="AK822" i="2" a="1"/>
  <c r="AK822" i="2" s="1"/>
  <c r="AL822" i="2" a="1"/>
  <c r="AL822" i="2" s="1"/>
  <c r="AM822" i="2" a="1"/>
  <c r="AM822" i="2" s="1"/>
  <c r="AN822" i="2" a="1"/>
  <c r="AN822" i="2" s="1"/>
  <c r="AO822" i="2" a="1"/>
  <c r="AO822" i="2" s="1"/>
  <c r="Z823" i="2" a="1"/>
  <c r="Z823" i="2" s="1"/>
  <c r="AA823" i="2" a="1"/>
  <c r="AA823" i="2" s="1"/>
  <c r="AB823" i="2" a="1"/>
  <c r="AB823" i="2" s="1"/>
  <c r="AC823" i="2" a="1"/>
  <c r="AC823" i="2" s="1"/>
  <c r="AD823" i="2" a="1"/>
  <c r="AD823" i="2" s="1"/>
  <c r="AE823" i="2" a="1"/>
  <c r="AE823" i="2" s="1"/>
  <c r="AF823" i="2" a="1"/>
  <c r="AF823" i="2" s="1"/>
  <c r="AG823" i="2" a="1"/>
  <c r="AG823" i="2" s="1"/>
  <c r="AH823" i="2" a="1"/>
  <c r="AH823" i="2" s="1"/>
  <c r="AI823" i="2" a="1"/>
  <c r="AI823" i="2" s="1"/>
  <c r="AJ823" i="2" a="1"/>
  <c r="AJ823" i="2" s="1"/>
  <c r="AK823" i="2" a="1"/>
  <c r="AK823" i="2" s="1"/>
  <c r="AL823" i="2" a="1"/>
  <c r="AL823" i="2" s="1"/>
  <c r="AM823" i="2" a="1"/>
  <c r="AM823" i="2" s="1"/>
  <c r="AN823" i="2" a="1"/>
  <c r="AN823" i="2" s="1"/>
  <c r="AO823" i="2" a="1"/>
  <c r="AO823" i="2" s="1"/>
  <c r="Z824" i="2" a="1"/>
  <c r="Z824" i="2" s="1"/>
  <c r="AA824" i="2" a="1"/>
  <c r="AA824" i="2" s="1"/>
  <c r="AB824" i="2" a="1"/>
  <c r="AB824" i="2" s="1"/>
  <c r="AC824" i="2" a="1"/>
  <c r="AC824" i="2" s="1"/>
  <c r="AD824" i="2" a="1"/>
  <c r="AD824" i="2" s="1"/>
  <c r="AE824" i="2" a="1"/>
  <c r="AE824" i="2" s="1"/>
  <c r="AF824" i="2" a="1"/>
  <c r="AF824" i="2" s="1"/>
  <c r="AG824" i="2" a="1"/>
  <c r="AG824" i="2" s="1"/>
  <c r="AH824" i="2" a="1"/>
  <c r="AH824" i="2" s="1"/>
  <c r="AI824" i="2" a="1"/>
  <c r="AI824" i="2" s="1"/>
  <c r="AJ824" i="2" a="1"/>
  <c r="AJ824" i="2" s="1"/>
  <c r="AK824" i="2" a="1"/>
  <c r="AK824" i="2" s="1"/>
  <c r="AL824" i="2" a="1"/>
  <c r="AL824" i="2" s="1"/>
  <c r="AM824" i="2" a="1"/>
  <c r="AM824" i="2" s="1"/>
  <c r="AN824" i="2" a="1"/>
  <c r="AN824" i="2" s="1"/>
  <c r="AO824" i="2" a="1"/>
  <c r="AO824" i="2" s="1"/>
  <c r="Z825" i="2" a="1"/>
  <c r="Z825" i="2" s="1"/>
  <c r="AA825" i="2" a="1"/>
  <c r="AA825" i="2" s="1"/>
  <c r="AB825" i="2" a="1"/>
  <c r="AB825" i="2" s="1"/>
  <c r="AC825" i="2" a="1"/>
  <c r="AC825" i="2" s="1"/>
  <c r="AD825" i="2" a="1"/>
  <c r="AD825" i="2" s="1"/>
  <c r="AE825" i="2" a="1"/>
  <c r="AE825" i="2" s="1"/>
  <c r="AF825" i="2" a="1"/>
  <c r="AF825" i="2" s="1"/>
  <c r="AG825" i="2" a="1"/>
  <c r="AG825" i="2" s="1"/>
  <c r="AH825" i="2" a="1"/>
  <c r="AH825" i="2" s="1"/>
  <c r="AI825" i="2" a="1"/>
  <c r="AI825" i="2" s="1"/>
  <c r="AJ825" i="2" a="1"/>
  <c r="AJ825" i="2" s="1"/>
  <c r="AK825" i="2" a="1"/>
  <c r="AK825" i="2" s="1"/>
  <c r="AL825" i="2" a="1"/>
  <c r="AL825" i="2" s="1"/>
  <c r="AM825" i="2" a="1"/>
  <c r="AM825" i="2" s="1"/>
  <c r="AN825" i="2" a="1"/>
  <c r="AN825" i="2" s="1"/>
  <c r="AO825" i="2" a="1"/>
  <c r="AO825" i="2" s="1"/>
  <c r="Z826" i="2" a="1"/>
  <c r="Z826" i="2" s="1"/>
  <c r="AA826" i="2" a="1"/>
  <c r="AA826" i="2" s="1"/>
  <c r="AB826" i="2" a="1"/>
  <c r="AB826" i="2" s="1"/>
  <c r="AC826" i="2" a="1"/>
  <c r="AC826" i="2" s="1"/>
  <c r="AD826" i="2" a="1"/>
  <c r="AD826" i="2" s="1"/>
  <c r="AE826" i="2" a="1"/>
  <c r="AE826" i="2" s="1"/>
  <c r="AF826" i="2" a="1"/>
  <c r="AF826" i="2" s="1"/>
  <c r="AG826" i="2" a="1"/>
  <c r="AG826" i="2" s="1"/>
  <c r="AH826" i="2" a="1"/>
  <c r="AH826" i="2" s="1"/>
  <c r="AI826" i="2" a="1"/>
  <c r="AI826" i="2" s="1"/>
  <c r="AJ826" i="2" a="1"/>
  <c r="AJ826" i="2" s="1"/>
  <c r="AK826" i="2" a="1"/>
  <c r="AK826" i="2" s="1"/>
  <c r="AL826" i="2" a="1"/>
  <c r="AL826" i="2" s="1"/>
  <c r="AM826" i="2" a="1"/>
  <c r="AM826" i="2" s="1"/>
  <c r="AN826" i="2" a="1"/>
  <c r="AN826" i="2" s="1"/>
  <c r="AO826" i="2" a="1"/>
  <c r="AO826" i="2" s="1"/>
  <c r="Z827" i="2" a="1"/>
  <c r="Z827" i="2" s="1"/>
  <c r="AA827" i="2" a="1"/>
  <c r="AA827" i="2" s="1"/>
  <c r="AB827" i="2" a="1"/>
  <c r="AB827" i="2" s="1"/>
  <c r="AC827" i="2" a="1"/>
  <c r="AC827" i="2" s="1"/>
  <c r="AD827" i="2" a="1"/>
  <c r="AD827" i="2" s="1"/>
  <c r="AE827" i="2" a="1"/>
  <c r="AE827" i="2" s="1"/>
  <c r="AF827" i="2" a="1"/>
  <c r="AF827" i="2" s="1"/>
  <c r="AG827" i="2" a="1"/>
  <c r="AG827" i="2" s="1"/>
  <c r="AH827" i="2" a="1"/>
  <c r="AH827" i="2" s="1"/>
  <c r="AI827" i="2" a="1"/>
  <c r="AI827" i="2" s="1"/>
  <c r="AJ827" i="2" a="1"/>
  <c r="AJ827" i="2" s="1"/>
  <c r="AK827" i="2" a="1"/>
  <c r="AK827" i="2" s="1"/>
  <c r="AL827" i="2" a="1"/>
  <c r="AL827" i="2" s="1"/>
  <c r="AM827" i="2" a="1"/>
  <c r="AM827" i="2" s="1"/>
  <c r="AN827" i="2" a="1"/>
  <c r="AN827" i="2" s="1"/>
  <c r="AO827" i="2" a="1"/>
  <c r="AO827" i="2" s="1"/>
  <c r="Z828" i="2" a="1"/>
  <c r="Z828" i="2" s="1"/>
  <c r="AA828" i="2" a="1"/>
  <c r="AA828" i="2" s="1"/>
  <c r="AB828" i="2" a="1"/>
  <c r="AB828" i="2" s="1"/>
  <c r="AC828" i="2" a="1"/>
  <c r="AC828" i="2" s="1"/>
  <c r="AD828" i="2" a="1"/>
  <c r="AD828" i="2" s="1"/>
  <c r="AE828" i="2" a="1"/>
  <c r="AE828" i="2" s="1"/>
  <c r="AF828" i="2" a="1"/>
  <c r="AF828" i="2" s="1"/>
  <c r="AG828" i="2" a="1"/>
  <c r="AG828" i="2" s="1"/>
  <c r="AH828" i="2" a="1"/>
  <c r="AH828" i="2" s="1"/>
  <c r="AI828" i="2" a="1"/>
  <c r="AI828" i="2" s="1"/>
  <c r="AJ828" i="2" a="1"/>
  <c r="AJ828" i="2" s="1"/>
  <c r="AK828" i="2" a="1"/>
  <c r="AK828" i="2" s="1"/>
  <c r="AL828" i="2" a="1"/>
  <c r="AL828" i="2" s="1"/>
  <c r="AM828" i="2" a="1"/>
  <c r="AM828" i="2" s="1"/>
  <c r="AN828" i="2" a="1"/>
  <c r="AN828" i="2" s="1"/>
  <c r="AO828" i="2" a="1"/>
  <c r="AO828" i="2" s="1"/>
  <c r="Z829" i="2" a="1"/>
  <c r="Z829" i="2" s="1"/>
  <c r="AA829" i="2" a="1"/>
  <c r="AA829" i="2" s="1"/>
  <c r="AB829" i="2" a="1"/>
  <c r="AB829" i="2" s="1"/>
  <c r="AC829" i="2" a="1"/>
  <c r="AC829" i="2" s="1"/>
  <c r="AD829" i="2" a="1"/>
  <c r="AD829" i="2" s="1"/>
  <c r="AE829" i="2" a="1"/>
  <c r="AE829" i="2" s="1"/>
  <c r="AF829" i="2" a="1"/>
  <c r="AF829" i="2" s="1"/>
  <c r="AG829" i="2" a="1"/>
  <c r="AG829" i="2" s="1"/>
  <c r="AH829" i="2" a="1"/>
  <c r="AH829" i="2" s="1"/>
  <c r="AI829" i="2" a="1"/>
  <c r="AI829" i="2" s="1"/>
  <c r="AJ829" i="2" a="1"/>
  <c r="AJ829" i="2" s="1"/>
  <c r="AK829" i="2" a="1"/>
  <c r="AK829" i="2" s="1"/>
  <c r="AL829" i="2" a="1"/>
  <c r="AL829" i="2" s="1"/>
  <c r="AM829" i="2" a="1"/>
  <c r="AM829" i="2" s="1"/>
  <c r="AN829" i="2" a="1"/>
  <c r="AN829" i="2" s="1"/>
  <c r="AO829" i="2" a="1"/>
  <c r="AO829" i="2" s="1"/>
  <c r="Z830" i="2" a="1"/>
  <c r="Z830" i="2" s="1"/>
  <c r="AA830" i="2" a="1"/>
  <c r="AA830" i="2" s="1"/>
  <c r="AB830" i="2" a="1"/>
  <c r="AB830" i="2" s="1"/>
  <c r="AC830" i="2" a="1"/>
  <c r="AC830" i="2" s="1"/>
  <c r="AD830" i="2" a="1"/>
  <c r="AD830" i="2" s="1"/>
  <c r="AE830" i="2" a="1"/>
  <c r="AE830" i="2" s="1"/>
  <c r="AF830" i="2" a="1"/>
  <c r="AF830" i="2" s="1"/>
  <c r="AG830" i="2" a="1"/>
  <c r="AG830" i="2" s="1"/>
  <c r="AH830" i="2" a="1"/>
  <c r="AH830" i="2" s="1"/>
  <c r="AI830" i="2" a="1"/>
  <c r="AI830" i="2" s="1"/>
  <c r="AJ830" i="2" a="1"/>
  <c r="AJ830" i="2" s="1"/>
  <c r="AK830" i="2" a="1"/>
  <c r="AK830" i="2" s="1"/>
  <c r="AL830" i="2" a="1"/>
  <c r="AL830" i="2" s="1"/>
  <c r="AM830" i="2" a="1"/>
  <c r="AM830" i="2" s="1"/>
  <c r="AN830" i="2" a="1"/>
  <c r="AN830" i="2" s="1"/>
  <c r="AO830" i="2" a="1"/>
  <c r="AO830" i="2" s="1"/>
  <c r="Z831" i="2" a="1"/>
  <c r="Z831" i="2" s="1"/>
  <c r="AA831" i="2" a="1"/>
  <c r="AA831" i="2" s="1"/>
  <c r="AB831" i="2" a="1"/>
  <c r="AB831" i="2" s="1"/>
  <c r="AC831" i="2" a="1"/>
  <c r="AC831" i="2" s="1"/>
  <c r="AD831" i="2" a="1"/>
  <c r="AD831" i="2" s="1"/>
  <c r="AE831" i="2" a="1"/>
  <c r="AE831" i="2" s="1"/>
  <c r="AF831" i="2" a="1"/>
  <c r="AF831" i="2" s="1"/>
  <c r="AG831" i="2" a="1"/>
  <c r="AG831" i="2" s="1"/>
  <c r="AH831" i="2" a="1"/>
  <c r="AH831" i="2" s="1"/>
  <c r="AI831" i="2" a="1"/>
  <c r="AI831" i="2" s="1"/>
  <c r="AJ831" i="2" a="1"/>
  <c r="AJ831" i="2" s="1"/>
  <c r="AK831" i="2" a="1"/>
  <c r="AK831" i="2" s="1"/>
  <c r="AL831" i="2" a="1"/>
  <c r="AL831" i="2" s="1"/>
  <c r="AM831" i="2" a="1"/>
  <c r="AM831" i="2" s="1"/>
  <c r="AN831" i="2" a="1"/>
  <c r="AN831" i="2" s="1"/>
  <c r="AO831" i="2" a="1"/>
  <c r="AO831" i="2" s="1"/>
  <c r="Z832" i="2" a="1"/>
  <c r="Z832" i="2" s="1"/>
  <c r="AA832" i="2" a="1"/>
  <c r="AA832" i="2" s="1"/>
  <c r="AB832" i="2" a="1"/>
  <c r="AB832" i="2" s="1"/>
  <c r="AC832" i="2" a="1"/>
  <c r="AC832" i="2" s="1"/>
  <c r="AD832" i="2" a="1"/>
  <c r="AD832" i="2" s="1"/>
  <c r="AE832" i="2" a="1"/>
  <c r="AE832" i="2" s="1"/>
  <c r="AF832" i="2" a="1"/>
  <c r="AF832" i="2" s="1"/>
  <c r="AG832" i="2" a="1"/>
  <c r="AG832" i="2" s="1"/>
  <c r="AH832" i="2" a="1"/>
  <c r="AH832" i="2" s="1"/>
  <c r="AI832" i="2" a="1"/>
  <c r="AI832" i="2" s="1"/>
  <c r="AJ832" i="2" a="1"/>
  <c r="AJ832" i="2" s="1"/>
  <c r="AK832" i="2" a="1"/>
  <c r="AK832" i="2" s="1"/>
  <c r="AL832" i="2" a="1"/>
  <c r="AL832" i="2" s="1"/>
  <c r="AM832" i="2" a="1"/>
  <c r="AM832" i="2" s="1"/>
  <c r="AN832" i="2" a="1"/>
  <c r="AN832" i="2" s="1"/>
  <c r="AO832" i="2" a="1"/>
  <c r="AO832" i="2" s="1"/>
  <c r="Z833" i="2" a="1"/>
  <c r="Z833" i="2" s="1"/>
  <c r="AA833" i="2" a="1"/>
  <c r="AA833" i="2" s="1"/>
  <c r="AB833" i="2" a="1"/>
  <c r="AB833" i="2" s="1"/>
  <c r="AC833" i="2" a="1"/>
  <c r="AC833" i="2" s="1"/>
  <c r="AD833" i="2" a="1"/>
  <c r="AD833" i="2" s="1"/>
  <c r="AE833" i="2" a="1"/>
  <c r="AE833" i="2" s="1"/>
  <c r="AF833" i="2" a="1"/>
  <c r="AF833" i="2" s="1"/>
  <c r="AG833" i="2" a="1"/>
  <c r="AG833" i="2" s="1"/>
  <c r="AH833" i="2" a="1"/>
  <c r="AH833" i="2" s="1"/>
  <c r="AI833" i="2" a="1"/>
  <c r="AI833" i="2" s="1"/>
  <c r="AJ833" i="2" a="1"/>
  <c r="AJ833" i="2" s="1"/>
  <c r="AK833" i="2" a="1"/>
  <c r="AK833" i="2" s="1"/>
  <c r="AL833" i="2" a="1"/>
  <c r="AL833" i="2" s="1"/>
  <c r="AM833" i="2" a="1"/>
  <c r="AM833" i="2" s="1"/>
  <c r="AN833" i="2" a="1"/>
  <c r="AN833" i="2" s="1"/>
  <c r="AO833" i="2" a="1"/>
  <c r="AO833" i="2" s="1"/>
  <c r="Z834" i="2" a="1"/>
  <c r="Z834" i="2" s="1"/>
  <c r="AA834" i="2" a="1"/>
  <c r="AA834" i="2" s="1"/>
  <c r="AB834" i="2" a="1"/>
  <c r="AB834" i="2" s="1"/>
  <c r="AC834" i="2" a="1"/>
  <c r="AC834" i="2" s="1"/>
  <c r="AD834" i="2" a="1"/>
  <c r="AD834" i="2" s="1"/>
  <c r="AE834" i="2" a="1"/>
  <c r="AE834" i="2" s="1"/>
  <c r="AF834" i="2" a="1"/>
  <c r="AF834" i="2" s="1"/>
  <c r="AG834" i="2" a="1"/>
  <c r="AG834" i="2" s="1"/>
  <c r="AH834" i="2" a="1"/>
  <c r="AH834" i="2" s="1"/>
  <c r="AI834" i="2" a="1"/>
  <c r="AI834" i="2" s="1"/>
  <c r="AJ834" i="2" a="1"/>
  <c r="AJ834" i="2" s="1"/>
  <c r="AK834" i="2" a="1"/>
  <c r="AK834" i="2" s="1"/>
  <c r="AL834" i="2" a="1"/>
  <c r="AL834" i="2" s="1"/>
  <c r="AM834" i="2" a="1"/>
  <c r="AM834" i="2" s="1"/>
  <c r="AN834" i="2" a="1"/>
  <c r="AN834" i="2" s="1"/>
  <c r="AO834" i="2" a="1"/>
  <c r="AO834" i="2" s="1"/>
  <c r="Z835" i="2" a="1"/>
  <c r="Z835" i="2" s="1"/>
  <c r="AA835" i="2" a="1"/>
  <c r="AA835" i="2" s="1"/>
  <c r="AB835" i="2" a="1"/>
  <c r="AB835" i="2" s="1"/>
  <c r="AC835" i="2" a="1"/>
  <c r="AC835" i="2" s="1"/>
  <c r="AD835" i="2" a="1"/>
  <c r="AD835" i="2" s="1"/>
  <c r="AE835" i="2" a="1"/>
  <c r="AE835" i="2" s="1"/>
  <c r="AF835" i="2" a="1"/>
  <c r="AF835" i="2" s="1"/>
  <c r="AG835" i="2" a="1"/>
  <c r="AG835" i="2" s="1"/>
  <c r="AH835" i="2" a="1"/>
  <c r="AH835" i="2" s="1"/>
  <c r="AI835" i="2" a="1"/>
  <c r="AI835" i="2" s="1"/>
  <c r="AJ835" i="2" a="1"/>
  <c r="AJ835" i="2" s="1"/>
  <c r="AK835" i="2" a="1"/>
  <c r="AK835" i="2" s="1"/>
  <c r="AL835" i="2" a="1"/>
  <c r="AL835" i="2" s="1"/>
  <c r="AM835" i="2" a="1"/>
  <c r="AM835" i="2" s="1"/>
  <c r="AN835" i="2" a="1"/>
  <c r="AN835" i="2" s="1"/>
  <c r="AO835" i="2" a="1"/>
  <c r="AO835" i="2" s="1"/>
  <c r="Z836" i="2" a="1"/>
  <c r="Z836" i="2" s="1"/>
  <c r="AA836" i="2" a="1"/>
  <c r="AA836" i="2" s="1"/>
  <c r="AB836" i="2" a="1"/>
  <c r="AB836" i="2" s="1"/>
  <c r="AC836" i="2" a="1"/>
  <c r="AC836" i="2" s="1"/>
  <c r="AD836" i="2" a="1"/>
  <c r="AD836" i="2" s="1"/>
  <c r="AE836" i="2" a="1"/>
  <c r="AE836" i="2" s="1"/>
  <c r="AF836" i="2" a="1"/>
  <c r="AF836" i="2" s="1"/>
  <c r="AG836" i="2" a="1"/>
  <c r="AG836" i="2" s="1"/>
  <c r="AH836" i="2" a="1"/>
  <c r="AH836" i="2" s="1"/>
  <c r="AI836" i="2" a="1"/>
  <c r="AI836" i="2" s="1"/>
  <c r="AJ836" i="2" a="1"/>
  <c r="AJ836" i="2" s="1"/>
  <c r="AK836" i="2" a="1"/>
  <c r="AK836" i="2" s="1"/>
  <c r="AL836" i="2" a="1"/>
  <c r="AL836" i="2" s="1"/>
  <c r="AM836" i="2" a="1"/>
  <c r="AM836" i="2" s="1"/>
  <c r="AN836" i="2" a="1"/>
  <c r="AN836" i="2" s="1"/>
  <c r="AO836" i="2" a="1"/>
  <c r="AO836" i="2" s="1"/>
  <c r="Z837" i="2" a="1"/>
  <c r="Z837" i="2" s="1"/>
  <c r="AA837" i="2" a="1"/>
  <c r="AA837" i="2" s="1"/>
  <c r="AB837" i="2" a="1"/>
  <c r="AB837" i="2" s="1"/>
  <c r="AC837" i="2" a="1"/>
  <c r="AC837" i="2" s="1"/>
  <c r="AD837" i="2" a="1"/>
  <c r="AD837" i="2" s="1"/>
  <c r="AE837" i="2" a="1"/>
  <c r="AE837" i="2" s="1"/>
  <c r="AF837" i="2" a="1"/>
  <c r="AF837" i="2" s="1"/>
  <c r="AG837" i="2" a="1"/>
  <c r="AG837" i="2" s="1"/>
  <c r="AH837" i="2" a="1"/>
  <c r="AH837" i="2" s="1"/>
  <c r="AI837" i="2" a="1"/>
  <c r="AI837" i="2" s="1"/>
  <c r="AJ837" i="2" a="1"/>
  <c r="AJ837" i="2" s="1"/>
  <c r="AK837" i="2" a="1"/>
  <c r="AK837" i="2" s="1"/>
  <c r="AL837" i="2" a="1"/>
  <c r="AL837" i="2" s="1"/>
  <c r="AM837" i="2" a="1"/>
  <c r="AM837" i="2" s="1"/>
  <c r="AN837" i="2" a="1"/>
  <c r="AN837" i="2" s="1"/>
  <c r="AO837" i="2" a="1"/>
  <c r="AO837" i="2" s="1"/>
  <c r="Z838" i="2" a="1"/>
  <c r="Z838" i="2" s="1"/>
  <c r="AA838" i="2" a="1"/>
  <c r="AA838" i="2" s="1"/>
  <c r="AB838" i="2" a="1"/>
  <c r="AB838" i="2" s="1"/>
  <c r="AC838" i="2" a="1"/>
  <c r="AC838" i="2" s="1"/>
  <c r="AD838" i="2" a="1"/>
  <c r="AD838" i="2" s="1"/>
  <c r="AE838" i="2" a="1"/>
  <c r="AE838" i="2" s="1"/>
  <c r="AF838" i="2" a="1"/>
  <c r="AF838" i="2" s="1"/>
  <c r="AG838" i="2" a="1"/>
  <c r="AG838" i="2" s="1"/>
  <c r="AH838" i="2" a="1"/>
  <c r="AH838" i="2" s="1"/>
  <c r="AI838" i="2" a="1"/>
  <c r="AI838" i="2" s="1"/>
  <c r="AJ838" i="2" a="1"/>
  <c r="AJ838" i="2" s="1"/>
  <c r="AK838" i="2" a="1"/>
  <c r="AK838" i="2" s="1"/>
  <c r="AL838" i="2" a="1"/>
  <c r="AL838" i="2" s="1"/>
  <c r="AM838" i="2" a="1"/>
  <c r="AM838" i="2" s="1"/>
  <c r="AN838" i="2" a="1"/>
  <c r="AN838" i="2" s="1"/>
  <c r="AO838" i="2" a="1"/>
  <c r="AO838" i="2" s="1"/>
  <c r="Z839" i="2" a="1"/>
  <c r="Z839" i="2" s="1"/>
  <c r="AA839" i="2" a="1"/>
  <c r="AA839" i="2" s="1"/>
  <c r="AB839" i="2" a="1"/>
  <c r="AB839" i="2" s="1"/>
  <c r="AC839" i="2" a="1"/>
  <c r="AC839" i="2" s="1"/>
  <c r="AD839" i="2" a="1"/>
  <c r="AD839" i="2" s="1"/>
  <c r="AE839" i="2" a="1"/>
  <c r="AE839" i="2" s="1"/>
  <c r="AF839" i="2" a="1"/>
  <c r="AF839" i="2" s="1"/>
  <c r="AG839" i="2" a="1"/>
  <c r="AG839" i="2" s="1"/>
  <c r="AH839" i="2" a="1"/>
  <c r="AH839" i="2" s="1"/>
  <c r="AI839" i="2" a="1"/>
  <c r="AI839" i="2" s="1"/>
  <c r="AJ839" i="2" a="1"/>
  <c r="AJ839" i="2" s="1"/>
  <c r="AK839" i="2" a="1"/>
  <c r="AK839" i="2" s="1"/>
  <c r="AL839" i="2" a="1"/>
  <c r="AL839" i="2" s="1"/>
  <c r="AM839" i="2" a="1"/>
  <c r="AM839" i="2" s="1"/>
  <c r="AN839" i="2" a="1"/>
  <c r="AN839" i="2" s="1"/>
  <c r="AO839" i="2" a="1"/>
  <c r="AO839" i="2" s="1"/>
  <c r="Z840" i="2" a="1"/>
  <c r="Z840" i="2" s="1"/>
  <c r="AA840" i="2" a="1"/>
  <c r="AA840" i="2" s="1"/>
  <c r="AB840" i="2" a="1"/>
  <c r="AB840" i="2" s="1"/>
  <c r="AC840" i="2" a="1"/>
  <c r="AC840" i="2" s="1"/>
  <c r="AD840" i="2" a="1"/>
  <c r="AD840" i="2" s="1"/>
  <c r="AE840" i="2" a="1"/>
  <c r="AE840" i="2" s="1"/>
  <c r="AF840" i="2" a="1"/>
  <c r="AF840" i="2" s="1"/>
  <c r="AG840" i="2" a="1"/>
  <c r="AG840" i="2" s="1"/>
  <c r="AH840" i="2" a="1"/>
  <c r="AH840" i="2" s="1"/>
  <c r="AI840" i="2" a="1"/>
  <c r="AI840" i="2" s="1"/>
  <c r="AJ840" i="2" a="1"/>
  <c r="AJ840" i="2" s="1"/>
  <c r="AK840" i="2" a="1"/>
  <c r="AK840" i="2" s="1"/>
  <c r="AL840" i="2" a="1"/>
  <c r="AL840" i="2" s="1"/>
  <c r="AM840" i="2" a="1"/>
  <c r="AM840" i="2" s="1"/>
  <c r="AN840" i="2" a="1"/>
  <c r="AN840" i="2" s="1"/>
  <c r="AO840" i="2" a="1"/>
  <c r="AO840" i="2" s="1"/>
  <c r="Z841" i="2" a="1"/>
  <c r="Z841" i="2" s="1"/>
  <c r="AA841" i="2" a="1"/>
  <c r="AA841" i="2" s="1"/>
  <c r="AB841" i="2" a="1"/>
  <c r="AB841" i="2" s="1"/>
  <c r="AC841" i="2" a="1"/>
  <c r="AC841" i="2" s="1"/>
  <c r="AD841" i="2" a="1"/>
  <c r="AD841" i="2" s="1"/>
  <c r="AE841" i="2" a="1"/>
  <c r="AE841" i="2" s="1"/>
  <c r="AF841" i="2" a="1"/>
  <c r="AF841" i="2" s="1"/>
  <c r="AG841" i="2" a="1"/>
  <c r="AG841" i="2" s="1"/>
  <c r="AH841" i="2" a="1"/>
  <c r="AH841" i="2" s="1"/>
  <c r="AI841" i="2" a="1"/>
  <c r="AI841" i="2" s="1"/>
  <c r="AJ841" i="2" a="1"/>
  <c r="AJ841" i="2" s="1"/>
  <c r="AK841" i="2" a="1"/>
  <c r="AK841" i="2" s="1"/>
  <c r="AL841" i="2" a="1"/>
  <c r="AL841" i="2" s="1"/>
  <c r="AM841" i="2" a="1"/>
  <c r="AM841" i="2" s="1"/>
  <c r="AN841" i="2" a="1"/>
  <c r="AN841" i="2" s="1"/>
  <c r="AO841" i="2" a="1"/>
  <c r="AO841" i="2" s="1"/>
  <c r="Z842" i="2" a="1"/>
  <c r="Z842" i="2" s="1"/>
  <c r="AA842" i="2" a="1"/>
  <c r="AA842" i="2" s="1"/>
  <c r="AB842" i="2" a="1"/>
  <c r="AB842" i="2" s="1"/>
  <c r="AC842" i="2" a="1"/>
  <c r="AC842" i="2" s="1"/>
  <c r="AD842" i="2" a="1"/>
  <c r="AD842" i="2" s="1"/>
  <c r="AE842" i="2" a="1"/>
  <c r="AE842" i="2" s="1"/>
  <c r="AF842" i="2" a="1"/>
  <c r="AF842" i="2" s="1"/>
  <c r="AG842" i="2" a="1"/>
  <c r="AG842" i="2" s="1"/>
  <c r="AH842" i="2" a="1"/>
  <c r="AH842" i="2" s="1"/>
  <c r="AI842" i="2" a="1"/>
  <c r="AI842" i="2" s="1"/>
  <c r="AJ842" i="2" a="1"/>
  <c r="AJ842" i="2" s="1"/>
  <c r="AK842" i="2" a="1"/>
  <c r="AK842" i="2" s="1"/>
  <c r="AL842" i="2" a="1"/>
  <c r="AL842" i="2" s="1"/>
  <c r="AM842" i="2" a="1"/>
  <c r="AM842" i="2" s="1"/>
  <c r="AN842" i="2" a="1"/>
  <c r="AN842" i="2" s="1"/>
  <c r="AO842" i="2" a="1"/>
  <c r="AO842" i="2" s="1"/>
  <c r="Z843" i="2" a="1"/>
  <c r="Z843" i="2" s="1"/>
  <c r="AA843" i="2" a="1"/>
  <c r="AA843" i="2" s="1"/>
  <c r="AB843" i="2" a="1"/>
  <c r="AB843" i="2" s="1"/>
  <c r="AC843" i="2" a="1"/>
  <c r="AC843" i="2" s="1"/>
  <c r="AD843" i="2" a="1"/>
  <c r="AD843" i="2" s="1"/>
  <c r="AE843" i="2" a="1"/>
  <c r="AE843" i="2" s="1"/>
  <c r="AF843" i="2" a="1"/>
  <c r="AF843" i="2" s="1"/>
  <c r="AG843" i="2" a="1"/>
  <c r="AG843" i="2" s="1"/>
  <c r="AH843" i="2" a="1"/>
  <c r="AH843" i="2" s="1"/>
  <c r="AI843" i="2" a="1"/>
  <c r="AI843" i="2" s="1"/>
  <c r="AJ843" i="2" a="1"/>
  <c r="AJ843" i="2" s="1"/>
  <c r="AK843" i="2" a="1"/>
  <c r="AK843" i="2" s="1"/>
  <c r="AL843" i="2" a="1"/>
  <c r="AL843" i="2" s="1"/>
  <c r="AM843" i="2" a="1"/>
  <c r="AM843" i="2" s="1"/>
  <c r="AN843" i="2" a="1"/>
  <c r="AN843" i="2" s="1"/>
  <c r="AO843" i="2" a="1"/>
  <c r="AO843" i="2" s="1"/>
  <c r="Z844" i="2" a="1"/>
  <c r="Z844" i="2" s="1"/>
  <c r="AA844" i="2" a="1"/>
  <c r="AA844" i="2" s="1"/>
  <c r="AB844" i="2" a="1"/>
  <c r="AB844" i="2" s="1"/>
  <c r="AC844" i="2" a="1"/>
  <c r="AC844" i="2" s="1"/>
  <c r="AD844" i="2" a="1"/>
  <c r="AD844" i="2" s="1"/>
  <c r="AE844" i="2" a="1"/>
  <c r="AE844" i="2" s="1"/>
  <c r="AF844" i="2" a="1"/>
  <c r="AF844" i="2" s="1"/>
  <c r="AG844" i="2" a="1"/>
  <c r="AG844" i="2" s="1"/>
  <c r="AH844" i="2" a="1"/>
  <c r="AH844" i="2" s="1"/>
  <c r="AI844" i="2" a="1"/>
  <c r="AI844" i="2" s="1"/>
  <c r="AJ844" i="2" a="1"/>
  <c r="AJ844" i="2" s="1"/>
  <c r="AK844" i="2" a="1"/>
  <c r="AK844" i="2" s="1"/>
  <c r="AL844" i="2" a="1"/>
  <c r="AL844" i="2" s="1"/>
  <c r="AM844" i="2" a="1"/>
  <c r="AM844" i="2" s="1"/>
  <c r="AN844" i="2" a="1"/>
  <c r="AN844" i="2" s="1"/>
  <c r="AO844" i="2" a="1"/>
  <c r="AO844" i="2" s="1"/>
  <c r="Z845" i="2" a="1"/>
  <c r="Z845" i="2" s="1"/>
  <c r="AA845" i="2" a="1"/>
  <c r="AA845" i="2" s="1"/>
  <c r="AB845" i="2" a="1"/>
  <c r="AB845" i="2" s="1"/>
  <c r="AC845" i="2" a="1"/>
  <c r="AC845" i="2" s="1"/>
  <c r="AD845" i="2" a="1"/>
  <c r="AD845" i="2" s="1"/>
  <c r="AE845" i="2" a="1"/>
  <c r="AE845" i="2" s="1"/>
  <c r="AF845" i="2" a="1"/>
  <c r="AF845" i="2" s="1"/>
  <c r="AG845" i="2" a="1"/>
  <c r="AG845" i="2" s="1"/>
  <c r="AH845" i="2" a="1"/>
  <c r="AH845" i="2" s="1"/>
  <c r="AI845" i="2" a="1"/>
  <c r="AI845" i="2" s="1"/>
  <c r="AJ845" i="2" a="1"/>
  <c r="AJ845" i="2" s="1"/>
  <c r="AK845" i="2" a="1"/>
  <c r="AK845" i="2" s="1"/>
  <c r="AL845" i="2" a="1"/>
  <c r="AL845" i="2" s="1"/>
  <c r="AM845" i="2" a="1"/>
  <c r="AM845" i="2" s="1"/>
  <c r="AN845" i="2" a="1"/>
  <c r="AN845" i="2" s="1"/>
  <c r="AO845" i="2" a="1"/>
  <c r="AO845" i="2" s="1"/>
  <c r="Z846" i="2" a="1"/>
  <c r="Z846" i="2" s="1"/>
  <c r="AA846" i="2" a="1"/>
  <c r="AA846" i="2" s="1"/>
  <c r="AB846" i="2" a="1"/>
  <c r="AB846" i="2" s="1"/>
  <c r="AC846" i="2" a="1"/>
  <c r="AC846" i="2" s="1"/>
  <c r="AD846" i="2" a="1"/>
  <c r="AD846" i="2" s="1"/>
  <c r="AE846" i="2" a="1"/>
  <c r="AE846" i="2" s="1"/>
  <c r="AF846" i="2" a="1"/>
  <c r="AF846" i="2" s="1"/>
  <c r="AG846" i="2" a="1"/>
  <c r="AG846" i="2" s="1"/>
  <c r="AH846" i="2" a="1"/>
  <c r="AH846" i="2" s="1"/>
  <c r="AI846" i="2" a="1"/>
  <c r="AI846" i="2" s="1"/>
  <c r="AJ846" i="2" a="1"/>
  <c r="AJ846" i="2" s="1"/>
  <c r="AK846" i="2" a="1"/>
  <c r="AK846" i="2" s="1"/>
  <c r="AL846" i="2" a="1"/>
  <c r="AL846" i="2" s="1"/>
  <c r="AM846" i="2" a="1"/>
  <c r="AM846" i="2" s="1"/>
  <c r="AN846" i="2" a="1"/>
  <c r="AN846" i="2" s="1"/>
  <c r="AO846" i="2" a="1"/>
  <c r="AO846" i="2" s="1"/>
  <c r="Z847" i="2" a="1"/>
  <c r="Z847" i="2" s="1"/>
  <c r="AA847" i="2" a="1"/>
  <c r="AA847" i="2" s="1"/>
  <c r="AB847" i="2" a="1"/>
  <c r="AB847" i="2" s="1"/>
  <c r="AC847" i="2" a="1"/>
  <c r="AC847" i="2" s="1"/>
  <c r="AD847" i="2" a="1"/>
  <c r="AD847" i="2" s="1"/>
  <c r="AE847" i="2" a="1"/>
  <c r="AE847" i="2" s="1"/>
  <c r="AF847" i="2" a="1"/>
  <c r="AF847" i="2" s="1"/>
  <c r="AG847" i="2" a="1"/>
  <c r="AG847" i="2" s="1"/>
  <c r="AH847" i="2" a="1"/>
  <c r="AH847" i="2" s="1"/>
  <c r="AI847" i="2" a="1"/>
  <c r="AI847" i="2" s="1"/>
  <c r="AJ847" i="2" a="1"/>
  <c r="AJ847" i="2" s="1"/>
  <c r="AK847" i="2" a="1"/>
  <c r="AK847" i="2" s="1"/>
  <c r="AL847" i="2" a="1"/>
  <c r="AL847" i="2" s="1"/>
  <c r="AM847" i="2" a="1"/>
  <c r="AM847" i="2" s="1"/>
  <c r="AN847" i="2" a="1"/>
  <c r="AN847" i="2" s="1"/>
  <c r="AO847" i="2" a="1"/>
  <c r="AO847" i="2" s="1"/>
  <c r="Z848" i="2" a="1"/>
  <c r="Z848" i="2" s="1"/>
  <c r="AA848" i="2" a="1"/>
  <c r="AA848" i="2" s="1"/>
  <c r="AB848" i="2" a="1"/>
  <c r="AB848" i="2" s="1"/>
  <c r="AC848" i="2" a="1"/>
  <c r="AC848" i="2" s="1"/>
  <c r="AD848" i="2" a="1"/>
  <c r="AD848" i="2" s="1"/>
  <c r="AE848" i="2" a="1"/>
  <c r="AE848" i="2" s="1"/>
  <c r="AF848" i="2" a="1"/>
  <c r="AF848" i="2" s="1"/>
  <c r="AG848" i="2" a="1"/>
  <c r="AG848" i="2" s="1"/>
  <c r="AH848" i="2" a="1"/>
  <c r="AH848" i="2" s="1"/>
  <c r="AI848" i="2" a="1"/>
  <c r="AI848" i="2" s="1"/>
  <c r="AJ848" i="2" a="1"/>
  <c r="AJ848" i="2" s="1"/>
  <c r="AK848" i="2" a="1"/>
  <c r="AK848" i="2" s="1"/>
  <c r="AL848" i="2" a="1"/>
  <c r="AL848" i="2" s="1"/>
  <c r="AM848" i="2" a="1"/>
  <c r="AM848" i="2" s="1"/>
  <c r="AN848" i="2" a="1"/>
  <c r="AN848" i="2" s="1"/>
  <c r="AO848" i="2" a="1"/>
  <c r="AO848" i="2" s="1"/>
  <c r="Z849" i="2" a="1"/>
  <c r="Z849" i="2" s="1"/>
  <c r="AA849" i="2" a="1"/>
  <c r="AA849" i="2" s="1"/>
  <c r="AB849" i="2" a="1"/>
  <c r="AB849" i="2" s="1"/>
  <c r="AC849" i="2" a="1"/>
  <c r="AC849" i="2" s="1"/>
  <c r="AD849" i="2" a="1"/>
  <c r="AD849" i="2" s="1"/>
  <c r="AE849" i="2" a="1"/>
  <c r="AE849" i="2" s="1"/>
  <c r="AF849" i="2" a="1"/>
  <c r="AF849" i="2" s="1"/>
  <c r="AG849" i="2" a="1"/>
  <c r="AG849" i="2" s="1"/>
  <c r="AH849" i="2" a="1"/>
  <c r="AH849" i="2" s="1"/>
  <c r="AI849" i="2" a="1"/>
  <c r="AI849" i="2" s="1"/>
  <c r="AJ849" i="2" a="1"/>
  <c r="AJ849" i="2" s="1"/>
  <c r="AK849" i="2" a="1"/>
  <c r="AK849" i="2" s="1"/>
  <c r="AL849" i="2" a="1"/>
  <c r="AL849" i="2" s="1"/>
  <c r="AM849" i="2" a="1"/>
  <c r="AM849" i="2" s="1"/>
  <c r="AN849" i="2" a="1"/>
  <c r="AN849" i="2" s="1"/>
  <c r="AO849" i="2" a="1"/>
  <c r="AO849" i="2" s="1"/>
  <c r="Z850" i="2" a="1"/>
  <c r="Z850" i="2" s="1"/>
  <c r="AA850" i="2" a="1"/>
  <c r="AA850" i="2" s="1"/>
  <c r="AB850" i="2" a="1"/>
  <c r="AB850" i="2" s="1"/>
  <c r="AC850" i="2" a="1"/>
  <c r="AC850" i="2" s="1"/>
  <c r="AD850" i="2" a="1"/>
  <c r="AD850" i="2" s="1"/>
  <c r="AE850" i="2" a="1"/>
  <c r="AE850" i="2" s="1"/>
  <c r="AF850" i="2" a="1"/>
  <c r="AF850" i="2" s="1"/>
  <c r="AG850" i="2" a="1"/>
  <c r="AG850" i="2" s="1"/>
  <c r="AH850" i="2" a="1"/>
  <c r="AH850" i="2" s="1"/>
  <c r="AI850" i="2" a="1"/>
  <c r="AI850" i="2" s="1"/>
  <c r="AJ850" i="2" a="1"/>
  <c r="AJ850" i="2" s="1"/>
  <c r="AK850" i="2" a="1"/>
  <c r="AK850" i="2" s="1"/>
  <c r="AL850" i="2" a="1"/>
  <c r="AL850" i="2" s="1"/>
  <c r="AM850" i="2" a="1"/>
  <c r="AM850" i="2" s="1"/>
  <c r="AN850" i="2" a="1"/>
  <c r="AN850" i="2" s="1"/>
  <c r="AO850" i="2" a="1"/>
  <c r="AO850" i="2" s="1"/>
  <c r="Z851" i="2" a="1"/>
  <c r="Z851" i="2" s="1"/>
  <c r="AA851" i="2" a="1"/>
  <c r="AA851" i="2" s="1"/>
  <c r="AB851" i="2" a="1"/>
  <c r="AB851" i="2" s="1"/>
  <c r="AC851" i="2" a="1"/>
  <c r="AC851" i="2" s="1"/>
  <c r="AD851" i="2" a="1"/>
  <c r="AD851" i="2" s="1"/>
  <c r="AE851" i="2" a="1"/>
  <c r="AE851" i="2" s="1"/>
  <c r="AF851" i="2" a="1"/>
  <c r="AF851" i="2" s="1"/>
  <c r="AG851" i="2" a="1"/>
  <c r="AG851" i="2" s="1"/>
  <c r="AH851" i="2" a="1"/>
  <c r="AH851" i="2" s="1"/>
  <c r="AI851" i="2" a="1"/>
  <c r="AI851" i="2" s="1"/>
  <c r="AJ851" i="2" a="1"/>
  <c r="AJ851" i="2" s="1"/>
  <c r="AK851" i="2" a="1"/>
  <c r="AK851" i="2" s="1"/>
  <c r="AL851" i="2" a="1"/>
  <c r="AL851" i="2" s="1"/>
  <c r="AM851" i="2" a="1"/>
  <c r="AM851" i="2" s="1"/>
  <c r="AN851" i="2" a="1"/>
  <c r="AN851" i="2" s="1"/>
  <c r="AO851" i="2" a="1"/>
  <c r="AO851" i="2" s="1"/>
  <c r="Z852" i="2" a="1"/>
  <c r="Z852" i="2" s="1"/>
  <c r="AA852" i="2" a="1"/>
  <c r="AA852" i="2" s="1"/>
  <c r="AB852" i="2" a="1"/>
  <c r="AB852" i="2" s="1"/>
  <c r="AC852" i="2" a="1"/>
  <c r="AC852" i="2" s="1"/>
  <c r="AD852" i="2" a="1"/>
  <c r="AD852" i="2" s="1"/>
  <c r="AE852" i="2" a="1"/>
  <c r="AE852" i="2" s="1"/>
  <c r="AF852" i="2" a="1"/>
  <c r="AF852" i="2" s="1"/>
  <c r="AG852" i="2" a="1"/>
  <c r="AG852" i="2" s="1"/>
  <c r="AH852" i="2" a="1"/>
  <c r="AH852" i="2" s="1"/>
  <c r="AI852" i="2" a="1"/>
  <c r="AI852" i="2" s="1"/>
  <c r="AJ852" i="2" a="1"/>
  <c r="AJ852" i="2" s="1"/>
  <c r="AK852" i="2" a="1"/>
  <c r="AK852" i="2" s="1"/>
  <c r="AL852" i="2" a="1"/>
  <c r="AL852" i="2" s="1"/>
  <c r="AM852" i="2" a="1"/>
  <c r="AM852" i="2" s="1"/>
  <c r="AN852" i="2" a="1"/>
  <c r="AN852" i="2" s="1"/>
  <c r="AO852" i="2" a="1"/>
  <c r="AO852" i="2" s="1"/>
  <c r="Z853" i="2" a="1"/>
  <c r="Z853" i="2" s="1"/>
  <c r="AA853" i="2" a="1"/>
  <c r="AA853" i="2" s="1"/>
  <c r="AB853" i="2" a="1"/>
  <c r="AB853" i="2" s="1"/>
  <c r="AC853" i="2" a="1"/>
  <c r="AC853" i="2" s="1"/>
  <c r="AD853" i="2" a="1"/>
  <c r="AD853" i="2" s="1"/>
  <c r="AE853" i="2" a="1"/>
  <c r="AE853" i="2" s="1"/>
  <c r="AF853" i="2" a="1"/>
  <c r="AF853" i="2" s="1"/>
  <c r="AG853" i="2" a="1"/>
  <c r="AG853" i="2" s="1"/>
  <c r="AH853" i="2" a="1"/>
  <c r="AH853" i="2" s="1"/>
  <c r="AI853" i="2" a="1"/>
  <c r="AI853" i="2" s="1"/>
  <c r="AJ853" i="2" a="1"/>
  <c r="AJ853" i="2" s="1"/>
  <c r="AK853" i="2" a="1"/>
  <c r="AK853" i="2" s="1"/>
  <c r="AL853" i="2" a="1"/>
  <c r="AL853" i="2" s="1"/>
  <c r="AM853" i="2" a="1"/>
  <c r="AM853" i="2" s="1"/>
  <c r="AN853" i="2" a="1"/>
  <c r="AN853" i="2" s="1"/>
  <c r="AO853" i="2" a="1"/>
  <c r="AO853" i="2" s="1"/>
  <c r="Z854" i="2" a="1"/>
  <c r="Z854" i="2" s="1"/>
  <c r="AA854" i="2" a="1"/>
  <c r="AA854" i="2" s="1"/>
  <c r="AB854" i="2" a="1"/>
  <c r="AB854" i="2" s="1"/>
  <c r="AC854" i="2" a="1"/>
  <c r="AC854" i="2" s="1"/>
  <c r="AD854" i="2" a="1"/>
  <c r="AD854" i="2" s="1"/>
  <c r="AE854" i="2" a="1"/>
  <c r="AE854" i="2" s="1"/>
  <c r="AF854" i="2" a="1"/>
  <c r="AF854" i="2" s="1"/>
  <c r="AG854" i="2" a="1"/>
  <c r="AG854" i="2" s="1"/>
  <c r="AH854" i="2" a="1"/>
  <c r="AH854" i="2" s="1"/>
  <c r="AI854" i="2" a="1"/>
  <c r="AI854" i="2" s="1"/>
  <c r="AJ854" i="2" a="1"/>
  <c r="AJ854" i="2" s="1"/>
  <c r="AK854" i="2" a="1"/>
  <c r="AK854" i="2" s="1"/>
  <c r="AL854" i="2" a="1"/>
  <c r="AL854" i="2" s="1"/>
  <c r="AM854" i="2" a="1"/>
  <c r="AM854" i="2" s="1"/>
  <c r="AN854" i="2" a="1"/>
  <c r="AN854" i="2" s="1"/>
  <c r="AO854" i="2" a="1"/>
  <c r="AO854" i="2" s="1"/>
  <c r="Z855" i="2" a="1"/>
  <c r="Z855" i="2" s="1"/>
  <c r="AA855" i="2" a="1"/>
  <c r="AA855" i="2" s="1"/>
  <c r="AB855" i="2" a="1"/>
  <c r="AB855" i="2" s="1"/>
  <c r="AC855" i="2" a="1"/>
  <c r="AC855" i="2" s="1"/>
  <c r="AD855" i="2" a="1"/>
  <c r="AD855" i="2" s="1"/>
  <c r="AE855" i="2" a="1"/>
  <c r="AE855" i="2" s="1"/>
  <c r="AF855" i="2" a="1"/>
  <c r="AF855" i="2" s="1"/>
  <c r="AG855" i="2" a="1"/>
  <c r="AG855" i="2" s="1"/>
  <c r="AH855" i="2" a="1"/>
  <c r="AH855" i="2" s="1"/>
  <c r="AI855" i="2" a="1"/>
  <c r="AI855" i="2" s="1"/>
  <c r="AJ855" i="2" a="1"/>
  <c r="AJ855" i="2" s="1"/>
  <c r="AK855" i="2" a="1"/>
  <c r="AK855" i="2" s="1"/>
  <c r="AL855" i="2" a="1"/>
  <c r="AL855" i="2" s="1"/>
  <c r="AM855" i="2" a="1"/>
  <c r="AM855" i="2" s="1"/>
  <c r="AN855" i="2" a="1"/>
  <c r="AN855" i="2" s="1"/>
  <c r="AO855" i="2" a="1"/>
  <c r="AO855" i="2" s="1"/>
  <c r="Z856" i="2" a="1"/>
  <c r="Z856" i="2" s="1"/>
  <c r="AA856" i="2" a="1"/>
  <c r="AA856" i="2" s="1"/>
  <c r="AB856" i="2" a="1"/>
  <c r="AB856" i="2" s="1"/>
  <c r="AC856" i="2" a="1"/>
  <c r="AC856" i="2" s="1"/>
  <c r="AD856" i="2" a="1"/>
  <c r="AD856" i="2" s="1"/>
  <c r="AE856" i="2" a="1"/>
  <c r="AE856" i="2" s="1"/>
  <c r="AF856" i="2" a="1"/>
  <c r="AF856" i="2" s="1"/>
  <c r="AG856" i="2" a="1"/>
  <c r="AG856" i="2" s="1"/>
  <c r="AH856" i="2" a="1"/>
  <c r="AH856" i="2" s="1"/>
  <c r="AI856" i="2" a="1"/>
  <c r="AI856" i="2" s="1"/>
  <c r="AJ856" i="2" a="1"/>
  <c r="AJ856" i="2" s="1"/>
  <c r="AK856" i="2" a="1"/>
  <c r="AK856" i="2" s="1"/>
  <c r="AL856" i="2" a="1"/>
  <c r="AL856" i="2" s="1"/>
  <c r="AM856" i="2" a="1"/>
  <c r="AM856" i="2" s="1"/>
  <c r="AN856" i="2" a="1"/>
  <c r="AN856" i="2" s="1"/>
  <c r="AO856" i="2" a="1"/>
  <c r="AO856" i="2" s="1"/>
  <c r="Z857" i="2" a="1"/>
  <c r="Z857" i="2" s="1"/>
  <c r="AA857" i="2" a="1"/>
  <c r="AA857" i="2" s="1"/>
  <c r="AB857" i="2" a="1"/>
  <c r="AB857" i="2" s="1"/>
  <c r="AC857" i="2" a="1"/>
  <c r="AC857" i="2" s="1"/>
  <c r="AD857" i="2" a="1"/>
  <c r="AD857" i="2" s="1"/>
  <c r="AE857" i="2" a="1"/>
  <c r="AE857" i="2" s="1"/>
  <c r="AF857" i="2" a="1"/>
  <c r="AF857" i="2" s="1"/>
  <c r="AG857" i="2" a="1"/>
  <c r="AG857" i="2" s="1"/>
  <c r="AH857" i="2" a="1"/>
  <c r="AH857" i="2" s="1"/>
  <c r="AI857" i="2" a="1"/>
  <c r="AI857" i="2" s="1"/>
  <c r="AJ857" i="2" a="1"/>
  <c r="AJ857" i="2" s="1"/>
  <c r="AK857" i="2" a="1"/>
  <c r="AK857" i="2" s="1"/>
  <c r="AL857" i="2" a="1"/>
  <c r="AL857" i="2" s="1"/>
  <c r="AM857" i="2" a="1"/>
  <c r="AM857" i="2" s="1"/>
  <c r="AN857" i="2" a="1"/>
  <c r="AN857" i="2" s="1"/>
  <c r="AO857" i="2" a="1"/>
  <c r="AO857" i="2" s="1"/>
  <c r="Z858" i="2" a="1"/>
  <c r="Z858" i="2" s="1"/>
  <c r="AA858" i="2" a="1"/>
  <c r="AA858" i="2" s="1"/>
  <c r="AB858" i="2" a="1"/>
  <c r="AB858" i="2" s="1"/>
  <c r="AC858" i="2" a="1"/>
  <c r="AC858" i="2" s="1"/>
  <c r="AD858" i="2" a="1"/>
  <c r="AD858" i="2" s="1"/>
  <c r="AE858" i="2" a="1"/>
  <c r="AE858" i="2" s="1"/>
  <c r="AF858" i="2" a="1"/>
  <c r="AF858" i="2" s="1"/>
  <c r="AG858" i="2" a="1"/>
  <c r="AG858" i="2" s="1"/>
  <c r="AH858" i="2" a="1"/>
  <c r="AH858" i="2" s="1"/>
  <c r="AI858" i="2" a="1"/>
  <c r="AI858" i="2" s="1"/>
  <c r="AJ858" i="2" a="1"/>
  <c r="AJ858" i="2" s="1"/>
  <c r="AK858" i="2" a="1"/>
  <c r="AK858" i="2" s="1"/>
  <c r="AL858" i="2" a="1"/>
  <c r="AL858" i="2" s="1"/>
  <c r="AM858" i="2" a="1"/>
  <c r="AM858" i="2" s="1"/>
  <c r="AN858" i="2" a="1"/>
  <c r="AN858" i="2" s="1"/>
  <c r="AO858" i="2" a="1"/>
  <c r="AO858" i="2" s="1"/>
  <c r="Z859" i="2" a="1"/>
  <c r="Z859" i="2" s="1"/>
  <c r="AA859" i="2" a="1"/>
  <c r="AA859" i="2" s="1"/>
  <c r="AB859" i="2" a="1"/>
  <c r="AB859" i="2" s="1"/>
  <c r="AC859" i="2" a="1"/>
  <c r="AC859" i="2" s="1"/>
  <c r="AD859" i="2" a="1"/>
  <c r="AD859" i="2" s="1"/>
  <c r="AE859" i="2" a="1"/>
  <c r="AE859" i="2" s="1"/>
  <c r="AF859" i="2" a="1"/>
  <c r="AF859" i="2" s="1"/>
  <c r="AG859" i="2" a="1"/>
  <c r="AG859" i="2" s="1"/>
  <c r="AH859" i="2" a="1"/>
  <c r="AH859" i="2" s="1"/>
  <c r="AI859" i="2" a="1"/>
  <c r="AI859" i="2" s="1"/>
  <c r="AJ859" i="2" a="1"/>
  <c r="AJ859" i="2" s="1"/>
  <c r="AK859" i="2" a="1"/>
  <c r="AK859" i="2" s="1"/>
  <c r="AL859" i="2" a="1"/>
  <c r="AL859" i="2" s="1"/>
  <c r="AM859" i="2" a="1"/>
  <c r="AM859" i="2" s="1"/>
  <c r="AN859" i="2" a="1"/>
  <c r="AN859" i="2" s="1"/>
  <c r="AO859" i="2" a="1"/>
  <c r="AO859" i="2" s="1"/>
  <c r="Z860" i="2" a="1"/>
  <c r="Z860" i="2" s="1"/>
  <c r="AA860" i="2" a="1"/>
  <c r="AA860" i="2" s="1"/>
  <c r="AB860" i="2" a="1"/>
  <c r="AB860" i="2" s="1"/>
  <c r="AC860" i="2" a="1"/>
  <c r="AC860" i="2" s="1"/>
  <c r="AD860" i="2" a="1"/>
  <c r="AD860" i="2" s="1"/>
  <c r="AE860" i="2" a="1"/>
  <c r="AE860" i="2" s="1"/>
  <c r="AF860" i="2" a="1"/>
  <c r="AF860" i="2" s="1"/>
  <c r="AG860" i="2" a="1"/>
  <c r="AG860" i="2" s="1"/>
  <c r="AH860" i="2" a="1"/>
  <c r="AH860" i="2" s="1"/>
  <c r="AI860" i="2" a="1"/>
  <c r="AI860" i="2" s="1"/>
  <c r="AJ860" i="2" a="1"/>
  <c r="AJ860" i="2" s="1"/>
  <c r="AK860" i="2" a="1"/>
  <c r="AK860" i="2" s="1"/>
  <c r="AL860" i="2" a="1"/>
  <c r="AL860" i="2" s="1"/>
  <c r="AM860" i="2" a="1"/>
  <c r="AM860" i="2" s="1"/>
  <c r="AN860" i="2" a="1"/>
  <c r="AN860" i="2" s="1"/>
  <c r="AO860" i="2" a="1"/>
  <c r="AO860" i="2" s="1"/>
  <c r="Z861" i="2" a="1"/>
  <c r="Z861" i="2" s="1"/>
  <c r="AA861" i="2" a="1"/>
  <c r="AA861" i="2" s="1"/>
  <c r="AB861" i="2" a="1"/>
  <c r="AB861" i="2" s="1"/>
  <c r="AC861" i="2" a="1"/>
  <c r="AC861" i="2" s="1"/>
  <c r="AD861" i="2" a="1"/>
  <c r="AD861" i="2" s="1"/>
  <c r="AE861" i="2" a="1"/>
  <c r="AE861" i="2" s="1"/>
  <c r="AF861" i="2" a="1"/>
  <c r="AF861" i="2" s="1"/>
  <c r="AG861" i="2" a="1"/>
  <c r="AG861" i="2" s="1"/>
  <c r="AH861" i="2" a="1"/>
  <c r="AH861" i="2" s="1"/>
  <c r="AI861" i="2" a="1"/>
  <c r="AI861" i="2" s="1"/>
  <c r="AJ861" i="2" a="1"/>
  <c r="AJ861" i="2" s="1"/>
  <c r="AK861" i="2" a="1"/>
  <c r="AK861" i="2" s="1"/>
  <c r="AL861" i="2" a="1"/>
  <c r="AL861" i="2" s="1"/>
  <c r="AM861" i="2" a="1"/>
  <c r="AM861" i="2" s="1"/>
  <c r="AN861" i="2" a="1"/>
  <c r="AN861" i="2" s="1"/>
  <c r="AO861" i="2" a="1"/>
  <c r="AO861" i="2" s="1"/>
  <c r="Z862" i="2" a="1"/>
  <c r="Z862" i="2" s="1"/>
  <c r="AA862" i="2" a="1"/>
  <c r="AA862" i="2" s="1"/>
  <c r="AB862" i="2" a="1"/>
  <c r="AB862" i="2" s="1"/>
  <c r="AC862" i="2" a="1"/>
  <c r="AC862" i="2" s="1"/>
  <c r="AD862" i="2" a="1"/>
  <c r="AD862" i="2" s="1"/>
  <c r="AE862" i="2" a="1"/>
  <c r="AE862" i="2" s="1"/>
  <c r="AF862" i="2" a="1"/>
  <c r="AF862" i="2" s="1"/>
  <c r="AG862" i="2" a="1"/>
  <c r="AG862" i="2" s="1"/>
  <c r="AH862" i="2" a="1"/>
  <c r="AH862" i="2" s="1"/>
  <c r="AI862" i="2" a="1"/>
  <c r="AI862" i="2" s="1"/>
  <c r="AJ862" i="2" a="1"/>
  <c r="AJ862" i="2" s="1"/>
  <c r="AK862" i="2" a="1"/>
  <c r="AK862" i="2" s="1"/>
  <c r="AL862" i="2" a="1"/>
  <c r="AL862" i="2" s="1"/>
  <c r="AM862" i="2" a="1"/>
  <c r="AM862" i="2" s="1"/>
  <c r="AN862" i="2" a="1"/>
  <c r="AN862" i="2" s="1"/>
  <c r="AO862" i="2" a="1"/>
  <c r="AO862" i="2" s="1"/>
  <c r="Z863" i="2" a="1"/>
  <c r="Z863" i="2" s="1"/>
  <c r="AA863" i="2" a="1"/>
  <c r="AA863" i="2" s="1"/>
  <c r="AB863" i="2" a="1"/>
  <c r="AB863" i="2" s="1"/>
  <c r="AC863" i="2" a="1"/>
  <c r="AC863" i="2" s="1"/>
  <c r="AD863" i="2" a="1"/>
  <c r="AD863" i="2" s="1"/>
  <c r="AE863" i="2" a="1"/>
  <c r="AE863" i="2" s="1"/>
  <c r="AF863" i="2" a="1"/>
  <c r="AF863" i="2" s="1"/>
  <c r="AG863" i="2" a="1"/>
  <c r="AG863" i="2" s="1"/>
  <c r="AH863" i="2" a="1"/>
  <c r="AH863" i="2" s="1"/>
  <c r="AI863" i="2" a="1"/>
  <c r="AI863" i="2" s="1"/>
  <c r="AJ863" i="2" a="1"/>
  <c r="AJ863" i="2" s="1"/>
  <c r="AK863" i="2" a="1"/>
  <c r="AK863" i="2" s="1"/>
  <c r="AL863" i="2" a="1"/>
  <c r="AL863" i="2" s="1"/>
  <c r="AM863" i="2" a="1"/>
  <c r="AM863" i="2" s="1"/>
  <c r="AN863" i="2" a="1"/>
  <c r="AN863" i="2" s="1"/>
  <c r="AO863" i="2" a="1"/>
  <c r="AO863" i="2" s="1"/>
  <c r="Z864" i="2" a="1"/>
  <c r="Z864" i="2" s="1"/>
  <c r="AA864" i="2" a="1"/>
  <c r="AA864" i="2" s="1"/>
  <c r="AB864" i="2" a="1"/>
  <c r="AB864" i="2" s="1"/>
  <c r="AC864" i="2" a="1"/>
  <c r="AC864" i="2" s="1"/>
  <c r="AD864" i="2" a="1"/>
  <c r="AD864" i="2" s="1"/>
  <c r="AE864" i="2" a="1"/>
  <c r="AE864" i="2" s="1"/>
  <c r="AF864" i="2" a="1"/>
  <c r="AF864" i="2" s="1"/>
  <c r="AG864" i="2" a="1"/>
  <c r="AG864" i="2" s="1"/>
  <c r="AH864" i="2" a="1"/>
  <c r="AH864" i="2" s="1"/>
  <c r="AI864" i="2" a="1"/>
  <c r="AI864" i="2" s="1"/>
  <c r="AJ864" i="2" a="1"/>
  <c r="AJ864" i="2" s="1"/>
  <c r="AK864" i="2" a="1"/>
  <c r="AK864" i="2" s="1"/>
  <c r="AL864" i="2" a="1"/>
  <c r="AL864" i="2" s="1"/>
  <c r="AM864" i="2" a="1"/>
  <c r="AM864" i="2" s="1"/>
  <c r="AN864" i="2" a="1"/>
  <c r="AN864" i="2" s="1"/>
  <c r="AO864" i="2" a="1"/>
  <c r="AO864" i="2" s="1"/>
  <c r="Z865" i="2" a="1"/>
  <c r="Z865" i="2" s="1"/>
  <c r="AA865" i="2" a="1"/>
  <c r="AA865" i="2" s="1"/>
  <c r="AB865" i="2" a="1"/>
  <c r="AB865" i="2" s="1"/>
  <c r="AC865" i="2" a="1"/>
  <c r="AC865" i="2" s="1"/>
  <c r="AD865" i="2" a="1"/>
  <c r="AD865" i="2" s="1"/>
  <c r="AE865" i="2" a="1"/>
  <c r="AE865" i="2" s="1"/>
  <c r="AF865" i="2" a="1"/>
  <c r="AF865" i="2" s="1"/>
  <c r="AG865" i="2" a="1"/>
  <c r="AG865" i="2" s="1"/>
  <c r="AH865" i="2" a="1"/>
  <c r="AH865" i="2" s="1"/>
  <c r="AI865" i="2" a="1"/>
  <c r="AI865" i="2" s="1"/>
  <c r="AJ865" i="2" a="1"/>
  <c r="AJ865" i="2" s="1"/>
  <c r="AK865" i="2" a="1"/>
  <c r="AK865" i="2" s="1"/>
  <c r="AL865" i="2" a="1"/>
  <c r="AL865" i="2" s="1"/>
  <c r="AM865" i="2" a="1"/>
  <c r="AM865" i="2" s="1"/>
  <c r="AN865" i="2" a="1"/>
  <c r="AN865" i="2" s="1"/>
  <c r="AO865" i="2" a="1"/>
  <c r="AO865" i="2" s="1"/>
  <c r="Z866" i="2" a="1"/>
  <c r="Z866" i="2" s="1"/>
  <c r="AA866" i="2" a="1"/>
  <c r="AA866" i="2" s="1"/>
  <c r="AB866" i="2" a="1"/>
  <c r="AB866" i="2" s="1"/>
  <c r="AC866" i="2" a="1"/>
  <c r="AC866" i="2" s="1"/>
  <c r="AD866" i="2" a="1"/>
  <c r="AD866" i="2" s="1"/>
  <c r="AE866" i="2" a="1"/>
  <c r="AE866" i="2" s="1"/>
  <c r="AF866" i="2" a="1"/>
  <c r="AF866" i="2" s="1"/>
  <c r="AG866" i="2" a="1"/>
  <c r="AG866" i="2" s="1"/>
  <c r="AH866" i="2" a="1"/>
  <c r="AH866" i="2" s="1"/>
  <c r="AI866" i="2" a="1"/>
  <c r="AI866" i="2" s="1"/>
  <c r="AJ866" i="2" a="1"/>
  <c r="AJ866" i="2" s="1"/>
  <c r="AK866" i="2" a="1"/>
  <c r="AK866" i="2" s="1"/>
  <c r="AL866" i="2" a="1"/>
  <c r="AL866" i="2" s="1"/>
  <c r="AM866" i="2" a="1"/>
  <c r="AM866" i="2" s="1"/>
  <c r="AN866" i="2" a="1"/>
  <c r="AN866" i="2" s="1"/>
  <c r="AO866" i="2" a="1"/>
  <c r="AO866" i="2" s="1"/>
  <c r="Z867" i="2" a="1"/>
  <c r="Z867" i="2" s="1"/>
  <c r="AA867" i="2" a="1"/>
  <c r="AA867" i="2" s="1"/>
  <c r="AB867" i="2" a="1"/>
  <c r="AB867" i="2" s="1"/>
  <c r="AC867" i="2" a="1"/>
  <c r="AC867" i="2" s="1"/>
  <c r="AD867" i="2" a="1"/>
  <c r="AD867" i="2" s="1"/>
  <c r="AE867" i="2" a="1"/>
  <c r="AE867" i="2" s="1"/>
  <c r="AF867" i="2" a="1"/>
  <c r="AF867" i="2" s="1"/>
  <c r="AG867" i="2" a="1"/>
  <c r="AG867" i="2" s="1"/>
  <c r="AH867" i="2" a="1"/>
  <c r="AH867" i="2" s="1"/>
  <c r="AI867" i="2" a="1"/>
  <c r="AI867" i="2" s="1"/>
  <c r="AJ867" i="2" a="1"/>
  <c r="AJ867" i="2" s="1"/>
  <c r="AK867" i="2" a="1"/>
  <c r="AK867" i="2" s="1"/>
  <c r="AL867" i="2" a="1"/>
  <c r="AL867" i="2" s="1"/>
  <c r="AM867" i="2" a="1"/>
  <c r="AM867" i="2" s="1"/>
  <c r="AN867" i="2" a="1"/>
  <c r="AN867" i="2" s="1"/>
  <c r="AO867" i="2" a="1"/>
  <c r="AO867" i="2" s="1"/>
  <c r="Z868" i="2" a="1"/>
  <c r="Z868" i="2" s="1"/>
  <c r="AA868" i="2" a="1"/>
  <c r="AA868" i="2" s="1"/>
  <c r="AB868" i="2" a="1"/>
  <c r="AB868" i="2" s="1"/>
  <c r="AC868" i="2" a="1"/>
  <c r="AC868" i="2" s="1"/>
  <c r="AD868" i="2" a="1"/>
  <c r="AD868" i="2" s="1"/>
  <c r="AE868" i="2" a="1"/>
  <c r="AE868" i="2" s="1"/>
  <c r="AF868" i="2" a="1"/>
  <c r="AF868" i="2" s="1"/>
  <c r="AG868" i="2" a="1"/>
  <c r="AG868" i="2" s="1"/>
  <c r="AH868" i="2" a="1"/>
  <c r="AH868" i="2" s="1"/>
  <c r="AI868" i="2" a="1"/>
  <c r="AI868" i="2" s="1"/>
  <c r="AJ868" i="2" a="1"/>
  <c r="AJ868" i="2" s="1"/>
  <c r="AK868" i="2" a="1"/>
  <c r="AK868" i="2" s="1"/>
  <c r="AL868" i="2" a="1"/>
  <c r="AL868" i="2" s="1"/>
  <c r="AM868" i="2" a="1"/>
  <c r="AM868" i="2" s="1"/>
  <c r="AN868" i="2" a="1"/>
  <c r="AN868" i="2" s="1"/>
  <c r="AO868" i="2" a="1"/>
  <c r="AO868" i="2" s="1"/>
  <c r="Z869" i="2" a="1"/>
  <c r="Z869" i="2" s="1"/>
  <c r="AA869" i="2" a="1"/>
  <c r="AA869" i="2" s="1"/>
  <c r="AB869" i="2" a="1"/>
  <c r="AB869" i="2" s="1"/>
  <c r="AC869" i="2" a="1"/>
  <c r="AC869" i="2" s="1"/>
  <c r="AD869" i="2" a="1"/>
  <c r="AD869" i="2" s="1"/>
  <c r="AE869" i="2" a="1"/>
  <c r="AE869" i="2" s="1"/>
  <c r="AF869" i="2" a="1"/>
  <c r="AF869" i="2" s="1"/>
  <c r="AG869" i="2" a="1"/>
  <c r="AG869" i="2" s="1"/>
  <c r="AH869" i="2" a="1"/>
  <c r="AH869" i="2" s="1"/>
  <c r="AI869" i="2" a="1"/>
  <c r="AI869" i="2" s="1"/>
  <c r="AJ869" i="2" a="1"/>
  <c r="AJ869" i="2" s="1"/>
  <c r="AK869" i="2" a="1"/>
  <c r="AK869" i="2" s="1"/>
  <c r="AL869" i="2" a="1"/>
  <c r="AL869" i="2" s="1"/>
  <c r="AM869" i="2" a="1"/>
  <c r="AM869" i="2" s="1"/>
  <c r="AN869" i="2" a="1"/>
  <c r="AN869" i="2" s="1"/>
  <c r="AO869" i="2" a="1"/>
  <c r="AO869" i="2" s="1"/>
  <c r="Z870" i="2" a="1"/>
  <c r="Z870" i="2" s="1"/>
  <c r="AA870" i="2" a="1"/>
  <c r="AA870" i="2" s="1"/>
  <c r="AB870" i="2" a="1"/>
  <c r="AB870" i="2" s="1"/>
  <c r="AC870" i="2" a="1"/>
  <c r="AC870" i="2" s="1"/>
  <c r="AD870" i="2" a="1"/>
  <c r="AD870" i="2" s="1"/>
  <c r="AE870" i="2" a="1"/>
  <c r="AE870" i="2" s="1"/>
  <c r="AF870" i="2" a="1"/>
  <c r="AF870" i="2" s="1"/>
  <c r="AG870" i="2" a="1"/>
  <c r="AG870" i="2" s="1"/>
  <c r="AH870" i="2" a="1"/>
  <c r="AH870" i="2" s="1"/>
  <c r="AI870" i="2" a="1"/>
  <c r="AI870" i="2" s="1"/>
  <c r="AJ870" i="2" a="1"/>
  <c r="AJ870" i="2" s="1"/>
  <c r="AK870" i="2" a="1"/>
  <c r="AK870" i="2" s="1"/>
  <c r="AL870" i="2" a="1"/>
  <c r="AL870" i="2" s="1"/>
  <c r="AM870" i="2" a="1"/>
  <c r="AM870" i="2" s="1"/>
  <c r="AN870" i="2" a="1"/>
  <c r="AN870" i="2" s="1"/>
  <c r="AO870" i="2" a="1"/>
  <c r="AO870" i="2" s="1"/>
  <c r="Z871" i="2" a="1"/>
  <c r="Z871" i="2" s="1"/>
  <c r="AA871" i="2" a="1"/>
  <c r="AA871" i="2" s="1"/>
  <c r="AB871" i="2" a="1"/>
  <c r="AB871" i="2" s="1"/>
  <c r="AC871" i="2" a="1"/>
  <c r="AC871" i="2" s="1"/>
  <c r="AD871" i="2" a="1"/>
  <c r="AD871" i="2" s="1"/>
  <c r="AE871" i="2" a="1"/>
  <c r="AE871" i="2" s="1"/>
  <c r="AF871" i="2" a="1"/>
  <c r="AF871" i="2" s="1"/>
  <c r="AG871" i="2" a="1"/>
  <c r="AG871" i="2" s="1"/>
  <c r="AH871" i="2" a="1"/>
  <c r="AH871" i="2" s="1"/>
  <c r="AI871" i="2" a="1"/>
  <c r="AI871" i="2" s="1"/>
  <c r="AJ871" i="2" a="1"/>
  <c r="AJ871" i="2" s="1"/>
  <c r="AK871" i="2" a="1"/>
  <c r="AK871" i="2" s="1"/>
  <c r="AL871" i="2" a="1"/>
  <c r="AL871" i="2" s="1"/>
  <c r="AM871" i="2" a="1"/>
  <c r="AM871" i="2" s="1"/>
  <c r="AN871" i="2" a="1"/>
  <c r="AN871" i="2" s="1"/>
  <c r="AO871" i="2" a="1"/>
  <c r="AO871" i="2" s="1"/>
  <c r="Z872" i="2" a="1"/>
  <c r="Z872" i="2" s="1"/>
  <c r="AA872" i="2" a="1"/>
  <c r="AA872" i="2" s="1"/>
  <c r="AB872" i="2" a="1"/>
  <c r="AB872" i="2" s="1"/>
  <c r="AC872" i="2" a="1"/>
  <c r="AC872" i="2" s="1"/>
  <c r="AD872" i="2" a="1"/>
  <c r="AD872" i="2" s="1"/>
  <c r="AE872" i="2" a="1"/>
  <c r="AE872" i="2" s="1"/>
  <c r="AF872" i="2" a="1"/>
  <c r="AF872" i="2" s="1"/>
  <c r="AG872" i="2" a="1"/>
  <c r="AG872" i="2" s="1"/>
  <c r="AH872" i="2" a="1"/>
  <c r="AH872" i="2" s="1"/>
  <c r="AI872" i="2" a="1"/>
  <c r="AI872" i="2" s="1"/>
  <c r="AJ872" i="2" a="1"/>
  <c r="AJ872" i="2" s="1"/>
  <c r="AK872" i="2" a="1"/>
  <c r="AK872" i="2" s="1"/>
  <c r="AL872" i="2" a="1"/>
  <c r="AL872" i="2" s="1"/>
  <c r="AM872" i="2" a="1"/>
  <c r="AM872" i="2" s="1"/>
  <c r="AN872" i="2" a="1"/>
  <c r="AN872" i="2" s="1"/>
  <c r="AO872" i="2" a="1"/>
  <c r="AO872" i="2" s="1"/>
  <c r="Z873" i="2" a="1"/>
  <c r="Z873" i="2" s="1"/>
  <c r="AA873" i="2" a="1"/>
  <c r="AA873" i="2" s="1"/>
  <c r="AB873" i="2" a="1"/>
  <c r="AB873" i="2" s="1"/>
  <c r="AC873" i="2" a="1"/>
  <c r="AC873" i="2" s="1"/>
  <c r="AD873" i="2" a="1"/>
  <c r="AD873" i="2" s="1"/>
  <c r="AE873" i="2" a="1"/>
  <c r="AE873" i="2" s="1"/>
  <c r="AF873" i="2" a="1"/>
  <c r="AF873" i="2" s="1"/>
  <c r="AG873" i="2" a="1"/>
  <c r="AG873" i="2" s="1"/>
  <c r="AH873" i="2" a="1"/>
  <c r="AH873" i="2" s="1"/>
  <c r="AI873" i="2" a="1"/>
  <c r="AI873" i="2" s="1"/>
  <c r="AJ873" i="2" a="1"/>
  <c r="AJ873" i="2" s="1"/>
  <c r="AK873" i="2" a="1"/>
  <c r="AK873" i="2" s="1"/>
  <c r="AL873" i="2" a="1"/>
  <c r="AL873" i="2" s="1"/>
  <c r="AM873" i="2" a="1"/>
  <c r="AM873" i="2" s="1"/>
  <c r="AN873" i="2" a="1"/>
  <c r="AN873" i="2" s="1"/>
  <c r="AO873" i="2" a="1"/>
  <c r="AO873" i="2" s="1"/>
  <c r="Z874" i="2" a="1"/>
  <c r="Z874" i="2" s="1"/>
  <c r="AA874" i="2" a="1"/>
  <c r="AA874" i="2" s="1"/>
  <c r="AB874" i="2" a="1"/>
  <c r="AB874" i="2" s="1"/>
  <c r="AC874" i="2" a="1"/>
  <c r="AC874" i="2" s="1"/>
  <c r="AD874" i="2" a="1"/>
  <c r="AD874" i="2" s="1"/>
  <c r="AE874" i="2" a="1"/>
  <c r="AE874" i="2" s="1"/>
  <c r="AF874" i="2" a="1"/>
  <c r="AF874" i="2" s="1"/>
  <c r="AG874" i="2" a="1"/>
  <c r="AG874" i="2" s="1"/>
  <c r="AH874" i="2" a="1"/>
  <c r="AH874" i="2" s="1"/>
  <c r="AI874" i="2" a="1"/>
  <c r="AI874" i="2" s="1"/>
  <c r="AJ874" i="2" a="1"/>
  <c r="AJ874" i="2" s="1"/>
  <c r="AK874" i="2" a="1"/>
  <c r="AK874" i="2" s="1"/>
  <c r="AL874" i="2" a="1"/>
  <c r="AL874" i="2" s="1"/>
  <c r="AM874" i="2" a="1"/>
  <c r="AM874" i="2" s="1"/>
  <c r="AN874" i="2" a="1"/>
  <c r="AN874" i="2" s="1"/>
  <c r="AO874" i="2" a="1"/>
  <c r="AO874" i="2" s="1"/>
  <c r="Z875" i="2" a="1"/>
  <c r="Z875" i="2" s="1"/>
  <c r="AA875" i="2" a="1"/>
  <c r="AA875" i="2" s="1"/>
  <c r="AB875" i="2" a="1"/>
  <c r="AB875" i="2" s="1"/>
  <c r="AC875" i="2" a="1"/>
  <c r="AC875" i="2" s="1"/>
  <c r="AD875" i="2" a="1"/>
  <c r="AD875" i="2" s="1"/>
  <c r="AE875" i="2" a="1"/>
  <c r="AE875" i="2" s="1"/>
  <c r="AF875" i="2" a="1"/>
  <c r="AF875" i="2" s="1"/>
  <c r="AG875" i="2" a="1"/>
  <c r="AG875" i="2" s="1"/>
  <c r="AH875" i="2" a="1"/>
  <c r="AH875" i="2" s="1"/>
  <c r="AI875" i="2" a="1"/>
  <c r="AI875" i="2" s="1"/>
  <c r="AJ875" i="2" a="1"/>
  <c r="AJ875" i="2" s="1"/>
  <c r="AK875" i="2" a="1"/>
  <c r="AK875" i="2" s="1"/>
  <c r="AL875" i="2" a="1"/>
  <c r="AL875" i="2" s="1"/>
  <c r="AM875" i="2" a="1"/>
  <c r="AM875" i="2" s="1"/>
  <c r="AN875" i="2" a="1"/>
  <c r="AN875" i="2" s="1"/>
  <c r="AO875" i="2" a="1"/>
  <c r="AO875" i="2" s="1"/>
  <c r="Z876" i="2" a="1"/>
  <c r="Z876" i="2" s="1"/>
  <c r="AA876" i="2" a="1"/>
  <c r="AA876" i="2" s="1"/>
  <c r="AB876" i="2" a="1"/>
  <c r="AB876" i="2" s="1"/>
  <c r="AC876" i="2" a="1"/>
  <c r="AC876" i="2" s="1"/>
  <c r="AD876" i="2" a="1"/>
  <c r="AD876" i="2" s="1"/>
  <c r="AE876" i="2" a="1"/>
  <c r="AE876" i="2" s="1"/>
  <c r="AF876" i="2" a="1"/>
  <c r="AF876" i="2" s="1"/>
  <c r="AG876" i="2" a="1"/>
  <c r="AG876" i="2" s="1"/>
  <c r="AH876" i="2" a="1"/>
  <c r="AH876" i="2" s="1"/>
  <c r="AI876" i="2" a="1"/>
  <c r="AI876" i="2" s="1"/>
  <c r="AJ876" i="2" a="1"/>
  <c r="AJ876" i="2" s="1"/>
  <c r="AK876" i="2" a="1"/>
  <c r="AK876" i="2" s="1"/>
  <c r="AL876" i="2" a="1"/>
  <c r="AL876" i="2" s="1"/>
  <c r="AM876" i="2" a="1"/>
  <c r="AM876" i="2" s="1"/>
  <c r="AN876" i="2" a="1"/>
  <c r="AN876" i="2" s="1"/>
  <c r="AO876" i="2" a="1"/>
  <c r="AO876" i="2" s="1"/>
  <c r="Z877" i="2" a="1"/>
  <c r="Z877" i="2" s="1"/>
  <c r="AA877" i="2" a="1"/>
  <c r="AA877" i="2" s="1"/>
  <c r="AB877" i="2" a="1"/>
  <c r="AB877" i="2" s="1"/>
  <c r="AC877" i="2" a="1"/>
  <c r="AC877" i="2" s="1"/>
  <c r="AD877" i="2" a="1"/>
  <c r="AD877" i="2" s="1"/>
  <c r="AE877" i="2" a="1"/>
  <c r="AE877" i="2" s="1"/>
  <c r="AF877" i="2" a="1"/>
  <c r="AF877" i="2" s="1"/>
  <c r="AG877" i="2" a="1"/>
  <c r="AG877" i="2" s="1"/>
  <c r="AH877" i="2" a="1"/>
  <c r="AH877" i="2" s="1"/>
  <c r="AI877" i="2" a="1"/>
  <c r="AI877" i="2" s="1"/>
  <c r="AJ877" i="2" a="1"/>
  <c r="AJ877" i="2" s="1"/>
  <c r="AK877" i="2" a="1"/>
  <c r="AK877" i="2" s="1"/>
  <c r="AL877" i="2" a="1"/>
  <c r="AL877" i="2" s="1"/>
  <c r="AM877" i="2" a="1"/>
  <c r="AM877" i="2" s="1"/>
  <c r="AN877" i="2" a="1"/>
  <c r="AN877" i="2" s="1"/>
  <c r="AO877" i="2" a="1"/>
  <c r="AO877" i="2" s="1"/>
  <c r="Z878" i="2" a="1"/>
  <c r="Z878" i="2" s="1"/>
  <c r="AA878" i="2" a="1"/>
  <c r="AA878" i="2" s="1"/>
  <c r="AB878" i="2" a="1"/>
  <c r="AB878" i="2" s="1"/>
  <c r="AC878" i="2" a="1"/>
  <c r="AC878" i="2" s="1"/>
  <c r="AD878" i="2" a="1"/>
  <c r="AD878" i="2" s="1"/>
  <c r="AE878" i="2" a="1"/>
  <c r="AE878" i="2" s="1"/>
  <c r="AF878" i="2" a="1"/>
  <c r="AF878" i="2" s="1"/>
  <c r="AG878" i="2" a="1"/>
  <c r="AG878" i="2" s="1"/>
  <c r="AH878" i="2" a="1"/>
  <c r="AH878" i="2" s="1"/>
  <c r="AI878" i="2" a="1"/>
  <c r="AI878" i="2" s="1"/>
  <c r="AJ878" i="2" a="1"/>
  <c r="AJ878" i="2" s="1"/>
  <c r="AK878" i="2" a="1"/>
  <c r="AK878" i="2" s="1"/>
  <c r="AL878" i="2" a="1"/>
  <c r="AL878" i="2" s="1"/>
  <c r="AM878" i="2" a="1"/>
  <c r="AM878" i="2" s="1"/>
  <c r="AN878" i="2" a="1"/>
  <c r="AN878" i="2" s="1"/>
  <c r="AO878" i="2" a="1"/>
  <c r="AO878" i="2" s="1"/>
  <c r="Z879" i="2" a="1"/>
  <c r="Z879" i="2" s="1"/>
  <c r="AA879" i="2" a="1"/>
  <c r="AA879" i="2" s="1"/>
  <c r="AB879" i="2" a="1"/>
  <c r="AB879" i="2" s="1"/>
  <c r="AC879" i="2" a="1"/>
  <c r="AC879" i="2" s="1"/>
  <c r="AD879" i="2" a="1"/>
  <c r="AD879" i="2" s="1"/>
  <c r="AE879" i="2" a="1"/>
  <c r="AE879" i="2" s="1"/>
  <c r="AF879" i="2" a="1"/>
  <c r="AF879" i="2" s="1"/>
  <c r="AG879" i="2" a="1"/>
  <c r="AG879" i="2" s="1"/>
  <c r="AH879" i="2" a="1"/>
  <c r="AH879" i="2" s="1"/>
  <c r="AI879" i="2" a="1"/>
  <c r="AI879" i="2" s="1"/>
  <c r="AJ879" i="2" a="1"/>
  <c r="AJ879" i="2" s="1"/>
  <c r="AK879" i="2" a="1"/>
  <c r="AK879" i="2" s="1"/>
  <c r="AL879" i="2" a="1"/>
  <c r="AL879" i="2" s="1"/>
  <c r="AM879" i="2" a="1"/>
  <c r="AM879" i="2" s="1"/>
  <c r="AN879" i="2" a="1"/>
  <c r="AN879" i="2" s="1"/>
  <c r="AO879" i="2" a="1"/>
  <c r="AO879" i="2" s="1"/>
  <c r="Z880" i="2" a="1"/>
  <c r="Z880" i="2" s="1"/>
  <c r="AA880" i="2" a="1"/>
  <c r="AA880" i="2" s="1"/>
  <c r="AB880" i="2" a="1"/>
  <c r="AB880" i="2" s="1"/>
  <c r="AC880" i="2" a="1"/>
  <c r="AC880" i="2" s="1"/>
  <c r="AD880" i="2" a="1"/>
  <c r="AD880" i="2" s="1"/>
  <c r="AE880" i="2" a="1"/>
  <c r="AE880" i="2" s="1"/>
  <c r="AF880" i="2" a="1"/>
  <c r="AF880" i="2" s="1"/>
  <c r="AG880" i="2" a="1"/>
  <c r="AG880" i="2" s="1"/>
  <c r="AH880" i="2" a="1"/>
  <c r="AH880" i="2" s="1"/>
  <c r="AI880" i="2" a="1"/>
  <c r="AI880" i="2" s="1"/>
  <c r="AJ880" i="2" a="1"/>
  <c r="AJ880" i="2" s="1"/>
  <c r="AK880" i="2" a="1"/>
  <c r="AK880" i="2" s="1"/>
  <c r="AL880" i="2" a="1"/>
  <c r="AL880" i="2" s="1"/>
  <c r="AM880" i="2" a="1"/>
  <c r="AM880" i="2" s="1"/>
  <c r="AN880" i="2" a="1"/>
  <c r="AN880" i="2" s="1"/>
  <c r="AO880" i="2" a="1"/>
  <c r="AO880" i="2" s="1"/>
  <c r="Z881" i="2" a="1"/>
  <c r="Z881" i="2" s="1"/>
  <c r="AA881" i="2" a="1"/>
  <c r="AA881" i="2" s="1"/>
  <c r="AB881" i="2" a="1"/>
  <c r="AB881" i="2" s="1"/>
  <c r="AC881" i="2" a="1"/>
  <c r="AC881" i="2" s="1"/>
  <c r="AD881" i="2" a="1"/>
  <c r="AD881" i="2" s="1"/>
  <c r="AE881" i="2" a="1"/>
  <c r="AE881" i="2" s="1"/>
  <c r="AF881" i="2" a="1"/>
  <c r="AF881" i="2" s="1"/>
  <c r="AG881" i="2" a="1"/>
  <c r="AG881" i="2" s="1"/>
  <c r="AH881" i="2" a="1"/>
  <c r="AH881" i="2" s="1"/>
  <c r="AI881" i="2" a="1"/>
  <c r="AI881" i="2" s="1"/>
  <c r="AJ881" i="2" a="1"/>
  <c r="AJ881" i="2" s="1"/>
  <c r="AK881" i="2" a="1"/>
  <c r="AK881" i="2" s="1"/>
  <c r="AL881" i="2" a="1"/>
  <c r="AL881" i="2" s="1"/>
  <c r="AM881" i="2" a="1"/>
  <c r="AM881" i="2" s="1"/>
  <c r="AN881" i="2" a="1"/>
  <c r="AN881" i="2" s="1"/>
  <c r="AO881" i="2" a="1"/>
  <c r="AO881" i="2" s="1"/>
  <c r="Z882" i="2" a="1"/>
  <c r="Z882" i="2" s="1"/>
  <c r="AA882" i="2" a="1"/>
  <c r="AA882" i="2" s="1"/>
  <c r="AB882" i="2" a="1"/>
  <c r="AB882" i="2" s="1"/>
  <c r="AC882" i="2" a="1"/>
  <c r="AC882" i="2" s="1"/>
  <c r="AD882" i="2" a="1"/>
  <c r="AD882" i="2" s="1"/>
  <c r="AE882" i="2" a="1"/>
  <c r="AE882" i="2" s="1"/>
  <c r="AF882" i="2" a="1"/>
  <c r="AF882" i="2" s="1"/>
  <c r="AG882" i="2" a="1"/>
  <c r="AG882" i="2" s="1"/>
  <c r="AH882" i="2" a="1"/>
  <c r="AH882" i="2" s="1"/>
  <c r="AI882" i="2" a="1"/>
  <c r="AI882" i="2" s="1"/>
  <c r="AJ882" i="2" a="1"/>
  <c r="AJ882" i="2" s="1"/>
  <c r="AK882" i="2" a="1"/>
  <c r="AK882" i="2" s="1"/>
  <c r="AL882" i="2" a="1"/>
  <c r="AL882" i="2" s="1"/>
  <c r="AM882" i="2" a="1"/>
  <c r="AM882" i="2" s="1"/>
  <c r="AN882" i="2" a="1"/>
  <c r="AN882" i="2" s="1"/>
  <c r="AO882" i="2" a="1"/>
  <c r="AO882" i="2" s="1"/>
  <c r="Z883" i="2" a="1"/>
  <c r="Z883" i="2" s="1"/>
  <c r="AA883" i="2" a="1"/>
  <c r="AA883" i="2" s="1"/>
  <c r="AB883" i="2" a="1"/>
  <c r="AB883" i="2" s="1"/>
  <c r="AC883" i="2" a="1"/>
  <c r="AC883" i="2" s="1"/>
  <c r="AD883" i="2" a="1"/>
  <c r="AD883" i="2" s="1"/>
  <c r="AE883" i="2" a="1"/>
  <c r="AE883" i="2" s="1"/>
  <c r="AF883" i="2" a="1"/>
  <c r="AF883" i="2" s="1"/>
  <c r="AG883" i="2" a="1"/>
  <c r="AG883" i="2" s="1"/>
  <c r="AH883" i="2" a="1"/>
  <c r="AH883" i="2" s="1"/>
  <c r="AI883" i="2" a="1"/>
  <c r="AI883" i="2" s="1"/>
  <c r="AJ883" i="2" a="1"/>
  <c r="AJ883" i="2" s="1"/>
  <c r="AK883" i="2" a="1"/>
  <c r="AK883" i="2" s="1"/>
  <c r="AL883" i="2" a="1"/>
  <c r="AL883" i="2" s="1"/>
  <c r="AM883" i="2" a="1"/>
  <c r="AM883" i="2" s="1"/>
  <c r="AN883" i="2" a="1"/>
  <c r="AN883" i="2" s="1"/>
  <c r="AO883" i="2" a="1"/>
  <c r="AO883" i="2" s="1"/>
  <c r="Z884" i="2" a="1"/>
  <c r="Z884" i="2" s="1"/>
  <c r="AA884" i="2" a="1"/>
  <c r="AA884" i="2" s="1"/>
  <c r="AB884" i="2" a="1"/>
  <c r="AB884" i="2" s="1"/>
  <c r="AC884" i="2" a="1"/>
  <c r="AC884" i="2" s="1"/>
  <c r="AD884" i="2" a="1"/>
  <c r="AD884" i="2" s="1"/>
  <c r="AE884" i="2" a="1"/>
  <c r="AE884" i="2" s="1"/>
  <c r="AF884" i="2" a="1"/>
  <c r="AF884" i="2" s="1"/>
  <c r="AG884" i="2" a="1"/>
  <c r="AG884" i="2" s="1"/>
  <c r="AH884" i="2" a="1"/>
  <c r="AH884" i="2" s="1"/>
  <c r="AI884" i="2" a="1"/>
  <c r="AI884" i="2" s="1"/>
  <c r="AJ884" i="2" a="1"/>
  <c r="AJ884" i="2" s="1"/>
  <c r="AK884" i="2" a="1"/>
  <c r="AK884" i="2" s="1"/>
  <c r="AL884" i="2" a="1"/>
  <c r="AL884" i="2" s="1"/>
  <c r="AM884" i="2" a="1"/>
  <c r="AM884" i="2" s="1"/>
  <c r="AN884" i="2" a="1"/>
  <c r="AN884" i="2" s="1"/>
  <c r="AO884" i="2" a="1"/>
  <c r="AO884" i="2" s="1"/>
  <c r="Z885" i="2" a="1"/>
  <c r="Z885" i="2" s="1"/>
  <c r="AA885" i="2" a="1"/>
  <c r="AA885" i="2" s="1"/>
  <c r="AB885" i="2" a="1"/>
  <c r="AB885" i="2" s="1"/>
  <c r="AC885" i="2" a="1"/>
  <c r="AC885" i="2" s="1"/>
  <c r="AD885" i="2" a="1"/>
  <c r="AD885" i="2" s="1"/>
  <c r="AE885" i="2" a="1"/>
  <c r="AE885" i="2" s="1"/>
  <c r="AF885" i="2" a="1"/>
  <c r="AF885" i="2" s="1"/>
  <c r="AG885" i="2" a="1"/>
  <c r="AG885" i="2" s="1"/>
  <c r="AH885" i="2" a="1"/>
  <c r="AH885" i="2" s="1"/>
  <c r="AI885" i="2" a="1"/>
  <c r="AI885" i="2" s="1"/>
  <c r="AJ885" i="2" a="1"/>
  <c r="AJ885" i="2" s="1"/>
  <c r="AK885" i="2" a="1"/>
  <c r="AK885" i="2" s="1"/>
  <c r="AL885" i="2" a="1"/>
  <c r="AL885" i="2" s="1"/>
  <c r="AM885" i="2" a="1"/>
  <c r="AM885" i="2" s="1"/>
  <c r="AN885" i="2" a="1"/>
  <c r="AN885" i="2" s="1"/>
  <c r="AO885" i="2" a="1"/>
  <c r="AO885" i="2" s="1"/>
  <c r="Z886" i="2" a="1"/>
  <c r="Z886" i="2" s="1"/>
  <c r="AA886" i="2" a="1"/>
  <c r="AA886" i="2" s="1"/>
  <c r="AB886" i="2" a="1"/>
  <c r="AB886" i="2" s="1"/>
  <c r="AC886" i="2" a="1"/>
  <c r="AC886" i="2" s="1"/>
  <c r="AD886" i="2" a="1"/>
  <c r="AD886" i="2" s="1"/>
  <c r="AE886" i="2" a="1"/>
  <c r="AE886" i="2" s="1"/>
  <c r="AF886" i="2" a="1"/>
  <c r="AF886" i="2" s="1"/>
  <c r="AG886" i="2" a="1"/>
  <c r="AG886" i="2" s="1"/>
  <c r="AH886" i="2" a="1"/>
  <c r="AH886" i="2" s="1"/>
  <c r="AI886" i="2" a="1"/>
  <c r="AI886" i="2" s="1"/>
  <c r="AJ886" i="2" a="1"/>
  <c r="AJ886" i="2" s="1"/>
  <c r="AK886" i="2" a="1"/>
  <c r="AK886" i="2" s="1"/>
  <c r="AL886" i="2" a="1"/>
  <c r="AL886" i="2" s="1"/>
  <c r="AM886" i="2" a="1"/>
  <c r="AM886" i="2" s="1"/>
  <c r="AN886" i="2" a="1"/>
  <c r="AN886" i="2" s="1"/>
  <c r="AO886" i="2" a="1"/>
  <c r="AO886" i="2" s="1"/>
  <c r="Z887" i="2" a="1"/>
  <c r="Z887" i="2" s="1"/>
  <c r="AA887" i="2" a="1"/>
  <c r="AA887" i="2" s="1"/>
  <c r="AB887" i="2" a="1"/>
  <c r="AB887" i="2" s="1"/>
  <c r="AC887" i="2" a="1"/>
  <c r="AC887" i="2" s="1"/>
  <c r="AD887" i="2" a="1"/>
  <c r="AD887" i="2" s="1"/>
  <c r="AE887" i="2" a="1"/>
  <c r="AE887" i="2" s="1"/>
  <c r="AF887" i="2" a="1"/>
  <c r="AF887" i="2" s="1"/>
  <c r="AG887" i="2" a="1"/>
  <c r="AG887" i="2" s="1"/>
  <c r="AH887" i="2" a="1"/>
  <c r="AH887" i="2" s="1"/>
  <c r="AI887" i="2" a="1"/>
  <c r="AI887" i="2" s="1"/>
  <c r="AJ887" i="2" a="1"/>
  <c r="AJ887" i="2" s="1"/>
  <c r="AK887" i="2" a="1"/>
  <c r="AK887" i="2" s="1"/>
  <c r="AL887" i="2" a="1"/>
  <c r="AL887" i="2" s="1"/>
  <c r="AM887" i="2" a="1"/>
  <c r="AM887" i="2" s="1"/>
  <c r="AN887" i="2" a="1"/>
  <c r="AN887" i="2" s="1"/>
  <c r="AO887" i="2" a="1"/>
  <c r="AO887" i="2" s="1"/>
  <c r="Z888" i="2" a="1"/>
  <c r="Z888" i="2" s="1"/>
  <c r="AA888" i="2" a="1"/>
  <c r="AA888" i="2" s="1"/>
  <c r="AB888" i="2" a="1"/>
  <c r="AB888" i="2" s="1"/>
  <c r="AC888" i="2" a="1"/>
  <c r="AC888" i="2" s="1"/>
  <c r="AD888" i="2" a="1"/>
  <c r="AD888" i="2" s="1"/>
  <c r="AE888" i="2" a="1"/>
  <c r="AE888" i="2" s="1"/>
  <c r="AF888" i="2" a="1"/>
  <c r="AF888" i="2" s="1"/>
  <c r="AG888" i="2" a="1"/>
  <c r="AG888" i="2" s="1"/>
  <c r="AH888" i="2" a="1"/>
  <c r="AH888" i="2" s="1"/>
  <c r="AI888" i="2" a="1"/>
  <c r="AI888" i="2" s="1"/>
  <c r="AJ888" i="2" a="1"/>
  <c r="AJ888" i="2" s="1"/>
  <c r="AK888" i="2" a="1"/>
  <c r="AK888" i="2" s="1"/>
  <c r="AL888" i="2" a="1"/>
  <c r="AL888" i="2" s="1"/>
  <c r="AM888" i="2" a="1"/>
  <c r="AM888" i="2" s="1"/>
  <c r="AN888" i="2" a="1"/>
  <c r="AN888" i="2" s="1"/>
  <c r="AO888" i="2" a="1"/>
  <c r="AO888" i="2" s="1"/>
  <c r="Z889" i="2" a="1"/>
  <c r="Z889" i="2" s="1"/>
  <c r="AA889" i="2" a="1"/>
  <c r="AA889" i="2" s="1"/>
  <c r="AB889" i="2" a="1"/>
  <c r="AB889" i="2" s="1"/>
  <c r="AC889" i="2" a="1"/>
  <c r="AC889" i="2" s="1"/>
  <c r="AD889" i="2" a="1"/>
  <c r="AD889" i="2" s="1"/>
  <c r="AE889" i="2" a="1"/>
  <c r="AE889" i="2" s="1"/>
  <c r="AF889" i="2" a="1"/>
  <c r="AF889" i="2" s="1"/>
  <c r="AG889" i="2" a="1"/>
  <c r="AG889" i="2" s="1"/>
  <c r="AH889" i="2" a="1"/>
  <c r="AH889" i="2" s="1"/>
  <c r="AI889" i="2" a="1"/>
  <c r="AI889" i="2" s="1"/>
  <c r="AJ889" i="2" a="1"/>
  <c r="AJ889" i="2" s="1"/>
  <c r="AK889" i="2" a="1"/>
  <c r="AK889" i="2" s="1"/>
  <c r="AL889" i="2" a="1"/>
  <c r="AL889" i="2" s="1"/>
  <c r="AM889" i="2" a="1"/>
  <c r="AM889" i="2" s="1"/>
  <c r="AN889" i="2" a="1"/>
  <c r="AN889" i="2" s="1"/>
  <c r="AO889" i="2" a="1"/>
  <c r="AO889" i="2" s="1"/>
  <c r="Z890" i="2" a="1"/>
  <c r="Z890" i="2" s="1"/>
  <c r="AA890" i="2" a="1"/>
  <c r="AA890" i="2" s="1"/>
  <c r="AB890" i="2" a="1"/>
  <c r="AB890" i="2" s="1"/>
  <c r="AC890" i="2" a="1"/>
  <c r="AC890" i="2" s="1"/>
  <c r="AD890" i="2" a="1"/>
  <c r="AD890" i="2" s="1"/>
  <c r="AE890" i="2" a="1"/>
  <c r="AE890" i="2" s="1"/>
  <c r="AF890" i="2" a="1"/>
  <c r="AF890" i="2" s="1"/>
  <c r="AG890" i="2" a="1"/>
  <c r="AG890" i="2" s="1"/>
  <c r="AH890" i="2" a="1"/>
  <c r="AH890" i="2" s="1"/>
  <c r="AI890" i="2" a="1"/>
  <c r="AI890" i="2" s="1"/>
  <c r="AJ890" i="2" a="1"/>
  <c r="AJ890" i="2" s="1"/>
  <c r="AK890" i="2" a="1"/>
  <c r="AK890" i="2" s="1"/>
  <c r="AL890" i="2" a="1"/>
  <c r="AL890" i="2" s="1"/>
  <c r="AM890" i="2" a="1"/>
  <c r="AM890" i="2" s="1"/>
  <c r="AN890" i="2" a="1"/>
  <c r="AN890" i="2" s="1"/>
  <c r="AO890" i="2" a="1"/>
  <c r="AO890" i="2" s="1"/>
  <c r="Z891" i="2" a="1"/>
  <c r="Z891" i="2" s="1"/>
  <c r="AA891" i="2" a="1"/>
  <c r="AA891" i="2" s="1"/>
  <c r="AB891" i="2" a="1"/>
  <c r="AB891" i="2" s="1"/>
  <c r="AC891" i="2" a="1"/>
  <c r="AC891" i="2" s="1"/>
  <c r="AD891" i="2" a="1"/>
  <c r="AD891" i="2" s="1"/>
  <c r="AE891" i="2" a="1"/>
  <c r="AE891" i="2" s="1"/>
  <c r="AF891" i="2" a="1"/>
  <c r="AF891" i="2" s="1"/>
  <c r="AG891" i="2" a="1"/>
  <c r="AG891" i="2" s="1"/>
  <c r="AH891" i="2" a="1"/>
  <c r="AH891" i="2" s="1"/>
  <c r="AI891" i="2" a="1"/>
  <c r="AI891" i="2" s="1"/>
  <c r="AJ891" i="2" a="1"/>
  <c r="AJ891" i="2" s="1"/>
  <c r="AK891" i="2" a="1"/>
  <c r="AK891" i="2" s="1"/>
  <c r="AL891" i="2" a="1"/>
  <c r="AL891" i="2" s="1"/>
  <c r="AM891" i="2" a="1"/>
  <c r="AM891" i="2" s="1"/>
  <c r="AN891" i="2" a="1"/>
  <c r="AN891" i="2" s="1"/>
  <c r="AO891" i="2" a="1"/>
  <c r="AO891" i="2" s="1"/>
  <c r="Z892" i="2" a="1"/>
  <c r="Z892" i="2" s="1"/>
  <c r="AA892" i="2" a="1"/>
  <c r="AA892" i="2" s="1"/>
  <c r="AB892" i="2" a="1"/>
  <c r="AB892" i="2" s="1"/>
  <c r="AC892" i="2" a="1"/>
  <c r="AC892" i="2" s="1"/>
  <c r="AD892" i="2" a="1"/>
  <c r="AD892" i="2" s="1"/>
  <c r="AE892" i="2" a="1"/>
  <c r="AE892" i="2" s="1"/>
  <c r="AF892" i="2" a="1"/>
  <c r="AF892" i="2" s="1"/>
  <c r="AG892" i="2" a="1"/>
  <c r="AG892" i="2" s="1"/>
  <c r="AH892" i="2" a="1"/>
  <c r="AH892" i="2" s="1"/>
  <c r="AI892" i="2" a="1"/>
  <c r="AI892" i="2" s="1"/>
  <c r="AJ892" i="2" a="1"/>
  <c r="AJ892" i="2" s="1"/>
  <c r="AK892" i="2" a="1"/>
  <c r="AK892" i="2" s="1"/>
  <c r="AL892" i="2" a="1"/>
  <c r="AL892" i="2" s="1"/>
  <c r="AM892" i="2" a="1"/>
  <c r="AM892" i="2" s="1"/>
  <c r="AN892" i="2" a="1"/>
  <c r="AN892" i="2" s="1"/>
  <c r="AO892" i="2" a="1"/>
  <c r="AO892" i="2" s="1"/>
  <c r="Z893" i="2" a="1"/>
  <c r="Z893" i="2" s="1"/>
  <c r="AA893" i="2" a="1"/>
  <c r="AA893" i="2" s="1"/>
  <c r="AB893" i="2" a="1"/>
  <c r="AB893" i="2" s="1"/>
  <c r="AC893" i="2" a="1"/>
  <c r="AC893" i="2" s="1"/>
  <c r="AD893" i="2" a="1"/>
  <c r="AD893" i="2" s="1"/>
  <c r="AE893" i="2" a="1"/>
  <c r="AE893" i="2" s="1"/>
  <c r="AF893" i="2" a="1"/>
  <c r="AF893" i="2" s="1"/>
  <c r="AG893" i="2" a="1"/>
  <c r="AG893" i="2" s="1"/>
  <c r="AH893" i="2" a="1"/>
  <c r="AH893" i="2" s="1"/>
  <c r="AI893" i="2" a="1"/>
  <c r="AI893" i="2" s="1"/>
  <c r="AJ893" i="2" a="1"/>
  <c r="AJ893" i="2" s="1"/>
  <c r="AK893" i="2" a="1"/>
  <c r="AK893" i="2" s="1"/>
  <c r="AL893" i="2" a="1"/>
  <c r="AL893" i="2" s="1"/>
  <c r="AM893" i="2" a="1"/>
  <c r="AM893" i="2" s="1"/>
  <c r="AN893" i="2" a="1"/>
  <c r="AN893" i="2" s="1"/>
  <c r="AO893" i="2" a="1"/>
  <c r="AO893" i="2" s="1"/>
  <c r="Z894" i="2" a="1"/>
  <c r="Z894" i="2" s="1"/>
  <c r="AA894" i="2" a="1"/>
  <c r="AA894" i="2" s="1"/>
  <c r="AB894" i="2" a="1"/>
  <c r="AB894" i="2" s="1"/>
  <c r="AC894" i="2" a="1"/>
  <c r="AC894" i="2" s="1"/>
  <c r="AD894" i="2" a="1"/>
  <c r="AD894" i="2" s="1"/>
  <c r="AE894" i="2" a="1"/>
  <c r="AE894" i="2" s="1"/>
  <c r="AF894" i="2" a="1"/>
  <c r="AF894" i="2" s="1"/>
  <c r="AG894" i="2" a="1"/>
  <c r="AG894" i="2" s="1"/>
  <c r="AH894" i="2" a="1"/>
  <c r="AH894" i="2" s="1"/>
  <c r="AI894" i="2" a="1"/>
  <c r="AI894" i="2" s="1"/>
  <c r="AJ894" i="2" a="1"/>
  <c r="AJ894" i="2" s="1"/>
  <c r="AK894" i="2" a="1"/>
  <c r="AK894" i="2" s="1"/>
  <c r="AL894" i="2" a="1"/>
  <c r="AL894" i="2" s="1"/>
  <c r="AM894" i="2" a="1"/>
  <c r="AM894" i="2" s="1"/>
  <c r="AN894" i="2" a="1"/>
  <c r="AN894" i="2" s="1"/>
  <c r="AO894" i="2" a="1"/>
  <c r="AO894" i="2" s="1"/>
  <c r="Z895" i="2" a="1"/>
  <c r="Z895" i="2" s="1"/>
  <c r="AA895" i="2" a="1"/>
  <c r="AA895" i="2" s="1"/>
  <c r="AB895" i="2" a="1"/>
  <c r="AB895" i="2" s="1"/>
  <c r="AC895" i="2" a="1"/>
  <c r="AC895" i="2" s="1"/>
  <c r="AD895" i="2" a="1"/>
  <c r="AD895" i="2" s="1"/>
  <c r="AE895" i="2" a="1"/>
  <c r="AE895" i="2" s="1"/>
  <c r="AF895" i="2" a="1"/>
  <c r="AF895" i="2" s="1"/>
  <c r="AG895" i="2" a="1"/>
  <c r="AG895" i="2" s="1"/>
  <c r="AH895" i="2" a="1"/>
  <c r="AH895" i="2" s="1"/>
  <c r="AI895" i="2" a="1"/>
  <c r="AI895" i="2" s="1"/>
  <c r="AJ895" i="2" a="1"/>
  <c r="AJ895" i="2" s="1"/>
  <c r="AK895" i="2" a="1"/>
  <c r="AK895" i="2" s="1"/>
  <c r="AL895" i="2" a="1"/>
  <c r="AL895" i="2" s="1"/>
  <c r="AM895" i="2" a="1"/>
  <c r="AM895" i="2" s="1"/>
  <c r="AN895" i="2" a="1"/>
  <c r="AN895" i="2" s="1"/>
  <c r="AO895" i="2" a="1"/>
  <c r="AO895" i="2" s="1"/>
  <c r="Z896" i="2" a="1"/>
  <c r="Z896" i="2" s="1"/>
  <c r="AA896" i="2" a="1"/>
  <c r="AA896" i="2" s="1"/>
  <c r="AB896" i="2" a="1"/>
  <c r="AB896" i="2" s="1"/>
  <c r="AC896" i="2" a="1"/>
  <c r="AC896" i="2" s="1"/>
  <c r="AD896" i="2" a="1"/>
  <c r="AD896" i="2" s="1"/>
  <c r="AE896" i="2" a="1"/>
  <c r="AE896" i="2" s="1"/>
  <c r="AF896" i="2" a="1"/>
  <c r="AF896" i="2" s="1"/>
  <c r="AG896" i="2" a="1"/>
  <c r="AG896" i="2" s="1"/>
  <c r="AH896" i="2" a="1"/>
  <c r="AH896" i="2" s="1"/>
  <c r="AI896" i="2" a="1"/>
  <c r="AI896" i="2" s="1"/>
  <c r="AJ896" i="2" a="1"/>
  <c r="AJ896" i="2" s="1"/>
  <c r="AK896" i="2" a="1"/>
  <c r="AK896" i="2" s="1"/>
  <c r="AL896" i="2" a="1"/>
  <c r="AL896" i="2" s="1"/>
  <c r="AM896" i="2" a="1"/>
  <c r="AM896" i="2" s="1"/>
  <c r="AN896" i="2" a="1"/>
  <c r="AN896" i="2" s="1"/>
  <c r="AO896" i="2" a="1"/>
  <c r="AO896" i="2" s="1"/>
  <c r="Z897" i="2" a="1"/>
  <c r="Z897" i="2" s="1"/>
  <c r="AA897" i="2" a="1"/>
  <c r="AA897" i="2" s="1"/>
  <c r="AB897" i="2" a="1"/>
  <c r="AB897" i="2" s="1"/>
  <c r="AC897" i="2" a="1"/>
  <c r="AC897" i="2" s="1"/>
  <c r="AD897" i="2" a="1"/>
  <c r="AD897" i="2" s="1"/>
  <c r="AE897" i="2" a="1"/>
  <c r="AE897" i="2" s="1"/>
  <c r="AF897" i="2" a="1"/>
  <c r="AF897" i="2" s="1"/>
  <c r="AG897" i="2" a="1"/>
  <c r="AG897" i="2" s="1"/>
  <c r="AH897" i="2" a="1"/>
  <c r="AH897" i="2" s="1"/>
  <c r="AI897" i="2" a="1"/>
  <c r="AI897" i="2" s="1"/>
  <c r="AJ897" i="2" a="1"/>
  <c r="AJ897" i="2" s="1"/>
  <c r="AK897" i="2" a="1"/>
  <c r="AK897" i="2" s="1"/>
  <c r="AL897" i="2" a="1"/>
  <c r="AL897" i="2" s="1"/>
  <c r="AM897" i="2" a="1"/>
  <c r="AM897" i="2" s="1"/>
  <c r="AN897" i="2" a="1"/>
  <c r="AN897" i="2" s="1"/>
  <c r="AO897" i="2" a="1"/>
  <c r="AO897" i="2" s="1"/>
  <c r="Z898" i="2" a="1"/>
  <c r="Z898" i="2" s="1"/>
  <c r="AA898" i="2" a="1"/>
  <c r="AA898" i="2" s="1"/>
  <c r="AB898" i="2" a="1"/>
  <c r="AB898" i="2" s="1"/>
  <c r="AC898" i="2" a="1"/>
  <c r="AC898" i="2" s="1"/>
  <c r="AD898" i="2" a="1"/>
  <c r="AD898" i="2" s="1"/>
  <c r="AE898" i="2" a="1"/>
  <c r="AE898" i="2" s="1"/>
  <c r="AF898" i="2" a="1"/>
  <c r="AF898" i="2" s="1"/>
  <c r="AG898" i="2" a="1"/>
  <c r="AG898" i="2" s="1"/>
  <c r="AH898" i="2" a="1"/>
  <c r="AH898" i="2" s="1"/>
  <c r="AI898" i="2" a="1"/>
  <c r="AI898" i="2" s="1"/>
  <c r="AJ898" i="2" a="1"/>
  <c r="AJ898" i="2" s="1"/>
  <c r="AK898" i="2" a="1"/>
  <c r="AK898" i="2" s="1"/>
  <c r="AL898" i="2" a="1"/>
  <c r="AL898" i="2" s="1"/>
  <c r="AM898" i="2" a="1"/>
  <c r="AM898" i="2" s="1"/>
  <c r="AN898" i="2" a="1"/>
  <c r="AN898" i="2" s="1"/>
  <c r="AO898" i="2" a="1"/>
  <c r="AO898" i="2" s="1"/>
  <c r="Z899" i="2" a="1"/>
  <c r="Z899" i="2" s="1"/>
  <c r="AA899" i="2" a="1"/>
  <c r="AA899" i="2" s="1"/>
  <c r="AB899" i="2" a="1"/>
  <c r="AB899" i="2" s="1"/>
  <c r="AC899" i="2" a="1"/>
  <c r="AC899" i="2" s="1"/>
  <c r="AD899" i="2" a="1"/>
  <c r="AD899" i="2" s="1"/>
  <c r="AE899" i="2" a="1"/>
  <c r="AE899" i="2" s="1"/>
  <c r="AF899" i="2" a="1"/>
  <c r="AF899" i="2" s="1"/>
  <c r="AG899" i="2" a="1"/>
  <c r="AG899" i="2" s="1"/>
  <c r="AH899" i="2" a="1"/>
  <c r="AH899" i="2" s="1"/>
  <c r="AI899" i="2" a="1"/>
  <c r="AI899" i="2" s="1"/>
  <c r="AJ899" i="2" a="1"/>
  <c r="AJ899" i="2" s="1"/>
  <c r="AK899" i="2" a="1"/>
  <c r="AK899" i="2" s="1"/>
  <c r="AL899" i="2" a="1"/>
  <c r="AL899" i="2" s="1"/>
  <c r="AM899" i="2" a="1"/>
  <c r="AM899" i="2" s="1"/>
  <c r="AN899" i="2" a="1"/>
  <c r="AN899" i="2" s="1"/>
  <c r="AO899" i="2" a="1"/>
  <c r="AO899" i="2" s="1"/>
  <c r="Z900" i="2" a="1"/>
  <c r="Z900" i="2" s="1"/>
  <c r="AA900" i="2" a="1"/>
  <c r="AA900" i="2" s="1"/>
  <c r="AB900" i="2" a="1"/>
  <c r="AB900" i="2" s="1"/>
  <c r="AC900" i="2" a="1"/>
  <c r="AC900" i="2" s="1"/>
  <c r="AD900" i="2" a="1"/>
  <c r="AD900" i="2" s="1"/>
  <c r="AE900" i="2" a="1"/>
  <c r="AE900" i="2" s="1"/>
  <c r="AF900" i="2" a="1"/>
  <c r="AF900" i="2" s="1"/>
  <c r="AG900" i="2" a="1"/>
  <c r="AG900" i="2" s="1"/>
  <c r="AH900" i="2" a="1"/>
  <c r="AH900" i="2" s="1"/>
  <c r="AI900" i="2" a="1"/>
  <c r="AI900" i="2" s="1"/>
  <c r="AJ900" i="2" a="1"/>
  <c r="AJ900" i="2" s="1"/>
  <c r="AK900" i="2" a="1"/>
  <c r="AK900" i="2" s="1"/>
  <c r="AL900" i="2" a="1"/>
  <c r="AL900" i="2" s="1"/>
  <c r="AM900" i="2" a="1"/>
  <c r="AM900" i="2" s="1"/>
  <c r="AN900" i="2" a="1"/>
  <c r="AN900" i="2" s="1"/>
  <c r="AO900" i="2" a="1"/>
  <c r="AO900" i="2" s="1"/>
  <c r="Z901" i="2" a="1"/>
  <c r="Z901" i="2" s="1"/>
  <c r="AA901" i="2" a="1"/>
  <c r="AA901" i="2" s="1"/>
  <c r="AB901" i="2" a="1"/>
  <c r="AB901" i="2" s="1"/>
  <c r="AC901" i="2" a="1"/>
  <c r="AC901" i="2" s="1"/>
  <c r="AD901" i="2" a="1"/>
  <c r="AD901" i="2" s="1"/>
  <c r="AE901" i="2" a="1"/>
  <c r="AE901" i="2" s="1"/>
  <c r="AF901" i="2" a="1"/>
  <c r="AF901" i="2" s="1"/>
  <c r="AG901" i="2" a="1"/>
  <c r="AG901" i="2" s="1"/>
  <c r="AH901" i="2" a="1"/>
  <c r="AH901" i="2" s="1"/>
  <c r="AI901" i="2" a="1"/>
  <c r="AI901" i="2" s="1"/>
  <c r="AJ901" i="2" a="1"/>
  <c r="AJ901" i="2" s="1"/>
  <c r="AK901" i="2" a="1"/>
  <c r="AK901" i="2" s="1"/>
  <c r="AL901" i="2" a="1"/>
  <c r="AL901" i="2" s="1"/>
  <c r="AM901" i="2" a="1"/>
  <c r="AM901" i="2" s="1"/>
  <c r="AN901" i="2" a="1"/>
  <c r="AN901" i="2" s="1"/>
  <c r="AO901" i="2" a="1"/>
  <c r="AO901" i="2" s="1"/>
  <c r="Z902" i="2" a="1"/>
  <c r="Z902" i="2" s="1"/>
  <c r="AA902" i="2" a="1"/>
  <c r="AA902" i="2" s="1"/>
  <c r="AB902" i="2" a="1"/>
  <c r="AB902" i="2" s="1"/>
  <c r="AC902" i="2" a="1"/>
  <c r="AC902" i="2" s="1"/>
  <c r="AD902" i="2" a="1"/>
  <c r="AD902" i="2" s="1"/>
  <c r="AE902" i="2" a="1"/>
  <c r="AE902" i="2" s="1"/>
  <c r="AF902" i="2" a="1"/>
  <c r="AF902" i="2" s="1"/>
  <c r="AG902" i="2" a="1"/>
  <c r="AG902" i="2" s="1"/>
  <c r="AH902" i="2" a="1"/>
  <c r="AH902" i="2" s="1"/>
  <c r="AI902" i="2" a="1"/>
  <c r="AI902" i="2" s="1"/>
  <c r="AJ902" i="2" a="1"/>
  <c r="AJ902" i="2" s="1"/>
  <c r="AK902" i="2" a="1"/>
  <c r="AK902" i="2" s="1"/>
  <c r="AL902" i="2" a="1"/>
  <c r="AL902" i="2" s="1"/>
  <c r="AM902" i="2" a="1"/>
  <c r="AM902" i="2" s="1"/>
  <c r="AN902" i="2" a="1"/>
  <c r="AN902" i="2" s="1"/>
  <c r="AO902" i="2" a="1"/>
  <c r="AO902" i="2" s="1"/>
  <c r="Z903" i="2" a="1"/>
  <c r="Z903" i="2" s="1"/>
  <c r="AA903" i="2" a="1"/>
  <c r="AA903" i="2" s="1"/>
  <c r="AB903" i="2" a="1"/>
  <c r="AB903" i="2" s="1"/>
  <c r="AC903" i="2" a="1"/>
  <c r="AC903" i="2" s="1"/>
  <c r="AD903" i="2" a="1"/>
  <c r="AD903" i="2" s="1"/>
  <c r="AE903" i="2" a="1"/>
  <c r="AE903" i="2" s="1"/>
  <c r="AF903" i="2" a="1"/>
  <c r="AF903" i="2" s="1"/>
  <c r="AG903" i="2" a="1"/>
  <c r="AG903" i="2" s="1"/>
  <c r="AH903" i="2" a="1"/>
  <c r="AH903" i="2" s="1"/>
  <c r="AI903" i="2" a="1"/>
  <c r="AI903" i="2" s="1"/>
  <c r="AJ903" i="2" a="1"/>
  <c r="AJ903" i="2" s="1"/>
  <c r="AK903" i="2" a="1"/>
  <c r="AK903" i="2" s="1"/>
  <c r="AL903" i="2" a="1"/>
  <c r="AL903" i="2" s="1"/>
  <c r="AM903" i="2" a="1"/>
  <c r="AM903" i="2" s="1"/>
  <c r="AN903" i="2" a="1"/>
  <c r="AN903" i="2" s="1"/>
  <c r="AO903" i="2" a="1"/>
  <c r="AO903" i="2" s="1"/>
  <c r="Z904" i="2" a="1"/>
  <c r="Z904" i="2" s="1"/>
  <c r="AA904" i="2" a="1"/>
  <c r="AA904" i="2" s="1"/>
  <c r="AB904" i="2" a="1"/>
  <c r="AB904" i="2" s="1"/>
  <c r="AC904" i="2" a="1"/>
  <c r="AC904" i="2" s="1"/>
  <c r="AD904" i="2" a="1"/>
  <c r="AD904" i="2" s="1"/>
  <c r="AE904" i="2" a="1"/>
  <c r="AE904" i="2" s="1"/>
  <c r="AF904" i="2" a="1"/>
  <c r="AF904" i="2" s="1"/>
  <c r="AG904" i="2" a="1"/>
  <c r="AG904" i="2" s="1"/>
  <c r="AH904" i="2" a="1"/>
  <c r="AH904" i="2" s="1"/>
  <c r="AI904" i="2" a="1"/>
  <c r="AI904" i="2" s="1"/>
  <c r="AJ904" i="2" a="1"/>
  <c r="AJ904" i="2" s="1"/>
  <c r="AK904" i="2" a="1"/>
  <c r="AK904" i="2" s="1"/>
  <c r="AL904" i="2" a="1"/>
  <c r="AL904" i="2" s="1"/>
  <c r="AM904" i="2" a="1"/>
  <c r="AM904" i="2" s="1"/>
  <c r="AN904" i="2" a="1"/>
  <c r="AN904" i="2" s="1"/>
  <c r="AO904" i="2" a="1"/>
  <c r="AO904" i="2" s="1"/>
  <c r="Z905" i="2" a="1"/>
  <c r="Z905" i="2" s="1"/>
  <c r="AA905" i="2" a="1"/>
  <c r="AA905" i="2" s="1"/>
  <c r="AB905" i="2" a="1"/>
  <c r="AB905" i="2" s="1"/>
  <c r="AC905" i="2" a="1"/>
  <c r="AC905" i="2" s="1"/>
  <c r="AD905" i="2" a="1"/>
  <c r="AD905" i="2" s="1"/>
  <c r="AE905" i="2" a="1"/>
  <c r="AE905" i="2" s="1"/>
  <c r="AF905" i="2" a="1"/>
  <c r="AF905" i="2" s="1"/>
  <c r="AG905" i="2" a="1"/>
  <c r="AG905" i="2" s="1"/>
  <c r="AH905" i="2" a="1"/>
  <c r="AH905" i="2" s="1"/>
  <c r="AI905" i="2" a="1"/>
  <c r="AI905" i="2" s="1"/>
  <c r="AJ905" i="2" a="1"/>
  <c r="AJ905" i="2" s="1"/>
  <c r="AK905" i="2" a="1"/>
  <c r="AK905" i="2" s="1"/>
  <c r="AL905" i="2" a="1"/>
  <c r="AL905" i="2" s="1"/>
  <c r="AM905" i="2" a="1"/>
  <c r="AM905" i="2" s="1"/>
  <c r="AN905" i="2" a="1"/>
  <c r="AN905" i="2" s="1"/>
  <c r="AO905" i="2" a="1"/>
  <c r="AO905" i="2" s="1"/>
  <c r="Z906" i="2" a="1"/>
  <c r="Z906" i="2" s="1"/>
  <c r="AA906" i="2" a="1"/>
  <c r="AA906" i="2" s="1"/>
  <c r="AB906" i="2" a="1"/>
  <c r="AB906" i="2" s="1"/>
  <c r="AC906" i="2" a="1"/>
  <c r="AC906" i="2" s="1"/>
  <c r="AD906" i="2" a="1"/>
  <c r="AD906" i="2" s="1"/>
  <c r="AE906" i="2" a="1"/>
  <c r="AE906" i="2" s="1"/>
  <c r="AF906" i="2" a="1"/>
  <c r="AF906" i="2" s="1"/>
  <c r="AG906" i="2" a="1"/>
  <c r="AG906" i="2" s="1"/>
  <c r="AH906" i="2" a="1"/>
  <c r="AH906" i="2" s="1"/>
  <c r="AI906" i="2" a="1"/>
  <c r="AI906" i="2" s="1"/>
  <c r="AJ906" i="2" a="1"/>
  <c r="AJ906" i="2" s="1"/>
  <c r="AK906" i="2" a="1"/>
  <c r="AK906" i="2" s="1"/>
  <c r="AL906" i="2" a="1"/>
  <c r="AL906" i="2" s="1"/>
  <c r="AM906" i="2" a="1"/>
  <c r="AM906" i="2" s="1"/>
  <c r="AN906" i="2" a="1"/>
  <c r="AN906" i="2" s="1"/>
  <c r="AO906" i="2" a="1"/>
  <c r="AO906" i="2" s="1"/>
  <c r="Z907" i="2" a="1"/>
  <c r="Z907" i="2" s="1"/>
  <c r="AA907" i="2" a="1"/>
  <c r="AA907" i="2" s="1"/>
  <c r="AB907" i="2" a="1"/>
  <c r="AB907" i="2" s="1"/>
  <c r="AC907" i="2" a="1"/>
  <c r="AC907" i="2" s="1"/>
  <c r="AD907" i="2" a="1"/>
  <c r="AD907" i="2" s="1"/>
  <c r="AE907" i="2" a="1"/>
  <c r="AE907" i="2" s="1"/>
  <c r="AF907" i="2" a="1"/>
  <c r="AF907" i="2" s="1"/>
  <c r="AG907" i="2" a="1"/>
  <c r="AG907" i="2" s="1"/>
  <c r="AH907" i="2" a="1"/>
  <c r="AH907" i="2" s="1"/>
  <c r="AI907" i="2" a="1"/>
  <c r="AI907" i="2" s="1"/>
  <c r="AJ907" i="2" a="1"/>
  <c r="AJ907" i="2" s="1"/>
  <c r="AK907" i="2" a="1"/>
  <c r="AK907" i="2" s="1"/>
  <c r="AL907" i="2" a="1"/>
  <c r="AL907" i="2" s="1"/>
  <c r="AM907" i="2" a="1"/>
  <c r="AM907" i="2" s="1"/>
  <c r="AN907" i="2" a="1"/>
  <c r="AN907" i="2" s="1"/>
  <c r="AO907" i="2" a="1"/>
  <c r="AO907" i="2" s="1"/>
  <c r="Z908" i="2" a="1"/>
  <c r="Z908" i="2" s="1"/>
  <c r="AA908" i="2" a="1"/>
  <c r="AA908" i="2" s="1"/>
  <c r="AB908" i="2" a="1"/>
  <c r="AB908" i="2" s="1"/>
  <c r="AC908" i="2" a="1"/>
  <c r="AC908" i="2" s="1"/>
  <c r="AD908" i="2" a="1"/>
  <c r="AD908" i="2" s="1"/>
  <c r="AE908" i="2" a="1"/>
  <c r="AE908" i="2" s="1"/>
  <c r="AF908" i="2" a="1"/>
  <c r="AF908" i="2" s="1"/>
  <c r="AG908" i="2" a="1"/>
  <c r="AG908" i="2" s="1"/>
  <c r="AH908" i="2" a="1"/>
  <c r="AH908" i="2" s="1"/>
  <c r="AI908" i="2" a="1"/>
  <c r="AI908" i="2" s="1"/>
  <c r="AJ908" i="2" a="1"/>
  <c r="AJ908" i="2" s="1"/>
  <c r="AK908" i="2" a="1"/>
  <c r="AK908" i="2" s="1"/>
  <c r="AL908" i="2" a="1"/>
  <c r="AL908" i="2" s="1"/>
  <c r="AM908" i="2" a="1"/>
  <c r="AM908" i="2" s="1"/>
  <c r="AN908" i="2" a="1"/>
  <c r="AN908" i="2" s="1"/>
  <c r="AO908" i="2" a="1"/>
  <c r="AO908" i="2" s="1"/>
  <c r="Z909" i="2" a="1"/>
  <c r="Z909" i="2" s="1"/>
  <c r="AA909" i="2" a="1"/>
  <c r="AA909" i="2" s="1"/>
  <c r="AB909" i="2" a="1"/>
  <c r="AB909" i="2" s="1"/>
  <c r="AC909" i="2" a="1"/>
  <c r="AC909" i="2" s="1"/>
  <c r="AD909" i="2" a="1"/>
  <c r="AD909" i="2" s="1"/>
  <c r="AE909" i="2" a="1"/>
  <c r="AE909" i="2" s="1"/>
  <c r="AF909" i="2" a="1"/>
  <c r="AF909" i="2" s="1"/>
  <c r="AG909" i="2" a="1"/>
  <c r="AG909" i="2" s="1"/>
  <c r="AH909" i="2" a="1"/>
  <c r="AH909" i="2" s="1"/>
  <c r="AI909" i="2" a="1"/>
  <c r="AI909" i="2" s="1"/>
  <c r="AJ909" i="2" a="1"/>
  <c r="AJ909" i="2" s="1"/>
  <c r="AK909" i="2" a="1"/>
  <c r="AK909" i="2" s="1"/>
  <c r="AL909" i="2" a="1"/>
  <c r="AL909" i="2" s="1"/>
  <c r="AM909" i="2" a="1"/>
  <c r="AM909" i="2" s="1"/>
  <c r="AN909" i="2" a="1"/>
  <c r="AN909" i="2" s="1"/>
  <c r="AO909" i="2" a="1"/>
  <c r="AO909" i="2" s="1"/>
  <c r="Z910" i="2" a="1"/>
  <c r="Z910" i="2" s="1"/>
  <c r="AA910" i="2" a="1"/>
  <c r="AA910" i="2" s="1"/>
  <c r="AB910" i="2" a="1"/>
  <c r="AB910" i="2" s="1"/>
  <c r="AC910" i="2" a="1"/>
  <c r="AC910" i="2" s="1"/>
  <c r="AD910" i="2" a="1"/>
  <c r="AD910" i="2" s="1"/>
  <c r="AE910" i="2" a="1"/>
  <c r="AE910" i="2" s="1"/>
  <c r="AF910" i="2" a="1"/>
  <c r="AF910" i="2" s="1"/>
  <c r="AG910" i="2" a="1"/>
  <c r="AG910" i="2" s="1"/>
  <c r="AH910" i="2" a="1"/>
  <c r="AH910" i="2" s="1"/>
  <c r="AI910" i="2" a="1"/>
  <c r="AI910" i="2" s="1"/>
  <c r="AJ910" i="2" a="1"/>
  <c r="AJ910" i="2" s="1"/>
  <c r="AK910" i="2" a="1"/>
  <c r="AK910" i="2" s="1"/>
  <c r="AL910" i="2" a="1"/>
  <c r="AL910" i="2" s="1"/>
  <c r="AM910" i="2" a="1"/>
  <c r="AM910" i="2" s="1"/>
  <c r="AN910" i="2" a="1"/>
  <c r="AN910" i="2" s="1"/>
  <c r="AO910" i="2" a="1"/>
  <c r="AO910" i="2" s="1"/>
  <c r="Z911" i="2" a="1"/>
  <c r="Z911" i="2" s="1"/>
  <c r="AA911" i="2" a="1"/>
  <c r="AA911" i="2" s="1"/>
  <c r="AB911" i="2" a="1"/>
  <c r="AB911" i="2" s="1"/>
  <c r="AC911" i="2" a="1"/>
  <c r="AC911" i="2" s="1"/>
  <c r="AD911" i="2" a="1"/>
  <c r="AD911" i="2" s="1"/>
  <c r="AE911" i="2" a="1"/>
  <c r="AE911" i="2" s="1"/>
  <c r="AF911" i="2" a="1"/>
  <c r="AF911" i="2" s="1"/>
  <c r="AG911" i="2" a="1"/>
  <c r="AG911" i="2" s="1"/>
  <c r="AH911" i="2" a="1"/>
  <c r="AH911" i="2" s="1"/>
  <c r="AI911" i="2" a="1"/>
  <c r="AI911" i="2" s="1"/>
  <c r="AJ911" i="2" a="1"/>
  <c r="AJ911" i="2" s="1"/>
  <c r="AK911" i="2" a="1"/>
  <c r="AK911" i="2" s="1"/>
  <c r="AL911" i="2" a="1"/>
  <c r="AL911" i="2" s="1"/>
  <c r="AM911" i="2" a="1"/>
  <c r="AM911" i="2" s="1"/>
  <c r="AN911" i="2" a="1"/>
  <c r="AN911" i="2" s="1"/>
  <c r="AO911" i="2" a="1"/>
  <c r="AO911" i="2" s="1"/>
  <c r="Z912" i="2" a="1"/>
  <c r="Z912" i="2" s="1"/>
  <c r="AA912" i="2" a="1"/>
  <c r="AA912" i="2" s="1"/>
  <c r="AB912" i="2" a="1"/>
  <c r="AB912" i="2" s="1"/>
  <c r="AC912" i="2" a="1"/>
  <c r="AC912" i="2" s="1"/>
  <c r="AD912" i="2" a="1"/>
  <c r="AD912" i="2" s="1"/>
  <c r="AE912" i="2" a="1"/>
  <c r="AE912" i="2" s="1"/>
  <c r="AF912" i="2" a="1"/>
  <c r="AF912" i="2" s="1"/>
  <c r="AG912" i="2" a="1"/>
  <c r="AG912" i="2" s="1"/>
  <c r="AH912" i="2" a="1"/>
  <c r="AH912" i="2" s="1"/>
  <c r="AI912" i="2" a="1"/>
  <c r="AI912" i="2" s="1"/>
  <c r="AJ912" i="2" a="1"/>
  <c r="AJ912" i="2" s="1"/>
  <c r="AK912" i="2" a="1"/>
  <c r="AK912" i="2" s="1"/>
  <c r="AL912" i="2" a="1"/>
  <c r="AL912" i="2" s="1"/>
  <c r="AM912" i="2" a="1"/>
  <c r="AM912" i="2" s="1"/>
  <c r="AN912" i="2" a="1"/>
  <c r="AN912" i="2" s="1"/>
  <c r="AO912" i="2" a="1"/>
  <c r="AO912" i="2" s="1"/>
  <c r="Z913" i="2" a="1"/>
  <c r="Z913" i="2" s="1"/>
  <c r="AA913" i="2" a="1"/>
  <c r="AA913" i="2" s="1"/>
  <c r="AB913" i="2" a="1"/>
  <c r="AB913" i="2" s="1"/>
  <c r="AC913" i="2" a="1"/>
  <c r="AC913" i="2" s="1"/>
  <c r="AD913" i="2" a="1"/>
  <c r="AD913" i="2" s="1"/>
  <c r="AE913" i="2" a="1"/>
  <c r="AE913" i="2" s="1"/>
  <c r="AF913" i="2" a="1"/>
  <c r="AF913" i="2" s="1"/>
  <c r="AG913" i="2" a="1"/>
  <c r="AG913" i="2" s="1"/>
  <c r="AH913" i="2" a="1"/>
  <c r="AH913" i="2" s="1"/>
  <c r="AI913" i="2" a="1"/>
  <c r="AI913" i="2" s="1"/>
  <c r="AJ913" i="2" a="1"/>
  <c r="AJ913" i="2" s="1"/>
  <c r="AK913" i="2" a="1"/>
  <c r="AK913" i="2" s="1"/>
  <c r="AL913" i="2" a="1"/>
  <c r="AL913" i="2" s="1"/>
  <c r="AM913" i="2" a="1"/>
  <c r="AM913" i="2" s="1"/>
  <c r="AN913" i="2" a="1"/>
  <c r="AN913" i="2" s="1"/>
  <c r="AO913" i="2" a="1"/>
  <c r="AO913" i="2" s="1"/>
  <c r="Z914" i="2" a="1"/>
  <c r="Z914" i="2" s="1"/>
  <c r="AA914" i="2" a="1"/>
  <c r="AA914" i="2" s="1"/>
  <c r="AB914" i="2" a="1"/>
  <c r="AB914" i="2" s="1"/>
  <c r="AC914" i="2" a="1"/>
  <c r="AC914" i="2" s="1"/>
  <c r="AD914" i="2" a="1"/>
  <c r="AD914" i="2" s="1"/>
  <c r="AE914" i="2" a="1"/>
  <c r="AE914" i="2" s="1"/>
  <c r="AF914" i="2" a="1"/>
  <c r="AF914" i="2" s="1"/>
  <c r="AG914" i="2" a="1"/>
  <c r="AG914" i="2" s="1"/>
  <c r="AH914" i="2" a="1"/>
  <c r="AH914" i="2" s="1"/>
  <c r="AI914" i="2" a="1"/>
  <c r="AI914" i="2" s="1"/>
  <c r="AJ914" i="2" a="1"/>
  <c r="AJ914" i="2" s="1"/>
  <c r="AK914" i="2" a="1"/>
  <c r="AK914" i="2" s="1"/>
  <c r="AL914" i="2" a="1"/>
  <c r="AL914" i="2" s="1"/>
  <c r="AM914" i="2" a="1"/>
  <c r="AM914" i="2" s="1"/>
  <c r="AN914" i="2" a="1"/>
  <c r="AN914" i="2" s="1"/>
  <c r="AO914" i="2" a="1"/>
  <c r="AO914" i="2" s="1"/>
  <c r="Z915" i="2" a="1"/>
  <c r="Z915" i="2" s="1"/>
  <c r="AA915" i="2" a="1"/>
  <c r="AA915" i="2" s="1"/>
  <c r="AB915" i="2" a="1"/>
  <c r="AB915" i="2" s="1"/>
  <c r="AC915" i="2" a="1"/>
  <c r="AC915" i="2" s="1"/>
  <c r="AD915" i="2" a="1"/>
  <c r="AD915" i="2" s="1"/>
  <c r="AE915" i="2" a="1"/>
  <c r="AE915" i="2" s="1"/>
  <c r="AF915" i="2" a="1"/>
  <c r="AF915" i="2" s="1"/>
  <c r="AG915" i="2" a="1"/>
  <c r="AG915" i="2" s="1"/>
  <c r="AH915" i="2" a="1"/>
  <c r="AH915" i="2" s="1"/>
  <c r="AI915" i="2" a="1"/>
  <c r="AI915" i="2" s="1"/>
  <c r="AJ915" i="2" a="1"/>
  <c r="AJ915" i="2" s="1"/>
  <c r="AK915" i="2" a="1"/>
  <c r="AK915" i="2" s="1"/>
  <c r="AL915" i="2" a="1"/>
  <c r="AL915" i="2" s="1"/>
  <c r="AM915" i="2" a="1"/>
  <c r="AM915" i="2" s="1"/>
  <c r="AN915" i="2" a="1"/>
  <c r="AN915" i="2" s="1"/>
  <c r="AO915" i="2" a="1"/>
  <c r="AO915" i="2" s="1"/>
  <c r="Z916" i="2" a="1"/>
  <c r="Z916" i="2" s="1"/>
  <c r="AA916" i="2" a="1"/>
  <c r="AA916" i="2" s="1"/>
  <c r="AB916" i="2" a="1"/>
  <c r="AB916" i="2" s="1"/>
  <c r="AC916" i="2" a="1"/>
  <c r="AC916" i="2" s="1"/>
  <c r="AD916" i="2" a="1"/>
  <c r="AD916" i="2" s="1"/>
  <c r="AE916" i="2" a="1"/>
  <c r="AE916" i="2" s="1"/>
  <c r="AF916" i="2" a="1"/>
  <c r="AF916" i="2" s="1"/>
  <c r="AG916" i="2" a="1"/>
  <c r="AG916" i="2" s="1"/>
  <c r="AH916" i="2" a="1"/>
  <c r="AH916" i="2" s="1"/>
  <c r="AI916" i="2" a="1"/>
  <c r="AI916" i="2" s="1"/>
  <c r="AJ916" i="2" a="1"/>
  <c r="AJ916" i="2" s="1"/>
  <c r="AK916" i="2" a="1"/>
  <c r="AK916" i="2" s="1"/>
  <c r="AL916" i="2" a="1"/>
  <c r="AL916" i="2" s="1"/>
  <c r="AM916" i="2" a="1"/>
  <c r="AM916" i="2" s="1"/>
  <c r="AN916" i="2" a="1"/>
  <c r="AN916" i="2" s="1"/>
  <c r="AO916" i="2" a="1"/>
  <c r="AO916" i="2" s="1"/>
  <c r="Z917" i="2" a="1"/>
  <c r="Z917" i="2" s="1"/>
  <c r="AA917" i="2" a="1"/>
  <c r="AA917" i="2" s="1"/>
  <c r="AB917" i="2" a="1"/>
  <c r="AB917" i="2" s="1"/>
  <c r="AC917" i="2" a="1"/>
  <c r="AC917" i="2" s="1"/>
  <c r="AD917" i="2" a="1"/>
  <c r="AD917" i="2" s="1"/>
  <c r="AE917" i="2" a="1"/>
  <c r="AE917" i="2" s="1"/>
  <c r="AF917" i="2" a="1"/>
  <c r="AF917" i="2" s="1"/>
  <c r="AG917" i="2" a="1"/>
  <c r="AG917" i="2" s="1"/>
  <c r="AH917" i="2" a="1"/>
  <c r="AH917" i="2" s="1"/>
  <c r="AI917" i="2" a="1"/>
  <c r="AI917" i="2" s="1"/>
  <c r="AJ917" i="2" a="1"/>
  <c r="AJ917" i="2" s="1"/>
  <c r="AK917" i="2" a="1"/>
  <c r="AK917" i="2" s="1"/>
  <c r="AL917" i="2" a="1"/>
  <c r="AL917" i="2" s="1"/>
  <c r="AM917" i="2" a="1"/>
  <c r="AM917" i="2" s="1"/>
  <c r="AN917" i="2" a="1"/>
  <c r="AN917" i="2" s="1"/>
  <c r="AO917" i="2" a="1"/>
  <c r="AO917" i="2" s="1"/>
  <c r="Z918" i="2" a="1"/>
  <c r="Z918" i="2" s="1"/>
  <c r="AA918" i="2" a="1"/>
  <c r="AA918" i="2" s="1"/>
  <c r="AB918" i="2" a="1"/>
  <c r="AB918" i="2" s="1"/>
  <c r="AC918" i="2" a="1"/>
  <c r="AC918" i="2" s="1"/>
  <c r="AD918" i="2" a="1"/>
  <c r="AD918" i="2" s="1"/>
  <c r="AE918" i="2" a="1"/>
  <c r="AE918" i="2" s="1"/>
  <c r="AF918" i="2" a="1"/>
  <c r="AF918" i="2" s="1"/>
  <c r="AG918" i="2" a="1"/>
  <c r="AG918" i="2" s="1"/>
  <c r="AH918" i="2" a="1"/>
  <c r="AH918" i="2" s="1"/>
  <c r="AI918" i="2" a="1"/>
  <c r="AI918" i="2" s="1"/>
  <c r="AJ918" i="2" a="1"/>
  <c r="AJ918" i="2" s="1"/>
  <c r="AK918" i="2" a="1"/>
  <c r="AK918" i="2" s="1"/>
  <c r="AL918" i="2" a="1"/>
  <c r="AL918" i="2" s="1"/>
  <c r="AM918" i="2" a="1"/>
  <c r="AM918" i="2" s="1"/>
  <c r="AN918" i="2" a="1"/>
  <c r="AN918" i="2" s="1"/>
  <c r="AO918" i="2" a="1"/>
  <c r="AO918" i="2" s="1"/>
  <c r="Z919" i="2" a="1"/>
  <c r="Z919" i="2" s="1"/>
  <c r="AA919" i="2" a="1"/>
  <c r="AA919" i="2" s="1"/>
  <c r="AB919" i="2" a="1"/>
  <c r="AB919" i="2" s="1"/>
  <c r="AC919" i="2" a="1"/>
  <c r="AC919" i="2" s="1"/>
  <c r="AD919" i="2" a="1"/>
  <c r="AD919" i="2" s="1"/>
  <c r="AE919" i="2" a="1"/>
  <c r="AE919" i="2" s="1"/>
  <c r="AF919" i="2" a="1"/>
  <c r="AF919" i="2" s="1"/>
  <c r="AG919" i="2" a="1"/>
  <c r="AG919" i="2" s="1"/>
  <c r="AH919" i="2" a="1"/>
  <c r="AH919" i="2" s="1"/>
  <c r="AI919" i="2" a="1"/>
  <c r="AI919" i="2" s="1"/>
  <c r="AJ919" i="2" a="1"/>
  <c r="AJ919" i="2" s="1"/>
  <c r="AK919" i="2" a="1"/>
  <c r="AK919" i="2" s="1"/>
  <c r="AL919" i="2" a="1"/>
  <c r="AL919" i="2" s="1"/>
  <c r="AM919" i="2" a="1"/>
  <c r="AM919" i="2" s="1"/>
  <c r="AN919" i="2" a="1"/>
  <c r="AN919" i="2" s="1"/>
  <c r="AO919" i="2" a="1"/>
  <c r="AO919" i="2" s="1"/>
  <c r="Z920" i="2" a="1"/>
  <c r="Z920" i="2" s="1"/>
  <c r="AA920" i="2" a="1"/>
  <c r="AA920" i="2" s="1"/>
  <c r="AB920" i="2" a="1"/>
  <c r="AB920" i="2" s="1"/>
  <c r="AC920" i="2" a="1"/>
  <c r="AC920" i="2" s="1"/>
  <c r="AD920" i="2" a="1"/>
  <c r="AD920" i="2" s="1"/>
  <c r="AE920" i="2" a="1"/>
  <c r="AE920" i="2" s="1"/>
  <c r="AF920" i="2" a="1"/>
  <c r="AF920" i="2" s="1"/>
  <c r="AG920" i="2" a="1"/>
  <c r="AG920" i="2" s="1"/>
  <c r="AH920" i="2" a="1"/>
  <c r="AH920" i="2" s="1"/>
  <c r="AI920" i="2" a="1"/>
  <c r="AI920" i="2" s="1"/>
  <c r="AJ920" i="2" a="1"/>
  <c r="AJ920" i="2" s="1"/>
  <c r="AK920" i="2" a="1"/>
  <c r="AK920" i="2" s="1"/>
  <c r="AL920" i="2" a="1"/>
  <c r="AL920" i="2" s="1"/>
  <c r="AM920" i="2" a="1"/>
  <c r="AM920" i="2" s="1"/>
  <c r="AN920" i="2" a="1"/>
  <c r="AN920" i="2" s="1"/>
  <c r="AO920" i="2" a="1"/>
  <c r="AO920" i="2" s="1"/>
  <c r="Z921" i="2" a="1"/>
  <c r="Z921" i="2" s="1"/>
  <c r="AA921" i="2" a="1"/>
  <c r="AA921" i="2" s="1"/>
  <c r="AB921" i="2" a="1"/>
  <c r="AB921" i="2" s="1"/>
  <c r="AC921" i="2" a="1"/>
  <c r="AC921" i="2" s="1"/>
  <c r="AD921" i="2" a="1"/>
  <c r="AD921" i="2" s="1"/>
  <c r="AE921" i="2" a="1"/>
  <c r="AE921" i="2" s="1"/>
  <c r="AF921" i="2" a="1"/>
  <c r="AF921" i="2" s="1"/>
  <c r="AG921" i="2" a="1"/>
  <c r="AG921" i="2" s="1"/>
  <c r="AH921" i="2" a="1"/>
  <c r="AH921" i="2" s="1"/>
  <c r="AI921" i="2" a="1"/>
  <c r="AI921" i="2" s="1"/>
  <c r="AJ921" i="2" a="1"/>
  <c r="AJ921" i="2" s="1"/>
  <c r="AK921" i="2" a="1"/>
  <c r="AK921" i="2" s="1"/>
  <c r="AL921" i="2" a="1"/>
  <c r="AL921" i="2" s="1"/>
  <c r="AM921" i="2" a="1"/>
  <c r="AM921" i="2" s="1"/>
  <c r="AN921" i="2" a="1"/>
  <c r="AN921" i="2" s="1"/>
  <c r="AO921" i="2" a="1"/>
  <c r="AO921" i="2" s="1"/>
  <c r="Z922" i="2" a="1"/>
  <c r="Z922" i="2" s="1"/>
  <c r="AA922" i="2" a="1"/>
  <c r="AA922" i="2" s="1"/>
  <c r="AB922" i="2" a="1"/>
  <c r="AB922" i="2" s="1"/>
  <c r="AC922" i="2" a="1"/>
  <c r="AC922" i="2" s="1"/>
  <c r="AD922" i="2" a="1"/>
  <c r="AD922" i="2" s="1"/>
  <c r="AE922" i="2" a="1"/>
  <c r="AE922" i="2" s="1"/>
  <c r="AF922" i="2" a="1"/>
  <c r="AF922" i="2" s="1"/>
  <c r="AG922" i="2" a="1"/>
  <c r="AG922" i="2" s="1"/>
  <c r="AH922" i="2" a="1"/>
  <c r="AH922" i="2" s="1"/>
  <c r="AI922" i="2" a="1"/>
  <c r="AI922" i="2" s="1"/>
  <c r="AJ922" i="2" a="1"/>
  <c r="AJ922" i="2" s="1"/>
  <c r="AK922" i="2" a="1"/>
  <c r="AK922" i="2" s="1"/>
  <c r="AL922" i="2" a="1"/>
  <c r="AL922" i="2" s="1"/>
  <c r="AM922" i="2" a="1"/>
  <c r="AM922" i="2" s="1"/>
  <c r="AN922" i="2" a="1"/>
  <c r="AN922" i="2" s="1"/>
  <c r="AO922" i="2" a="1"/>
  <c r="AO922" i="2" s="1"/>
  <c r="Z923" i="2" a="1"/>
  <c r="Z923" i="2" s="1"/>
  <c r="AA923" i="2" a="1"/>
  <c r="AA923" i="2" s="1"/>
  <c r="AB923" i="2" a="1"/>
  <c r="AB923" i="2" s="1"/>
  <c r="AC923" i="2" a="1"/>
  <c r="AC923" i="2" s="1"/>
  <c r="AD923" i="2" a="1"/>
  <c r="AD923" i="2" s="1"/>
  <c r="AE923" i="2" a="1"/>
  <c r="AE923" i="2" s="1"/>
  <c r="AF923" i="2" a="1"/>
  <c r="AF923" i="2" s="1"/>
  <c r="AG923" i="2" a="1"/>
  <c r="AG923" i="2" s="1"/>
  <c r="AH923" i="2" a="1"/>
  <c r="AH923" i="2" s="1"/>
  <c r="AI923" i="2" a="1"/>
  <c r="AI923" i="2" s="1"/>
  <c r="AJ923" i="2" a="1"/>
  <c r="AJ923" i="2" s="1"/>
  <c r="AK923" i="2" a="1"/>
  <c r="AK923" i="2" s="1"/>
  <c r="AL923" i="2" a="1"/>
  <c r="AL923" i="2" s="1"/>
  <c r="AM923" i="2" a="1"/>
  <c r="AM923" i="2" s="1"/>
  <c r="AN923" i="2" a="1"/>
  <c r="AN923" i="2" s="1"/>
  <c r="AO923" i="2" a="1"/>
  <c r="AO923" i="2" s="1"/>
  <c r="Z924" i="2" a="1"/>
  <c r="Z924" i="2" s="1"/>
  <c r="AA924" i="2" a="1"/>
  <c r="AA924" i="2" s="1"/>
  <c r="AB924" i="2" a="1"/>
  <c r="AB924" i="2" s="1"/>
  <c r="AC924" i="2" a="1"/>
  <c r="AC924" i="2" s="1"/>
  <c r="AD924" i="2" a="1"/>
  <c r="AD924" i="2" s="1"/>
  <c r="AE924" i="2" a="1"/>
  <c r="AE924" i="2" s="1"/>
  <c r="AF924" i="2" a="1"/>
  <c r="AF924" i="2" s="1"/>
  <c r="AG924" i="2" a="1"/>
  <c r="AG924" i="2" s="1"/>
  <c r="AH924" i="2" a="1"/>
  <c r="AH924" i="2" s="1"/>
  <c r="AI924" i="2" a="1"/>
  <c r="AI924" i="2" s="1"/>
  <c r="AJ924" i="2" a="1"/>
  <c r="AJ924" i="2" s="1"/>
  <c r="AK924" i="2" a="1"/>
  <c r="AK924" i="2" s="1"/>
  <c r="AL924" i="2" a="1"/>
  <c r="AL924" i="2" s="1"/>
  <c r="AM924" i="2" a="1"/>
  <c r="AM924" i="2" s="1"/>
  <c r="AN924" i="2" a="1"/>
  <c r="AN924" i="2" s="1"/>
  <c r="AO924" i="2" a="1"/>
  <c r="AO924" i="2" s="1"/>
  <c r="Z925" i="2" a="1"/>
  <c r="Z925" i="2" s="1"/>
  <c r="AA925" i="2" a="1"/>
  <c r="AA925" i="2" s="1"/>
  <c r="AB925" i="2" a="1"/>
  <c r="AB925" i="2" s="1"/>
  <c r="AC925" i="2" a="1"/>
  <c r="AC925" i="2" s="1"/>
  <c r="AD925" i="2" a="1"/>
  <c r="AD925" i="2" s="1"/>
  <c r="AE925" i="2" a="1"/>
  <c r="AE925" i="2" s="1"/>
  <c r="AF925" i="2" a="1"/>
  <c r="AF925" i="2" s="1"/>
  <c r="AG925" i="2" a="1"/>
  <c r="AG925" i="2" s="1"/>
  <c r="AH925" i="2" a="1"/>
  <c r="AH925" i="2" s="1"/>
  <c r="AI925" i="2" a="1"/>
  <c r="AI925" i="2" s="1"/>
  <c r="AJ925" i="2" a="1"/>
  <c r="AJ925" i="2" s="1"/>
  <c r="AK925" i="2" a="1"/>
  <c r="AK925" i="2" s="1"/>
  <c r="AL925" i="2" a="1"/>
  <c r="AL925" i="2" s="1"/>
  <c r="AM925" i="2" a="1"/>
  <c r="AM925" i="2" s="1"/>
  <c r="AN925" i="2" a="1"/>
  <c r="AN925" i="2" s="1"/>
  <c r="AO925" i="2" a="1"/>
  <c r="AO925" i="2" s="1"/>
  <c r="Z926" i="2" a="1"/>
  <c r="Z926" i="2" s="1"/>
  <c r="AA926" i="2" a="1"/>
  <c r="AA926" i="2" s="1"/>
  <c r="AB926" i="2" a="1"/>
  <c r="AB926" i="2" s="1"/>
  <c r="AC926" i="2" a="1"/>
  <c r="AC926" i="2" s="1"/>
  <c r="AD926" i="2" a="1"/>
  <c r="AD926" i="2" s="1"/>
  <c r="AE926" i="2" a="1"/>
  <c r="AE926" i="2" s="1"/>
  <c r="AF926" i="2" a="1"/>
  <c r="AF926" i="2" s="1"/>
  <c r="AG926" i="2" a="1"/>
  <c r="AG926" i="2" s="1"/>
  <c r="AH926" i="2" a="1"/>
  <c r="AH926" i="2" s="1"/>
  <c r="AI926" i="2" a="1"/>
  <c r="AI926" i="2" s="1"/>
  <c r="AJ926" i="2" a="1"/>
  <c r="AJ926" i="2" s="1"/>
  <c r="AK926" i="2" a="1"/>
  <c r="AK926" i="2" s="1"/>
  <c r="AL926" i="2" a="1"/>
  <c r="AL926" i="2" s="1"/>
  <c r="AM926" i="2" a="1"/>
  <c r="AM926" i="2" s="1"/>
  <c r="AN926" i="2" a="1"/>
  <c r="AN926" i="2" s="1"/>
  <c r="AO926" i="2" a="1"/>
  <c r="AO926" i="2" s="1"/>
  <c r="Z927" i="2" a="1"/>
  <c r="Z927" i="2" s="1"/>
  <c r="AA927" i="2" a="1"/>
  <c r="AA927" i="2" s="1"/>
  <c r="AB927" i="2" a="1"/>
  <c r="AB927" i="2" s="1"/>
  <c r="AC927" i="2" a="1"/>
  <c r="AC927" i="2" s="1"/>
  <c r="AD927" i="2" a="1"/>
  <c r="AD927" i="2" s="1"/>
  <c r="AE927" i="2" a="1"/>
  <c r="AE927" i="2" s="1"/>
  <c r="AF927" i="2" a="1"/>
  <c r="AF927" i="2" s="1"/>
  <c r="AG927" i="2" a="1"/>
  <c r="AG927" i="2" s="1"/>
  <c r="AH927" i="2" a="1"/>
  <c r="AH927" i="2" s="1"/>
  <c r="AI927" i="2" a="1"/>
  <c r="AI927" i="2" s="1"/>
  <c r="AJ927" i="2" a="1"/>
  <c r="AJ927" i="2" s="1"/>
  <c r="AK927" i="2" a="1"/>
  <c r="AK927" i="2" s="1"/>
  <c r="AL927" i="2" a="1"/>
  <c r="AL927" i="2" s="1"/>
  <c r="AM927" i="2" a="1"/>
  <c r="AM927" i="2" s="1"/>
  <c r="AN927" i="2" a="1"/>
  <c r="AN927" i="2" s="1"/>
  <c r="AO927" i="2" a="1"/>
  <c r="AO927" i="2" s="1"/>
  <c r="Z928" i="2" a="1"/>
  <c r="Z928" i="2" s="1"/>
  <c r="AA928" i="2" a="1"/>
  <c r="AA928" i="2" s="1"/>
  <c r="AB928" i="2" a="1"/>
  <c r="AB928" i="2" s="1"/>
  <c r="AC928" i="2" a="1"/>
  <c r="AC928" i="2" s="1"/>
  <c r="AD928" i="2" a="1"/>
  <c r="AD928" i="2" s="1"/>
  <c r="AE928" i="2" a="1"/>
  <c r="AE928" i="2" s="1"/>
  <c r="AF928" i="2" a="1"/>
  <c r="AF928" i="2" s="1"/>
  <c r="AG928" i="2" a="1"/>
  <c r="AG928" i="2" s="1"/>
  <c r="AH928" i="2" a="1"/>
  <c r="AH928" i="2" s="1"/>
  <c r="AI928" i="2" a="1"/>
  <c r="AI928" i="2" s="1"/>
  <c r="AJ928" i="2" a="1"/>
  <c r="AJ928" i="2" s="1"/>
  <c r="AK928" i="2" a="1"/>
  <c r="AK928" i="2" s="1"/>
  <c r="AL928" i="2" a="1"/>
  <c r="AL928" i="2" s="1"/>
  <c r="AM928" i="2" a="1"/>
  <c r="AM928" i="2" s="1"/>
  <c r="AN928" i="2" a="1"/>
  <c r="AN928" i="2" s="1"/>
  <c r="AO928" i="2" a="1"/>
  <c r="AO928" i="2" s="1"/>
  <c r="Z929" i="2" a="1"/>
  <c r="Z929" i="2" s="1"/>
  <c r="AA929" i="2" a="1"/>
  <c r="AA929" i="2" s="1"/>
  <c r="AB929" i="2" a="1"/>
  <c r="AB929" i="2" s="1"/>
  <c r="AC929" i="2" a="1"/>
  <c r="AC929" i="2" s="1"/>
  <c r="AD929" i="2" a="1"/>
  <c r="AD929" i="2" s="1"/>
  <c r="AE929" i="2" a="1"/>
  <c r="AE929" i="2" s="1"/>
  <c r="AF929" i="2" a="1"/>
  <c r="AF929" i="2" s="1"/>
  <c r="AG929" i="2" a="1"/>
  <c r="AG929" i="2" s="1"/>
  <c r="AH929" i="2" a="1"/>
  <c r="AH929" i="2" s="1"/>
  <c r="AI929" i="2" a="1"/>
  <c r="AI929" i="2" s="1"/>
  <c r="AJ929" i="2" a="1"/>
  <c r="AJ929" i="2" s="1"/>
  <c r="AK929" i="2" a="1"/>
  <c r="AK929" i="2" s="1"/>
  <c r="AL929" i="2" a="1"/>
  <c r="AL929" i="2" s="1"/>
  <c r="AM929" i="2" a="1"/>
  <c r="AM929" i="2" s="1"/>
  <c r="AN929" i="2" a="1"/>
  <c r="AN929" i="2" s="1"/>
  <c r="AO929" i="2" a="1"/>
  <c r="AO929" i="2" s="1"/>
  <c r="Z930" i="2" a="1"/>
  <c r="Z930" i="2" s="1"/>
  <c r="AA930" i="2" a="1"/>
  <c r="AA930" i="2" s="1"/>
  <c r="AB930" i="2" a="1"/>
  <c r="AB930" i="2" s="1"/>
  <c r="AC930" i="2" a="1"/>
  <c r="AC930" i="2" s="1"/>
  <c r="AD930" i="2" a="1"/>
  <c r="AD930" i="2" s="1"/>
  <c r="AE930" i="2" a="1"/>
  <c r="AE930" i="2" s="1"/>
  <c r="AF930" i="2" a="1"/>
  <c r="AF930" i="2" s="1"/>
  <c r="AG930" i="2" a="1"/>
  <c r="AG930" i="2" s="1"/>
  <c r="AH930" i="2" a="1"/>
  <c r="AH930" i="2" s="1"/>
  <c r="AI930" i="2" a="1"/>
  <c r="AI930" i="2" s="1"/>
  <c r="AJ930" i="2" a="1"/>
  <c r="AJ930" i="2" s="1"/>
  <c r="AK930" i="2" a="1"/>
  <c r="AK930" i="2" s="1"/>
  <c r="AL930" i="2" a="1"/>
  <c r="AL930" i="2" s="1"/>
  <c r="AM930" i="2" a="1"/>
  <c r="AM930" i="2" s="1"/>
  <c r="AN930" i="2" a="1"/>
  <c r="AN930" i="2" s="1"/>
  <c r="AO930" i="2" a="1"/>
  <c r="AO930" i="2" s="1"/>
  <c r="Z931" i="2" a="1"/>
  <c r="Z931" i="2" s="1"/>
  <c r="AA931" i="2" a="1"/>
  <c r="AA931" i="2" s="1"/>
  <c r="AB931" i="2" a="1"/>
  <c r="AB931" i="2" s="1"/>
  <c r="AC931" i="2" a="1"/>
  <c r="AC931" i="2" s="1"/>
  <c r="AD931" i="2" a="1"/>
  <c r="AD931" i="2" s="1"/>
  <c r="AE931" i="2" a="1"/>
  <c r="AE931" i="2" s="1"/>
  <c r="AF931" i="2" a="1"/>
  <c r="AF931" i="2" s="1"/>
  <c r="AG931" i="2" a="1"/>
  <c r="AG931" i="2" s="1"/>
  <c r="AH931" i="2" a="1"/>
  <c r="AH931" i="2" s="1"/>
  <c r="AI931" i="2" a="1"/>
  <c r="AI931" i="2" s="1"/>
  <c r="AJ931" i="2" a="1"/>
  <c r="AJ931" i="2" s="1"/>
  <c r="AK931" i="2" a="1"/>
  <c r="AK931" i="2" s="1"/>
  <c r="AL931" i="2" a="1"/>
  <c r="AL931" i="2" s="1"/>
  <c r="AM931" i="2" a="1"/>
  <c r="AM931" i="2" s="1"/>
  <c r="AN931" i="2" a="1"/>
  <c r="AN931" i="2" s="1"/>
  <c r="AO931" i="2" a="1"/>
  <c r="AO931" i="2" s="1"/>
  <c r="Z932" i="2" a="1"/>
  <c r="Z932" i="2" s="1"/>
  <c r="AA932" i="2" a="1"/>
  <c r="AA932" i="2" s="1"/>
  <c r="AB932" i="2" a="1"/>
  <c r="AB932" i="2" s="1"/>
  <c r="AC932" i="2" a="1"/>
  <c r="AC932" i="2" s="1"/>
  <c r="AD932" i="2" a="1"/>
  <c r="AD932" i="2" s="1"/>
  <c r="AE932" i="2" a="1"/>
  <c r="AE932" i="2" s="1"/>
  <c r="AF932" i="2" a="1"/>
  <c r="AF932" i="2" s="1"/>
  <c r="AG932" i="2" a="1"/>
  <c r="AG932" i="2" s="1"/>
  <c r="AH932" i="2" a="1"/>
  <c r="AH932" i="2" s="1"/>
  <c r="AI932" i="2" a="1"/>
  <c r="AI932" i="2" s="1"/>
  <c r="AJ932" i="2" a="1"/>
  <c r="AJ932" i="2" s="1"/>
  <c r="AK932" i="2" a="1"/>
  <c r="AK932" i="2" s="1"/>
  <c r="AL932" i="2" a="1"/>
  <c r="AL932" i="2" s="1"/>
  <c r="AM932" i="2" a="1"/>
  <c r="AM932" i="2" s="1"/>
  <c r="AN932" i="2" a="1"/>
  <c r="AN932" i="2" s="1"/>
  <c r="AO932" i="2" a="1"/>
  <c r="AO932" i="2" s="1"/>
  <c r="Z933" i="2" a="1"/>
  <c r="Z933" i="2" s="1"/>
  <c r="AA933" i="2" a="1"/>
  <c r="AA933" i="2" s="1"/>
  <c r="AB933" i="2" a="1"/>
  <c r="AB933" i="2" s="1"/>
  <c r="AC933" i="2" a="1"/>
  <c r="AC933" i="2" s="1"/>
  <c r="AD933" i="2" a="1"/>
  <c r="AD933" i="2" s="1"/>
  <c r="AE933" i="2" a="1"/>
  <c r="AE933" i="2" s="1"/>
  <c r="AF933" i="2" a="1"/>
  <c r="AF933" i="2" s="1"/>
  <c r="AG933" i="2" a="1"/>
  <c r="AG933" i="2" s="1"/>
  <c r="AH933" i="2" a="1"/>
  <c r="AH933" i="2" s="1"/>
  <c r="AI933" i="2" a="1"/>
  <c r="AI933" i="2" s="1"/>
  <c r="AJ933" i="2" a="1"/>
  <c r="AJ933" i="2" s="1"/>
  <c r="AK933" i="2" a="1"/>
  <c r="AK933" i="2" s="1"/>
  <c r="AL933" i="2" a="1"/>
  <c r="AL933" i="2" s="1"/>
  <c r="AM933" i="2" a="1"/>
  <c r="AM933" i="2" s="1"/>
  <c r="AN933" i="2" a="1"/>
  <c r="AN933" i="2" s="1"/>
  <c r="AO933" i="2" a="1"/>
  <c r="AO933" i="2" s="1"/>
  <c r="Z934" i="2" a="1"/>
  <c r="Z934" i="2" s="1"/>
  <c r="AA934" i="2" a="1"/>
  <c r="AA934" i="2" s="1"/>
  <c r="AB934" i="2" a="1"/>
  <c r="AB934" i="2" s="1"/>
  <c r="AC934" i="2" a="1"/>
  <c r="AC934" i="2" s="1"/>
  <c r="AD934" i="2" a="1"/>
  <c r="AD934" i="2" s="1"/>
  <c r="AE934" i="2" a="1"/>
  <c r="AE934" i="2" s="1"/>
  <c r="AF934" i="2" a="1"/>
  <c r="AF934" i="2" s="1"/>
  <c r="AG934" i="2" a="1"/>
  <c r="AG934" i="2" s="1"/>
  <c r="AH934" i="2" a="1"/>
  <c r="AH934" i="2" s="1"/>
  <c r="AI934" i="2" a="1"/>
  <c r="AI934" i="2" s="1"/>
  <c r="AJ934" i="2" a="1"/>
  <c r="AJ934" i="2" s="1"/>
  <c r="AK934" i="2" a="1"/>
  <c r="AK934" i="2" s="1"/>
  <c r="AL934" i="2" a="1"/>
  <c r="AL934" i="2" s="1"/>
  <c r="AM934" i="2" a="1"/>
  <c r="AM934" i="2" s="1"/>
  <c r="AN934" i="2" a="1"/>
  <c r="AN934" i="2" s="1"/>
  <c r="AO934" i="2" a="1"/>
  <c r="AO934" i="2" s="1"/>
  <c r="Z935" i="2" a="1"/>
  <c r="Z935" i="2" s="1"/>
  <c r="AA935" i="2" a="1"/>
  <c r="AA935" i="2" s="1"/>
  <c r="AB935" i="2" a="1"/>
  <c r="AB935" i="2" s="1"/>
  <c r="AC935" i="2" a="1"/>
  <c r="AC935" i="2" s="1"/>
  <c r="AD935" i="2" a="1"/>
  <c r="AD935" i="2" s="1"/>
  <c r="AE935" i="2" a="1"/>
  <c r="AE935" i="2" s="1"/>
  <c r="AF935" i="2" a="1"/>
  <c r="AF935" i="2" s="1"/>
  <c r="AG935" i="2" a="1"/>
  <c r="AG935" i="2" s="1"/>
  <c r="AH935" i="2" a="1"/>
  <c r="AH935" i="2" s="1"/>
  <c r="AI935" i="2" a="1"/>
  <c r="AI935" i="2" s="1"/>
  <c r="AJ935" i="2" a="1"/>
  <c r="AJ935" i="2" s="1"/>
  <c r="AK935" i="2" a="1"/>
  <c r="AK935" i="2" s="1"/>
  <c r="AL935" i="2" a="1"/>
  <c r="AL935" i="2" s="1"/>
  <c r="AM935" i="2" a="1"/>
  <c r="AM935" i="2" s="1"/>
  <c r="AN935" i="2" a="1"/>
  <c r="AN935" i="2" s="1"/>
  <c r="AO935" i="2" a="1"/>
  <c r="AO935" i="2" s="1"/>
  <c r="Z936" i="2" a="1"/>
  <c r="Z936" i="2" s="1"/>
  <c r="AA936" i="2" a="1"/>
  <c r="AA936" i="2" s="1"/>
  <c r="AB936" i="2" a="1"/>
  <c r="AB936" i="2" s="1"/>
  <c r="AC936" i="2" a="1"/>
  <c r="AC936" i="2" s="1"/>
  <c r="AD936" i="2" a="1"/>
  <c r="AD936" i="2" s="1"/>
  <c r="AE936" i="2" a="1"/>
  <c r="AE936" i="2" s="1"/>
  <c r="AF936" i="2" a="1"/>
  <c r="AF936" i="2" s="1"/>
  <c r="AG936" i="2" a="1"/>
  <c r="AG936" i="2" s="1"/>
  <c r="AH936" i="2" a="1"/>
  <c r="AH936" i="2" s="1"/>
  <c r="AI936" i="2" a="1"/>
  <c r="AI936" i="2" s="1"/>
  <c r="AJ936" i="2" a="1"/>
  <c r="AJ936" i="2" s="1"/>
  <c r="AK936" i="2" a="1"/>
  <c r="AK936" i="2" s="1"/>
  <c r="AL936" i="2" a="1"/>
  <c r="AL936" i="2" s="1"/>
  <c r="AM936" i="2" a="1"/>
  <c r="AM936" i="2" s="1"/>
  <c r="AN936" i="2" a="1"/>
  <c r="AN936" i="2" s="1"/>
  <c r="AO936" i="2" a="1"/>
  <c r="AO936" i="2" s="1"/>
  <c r="Z937" i="2" a="1"/>
  <c r="Z937" i="2" s="1"/>
  <c r="AA937" i="2" a="1"/>
  <c r="AA937" i="2" s="1"/>
  <c r="AB937" i="2" a="1"/>
  <c r="AB937" i="2" s="1"/>
  <c r="AC937" i="2" a="1"/>
  <c r="AC937" i="2" s="1"/>
  <c r="AD937" i="2" a="1"/>
  <c r="AD937" i="2" s="1"/>
  <c r="AE937" i="2" a="1"/>
  <c r="AE937" i="2" s="1"/>
  <c r="AF937" i="2" a="1"/>
  <c r="AF937" i="2" s="1"/>
  <c r="AG937" i="2" a="1"/>
  <c r="AG937" i="2" s="1"/>
  <c r="AH937" i="2" a="1"/>
  <c r="AH937" i="2" s="1"/>
  <c r="AI937" i="2" a="1"/>
  <c r="AI937" i="2" s="1"/>
  <c r="AJ937" i="2" a="1"/>
  <c r="AJ937" i="2" s="1"/>
  <c r="AK937" i="2" a="1"/>
  <c r="AK937" i="2" s="1"/>
  <c r="AL937" i="2" a="1"/>
  <c r="AL937" i="2" s="1"/>
  <c r="AM937" i="2" a="1"/>
  <c r="AM937" i="2" s="1"/>
  <c r="AN937" i="2" a="1"/>
  <c r="AN937" i="2" s="1"/>
  <c r="AO937" i="2" a="1"/>
  <c r="AO937" i="2" s="1"/>
  <c r="Z938" i="2" a="1"/>
  <c r="Z938" i="2" s="1"/>
  <c r="AA938" i="2" a="1"/>
  <c r="AA938" i="2" s="1"/>
  <c r="AB938" i="2" a="1"/>
  <c r="AB938" i="2" s="1"/>
  <c r="AC938" i="2" a="1"/>
  <c r="AC938" i="2" s="1"/>
  <c r="AD938" i="2" a="1"/>
  <c r="AD938" i="2" s="1"/>
  <c r="AE938" i="2" a="1"/>
  <c r="AE938" i="2" s="1"/>
  <c r="AF938" i="2" a="1"/>
  <c r="AF938" i="2" s="1"/>
  <c r="AG938" i="2" a="1"/>
  <c r="AG938" i="2" s="1"/>
  <c r="AH938" i="2" a="1"/>
  <c r="AH938" i="2" s="1"/>
  <c r="AI938" i="2" a="1"/>
  <c r="AI938" i="2" s="1"/>
  <c r="AJ938" i="2" a="1"/>
  <c r="AJ938" i="2" s="1"/>
  <c r="AK938" i="2" a="1"/>
  <c r="AK938" i="2" s="1"/>
  <c r="AL938" i="2" a="1"/>
  <c r="AL938" i="2" s="1"/>
  <c r="AM938" i="2" a="1"/>
  <c r="AM938" i="2" s="1"/>
  <c r="AN938" i="2" a="1"/>
  <c r="AN938" i="2" s="1"/>
  <c r="AO938" i="2" a="1"/>
  <c r="AO938" i="2" s="1"/>
  <c r="Z939" i="2" a="1"/>
  <c r="Z939" i="2" s="1"/>
  <c r="AA939" i="2" a="1"/>
  <c r="AA939" i="2" s="1"/>
  <c r="AB939" i="2" a="1"/>
  <c r="AB939" i="2" s="1"/>
  <c r="AC939" i="2" a="1"/>
  <c r="AC939" i="2" s="1"/>
  <c r="AD939" i="2" a="1"/>
  <c r="AD939" i="2" s="1"/>
  <c r="AE939" i="2" a="1"/>
  <c r="AE939" i="2" s="1"/>
  <c r="AF939" i="2" a="1"/>
  <c r="AF939" i="2" s="1"/>
  <c r="AG939" i="2" a="1"/>
  <c r="AG939" i="2" s="1"/>
  <c r="AH939" i="2" a="1"/>
  <c r="AH939" i="2" s="1"/>
  <c r="AI939" i="2" a="1"/>
  <c r="AI939" i="2" s="1"/>
  <c r="AJ939" i="2" a="1"/>
  <c r="AJ939" i="2" s="1"/>
  <c r="AK939" i="2" a="1"/>
  <c r="AK939" i="2" s="1"/>
  <c r="AL939" i="2" a="1"/>
  <c r="AL939" i="2" s="1"/>
  <c r="AM939" i="2" a="1"/>
  <c r="AM939" i="2" s="1"/>
  <c r="AN939" i="2" a="1"/>
  <c r="AN939" i="2" s="1"/>
  <c r="AO939" i="2" a="1"/>
  <c r="AO939" i="2" s="1"/>
  <c r="Z940" i="2" a="1"/>
  <c r="Z940" i="2" s="1"/>
  <c r="AA940" i="2" a="1"/>
  <c r="AA940" i="2" s="1"/>
  <c r="AB940" i="2" a="1"/>
  <c r="AB940" i="2" s="1"/>
  <c r="AC940" i="2" a="1"/>
  <c r="AC940" i="2" s="1"/>
  <c r="AD940" i="2" a="1"/>
  <c r="AD940" i="2" s="1"/>
  <c r="AE940" i="2" a="1"/>
  <c r="AE940" i="2" s="1"/>
  <c r="AF940" i="2" a="1"/>
  <c r="AF940" i="2" s="1"/>
  <c r="AG940" i="2" a="1"/>
  <c r="AG940" i="2" s="1"/>
  <c r="AH940" i="2" a="1"/>
  <c r="AH940" i="2" s="1"/>
  <c r="AI940" i="2" a="1"/>
  <c r="AI940" i="2" s="1"/>
  <c r="AJ940" i="2" a="1"/>
  <c r="AJ940" i="2" s="1"/>
  <c r="AK940" i="2" a="1"/>
  <c r="AK940" i="2" s="1"/>
  <c r="AL940" i="2" a="1"/>
  <c r="AL940" i="2" s="1"/>
  <c r="AM940" i="2" a="1"/>
  <c r="AM940" i="2" s="1"/>
  <c r="AN940" i="2" a="1"/>
  <c r="AN940" i="2" s="1"/>
  <c r="AO940" i="2" a="1"/>
  <c r="AO940" i="2" s="1"/>
  <c r="Z941" i="2" a="1"/>
  <c r="Z941" i="2" s="1"/>
  <c r="AA941" i="2" a="1"/>
  <c r="AA941" i="2" s="1"/>
  <c r="AB941" i="2" a="1"/>
  <c r="AB941" i="2" s="1"/>
  <c r="AC941" i="2" a="1"/>
  <c r="AC941" i="2" s="1"/>
  <c r="AD941" i="2" a="1"/>
  <c r="AD941" i="2" s="1"/>
  <c r="AE941" i="2" a="1"/>
  <c r="AE941" i="2" s="1"/>
  <c r="AF941" i="2" a="1"/>
  <c r="AF941" i="2" s="1"/>
  <c r="AG941" i="2" a="1"/>
  <c r="AG941" i="2" s="1"/>
  <c r="AH941" i="2" a="1"/>
  <c r="AH941" i="2" s="1"/>
  <c r="AI941" i="2" a="1"/>
  <c r="AI941" i="2" s="1"/>
  <c r="AJ941" i="2" a="1"/>
  <c r="AJ941" i="2" s="1"/>
  <c r="AK941" i="2" a="1"/>
  <c r="AK941" i="2" s="1"/>
  <c r="AL941" i="2" a="1"/>
  <c r="AL941" i="2" s="1"/>
  <c r="AM941" i="2" a="1"/>
  <c r="AM941" i="2" s="1"/>
  <c r="AN941" i="2" a="1"/>
  <c r="AN941" i="2" s="1"/>
  <c r="AO941" i="2" a="1"/>
  <c r="AO941" i="2" s="1"/>
  <c r="Z942" i="2" a="1"/>
  <c r="Z942" i="2" s="1"/>
  <c r="AA942" i="2" a="1"/>
  <c r="AA942" i="2" s="1"/>
  <c r="AB942" i="2" a="1"/>
  <c r="AB942" i="2" s="1"/>
  <c r="AC942" i="2" a="1"/>
  <c r="AC942" i="2" s="1"/>
  <c r="AD942" i="2" a="1"/>
  <c r="AD942" i="2" s="1"/>
  <c r="AE942" i="2" a="1"/>
  <c r="AE942" i="2" s="1"/>
  <c r="AF942" i="2" a="1"/>
  <c r="AF942" i="2" s="1"/>
  <c r="AG942" i="2" a="1"/>
  <c r="AG942" i="2" s="1"/>
  <c r="AH942" i="2" a="1"/>
  <c r="AH942" i="2" s="1"/>
  <c r="AI942" i="2" a="1"/>
  <c r="AI942" i="2" s="1"/>
  <c r="AJ942" i="2" a="1"/>
  <c r="AJ942" i="2" s="1"/>
  <c r="AK942" i="2" a="1"/>
  <c r="AK942" i="2" s="1"/>
  <c r="AL942" i="2" a="1"/>
  <c r="AL942" i="2" s="1"/>
  <c r="AM942" i="2" a="1"/>
  <c r="AM942" i="2" s="1"/>
  <c r="AN942" i="2" a="1"/>
  <c r="AN942" i="2" s="1"/>
  <c r="AO942" i="2" a="1"/>
  <c r="AO942" i="2" s="1"/>
  <c r="Z943" i="2" a="1"/>
  <c r="Z943" i="2" s="1"/>
  <c r="AA943" i="2" a="1"/>
  <c r="AA943" i="2" s="1"/>
  <c r="AB943" i="2" a="1"/>
  <c r="AB943" i="2" s="1"/>
  <c r="AC943" i="2" a="1"/>
  <c r="AC943" i="2" s="1"/>
  <c r="AD943" i="2" a="1"/>
  <c r="AD943" i="2" s="1"/>
  <c r="AE943" i="2" a="1"/>
  <c r="AE943" i="2" s="1"/>
  <c r="AF943" i="2" a="1"/>
  <c r="AF943" i="2" s="1"/>
  <c r="AG943" i="2" a="1"/>
  <c r="AG943" i="2" s="1"/>
  <c r="AH943" i="2" a="1"/>
  <c r="AH943" i="2" s="1"/>
  <c r="AI943" i="2" a="1"/>
  <c r="AI943" i="2" s="1"/>
  <c r="AJ943" i="2" a="1"/>
  <c r="AJ943" i="2" s="1"/>
  <c r="AK943" i="2" a="1"/>
  <c r="AK943" i="2" s="1"/>
  <c r="AL943" i="2" a="1"/>
  <c r="AL943" i="2" s="1"/>
  <c r="AM943" i="2" a="1"/>
  <c r="AM943" i="2" s="1"/>
  <c r="AN943" i="2" a="1"/>
  <c r="AN943" i="2" s="1"/>
  <c r="AO943" i="2" a="1"/>
  <c r="AO943" i="2" s="1"/>
  <c r="Z944" i="2" a="1"/>
  <c r="Z944" i="2" s="1"/>
  <c r="AA944" i="2" a="1"/>
  <c r="AA944" i="2" s="1"/>
  <c r="AB944" i="2" a="1"/>
  <c r="AB944" i="2" s="1"/>
  <c r="AC944" i="2" a="1"/>
  <c r="AC944" i="2" s="1"/>
  <c r="AD944" i="2" a="1"/>
  <c r="AD944" i="2" s="1"/>
  <c r="AE944" i="2" a="1"/>
  <c r="AE944" i="2" s="1"/>
  <c r="AF944" i="2" a="1"/>
  <c r="AF944" i="2" s="1"/>
  <c r="AG944" i="2" a="1"/>
  <c r="AG944" i="2" s="1"/>
  <c r="AH944" i="2" a="1"/>
  <c r="AH944" i="2" s="1"/>
  <c r="AI944" i="2" a="1"/>
  <c r="AI944" i="2" s="1"/>
  <c r="AJ944" i="2" a="1"/>
  <c r="AJ944" i="2" s="1"/>
  <c r="AK944" i="2" a="1"/>
  <c r="AK944" i="2" s="1"/>
  <c r="AL944" i="2" a="1"/>
  <c r="AL944" i="2" s="1"/>
  <c r="AM944" i="2" a="1"/>
  <c r="AM944" i="2" s="1"/>
  <c r="AN944" i="2" a="1"/>
  <c r="AN944" i="2" s="1"/>
  <c r="AO944" i="2" a="1"/>
  <c r="AO944" i="2" s="1"/>
  <c r="Z945" i="2" a="1"/>
  <c r="Z945" i="2" s="1"/>
  <c r="AA945" i="2" a="1"/>
  <c r="AA945" i="2" s="1"/>
  <c r="AB945" i="2" a="1"/>
  <c r="AB945" i="2" s="1"/>
  <c r="AC945" i="2" a="1"/>
  <c r="AC945" i="2" s="1"/>
  <c r="AD945" i="2" a="1"/>
  <c r="AD945" i="2" s="1"/>
  <c r="AE945" i="2" a="1"/>
  <c r="AE945" i="2" s="1"/>
  <c r="AF945" i="2" a="1"/>
  <c r="AF945" i="2" s="1"/>
  <c r="AG945" i="2" a="1"/>
  <c r="AG945" i="2" s="1"/>
  <c r="AH945" i="2" a="1"/>
  <c r="AH945" i="2" s="1"/>
  <c r="AI945" i="2" a="1"/>
  <c r="AI945" i="2" s="1"/>
  <c r="AJ945" i="2" a="1"/>
  <c r="AJ945" i="2" s="1"/>
  <c r="AK945" i="2" a="1"/>
  <c r="AK945" i="2" s="1"/>
  <c r="AL945" i="2" a="1"/>
  <c r="AL945" i="2" s="1"/>
  <c r="AM945" i="2" a="1"/>
  <c r="AM945" i="2" s="1"/>
  <c r="AN945" i="2" a="1"/>
  <c r="AN945" i="2" s="1"/>
  <c r="AO945" i="2" a="1"/>
  <c r="AO945" i="2" s="1"/>
  <c r="Z946" i="2" a="1"/>
  <c r="Z946" i="2" s="1"/>
  <c r="AA946" i="2" a="1"/>
  <c r="AA946" i="2" s="1"/>
  <c r="AB946" i="2" a="1"/>
  <c r="AB946" i="2" s="1"/>
  <c r="AC946" i="2" a="1"/>
  <c r="AC946" i="2" s="1"/>
  <c r="AD946" i="2" a="1"/>
  <c r="AD946" i="2" s="1"/>
  <c r="AE946" i="2" a="1"/>
  <c r="AE946" i="2" s="1"/>
  <c r="AF946" i="2" a="1"/>
  <c r="AF946" i="2" s="1"/>
  <c r="AG946" i="2" a="1"/>
  <c r="AG946" i="2" s="1"/>
  <c r="AH946" i="2" a="1"/>
  <c r="AH946" i="2" s="1"/>
  <c r="AI946" i="2" a="1"/>
  <c r="AI946" i="2" s="1"/>
  <c r="AJ946" i="2" a="1"/>
  <c r="AJ946" i="2" s="1"/>
  <c r="AK946" i="2" a="1"/>
  <c r="AK946" i="2" s="1"/>
  <c r="AL946" i="2" a="1"/>
  <c r="AL946" i="2" s="1"/>
  <c r="AM946" i="2" a="1"/>
  <c r="AM946" i="2" s="1"/>
  <c r="AN946" i="2" a="1"/>
  <c r="AN946" i="2" s="1"/>
  <c r="AO946" i="2" a="1"/>
  <c r="AO946" i="2" s="1"/>
  <c r="Z947" i="2" a="1"/>
  <c r="Z947" i="2" s="1"/>
  <c r="AA947" i="2" a="1"/>
  <c r="AA947" i="2" s="1"/>
  <c r="AB947" i="2" a="1"/>
  <c r="AB947" i="2" s="1"/>
  <c r="AC947" i="2" a="1"/>
  <c r="AC947" i="2" s="1"/>
  <c r="AD947" i="2" a="1"/>
  <c r="AD947" i="2" s="1"/>
  <c r="AE947" i="2" a="1"/>
  <c r="AE947" i="2" s="1"/>
  <c r="AF947" i="2" a="1"/>
  <c r="AF947" i="2" s="1"/>
  <c r="AG947" i="2" a="1"/>
  <c r="AG947" i="2" s="1"/>
  <c r="AH947" i="2" a="1"/>
  <c r="AH947" i="2" s="1"/>
  <c r="AI947" i="2" a="1"/>
  <c r="AI947" i="2" s="1"/>
  <c r="AJ947" i="2" a="1"/>
  <c r="AJ947" i="2" s="1"/>
  <c r="AK947" i="2" a="1"/>
  <c r="AK947" i="2" s="1"/>
  <c r="AL947" i="2" a="1"/>
  <c r="AL947" i="2" s="1"/>
  <c r="AM947" i="2" a="1"/>
  <c r="AM947" i="2" s="1"/>
  <c r="AN947" i="2" a="1"/>
  <c r="AN947" i="2" s="1"/>
  <c r="AO947" i="2" a="1"/>
  <c r="AO947" i="2" s="1"/>
  <c r="Z948" i="2" a="1"/>
  <c r="Z948" i="2" s="1"/>
  <c r="AA948" i="2" a="1"/>
  <c r="AA948" i="2" s="1"/>
  <c r="AB948" i="2" a="1"/>
  <c r="AB948" i="2" s="1"/>
  <c r="AC948" i="2" a="1"/>
  <c r="AC948" i="2" s="1"/>
  <c r="AD948" i="2" a="1"/>
  <c r="AD948" i="2" s="1"/>
  <c r="AE948" i="2" a="1"/>
  <c r="AE948" i="2" s="1"/>
  <c r="AF948" i="2" a="1"/>
  <c r="AF948" i="2" s="1"/>
  <c r="AG948" i="2" a="1"/>
  <c r="AG948" i="2" s="1"/>
  <c r="AH948" i="2" a="1"/>
  <c r="AH948" i="2" s="1"/>
  <c r="AI948" i="2" a="1"/>
  <c r="AI948" i="2" s="1"/>
  <c r="AJ948" i="2" a="1"/>
  <c r="AJ948" i="2" s="1"/>
  <c r="AK948" i="2" a="1"/>
  <c r="AK948" i="2" s="1"/>
  <c r="AL948" i="2" a="1"/>
  <c r="AL948" i="2" s="1"/>
  <c r="AM948" i="2" a="1"/>
  <c r="AM948" i="2" s="1"/>
  <c r="AN948" i="2" a="1"/>
  <c r="AN948" i="2" s="1"/>
  <c r="AO948" i="2" a="1"/>
  <c r="AO948" i="2" s="1"/>
  <c r="Z949" i="2" a="1"/>
  <c r="Z949" i="2" s="1"/>
  <c r="AA949" i="2" a="1"/>
  <c r="AA949" i="2" s="1"/>
  <c r="AB949" i="2" a="1"/>
  <c r="AB949" i="2" s="1"/>
  <c r="AC949" i="2" a="1"/>
  <c r="AC949" i="2" s="1"/>
  <c r="AD949" i="2" a="1"/>
  <c r="AD949" i="2" s="1"/>
  <c r="AE949" i="2" a="1"/>
  <c r="AE949" i="2" s="1"/>
  <c r="AF949" i="2" a="1"/>
  <c r="AF949" i="2" s="1"/>
  <c r="AG949" i="2" a="1"/>
  <c r="AG949" i="2" s="1"/>
  <c r="AH949" i="2" a="1"/>
  <c r="AH949" i="2" s="1"/>
  <c r="AI949" i="2" a="1"/>
  <c r="AI949" i="2" s="1"/>
  <c r="AJ949" i="2" a="1"/>
  <c r="AJ949" i="2" s="1"/>
  <c r="AK949" i="2" a="1"/>
  <c r="AK949" i="2" s="1"/>
  <c r="AL949" i="2" a="1"/>
  <c r="AL949" i="2" s="1"/>
  <c r="AM949" i="2" a="1"/>
  <c r="AM949" i="2" s="1"/>
  <c r="AN949" i="2" a="1"/>
  <c r="AN949" i="2" s="1"/>
  <c r="AO949" i="2" a="1"/>
  <c r="AO949" i="2" s="1"/>
  <c r="Z950" i="2" a="1"/>
  <c r="Z950" i="2" s="1"/>
  <c r="AA950" i="2" a="1"/>
  <c r="AA950" i="2" s="1"/>
  <c r="AB950" i="2" a="1"/>
  <c r="AB950" i="2" s="1"/>
  <c r="AC950" i="2" a="1"/>
  <c r="AC950" i="2" s="1"/>
  <c r="AD950" i="2" a="1"/>
  <c r="AD950" i="2" s="1"/>
  <c r="AE950" i="2" a="1"/>
  <c r="AE950" i="2" s="1"/>
  <c r="AF950" i="2" a="1"/>
  <c r="AF950" i="2" s="1"/>
  <c r="AG950" i="2" a="1"/>
  <c r="AG950" i="2" s="1"/>
  <c r="AH950" i="2" a="1"/>
  <c r="AH950" i="2" s="1"/>
  <c r="AI950" i="2" a="1"/>
  <c r="AI950" i="2" s="1"/>
  <c r="AJ950" i="2" a="1"/>
  <c r="AJ950" i="2" s="1"/>
  <c r="AK950" i="2" a="1"/>
  <c r="AK950" i="2" s="1"/>
  <c r="AL950" i="2" a="1"/>
  <c r="AL950" i="2" s="1"/>
  <c r="AM950" i="2" a="1"/>
  <c r="AM950" i="2" s="1"/>
  <c r="AN950" i="2" a="1"/>
  <c r="AN950" i="2" s="1"/>
  <c r="AO950" i="2" a="1"/>
  <c r="AO950" i="2" s="1"/>
  <c r="Z951" i="2" a="1"/>
  <c r="Z951" i="2" s="1"/>
  <c r="AA951" i="2" a="1"/>
  <c r="AA951" i="2" s="1"/>
  <c r="AB951" i="2" a="1"/>
  <c r="AB951" i="2" s="1"/>
  <c r="AC951" i="2" a="1"/>
  <c r="AC951" i="2" s="1"/>
  <c r="AD951" i="2" a="1"/>
  <c r="AD951" i="2" s="1"/>
  <c r="AE951" i="2" a="1"/>
  <c r="AE951" i="2" s="1"/>
  <c r="AF951" i="2" a="1"/>
  <c r="AF951" i="2" s="1"/>
  <c r="AG951" i="2" a="1"/>
  <c r="AG951" i="2" s="1"/>
  <c r="AH951" i="2" a="1"/>
  <c r="AH951" i="2" s="1"/>
  <c r="AI951" i="2" a="1"/>
  <c r="AI951" i="2" s="1"/>
  <c r="AJ951" i="2" a="1"/>
  <c r="AJ951" i="2" s="1"/>
  <c r="AK951" i="2" a="1"/>
  <c r="AK951" i="2" s="1"/>
  <c r="AL951" i="2" a="1"/>
  <c r="AL951" i="2" s="1"/>
  <c r="AM951" i="2" a="1"/>
  <c r="AM951" i="2" s="1"/>
  <c r="AN951" i="2" a="1"/>
  <c r="AN951" i="2" s="1"/>
  <c r="AO951" i="2" a="1"/>
  <c r="AO951" i="2" s="1"/>
  <c r="Z952" i="2" a="1"/>
  <c r="Z952" i="2" s="1"/>
  <c r="AA952" i="2" a="1"/>
  <c r="AA952" i="2" s="1"/>
  <c r="AB952" i="2" a="1"/>
  <c r="AB952" i="2" s="1"/>
  <c r="AC952" i="2" a="1"/>
  <c r="AC952" i="2" s="1"/>
  <c r="AD952" i="2" a="1"/>
  <c r="AD952" i="2" s="1"/>
  <c r="AE952" i="2" a="1"/>
  <c r="AE952" i="2" s="1"/>
  <c r="AF952" i="2" a="1"/>
  <c r="AF952" i="2" s="1"/>
  <c r="AG952" i="2" a="1"/>
  <c r="AG952" i="2" s="1"/>
  <c r="AH952" i="2" a="1"/>
  <c r="AH952" i="2" s="1"/>
  <c r="AI952" i="2" a="1"/>
  <c r="AI952" i="2" s="1"/>
  <c r="AJ952" i="2" a="1"/>
  <c r="AJ952" i="2" s="1"/>
  <c r="AK952" i="2" a="1"/>
  <c r="AK952" i="2" s="1"/>
  <c r="AL952" i="2" a="1"/>
  <c r="AL952" i="2" s="1"/>
  <c r="AM952" i="2" a="1"/>
  <c r="AM952" i="2" s="1"/>
  <c r="AN952" i="2" a="1"/>
  <c r="AN952" i="2" s="1"/>
  <c r="AO952" i="2" a="1"/>
  <c r="AO952" i="2" s="1"/>
  <c r="Z953" i="2" a="1"/>
  <c r="Z953" i="2" s="1"/>
  <c r="AA953" i="2" a="1"/>
  <c r="AA953" i="2" s="1"/>
  <c r="AB953" i="2" a="1"/>
  <c r="AB953" i="2" s="1"/>
  <c r="AC953" i="2" a="1"/>
  <c r="AC953" i="2" s="1"/>
  <c r="AD953" i="2" a="1"/>
  <c r="AD953" i="2" s="1"/>
  <c r="AE953" i="2" a="1"/>
  <c r="AE953" i="2" s="1"/>
  <c r="AF953" i="2" a="1"/>
  <c r="AF953" i="2" s="1"/>
  <c r="AG953" i="2" a="1"/>
  <c r="AG953" i="2" s="1"/>
  <c r="AH953" i="2" a="1"/>
  <c r="AH953" i="2" s="1"/>
  <c r="AI953" i="2" a="1"/>
  <c r="AI953" i="2" s="1"/>
  <c r="AJ953" i="2" a="1"/>
  <c r="AJ953" i="2" s="1"/>
  <c r="AK953" i="2" a="1"/>
  <c r="AK953" i="2" s="1"/>
  <c r="AL953" i="2" a="1"/>
  <c r="AL953" i="2" s="1"/>
  <c r="AM953" i="2" a="1"/>
  <c r="AM953" i="2" s="1"/>
  <c r="AN953" i="2" a="1"/>
  <c r="AN953" i="2" s="1"/>
  <c r="AO953" i="2" a="1"/>
  <c r="AO953" i="2" s="1"/>
  <c r="Z954" i="2" a="1"/>
  <c r="Z954" i="2" s="1"/>
  <c r="AA954" i="2" a="1"/>
  <c r="AA954" i="2" s="1"/>
  <c r="AB954" i="2" a="1"/>
  <c r="AB954" i="2" s="1"/>
  <c r="AC954" i="2" a="1"/>
  <c r="AC954" i="2" s="1"/>
  <c r="AD954" i="2" a="1"/>
  <c r="AD954" i="2" s="1"/>
  <c r="AE954" i="2" a="1"/>
  <c r="AE954" i="2" s="1"/>
  <c r="AF954" i="2" a="1"/>
  <c r="AF954" i="2" s="1"/>
  <c r="AG954" i="2" a="1"/>
  <c r="AG954" i="2" s="1"/>
  <c r="AH954" i="2" a="1"/>
  <c r="AH954" i="2" s="1"/>
  <c r="AI954" i="2" a="1"/>
  <c r="AI954" i="2" s="1"/>
  <c r="AJ954" i="2" a="1"/>
  <c r="AJ954" i="2" s="1"/>
  <c r="AK954" i="2" a="1"/>
  <c r="AK954" i="2" s="1"/>
  <c r="AL954" i="2" a="1"/>
  <c r="AL954" i="2" s="1"/>
  <c r="AM954" i="2" a="1"/>
  <c r="AM954" i="2" s="1"/>
  <c r="AN954" i="2" a="1"/>
  <c r="AN954" i="2" s="1"/>
  <c r="AO954" i="2" a="1"/>
  <c r="AO954" i="2" s="1"/>
  <c r="Z955" i="2" a="1"/>
  <c r="Z955" i="2" s="1"/>
  <c r="AA955" i="2" a="1"/>
  <c r="AA955" i="2" s="1"/>
  <c r="AB955" i="2" a="1"/>
  <c r="AB955" i="2" s="1"/>
  <c r="AC955" i="2" a="1"/>
  <c r="AC955" i="2" s="1"/>
  <c r="AD955" i="2" a="1"/>
  <c r="AD955" i="2" s="1"/>
  <c r="AE955" i="2" a="1"/>
  <c r="AE955" i="2" s="1"/>
  <c r="AF955" i="2" a="1"/>
  <c r="AF955" i="2" s="1"/>
  <c r="AG955" i="2" a="1"/>
  <c r="AG955" i="2" s="1"/>
  <c r="AH955" i="2" a="1"/>
  <c r="AH955" i="2" s="1"/>
  <c r="AI955" i="2" a="1"/>
  <c r="AI955" i="2" s="1"/>
  <c r="AJ955" i="2" a="1"/>
  <c r="AJ955" i="2" s="1"/>
  <c r="AK955" i="2" a="1"/>
  <c r="AK955" i="2" s="1"/>
  <c r="AL955" i="2" a="1"/>
  <c r="AL955" i="2" s="1"/>
  <c r="AM955" i="2" a="1"/>
  <c r="AM955" i="2" s="1"/>
  <c r="AN955" i="2" a="1"/>
  <c r="AN955" i="2" s="1"/>
  <c r="AO955" i="2" a="1"/>
  <c r="AO955" i="2" s="1"/>
  <c r="Z956" i="2" a="1"/>
  <c r="Z956" i="2" s="1"/>
  <c r="AA956" i="2" a="1"/>
  <c r="AA956" i="2" s="1"/>
  <c r="AB956" i="2" a="1"/>
  <c r="AB956" i="2" s="1"/>
  <c r="AC956" i="2" a="1"/>
  <c r="AC956" i="2" s="1"/>
  <c r="AD956" i="2" a="1"/>
  <c r="AD956" i="2" s="1"/>
  <c r="AE956" i="2" a="1"/>
  <c r="AE956" i="2" s="1"/>
  <c r="AF956" i="2" a="1"/>
  <c r="AF956" i="2" s="1"/>
  <c r="AG956" i="2" a="1"/>
  <c r="AG956" i="2" s="1"/>
  <c r="AH956" i="2" a="1"/>
  <c r="AH956" i="2" s="1"/>
  <c r="AI956" i="2" a="1"/>
  <c r="AI956" i="2" s="1"/>
  <c r="AJ956" i="2" a="1"/>
  <c r="AJ956" i="2" s="1"/>
  <c r="AK956" i="2" a="1"/>
  <c r="AK956" i="2" s="1"/>
  <c r="AL956" i="2" a="1"/>
  <c r="AL956" i="2" s="1"/>
  <c r="AM956" i="2" a="1"/>
  <c r="AM956" i="2" s="1"/>
  <c r="AN956" i="2" a="1"/>
  <c r="AN956" i="2" s="1"/>
  <c r="AO956" i="2" a="1"/>
  <c r="AO956" i="2" s="1"/>
  <c r="Z957" i="2" a="1"/>
  <c r="Z957" i="2" s="1"/>
  <c r="AA957" i="2" a="1"/>
  <c r="AA957" i="2" s="1"/>
  <c r="AB957" i="2" a="1"/>
  <c r="AB957" i="2" s="1"/>
  <c r="AC957" i="2" a="1"/>
  <c r="AC957" i="2" s="1"/>
  <c r="AD957" i="2" a="1"/>
  <c r="AD957" i="2" s="1"/>
  <c r="AE957" i="2" a="1"/>
  <c r="AE957" i="2" s="1"/>
  <c r="AF957" i="2" a="1"/>
  <c r="AF957" i="2" s="1"/>
  <c r="AG957" i="2" a="1"/>
  <c r="AG957" i="2" s="1"/>
  <c r="AH957" i="2" a="1"/>
  <c r="AH957" i="2" s="1"/>
  <c r="AI957" i="2" a="1"/>
  <c r="AI957" i="2" s="1"/>
  <c r="AJ957" i="2" a="1"/>
  <c r="AJ957" i="2" s="1"/>
  <c r="AK957" i="2" a="1"/>
  <c r="AK957" i="2" s="1"/>
  <c r="AL957" i="2" a="1"/>
  <c r="AL957" i="2" s="1"/>
  <c r="AM957" i="2" a="1"/>
  <c r="AM957" i="2" s="1"/>
  <c r="AN957" i="2" a="1"/>
  <c r="AN957" i="2" s="1"/>
  <c r="AO957" i="2" a="1"/>
  <c r="AO957" i="2" s="1"/>
  <c r="Z958" i="2" a="1"/>
  <c r="Z958" i="2" s="1"/>
  <c r="AA958" i="2" a="1"/>
  <c r="AA958" i="2" s="1"/>
  <c r="AB958" i="2" a="1"/>
  <c r="AB958" i="2" s="1"/>
  <c r="AC958" i="2" a="1"/>
  <c r="AC958" i="2" s="1"/>
  <c r="AD958" i="2" a="1"/>
  <c r="AD958" i="2" s="1"/>
  <c r="AE958" i="2" a="1"/>
  <c r="AE958" i="2" s="1"/>
  <c r="AF958" i="2" a="1"/>
  <c r="AF958" i="2" s="1"/>
  <c r="AG958" i="2" a="1"/>
  <c r="AG958" i="2" s="1"/>
  <c r="AH958" i="2" a="1"/>
  <c r="AH958" i="2" s="1"/>
  <c r="AI958" i="2" a="1"/>
  <c r="AI958" i="2" s="1"/>
  <c r="AJ958" i="2" a="1"/>
  <c r="AJ958" i="2" s="1"/>
  <c r="AK958" i="2" a="1"/>
  <c r="AK958" i="2" s="1"/>
  <c r="AL958" i="2" a="1"/>
  <c r="AL958" i="2" s="1"/>
  <c r="AM958" i="2" a="1"/>
  <c r="AM958" i="2" s="1"/>
  <c r="AN958" i="2" a="1"/>
  <c r="AN958" i="2" s="1"/>
  <c r="AO958" i="2" a="1"/>
  <c r="AO958" i="2" s="1"/>
  <c r="Z959" i="2" a="1"/>
  <c r="Z959" i="2" s="1"/>
  <c r="AA959" i="2" a="1"/>
  <c r="AA959" i="2" s="1"/>
  <c r="AB959" i="2" a="1"/>
  <c r="AB959" i="2" s="1"/>
  <c r="AC959" i="2" a="1"/>
  <c r="AC959" i="2" s="1"/>
  <c r="AD959" i="2" a="1"/>
  <c r="AD959" i="2" s="1"/>
  <c r="AE959" i="2" a="1"/>
  <c r="AE959" i="2" s="1"/>
  <c r="AF959" i="2" a="1"/>
  <c r="AF959" i="2" s="1"/>
  <c r="AG959" i="2" a="1"/>
  <c r="AG959" i="2" s="1"/>
  <c r="AH959" i="2" a="1"/>
  <c r="AH959" i="2" s="1"/>
  <c r="AI959" i="2" a="1"/>
  <c r="AI959" i="2" s="1"/>
  <c r="AJ959" i="2" a="1"/>
  <c r="AJ959" i="2" s="1"/>
  <c r="AK959" i="2" a="1"/>
  <c r="AK959" i="2" s="1"/>
  <c r="AL959" i="2" a="1"/>
  <c r="AL959" i="2" s="1"/>
  <c r="AM959" i="2" a="1"/>
  <c r="AM959" i="2" s="1"/>
  <c r="AN959" i="2" a="1"/>
  <c r="AN959" i="2" s="1"/>
  <c r="AO959" i="2" a="1"/>
  <c r="AO959" i="2" s="1"/>
  <c r="Z960" i="2" a="1"/>
  <c r="Z960" i="2" s="1"/>
  <c r="AA960" i="2" a="1"/>
  <c r="AA960" i="2" s="1"/>
  <c r="AB960" i="2" a="1"/>
  <c r="AB960" i="2" s="1"/>
  <c r="AC960" i="2" a="1"/>
  <c r="AC960" i="2" s="1"/>
  <c r="AD960" i="2" a="1"/>
  <c r="AD960" i="2" s="1"/>
  <c r="AE960" i="2" a="1"/>
  <c r="AE960" i="2" s="1"/>
  <c r="AF960" i="2" a="1"/>
  <c r="AF960" i="2" s="1"/>
  <c r="AG960" i="2" a="1"/>
  <c r="AG960" i="2" s="1"/>
  <c r="AH960" i="2" a="1"/>
  <c r="AH960" i="2" s="1"/>
  <c r="AI960" i="2" a="1"/>
  <c r="AI960" i="2" s="1"/>
  <c r="AJ960" i="2" a="1"/>
  <c r="AJ960" i="2" s="1"/>
  <c r="AK960" i="2" a="1"/>
  <c r="AK960" i="2" s="1"/>
  <c r="AL960" i="2" a="1"/>
  <c r="AL960" i="2" s="1"/>
  <c r="AM960" i="2" a="1"/>
  <c r="AM960" i="2" s="1"/>
  <c r="AN960" i="2" a="1"/>
  <c r="AN960" i="2" s="1"/>
  <c r="AO960" i="2" a="1"/>
  <c r="AO960" i="2" s="1"/>
  <c r="Z961" i="2" a="1"/>
  <c r="Z961" i="2" s="1"/>
  <c r="AA961" i="2" a="1"/>
  <c r="AA961" i="2" s="1"/>
  <c r="AB961" i="2" a="1"/>
  <c r="AB961" i="2" s="1"/>
  <c r="AC961" i="2" a="1"/>
  <c r="AC961" i="2" s="1"/>
  <c r="AD961" i="2" a="1"/>
  <c r="AD961" i="2" s="1"/>
  <c r="AE961" i="2" a="1"/>
  <c r="AE961" i="2" s="1"/>
  <c r="AF961" i="2" a="1"/>
  <c r="AF961" i="2" s="1"/>
  <c r="AG961" i="2" a="1"/>
  <c r="AG961" i="2" s="1"/>
  <c r="AH961" i="2" a="1"/>
  <c r="AH961" i="2" s="1"/>
  <c r="AI961" i="2" a="1"/>
  <c r="AI961" i="2" s="1"/>
  <c r="AJ961" i="2" a="1"/>
  <c r="AJ961" i="2" s="1"/>
  <c r="AK961" i="2" a="1"/>
  <c r="AK961" i="2" s="1"/>
  <c r="AL961" i="2" a="1"/>
  <c r="AL961" i="2" s="1"/>
  <c r="AM961" i="2" a="1"/>
  <c r="AM961" i="2" s="1"/>
  <c r="AN961" i="2" a="1"/>
  <c r="AN961" i="2" s="1"/>
  <c r="AO961" i="2" a="1"/>
  <c r="AO961" i="2" s="1"/>
  <c r="Z962" i="2" a="1"/>
  <c r="Z962" i="2" s="1"/>
  <c r="AA962" i="2" a="1"/>
  <c r="AA962" i="2" s="1"/>
  <c r="AB962" i="2" a="1"/>
  <c r="AB962" i="2" s="1"/>
  <c r="AC962" i="2" a="1"/>
  <c r="AC962" i="2" s="1"/>
  <c r="AD962" i="2" a="1"/>
  <c r="AD962" i="2" s="1"/>
  <c r="AE962" i="2" a="1"/>
  <c r="AE962" i="2" s="1"/>
  <c r="AF962" i="2" a="1"/>
  <c r="AF962" i="2" s="1"/>
  <c r="AG962" i="2" a="1"/>
  <c r="AG962" i="2" s="1"/>
  <c r="AH962" i="2" a="1"/>
  <c r="AH962" i="2" s="1"/>
  <c r="AI962" i="2" a="1"/>
  <c r="AI962" i="2" s="1"/>
  <c r="AJ962" i="2" a="1"/>
  <c r="AJ962" i="2" s="1"/>
  <c r="AK962" i="2" a="1"/>
  <c r="AK962" i="2" s="1"/>
  <c r="AL962" i="2" a="1"/>
  <c r="AL962" i="2" s="1"/>
  <c r="AM962" i="2" a="1"/>
  <c r="AM962" i="2" s="1"/>
  <c r="AN962" i="2" a="1"/>
  <c r="AN962" i="2" s="1"/>
  <c r="AO962" i="2" a="1"/>
  <c r="AO962" i="2" s="1"/>
  <c r="Z963" i="2" a="1"/>
  <c r="Z963" i="2" s="1"/>
  <c r="AA963" i="2" a="1"/>
  <c r="AA963" i="2" s="1"/>
  <c r="AB963" i="2" a="1"/>
  <c r="AB963" i="2" s="1"/>
  <c r="AC963" i="2" a="1"/>
  <c r="AC963" i="2" s="1"/>
  <c r="AD963" i="2" a="1"/>
  <c r="AD963" i="2" s="1"/>
  <c r="AE963" i="2" a="1"/>
  <c r="AE963" i="2" s="1"/>
  <c r="AF963" i="2" a="1"/>
  <c r="AF963" i="2" s="1"/>
  <c r="AG963" i="2" a="1"/>
  <c r="AG963" i="2" s="1"/>
  <c r="AH963" i="2" a="1"/>
  <c r="AH963" i="2" s="1"/>
  <c r="AI963" i="2" a="1"/>
  <c r="AI963" i="2" s="1"/>
  <c r="AJ963" i="2" a="1"/>
  <c r="AJ963" i="2" s="1"/>
  <c r="AK963" i="2" a="1"/>
  <c r="AK963" i="2" s="1"/>
  <c r="AL963" i="2" a="1"/>
  <c r="AL963" i="2" s="1"/>
  <c r="AM963" i="2" a="1"/>
  <c r="AM963" i="2" s="1"/>
  <c r="AN963" i="2" a="1"/>
  <c r="AN963" i="2" s="1"/>
  <c r="AO963" i="2" a="1"/>
  <c r="AO963" i="2" s="1"/>
  <c r="Z964" i="2" a="1"/>
  <c r="Z964" i="2" s="1"/>
  <c r="AA964" i="2" a="1"/>
  <c r="AA964" i="2" s="1"/>
  <c r="AB964" i="2" a="1"/>
  <c r="AB964" i="2" s="1"/>
  <c r="AC964" i="2" a="1"/>
  <c r="AC964" i="2" s="1"/>
  <c r="AD964" i="2" a="1"/>
  <c r="AD964" i="2" s="1"/>
  <c r="AE964" i="2" a="1"/>
  <c r="AE964" i="2" s="1"/>
  <c r="AF964" i="2" a="1"/>
  <c r="AF964" i="2" s="1"/>
  <c r="AG964" i="2" a="1"/>
  <c r="AG964" i="2" s="1"/>
  <c r="AH964" i="2" a="1"/>
  <c r="AH964" i="2" s="1"/>
  <c r="AI964" i="2" a="1"/>
  <c r="AI964" i="2" s="1"/>
  <c r="AJ964" i="2" a="1"/>
  <c r="AJ964" i="2" s="1"/>
  <c r="AK964" i="2" a="1"/>
  <c r="AK964" i="2" s="1"/>
  <c r="AL964" i="2" a="1"/>
  <c r="AL964" i="2" s="1"/>
  <c r="AM964" i="2" a="1"/>
  <c r="AM964" i="2" s="1"/>
  <c r="AN964" i="2" a="1"/>
  <c r="AN964" i="2" s="1"/>
  <c r="AO964" i="2" a="1"/>
  <c r="AO964" i="2" s="1"/>
  <c r="Z965" i="2" a="1"/>
  <c r="Z965" i="2" s="1"/>
  <c r="AA965" i="2" a="1"/>
  <c r="AA965" i="2" s="1"/>
  <c r="AB965" i="2" a="1"/>
  <c r="AB965" i="2" s="1"/>
  <c r="AC965" i="2" a="1"/>
  <c r="AC965" i="2" s="1"/>
  <c r="AD965" i="2" a="1"/>
  <c r="AD965" i="2" s="1"/>
  <c r="AE965" i="2" a="1"/>
  <c r="AE965" i="2" s="1"/>
  <c r="AF965" i="2" a="1"/>
  <c r="AF965" i="2" s="1"/>
  <c r="AG965" i="2" a="1"/>
  <c r="AG965" i="2" s="1"/>
  <c r="AH965" i="2" a="1"/>
  <c r="AH965" i="2" s="1"/>
  <c r="AI965" i="2" a="1"/>
  <c r="AI965" i="2" s="1"/>
  <c r="AJ965" i="2" a="1"/>
  <c r="AJ965" i="2" s="1"/>
  <c r="AK965" i="2" a="1"/>
  <c r="AK965" i="2" s="1"/>
  <c r="AL965" i="2" a="1"/>
  <c r="AL965" i="2" s="1"/>
  <c r="AM965" i="2" a="1"/>
  <c r="AM965" i="2" s="1"/>
  <c r="AN965" i="2" a="1"/>
  <c r="AN965" i="2" s="1"/>
  <c r="AO965" i="2" a="1"/>
  <c r="AO965" i="2" s="1"/>
  <c r="Z966" i="2" a="1"/>
  <c r="Z966" i="2" s="1"/>
  <c r="AA966" i="2" a="1"/>
  <c r="AA966" i="2" s="1"/>
  <c r="AB966" i="2" a="1"/>
  <c r="AB966" i="2" s="1"/>
  <c r="AC966" i="2" a="1"/>
  <c r="AC966" i="2" s="1"/>
  <c r="AD966" i="2" a="1"/>
  <c r="AD966" i="2" s="1"/>
  <c r="AE966" i="2" a="1"/>
  <c r="AE966" i="2" s="1"/>
  <c r="AF966" i="2" a="1"/>
  <c r="AF966" i="2" s="1"/>
  <c r="AG966" i="2" a="1"/>
  <c r="AG966" i="2" s="1"/>
  <c r="AH966" i="2" a="1"/>
  <c r="AH966" i="2" s="1"/>
  <c r="AI966" i="2" a="1"/>
  <c r="AI966" i="2" s="1"/>
  <c r="AJ966" i="2" a="1"/>
  <c r="AJ966" i="2" s="1"/>
  <c r="AK966" i="2" a="1"/>
  <c r="AK966" i="2" s="1"/>
  <c r="AL966" i="2" a="1"/>
  <c r="AL966" i="2" s="1"/>
  <c r="AM966" i="2" a="1"/>
  <c r="AM966" i="2" s="1"/>
  <c r="AN966" i="2" a="1"/>
  <c r="AN966" i="2" s="1"/>
  <c r="AO966" i="2" a="1"/>
  <c r="AO966" i="2" s="1"/>
  <c r="Z967" i="2" a="1"/>
  <c r="Z967" i="2" s="1"/>
  <c r="AA967" i="2" a="1"/>
  <c r="AA967" i="2" s="1"/>
  <c r="AB967" i="2" a="1"/>
  <c r="AB967" i="2" s="1"/>
  <c r="AC967" i="2" a="1"/>
  <c r="AC967" i="2" s="1"/>
  <c r="AD967" i="2" a="1"/>
  <c r="AD967" i="2" s="1"/>
  <c r="AE967" i="2" a="1"/>
  <c r="AE967" i="2" s="1"/>
  <c r="AF967" i="2" a="1"/>
  <c r="AF967" i="2" s="1"/>
  <c r="AG967" i="2" a="1"/>
  <c r="AG967" i="2" s="1"/>
  <c r="AH967" i="2" a="1"/>
  <c r="AH967" i="2" s="1"/>
  <c r="AI967" i="2" a="1"/>
  <c r="AI967" i="2" s="1"/>
  <c r="AJ967" i="2" a="1"/>
  <c r="AJ967" i="2" s="1"/>
  <c r="AK967" i="2" a="1"/>
  <c r="AK967" i="2" s="1"/>
  <c r="AL967" i="2" a="1"/>
  <c r="AL967" i="2" s="1"/>
  <c r="AM967" i="2" a="1"/>
  <c r="AM967" i="2" s="1"/>
  <c r="AN967" i="2" a="1"/>
  <c r="AN967" i="2" s="1"/>
  <c r="AO967" i="2" a="1"/>
  <c r="AO967" i="2" s="1"/>
  <c r="Z968" i="2" a="1"/>
  <c r="Z968" i="2" s="1"/>
  <c r="AA968" i="2" a="1"/>
  <c r="AA968" i="2" s="1"/>
  <c r="AB968" i="2" a="1"/>
  <c r="AB968" i="2" s="1"/>
  <c r="AC968" i="2" a="1"/>
  <c r="AC968" i="2" s="1"/>
  <c r="AD968" i="2" a="1"/>
  <c r="AD968" i="2" s="1"/>
  <c r="AE968" i="2" a="1"/>
  <c r="AE968" i="2" s="1"/>
  <c r="AF968" i="2" a="1"/>
  <c r="AF968" i="2" s="1"/>
  <c r="AG968" i="2" a="1"/>
  <c r="AG968" i="2" s="1"/>
  <c r="AH968" i="2" a="1"/>
  <c r="AH968" i="2" s="1"/>
  <c r="AI968" i="2" a="1"/>
  <c r="AI968" i="2" s="1"/>
  <c r="AJ968" i="2" a="1"/>
  <c r="AJ968" i="2" s="1"/>
  <c r="AK968" i="2" a="1"/>
  <c r="AK968" i="2" s="1"/>
  <c r="AL968" i="2" a="1"/>
  <c r="AL968" i="2" s="1"/>
  <c r="AM968" i="2" a="1"/>
  <c r="AM968" i="2" s="1"/>
  <c r="AN968" i="2" a="1"/>
  <c r="AN968" i="2" s="1"/>
  <c r="AO968" i="2" a="1"/>
  <c r="AO968" i="2" s="1"/>
  <c r="Z969" i="2" a="1"/>
  <c r="Z969" i="2" s="1"/>
  <c r="AA969" i="2" a="1"/>
  <c r="AA969" i="2" s="1"/>
  <c r="AB969" i="2" a="1"/>
  <c r="AB969" i="2" s="1"/>
  <c r="AC969" i="2" a="1"/>
  <c r="AC969" i="2" s="1"/>
  <c r="AD969" i="2" a="1"/>
  <c r="AD969" i="2" s="1"/>
  <c r="AE969" i="2" a="1"/>
  <c r="AE969" i="2" s="1"/>
  <c r="AF969" i="2" a="1"/>
  <c r="AF969" i="2" s="1"/>
  <c r="AG969" i="2" a="1"/>
  <c r="AG969" i="2" s="1"/>
  <c r="AH969" i="2" a="1"/>
  <c r="AH969" i="2" s="1"/>
  <c r="AI969" i="2" a="1"/>
  <c r="AI969" i="2" s="1"/>
  <c r="AJ969" i="2" a="1"/>
  <c r="AJ969" i="2" s="1"/>
  <c r="AK969" i="2" a="1"/>
  <c r="AK969" i="2" s="1"/>
  <c r="AL969" i="2" a="1"/>
  <c r="AL969" i="2" s="1"/>
  <c r="AM969" i="2" a="1"/>
  <c r="AM969" i="2" s="1"/>
  <c r="AN969" i="2" a="1"/>
  <c r="AN969" i="2" s="1"/>
  <c r="AO969" i="2" a="1"/>
  <c r="AO969" i="2" s="1"/>
  <c r="Z970" i="2" a="1"/>
  <c r="Z970" i="2" s="1"/>
  <c r="AA970" i="2" a="1"/>
  <c r="AA970" i="2" s="1"/>
  <c r="AB970" i="2" a="1"/>
  <c r="AB970" i="2" s="1"/>
  <c r="AC970" i="2" a="1"/>
  <c r="AC970" i="2" s="1"/>
  <c r="AD970" i="2" a="1"/>
  <c r="AD970" i="2" s="1"/>
  <c r="AE970" i="2" a="1"/>
  <c r="AE970" i="2" s="1"/>
  <c r="AF970" i="2" a="1"/>
  <c r="AF970" i="2" s="1"/>
  <c r="AG970" i="2" a="1"/>
  <c r="AG970" i="2" s="1"/>
  <c r="AH970" i="2" a="1"/>
  <c r="AH970" i="2" s="1"/>
  <c r="AI970" i="2" a="1"/>
  <c r="AI970" i="2" s="1"/>
  <c r="AJ970" i="2" a="1"/>
  <c r="AJ970" i="2" s="1"/>
  <c r="AK970" i="2" a="1"/>
  <c r="AK970" i="2" s="1"/>
  <c r="AL970" i="2" a="1"/>
  <c r="AL970" i="2" s="1"/>
  <c r="AM970" i="2" a="1"/>
  <c r="AM970" i="2" s="1"/>
  <c r="AN970" i="2" a="1"/>
  <c r="AN970" i="2" s="1"/>
  <c r="AO970" i="2" a="1"/>
  <c r="AO970" i="2" s="1"/>
  <c r="Z971" i="2" a="1"/>
  <c r="Z971" i="2" s="1"/>
  <c r="AA971" i="2" a="1"/>
  <c r="AA971" i="2" s="1"/>
  <c r="AB971" i="2" a="1"/>
  <c r="AB971" i="2" s="1"/>
  <c r="AC971" i="2" a="1"/>
  <c r="AC971" i="2" s="1"/>
  <c r="AD971" i="2" a="1"/>
  <c r="AD971" i="2" s="1"/>
  <c r="AE971" i="2" a="1"/>
  <c r="AE971" i="2" s="1"/>
  <c r="AF971" i="2" a="1"/>
  <c r="AF971" i="2" s="1"/>
  <c r="AG971" i="2" a="1"/>
  <c r="AG971" i="2" s="1"/>
  <c r="AH971" i="2" a="1"/>
  <c r="AH971" i="2" s="1"/>
  <c r="AI971" i="2" a="1"/>
  <c r="AI971" i="2" s="1"/>
  <c r="AJ971" i="2" a="1"/>
  <c r="AJ971" i="2" s="1"/>
  <c r="AK971" i="2" a="1"/>
  <c r="AK971" i="2" s="1"/>
  <c r="AL971" i="2" a="1"/>
  <c r="AL971" i="2" s="1"/>
  <c r="AM971" i="2" a="1"/>
  <c r="AM971" i="2" s="1"/>
  <c r="AN971" i="2" a="1"/>
  <c r="AN971" i="2" s="1"/>
  <c r="AO971" i="2" a="1"/>
  <c r="AO971" i="2" s="1"/>
  <c r="Z972" i="2" a="1"/>
  <c r="Z972" i="2" s="1"/>
  <c r="AA972" i="2" a="1"/>
  <c r="AA972" i="2" s="1"/>
  <c r="AB972" i="2" a="1"/>
  <c r="AB972" i="2" s="1"/>
  <c r="AC972" i="2" a="1"/>
  <c r="AC972" i="2" s="1"/>
  <c r="AD972" i="2" a="1"/>
  <c r="AD972" i="2" s="1"/>
  <c r="AE972" i="2" a="1"/>
  <c r="AE972" i="2" s="1"/>
  <c r="AF972" i="2" a="1"/>
  <c r="AF972" i="2" s="1"/>
  <c r="AG972" i="2" a="1"/>
  <c r="AG972" i="2" s="1"/>
  <c r="AH972" i="2" a="1"/>
  <c r="AH972" i="2" s="1"/>
  <c r="AI972" i="2" a="1"/>
  <c r="AI972" i="2" s="1"/>
  <c r="AJ972" i="2" a="1"/>
  <c r="AJ972" i="2" s="1"/>
  <c r="AK972" i="2" a="1"/>
  <c r="AK972" i="2" s="1"/>
  <c r="AL972" i="2" a="1"/>
  <c r="AL972" i="2" s="1"/>
  <c r="AM972" i="2" a="1"/>
  <c r="AM972" i="2" s="1"/>
  <c r="AN972" i="2" a="1"/>
  <c r="AN972" i="2" s="1"/>
  <c r="AO972" i="2" a="1"/>
  <c r="AO972" i="2" s="1"/>
  <c r="Z973" i="2" a="1"/>
  <c r="Z973" i="2" s="1"/>
  <c r="AA973" i="2" a="1"/>
  <c r="AA973" i="2" s="1"/>
  <c r="AB973" i="2" a="1"/>
  <c r="AB973" i="2" s="1"/>
  <c r="AC973" i="2" a="1"/>
  <c r="AC973" i="2" s="1"/>
  <c r="AD973" i="2" a="1"/>
  <c r="AD973" i="2" s="1"/>
  <c r="AE973" i="2" a="1"/>
  <c r="AE973" i="2" s="1"/>
  <c r="AF973" i="2" a="1"/>
  <c r="AF973" i="2" s="1"/>
  <c r="AG973" i="2" a="1"/>
  <c r="AG973" i="2" s="1"/>
  <c r="AH973" i="2" a="1"/>
  <c r="AH973" i="2" s="1"/>
  <c r="AI973" i="2" a="1"/>
  <c r="AI973" i="2" s="1"/>
  <c r="AJ973" i="2" a="1"/>
  <c r="AJ973" i="2" s="1"/>
  <c r="AK973" i="2" a="1"/>
  <c r="AK973" i="2" s="1"/>
  <c r="AL973" i="2" a="1"/>
  <c r="AL973" i="2" s="1"/>
  <c r="AM973" i="2" a="1"/>
  <c r="AM973" i="2" s="1"/>
  <c r="AN973" i="2" a="1"/>
  <c r="AN973" i="2" s="1"/>
  <c r="AO973" i="2" a="1"/>
  <c r="AO973" i="2" s="1"/>
  <c r="Z974" i="2" a="1"/>
  <c r="Z974" i="2" s="1"/>
  <c r="AA974" i="2" a="1"/>
  <c r="AA974" i="2" s="1"/>
  <c r="AB974" i="2" a="1"/>
  <c r="AB974" i="2" s="1"/>
  <c r="AC974" i="2" a="1"/>
  <c r="AC974" i="2" s="1"/>
  <c r="AD974" i="2" a="1"/>
  <c r="AD974" i="2" s="1"/>
  <c r="AE974" i="2" a="1"/>
  <c r="AE974" i="2" s="1"/>
  <c r="AF974" i="2" a="1"/>
  <c r="AF974" i="2" s="1"/>
  <c r="AG974" i="2" a="1"/>
  <c r="AG974" i="2" s="1"/>
  <c r="AH974" i="2" a="1"/>
  <c r="AH974" i="2" s="1"/>
  <c r="AI974" i="2" a="1"/>
  <c r="AI974" i="2" s="1"/>
  <c r="AJ974" i="2" a="1"/>
  <c r="AJ974" i="2" s="1"/>
  <c r="AK974" i="2" a="1"/>
  <c r="AK974" i="2" s="1"/>
  <c r="AL974" i="2" a="1"/>
  <c r="AL974" i="2" s="1"/>
  <c r="AM974" i="2" a="1"/>
  <c r="AM974" i="2" s="1"/>
  <c r="AN974" i="2" a="1"/>
  <c r="AN974" i="2" s="1"/>
  <c r="AO974" i="2" a="1"/>
  <c r="AO974" i="2" s="1"/>
  <c r="Z975" i="2" a="1"/>
  <c r="Z975" i="2" s="1"/>
  <c r="AA975" i="2" a="1"/>
  <c r="AA975" i="2" s="1"/>
  <c r="AB975" i="2" a="1"/>
  <c r="AB975" i="2" s="1"/>
  <c r="AC975" i="2" a="1"/>
  <c r="AC975" i="2" s="1"/>
  <c r="AD975" i="2" a="1"/>
  <c r="AD975" i="2" s="1"/>
  <c r="AE975" i="2" a="1"/>
  <c r="AE975" i="2" s="1"/>
  <c r="AF975" i="2" a="1"/>
  <c r="AF975" i="2" s="1"/>
  <c r="AG975" i="2" a="1"/>
  <c r="AG975" i="2" s="1"/>
  <c r="AH975" i="2" a="1"/>
  <c r="AH975" i="2" s="1"/>
  <c r="AI975" i="2" a="1"/>
  <c r="AI975" i="2" s="1"/>
  <c r="AJ975" i="2" a="1"/>
  <c r="AJ975" i="2" s="1"/>
  <c r="AK975" i="2" a="1"/>
  <c r="AK975" i="2" s="1"/>
  <c r="AL975" i="2" a="1"/>
  <c r="AL975" i="2" s="1"/>
  <c r="AM975" i="2" a="1"/>
  <c r="AM975" i="2" s="1"/>
  <c r="AN975" i="2" a="1"/>
  <c r="AN975" i="2" s="1"/>
  <c r="AO975" i="2" a="1"/>
  <c r="AO975" i="2" s="1"/>
  <c r="Z976" i="2" a="1"/>
  <c r="Z976" i="2" s="1"/>
  <c r="AA976" i="2" a="1"/>
  <c r="AA976" i="2" s="1"/>
  <c r="AB976" i="2" a="1"/>
  <c r="AB976" i="2" s="1"/>
  <c r="AC976" i="2" a="1"/>
  <c r="AC976" i="2" s="1"/>
  <c r="AD976" i="2" a="1"/>
  <c r="AD976" i="2" s="1"/>
  <c r="AE976" i="2" a="1"/>
  <c r="AE976" i="2" s="1"/>
  <c r="AF976" i="2" a="1"/>
  <c r="AF976" i="2" s="1"/>
  <c r="AG976" i="2" a="1"/>
  <c r="AG976" i="2" s="1"/>
  <c r="AH976" i="2" a="1"/>
  <c r="AH976" i="2" s="1"/>
  <c r="AI976" i="2" a="1"/>
  <c r="AI976" i="2" s="1"/>
  <c r="AJ976" i="2" a="1"/>
  <c r="AJ976" i="2" s="1"/>
  <c r="AK976" i="2" a="1"/>
  <c r="AK976" i="2" s="1"/>
  <c r="AL976" i="2" a="1"/>
  <c r="AL976" i="2" s="1"/>
  <c r="AM976" i="2" a="1"/>
  <c r="AM976" i="2" s="1"/>
  <c r="AN976" i="2" a="1"/>
  <c r="AN976" i="2" s="1"/>
  <c r="AO976" i="2" a="1"/>
  <c r="AO976" i="2" s="1"/>
  <c r="Z977" i="2" a="1"/>
  <c r="Z977" i="2" s="1"/>
  <c r="AA977" i="2" a="1"/>
  <c r="AA977" i="2" s="1"/>
  <c r="AB977" i="2" a="1"/>
  <c r="AB977" i="2" s="1"/>
  <c r="AC977" i="2" a="1"/>
  <c r="AC977" i="2" s="1"/>
  <c r="AD977" i="2" a="1"/>
  <c r="AD977" i="2" s="1"/>
  <c r="AE977" i="2" a="1"/>
  <c r="AE977" i="2" s="1"/>
  <c r="AF977" i="2" a="1"/>
  <c r="AF977" i="2" s="1"/>
  <c r="AG977" i="2" a="1"/>
  <c r="AG977" i="2" s="1"/>
  <c r="AH977" i="2" a="1"/>
  <c r="AH977" i="2" s="1"/>
  <c r="AI977" i="2" a="1"/>
  <c r="AI977" i="2" s="1"/>
  <c r="AJ977" i="2" a="1"/>
  <c r="AJ977" i="2" s="1"/>
  <c r="AK977" i="2" a="1"/>
  <c r="AK977" i="2" s="1"/>
  <c r="AL977" i="2" a="1"/>
  <c r="AL977" i="2" s="1"/>
  <c r="AM977" i="2" a="1"/>
  <c r="AM977" i="2" s="1"/>
  <c r="AN977" i="2" a="1"/>
  <c r="AN977" i="2" s="1"/>
  <c r="AO977" i="2" a="1"/>
  <c r="AO977" i="2" s="1"/>
  <c r="Z978" i="2" a="1"/>
  <c r="Z978" i="2" s="1"/>
  <c r="AA978" i="2" a="1"/>
  <c r="AA978" i="2" s="1"/>
  <c r="AB978" i="2" a="1"/>
  <c r="AB978" i="2" s="1"/>
  <c r="AC978" i="2" a="1"/>
  <c r="AC978" i="2" s="1"/>
  <c r="AD978" i="2" a="1"/>
  <c r="AD978" i="2" s="1"/>
  <c r="AE978" i="2" a="1"/>
  <c r="AE978" i="2" s="1"/>
  <c r="AF978" i="2" a="1"/>
  <c r="AF978" i="2" s="1"/>
  <c r="AG978" i="2" a="1"/>
  <c r="AG978" i="2" s="1"/>
  <c r="AH978" i="2" a="1"/>
  <c r="AH978" i="2" s="1"/>
  <c r="AI978" i="2" a="1"/>
  <c r="AI978" i="2" s="1"/>
  <c r="AJ978" i="2" a="1"/>
  <c r="AJ978" i="2" s="1"/>
  <c r="AK978" i="2" a="1"/>
  <c r="AK978" i="2" s="1"/>
  <c r="AL978" i="2" a="1"/>
  <c r="AL978" i="2" s="1"/>
  <c r="AM978" i="2" a="1"/>
  <c r="AM978" i="2" s="1"/>
  <c r="AN978" i="2" a="1"/>
  <c r="AN978" i="2" s="1"/>
  <c r="AO978" i="2" a="1"/>
  <c r="AO978" i="2" s="1"/>
  <c r="Z979" i="2" a="1"/>
  <c r="Z979" i="2" s="1"/>
  <c r="AA979" i="2" a="1"/>
  <c r="AA979" i="2" s="1"/>
  <c r="AB979" i="2" a="1"/>
  <c r="AB979" i="2" s="1"/>
  <c r="AC979" i="2" a="1"/>
  <c r="AC979" i="2" s="1"/>
  <c r="AD979" i="2" a="1"/>
  <c r="AD979" i="2" s="1"/>
  <c r="AE979" i="2" a="1"/>
  <c r="AE979" i="2" s="1"/>
  <c r="AF979" i="2" a="1"/>
  <c r="AF979" i="2" s="1"/>
  <c r="AG979" i="2" a="1"/>
  <c r="AG979" i="2" s="1"/>
  <c r="AH979" i="2" a="1"/>
  <c r="AH979" i="2" s="1"/>
  <c r="AI979" i="2" a="1"/>
  <c r="AI979" i="2" s="1"/>
  <c r="AJ979" i="2" a="1"/>
  <c r="AJ979" i="2" s="1"/>
  <c r="AK979" i="2" a="1"/>
  <c r="AK979" i="2" s="1"/>
  <c r="AL979" i="2" a="1"/>
  <c r="AL979" i="2" s="1"/>
  <c r="AM979" i="2" a="1"/>
  <c r="AM979" i="2" s="1"/>
  <c r="AN979" i="2" a="1"/>
  <c r="AN979" i="2" s="1"/>
  <c r="AO979" i="2" a="1"/>
  <c r="AO979" i="2" s="1"/>
  <c r="Z980" i="2" a="1"/>
  <c r="Z980" i="2" s="1"/>
  <c r="AA980" i="2" a="1"/>
  <c r="AA980" i="2" s="1"/>
  <c r="AB980" i="2" a="1"/>
  <c r="AB980" i="2" s="1"/>
  <c r="AC980" i="2" a="1"/>
  <c r="AC980" i="2" s="1"/>
  <c r="AD980" i="2" a="1"/>
  <c r="AD980" i="2" s="1"/>
  <c r="AE980" i="2" a="1"/>
  <c r="AE980" i="2" s="1"/>
  <c r="AF980" i="2" a="1"/>
  <c r="AF980" i="2" s="1"/>
  <c r="AG980" i="2" a="1"/>
  <c r="AG980" i="2" s="1"/>
  <c r="AH980" i="2" a="1"/>
  <c r="AH980" i="2" s="1"/>
  <c r="AI980" i="2" a="1"/>
  <c r="AI980" i="2" s="1"/>
  <c r="AJ980" i="2" a="1"/>
  <c r="AJ980" i="2" s="1"/>
  <c r="AK980" i="2" a="1"/>
  <c r="AK980" i="2" s="1"/>
  <c r="AL980" i="2" a="1"/>
  <c r="AL980" i="2" s="1"/>
  <c r="AM980" i="2" a="1"/>
  <c r="AM980" i="2" s="1"/>
  <c r="AN980" i="2" a="1"/>
  <c r="AN980" i="2" s="1"/>
  <c r="AO980" i="2" a="1"/>
  <c r="AO980" i="2" s="1"/>
  <c r="Z981" i="2" a="1"/>
  <c r="Z981" i="2" s="1"/>
  <c r="AA981" i="2" a="1"/>
  <c r="AA981" i="2" s="1"/>
  <c r="AB981" i="2" a="1"/>
  <c r="AB981" i="2" s="1"/>
  <c r="AC981" i="2" a="1"/>
  <c r="AC981" i="2" s="1"/>
  <c r="AD981" i="2" a="1"/>
  <c r="AD981" i="2" s="1"/>
  <c r="AE981" i="2" a="1"/>
  <c r="AE981" i="2" s="1"/>
  <c r="AF981" i="2" a="1"/>
  <c r="AF981" i="2" s="1"/>
  <c r="AG981" i="2" a="1"/>
  <c r="AG981" i="2" s="1"/>
  <c r="AH981" i="2" a="1"/>
  <c r="AH981" i="2" s="1"/>
  <c r="AI981" i="2" a="1"/>
  <c r="AI981" i="2" s="1"/>
  <c r="AJ981" i="2" a="1"/>
  <c r="AJ981" i="2" s="1"/>
  <c r="AK981" i="2" a="1"/>
  <c r="AK981" i="2" s="1"/>
  <c r="AL981" i="2" a="1"/>
  <c r="AL981" i="2" s="1"/>
  <c r="AM981" i="2" a="1"/>
  <c r="AM981" i="2" s="1"/>
  <c r="AN981" i="2" a="1"/>
  <c r="AN981" i="2" s="1"/>
  <c r="AO981" i="2" a="1"/>
  <c r="AO981" i="2" s="1"/>
  <c r="Z982" i="2" a="1"/>
  <c r="Z982" i="2" s="1"/>
  <c r="AA982" i="2" a="1"/>
  <c r="AA982" i="2" s="1"/>
  <c r="AB982" i="2" a="1"/>
  <c r="AB982" i="2" s="1"/>
  <c r="AC982" i="2" a="1"/>
  <c r="AC982" i="2" s="1"/>
  <c r="AD982" i="2" a="1"/>
  <c r="AD982" i="2" s="1"/>
  <c r="AE982" i="2" a="1"/>
  <c r="AE982" i="2" s="1"/>
  <c r="AF982" i="2" a="1"/>
  <c r="AF982" i="2" s="1"/>
  <c r="AG982" i="2" a="1"/>
  <c r="AG982" i="2" s="1"/>
  <c r="AH982" i="2" a="1"/>
  <c r="AH982" i="2" s="1"/>
  <c r="AI982" i="2" a="1"/>
  <c r="AI982" i="2" s="1"/>
  <c r="AJ982" i="2" a="1"/>
  <c r="AJ982" i="2" s="1"/>
  <c r="AK982" i="2" a="1"/>
  <c r="AK982" i="2" s="1"/>
  <c r="AL982" i="2" a="1"/>
  <c r="AL982" i="2" s="1"/>
  <c r="AM982" i="2" a="1"/>
  <c r="AM982" i="2" s="1"/>
  <c r="AN982" i="2" a="1"/>
  <c r="AN982" i="2" s="1"/>
  <c r="AO982" i="2" a="1"/>
  <c r="AO982" i="2" s="1"/>
  <c r="Z983" i="2" a="1"/>
  <c r="Z983" i="2" s="1"/>
  <c r="AA983" i="2" a="1"/>
  <c r="AA983" i="2" s="1"/>
  <c r="AB983" i="2" a="1"/>
  <c r="AB983" i="2" s="1"/>
  <c r="AC983" i="2" a="1"/>
  <c r="AC983" i="2" s="1"/>
  <c r="AD983" i="2" a="1"/>
  <c r="AD983" i="2" s="1"/>
  <c r="AE983" i="2" a="1"/>
  <c r="AE983" i="2" s="1"/>
  <c r="AF983" i="2" a="1"/>
  <c r="AF983" i="2" s="1"/>
  <c r="AG983" i="2" a="1"/>
  <c r="AG983" i="2" s="1"/>
  <c r="AH983" i="2" a="1"/>
  <c r="AH983" i="2" s="1"/>
  <c r="AI983" i="2" a="1"/>
  <c r="AI983" i="2" s="1"/>
  <c r="AJ983" i="2" a="1"/>
  <c r="AJ983" i="2" s="1"/>
  <c r="AK983" i="2" a="1"/>
  <c r="AK983" i="2" s="1"/>
  <c r="AL983" i="2" a="1"/>
  <c r="AL983" i="2" s="1"/>
  <c r="AM983" i="2" a="1"/>
  <c r="AM983" i="2" s="1"/>
  <c r="AN983" i="2" a="1"/>
  <c r="AN983" i="2" s="1"/>
  <c r="AO983" i="2" a="1"/>
  <c r="AO983" i="2" s="1"/>
  <c r="Z984" i="2" a="1"/>
  <c r="Z984" i="2" s="1"/>
  <c r="AA984" i="2" a="1"/>
  <c r="AA984" i="2" s="1"/>
  <c r="AB984" i="2" a="1"/>
  <c r="AB984" i="2" s="1"/>
  <c r="AC984" i="2" a="1"/>
  <c r="AC984" i="2" s="1"/>
  <c r="AD984" i="2" a="1"/>
  <c r="AD984" i="2" s="1"/>
  <c r="AE984" i="2" a="1"/>
  <c r="AE984" i="2" s="1"/>
  <c r="AF984" i="2" a="1"/>
  <c r="AF984" i="2" s="1"/>
  <c r="AG984" i="2" a="1"/>
  <c r="AG984" i="2" s="1"/>
  <c r="AH984" i="2" a="1"/>
  <c r="AH984" i="2" s="1"/>
  <c r="AI984" i="2" a="1"/>
  <c r="AI984" i="2" s="1"/>
  <c r="AJ984" i="2" a="1"/>
  <c r="AJ984" i="2" s="1"/>
  <c r="AK984" i="2" a="1"/>
  <c r="AK984" i="2" s="1"/>
  <c r="AL984" i="2" a="1"/>
  <c r="AL984" i="2" s="1"/>
  <c r="AM984" i="2" a="1"/>
  <c r="AM984" i="2" s="1"/>
  <c r="AN984" i="2" a="1"/>
  <c r="AN984" i="2" s="1"/>
  <c r="AO984" i="2" a="1"/>
  <c r="AO984" i="2" s="1"/>
  <c r="Z985" i="2" a="1"/>
  <c r="Z985" i="2" s="1"/>
  <c r="AA985" i="2" a="1"/>
  <c r="AA985" i="2" s="1"/>
  <c r="AB985" i="2" a="1"/>
  <c r="AB985" i="2" s="1"/>
  <c r="AC985" i="2" a="1"/>
  <c r="AC985" i="2" s="1"/>
  <c r="AD985" i="2" a="1"/>
  <c r="AD985" i="2" s="1"/>
  <c r="AE985" i="2" a="1"/>
  <c r="AE985" i="2" s="1"/>
  <c r="AF985" i="2" a="1"/>
  <c r="AF985" i="2" s="1"/>
  <c r="AG985" i="2" a="1"/>
  <c r="AG985" i="2" s="1"/>
  <c r="AH985" i="2" a="1"/>
  <c r="AH985" i="2" s="1"/>
  <c r="AI985" i="2" a="1"/>
  <c r="AI985" i="2" s="1"/>
  <c r="AJ985" i="2" a="1"/>
  <c r="AJ985" i="2" s="1"/>
  <c r="AK985" i="2" a="1"/>
  <c r="AK985" i="2" s="1"/>
  <c r="AL985" i="2" a="1"/>
  <c r="AL985" i="2" s="1"/>
  <c r="AM985" i="2" a="1"/>
  <c r="AM985" i="2" s="1"/>
  <c r="AN985" i="2" a="1"/>
  <c r="AN985" i="2" s="1"/>
  <c r="AO985" i="2" a="1"/>
  <c r="AO985" i="2" s="1"/>
  <c r="Z986" i="2" a="1"/>
  <c r="Z986" i="2" s="1"/>
  <c r="AA986" i="2" a="1"/>
  <c r="AA986" i="2" s="1"/>
  <c r="AB986" i="2" a="1"/>
  <c r="AB986" i="2" s="1"/>
  <c r="AC986" i="2" a="1"/>
  <c r="AC986" i="2" s="1"/>
  <c r="AD986" i="2" a="1"/>
  <c r="AD986" i="2" s="1"/>
  <c r="AE986" i="2" a="1"/>
  <c r="AE986" i="2" s="1"/>
  <c r="AF986" i="2" a="1"/>
  <c r="AF986" i="2" s="1"/>
  <c r="AG986" i="2" a="1"/>
  <c r="AG986" i="2" s="1"/>
  <c r="AH986" i="2" a="1"/>
  <c r="AH986" i="2" s="1"/>
  <c r="AI986" i="2" a="1"/>
  <c r="AI986" i="2" s="1"/>
  <c r="AJ986" i="2" a="1"/>
  <c r="AJ986" i="2" s="1"/>
  <c r="AK986" i="2" a="1"/>
  <c r="AK986" i="2" s="1"/>
  <c r="AL986" i="2" a="1"/>
  <c r="AL986" i="2" s="1"/>
  <c r="AM986" i="2" a="1"/>
  <c r="AM986" i="2" s="1"/>
  <c r="AN986" i="2" a="1"/>
  <c r="AN986" i="2" s="1"/>
  <c r="AO986" i="2" a="1"/>
  <c r="AO986" i="2" s="1"/>
  <c r="Z987" i="2" a="1"/>
  <c r="Z987" i="2" s="1"/>
  <c r="AA987" i="2" a="1"/>
  <c r="AA987" i="2" s="1"/>
  <c r="AB987" i="2" a="1"/>
  <c r="AB987" i="2" s="1"/>
  <c r="AC987" i="2" a="1"/>
  <c r="AC987" i="2" s="1"/>
  <c r="AD987" i="2" a="1"/>
  <c r="AD987" i="2" s="1"/>
  <c r="AE987" i="2" a="1"/>
  <c r="AE987" i="2" s="1"/>
  <c r="AF987" i="2" a="1"/>
  <c r="AF987" i="2" s="1"/>
  <c r="AG987" i="2" a="1"/>
  <c r="AG987" i="2" s="1"/>
  <c r="AH987" i="2" a="1"/>
  <c r="AH987" i="2" s="1"/>
  <c r="AI987" i="2" a="1"/>
  <c r="AI987" i="2" s="1"/>
  <c r="AJ987" i="2" a="1"/>
  <c r="AJ987" i="2" s="1"/>
  <c r="AK987" i="2" a="1"/>
  <c r="AK987" i="2" s="1"/>
  <c r="AL987" i="2" a="1"/>
  <c r="AL987" i="2" s="1"/>
  <c r="AM987" i="2" a="1"/>
  <c r="AM987" i="2" s="1"/>
  <c r="AN987" i="2" a="1"/>
  <c r="AN987" i="2" s="1"/>
  <c r="AO987" i="2" a="1"/>
  <c r="AO987" i="2" s="1"/>
  <c r="Z988" i="2" a="1"/>
  <c r="Z988" i="2" s="1"/>
  <c r="AA988" i="2" a="1"/>
  <c r="AA988" i="2" s="1"/>
  <c r="AB988" i="2" a="1"/>
  <c r="AB988" i="2" s="1"/>
  <c r="AC988" i="2" a="1"/>
  <c r="AC988" i="2" s="1"/>
  <c r="AD988" i="2" a="1"/>
  <c r="AD988" i="2" s="1"/>
  <c r="AE988" i="2" a="1"/>
  <c r="AE988" i="2" s="1"/>
  <c r="AF988" i="2" a="1"/>
  <c r="AF988" i="2" s="1"/>
  <c r="AG988" i="2" a="1"/>
  <c r="AG988" i="2" s="1"/>
  <c r="AH988" i="2" a="1"/>
  <c r="AH988" i="2" s="1"/>
  <c r="AI988" i="2" a="1"/>
  <c r="AI988" i="2" s="1"/>
  <c r="AJ988" i="2" a="1"/>
  <c r="AJ988" i="2" s="1"/>
  <c r="AK988" i="2" a="1"/>
  <c r="AK988" i="2" s="1"/>
  <c r="AL988" i="2" a="1"/>
  <c r="AL988" i="2" s="1"/>
  <c r="AM988" i="2" a="1"/>
  <c r="AM988" i="2" s="1"/>
  <c r="AN988" i="2" a="1"/>
  <c r="AN988" i="2" s="1"/>
  <c r="AO988" i="2" a="1"/>
  <c r="AO988" i="2" s="1"/>
  <c r="Z989" i="2" a="1"/>
  <c r="Z989" i="2" s="1"/>
  <c r="AA989" i="2" a="1"/>
  <c r="AA989" i="2" s="1"/>
  <c r="AB989" i="2" a="1"/>
  <c r="AB989" i="2" s="1"/>
  <c r="AC989" i="2" a="1"/>
  <c r="AC989" i="2" s="1"/>
  <c r="AD989" i="2" a="1"/>
  <c r="AD989" i="2" s="1"/>
  <c r="AE989" i="2" a="1"/>
  <c r="AE989" i="2" s="1"/>
  <c r="AF989" i="2" a="1"/>
  <c r="AF989" i="2" s="1"/>
  <c r="AG989" i="2" a="1"/>
  <c r="AG989" i="2" s="1"/>
  <c r="AH989" i="2" a="1"/>
  <c r="AH989" i="2" s="1"/>
  <c r="AI989" i="2" a="1"/>
  <c r="AI989" i="2" s="1"/>
  <c r="AJ989" i="2" a="1"/>
  <c r="AJ989" i="2" s="1"/>
  <c r="AK989" i="2" a="1"/>
  <c r="AK989" i="2" s="1"/>
  <c r="AL989" i="2" a="1"/>
  <c r="AL989" i="2" s="1"/>
  <c r="AM989" i="2" a="1"/>
  <c r="AM989" i="2" s="1"/>
  <c r="AN989" i="2" a="1"/>
  <c r="AN989" i="2" s="1"/>
  <c r="AO989" i="2" a="1"/>
  <c r="AO989" i="2" s="1"/>
  <c r="Z990" i="2" a="1"/>
  <c r="Z990" i="2" s="1"/>
  <c r="AA990" i="2" a="1"/>
  <c r="AA990" i="2" s="1"/>
  <c r="AB990" i="2" a="1"/>
  <c r="AB990" i="2" s="1"/>
  <c r="AC990" i="2" a="1"/>
  <c r="AC990" i="2" s="1"/>
  <c r="AD990" i="2" a="1"/>
  <c r="AD990" i="2" s="1"/>
  <c r="AE990" i="2" a="1"/>
  <c r="AE990" i="2" s="1"/>
  <c r="AF990" i="2" a="1"/>
  <c r="AF990" i="2" s="1"/>
  <c r="AG990" i="2" a="1"/>
  <c r="AG990" i="2" s="1"/>
  <c r="AH990" i="2" a="1"/>
  <c r="AH990" i="2" s="1"/>
  <c r="AI990" i="2" a="1"/>
  <c r="AI990" i="2" s="1"/>
  <c r="AJ990" i="2" a="1"/>
  <c r="AJ990" i="2" s="1"/>
  <c r="AK990" i="2" a="1"/>
  <c r="AK990" i="2" s="1"/>
  <c r="AL990" i="2" a="1"/>
  <c r="AL990" i="2" s="1"/>
  <c r="AM990" i="2" a="1"/>
  <c r="AM990" i="2" s="1"/>
  <c r="AN990" i="2" a="1"/>
  <c r="AN990" i="2" s="1"/>
  <c r="AO990" i="2" a="1"/>
  <c r="AO990" i="2" s="1"/>
  <c r="Z991" i="2" a="1"/>
  <c r="Z991" i="2" s="1"/>
  <c r="AA991" i="2" a="1"/>
  <c r="AA991" i="2" s="1"/>
  <c r="AB991" i="2" a="1"/>
  <c r="AB991" i="2" s="1"/>
  <c r="AC991" i="2" a="1"/>
  <c r="AC991" i="2" s="1"/>
  <c r="AD991" i="2" a="1"/>
  <c r="AD991" i="2" s="1"/>
  <c r="AE991" i="2" a="1"/>
  <c r="AE991" i="2" s="1"/>
  <c r="AF991" i="2" a="1"/>
  <c r="AF991" i="2" s="1"/>
  <c r="AG991" i="2" a="1"/>
  <c r="AG991" i="2" s="1"/>
  <c r="AH991" i="2" a="1"/>
  <c r="AH991" i="2" s="1"/>
  <c r="AI991" i="2" a="1"/>
  <c r="AI991" i="2" s="1"/>
  <c r="AJ991" i="2" a="1"/>
  <c r="AJ991" i="2" s="1"/>
  <c r="AK991" i="2" a="1"/>
  <c r="AK991" i="2" s="1"/>
  <c r="AL991" i="2" a="1"/>
  <c r="AL991" i="2" s="1"/>
  <c r="AM991" i="2" a="1"/>
  <c r="AM991" i="2" s="1"/>
  <c r="AN991" i="2" a="1"/>
  <c r="AN991" i="2" s="1"/>
  <c r="AO991" i="2" a="1"/>
  <c r="AO991" i="2" s="1"/>
  <c r="Z992" i="2" a="1"/>
  <c r="Z992" i="2" s="1"/>
  <c r="AA992" i="2" a="1"/>
  <c r="AA992" i="2" s="1"/>
  <c r="AB992" i="2" a="1"/>
  <c r="AB992" i="2" s="1"/>
  <c r="AC992" i="2" a="1"/>
  <c r="AC992" i="2" s="1"/>
  <c r="AD992" i="2" a="1"/>
  <c r="AD992" i="2" s="1"/>
  <c r="AE992" i="2" a="1"/>
  <c r="AE992" i="2" s="1"/>
  <c r="AF992" i="2" a="1"/>
  <c r="AF992" i="2" s="1"/>
  <c r="AG992" i="2" a="1"/>
  <c r="AG992" i="2" s="1"/>
  <c r="AH992" i="2" a="1"/>
  <c r="AH992" i="2" s="1"/>
  <c r="AI992" i="2" a="1"/>
  <c r="AI992" i="2" s="1"/>
  <c r="AJ992" i="2" a="1"/>
  <c r="AJ992" i="2" s="1"/>
  <c r="AK992" i="2" a="1"/>
  <c r="AK992" i="2" s="1"/>
  <c r="AL992" i="2" a="1"/>
  <c r="AL992" i="2" s="1"/>
  <c r="AM992" i="2" a="1"/>
  <c r="AM992" i="2" s="1"/>
  <c r="AN992" i="2" a="1"/>
  <c r="AN992" i="2" s="1"/>
  <c r="AO992" i="2" a="1"/>
  <c r="AO992" i="2" s="1"/>
  <c r="Z993" i="2" a="1"/>
  <c r="Z993" i="2" s="1"/>
  <c r="AA993" i="2" a="1"/>
  <c r="AA993" i="2" s="1"/>
  <c r="AB993" i="2" a="1"/>
  <c r="AB993" i="2" s="1"/>
  <c r="AC993" i="2" a="1"/>
  <c r="AC993" i="2" s="1"/>
  <c r="AD993" i="2" a="1"/>
  <c r="AD993" i="2" s="1"/>
  <c r="AE993" i="2" a="1"/>
  <c r="AE993" i="2" s="1"/>
  <c r="AF993" i="2" a="1"/>
  <c r="AF993" i="2" s="1"/>
  <c r="AG993" i="2" a="1"/>
  <c r="AG993" i="2" s="1"/>
  <c r="AH993" i="2" a="1"/>
  <c r="AH993" i="2" s="1"/>
  <c r="AI993" i="2" a="1"/>
  <c r="AI993" i="2" s="1"/>
  <c r="AJ993" i="2" a="1"/>
  <c r="AJ993" i="2" s="1"/>
  <c r="AK993" i="2" a="1"/>
  <c r="AK993" i="2" s="1"/>
  <c r="AL993" i="2" a="1"/>
  <c r="AL993" i="2" s="1"/>
  <c r="AM993" i="2" a="1"/>
  <c r="AM993" i="2" s="1"/>
  <c r="AN993" i="2" a="1"/>
  <c r="AN993" i="2" s="1"/>
  <c r="AO993" i="2" a="1"/>
  <c r="AO993" i="2" s="1"/>
  <c r="Z994" i="2" a="1"/>
  <c r="Z994" i="2" s="1"/>
  <c r="AA994" i="2" a="1"/>
  <c r="AA994" i="2" s="1"/>
  <c r="AB994" i="2" a="1"/>
  <c r="AB994" i="2" s="1"/>
  <c r="AC994" i="2" a="1"/>
  <c r="AC994" i="2" s="1"/>
  <c r="AD994" i="2" a="1"/>
  <c r="AD994" i="2" s="1"/>
  <c r="AE994" i="2" a="1"/>
  <c r="AE994" i="2" s="1"/>
  <c r="AF994" i="2" a="1"/>
  <c r="AF994" i="2" s="1"/>
  <c r="AG994" i="2" a="1"/>
  <c r="AG994" i="2" s="1"/>
  <c r="AH994" i="2" a="1"/>
  <c r="AH994" i="2" s="1"/>
  <c r="AI994" i="2" a="1"/>
  <c r="AI994" i="2" s="1"/>
  <c r="AJ994" i="2" a="1"/>
  <c r="AJ994" i="2" s="1"/>
  <c r="AK994" i="2" a="1"/>
  <c r="AK994" i="2" s="1"/>
  <c r="AL994" i="2" a="1"/>
  <c r="AL994" i="2" s="1"/>
  <c r="AM994" i="2" a="1"/>
  <c r="AM994" i="2" s="1"/>
  <c r="AN994" i="2" a="1"/>
  <c r="AN994" i="2" s="1"/>
  <c r="AO994" i="2" a="1"/>
  <c r="AO994" i="2" s="1"/>
  <c r="Z995" i="2" a="1"/>
  <c r="Z995" i="2" s="1"/>
  <c r="AA995" i="2" a="1"/>
  <c r="AA995" i="2" s="1"/>
  <c r="AB995" i="2" a="1"/>
  <c r="AB995" i="2" s="1"/>
  <c r="AC995" i="2" a="1"/>
  <c r="AC995" i="2" s="1"/>
  <c r="AD995" i="2" a="1"/>
  <c r="AD995" i="2" s="1"/>
  <c r="AE995" i="2" a="1"/>
  <c r="AE995" i="2" s="1"/>
  <c r="AF995" i="2" a="1"/>
  <c r="AF995" i="2" s="1"/>
  <c r="AG995" i="2" a="1"/>
  <c r="AG995" i="2" s="1"/>
  <c r="AH995" i="2" a="1"/>
  <c r="AH995" i="2" s="1"/>
  <c r="AI995" i="2" a="1"/>
  <c r="AI995" i="2" s="1"/>
  <c r="AJ995" i="2" a="1"/>
  <c r="AJ995" i="2" s="1"/>
  <c r="AK995" i="2" a="1"/>
  <c r="AK995" i="2" s="1"/>
  <c r="AL995" i="2" a="1"/>
  <c r="AL995" i="2" s="1"/>
  <c r="AM995" i="2" a="1"/>
  <c r="AM995" i="2" s="1"/>
  <c r="AN995" i="2" a="1"/>
  <c r="AN995" i="2" s="1"/>
  <c r="AO995" i="2" a="1"/>
  <c r="AO995" i="2" s="1"/>
  <c r="Z996" i="2" a="1"/>
  <c r="Z996" i="2" s="1"/>
  <c r="AA996" i="2" a="1"/>
  <c r="AA996" i="2" s="1"/>
  <c r="AB996" i="2" a="1"/>
  <c r="AB996" i="2" s="1"/>
  <c r="AC996" i="2" a="1"/>
  <c r="AC996" i="2" s="1"/>
  <c r="AD996" i="2" a="1"/>
  <c r="AD996" i="2" s="1"/>
  <c r="AE996" i="2" a="1"/>
  <c r="AE996" i="2" s="1"/>
  <c r="AF996" i="2" a="1"/>
  <c r="AF996" i="2" s="1"/>
  <c r="AG996" i="2" a="1"/>
  <c r="AG996" i="2" s="1"/>
  <c r="AH996" i="2" a="1"/>
  <c r="AH996" i="2" s="1"/>
  <c r="AI996" i="2" a="1"/>
  <c r="AI996" i="2" s="1"/>
  <c r="AJ996" i="2" a="1"/>
  <c r="AJ996" i="2" s="1"/>
  <c r="AK996" i="2" a="1"/>
  <c r="AK996" i="2" s="1"/>
  <c r="AL996" i="2" a="1"/>
  <c r="AL996" i="2" s="1"/>
  <c r="AM996" i="2" a="1"/>
  <c r="AM996" i="2" s="1"/>
  <c r="AN996" i="2" a="1"/>
  <c r="AN996" i="2" s="1"/>
  <c r="AO996" i="2" a="1"/>
  <c r="AO996" i="2" s="1"/>
  <c r="Z997" i="2" a="1"/>
  <c r="Z997" i="2" s="1"/>
  <c r="AA997" i="2" a="1"/>
  <c r="AA997" i="2" s="1"/>
  <c r="AB997" i="2" a="1"/>
  <c r="AB997" i="2" s="1"/>
  <c r="AC997" i="2" a="1"/>
  <c r="AC997" i="2" s="1"/>
  <c r="AD997" i="2" a="1"/>
  <c r="AD997" i="2" s="1"/>
  <c r="AE997" i="2" a="1"/>
  <c r="AE997" i="2" s="1"/>
  <c r="AF997" i="2" a="1"/>
  <c r="AF997" i="2" s="1"/>
  <c r="AG997" i="2" a="1"/>
  <c r="AG997" i="2" s="1"/>
  <c r="AH997" i="2" a="1"/>
  <c r="AH997" i="2" s="1"/>
  <c r="AI997" i="2" a="1"/>
  <c r="AI997" i="2" s="1"/>
  <c r="AJ997" i="2" a="1"/>
  <c r="AJ997" i="2" s="1"/>
  <c r="AK997" i="2" a="1"/>
  <c r="AK997" i="2" s="1"/>
  <c r="AL997" i="2" a="1"/>
  <c r="AL997" i="2" s="1"/>
  <c r="AM997" i="2" a="1"/>
  <c r="AM997" i="2" s="1"/>
  <c r="AN997" i="2" a="1"/>
  <c r="AN997" i="2" s="1"/>
  <c r="AO997" i="2" a="1"/>
  <c r="AO997" i="2" s="1"/>
  <c r="Z998" i="2" a="1"/>
  <c r="Z998" i="2" s="1"/>
  <c r="AA998" i="2" a="1"/>
  <c r="AA998" i="2" s="1"/>
  <c r="AB998" i="2" a="1"/>
  <c r="AB998" i="2" s="1"/>
  <c r="AC998" i="2" a="1"/>
  <c r="AC998" i="2" s="1"/>
  <c r="AD998" i="2" a="1"/>
  <c r="AD998" i="2" s="1"/>
  <c r="AE998" i="2" a="1"/>
  <c r="AE998" i="2" s="1"/>
  <c r="AF998" i="2" a="1"/>
  <c r="AF998" i="2" s="1"/>
  <c r="AG998" i="2" a="1"/>
  <c r="AG998" i="2" s="1"/>
  <c r="AH998" i="2" a="1"/>
  <c r="AH998" i="2" s="1"/>
  <c r="AI998" i="2" a="1"/>
  <c r="AI998" i="2" s="1"/>
  <c r="AJ998" i="2" a="1"/>
  <c r="AJ998" i="2" s="1"/>
  <c r="AK998" i="2" a="1"/>
  <c r="AK998" i="2" s="1"/>
  <c r="AL998" i="2" a="1"/>
  <c r="AL998" i="2" s="1"/>
  <c r="AM998" i="2" a="1"/>
  <c r="AM998" i="2" s="1"/>
  <c r="AN998" i="2" a="1"/>
  <c r="AN998" i="2" s="1"/>
  <c r="AO998" i="2" a="1"/>
  <c r="AO998" i="2" s="1"/>
  <c r="Z999" i="2" a="1"/>
  <c r="Z999" i="2" s="1"/>
  <c r="AA999" i="2" a="1"/>
  <c r="AA999" i="2" s="1"/>
  <c r="AB999" i="2" a="1"/>
  <c r="AB999" i="2" s="1"/>
  <c r="AC999" i="2" a="1"/>
  <c r="AC999" i="2" s="1"/>
  <c r="AD999" i="2" a="1"/>
  <c r="AD999" i="2" s="1"/>
  <c r="AE999" i="2" a="1"/>
  <c r="AE999" i="2" s="1"/>
  <c r="AF999" i="2" a="1"/>
  <c r="AF999" i="2" s="1"/>
  <c r="AG999" i="2" a="1"/>
  <c r="AG999" i="2" s="1"/>
  <c r="AH999" i="2" a="1"/>
  <c r="AH999" i="2" s="1"/>
  <c r="AI999" i="2" a="1"/>
  <c r="AI999" i="2" s="1"/>
  <c r="AJ999" i="2" a="1"/>
  <c r="AJ999" i="2" s="1"/>
  <c r="AK999" i="2" a="1"/>
  <c r="AK999" i="2" s="1"/>
  <c r="AL999" i="2" a="1"/>
  <c r="AL999" i="2" s="1"/>
  <c r="AM999" i="2" a="1"/>
  <c r="AM999" i="2" s="1"/>
  <c r="AN999" i="2" a="1"/>
  <c r="AN999" i="2" s="1"/>
  <c r="AO999" i="2" a="1"/>
  <c r="AO999" i="2" s="1"/>
  <c r="Z1000" i="2" a="1"/>
  <c r="Z1000" i="2" s="1"/>
  <c r="AA1000" i="2" a="1"/>
  <c r="AA1000" i="2" s="1"/>
  <c r="AB1000" i="2" a="1"/>
  <c r="AB1000" i="2" s="1"/>
  <c r="AC1000" i="2" a="1"/>
  <c r="AC1000" i="2" s="1"/>
  <c r="AD1000" i="2" a="1"/>
  <c r="AD1000" i="2" s="1"/>
  <c r="AE1000" i="2" a="1"/>
  <c r="AE1000" i="2" s="1"/>
  <c r="AF1000" i="2" a="1"/>
  <c r="AF1000" i="2" s="1"/>
  <c r="AG1000" i="2" a="1"/>
  <c r="AG1000" i="2" s="1"/>
  <c r="AH1000" i="2" a="1"/>
  <c r="AH1000" i="2" s="1"/>
  <c r="AI1000" i="2" a="1"/>
  <c r="AI1000" i="2" s="1"/>
  <c r="AJ1000" i="2" a="1"/>
  <c r="AJ1000" i="2" s="1"/>
  <c r="AK1000" i="2" a="1"/>
  <c r="AK1000" i="2" s="1"/>
  <c r="AL1000" i="2" a="1"/>
  <c r="AL1000" i="2" s="1"/>
  <c r="AM1000" i="2" a="1"/>
  <c r="AM1000" i="2" s="1"/>
  <c r="AN1000" i="2" a="1"/>
  <c r="AN1000" i="2" s="1"/>
  <c r="AO1000" i="2" a="1"/>
  <c r="AO1000" i="2" s="1"/>
  <c r="Z1001" i="2" a="1"/>
  <c r="Z1001" i="2" s="1"/>
  <c r="AA1001" i="2" a="1"/>
  <c r="AA1001" i="2" s="1"/>
  <c r="AB1001" i="2" a="1"/>
  <c r="AB1001" i="2" s="1"/>
  <c r="AC1001" i="2" a="1"/>
  <c r="AC1001" i="2" s="1"/>
  <c r="AD1001" i="2" a="1"/>
  <c r="AD1001" i="2" s="1"/>
  <c r="AE1001" i="2" a="1"/>
  <c r="AE1001" i="2" s="1"/>
  <c r="AF1001" i="2" a="1"/>
  <c r="AF1001" i="2" s="1"/>
  <c r="AG1001" i="2" a="1"/>
  <c r="AG1001" i="2" s="1"/>
  <c r="AH1001" i="2" a="1"/>
  <c r="AH1001" i="2" s="1"/>
  <c r="AI1001" i="2" a="1"/>
  <c r="AI1001" i="2" s="1"/>
  <c r="AJ1001" i="2" a="1"/>
  <c r="AJ1001" i="2" s="1"/>
  <c r="AK1001" i="2" a="1"/>
  <c r="AK1001" i="2" s="1"/>
  <c r="AL1001" i="2" a="1"/>
  <c r="AL1001" i="2" s="1"/>
  <c r="AM1001" i="2" a="1"/>
  <c r="AM1001" i="2" s="1"/>
  <c r="AN1001" i="2" a="1"/>
  <c r="AN1001" i="2" s="1"/>
  <c r="AO1001" i="2" a="1"/>
  <c r="AO1001" i="2" s="1"/>
  <c r="Z1002" i="2" a="1"/>
  <c r="Z1002" i="2" s="1"/>
  <c r="AA1002" i="2" a="1"/>
  <c r="AA1002" i="2" s="1"/>
  <c r="AB1002" i="2" a="1"/>
  <c r="AB1002" i="2" s="1"/>
  <c r="AC1002" i="2" a="1"/>
  <c r="AC1002" i="2" s="1"/>
  <c r="AD1002" i="2" a="1"/>
  <c r="AD1002" i="2" s="1"/>
  <c r="AE1002" i="2" a="1"/>
  <c r="AE1002" i="2" s="1"/>
  <c r="AF1002" i="2" a="1"/>
  <c r="AF1002" i="2" s="1"/>
  <c r="AG1002" i="2" a="1"/>
  <c r="AG1002" i="2" s="1"/>
  <c r="AH1002" i="2" a="1"/>
  <c r="AH1002" i="2" s="1"/>
  <c r="AI1002" i="2" a="1"/>
  <c r="AI1002" i="2" s="1"/>
  <c r="AJ1002" i="2" a="1"/>
  <c r="AJ1002" i="2" s="1"/>
  <c r="AK1002" i="2" a="1"/>
  <c r="AK1002" i="2" s="1"/>
  <c r="AL1002" i="2" a="1"/>
  <c r="AL1002" i="2" s="1"/>
  <c r="AM1002" i="2" a="1"/>
  <c r="AM1002" i="2" s="1"/>
  <c r="AN1002" i="2" a="1"/>
  <c r="AN1002" i="2" s="1"/>
  <c r="AO1002" i="2" a="1"/>
  <c r="AO1002" i="2" s="1"/>
  <c r="Z1003" i="2" a="1"/>
  <c r="Z1003" i="2" s="1"/>
  <c r="AA1003" i="2" a="1"/>
  <c r="AA1003" i="2" s="1"/>
  <c r="AB1003" i="2" a="1"/>
  <c r="AB1003" i="2" s="1"/>
  <c r="AC1003" i="2" a="1"/>
  <c r="AC1003" i="2" s="1"/>
  <c r="AD1003" i="2" a="1"/>
  <c r="AD1003" i="2" s="1"/>
  <c r="AE1003" i="2" a="1"/>
  <c r="AE1003" i="2" s="1"/>
  <c r="AF1003" i="2" a="1"/>
  <c r="AF1003" i="2" s="1"/>
  <c r="AG1003" i="2" a="1"/>
  <c r="AG1003" i="2" s="1"/>
  <c r="AH1003" i="2" a="1"/>
  <c r="AH1003" i="2" s="1"/>
  <c r="AI1003" i="2" a="1"/>
  <c r="AI1003" i="2" s="1"/>
  <c r="AJ1003" i="2" a="1"/>
  <c r="AJ1003" i="2" s="1"/>
  <c r="AK1003" i="2" a="1"/>
  <c r="AK1003" i="2" s="1"/>
  <c r="AL1003" i="2" a="1"/>
  <c r="AL1003" i="2" s="1"/>
  <c r="AM1003" i="2" a="1"/>
  <c r="AM1003" i="2" s="1"/>
  <c r="AN1003" i="2" a="1"/>
  <c r="AN1003" i="2" s="1"/>
  <c r="AO1003" i="2" a="1"/>
  <c r="AO1003" i="2" s="1"/>
  <c r="Z1004" i="2" a="1"/>
  <c r="Z1004" i="2" s="1"/>
  <c r="AA1004" i="2" a="1"/>
  <c r="AA1004" i="2" s="1"/>
  <c r="AB1004" i="2" a="1"/>
  <c r="AB1004" i="2" s="1"/>
  <c r="AC1004" i="2" a="1"/>
  <c r="AC1004" i="2" s="1"/>
  <c r="AD1004" i="2" a="1"/>
  <c r="AD1004" i="2" s="1"/>
  <c r="AE1004" i="2" a="1"/>
  <c r="AE1004" i="2" s="1"/>
  <c r="AF1004" i="2" a="1"/>
  <c r="AF1004" i="2" s="1"/>
  <c r="AG1004" i="2" a="1"/>
  <c r="AG1004" i="2" s="1"/>
  <c r="AH1004" i="2" a="1"/>
  <c r="AH1004" i="2" s="1"/>
  <c r="AI1004" i="2" a="1"/>
  <c r="AI1004" i="2" s="1"/>
  <c r="AJ1004" i="2" a="1"/>
  <c r="AJ1004" i="2" s="1"/>
  <c r="AK1004" i="2" a="1"/>
  <c r="AK1004" i="2" s="1"/>
  <c r="AL1004" i="2" a="1"/>
  <c r="AL1004" i="2" s="1"/>
  <c r="AM1004" i="2" a="1"/>
  <c r="AM1004" i="2" s="1"/>
  <c r="AN1004" i="2" a="1"/>
  <c r="AN1004" i="2" s="1"/>
  <c r="AO1004" i="2" a="1"/>
  <c r="AO1004" i="2" s="1"/>
  <c r="Z1005" i="2" a="1"/>
  <c r="Z1005" i="2" s="1"/>
  <c r="AA1005" i="2" a="1"/>
  <c r="AA1005" i="2" s="1"/>
  <c r="AB1005" i="2" a="1"/>
  <c r="AB1005" i="2" s="1"/>
  <c r="AC1005" i="2" a="1"/>
  <c r="AC1005" i="2" s="1"/>
  <c r="AD1005" i="2" a="1"/>
  <c r="AD1005" i="2" s="1"/>
  <c r="AE1005" i="2" a="1"/>
  <c r="AE1005" i="2" s="1"/>
  <c r="AF1005" i="2" a="1"/>
  <c r="AF1005" i="2" s="1"/>
  <c r="AG1005" i="2" a="1"/>
  <c r="AG1005" i="2" s="1"/>
  <c r="AH1005" i="2" a="1"/>
  <c r="AH1005" i="2" s="1"/>
  <c r="AI1005" i="2" a="1"/>
  <c r="AI1005" i="2" s="1"/>
  <c r="AJ1005" i="2" a="1"/>
  <c r="AJ1005" i="2" s="1"/>
  <c r="AK1005" i="2" a="1"/>
  <c r="AK1005" i="2" s="1"/>
  <c r="AL1005" i="2" a="1"/>
  <c r="AL1005" i="2" s="1"/>
  <c r="AM1005" i="2" a="1"/>
  <c r="AM1005" i="2" s="1"/>
  <c r="AN1005" i="2" a="1"/>
  <c r="AN1005" i="2" s="1"/>
  <c r="AO1005" i="2" a="1"/>
  <c r="AO1005" i="2" s="1"/>
  <c r="Z1006" i="2" a="1"/>
  <c r="Z1006" i="2" s="1"/>
  <c r="AA1006" i="2" a="1"/>
  <c r="AA1006" i="2" s="1"/>
  <c r="AB1006" i="2" a="1"/>
  <c r="AB1006" i="2" s="1"/>
  <c r="AC1006" i="2" a="1"/>
  <c r="AC1006" i="2" s="1"/>
  <c r="AD1006" i="2" a="1"/>
  <c r="AD1006" i="2" s="1"/>
  <c r="AE1006" i="2" a="1"/>
  <c r="AE1006" i="2" s="1"/>
  <c r="AF1006" i="2" a="1"/>
  <c r="AF1006" i="2" s="1"/>
  <c r="AG1006" i="2" a="1"/>
  <c r="AG1006" i="2" s="1"/>
  <c r="AH1006" i="2" a="1"/>
  <c r="AH1006" i="2" s="1"/>
  <c r="AI1006" i="2" a="1"/>
  <c r="AI1006" i="2" s="1"/>
  <c r="AJ1006" i="2" a="1"/>
  <c r="AJ1006" i="2" s="1"/>
  <c r="AK1006" i="2" a="1"/>
  <c r="AK1006" i="2" s="1"/>
  <c r="AL1006" i="2" a="1"/>
  <c r="AL1006" i="2" s="1"/>
  <c r="AM1006" i="2" a="1"/>
  <c r="AM1006" i="2" s="1"/>
  <c r="AN1006" i="2" a="1"/>
  <c r="AN1006" i="2" s="1"/>
  <c r="AO1006" i="2" a="1"/>
  <c r="AO1006" i="2" s="1"/>
  <c r="Z1007" i="2" a="1"/>
  <c r="Z1007" i="2" s="1"/>
  <c r="AA1007" i="2" a="1"/>
  <c r="AA1007" i="2" s="1"/>
  <c r="AB1007" i="2" a="1"/>
  <c r="AB1007" i="2" s="1"/>
  <c r="AC1007" i="2" a="1"/>
  <c r="AC1007" i="2" s="1"/>
  <c r="AD1007" i="2" a="1"/>
  <c r="AD1007" i="2" s="1"/>
  <c r="AE1007" i="2" a="1"/>
  <c r="AE1007" i="2" s="1"/>
  <c r="AF1007" i="2" a="1"/>
  <c r="AF1007" i="2" s="1"/>
  <c r="AG1007" i="2" a="1"/>
  <c r="AG1007" i="2" s="1"/>
  <c r="AH1007" i="2" a="1"/>
  <c r="AH1007" i="2" s="1"/>
  <c r="AI1007" i="2" a="1"/>
  <c r="AI1007" i="2" s="1"/>
  <c r="AJ1007" i="2" a="1"/>
  <c r="AJ1007" i="2" s="1"/>
  <c r="AK1007" i="2" a="1"/>
  <c r="AK1007" i="2" s="1"/>
  <c r="AL1007" i="2" a="1"/>
  <c r="AL1007" i="2" s="1"/>
  <c r="AM1007" i="2" a="1"/>
  <c r="AM1007" i="2" s="1"/>
  <c r="AN1007" i="2" a="1"/>
  <c r="AN1007" i="2" s="1"/>
  <c r="AO1007" i="2" a="1"/>
  <c r="AO1007" i="2" s="1"/>
  <c r="Z1008" i="2" a="1"/>
  <c r="Z1008" i="2" s="1"/>
  <c r="AA1008" i="2" a="1"/>
  <c r="AA1008" i="2" s="1"/>
  <c r="AB1008" i="2" a="1"/>
  <c r="AB1008" i="2" s="1"/>
  <c r="AC1008" i="2" a="1"/>
  <c r="AC1008" i="2" s="1"/>
  <c r="AD1008" i="2" a="1"/>
  <c r="AD1008" i="2" s="1"/>
  <c r="AE1008" i="2" a="1"/>
  <c r="AE1008" i="2" s="1"/>
  <c r="AF1008" i="2" a="1"/>
  <c r="AF1008" i="2" s="1"/>
  <c r="AG1008" i="2" a="1"/>
  <c r="AG1008" i="2" s="1"/>
  <c r="AH1008" i="2" a="1"/>
  <c r="AH1008" i="2" s="1"/>
  <c r="AI1008" i="2" a="1"/>
  <c r="AI1008" i="2" s="1"/>
  <c r="AJ1008" i="2" a="1"/>
  <c r="AJ1008" i="2" s="1"/>
  <c r="AK1008" i="2" a="1"/>
  <c r="AK1008" i="2" s="1"/>
  <c r="AL1008" i="2" a="1"/>
  <c r="AL1008" i="2" s="1"/>
  <c r="AM1008" i="2" a="1"/>
  <c r="AM1008" i="2" s="1"/>
  <c r="AN1008" i="2" a="1"/>
  <c r="AN1008" i="2" s="1"/>
  <c r="AO1008" i="2" a="1"/>
  <c r="AO1008" i="2" s="1"/>
  <c r="Z1009" i="2" a="1"/>
  <c r="Z1009" i="2" s="1"/>
  <c r="AA1009" i="2" a="1"/>
  <c r="AA1009" i="2" s="1"/>
  <c r="AB1009" i="2" a="1"/>
  <c r="AB1009" i="2" s="1"/>
  <c r="AC1009" i="2" a="1"/>
  <c r="AC1009" i="2" s="1"/>
  <c r="AD1009" i="2" a="1"/>
  <c r="AD1009" i="2" s="1"/>
  <c r="AE1009" i="2" a="1"/>
  <c r="AE1009" i="2" s="1"/>
  <c r="AF1009" i="2" a="1"/>
  <c r="AF1009" i="2" s="1"/>
  <c r="AG1009" i="2" a="1"/>
  <c r="AG1009" i="2" s="1"/>
  <c r="AH1009" i="2" a="1"/>
  <c r="AH1009" i="2" s="1"/>
  <c r="AI1009" i="2" a="1"/>
  <c r="AI1009" i="2" s="1"/>
  <c r="AJ1009" i="2" a="1"/>
  <c r="AJ1009" i="2" s="1"/>
  <c r="AK1009" i="2" a="1"/>
  <c r="AK1009" i="2" s="1"/>
  <c r="AL1009" i="2" a="1"/>
  <c r="AL1009" i="2" s="1"/>
  <c r="AM1009" i="2" a="1"/>
  <c r="AM1009" i="2" s="1"/>
  <c r="AN1009" i="2" a="1"/>
  <c r="AN1009" i="2" s="1"/>
  <c r="AO1009" i="2" a="1"/>
  <c r="AO1009" i="2" s="1"/>
  <c r="Z1010" i="2" a="1"/>
  <c r="Z1010" i="2" s="1"/>
  <c r="AA1010" i="2" a="1"/>
  <c r="AA1010" i="2" s="1"/>
  <c r="AB1010" i="2" a="1"/>
  <c r="AB1010" i="2" s="1"/>
  <c r="AC1010" i="2" a="1"/>
  <c r="AC1010" i="2" s="1"/>
  <c r="AD1010" i="2" a="1"/>
  <c r="AD1010" i="2" s="1"/>
  <c r="AE1010" i="2" a="1"/>
  <c r="AE1010" i="2" s="1"/>
  <c r="AF1010" i="2" a="1"/>
  <c r="AF1010" i="2" s="1"/>
  <c r="AG1010" i="2" a="1"/>
  <c r="AG1010" i="2" s="1"/>
  <c r="AH1010" i="2" a="1"/>
  <c r="AH1010" i="2" s="1"/>
  <c r="AI1010" i="2" a="1"/>
  <c r="AI1010" i="2" s="1"/>
  <c r="AJ1010" i="2" a="1"/>
  <c r="AJ1010" i="2" s="1"/>
  <c r="AK1010" i="2" a="1"/>
  <c r="AK1010" i="2" s="1"/>
  <c r="AL1010" i="2" a="1"/>
  <c r="AL1010" i="2" s="1"/>
  <c r="AM1010" i="2" a="1"/>
  <c r="AM1010" i="2" s="1"/>
  <c r="AN1010" i="2" a="1"/>
  <c r="AN1010" i="2" s="1"/>
  <c r="AO1010" i="2" a="1"/>
  <c r="AO1010" i="2" s="1"/>
  <c r="Z1011" i="2" a="1"/>
  <c r="Z1011" i="2" s="1"/>
  <c r="AA1011" i="2" a="1"/>
  <c r="AA1011" i="2" s="1"/>
  <c r="AB1011" i="2" a="1"/>
  <c r="AB1011" i="2" s="1"/>
  <c r="AC1011" i="2" a="1"/>
  <c r="AC1011" i="2" s="1"/>
  <c r="AD1011" i="2" a="1"/>
  <c r="AD1011" i="2" s="1"/>
  <c r="AE1011" i="2" a="1"/>
  <c r="AE1011" i="2" s="1"/>
  <c r="AF1011" i="2" a="1"/>
  <c r="AF1011" i="2" s="1"/>
  <c r="AG1011" i="2" a="1"/>
  <c r="AG1011" i="2" s="1"/>
  <c r="AH1011" i="2" a="1"/>
  <c r="AH1011" i="2" s="1"/>
  <c r="AI1011" i="2" a="1"/>
  <c r="AI1011" i="2" s="1"/>
  <c r="AJ1011" i="2" a="1"/>
  <c r="AJ1011" i="2" s="1"/>
  <c r="AK1011" i="2" a="1"/>
  <c r="AK1011" i="2" s="1"/>
  <c r="AL1011" i="2" a="1"/>
  <c r="AL1011" i="2" s="1"/>
  <c r="AM1011" i="2" a="1"/>
  <c r="AM1011" i="2" s="1"/>
  <c r="AN1011" i="2" a="1"/>
  <c r="AN1011" i="2" s="1"/>
  <c r="AO1011" i="2" a="1"/>
  <c r="AO1011" i="2" s="1"/>
  <c r="Z1012" i="2" a="1"/>
  <c r="Z1012" i="2" s="1"/>
  <c r="AA1012" i="2" a="1"/>
  <c r="AA1012" i="2" s="1"/>
  <c r="AB1012" i="2" a="1"/>
  <c r="AB1012" i="2" s="1"/>
  <c r="AC1012" i="2" a="1"/>
  <c r="AC1012" i="2" s="1"/>
  <c r="AD1012" i="2" a="1"/>
  <c r="AD1012" i="2" s="1"/>
  <c r="AE1012" i="2" a="1"/>
  <c r="AE1012" i="2" s="1"/>
  <c r="AF1012" i="2" a="1"/>
  <c r="AF1012" i="2" s="1"/>
  <c r="AG1012" i="2" a="1"/>
  <c r="AG1012" i="2" s="1"/>
  <c r="AH1012" i="2" a="1"/>
  <c r="AH1012" i="2" s="1"/>
  <c r="AI1012" i="2" a="1"/>
  <c r="AI1012" i="2" s="1"/>
  <c r="AJ1012" i="2" a="1"/>
  <c r="AJ1012" i="2" s="1"/>
  <c r="AK1012" i="2" a="1"/>
  <c r="AK1012" i="2" s="1"/>
  <c r="AL1012" i="2" a="1"/>
  <c r="AL1012" i="2" s="1"/>
  <c r="AM1012" i="2" a="1"/>
  <c r="AM1012" i="2" s="1"/>
  <c r="AN1012" i="2" a="1"/>
  <c r="AN1012" i="2" s="1"/>
  <c r="AO1012" i="2" a="1"/>
  <c r="AO1012" i="2" s="1"/>
  <c r="Z1013" i="2" a="1"/>
  <c r="Z1013" i="2" s="1"/>
  <c r="AA1013" i="2" a="1"/>
  <c r="AA1013" i="2" s="1"/>
  <c r="AB1013" i="2" a="1"/>
  <c r="AB1013" i="2" s="1"/>
  <c r="AC1013" i="2" a="1"/>
  <c r="AC1013" i="2" s="1"/>
  <c r="AD1013" i="2" a="1"/>
  <c r="AD1013" i="2" s="1"/>
  <c r="AE1013" i="2" a="1"/>
  <c r="AE1013" i="2" s="1"/>
  <c r="AF1013" i="2" a="1"/>
  <c r="AF1013" i="2" s="1"/>
  <c r="AG1013" i="2" a="1"/>
  <c r="AG1013" i="2" s="1"/>
  <c r="AH1013" i="2" a="1"/>
  <c r="AH1013" i="2" s="1"/>
  <c r="AI1013" i="2" a="1"/>
  <c r="AI1013" i="2" s="1"/>
  <c r="AJ1013" i="2" a="1"/>
  <c r="AJ1013" i="2" s="1"/>
  <c r="AK1013" i="2" a="1"/>
  <c r="AK1013" i="2" s="1"/>
  <c r="AL1013" i="2" a="1"/>
  <c r="AL1013" i="2" s="1"/>
  <c r="AM1013" i="2" a="1"/>
  <c r="AM1013" i="2" s="1"/>
  <c r="AN1013" i="2" a="1"/>
  <c r="AN1013" i="2" s="1"/>
  <c r="AO1013" i="2" a="1"/>
  <c r="AO1013" i="2" s="1"/>
  <c r="Z1014" i="2" a="1"/>
  <c r="Z1014" i="2" s="1"/>
  <c r="AA1014" i="2" a="1"/>
  <c r="AA1014" i="2" s="1"/>
  <c r="AB1014" i="2" a="1"/>
  <c r="AB1014" i="2" s="1"/>
  <c r="AC1014" i="2" a="1"/>
  <c r="AC1014" i="2" s="1"/>
  <c r="AD1014" i="2" a="1"/>
  <c r="AD1014" i="2" s="1"/>
  <c r="AE1014" i="2" a="1"/>
  <c r="AE1014" i="2" s="1"/>
  <c r="AF1014" i="2" a="1"/>
  <c r="AF1014" i="2" s="1"/>
  <c r="AG1014" i="2" a="1"/>
  <c r="AG1014" i="2" s="1"/>
  <c r="AH1014" i="2" a="1"/>
  <c r="AH1014" i="2" s="1"/>
  <c r="AI1014" i="2" a="1"/>
  <c r="AI1014" i="2" s="1"/>
  <c r="AJ1014" i="2" a="1"/>
  <c r="AJ1014" i="2" s="1"/>
  <c r="AK1014" i="2" a="1"/>
  <c r="AK1014" i="2" s="1"/>
  <c r="AL1014" i="2" a="1"/>
  <c r="AL1014" i="2" s="1"/>
  <c r="AM1014" i="2" a="1"/>
  <c r="AM1014" i="2" s="1"/>
  <c r="AN1014" i="2" a="1"/>
  <c r="AN1014" i="2" s="1"/>
  <c r="AO1014" i="2" a="1"/>
  <c r="AO1014" i="2" s="1"/>
  <c r="Z1015" i="2" a="1"/>
  <c r="Z1015" i="2" s="1"/>
  <c r="AA1015" i="2" a="1"/>
  <c r="AA1015" i="2" s="1"/>
  <c r="AB1015" i="2" a="1"/>
  <c r="AB1015" i="2" s="1"/>
  <c r="AC1015" i="2" a="1"/>
  <c r="AC1015" i="2" s="1"/>
  <c r="AD1015" i="2" a="1"/>
  <c r="AD1015" i="2" s="1"/>
  <c r="AE1015" i="2" a="1"/>
  <c r="AE1015" i="2" s="1"/>
  <c r="AF1015" i="2" a="1"/>
  <c r="AF1015" i="2" s="1"/>
  <c r="AG1015" i="2" a="1"/>
  <c r="AG1015" i="2" s="1"/>
  <c r="AH1015" i="2" a="1"/>
  <c r="AH1015" i="2" s="1"/>
  <c r="AI1015" i="2" a="1"/>
  <c r="AI1015" i="2" s="1"/>
  <c r="AJ1015" i="2" a="1"/>
  <c r="AJ1015" i="2" s="1"/>
  <c r="AK1015" i="2" a="1"/>
  <c r="AK1015" i="2" s="1"/>
  <c r="AL1015" i="2" a="1"/>
  <c r="AL1015" i="2" s="1"/>
  <c r="AM1015" i="2" a="1"/>
  <c r="AM1015" i="2" s="1"/>
  <c r="AN1015" i="2" a="1"/>
  <c r="AN1015" i="2" s="1"/>
  <c r="AO1015" i="2" a="1"/>
  <c r="AO1015" i="2" s="1"/>
  <c r="Z1016" i="2" a="1"/>
  <c r="Z1016" i="2" s="1"/>
  <c r="AA1016" i="2" a="1"/>
  <c r="AA1016" i="2" s="1"/>
  <c r="AB1016" i="2" a="1"/>
  <c r="AB1016" i="2" s="1"/>
  <c r="AC1016" i="2" a="1"/>
  <c r="AC1016" i="2" s="1"/>
  <c r="AD1016" i="2" a="1"/>
  <c r="AD1016" i="2" s="1"/>
  <c r="AE1016" i="2" a="1"/>
  <c r="AE1016" i="2" s="1"/>
  <c r="AF1016" i="2" a="1"/>
  <c r="AF1016" i="2" s="1"/>
  <c r="AG1016" i="2" a="1"/>
  <c r="AG1016" i="2" s="1"/>
  <c r="AH1016" i="2" a="1"/>
  <c r="AH1016" i="2" s="1"/>
  <c r="AI1016" i="2" a="1"/>
  <c r="AI1016" i="2" s="1"/>
  <c r="AJ1016" i="2" a="1"/>
  <c r="AJ1016" i="2" s="1"/>
  <c r="AK1016" i="2" a="1"/>
  <c r="AK1016" i="2" s="1"/>
  <c r="AL1016" i="2" a="1"/>
  <c r="AL1016" i="2" s="1"/>
  <c r="AM1016" i="2" a="1"/>
  <c r="AM1016" i="2" s="1"/>
  <c r="AN1016" i="2" a="1"/>
  <c r="AN1016" i="2" s="1"/>
  <c r="AO1016" i="2" a="1"/>
  <c r="AO1016" i="2" s="1"/>
  <c r="Z1017" i="2" a="1"/>
  <c r="Z1017" i="2" s="1"/>
  <c r="AA1017" i="2" a="1"/>
  <c r="AA1017" i="2" s="1"/>
  <c r="AB1017" i="2" a="1"/>
  <c r="AB1017" i="2" s="1"/>
  <c r="AC1017" i="2" a="1"/>
  <c r="AC1017" i="2" s="1"/>
  <c r="AD1017" i="2" a="1"/>
  <c r="AD1017" i="2" s="1"/>
  <c r="AE1017" i="2" a="1"/>
  <c r="AE1017" i="2" s="1"/>
  <c r="AF1017" i="2" a="1"/>
  <c r="AF1017" i="2" s="1"/>
  <c r="AG1017" i="2" a="1"/>
  <c r="AG1017" i="2" s="1"/>
  <c r="AH1017" i="2" a="1"/>
  <c r="AH1017" i="2" s="1"/>
  <c r="AI1017" i="2" a="1"/>
  <c r="AI1017" i="2" s="1"/>
  <c r="AJ1017" i="2" a="1"/>
  <c r="AJ1017" i="2" s="1"/>
  <c r="AK1017" i="2" a="1"/>
  <c r="AK1017" i="2" s="1"/>
  <c r="AL1017" i="2" a="1"/>
  <c r="AL1017" i="2" s="1"/>
  <c r="AM1017" i="2" a="1"/>
  <c r="AM1017" i="2" s="1"/>
  <c r="AN1017" i="2" a="1"/>
  <c r="AN1017" i="2" s="1"/>
  <c r="AO1017" i="2" a="1"/>
  <c r="AO1017" i="2" s="1"/>
  <c r="Z1018" i="2" a="1"/>
  <c r="Z1018" i="2" s="1"/>
  <c r="AA1018" i="2" a="1"/>
  <c r="AA1018" i="2" s="1"/>
  <c r="AB1018" i="2" a="1"/>
  <c r="AB1018" i="2" s="1"/>
  <c r="AC1018" i="2" a="1"/>
  <c r="AC1018" i="2" s="1"/>
  <c r="AD1018" i="2" a="1"/>
  <c r="AD1018" i="2" s="1"/>
  <c r="AE1018" i="2" a="1"/>
  <c r="AE1018" i="2" s="1"/>
  <c r="AF1018" i="2" a="1"/>
  <c r="AF1018" i="2" s="1"/>
  <c r="AG1018" i="2" a="1"/>
  <c r="AG1018" i="2" s="1"/>
  <c r="AH1018" i="2" a="1"/>
  <c r="AH1018" i="2" s="1"/>
  <c r="AI1018" i="2" a="1"/>
  <c r="AI1018" i="2" s="1"/>
  <c r="AJ1018" i="2" a="1"/>
  <c r="AJ1018" i="2" s="1"/>
  <c r="AK1018" i="2" a="1"/>
  <c r="AK1018" i="2" s="1"/>
  <c r="AL1018" i="2" a="1"/>
  <c r="AL1018" i="2" s="1"/>
  <c r="AM1018" i="2" a="1"/>
  <c r="AM1018" i="2" s="1"/>
  <c r="AN1018" i="2" a="1"/>
  <c r="AN1018" i="2" s="1"/>
  <c r="AO1018" i="2" a="1"/>
  <c r="AO1018" i="2" s="1"/>
  <c r="Z1019" i="2" a="1"/>
  <c r="Z1019" i="2" s="1"/>
  <c r="AA1019" i="2" a="1"/>
  <c r="AA1019" i="2" s="1"/>
  <c r="AB1019" i="2" a="1"/>
  <c r="AB1019" i="2" s="1"/>
  <c r="AC1019" i="2" a="1"/>
  <c r="AC1019" i="2" s="1"/>
  <c r="AD1019" i="2" a="1"/>
  <c r="AD1019" i="2" s="1"/>
  <c r="AE1019" i="2" a="1"/>
  <c r="AE1019" i="2" s="1"/>
  <c r="AF1019" i="2" a="1"/>
  <c r="AF1019" i="2" s="1"/>
  <c r="AG1019" i="2" a="1"/>
  <c r="AG1019" i="2" s="1"/>
  <c r="AH1019" i="2" a="1"/>
  <c r="AH1019" i="2" s="1"/>
  <c r="AI1019" i="2" a="1"/>
  <c r="AI1019" i="2" s="1"/>
  <c r="AJ1019" i="2" a="1"/>
  <c r="AJ1019" i="2" s="1"/>
  <c r="AK1019" i="2" a="1"/>
  <c r="AK1019" i="2" s="1"/>
  <c r="AL1019" i="2" a="1"/>
  <c r="AL1019" i="2" s="1"/>
  <c r="AM1019" i="2" a="1"/>
  <c r="AM1019" i="2" s="1"/>
  <c r="AN1019" i="2" a="1"/>
  <c r="AN1019" i="2" s="1"/>
  <c r="AO1019" i="2" a="1"/>
  <c r="AO1019" i="2" s="1"/>
  <c r="Z1020" i="2" a="1"/>
  <c r="Z1020" i="2" s="1"/>
  <c r="AA1020" i="2" a="1"/>
  <c r="AA1020" i="2" s="1"/>
  <c r="AB1020" i="2" a="1"/>
  <c r="AB1020" i="2" s="1"/>
  <c r="AC1020" i="2" a="1"/>
  <c r="AC1020" i="2" s="1"/>
  <c r="AD1020" i="2" a="1"/>
  <c r="AD1020" i="2" s="1"/>
  <c r="AE1020" i="2" a="1"/>
  <c r="AE1020" i="2" s="1"/>
  <c r="AF1020" i="2" a="1"/>
  <c r="AF1020" i="2" s="1"/>
  <c r="AG1020" i="2" a="1"/>
  <c r="AG1020" i="2" s="1"/>
  <c r="AH1020" i="2" a="1"/>
  <c r="AH1020" i="2" s="1"/>
  <c r="AI1020" i="2" a="1"/>
  <c r="AI1020" i="2" s="1"/>
  <c r="AJ1020" i="2" a="1"/>
  <c r="AJ1020" i="2" s="1"/>
  <c r="AK1020" i="2" a="1"/>
  <c r="AK1020" i="2" s="1"/>
  <c r="AL1020" i="2" a="1"/>
  <c r="AL1020" i="2" s="1"/>
  <c r="AM1020" i="2" a="1"/>
  <c r="AM1020" i="2" s="1"/>
  <c r="AN1020" i="2" a="1"/>
  <c r="AN1020" i="2" s="1"/>
  <c r="AO1020" i="2" a="1"/>
  <c r="AO1020" i="2" s="1"/>
  <c r="Z1021" i="2" a="1"/>
  <c r="Z1021" i="2" s="1"/>
  <c r="AA1021" i="2" a="1"/>
  <c r="AA1021" i="2" s="1"/>
  <c r="AB1021" i="2" a="1"/>
  <c r="AB1021" i="2" s="1"/>
  <c r="AC1021" i="2" a="1"/>
  <c r="AC1021" i="2" s="1"/>
  <c r="AD1021" i="2" a="1"/>
  <c r="AD1021" i="2" s="1"/>
  <c r="AE1021" i="2" a="1"/>
  <c r="AE1021" i="2" s="1"/>
  <c r="AF1021" i="2" a="1"/>
  <c r="AF1021" i="2" s="1"/>
  <c r="AG1021" i="2" a="1"/>
  <c r="AG1021" i="2" s="1"/>
  <c r="AH1021" i="2" a="1"/>
  <c r="AH1021" i="2" s="1"/>
  <c r="AI1021" i="2" a="1"/>
  <c r="AI1021" i="2" s="1"/>
  <c r="AJ1021" i="2" a="1"/>
  <c r="AJ1021" i="2" s="1"/>
  <c r="AK1021" i="2" a="1"/>
  <c r="AK1021" i="2" s="1"/>
  <c r="AL1021" i="2" a="1"/>
  <c r="AL1021" i="2" s="1"/>
  <c r="AM1021" i="2" a="1"/>
  <c r="AM1021" i="2" s="1"/>
  <c r="AN1021" i="2" a="1"/>
  <c r="AN1021" i="2" s="1"/>
  <c r="AO1021" i="2" a="1"/>
  <c r="AO1021" i="2" s="1"/>
  <c r="Z1022" i="2" a="1"/>
  <c r="Z1022" i="2" s="1"/>
  <c r="AA1022" i="2" a="1"/>
  <c r="AA1022" i="2" s="1"/>
  <c r="AB1022" i="2" a="1"/>
  <c r="AB1022" i="2" s="1"/>
  <c r="AC1022" i="2" a="1"/>
  <c r="AC1022" i="2" s="1"/>
  <c r="AD1022" i="2" a="1"/>
  <c r="AD1022" i="2" s="1"/>
  <c r="AE1022" i="2" a="1"/>
  <c r="AE1022" i="2" s="1"/>
  <c r="AF1022" i="2" a="1"/>
  <c r="AF1022" i="2" s="1"/>
  <c r="AG1022" i="2" a="1"/>
  <c r="AG1022" i="2" s="1"/>
  <c r="AH1022" i="2" a="1"/>
  <c r="AH1022" i="2" s="1"/>
  <c r="AI1022" i="2" a="1"/>
  <c r="AI1022" i="2" s="1"/>
  <c r="AJ1022" i="2" a="1"/>
  <c r="AJ1022" i="2" s="1"/>
  <c r="AK1022" i="2" a="1"/>
  <c r="AK1022" i="2" s="1"/>
  <c r="AL1022" i="2" a="1"/>
  <c r="AL1022" i="2" s="1"/>
  <c r="AM1022" i="2" a="1"/>
  <c r="AM1022" i="2" s="1"/>
  <c r="AN1022" i="2" a="1"/>
  <c r="AN1022" i="2" s="1"/>
  <c r="AO1022" i="2" a="1"/>
  <c r="AO1022" i="2" s="1"/>
  <c r="Z1023" i="2" a="1"/>
  <c r="Z1023" i="2" s="1"/>
  <c r="AA1023" i="2" a="1"/>
  <c r="AA1023" i="2" s="1"/>
  <c r="AB1023" i="2" a="1"/>
  <c r="AB1023" i="2" s="1"/>
  <c r="AC1023" i="2" a="1"/>
  <c r="AC1023" i="2" s="1"/>
  <c r="AD1023" i="2" a="1"/>
  <c r="AD1023" i="2" s="1"/>
  <c r="AE1023" i="2" a="1"/>
  <c r="AE1023" i="2" s="1"/>
  <c r="AF1023" i="2" a="1"/>
  <c r="AF1023" i="2" s="1"/>
  <c r="AG1023" i="2" a="1"/>
  <c r="AG1023" i="2" s="1"/>
  <c r="AH1023" i="2" a="1"/>
  <c r="AH1023" i="2" s="1"/>
  <c r="AI1023" i="2" a="1"/>
  <c r="AI1023" i="2" s="1"/>
  <c r="AJ1023" i="2" a="1"/>
  <c r="AJ1023" i="2" s="1"/>
  <c r="AK1023" i="2" a="1"/>
  <c r="AK1023" i="2" s="1"/>
  <c r="AL1023" i="2" a="1"/>
  <c r="AL1023" i="2" s="1"/>
  <c r="AM1023" i="2" a="1"/>
  <c r="AM1023" i="2" s="1"/>
  <c r="AN1023" i="2" a="1"/>
  <c r="AN1023" i="2" s="1"/>
  <c r="AO1023" i="2" a="1"/>
  <c r="AO1023" i="2" s="1"/>
  <c r="Z1024" i="2" a="1"/>
  <c r="Z1024" i="2" s="1"/>
  <c r="AA1024" i="2" a="1"/>
  <c r="AA1024" i="2" s="1"/>
  <c r="AB1024" i="2" a="1"/>
  <c r="AB1024" i="2" s="1"/>
  <c r="AC1024" i="2" a="1"/>
  <c r="AC1024" i="2" s="1"/>
  <c r="AD1024" i="2" a="1"/>
  <c r="AD1024" i="2" s="1"/>
  <c r="AE1024" i="2" a="1"/>
  <c r="AE1024" i="2" s="1"/>
  <c r="AF1024" i="2" a="1"/>
  <c r="AF1024" i="2" s="1"/>
  <c r="AG1024" i="2" a="1"/>
  <c r="AG1024" i="2" s="1"/>
  <c r="AH1024" i="2" a="1"/>
  <c r="AH1024" i="2" s="1"/>
  <c r="AI1024" i="2" a="1"/>
  <c r="AI1024" i="2" s="1"/>
  <c r="AJ1024" i="2" a="1"/>
  <c r="AJ1024" i="2" s="1"/>
  <c r="AK1024" i="2" a="1"/>
  <c r="AK1024" i="2" s="1"/>
  <c r="AL1024" i="2" a="1"/>
  <c r="AL1024" i="2" s="1"/>
  <c r="AM1024" i="2" a="1"/>
  <c r="AM1024" i="2" s="1"/>
  <c r="AN1024" i="2" a="1"/>
  <c r="AN1024" i="2" s="1"/>
  <c r="AO1024" i="2" a="1"/>
  <c r="AO1024" i="2" s="1"/>
  <c r="Z1025" i="2" a="1"/>
  <c r="Z1025" i="2" s="1"/>
  <c r="AA1025" i="2" a="1"/>
  <c r="AA1025" i="2" s="1"/>
  <c r="AB1025" i="2" a="1"/>
  <c r="AB1025" i="2" s="1"/>
  <c r="AC1025" i="2" a="1"/>
  <c r="AC1025" i="2" s="1"/>
  <c r="AD1025" i="2" a="1"/>
  <c r="AD1025" i="2" s="1"/>
  <c r="AE1025" i="2" a="1"/>
  <c r="AE1025" i="2" s="1"/>
  <c r="AF1025" i="2" a="1"/>
  <c r="AF1025" i="2" s="1"/>
  <c r="AG1025" i="2" a="1"/>
  <c r="AG1025" i="2" s="1"/>
  <c r="AH1025" i="2" a="1"/>
  <c r="AH1025" i="2" s="1"/>
  <c r="AI1025" i="2" a="1"/>
  <c r="AI1025" i="2" s="1"/>
  <c r="AJ1025" i="2" a="1"/>
  <c r="AJ1025" i="2" s="1"/>
  <c r="AK1025" i="2" a="1"/>
  <c r="AK1025" i="2" s="1"/>
  <c r="AL1025" i="2" a="1"/>
  <c r="AL1025" i="2" s="1"/>
  <c r="AM1025" i="2" a="1"/>
  <c r="AM1025" i="2" s="1"/>
  <c r="AN1025" i="2" a="1"/>
  <c r="AN1025" i="2" s="1"/>
  <c r="AO1025" i="2" a="1"/>
  <c r="AO1025" i="2" s="1"/>
  <c r="Z1026" i="2" a="1"/>
  <c r="Z1026" i="2" s="1"/>
  <c r="AA1026" i="2" a="1"/>
  <c r="AA1026" i="2" s="1"/>
  <c r="AB1026" i="2" a="1"/>
  <c r="AB1026" i="2" s="1"/>
  <c r="AC1026" i="2" a="1"/>
  <c r="AC1026" i="2" s="1"/>
  <c r="AD1026" i="2" a="1"/>
  <c r="AD1026" i="2" s="1"/>
  <c r="AE1026" i="2" a="1"/>
  <c r="AE1026" i="2" s="1"/>
  <c r="AF1026" i="2" a="1"/>
  <c r="AF1026" i="2" s="1"/>
  <c r="AG1026" i="2" a="1"/>
  <c r="AG1026" i="2" s="1"/>
  <c r="AH1026" i="2" a="1"/>
  <c r="AH1026" i="2" s="1"/>
  <c r="AI1026" i="2" a="1"/>
  <c r="AI1026" i="2" s="1"/>
  <c r="AJ1026" i="2" a="1"/>
  <c r="AJ1026" i="2" s="1"/>
  <c r="AK1026" i="2" a="1"/>
  <c r="AK1026" i="2" s="1"/>
  <c r="AL1026" i="2" a="1"/>
  <c r="AL1026" i="2" s="1"/>
  <c r="AM1026" i="2" a="1"/>
  <c r="AM1026" i="2" s="1"/>
  <c r="AN1026" i="2" a="1"/>
  <c r="AN1026" i="2" s="1"/>
  <c r="AO1026" i="2" a="1"/>
  <c r="AO1026" i="2" s="1"/>
  <c r="Z1027" i="2" a="1"/>
  <c r="Z1027" i="2" s="1"/>
  <c r="AA1027" i="2" a="1"/>
  <c r="AA1027" i="2" s="1"/>
  <c r="AB1027" i="2" a="1"/>
  <c r="AB1027" i="2" s="1"/>
  <c r="AC1027" i="2" a="1"/>
  <c r="AC1027" i="2" s="1"/>
  <c r="AD1027" i="2" a="1"/>
  <c r="AD1027" i="2" s="1"/>
  <c r="AE1027" i="2" a="1"/>
  <c r="AE1027" i="2" s="1"/>
  <c r="AF1027" i="2" a="1"/>
  <c r="AF1027" i="2" s="1"/>
  <c r="AG1027" i="2" a="1"/>
  <c r="AG1027" i="2" s="1"/>
  <c r="AH1027" i="2" a="1"/>
  <c r="AH1027" i="2" s="1"/>
  <c r="AI1027" i="2" a="1"/>
  <c r="AI1027" i="2" s="1"/>
  <c r="AJ1027" i="2" a="1"/>
  <c r="AJ1027" i="2" s="1"/>
  <c r="AK1027" i="2" a="1"/>
  <c r="AK1027" i="2" s="1"/>
  <c r="AL1027" i="2" a="1"/>
  <c r="AL1027" i="2" s="1"/>
  <c r="AM1027" i="2" a="1"/>
  <c r="AM1027" i="2" s="1"/>
  <c r="AN1027" i="2" a="1"/>
  <c r="AN1027" i="2" s="1"/>
  <c r="AO1027" i="2" a="1"/>
  <c r="AO1027" i="2" s="1"/>
  <c r="Z1028" i="2" a="1"/>
  <c r="Z1028" i="2" s="1"/>
  <c r="AA1028" i="2" a="1"/>
  <c r="AA1028" i="2" s="1"/>
  <c r="AB1028" i="2" a="1"/>
  <c r="AB1028" i="2" s="1"/>
  <c r="AC1028" i="2" a="1"/>
  <c r="AC1028" i="2" s="1"/>
  <c r="AD1028" i="2" a="1"/>
  <c r="AD1028" i="2" s="1"/>
  <c r="AE1028" i="2" a="1"/>
  <c r="AE1028" i="2" s="1"/>
  <c r="AF1028" i="2" a="1"/>
  <c r="AF1028" i="2" s="1"/>
  <c r="AG1028" i="2" a="1"/>
  <c r="AG1028" i="2" s="1"/>
  <c r="AH1028" i="2" a="1"/>
  <c r="AH1028" i="2" s="1"/>
  <c r="AI1028" i="2" a="1"/>
  <c r="AI1028" i="2" s="1"/>
  <c r="AJ1028" i="2" a="1"/>
  <c r="AJ1028" i="2" s="1"/>
  <c r="AK1028" i="2" a="1"/>
  <c r="AK1028" i="2" s="1"/>
  <c r="AL1028" i="2" a="1"/>
  <c r="AL1028" i="2" s="1"/>
  <c r="AM1028" i="2" a="1"/>
  <c r="AM1028" i="2" s="1"/>
  <c r="AN1028" i="2" a="1"/>
  <c r="AN1028" i="2" s="1"/>
  <c r="AO1028" i="2" a="1"/>
  <c r="AO1028" i="2" s="1"/>
  <c r="Z1029" i="2" a="1"/>
  <c r="Z1029" i="2" s="1"/>
  <c r="AA1029" i="2" a="1"/>
  <c r="AA1029" i="2" s="1"/>
  <c r="AB1029" i="2" a="1"/>
  <c r="AB1029" i="2" s="1"/>
  <c r="AC1029" i="2" a="1"/>
  <c r="AC1029" i="2" s="1"/>
  <c r="AD1029" i="2" a="1"/>
  <c r="AD1029" i="2" s="1"/>
  <c r="AE1029" i="2" a="1"/>
  <c r="AE1029" i="2" s="1"/>
  <c r="AF1029" i="2" a="1"/>
  <c r="AF1029" i="2" s="1"/>
  <c r="AG1029" i="2" a="1"/>
  <c r="AG1029" i="2" s="1"/>
  <c r="AH1029" i="2" a="1"/>
  <c r="AH1029" i="2" s="1"/>
  <c r="AI1029" i="2" a="1"/>
  <c r="AI1029" i="2" s="1"/>
  <c r="AJ1029" i="2" a="1"/>
  <c r="AJ1029" i="2" s="1"/>
  <c r="AK1029" i="2" a="1"/>
  <c r="AK1029" i="2" s="1"/>
  <c r="AL1029" i="2" a="1"/>
  <c r="AL1029" i="2" s="1"/>
  <c r="AM1029" i="2" a="1"/>
  <c r="AM1029" i="2" s="1"/>
  <c r="AN1029" i="2" a="1"/>
  <c r="AN1029" i="2" s="1"/>
  <c r="AO1029" i="2" a="1"/>
  <c r="AO1029" i="2" s="1"/>
  <c r="Z1030" i="2" a="1"/>
  <c r="Z1030" i="2" s="1"/>
  <c r="AA1030" i="2" a="1"/>
  <c r="AA1030" i="2" s="1"/>
  <c r="AB1030" i="2" a="1"/>
  <c r="AB1030" i="2" s="1"/>
  <c r="AC1030" i="2" a="1"/>
  <c r="AC1030" i="2" s="1"/>
  <c r="AD1030" i="2" a="1"/>
  <c r="AD1030" i="2" s="1"/>
  <c r="AE1030" i="2" a="1"/>
  <c r="AE1030" i="2" s="1"/>
  <c r="AF1030" i="2" a="1"/>
  <c r="AF1030" i="2" s="1"/>
  <c r="AG1030" i="2" a="1"/>
  <c r="AG1030" i="2" s="1"/>
  <c r="AH1030" i="2" a="1"/>
  <c r="AH1030" i="2" s="1"/>
  <c r="AI1030" i="2" a="1"/>
  <c r="AI1030" i="2" s="1"/>
  <c r="AJ1030" i="2" a="1"/>
  <c r="AJ1030" i="2" s="1"/>
  <c r="AK1030" i="2" a="1"/>
  <c r="AK1030" i="2" s="1"/>
  <c r="AL1030" i="2" a="1"/>
  <c r="AL1030" i="2" s="1"/>
  <c r="AM1030" i="2" a="1"/>
  <c r="AM1030" i="2" s="1"/>
  <c r="AN1030" i="2" a="1"/>
  <c r="AN1030" i="2" s="1"/>
  <c r="AO1030" i="2" a="1"/>
  <c r="AO1030" i="2" s="1"/>
  <c r="Z1031" i="2" a="1"/>
  <c r="Z1031" i="2" s="1"/>
  <c r="AA1031" i="2" a="1"/>
  <c r="AA1031" i="2" s="1"/>
  <c r="AB1031" i="2" a="1"/>
  <c r="AB1031" i="2" s="1"/>
  <c r="AC1031" i="2" a="1"/>
  <c r="AC1031" i="2" s="1"/>
  <c r="AD1031" i="2" a="1"/>
  <c r="AD1031" i="2" s="1"/>
  <c r="AE1031" i="2" a="1"/>
  <c r="AE1031" i="2" s="1"/>
  <c r="AF1031" i="2" a="1"/>
  <c r="AF1031" i="2" s="1"/>
  <c r="AG1031" i="2" a="1"/>
  <c r="AG1031" i="2" s="1"/>
  <c r="AH1031" i="2" a="1"/>
  <c r="AH1031" i="2" s="1"/>
  <c r="AI1031" i="2" a="1"/>
  <c r="AI1031" i="2" s="1"/>
  <c r="AJ1031" i="2" a="1"/>
  <c r="AJ1031" i="2" s="1"/>
  <c r="AK1031" i="2" a="1"/>
  <c r="AK1031" i="2" s="1"/>
  <c r="AL1031" i="2" a="1"/>
  <c r="AL1031" i="2" s="1"/>
  <c r="AM1031" i="2" a="1"/>
  <c r="AM1031" i="2" s="1"/>
  <c r="AN1031" i="2" a="1"/>
  <c r="AN1031" i="2" s="1"/>
  <c r="AO1031" i="2" a="1"/>
  <c r="AO1031" i="2" s="1"/>
  <c r="Z1032" i="2" a="1"/>
  <c r="Z1032" i="2" s="1"/>
  <c r="AA1032" i="2" a="1"/>
  <c r="AA1032" i="2" s="1"/>
  <c r="AB1032" i="2" a="1"/>
  <c r="AB1032" i="2" s="1"/>
  <c r="AC1032" i="2" a="1"/>
  <c r="AC1032" i="2" s="1"/>
  <c r="AD1032" i="2" a="1"/>
  <c r="AD1032" i="2" s="1"/>
  <c r="AE1032" i="2" a="1"/>
  <c r="AE1032" i="2" s="1"/>
  <c r="AF1032" i="2" a="1"/>
  <c r="AF1032" i="2" s="1"/>
  <c r="AG1032" i="2" a="1"/>
  <c r="AG1032" i="2" s="1"/>
  <c r="AH1032" i="2" a="1"/>
  <c r="AH1032" i="2" s="1"/>
  <c r="AI1032" i="2" a="1"/>
  <c r="AI1032" i="2" s="1"/>
  <c r="AJ1032" i="2" a="1"/>
  <c r="AJ1032" i="2" s="1"/>
  <c r="AK1032" i="2" a="1"/>
  <c r="AK1032" i="2" s="1"/>
  <c r="AL1032" i="2" a="1"/>
  <c r="AL1032" i="2" s="1"/>
  <c r="AM1032" i="2" a="1"/>
  <c r="AM1032" i="2" s="1"/>
  <c r="AN1032" i="2" a="1"/>
  <c r="AN1032" i="2" s="1"/>
  <c r="AO1032" i="2" a="1"/>
  <c r="AO1032" i="2" s="1"/>
  <c r="Z1033" i="2" a="1"/>
  <c r="Z1033" i="2" s="1"/>
  <c r="AA1033" i="2" a="1"/>
  <c r="AA1033" i="2" s="1"/>
  <c r="AB1033" i="2" a="1"/>
  <c r="AB1033" i="2" s="1"/>
  <c r="AC1033" i="2" a="1"/>
  <c r="AC1033" i="2" s="1"/>
  <c r="AD1033" i="2" a="1"/>
  <c r="AD1033" i="2" s="1"/>
  <c r="AE1033" i="2" a="1"/>
  <c r="AE1033" i="2" s="1"/>
  <c r="AF1033" i="2" a="1"/>
  <c r="AF1033" i="2" s="1"/>
  <c r="AG1033" i="2" a="1"/>
  <c r="AG1033" i="2" s="1"/>
  <c r="AH1033" i="2" a="1"/>
  <c r="AH1033" i="2" s="1"/>
  <c r="AI1033" i="2" a="1"/>
  <c r="AI1033" i="2" s="1"/>
  <c r="AJ1033" i="2" a="1"/>
  <c r="AJ1033" i="2" s="1"/>
  <c r="AK1033" i="2" a="1"/>
  <c r="AK1033" i="2" s="1"/>
  <c r="AL1033" i="2" a="1"/>
  <c r="AL1033" i="2" s="1"/>
  <c r="AM1033" i="2" a="1"/>
  <c r="AM1033" i="2" s="1"/>
  <c r="AN1033" i="2" a="1"/>
  <c r="AN1033" i="2" s="1"/>
  <c r="AO1033" i="2" a="1"/>
  <c r="AO1033" i="2" s="1"/>
  <c r="Z1034" i="2" a="1"/>
  <c r="Z1034" i="2" s="1"/>
  <c r="AA1034" i="2" a="1"/>
  <c r="AA1034" i="2" s="1"/>
  <c r="AB1034" i="2" a="1"/>
  <c r="AB1034" i="2" s="1"/>
  <c r="AC1034" i="2" a="1"/>
  <c r="AC1034" i="2" s="1"/>
  <c r="AD1034" i="2" a="1"/>
  <c r="AD1034" i="2" s="1"/>
  <c r="AE1034" i="2" a="1"/>
  <c r="AE1034" i="2" s="1"/>
  <c r="AF1034" i="2" a="1"/>
  <c r="AF1034" i="2" s="1"/>
  <c r="AG1034" i="2" a="1"/>
  <c r="AG1034" i="2" s="1"/>
  <c r="AH1034" i="2" a="1"/>
  <c r="AH1034" i="2" s="1"/>
  <c r="AI1034" i="2" a="1"/>
  <c r="AI1034" i="2" s="1"/>
  <c r="AJ1034" i="2" a="1"/>
  <c r="AJ1034" i="2" s="1"/>
  <c r="AK1034" i="2" a="1"/>
  <c r="AK1034" i="2" s="1"/>
  <c r="AL1034" i="2" a="1"/>
  <c r="AL1034" i="2" s="1"/>
  <c r="AM1034" i="2" a="1"/>
  <c r="AM1034" i="2" s="1"/>
  <c r="AN1034" i="2" a="1"/>
  <c r="AN1034" i="2" s="1"/>
  <c r="AO1034" i="2" a="1"/>
  <c r="AO1034" i="2" s="1"/>
  <c r="Z1035" i="2" a="1"/>
  <c r="Z1035" i="2" s="1"/>
  <c r="AA1035" i="2" a="1"/>
  <c r="AA1035" i="2" s="1"/>
  <c r="AB1035" i="2" a="1"/>
  <c r="AB1035" i="2" s="1"/>
  <c r="AC1035" i="2" a="1"/>
  <c r="AC1035" i="2" s="1"/>
  <c r="AD1035" i="2" a="1"/>
  <c r="AD1035" i="2" s="1"/>
  <c r="AE1035" i="2" a="1"/>
  <c r="AE1035" i="2" s="1"/>
  <c r="AF1035" i="2" a="1"/>
  <c r="AF1035" i="2" s="1"/>
  <c r="AG1035" i="2" a="1"/>
  <c r="AG1035" i="2" s="1"/>
  <c r="AH1035" i="2" a="1"/>
  <c r="AH1035" i="2" s="1"/>
  <c r="AI1035" i="2" a="1"/>
  <c r="AI1035" i="2" s="1"/>
  <c r="AJ1035" i="2" a="1"/>
  <c r="AJ1035" i="2" s="1"/>
  <c r="AK1035" i="2" a="1"/>
  <c r="AK1035" i="2" s="1"/>
  <c r="AL1035" i="2" a="1"/>
  <c r="AL1035" i="2" s="1"/>
  <c r="AM1035" i="2" a="1"/>
  <c r="AM1035" i="2" s="1"/>
  <c r="AN1035" i="2" a="1"/>
  <c r="AN1035" i="2" s="1"/>
  <c r="AO1035" i="2" a="1"/>
  <c r="AO1035" i="2" s="1"/>
  <c r="Z1036" i="2" a="1"/>
  <c r="Z1036" i="2" s="1"/>
  <c r="AA1036" i="2" a="1"/>
  <c r="AA1036" i="2" s="1"/>
  <c r="AB1036" i="2" a="1"/>
  <c r="AB1036" i="2" s="1"/>
  <c r="AC1036" i="2" a="1"/>
  <c r="AC1036" i="2" s="1"/>
  <c r="AD1036" i="2" a="1"/>
  <c r="AD1036" i="2" s="1"/>
  <c r="AE1036" i="2" a="1"/>
  <c r="AE1036" i="2" s="1"/>
  <c r="AF1036" i="2" a="1"/>
  <c r="AF1036" i="2" s="1"/>
  <c r="AG1036" i="2" a="1"/>
  <c r="AG1036" i="2" s="1"/>
  <c r="AH1036" i="2" a="1"/>
  <c r="AH1036" i="2" s="1"/>
  <c r="AI1036" i="2" a="1"/>
  <c r="AI1036" i="2" s="1"/>
  <c r="AJ1036" i="2" a="1"/>
  <c r="AJ1036" i="2" s="1"/>
  <c r="AK1036" i="2" a="1"/>
  <c r="AK1036" i="2" s="1"/>
  <c r="AL1036" i="2" a="1"/>
  <c r="AL1036" i="2" s="1"/>
  <c r="AM1036" i="2" a="1"/>
  <c r="AM1036" i="2" s="1"/>
  <c r="AN1036" i="2" a="1"/>
  <c r="AN1036" i="2" s="1"/>
  <c r="AO1036" i="2" a="1"/>
  <c r="AO1036" i="2" s="1"/>
  <c r="Z1037" i="2" a="1"/>
  <c r="Z1037" i="2" s="1"/>
  <c r="AA1037" i="2" a="1"/>
  <c r="AA1037" i="2" s="1"/>
  <c r="AB1037" i="2" a="1"/>
  <c r="AB1037" i="2" s="1"/>
  <c r="AC1037" i="2" a="1"/>
  <c r="AC1037" i="2" s="1"/>
  <c r="AD1037" i="2" a="1"/>
  <c r="AD1037" i="2" s="1"/>
  <c r="AE1037" i="2" a="1"/>
  <c r="AE1037" i="2" s="1"/>
  <c r="AF1037" i="2" a="1"/>
  <c r="AF1037" i="2" s="1"/>
  <c r="AG1037" i="2" a="1"/>
  <c r="AG1037" i="2" s="1"/>
  <c r="AH1037" i="2" a="1"/>
  <c r="AH1037" i="2" s="1"/>
  <c r="AI1037" i="2" a="1"/>
  <c r="AI1037" i="2" s="1"/>
  <c r="AJ1037" i="2" a="1"/>
  <c r="AJ1037" i="2" s="1"/>
  <c r="AK1037" i="2" a="1"/>
  <c r="AK1037" i="2" s="1"/>
  <c r="AL1037" i="2" a="1"/>
  <c r="AL1037" i="2" s="1"/>
  <c r="AM1037" i="2" a="1"/>
  <c r="AM1037" i="2" s="1"/>
  <c r="AN1037" i="2" a="1"/>
  <c r="AN1037" i="2" s="1"/>
  <c r="AO1037" i="2" a="1"/>
  <c r="AO1037" i="2" s="1"/>
  <c r="Z1038" i="2" a="1"/>
  <c r="Z1038" i="2" s="1"/>
  <c r="AA1038" i="2" a="1"/>
  <c r="AA1038" i="2" s="1"/>
  <c r="AB1038" i="2" a="1"/>
  <c r="AB1038" i="2" s="1"/>
  <c r="AC1038" i="2" a="1"/>
  <c r="AC1038" i="2" s="1"/>
  <c r="AD1038" i="2" a="1"/>
  <c r="AD1038" i="2" s="1"/>
  <c r="AE1038" i="2" a="1"/>
  <c r="AE1038" i="2" s="1"/>
  <c r="AF1038" i="2" a="1"/>
  <c r="AF1038" i="2" s="1"/>
  <c r="AG1038" i="2" a="1"/>
  <c r="AG1038" i="2" s="1"/>
  <c r="AH1038" i="2" a="1"/>
  <c r="AH1038" i="2" s="1"/>
  <c r="AI1038" i="2" a="1"/>
  <c r="AI1038" i="2" s="1"/>
  <c r="AJ1038" i="2" a="1"/>
  <c r="AJ1038" i="2" s="1"/>
  <c r="AK1038" i="2" a="1"/>
  <c r="AK1038" i="2" s="1"/>
  <c r="AL1038" i="2" a="1"/>
  <c r="AL1038" i="2" s="1"/>
  <c r="AM1038" i="2" a="1"/>
  <c r="AM1038" i="2" s="1"/>
  <c r="AN1038" i="2" a="1"/>
  <c r="AN1038" i="2" s="1"/>
  <c r="AO1038" i="2" a="1"/>
  <c r="AO1038" i="2" s="1"/>
  <c r="Z1039" i="2" a="1"/>
  <c r="Z1039" i="2" s="1"/>
  <c r="AA1039" i="2" a="1"/>
  <c r="AA1039" i="2" s="1"/>
  <c r="AB1039" i="2" a="1"/>
  <c r="AB1039" i="2" s="1"/>
  <c r="AC1039" i="2" a="1"/>
  <c r="AC1039" i="2" s="1"/>
  <c r="AD1039" i="2" a="1"/>
  <c r="AD1039" i="2" s="1"/>
  <c r="AE1039" i="2" a="1"/>
  <c r="AE1039" i="2" s="1"/>
  <c r="AF1039" i="2" a="1"/>
  <c r="AF1039" i="2" s="1"/>
  <c r="AG1039" i="2" a="1"/>
  <c r="AG1039" i="2" s="1"/>
  <c r="AH1039" i="2" a="1"/>
  <c r="AH1039" i="2" s="1"/>
  <c r="AI1039" i="2" a="1"/>
  <c r="AI1039" i="2" s="1"/>
  <c r="AJ1039" i="2" a="1"/>
  <c r="AJ1039" i="2" s="1"/>
  <c r="AK1039" i="2" a="1"/>
  <c r="AK1039" i="2" s="1"/>
  <c r="AL1039" i="2" a="1"/>
  <c r="AL1039" i="2" s="1"/>
  <c r="AM1039" i="2" a="1"/>
  <c r="AM1039" i="2" s="1"/>
  <c r="AN1039" i="2" a="1"/>
  <c r="AN1039" i="2" s="1"/>
  <c r="AO1039" i="2" a="1"/>
  <c r="AO1039" i="2" s="1"/>
  <c r="Z1040" i="2" a="1"/>
  <c r="Z1040" i="2" s="1"/>
  <c r="AA1040" i="2" a="1"/>
  <c r="AA1040" i="2" s="1"/>
  <c r="AB1040" i="2" a="1"/>
  <c r="AB1040" i="2" s="1"/>
  <c r="AC1040" i="2" a="1"/>
  <c r="AC1040" i="2" s="1"/>
  <c r="AD1040" i="2" a="1"/>
  <c r="AD1040" i="2" s="1"/>
  <c r="AE1040" i="2" a="1"/>
  <c r="AE1040" i="2" s="1"/>
  <c r="AF1040" i="2" a="1"/>
  <c r="AF1040" i="2" s="1"/>
  <c r="AG1040" i="2" a="1"/>
  <c r="AG1040" i="2" s="1"/>
  <c r="AH1040" i="2" a="1"/>
  <c r="AH1040" i="2" s="1"/>
  <c r="AI1040" i="2" a="1"/>
  <c r="AI1040" i="2" s="1"/>
  <c r="AJ1040" i="2" a="1"/>
  <c r="AJ1040" i="2" s="1"/>
  <c r="AK1040" i="2" a="1"/>
  <c r="AK1040" i="2" s="1"/>
  <c r="AL1040" i="2" a="1"/>
  <c r="AL1040" i="2" s="1"/>
  <c r="AM1040" i="2" a="1"/>
  <c r="AM1040" i="2" s="1"/>
  <c r="AN1040" i="2" a="1"/>
  <c r="AN1040" i="2" s="1"/>
  <c r="AO1040" i="2" a="1"/>
  <c r="AO1040" i="2" s="1"/>
  <c r="Z1041" i="2" a="1"/>
  <c r="Z1041" i="2" s="1"/>
  <c r="AA1041" i="2" a="1"/>
  <c r="AA1041" i="2" s="1"/>
  <c r="AB1041" i="2" a="1"/>
  <c r="AB1041" i="2" s="1"/>
  <c r="AC1041" i="2" a="1"/>
  <c r="AC1041" i="2" s="1"/>
  <c r="AD1041" i="2" a="1"/>
  <c r="AD1041" i="2" s="1"/>
  <c r="AE1041" i="2" a="1"/>
  <c r="AE1041" i="2" s="1"/>
  <c r="AF1041" i="2" a="1"/>
  <c r="AF1041" i="2" s="1"/>
  <c r="AG1041" i="2" a="1"/>
  <c r="AG1041" i="2" s="1"/>
  <c r="AH1041" i="2" a="1"/>
  <c r="AH1041" i="2" s="1"/>
  <c r="AI1041" i="2" a="1"/>
  <c r="AI1041" i="2" s="1"/>
  <c r="AJ1041" i="2" a="1"/>
  <c r="AJ1041" i="2" s="1"/>
  <c r="AK1041" i="2" a="1"/>
  <c r="AK1041" i="2" s="1"/>
  <c r="AL1041" i="2" a="1"/>
  <c r="AL1041" i="2" s="1"/>
  <c r="AM1041" i="2" a="1"/>
  <c r="AM1041" i="2" s="1"/>
  <c r="AN1041" i="2" a="1"/>
  <c r="AN1041" i="2" s="1"/>
  <c r="AO1041" i="2" a="1"/>
  <c r="AO1041" i="2" s="1"/>
  <c r="Z1042" i="2" a="1"/>
  <c r="Z1042" i="2" s="1"/>
  <c r="AA1042" i="2" a="1"/>
  <c r="AA1042" i="2" s="1"/>
  <c r="AB1042" i="2" a="1"/>
  <c r="AB1042" i="2" s="1"/>
  <c r="AC1042" i="2" a="1"/>
  <c r="AC1042" i="2" s="1"/>
  <c r="AD1042" i="2" a="1"/>
  <c r="AD1042" i="2" s="1"/>
  <c r="AE1042" i="2" a="1"/>
  <c r="AE1042" i="2" s="1"/>
  <c r="AF1042" i="2" a="1"/>
  <c r="AF1042" i="2" s="1"/>
  <c r="AG1042" i="2" a="1"/>
  <c r="AG1042" i="2" s="1"/>
  <c r="AH1042" i="2" a="1"/>
  <c r="AH1042" i="2" s="1"/>
  <c r="AI1042" i="2" a="1"/>
  <c r="AI1042" i="2" s="1"/>
  <c r="AJ1042" i="2" a="1"/>
  <c r="AJ1042" i="2" s="1"/>
  <c r="AK1042" i="2" a="1"/>
  <c r="AK1042" i="2" s="1"/>
  <c r="AL1042" i="2" a="1"/>
  <c r="AL1042" i="2" s="1"/>
  <c r="AM1042" i="2" a="1"/>
  <c r="AM1042" i="2" s="1"/>
  <c r="AN1042" i="2" a="1"/>
  <c r="AN1042" i="2" s="1"/>
  <c r="AO1042" i="2" a="1"/>
  <c r="AO1042" i="2" s="1"/>
  <c r="Z1043" i="2" a="1"/>
  <c r="Z1043" i="2" s="1"/>
  <c r="AA1043" i="2" a="1"/>
  <c r="AA1043" i="2" s="1"/>
  <c r="AB1043" i="2" a="1"/>
  <c r="AB1043" i="2" s="1"/>
  <c r="AC1043" i="2" a="1"/>
  <c r="AC1043" i="2" s="1"/>
  <c r="AD1043" i="2" a="1"/>
  <c r="AD1043" i="2" s="1"/>
  <c r="AE1043" i="2" a="1"/>
  <c r="AE1043" i="2" s="1"/>
  <c r="AF1043" i="2" a="1"/>
  <c r="AF1043" i="2" s="1"/>
  <c r="AG1043" i="2" a="1"/>
  <c r="AG1043" i="2" s="1"/>
  <c r="AH1043" i="2" a="1"/>
  <c r="AH1043" i="2" s="1"/>
  <c r="AI1043" i="2" a="1"/>
  <c r="AI1043" i="2" s="1"/>
  <c r="AJ1043" i="2" a="1"/>
  <c r="AJ1043" i="2" s="1"/>
  <c r="AK1043" i="2" a="1"/>
  <c r="AK1043" i="2" s="1"/>
  <c r="AL1043" i="2" a="1"/>
  <c r="AL1043" i="2" s="1"/>
  <c r="AM1043" i="2" a="1"/>
  <c r="AM1043" i="2" s="1"/>
  <c r="AN1043" i="2" a="1"/>
  <c r="AN1043" i="2" s="1"/>
  <c r="AO1043" i="2" a="1"/>
  <c r="AO1043" i="2" s="1"/>
  <c r="Z1044" i="2" a="1"/>
  <c r="Z1044" i="2" s="1"/>
  <c r="AA1044" i="2" a="1"/>
  <c r="AA1044" i="2" s="1"/>
  <c r="AB1044" i="2" a="1"/>
  <c r="AB1044" i="2" s="1"/>
  <c r="AC1044" i="2" a="1"/>
  <c r="AC1044" i="2" s="1"/>
  <c r="AD1044" i="2" a="1"/>
  <c r="AD1044" i="2" s="1"/>
  <c r="AE1044" i="2" a="1"/>
  <c r="AE1044" i="2" s="1"/>
  <c r="AF1044" i="2" a="1"/>
  <c r="AF1044" i="2" s="1"/>
  <c r="AG1044" i="2" a="1"/>
  <c r="AG1044" i="2" s="1"/>
  <c r="AH1044" i="2" a="1"/>
  <c r="AH1044" i="2" s="1"/>
  <c r="AI1044" i="2" a="1"/>
  <c r="AI1044" i="2" s="1"/>
  <c r="AJ1044" i="2" a="1"/>
  <c r="AJ1044" i="2" s="1"/>
  <c r="AK1044" i="2" a="1"/>
  <c r="AK1044" i="2" s="1"/>
  <c r="AL1044" i="2" a="1"/>
  <c r="AL1044" i="2" s="1"/>
  <c r="AM1044" i="2" a="1"/>
  <c r="AM1044" i="2" s="1"/>
  <c r="AN1044" i="2" a="1"/>
  <c r="AN1044" i="2" s="1"/>
  <c r="AO1044" i="2" a="1"/>
  <c r="AO1044" i="2" s="1"/>
  <c r="Z1045" i="2" a="1"/>
  <c r="Z1045" i="2" s="1"/>
  <c r="AA1045" i="2" a="1"/>
  <c r="AA1045" i="2" s="1"/>
  <c r="AB1045" i="2" a="1"/>
  <c r="AB1045" i="2" s="1"/>
  <c r="AC1045" i="2" a="1"/>
  <c r="AC1045" i="2" s="1"/>
  <c r="AD1045" i="2" a="1"/>
  <c r="AD1045" i="2" s="1"/>
  <c r="AE1045" i="2" a="1"/>
  <c r="AE1045" i="2" s="1"/>
  <c r="AF1045" i="2" a="1"/>
  <c r="AF1045" i="2" s="1"/>
  <c r="AG1045" i="2" a="1"/>
  <c r="AG1045" i="2" s="1"/>
  <c r="AH1045" i="2" a="1"/>
  <c r="AH1045" i="2" s="1"/>
  <c r="AI1045" i="2" a="1"/>
  <c r="AI1045" i="2" s="1"/>
  <c r="AJ1045" i="2" a="1"/>
  <c r="AJ1045" i="2" s="1"/>
  <c r="AK1045" i="2" a="1"/>
  <c r="AK1045" i="2" s="1"/>
  <c r="AL1045" i="2" a="1"/>
  <c r="AL1045" i="2" s="1"/>
  <c r="AM1045" i="2" a="1"/>
  <c r="AM1045" i="2" s="1"/>
  <c r="AN1045" i="2" a="1"/>
  <c r="AN1045" i="2" s="1"/>
  <c r="AO1045" i="2" a="1"/>
  <c r="AO1045" i="2" s="1"/>
  <c r="Z1046" i="2" a="1"/>
  <c r="Z1046" i="2" s="1"/>
  <c r="AA1046" i="2" a="1"/>
  <c r="AA1046" i="2" s="1"/>
  <c r="AB1046" i="2" a="1"/>
  <c r="AB1046" i="2" s="1"/>
  <c r="AC1046" i="2" a="1"/>
  <c r="AC1046" i="2" s="1"/>
  <c r="AD1046" i="2" a="1"/>
  <c r="AD1046" i="2" s="1"/>
  <c r="AE1046" i="2" a="1"/>
  <c r="AE1046" i="2" s="1"/>
  <c r="AF1046" i="2" a="1"/>
  <c r="AF1046" i="2" s="1"/>
  <c r="AG1046" i="2" a="1"/>
  <c r="AG1046" i="2" s="1"/>
  <c r="AH1046" i="2" a="1"/>
  <c r="AH1046" i="2" s="1"/>
  <c r="AI1046" i="2" a="1"/>
  <c r="AI1046" i="2" s="1"/>
  <c r="AJ1046" i="2" a="1"/>
  <c r="AJ1046" i="2" s="1"/>
  <c r="AK1046" i="2" a="1"/>
  <c r="AK1046" i="2" s="1"/>
  <c r="AL1046" i="2" a="1"/>
  <c r="AL1046" i="2" s="1"/>
  <c r="AM1046" i="2" a="1"/>
  <c r="AM1046" i="2" s="1"/>
  <c r="AN1046" i="2" a="1"/>
  <c r="AN1046" i="2" s="1"/>
  <c r="AO1046" i="2" a="1"/>
  <c r="AO1046" i="2" s="1"/>
  <c r="Z1047" i="2" a="1"/>
  <c r="Z1047" i="2" s="1"/>
  <c r="AA1047" i="2" a="1"/>
  <c r="AA1047" i="2" s="1"/>
  <c r="AB1047" i="2" a="1"/>
  <c r="AB1047" i="2" s="1"/>
  <c r="AC1047" i="2" a="1"/>
  <c r="AC1047" i="2" s="1"/>
  <c r="AD1047" i="2" a="1"/>
  <c r="AD1047" i="2" s="1"/>
  <c r="AE1047" i="2" a="1"/>
  <c r="AE1047" i="2" s="1"/>
  <c r="AF1047" i="2" a="1"/>
  <c r="AF1047" i="2" s="1"/>
  <c r="AG1047" i="2" a="1"/>
  <c r="AG1047" i="2" s="1"/>
  <c r="AH1047" i="2" a="1"/>
  <c r="AH1047" i="2" s="1"/>
  <c r="AI1047" i="2" a="1"/>
  <c r="AI1047" i="2" s="1"/>
  <c r="AJ1047" i="2" a="1"/>
  <c r="AJ1047" i="2" s="1"/>
  <c r="AK1047" i="2" a="1"/>
  <c r="AK1047" i="2" s="1"/>
  <c r="AL1047" i="2" a="1"/>
  <c r="AL1047" i="2" s="1"/>
  <c r="AM1047" i="2" a="1"/>
  <c r="AM1047" i="2" s="1"/>
  <c r="AN1047" i="2" a="1"/>
  <c r="AN1047" i="2" s="1"/>
  <c r="AO1047" i="2" a="1"/>
  <c r="AO1047" i="2" s="1"/>
  <c r="Z1048" i="2" a="1"/>
  <c r="Z1048" i="2" s="1"/>
  <c r="AA1048" i="2" a="1"/>
  <c r="AA1048" i="2" s="1"/>
  <c r="AB1048" i="2" a="1"/>
  <c r="AB1048" i="2" s="1"/>
  <c r="AC1048" i="2" a="1"/>
  <c r="AC1048" i="2" s="1"/>
  <c r="AD1048" i="2" a="1"/>
  <c r="AD1048" i="2" s="1"/>
  <c r="AE1048" i="2" a="1"/>
  <c r="AE1048" i="2" s="1"/>
  <c r="AF1048" i="2" a="1"/>
  <c r="AF1048" i="2" s="1"/>
  <c r="AG1048" i="2" a="1"/>
  <c r="AG1048" i="2" s="1"/>
  <c r="AH1048" i="2" a="1"/>
  <c r="AH1048" i="2" s="1"/>
  <c r="AI1048" i="2" a="1"/>
  <c r="AI1048" i="2" s="1"/>
  <c r="AJ1048" i="2" a="1"/>
  <c r="AJ1048" i="2" s="1"/>
  <c r="AK1048" i="2" a="1"/>
  <c r="AK1048" i="2" s="1"/>
  <c r="AL1048" i="2" a="1"/>
  <c r="AL1048" i="2" s="1"/>
  <c r="AM1048" i="2" a="1"/>
  <c r="AM1048" i="2" s="1"/>
  <c r="AN1048" i="2" a="1"/>
  <c r="AN1048" i="2" s="1"/>
  <c r="AO1048" i="2" a="1"/>
  <c r="AO1048" i="2" s="1"/>
  <c r="Z1049" i="2" a="1"/>
  <c r="Z1049" i="2" s="1"/>
  <c r="AA1049" i="2" a="1"/>
  <c r="AA1049" i="2" s="1"/>
  <c r="AB1049" i="2" a="1"/>
  <c r="AB1049" i="2" s="1"/>
  <c r="AC1049" i="2" a="1"/>
  <c r="AC1049" i="2" s="1"/>
  <c r="AD1049" i="2" a="1"/>
  <c r="AD1049" i="2" s="1"/>
  <c r="AE1049" i="2" a="1"/>
  <c r="AE1049" i="2" s="1"/>
  <c r="AF1049" i="2" a="1"/>
  <c r="AF1049" i="2" s="1"/>
  <c r="AG1049" i="2" a="1"/>
  <c r="AG1049" i="2" s="1"/>
  <c r="AH1049" i="2" a="1"/>
  <c r="AH1049" i="2" s="1"/>
  <c r="AI1049" i="2" a="1"/>
  <c r="AI1049" i="2" s="1"/>
  <c r="AJ1049" i="2" a="1"/>
  <c r="AJ1049" i="2" s="1"/>
  <c r="AK1049" i="2" a="1"/>
  <c r="AK1049" i="2" s="1"/>
  <c r="AL1049" i="2" a="1"/>
  <c r="AL1049" i="2" s="1"/>
  <c r="AM1049" i="2" a="1"/>
  <c r="AM1049" i="2" s="1"/>
  <c r="AN1049" i="2" a="1"/>
  <c r="AN1049" i="2" s="1"/>
  <c r="AO1049" i="2" a="1"/>
  <c r="AO1049" i="2" s="1"/>
  <c r="Z1050" i="2" a="1"/>
  <c r="Z1050" i="2" s="1"/>
  <c r="AA1050" i="2" a="1"/>
  <c r="AA1050" i="2" s="1"/>
  <c r="AB1050" i="2" a="1"/>
  <c r="AB1050" i="2" s="1"/>
  <c r="AC1050" i="2" a="1"/>
  <c r="AC1050" i="2" s="1"/>
  <c r="AD1050" i="2" a="1"/>
  <c r="AD1050" i="2" s="1"/>
  <c r="AE1050" i="2" a="1"/>
  <c r="AE1050" i="2" s="1"/>
  <c r="AF1050" i="2" a="1"/>
  <c r="AF1050" i="2" s="1"/>
  <c r="AG1050" i="2" a="1"/>
  <c r="AG1050" i="2" s="1"/>
  <c r="AH1050" i="2" a="1"/>
  <c r="AH1050" i="2" s="1"/>
  <c r="AI1050" i="2" a="1"/>
  <c r="AI1050" i="2" s="1"/>
  <c r="AJ1050" i="2" a="1"/>
  <c r="AJ1050" i="2" s="1"/>
  <c r="AK1050" i="2" a="1"/>
  <c r="AK1050" i="2" s="1"/>
  <c r="AL1050" i="2" a="1"/>
  <c r="AL1050" i="2" s="1"/>
  <c r="AM1050" i="2" a="1"/>
  <c r="AM1050" i="2" s="1"/>
  <c r="AN1050" i="2" a="1"/>
  <c r="AN1050" i="2" s="1"/>
  <c r="AO1050" i="2" a="1"/>
  <c r="AO1050" i="2" s="1"/>
  <c r="Z1051" i="2" a="1"/>
  <c r="Z1051" i="2" s="1"/>
  <c r="AA1051" i="2" a="1"/>
  <c r="AA1051" i="2" s="1"/>
  <c r="AB1051" i="2" a="1"/>
  <c r="AB1051" i="2" s="1"/>
  <c r="AC1051" i="2" a="1"/>
  <c r="AC1051" i="2" s="1"/>
  <c r="AD1051" i="2" a="1"/>
  <c r="AD1051" i="2" s="1"/>
  <c r="AE1051" i="2" a="1"/>
  <c r="AE1051" i="2" s="1"/>
  <c r="AF1051" i="2" a="1"/>
  <c r="AF1051" i="2" s="1"/>
  <c r="AG1051" i="2" a="1"/>
  <c r="AG1051" i="2" s="1"/>
  <c r="AH1051" i="2" a="1"/>
  <c r="AH1051" i="2" s="1"/>
  <c r="AI1051" i="2" a="1"/>
  <c r="AI1051" i="2" s="1"/>
  <c r="AJ1051" i="2" a="1"/>
  <c r="AJ1051" i="2" s="1"/>
  <c r="AK1051" i="2" a="1"/>
  <c r="AK1051" i="2" s="1"/>
  <c r="AL1051" i="2" a="1"/>
  <c r="AL1051" i="2" s="1"/>
  <c r="AM1051" i="2" a="1"/>
  <c r="AM1051" i="2" s="1"/>
  <c r="AN1051" i="2" a="1"/>
  <c r="AN1051" i="2" s="1"/>
  <c r="AO1051" i="2" a="1"/>
  <c r="AO1051" i="2" s="1"/>
  <c r="Z1052" i="2" a="1"/>
  <c r="Z1052" i="2" s="1"/>
  <c r="AA1052" i="2" a="1"/>
  <c r="AA1052" i="2" s="1"/>
  <c r="AB1052" i="2" a="1"/>
  <c r="AB1052" i="2" s="1"/>
  <c r="AC1052" i="2" a="1"/>
  <c r="AC1052" i="2" s="1"/>
  <c r="AD1052" i="2" a="1"/>
  <c r="AD1052" i="2" s="1"/>
  <c r="AE1052" i="2" a="1"/>
  <c r="AE1052" i="2" s="1"/>
  <c r="AF1052" i="2" a="1"/>
  <c r="AF1052" i="2" s="1"/>
  <c r="AG1052" i="2" a="1"/>
  <c r="AG1052" i="2" s="1"/>
  <c r="AH1052" i="2" a="1"/>
  <c r="AH1052" i="2" s="1"/>
  <c r="AI1052" i="2" a="1"/>
  <c r="AI1052" i="2" s="1"/>
  <c r="AJ1052" i="2" a="1"/>
  <c r="AJ1052" i="2" s="1"/>
  <c r="AK1052" i="2" a="1"/>
  <c r="AK1052" i="2" s="1"/>
  <c r="AL1052" i="2" a="1"/>
  <c r="AL1052" i="2" s="1"/>
  <c r="AM1052" i="2" a="1"/>
  <c r="AM1052" i="2" s="1"/>
  <c r="AN1052" i="2" a="1"/>
  <c r="AN1052" i="2" s="1"/>
  <c r="AO1052" i="2" a="1"/>
  <c r="AO1052" i="2" s="1"/>
  <c r="Z1053" i="2" a="1"/>
  <c r="Z1053" i="2" s="1"/>
  <c r="AA1053" i="2" a="1"/>
  <c r="AA1053" i="2" s="1"/>
  <c r="AB1053" i="2" a="1"/>
  <c r="AB1053" i="2" s="1"/>
  <c r="AC1053" i="2" a="1"/>
  <c r="AC1053" i="2" s="1"/>
  <c r="AD1053" i="2" a="1"/>
  <c r="AD1053" i="2" s="1"/>
  <c r="AE1053" i="2" a="1"/>
  <c r="AE1053" i="2" s="1"/>
  <c r="AF1053" i="2" a="1"/>
  <c r="AF1053" i="2" s="1"/>
  <c r="AG1053" i="2" a="1"/>
  <c r="AG1053" i="2" s="1"/>
  <c r="AH1053" i="2" a="1"/>
  <c r="AH1053" i="2" s="1"/>
  <c r="AI1053" i="2" a="1"/>
  <c r="AI1053" i="2" s="1"/>
  <c r="AJ1053" i="2" a="1"/>
  <c r="AJ1053" i="2" s="1"/>
  <c r="AK1053" i="2" a="1"/>
  <c r="AK1053" i="2" s="1"/>
  <c r="AL1053" i="2" a="1"/>
  <c r="AL1053" i="2" s="1"/>
  <c r="AM1053" i="2" a="1"/>
  <c r="AM1053" i="2" s="1"/>
  <c r="AN1053" i="2" a="1"/>
  <c r="AN1053" i="2" s="1"/>
  <c r="AO1053" i="2" a="1"/>
  <c r="AO1053" i="2" s="1"/>
  <c r="Z1054" i="2" a="1"/>
  <c r="Z1054" i="2" s="1"/>
  <c r="AA1054" i="2" a="1"/>
  <c r="AA1054" i="2" s="1"/>
  <c r="AB1054" i="2" a="1"/>
  <c r="AB1054" i="2" s="1"/>
  <c r="AC1054" i="2" a="1"/>
  <c r="AC1054" i="2" s="1"/>
  <c r="AD1054" i="2" a="1"/>
  <c r="AD1054" i="2" s="1"/>
  <c r="AE1054" i="2" a="1"/>
  <c r="AE1054" i="2" s="1"/>
  <c r="AF1054" i="2" a="1"/>
  <c r="AF1054" i="2" s="1"/>
  <c r="AG1054" i="2" a="1"/>
  <c r="AG1054" i="2" s="1"/>
  <c r="AH1054" i="2" a="1"/>
  <c r="AH1054" i="2" s="1"/>
  <c r="AI1054" i="2" a="1"/>
  <c r="AI1054" i="2" s="1"/>
  <c r="AJ1054" i="2" a="1"/>
  <c r="AJ1054" i="2" s="1"/>
  <c r="AK1054" i="2" a="1"/>
  <c r="AK1054" i="2" s="1"/>
  <c r="AL1054" i="2" a="1"/>
  <c r="AL1054" i="2" s="1"/>
  <c r="AM1054" i="2" a="1"/>
  <c r="AM1054" i="2" s="1"/>
  <c r="AN1054" i="2" a="1"/>
  <c r="AN1054" i="2" s="1"/>
  <c r="AO1054" i="2" a="1"/>
  <c r="AO1054" i="2" s="1"/>
  <c r="Z1055" i="2" a="1"/>
  <c r="Z1055" i="2" s="1"/>
  <c r="AA1055" i="2" a="1"/>
  <c r="AA1055" i="2" s="1"/>
  <c r="AB1055" i="2" a="1"/>
  <c r="AB1055" i="2" s="1"/>
  <c r="AC1055" i="2" a="1"/>
  <c r="AC1055" i="2" s="1"/>
  <c r="AD1055" i="2" a="1"/>
  <c r="AD1055" i="2" s="1"/>
  <c r="AE1055" i="2" a="1"/>
  <c r="AE1055" i="2" s="1"/>
  <c r="AF1055" i="2" a="1"/>
  <c r="AF1055" i="2" s="1"/>
  <c r="AG1055" i="2" a="1"/>
  <c r="AG1055" i="2" s="1"/>
  <c r="AH1055" i="2" a="1"/>
  <c r="AH1055" i="2" s="1"/>
  <c r="AI1055" i="2" a="1"/>
  <c r="AI1055" i="2" s="1"/>
  <c r="AJ1055" i="2" a="1"/>
  <c r="AJ1055" i="2" s="1"/>
  <c r="AK1055" i="2" a="1"/>
  <c r="AK1055" i="2" s="1"/>
  <c r="AL1055" i="2" a="1"/>
  <c r="AL1055" i="2" s="1"/>
  <c r="AM1055" i="2" a="1"/>
  <c r="AM1055" i="2" s="1"/>
  <c r="AN1055" i="2" a="1"/>
  <c r="AN1055" i="2" s="1"/>
  <c r="AO1055" i="2" a="1"/>
  <c r="AO1055" i="2" s="1"/>
  <c r="Z1056" i="2" a="1"/>
  <c r="Z1056" i="2" s="1"/>
  <c r="AA1056" i="2" a="1"/>
  <c r="AA1056" i="2" s="1"/>
  <c r="AB1056" i="2" a="1"/>
  <c r="AB1056" i="2" s="1"/>
  <c r="AC1056" i="2" a="1"/>
  <c r="AC1056" i="2" s="1"/>
  <c r="AD1056" i="2" a="1"/>
  <c r="AD1056" i="2" s="1"/>
  <c r="AE1056" i="2" a="1"/>
  <c r="AE1056" i="2" s="1"/>
  <c r="AF1056" i="2" a="1"/>
  <c r="AF1056" i="2" s="1"/>
  <c r="AG1056" i="2" a="1"/>
  <c r="AG1056" i="2" s="1"/>
  <c r="AH1056" i="2" a="1"/>
  <c r="AH1056" i="2" s="1"/>
  <c r="AI1056" i="2" a="1"/>
  <c r="AI1056" i="2" s="1"/>
  <c r="AJ1056" i="2" a="1"/>
  <c r="AJ1056" i="2" s="1"/>
  <c r="AK1056" i="2" a="1"/>
  <c r="AK1056" i="2" s="1"/>
  <c r="AL1056" i="2" a="1"/>
  <c r="AL1056" i="2" s="1"/>
  <c r="AM1056" i="2" a="1"/>
  <c r="AM1056" i="2" s="1"/>
  <c r="AN1056" i="2" a="1"/>
  <c r="AN1056" i="2" s="1"/>
  <c r="AO1056" i="2" a="1"/>
  <c r="AO1056" i="2" s="1"/>
  <c r="Z1057" i="2" a="1"/>
  <c r="Z1057" i="2" s="1"/>
  <c r="AA1057" i="2" a="1"/>
  <c r="AA1057" i="2" s="1"/>
  <c r="AB1057" i="2" a="1"/>
  <c r="AB1057" i="2" s="1"/>
  <c r="AC1057" i="2" a="1"/>
  <c r="AC1057" i="2" s="1"/>
  <c r="AD1057" i="2" a="1"/>
  <c r="AD1057" i="2" s="1"/>
  <c r="AE1057" i="2" a="1"/>
  <c r="AE1057" i="2" s="1"/>
  <c r="AF1057" i="2" a="1"/>
  <c r="AF1057" i="2" s="1"/>
  <c r="AG1057" i="2" a="1"/>
  <c r="AG1057" i="2" s="1"/>
  <c r="AH1057" i="2" a="1"/>
  <c r="AH1057" i="2" s="1"/>
  <c r="AI1057" i="2" a="1"/>
  <c r="AI1057" i="2" s="1"/>
  <c r="AJ1057" i="2" a="1"/>
  <c r="AJ1057" i="2" s="1"/>
  <c r="AK1057" i="2" a="1"/>
  <c r="AK1057" i="2" s="1"/>
  <c r="AL1057" i="2" a="1"/>
  <c r="AL1057" i="2" s="1"/>
  <c r="AM1057" i="2" a="1"/>
  <c r="AM1057" i="2" s="1"/>
  <c r="AN1057" i="2" a="1"/>
  <c r="AN1057" i="2" s="1"/>
  <c r="AO1057" i="2" a="1"/>
  <c r="AO1057" i="2" s="1"/>
  <c r="Z1058" i="2" a="1"/>
  <c r="Z1058" i="2" s="1"/>
  <c r="AA1058" i="2" a="1"/>
  <c r="AA1058" i="2" s="1"/>
  <c r="AB1058" i="2" a="1"/>
  <c r="AB1058" i="2" s="1"/>
  <c r="AC1058" i="2" a="1"/>
  <c r="AC1058" i="2" s="1"/>
  <c r="AD1058" i="2" a="1"/>
  <c r="AD1058" i="2" s="1"/>
  <c r="AE1058" i="2" a="1"/>
  <c r="AE1058" i="2" s="1"/>
  <c r="AF1058" i="2" a="1"/>
  <c r="AF1058" i="2" s="1"/>
  <c r="AG1058" i="2" a="1"/>
  <c r="AG1058" i="2" s="1"/>
  <c r="AH1058" i="2" a="1"/>
  <c r="AH1058" i="2" s="1"/>
  <c r="AI1058" i="2" a="1"/>
  <c r="AI1058" i="2" s="1"/>
  <c r="AJ1058" i="2" a="1"/>
  <c r="AJ1058" i="2" s="1"/>
  <c r="AK1058" i="2" a="1"/>
  <c r="AK1058" i="2" s="1"/>
  <c r="AL1058" i="2" a="1"/>
  <c r="AL1058" i="2" s="1"/>
  <c r="AM1058" i="2" a="1"/>
  <c r="AM1058" i="2" s="1"/>
  <c r="AN1058" i="2" a="1"/>
  <c r="AN1058" i="2" s="1"/>
  <c r="AO1058" i="2" a="1"/>
  <c r="AO1058" i="2" s="1"/>
  <c r="Z1059" i="2" a="1"/>
  <c r="Z1059" i="2" s="1"/>
  <c r="AA1059" i="2" a="1"/>
  <c r="AA1059" i="2" s="1"/>
  <c r="AB1059" i="2" a="1"/>
  <c r="AB1059" i="2" s="1"/>
  <c r="AC1059" i="2" a="1"/>
  <c r="AC1059" i="2" s="1"/>
  <c r="AD1059" i="2" a="1"/>
  <c r="AD1059" i="2" s="1"/>
  <c r="AE1059" i="2" a="1"/>
  <c r="AE1059" i="2" s="1"/>
  <c r="AF1059" i="2" a="1"/>
  <c r="AF1059" i="2" s="1"/>
  <c r="AG1059" i="2" a="1"/>
  <c r="AG1059" i="2" s="1"/>
  <c r="AH1059" i="2" a="1"/>
  <c r="AH1059" i="2" s="1"/>
  <c r="AI1059" i="2" a="1"/>
  <c r="AI1059" i="2" s="1"/>
  <c r="AJ1059" i="2" a="1"/>
  <c r="AJ1059" i="2" s="1"/>
  <c r="AK1059" i="2" a="1"/>
  <c r="AK1059" i="2" s="1"/>
  <c r="AL1059" i="2" a="1"/>
  <c r="AL1059" i="2" s="1"/>
  <c r="AM1059" i="2" a="1"/>
  <c r="AM1059" i="2" s="1"/>
  <c r="AN1059" i="2" a="1"/>
  <c r="AN1059" i="2" s="1"/>
  <c r="AO1059" i="2" a="1"/>
  <c r="AO1059" i="2" s="1"/>
  <c r="Z1060" i="2" a="1"/>
  <c r="Z1060" i="2" s="1"/>
  <c r="AA1060" i="2" a="1"/>
  <c r="AA1060" i="2" s="1"/>
  <c r="AB1060" i="2" a="1"/>
  <c r="AB1060" i="2" s="1"/>
  <c r="AC1060" i="2" a="1"/>
  <c r="AC1060" i="2" s="1"/>
  <c r="AD1060" i="2" a="1"/>
  <c r="AD1060" i="2" s="1"/>
  <c r="AE1060" i="2" a="1"/>
  <c r="AE1060" i="2" s="1"/>
  <c r="AF1060" i="2" a="1"/>
  <c r="AF1060" i="2" s="1"/>
  <c r="AG1060" i="2" a="1"/>
  <c r="AG1060" i="2" s="1"/>
  <c r="AH1060" i="2" a="1"/>
  <c r="AH1060" i="2" s="1"/>
  <c r="AI1060" i="2" a="1"/>
  <c r="AI1060" i="2" s="1"/>
  <c r="AJ1060" i="2" a="1"/>
  <c r="AJ1060" i="2" s="1"/>
  <c r="AK1060" i="2" a="1"/>
  <c r="AK1060" i="2" s="1"/>
  <c r="AL1060" i="2" a="1"/>
  <c r="AL1060" i="2" s="1"/>
  <c r="AM1060" i="2" a="1"/>
  <c r="AM1060" i="2" s="1"/>
  <c r="AN1060" i="2" a="1"/>
  <c r="AN1060" i="2" s="1"/>
  <c r="AO1060" i="2" a="1"/>
  <c r="AO1060" i="2" s="1"/>
  <c r="Z1061" i="2" a="1"/>
  <c r="Z1061" i="2" s="1"/>
  <c r="AA1061" i="2" a="1"/>
  <c r="AA1061" i="2" s="1"/>
  <c r="AB1061" i="2" a="1"/>
  <c r="AB1061" i="2" s="1"/>
  <c r="AC1061" i="2" a="1"/>
  <c r="AC1061" i="2" s="1"/>
  <c r="AD1061" i="2" a="1"/>
  <c r="AD1061" i="2" s="1"/>
  <c r="AE1061" i="2" a="1"/>
  <c r="AE1061" i="2" s="1"/>
  <c r="AF1061" i="2" a="1"/>
  <c r="AF1061" i="2" s="1"/>
  <c r="AG1061" i="2" a="1"/>
  <c r="AG1061" i="2" s="1"/>
  <c r="AH1061" i="2" a="1"/>
  <c r="AH1061" i="2" s="1"/>
  <c r="AI1061" i="2" a="1"/>
  <c r="AI1061" i="2" s="1"/>
  <c r="AJ1061" i="2" a="1"/>
  <c r="AJ1061" i="2" s="1"/>
  <c r="AK1061" i="2" a="1"/>
  <c r="AK1061" i="2" s="1"/>
  <c r="AL1061" i="2" a="1"/>
  <c r="AL1061" i="2" s="1"/>
  <c r="AM1061" i="2" a="1"/>
  <c r="AM1061" i="2" s="1"/>
  <c r="AN1061" i="2" a="1"/>
  <c r="AN1061" i="2" s="1"/>
  <c r="AO1061" i="2" a="1"/>
  <c r="AO1061" i="2" s="1"/>
  <c r="Z1062" i="2" a="1"/>
  <c r="Z1062" i="2" s="1"/>
  <c r="AA1062" i="2" a="1"/>
  <c r="AA1062" i="2" s="1"/>
  <c r="AB1062" i="2" a="1"/>
  <c r="AB1062" i="2" s="1"/>
  <c r="AC1062" i="2" a="1"/>
  <c r="AC1062" i="2" s="1"/>
  <c r="AD1062" i="2" a="1"/>
  <c r="AD1062" i="2" s="1"/>
  <c r="AE1062" i="2" a="1"/>
  <c r="AE1062" i="2" s="1"/>
  <c r="AF1062" i="2" a="1"/>
  <c r="AF1062" i="2" s="1"/>
  <c r="AG1062" i="2" a="1"/>
  <c r="AG1062" i="2" s="1"/>
  <c r="AH1062" i="2" a="1"/>
  <c r="AH1062" i="2" s="1"/>
  <c r="AI1062" i="2" a="1"/>
  <c r="AI1062" i="2" s="1"/>
  <c r="AJ1062" i="2" a="1"/>
  <c r="AJ1062" i="2" s="1"/>
  <c r="AK1062" i="2" a="1"/>
  <c r="AK1062" i="2" s="1"/>
  <c r="AL1062" i="2" a="1"/>
  <c r="AL1062" i="2" s="1"/>
  <c r="AM1062" i="2" a="1"/>
  <c r="AM1062" i="2" s="1"/>
  <c r="AN1062" i="2" a="1"/>
  <c r="AN1062" i="2" s="1"/>
  <c r="AO1062" i="2" a="1"/>
  <c r="AO1062" i="2" s="1"/>
  <c r="Z1063" i="2" a="1"/>
  <c r="Z1063" i="2" s="1"/>
  <c r="AA1063" i="2" a="1"/>
  <c r="AA1063" i="2" s="1"/>
  <c r="AB1063" i="2" a="1"/>
  <c r="AB1063" i="2" s="1"/>
  <c r="AC1063" i="2" a="1"/>
  <c r="AC1063" i="2" s="1"/>
  <c r="AD1063" i="2" a="1"/>
  <c r="AD1063" i="2" s="1"/>
  <c r="AE1063" i="2" a="1"/>
  <c r="AE1063" i="2" s="1"/>
  <c r="AF1063" i="2" a="1"/>
  <c r="AF1063" i="2" s="1"/>
  <c r="AG1063" i="2" a="1"/>
  <c r="AG1063" i="2" s="1"/>
  <c r="AH1063" i="2" a="1"/>
  <c r="AH1063" i="2" s="1"/>
  <c r="AI1063" i="2" a="1"/>
  <c r="AI1063" i="2" s="1"/>
  <c r="AJ1063" i="2" a="1"/>
  <c r="AJ1063" i="2" s="1"/>
  <c r="AK1063" i="2" a="1"/>
  <c r="AK1063" i="2" s="1"/>
  <c r="AL1063" i="2" a="1"/>
  <c r="AL1063" i="2" s="1"/>
  <c r="AM1063" i="2" a="1"/>
  <c r="AM1063" i="2" s="1"/>
  <c r="AN1063" i="2" a="1"/>
  <c r="AN1063" i="2" s="1"/>
  <c r="AO1063" i="2" a="1"/>
  <c r="AO1063" i="2" s="1"/>
  <c r="Z1064" i="2" a="1"/>
  <c r="Z1064" i="2" s="1"/>
  <c r="AA1064" i="2" a="1"/>
  <c r="AA1064" i="2" s="1"/>
  <c r="AB1064" i="2" a="1"/>
  <c r="AB1064" i="2" s="1"/>
  <c r="AC1064" i="2" a="1"/>
  <c r="AC1064" i="2" s="1"/>
  <c r="AD1064" i="2" a="1"/>
  <c r="AD1064" i="2" s="1"/>
  <c r="AE1064" i="2" a="1"/>
  <c r="AE1064" i="2" s="1"/>
  <c r="AF1064" i="2" a="1"/>
  <c r="AF1064" i="2" s="1"/>
  <c r="AG1064" i="2" a="1"/>
  <c r="AG1064" i="2" s="1"/>
  <c r="AH1064" i="2" a="1"/>
  <c r="AH1064" i="2" s="1"/>
  <c r="AI1064" i="2" a="1"/>
  <c r="AI1064" i="2" s="1"/>
  <c r="AJ1064" i="2" a="1"/>
  <c r="AJ1064" i="2" s="1"/>
  <c r="AK1064" i="2" a="1"/>
  <c r="AK1064" i="2" s="1"/>
  <c r="AL1064" i="2" a="1"/>
  <c r="AL1064" i="2" s="1"/>
  <c r="AM1064" i="2" a="1"/>
  <c r="AM1064" i="2" s="1"/>
  <c r="AN1064" i="2" a="1"/>
  <c r="AN1064" i="2" s="1"/>
  <c r="AO1064" i="2" a="1"/>
  <c r="AO1064" i="2" s="1"/>
  <c r="Z1065" i="2" a="1"/>
  <c r="Z1065" i="2" s="1"/>
  <c r="AA1065" i="2" a="1"/>
  <c r="AA1065" i="2" s="1"/>
  <c r="AB1065" i="2" a="1"/>
  <c r="AB1065" i="2" s="1"/>
  <c r="AC1065" i="2" a="1"/>
  <c r="AC1065" i="2" s="1"/>
  <c r="AD1065" i="2" a="1"/>
  <c r="AD1065" i="2" s="1"/>
  <c r="AE1065" i="2" a="1"/>
  <c r="AE1065" i="2" s="1"/>
  <c r="AF1065" i="2" a="1"/>
  <c r="AF1065" i="2" s="1"/>
  <c r="AG1065" i="2" a="1"/>
  <c r="AG1065" i="2" s="1"/>
  <c r="AH1065" i="2" a="1"/>
  <c r="AH1065" i="2" s="1"/>
  <c r="AI1065" i="2" a="1"/>
  <c r="AI1065" i="2" s="1"/>
  <c r="AJ1065" i="2" a="1"/>
  <c r="AJ1065" i="2" s="1"/>
  <c r="AK1065" i="2" a="1"/>
  <c r="AK1065" i="2" s="1"/>
  <c r="AL1065" i="2" a="1"/>
  <c r="AL1065" i="2" s="1"/>
  <c r="AM1065" i="2" a="1"/>
  <c r="AM1065" i="2" s="1"/>
  <c r="AN1065" i="2" a="1"/>
  <c r="AN1065" i="2" s="1"/>
  <c r="AO1065" i="2" a="1"/>
  <c r="AO1065" i="2" s="1"/>
  <c r="Z1066" i="2" a="1"/>
  <c r="Z1066" i="2" s="1"/>
  <c r="AA1066" i="2" a="1"/>
  <c r="AA1066" i="2" s="1"/>
  <c r="AB1066" i="2" a="1"/>
  <c r="AB1066" i="2" s="1"/>
  <c r="AC1066" i="2" a="1"/>
  <c r="AC1066" i="2" s="1"/>
  <c r="AD1066" i="2" a="1"/>
  <c r="AD1066" i="2" s="1"/>
  <c r="AE1066" i="2" a="1"/>
  <c r="AE1066" i="2" s="1"/>
  <c r="AF1066" i="2" a="1"/>
  <c r="AF1066" i="2" s="1"/>
  <c r="AG1066" i="2" a="1"/>
  <c r="AG1066" i="2" s="1"/>
  <c r="AH1066" i="2" a="1"/>
  <c r="AH1066" i="2" s="1"/>
  <c r="AI1066" i="2" a="1"/>
  <c r="AI1066" i="2" s="1"/>
  <c r="AJ1066" i="2" a="1"/>
  <c r="AJ1066" i="2" s="1"/>
  <c r="AK1066" i="2" a="1"/>
  <c r="AK1066" i="2" s="1"/>
  <c r="AL1066" i="2" a="1"/>
  <c r="AL1066" i="2" s="1"/>
  <c r="AM1066" i="2" a="1"/>
  <c r="AM1066" i="2" s="1"/>
  <c r="AN1066" i="2" a="1"/>
  <c r="AN1066" i="2" s="1"/>
  <c r="AO1066" i="2" a="1"/>
  <c r="AO1066" i="2" s="1"/>
  <c r="Z1067" i="2" a="1"/>
  <c r="Z1067" i="2" s="1"/>
  <c r="AA1067" i="2" a="1"/>
  <c r="AA1067" i="2" s="1"/>
  <c r="AB1067" i="2" a="1"/>
  <c r="AB1067" i="2" s="1"/>
  <c r="AC1067" i="2" a="1"/>
  <c r="AC1067" i="2" s="1"/>
  <c r="AD1067" i="2" a="1"/>
  <c r="AD1067" i="2" s="1"/>
  <c r="AE1067" i="2" a="1"/>
  <c r="AE1067" i="2" s="1"/>
  <c r="AF1067" i="2" a="1"/>
  <c r="AF1067" i="2" s="1"/>
  <c r="AG1067" i="2" a="1"/>
  <c r="AG1067" i="2" s="1"/>
  <c r="AH1067" i="2" a="1"/>
  <c r="AH1067" i="2" s="1"/>
  <c r="AI1067" i="2" a="1"/>
  <c r="AI1067" i="2" s="1"/>
  <c r="AJ1067" i="2" a="1"/>
  <c r="AJ1067" i="2" s="1"/>
  <c r="AK1067" i="2" a="1"/>
  <c r="AK1067" i="2" s="1"/>
  <c r="AL1067" i="2" a="1"/>
  <c r="AL1067" i="2" s="1"/>
  <c r="AM1067" i="2" a="1"/>
  <c r="AM1067" i="2" s="1"/>
  <c r="AN1067" i="2" a="1"/>
  <c r="AN1067" i="2" s="1"/>
  <c r="AO1067" i="2" a="1"/>
  <c r="AO1067" i="2" s="1"/>
  <c r="Z1068" i="2" a="1"/>
  <c r="Z1068" i="2" s="1"/>
  <c r="AA1068" i="2" a="1"/>
  <c r="AA1068" i="2" s="1"/>
  <c r="AB1068" i="2" a="1"/>
  <c r="AB1068" i="2" s="1"/>
  <c r="AC1068" i="2" a="1"/>
  <c r="AC1068" i="2" s="1"/>
  <c r="AD1068" i="2" a="1"/>
  <c r="AD1068" i="2" s="1"/>
  <c r="AE1068" i="2" a="1"/>
  <c r="AE1068" i="2" s="1"/>
  <c r="AF1068" i="2" a="1"/>
  <c r="AF1068" i="2" s="1"/>
  <c r="AG1068" i="2" a="1"/>
  <c r="AG1068" i="2" s="1"/>
  <c r="AH1068" i="2" a="1"/>
  <c r="AH1068" i="2" s="1"/>
  <c r="AI1068" i="2" a="1"/>
  <c r="AI1068" i="2" s="1"/>
  <c r="AJ1068" i="2" a="1"/>
  <c r="AJ1068" i="2" s="1"/>
  <c r="AK1068" i="2" a="1"/>
  <c r="AK1068" i="2" s="1"/>
  <c r="AL1068" i="2" a="1"/>
  <c r="AL1068" i="2" s="1"/>
  <c r="AM1068" i="2" a="1"/>
  <c r="AM1068" i="2" s="1"/>
  <c r="AN1068" i="2" a="1"/>
  <c r="AN1068" i="2" s="1"/>
  <c r="AO1068" i="2" a="1"/>
  <c r="AO1068" i="2" s="1"/>
  <c r="Z1069" i="2" a="1"/>
  <c r="Z1069" i="2" s="1"/>
  <c r="AA1069" i="2" a="1"/>
  <c r="AA1069" i="2" s="1"/>
  <c r="AB1069" i="2" a="1"/>
  <c r="AB1069" i="2" s="1"/>
  <c r="AC1069" i="2" a="1"/>
  <c r="AC1069" i="2" s="1"/>
  <c r="AD1069" i="2" a="1"/>
  <c r="AD1069" i="2" s="1"/>
  <c r="AE1069" i="2" a="1"/>
  <c r="AE1069" i="2" s="1"/>
  <c r="AF1069" i="2" a="1"/>
  <c r="AF1069" i="2" s="1"/>
  <c r="AG1069" i="2" a="1"/>
  <c r="AG1069" i="2" s="1"/>
  <c r="AH1069" i="2" a="1"/>
  <c r="AH1069" i="2" s="1"/>
  <c r="AI1069" i="2" a="1"/>
  <c r="AI1069" i="2" s="1"/>
  <c r="AJ1069" i="2" a="1"/>
  <c r="AJ1069" i="2" s="1"/>
  <c r="AK1069" i="2" a="1"/>
  <c r="AK1069" i="2" s="1"/>
  <c r="AL1069" i="2" a="1"/>
  <c r="AL1069" i="2" s="1"/>
  <c r="AM1069" i="2" a="1"/>
  <c r="AM1069" i="2" s="1"/>
  <c r="AN1069" i="2" a="1"/>
  <c r="AN1069" i="2" s="1"/>
  <c r="AO1069" i="2" a="1"/>
  <c r="AO1069" i="2" s="1"/>
  <c r="Z1070" i="2" a="1"/>
  <c r="Z1070" i="2" s="1"/>
  <c r="AA1070" i="2" a="1"/>
  <c r="AA1070" i="2" s="1"/>
  <c r="AB1070" i="2" a="1"/>
  <c r="AB1070" i="2" s="1"/>
  <c r="AC1070" i="2" a="1"/>
  <c r="AC1070" i="2" s="1"/>
  <c r="AD1070" i="2" a="1"/>
  <c r="AD1070" i="2" s="1"/>
  <c r="AE1070" i="2" a="1"/>
  <c r="AE1070" i="2" s="1"/>
  <c r="AF1070" i="2" a="1"/>
  <c r="AF1070" i="2" s="1"/>
  <c r="AG1070" i="2" a="1"/>
  <c r="AG1070" i="2" s="1"/>
  <c r="AH1070" i="2" a="1"/>
  <c r="AH1070" i="2" s="1"/>
  <c r="AI1070" i="2" a="1"/>
  <c r="AI1070" i="2" s="1"/>
  <c r="AJ1070" i="2" a="1"/>
  <c r="AJ1070" i="2" s="1"/>
  <c r="AK1070" i="2" a="1"/>
  <c r="AK1070" i="2" s="1"/>
  <c r="AL1070" i="2" a="1"/>
  <c r="AL1070" i="2" s="1"/>
  <c r="AM1070" i="2" a="1"/>
  <c r="AM1070" i="2" s="1"/>
  <c r="AN1070" i="2" a="1"/>
  <c r="AN1070" i="2" s="1"/>
  <c r="AO1070" i="2" a="1"/>
  <c r="AO1070" i="2" s="1"/>
  <c r="Z1071" i="2" a="1"/>
  <c r="Z1071" i="2" s="1"/>
  <c r="AA1071" i="2" a="1"/>
  <c r="AA1071" i="2" s="1"/>
  <c r="AB1071" i="2" a="1"/>
  <c r="AB1071" i="2" s="1"/>
  <c r="AC1071" i="2" a="1"/>
  <c r="AC1071" i="2" s="1"/>
  <c r="AD1071" i="2" a="1"/>
  <c r="AD1071" i="2" s="1"/>
  <c r="AE1071" i="2" a="1"/>
  <c r="AE1071" i="2" s="1"/>
  <c r="AF1071" i="2" a="1"/>
  <c r="AF1071" i="2" s="1"/>
  <c r="AG1071" i="2" a="1"/>
  <c r="AG1071" i="2" s="1"/>
  <c r="AH1071" i="2" a="1"/>
  <c r="AH1071" i="2" s="1"/>
  <c r="AI1071" i="2" a="1"/>
  <c r="AI1071" i="2" s="1"/>
  <c r="AJ1071" i="2" a="1"/>
  <c r="AJ1071" i="2" s="1"/>
  <c r="AK1071" i="2" a="1"/>
  <c r="AK1071" i="2" s="1"/>
  <c r="AL1071" i="2" a="1"/>
  <c r="AL1071" i="2" s="1"/>
  <c r="AM1071" i="2" a="1"/>
  <c r="AM1071" i="2" s="1"/>
  <c r="AN1071" i="2" a="1"/>
  <c r="AN1071" i="2" s="1"/>
  <c r="AO1071" i="2" a="1"/>
  <c r="AO1071" i="2" s="1"/>
  <c r="Z1072" i="2" a="1"/>
  <c r="Z1072" i="2" s="1"/>
  <c r="AA1072" i="2" a="1"/>
  <c r="AA1072" i="2" s="1"/>
  <c r="AB1072" i="2" a="1"/>
  <c r="AB1072" i="2" s="1"/>
  <c r="AC1072" i="2" a="1"/>
  <c r="AC1072" i="2" s="1"/>
  <c r="AD1072" i="2" a="1"/>
  <c r="AD1072" i="2" s="1"/>
  <c r="AE1072" i="2" a="1"/>
  <c r="AE1072" i="2" s="1"/>
  <c r="AF1072" i="2" a="1"/>
  <c r="AF1072" i="2" s="1"/>
  <c r="AG1072" i="2" a="1"/>
  <c r="AG1072" i="2" s="1"/>
  <c r="AH1072" i="2" a="1"/>
  <c r="AH1072" i="2" s="1"/>
  <c r="AI1072" i="2" a="1"/>
  <c r="AI1072" i="2" s="1"/>
  <c r="AJ1072" i="2" a="1"/>
  <c r="AJ1072" i="2" s="1"/>
  <c r="AK1072" i="2" a="1"/>
  <c r="AK1072" i="2" s="1"/>
  <c r="AL1072" i="2" a="1"/>
  <c r="AL1072" i="2" s="1"/>
  <c r="AM1072" i="2" a="1"/>
  <c r="AM1072" i="2" s="1"/>
  <c r="AN1072" i="2" a="1"/>
  <c r="AN1072" i="2" s="1"/>
  <c r="AO1072" i="2" a="1"/>
  <c r="AO1072" i="2" s="1"/>
  <c r="Z1073" i="2" a="1"/>
  <c r="Z1073" i="2" s="1"/>
  <c r="AA1073" i="2" a="1"/>
  <c r="AA1073" i="2" s="1"/>
  <c r="AB1073" i="2" a="1"/>
  <c r="AB1073" i="2" s="1"/>
  <c r="AC1073" i="2" a="1"/>
  <c r="AC1073" i="2" s="1"/>
  <c r="AD1073" i="2" a="1"/>
  <c r="AD1073" i="2" s="1"/>
  <c r="AE1073" i="2" a="1"/>
  <c r="AE1073" i="2" s="1"/>
  <c r="AF1073" i="2" a="1"/>
  <c r="AF1073" i="2" s="1"/>
  <c r="AG1073" i="2" a="1"/>
  <c r="AG1073" i="2" s="1"/>
  <c r="AH1073" i="2" a="1"/>
  <c r="AH1073" i="2" s="1"/>
  <c r="AI1073" i="2" a="1"/>
  <c r="AI1073" i="2" s="1"/>
  <c r="AJ1073" i="2" a="1"/>
  <c r="AJ1073" i="2" s="1"/>
  <c r="AK1073" i="2" a="1"/>
  <c r="AK1073" i="2" s="1"/>
  <c r="AL1073" i="2" a="1"/>
  <c r="AL1073" i="2" s="1"/>
  <c r="AM1073" i="2" a="1"/>
  <c r="AM1073" i="2" s="1"/>
  <c r="AN1073" i="2" a="1"/>
  <c r="AN1073" i="2" s="1"/>
  <c r="AO1073" i="2" a="1"/>
  <c r="AO1073" i="2" s="1"/>
  <c r="Z1074" i="2" a="1"/>
  <c r="Z1074" i="2" s="1"/>
  <c r="AA1074" i="2" a="1"/>
  <c r="AA1074" i="2" s="1"/>
  <c r="AB1074" i="2" a="1"/>
  <c r="AB1074" i="2" s="1"/>
  <c r="AC1074" i="2" a="1"/>
  <c r="AC1074" i="2" s="1"/>
  <c r="AD1074" i="2" a="1"/>
  <c r="AD1074" i="2" s="1"/>
  <c r="AE1074" i="2" a="1"/>
  <c r="AE1074" i="2" s="1"/>
  <c r="AF1074" i="2" a="1"/>
  <c r="AF1074" i="2" s="1"/>
  <c r="AG1074" i="2" a="1"/>
  <c r="AG1074" i="2" s="1"/>
  <c r="AH1074" i="2" a="1"/>
  <c r="AH1074" i="2" s="1"/>
  <c r="AI1074" i="2" a="1"/>
  <c r="AI1074" i="2" s="1"/>
  <c r="AJ1074" i="2" a="1"/>
  <c r="AJ1074" i="2" s="1"/>
  <c r="AK1074" i="2" a="1"/>
  <c r="AK1074" i="2" s="1"/>
  <c r="AL1074" i="2" a="1"/>
  <c r="AL1074" i="2" s="1"/>
  <c r="AM1074" i="2" a="1"/>
  <c r="AM1074" i="2" s="1"/>
  <c r="AN1074" i="2" a="1"/>
  <c r="AN1074" i="2" s="1"/>
  <c r="AO1074" i="2" a="1"/>
  <c r="AO1074" i="2" s="1"/>
  <c r="Z1075" i="2" a="1"/>
  <c r="Z1075" i="2" s="1"/>
  <c r="AA1075" i="2" a="1"/>
  <c r="AA1075" i="2" s="1"/>
  <c r="AB1075" i="2" a="1"/>
  <c r="AB1075" i="2" s="1"/>
  <c r="AC1075" i="2" a="1"/>
  <c r="AC1075" i="2" s="1"/>
  <c r="AD1075" i="2" a="1"/>
  <c r="AD1075" i="2" s="1"/>
  <c r="AE1075" i="2" a="1"/>
  <c r="AE1075" i="2" s="1"/>
  <c r="AF1075" i="2" a="1"/>
  <c r="AF1075" i="2" s="1"/>
  <c r="AG1075" i="2" a="1"/>
  <c r="AG1075" i="2" s="1"/>
  <c r="AH1075" i="2" a="1"/>
  <c r="AH1075" i="2" s="1"/>
  <c r="AI1075" i="2" a="1"/>
  <c r="AI1075" i="2" s="1"/>
  <c r="AJ1075" i="2" a="1"/>
  <c r="AJ1075" i="2" s="1"/>
  <c r="AK1075" i="2" a="1"/>
  <c r="AK1075" i="2" s="1"/>
  <c r="AL1075" i="2" a="1"/>
  <c r="AL1075" i="2" s="1"/>
  <c r="AM1075" i="2" a="1"/>
  <c r="AM1075" i="2" s="1"/>
  <c r="AN1075" i="2" a="1"/>
  <c r="AN1075" i="2" s="1"/>
  <c r="AO1075" i="2" a="1"/>
  <c r="AO1075" i="2" s="1"/>
  <c r="Z1076" i="2" a="1"/>
  <c r="Z1076" i="2" s="1"/>
  <c r="AA1076" i="2" a="1"/>
  <c r="AA1076" i="2" s="1"/>
  <c r="AB1076" i="2" a="1"/>
  <c r="AB1076" i="2" s="1"/>
  <c r="AC1076" i="2" a="1"/>
  <c r="AC1076" i="2" s="1"/>
  <c r="AD1076" i="2" a="1"/>
  <c r="AD1076" i="2" s="1"/>
  <c r="AE1076" i="2" a="1"/>
  <c r="AE1076" i="2" s="1"/>
  <c r="AF1076" i="2" a="1"/>
  <c r="AF1076" i="2" s="1"/>
  <c r="AG1076" i="2" a="1"/>
  <c r="AG1076" i="2" s="1"/>
  <c r="AH1076" i="2" a="1"/>
  <c r="AH1076" i="2" s="1"/>
  <c r="AI1076" i="2" a="1"/>
  <c r="AI1076" i="2" s="1"/>
  <c r="AJ1076" i="2" a="1"/>
  <c r="AJ1076" i="2" s="1"/>
  <c r="AK1076" i="2" a="1"/>
  <c r="AK1076" i="2" s="1"/>
  <c r="AL1076" i="2" a="1"/>
  <c r="AL1076" i="2" s="1"/>
  <c r="AM1076" i="2" a="1"/>
  <c r="AM1076" i="2" s="1"/>
  <c r="AN1076" i="2" a="1"/>
  <c r="AN1076" i="2" s="1"/>
  <c r="AO1076" i="2" a="1"/>
  <c r="AO1076" i="2" s="1"/>
  <c r="Z1077" i="2" a="1"/>
  <c r="Z1077" i="2" s="1"/>
  <c r="AA1077" i="2" a="1"/>
  <c r="AA1077" i="2" s="1"/>
  <c r="AB1077" i="2" a="1"/>
  <c r="AB1077" i="2" s="1"/>
  <c r="AC1077" i="2" a="1"/>
  <c r="AC1077" i="2" s="1"/>
  <c r="AD1077" i="2" a="1"/>
  <c r="AD1077" i="2" s="1"/>
  <c r="AE1077" i="2" a="1"/>
  <c r="AE1077" i="2" s="1"/>
  <c r="AF1077" i="2" a="1"/>
  <c r="AF1077" i="2" s="1"/>
  <c r="AG1077" i="2" a="1"/>
  <c r="AG1077" i="2" s="1"/>
  <c r="AH1077" i="2" a="1"/>
  <c r="AH1077" i="2" s="1"/>
  <c r="AI1077" i="2" a="1"/>
  <c r="AI1077" i="2" s="1"/>
  <c r="AJ1077" i="2" a="1"/>
  <c r="AJ1077" i="2" s="1"/>
  <c r="AK1077" i="2" a="1"/>
  <c r="AK1077" i="2" s="1"/>
  <c r="AL1077" i="2" a="1"/>
  <c r="AL1077" i="2" s="1"/>
  <c r="AM1077" i="2" a="1"/>
  <c r="AM1077" i="2" s="1"/>
  <c r="AN1077" i="2" a="1"/>
  <c r="AN1077" i="2" s="1"/>
  <c r="AO1077" i="2" a="1"/>
  <c r="AO1077" i="2" s="1"/>
  <c r="Z1078" i="2" a="1"/>
  <c r="Z1078" i="2" s="1"/>
  <c r="AA1078" i="2" a="1"/>
  <c r="AA1078" i="2" s="1"/>
  <c r="AB1078" i="2" a="1"/>
  <c r="AB1078" i="2" s="1"/>
  <c r="AC1078" i="2" a="1"/>
  <c r="AC1078" i="2" s="1"/>
  <c r="AD1078" i="2" a="1"/>
  <c r="AD1078" i="2" s="1"/>
  <c r="AE1078" i="2" a="1"/>
  <c r="AE1078" i="2" s="1"/>
  <c r="AF1078" i="2" a="1"/>
  <c r="AF1078" i="2" s="1"/>
  <c r="AG1078" i="2" a="1"/>
  <c r="AG1078" i="2" s="1"/>
  <c r="AH1078" i="2" a="1"/>
  <c r="AH1078" i="2" s="1"/>
  <c r="AI1078" i="2" a="1"/>
  <c r="AI1078" i="2" s="1"/>
  <c r="AJ1078" i="2" a="1"/>
  <c r="AJ1078" i="2" s="1"/>
  <c r="AK1078" i="2" a="1"/>
  <c r="AK1078" i="2" s="1"/>
  <c r="AL1078" i="2" a="1"/>
  <c r="AL1078" i="2" s="1"/>
  <c r="AM1078" i="2" a="1"/>
  <c r="AM1078" i="2" s="1"/>
  <c r="AN1078" i="2" a="1"/>
  <c r="AN1078" i="2" s="1"/>
  <c r="AO1078" i="2" a="1"/>
  <c r="AO1078" i="2" s="1"/>
  <c r="Z1079" i="2" a="1"/>
  <c r="Z1079" i="2" s="1"/>
  <c r="AA1079" i="2" a="1"/>
  <c r="AA1079" i="2" s="1"/>
  <c r="AB1079" i="2" a="1"/>
  <c r="AB1079" i="2" s="1"/>
  <c r="AC1079" i="2" a="1"/>
  <c r="AC1079" i="2" s="1"/>
  <c r="AD1079" i="2" a="1"/>
  <c r="AD1079" i="2" s="1"/>
  <c r="AE1079" i="2" a="1"/>
  <c r="AE1079" i="2" s="1"/>
  <c r="AF1079" i="2" a="1"/>
  <c r="AF1079" i="2" s="1"/>
  <c r="AG1079" i="2" a="1"/>
  <c r="AG1079" i="2" s="1"/>
  <c r="AH1079" i="2" a="1"/>
  <c r="AH1079" i="2" s="1"/>
  <c r="AI1079" i="2" a="1"/>
  <c r="AI1079" i="2" s="1"/>
  <c r="AJ1079" i="2" a="1"/>
  <c r="AJ1079" i="2" s="1"/>
  <c r="AK1079" i="2" a="1"/>
  <c r="AK1079" i="2" s="1"/>
  <c r="AL1079" i="2" a="1"/>
  <c r="AL1079" i="2" s="1"/>
  <c r="AM1079" i="2" a="1"/>
  <c r="AM1079" i="2" s="1"/>
  <c r="AN1079" i="2" a="1"/>
  <c r="AN1079" i="2" s="1"/>
  <c r="AO1079" i="2" a="1"/>
  <c r="AO1079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Z3" i="2" a="1"/>
  <c r="Z3" i="2" s="1"/>
  <c r="R2" i="2"/>
  <c r="S2" i="2"/>
  <c r="T2" i="2"/>
  <c r="U2" i="2"/>
  <c r="V2" i="2"/>
  <c r="W2" i="2"/>
  <c r="X2" i="2"/>
  <c r="Y2" i="2"/>
  <c r="Q2" i="2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V30" i="2" a="1"/>
  <c r="V30" i="2" s="1"/>
  <c r="W30" i="2" a="1"/>
  <c r="W30" i="2" s="1"/>
  <c r="X30" i="2" a="1"/>
  <c r="X30" i="2" s="1"/>
  <c r="Y30" i="2" a="1"/>
  <c r="Y30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W31" i="2" a="1"/>
  <c r="W31" i="2" s="1"/>
  <c r="X31" i="2" a="1"/>
  <c r="X31" i="2" s="1"/>
  <c r="Y31" i="2" a="1"/>
  <c r="Y31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W32" i="2" a="1"/>
  <c r="W32" i="2" s="1"/>
  <c r="X32" i="2" a="1"/>
  <c r="X32" i="2" s="1"/>
  <c r="Y32" i="2" a="1"/>
  <c r="Y32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W33" i="2" a="1"/>
  <c r="W33" i="2" s="1"/>
  <c r="X33" i="2" a="1"/>
  <c r="X33" i="2" s="1"/>
  <c r="Y33" i="2" a="1"/>
  <c r="Y33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W34" i="2" a="1"/>
  <c r="W34" i="2" s="1"/>
  <c r="X34" i="2" a="1"/>
  <c r="X34" i="2" s="1"/>
  <c r="Y34" i="2" a="1"/>
  <c r="Y34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W36" i="2" a="1"/>
  <c r="W36" i="2" s="1"/>
  <c r="X36" i="2" a="1"/>
  <c r="X36" i="2" s="1"/>
  <c r="Y36" i="2" a="1"/>
  <c r="Y36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W37" i="2" a="1"/>
  <c r="W37" i="2" s="1"/>
  <c r="X37" i="2" a="1"/>
  <c r="X37" i="2" s="1"/>
  <c r="Y37" i="2" a="1"/>
  <c r="Y37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W38" i="2" a="1"/>
  <c r="W38" i="2" s="1"/>
  <c r="X38" i="2" a="1"/>
  <c r="X38" i="2" s="1"/>
  <c r="Y38" i="2" a="1"/>
  <c r="Y38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W39" i="2" a="1"/>
  <c r="W39" i="2" s="1"/>
  <c r="X39" i="2" a="1"/>
  <c r="X39" i="2" s="1"/>
  <c r="Y39" i="2" a="1"/>
  <c r="Y39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W40" i="2" a="1"/>
  <c r="W40" i="2" s="1"/>
  <c r="X40" i="2" a="1"/>
  <c r="X40" i="2" s="1"/>
  <c r="Y40" i="2" a="1"/>
  <c r="Y40" i="2" s="1"/>
  <c r="Q41" i="2" a="1"/>
  <c r="Q41" i="2" s="1"/>
  <c r="R41" i="2" a="1"/>
  <c r="R41" i="2" s="1"/>
  <c r="S41" i="2" a="1"/>
  <c r="S41" i="2" s="1"/>
  <c r="T41" i="2" a="1"/>
  <c r="T41" i="2" s="1"/>
  <c r="U41" i="2" a="1"/>
  <c r="U41" i="2" s="1"/>
  <c r="V41" i="2" a="1"/>
  <c r="V41" i="2" s="1"/>
  <c r="W41" i="2" a="1"/>
  <c r="W41" i="2" s="1"/>
  <c r="X41" i="2" a="1"/>
  <c r="X41" i="2" s="1"/>
  <c r="Y41" i="2" a="1"/>
  <c r="Y41" i="2" s="1"/>
  <c r="Q42" i="2" a="1"/>
  <c r="Q42" i="2" s="1"/>
  <c r="R42" i="2" a="1"/>
  <c r="R42" i="2" s="1"/>
  <c r="S42" i="2" a="1"/>
  <c r="S42" i="2" s="1"/>
  <c r="T42" i="2" a="1"/>
  <c r="T42" i="2" s="1"/>
  <c r="U42" i="2" a="1"/>
  <c r="U42" i="2" s="1"/>
  <c r="V42" i="2" a="1"/>
  <c r="V42" i="2" s="1"/>
  <c r="W42" i="2" a="1"/>
  <c r="W42" i="2" s="1"/>
  <c r="X42" i="2" a="1"/>
  <c r="X42" i="2" s="1"/>
  <c r="Y42" i="2" a="1"/>
  <c r="Y42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Q44" i="2" a="1"/>
  <c r="Q44" i="2" s="1"/>
  <c r="R44" i="2" a="1"/>
  <c r="R44" i="2" s="1"/>
  <c r="S44" i="2" a="1"/>
  <c r="S44" i="2" s="1"/>
  <c r="T44" i="2" a="1"/>
  <c r="T44" i="2" s="1"/>
  <c r="U44" i="2" a="1"/>
  <c r="U44" i="2" s="1"/>
  <c r="V44" i="2" a="1"/>
  <c r="V44" i="2" s="1"/>
  <c r="W44" i="2" a="1"/>
  <c r="W44" i="2" s="1"/>
  <c r="X44" i="2" a="1"/>
  <c r="X44" i="2" s="1"/>
  <c r="Y44" i="2" a="1"/>
  <c r="Y44" i="2" s="1"/>
  <c r="Q45" i="2" a="1"/>
  <c r="Q45" i="2" s="1"/>
  <c r="R45" i="2" a="1"/>
  <c r="R45" i="2" s="1"/>
  <c r="S45" i="2" a="1"/>
  <c r="S45" i="2" s="1"/>
  <c r="T45" i="2" a="1"/>
  <c r="T45" i="2" s="1"/>
  <c r="U45" i="2" a="1"/>
  <c r="U45" i="2" s="1"/>
  <c r="V45" i="2" a="1"/>
  <c r="V45" i="2" s="1"/>
  <c r="W45" i="2" a="1"/>
  <c r="W45" i="2" s="1"/>
  <c r="X45" i="2" a="1"/>
  <c r="X45" i="2" s="1"/>
  <c r="Y45" i="2" a="1"/>
  <c r="Y45" i="2" s="1"/>
  <c r="Q46" i="2" a="1"/>
  <c r="Q46" i="2" s="1"/>
  <c r="R46" i="2" a="1"/>
  <c r="R46" i="2" s="1"/>
  <c r="S46" i="2" a="1"/>
  <c r="S46" i="2" s="1"/>
  <c r="T46" i="2" a="1"/>
  <c r="T46" i="2" s="1"/>
  <c r="U46" i="2" a="1"/>
  <c r="U46" i="2" s="1"/>
  <c r="V46" i="2" a="1"/>
  <c r="V46" i="2" s="1"/>
  <c r="W46" i="2" a="1"/>
  <c r="W46" i="2" s="1"/>
  <c r="X46" i="2" a="1"/>
  <c r="X46" i="2" s="1"/>
  <c r="Y46" i="2" a="1"/>
  <c r="Y46" i="2" s="1"/>
  <c r="Q47" i="2" a="1"/>
  <c r="Q47" i="2" s="1"/>
  <c r="R47" i="2" a="1"/>
  <c r="R47" i="2" s="1"/>
  <c r="S47" i="2" a="1"/>
  <c r="S47" i="2" s="1"/>
  <c r="T47" i="2" a="1"/>
  <c r="T47" i="2" s="1"/>
  <c r="U47" i="2" a="1"/>
  <c r="U47" i="2" s="1"/>
  <c r="V47" i="2" a="1"/>
  <c r="V47" i="2" s="1"/>
  <c r="W47" i="2" a="1"/>
  <c r="W47" i="2" s="1"/>
  <c r="X47" i="2" a="1"/>
  <c r="X47" i="2" s="1"/>
  <c r="Y47" i="2" a="1"/>
  <c r="Y47" i="2" s="1"/>
  <c r="Q48" i="2" a="1"/>
  <c r="Q48" i="2" s="1"/>
  <c r="R48" i="2" a="1"/>
  <c r="R48" i="2" s="1"/>
  <c r="S48" i="2" a="1"/>
  <c r="S48" i="2" s="1"/>
  <c r="T48" i="2" a="1"/>
  <c r="T48" i="2" s="1"/>
  <c r="U48" i="2" a="1"/>
  <c r="U48" i="2" s="1"/>
  <c r="V48" i="2" a="1"/>
  <c r="V48" i="2" s="1"/>
  <c r="W48" i="2" a="1"/>
  <c r="W48" i="2" s="1"/>
  <c r="X48" i="2" a="1"/>
  <c r="X48" i="2" s="1"/>
  <c r="Y48" i="2" a="1"/>
  <c r="Y48" i="2" s="1"/>
  <c r="Q49" i="2" a="1"/>
  <c r="Q49" i="2" s="1"/>
  <c r="R49" i="2" a="1"/>
  <c r="R49" i="2" s="1"/>
  <c r="S49" i="2" a="1"/>
  <c r="S49" i="2" s="1"/>
  <c r="T49" i="2" a="1"/>
  <c r="T49" i="2" s="1"/>
  <c r="U49" i="2" a="1"/>
  <c r="U49" i="2" s="1"/>
  <c r="V49" i="2" a="1"/>
  <c r="V49" i="2" s="1"/>
  <c r="W49" i="2" a="1"/>
  <c r="W49" i="2" s="1"/>
  <c r="X49" i="2" a="1"/>
  <c r="X49" i="2" s="1"/>
  <c r="Y49" i="2" a="1"/>
  <c r="Y49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Q52" i="2" a="1"/>
  <c r="Q52" i="2" s="1"/>
  <c r="R52" i="2" a="1"/>
  <c r="R52" i="2" s="1"/>
  <c r="S52" i="2" a="1"/>
  <c r="S52" i="2" s="1"/>
  <c r="T52" i="2" a="1"/>
  <c r="T52" i="2" s="1"/>
  <c r="U52" i="2" a="1"/>
  <c r="U52" i="2" s="1"/>
  <c r="V52" i="2" a="1"/>
  <c r="V52" i="2" s="1"/>
  <c r="W52" i="2" a="1"/>
  <c r="W52" i="2" s="1"/>
  <c r="X52" i="2" a="1"/>
  <c r="X52" i="2" s="1"/>
  <c r="Y52" i="2" a="1"/>
  <c r="Y52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Q55" i="2" a="1"/>
  <c r="Q55" i="2" s="1"/>
  <c r="R55" i="2" a="1"/>
  <c r="R55" i="2" s="1"/>
  <c r="S55" i="2" a="1"/>
  <c r="S55" i="2" s="1"/>
  <c r="T55" i="2" a="1"/>
  <c r="T55" i="2" s="1"/>
  <c r="U55" i="2" a="1"/>
  <c r="U55" i="2" s="1"/>
  <c r="V55" i="2" a="1"/>
  <c r="V55" i="2" s="1"/>
  <c r="W55" i="2" a="1"/>
  <c r="W55" i="2" s="1"/>
  <c r="X55" i="2" a="1"/>
  <c r="X55" i="2" s="1"/>
  <c r="Y55" i="2" a="1"/>
  <c r="Y55" i="2" s="1"/>
  <c r="Q56" i="2" a="1"/>
  <c r="Q56" i="2" s="1"/>
  <c r="R56" i="2" a="1"/>
  <c r="R56" i="2" s="1"/>
  <c r="S56" i="2" a="1"/>
  <c r="S56" i="2" s="1"/>
  <c r="T56" i="2" a="1"/>
  <c r="T56" i="2" s="1"/>
  <c r="U56" i="2" a="1"/>
  <c r="U56" i="2" s="1"/>
  <c r="V56" i="2" a="1"/>
  <c r="V56" i="2" s="1"/>
  <c r="W56" i="2" a="1"/>
  <c r="W56" i="2" s="1"/>
  <c r="X56" i="2" a="1"/>
  <c r="X56" i="2" s="1"/>
  <c r="Y56" i="2" a="1"/>
  <c r="Y56" i="2" s="1"/>
  <c r="Q57" i="2" a="1"/>
  <c r="Q57" i="2" s="1"/>
  <c r="R57" i="2" a="1"/>
  <c r="R57" i="2" s="1"/>
  <c r="S57" i="2" a="1"/>
  <c r="S57" i="2" s="1"/>
  <c r="T57" i="2" a="1"/>
  <c r="T57" i="2" s="1"/>
  <c r="U57" i="2" a="1"/>
  <c r="U57" i="2" s="1"/>
  <c r="V57" i="2" a="1"/>
  <c r="V57" i="2" s="1"/>
  <c r="W57" i="2" a="1"/>
  <c r="W57" i="2" s="1"/>
  <c r="X57" i="2" a="1"/>
  <c r="X57" i="2" s="1"/>
  <c r="Y57" i="2" a="1"/>
  <c r="Y57" i="2" s="1"/>
  <c r="Q58" i="2" a="1"/>
  <c r="Q58" i="2" s="1"/>
  <c r="R58" i="2" a="1"/>
  <c r="R58" i="2" s="1"/>
  <c r="S58" i="2" a="1"/>
  <c r="S58" i="2" s="1"/>
  <c r="T58" i="2" a="1"/>
  <c r="T58" i="2" s="1"/>
  <c r="U58" i="2" a="1"/>
  <c r="U58" i="2" s="1"/>
  <c r="V58" i="2" a="1"/>
  <c r="V58" i="2" s="1"/>
  <c r="W58" i="2" a="1"/>
  <c r="W58" i="2" s="1"/>
  <c r="X58" i="2" a="1"/>
  <c r="X58" i="2" s="1"/>
  <c r="Y58" i="2" a="1"/>
  <c r="Y58" i="2" s="1"/>
  <c r="Q59" i="2" a="1"/>
  <c r="Q59" i="2" s="1"/>
  <c r="R59" i="2" a="1"/>
  <c r="R59" i="2" s="1"/>
  <c r="S59" i="2" a="1"/>
  <c r="S59" i="2" s="1"/>
  <c r="T59" i="2" a="1"/>
  <c r="T59" i="2" s="1"/>
  <c r="U59" i="2" a="1"/>
  <c r="U59" i="2" s="1"/>
  <c r="V59" i="2" a="1"/>
  <c r="V59" i="2" s="1"/>
  <c r="W59" i="2" a="1"/>
  <c r="W59" i="2" s="1"/>
  <c r="X59" i="2" a="1"/>
  <c r="X59" i="2" s="1"/>
  <c r="Y59" i="2" a="1"/>
  <c r="Y59" i="2" s="1"/>
  <c r="Q60" i="2" a="1"/>
  <c r="Q60" i="2" s="1"/>
  <c r="R60" i="2" a="1"/>
  <c r="R60" i="2" s="1"/>
  <c r="S60" i="2" a="1"/>
  <c r="S60" i="2" s="1"/>
  <c r="T60" i="2" a="1"/>
  <c r="T60" i="2" s="1"/>
  <c r="U60" i="2" a="1"/>
  <c r="U60" i="2" s="1"/>
  <c r="V60" i="2" a="1"/>
  <c r="V60" i="2" s="1"/>
  <c r="W60" i="2" a="1"/>
  <c r="W60" i="2" s="1"/>
  <c r="X60" i="2" a="1"/>
  <c r="X60" i="2" s="1"/>
  <c r="Y60" i="2" a="1"/>
  <c r="Y60" i="2" s="1"/>
  <c r="Q61" i="2" a="1"/>
  <c r="Q61" i="2" s="1"/>
  <c r="R61" i="2" a="1"/>
  <c r="R61" i="2" s="1"/>
  <c r="S61" i="2" a="1"/>
  <c r="S61" i="2" s="1"/>
  <c r="T61" i="2" a="1"/>
  <c r="T61" i="2" s="1"/>
  <c r="U61" i="2" a="1"/>
  <c r="U61" i="2" s="1"/>
  <c r="V61" i="2" a="1"/>
  <c r="V61" i="2" s="1"/>
  <c r="W61" i="2" a="1"/>
  <c r="W61" i="2" s="1"/>
  <c r="X61" i="2" a="1"/>
  <c r="X61" i="2" s="1"/>
  <c r="Y61" i="2" a="1"/>
  <c r="Y61" i="2" s="1"/>
  <c r="Q62" i="2" a="1"/>
  <c r="Q62" i="2" s="1"/>
  <c r="R62" i="2" a="1"/>
  <c r="R62" i="2" s="1"/>
  <c r="S62" i="2" a="1"/>
  <c r="S62" i="2" s="1"/>
  <c r="T62" i="2" a="1"/>
  <c r="T62" i="2" s="1"/>
  <c r="U62" i="2" a="1"/>
  <c r="U62" i="2" s="1"/>
  <c r="V62" i="2" a="1"/>
  <c r="V62" i="2" s="1"/>
  <c r="W62" i="2" a="1"/>
  <c r="W62" i="2" s="1"/>
  <c r="X62" i="2" a="1"/>
  <c r="X62" i="2" s="1"/>
  <c r="Y62" i="2" a="1"/>
  <c r="Y62" i="2" s="1"/>
  <c r="Q63" i="2" a="1"/>
  <c r="Q63" i="2" s="1"/>
  <c r="R63" i="2" a="1"/>
  <c r="R63" i="2" s="1"/>
  <c r="S63" i="2" a="1"/>
  <c r="S63" i="2" s="1"/>
  <c r="T63" i="2" a="1"/>
  <c r="T63" i="2" s="1"/>
  <c r="U63" i="2" a="1"/>
  <c r="U63" i="2" s="1"/>
  <c r="V63" i="2" a="1"/>
  <c r="V63" i="2" s="1"/>
  <c r="W63" i="2" a="1"/>
  <c r="W63" i="2" s="1"/>
  <c r="X63" i="2" a="1"/>
  <c r="X63" i="2" s="1"/>
  <c r="Y63" i="2" a="1"/>
  <c r="Y63" i="2" s="1"/>
  <c r="Q64" i="2" a="1"/>
  <c r="Q64" i="2" s="1"/>
  <c r="R64" i="2" a="1"/>
  <c r="R64" i="2" s="1"/>
  <c r="S64" i="2" a="1"/>
  <c r="S64" i="2" s="1"/>
  <c r="T64" i="2" a="1"/>
  <c r="T64" i="2" s="1"/>
  <c r="U64" i="2" a="1"/>
  <c r="U64" i="2" s="1"/>
  <c r="V64" i="2" a="1"/>
  <c r="V64" i="2" s="1"/>
  <c r="W64" i="2" a="1"/>
  <c r="W64" i="2" s="1"/>
  <c r="X64" i="2" a="1"/>
  <c r="X64" i="2" s="1"/>
  <c r="Y64" i="2" a="1"/>
  <c r="Y64" i="2" s="1"/>
  <c r="Q65" i="2" a="1"/>
  <c r="Q65" i="2" s="1"/>
  <c r="R65" i="2" a="1"/>
  <c r="R65" i="2" s="1"/>
  <c r="S65" i="2" a="1"/>
  <c r="S65" i="2" s="1"/>
  <c r="T65" i="2" a="1"/>
  <c r="T65" i="2" s="1"/>
  <c r="U65" i="2" a="1"/>
  <c r="U65" i="2" s="1"/>
  <c r="V65" i="2" a="1"/>
  <c r="V65" i="2" s="1"/>
  <c r="W65" i="2" a="1"/>
  <c r="W65" i="2" s="1"/>
  <c r="X65" i="2" a="1"/>
  <c r="X65" i="2" s="1"/>
  <c r="Y65" i="2" a="1"/>
  <c r="Y65" i="2" s="1"/>
  <c r="Q66" i="2" a="1"/>
  <c r="Q66" i="2" s="1"/>
  <c r="R66" i="2" a="1"/>
  <c r="R66" i="2" s="1"/>
  <c r="S66" i="2" a="1"/>
  <c r="S66" i="2" s="1"/>
  <c r="T66" i="2" a="1"/>
  <c r="T66" i="2" s="1"/>
  <c r="U66" i="2" a="1"/>
  <c r="U66" i="2" s="1"/>
  <c r="V66" i="2" a="1"/>
  <c r="V66" i="2" s="1"/>
  <c r="W66" i="2" a="1"/>
  <c r="W66" i="2" s="1"/>
  <c r="X66" i="2" a="1"/>
  <c r="X66" i="2" s="1"/>
  <c r="Y66" i="2" a="1"/>
  <c r="Y66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Q69" i="2" a="1"/>
  <c r="Q69" i="2" s="1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 s="1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Q71" i="2" a="1"/>
  <c r="Q71" i="2" s="1"/>
  <c r="R71" i="2" a="1"/>
  <c r="R71" i="2" s="1"/>
  <c r="S71" i="2" a="1"/>
  <c r="S71" i="2" s="1"/>
  <c r="T71" i="2" a="1"/>
  <c r="T71" i="2" s="1"/>
  <c r="U71" i="2" a="1"/>
  <c r="U71" i="2" s="1"/>
  <c r="V71" i="2" a="1"/>
  <c r="V71" i="2" s="1"/>
  <c r="W71" i="2" a="1"/>
  <c r="W71" i="2" s="1"/>
  <c r="X71" i="2" a="1"/>
  <c r="X71" i="2" s="1"/>
  <c r="Y71" i="2" a="1"/>
  <c r="Y71" i="2" s="1"/>
  <c r="Q72" i="2" a="1"/>
  <c r="Q72" i="2" s="1"/>
  <c r="R72" i="2" a="1"/>
  <c r="R72" i="2" s="1"/>
  <c r="S72" i="2" a="1"/>
  <c r="S72" i="2" s="1"/>
  <c r="T72" i="2" a="1"/>
  <c r="T72" i="2" s="1"/>
  <c r="U72" i="2" a="1"/>
  <c r="U72" i="2" s="1"/>
  <c r="V72" i="2" a="1"/>
  <c r="V72" i="2" s="1"/>
  <c r="W72" i="2" a="1"/>
  <c r="W72" i="2" s="1"/>
  <c r="X72" i="2" a="1"/>
  <c r="X72" i="2" s="1"/>
  <c r="Y72" i="2" a="1"/>
  <c r="Y72" i="2" s="1"/>
  <c r="Q73" i="2" a="1"/>
  <c r="Q73" i="2" s="1"/>
  <c r="R73" i="2" a="1"/>
  <c r="R73" i="2" s="1"/>
  <c r="S73" i="2" a="1"/>
  <c r="S73" i="2" s="1"/>
  <c r="T73" i="2" a="1"/>
  <c r="T73" i="2" s="1"/>
  <c r="U73" i="2" a="1"/>
  <c r="U73" i="2" s="1"/>
  <c r="V73" i="2" a="1"/>
  <c r="V73" i="2" s="1"/>
  <c r="W73" i="2" a="1"/>
  <c r="W73" i="2" s="1"/>
  <c r="X73" i="2" a="1"/>
  <c r="X73" i="2" s="1"/>
  <c r="Y73" i="2" a="1"/>
  <c r="Y73" i="2" s="1"/>
  <c r="Q74" i="2" a="1"/>
  <c r="Q74" i="2" s="1"/>
  <c r="R74" i="2" a="1"/>
  <c r="R74" i="2" s="1"/>
  <c r="S74" i="2" a="1"/>
  <c r="S74" i="2" s="1"/>
  <c r="T74" i="2" a="1"/>
  <c r="T74" i="2" s="1"/>
  <c r="U74" i="2" a="1"/>
  <c r="U74" i="2" s="1"/>
  <c r="V74" i="2" a="1"/>
  <c r="V74" i="2" s="1"/>
  <c r="W74" i="2" a="1"/>
  <c r="W74" i="2" s="1"/>
  <c r="X74" i="2" a="1"/>
  <c r="X74" i="2" s="1"/>
  <c r="Y74" i="2" a="1"/>
  <c r="Y74" i="2" s="1"/>
  <c r="Q75" i="2" a="1"/>
  <c r="Q75" i="2" s="1"/>
  <c r="R75" i="2" a="1"/>
  <c r="R75" i="2" s="1"/>
  <c r="S75" i="2" a="1"/>
  <c r="S75" i="2" s="1"/>
  <c r="T75" i="2" a="1"/>
  <c r="T75" i="2" s="1"/>
  <c r="U75" i="2" a="1"/>
  <c r="U75" i="2" s="1"/>
  <c r="V75" i="2" a="1"/>
  <c r="V75" i="2" s="1"/>
  <c r="W75" i="2" a="1"/>
  <c r="W75" i="2" s="1"/>
  <c r="X75" i="2" a="1"/>
  <c r="X75" i="2" s="1"/>
  <c r="Y75" i="2" a="1"/>
  <c r="Y75" i="2" s="1"/>
  <c r="Q76" i="2" a="1"/>
  <c r="Q76" i="2" s="1"/>
  <c r="R76" i="2" a="1"/>
  <c r="R76" i="2" s="1"/>
  <c r="S76" i="2" a="1"/>
  <c r="S76" i="2" s="1"/>
  <c r="T76" i="2" a="1"/>
  <c r="T76" i="2" s="1"/>
  <c r="U76" i="2" a="1"/>
  <c r="U76" i="2" s="1"/>
  <c r="V76" i="2" a="1"/>
  <c r="V76" i="2" s="1"/>
  <c r="W76" i="2" a="1"/>
  <c r="W76" i="2" s="1"/>
  <c r="X76" i="2" a="1"/>
  <c r="X76" i="2" s="1"/>
  <c r="Y76" i="2" a="1"/>
  <c r="Y76" i="2" s="1"/>
  <c r="Q77" i="2" a="1"/>
  <c r="Q77" i="2" s="1"/>
  <c r="R77" i="2" a="1"/>
  <c r="R77" i="2" s="1"/>
  <c r="S77" i="2" a="1"/>
  <c r="S77" i="2" s="1"/>
  <c r="T77" i="2" a="1"/>
  <c r="T77" i="2" s="1"/>
  <c r="U77" i="2" a="1"/>
  <c r="U77" i="2" s="1"/>
  <c r="V77" i="2" a="1"/>
  <c r="V77" i="2" s="1"/>
  <c r="W77" i="2" a="1"/>
  <c r="W77" i="2" s="1"/>
  <c r="X77" i="2" a="1"/>
  <c r="X77" i="2" s="1"/>
  <c r="Y77" i="2" a="1"/>
  <c r="Y77" i="2" s="1"/>
  <c r="Q78" i="2" a="1"/>
  <c r="Q78" i="2" s="1"/>
  <c r="R78" i="2" a="1"/>
  <c r="R78" i="2" s="1"/>
  <c r="S78" i="2" a="1"/>
  <c r="S78" i="2" s="1"/>
  <c r="T78" i="2" a="1"/>
  <c r="T78" i="2" s="1"/>
  <c r="U78" i="2" a="1"/>
  <c r="U78" i="2" s="1"/>
  <c r="V78" i="2" a="1"/>
  <c r="V78" i="2" s="1"/>
  <c r="W78" i="2" a="1"/>
  <c r="W78" i="2" s="1"/>
  <c r="X78" i="2" a="1"/>
  <c r="X78" i="2" s="1"/>
  <c r="Y78" i="2" a="1"/>
  <c r="Y78" i="2" s="1"/>
  <c r="Q79" i="2" a="1"/>
  <c r="Q79" i="2" s="1"/>
  <c r="R79" i="2" a="1"/>
  <c r="R79" i="2" s="1"/>
  <c r="S79" i="2" a="1"/>
  <c r="S79" i="2" s="1"/>
  <c r="T79" i="2" a="1"/>
  <c r="T79" i="2" s="1"/>
  <c r="U79" i="2" a="1"/>
  <c r="U79" i="2" s="1"/>
  <c r="V79" i="2" a="1"/>
  <c r="V79" i="2" s="1"/>
  <c r="W79" i="2" a="1"/>
  <c r="W79" i="2" s="1"/>
  <c r="X79" i="2" a="1"/>
  <c r="X79" i="2" s="1"/>
  <c r="Y79" i="2" a="1"/>
  <c r="Y79" i="2" s="1"/>
  <c r="Q80" i="2" a="1"/>
  <c r="Q80" i="2" s="1"/>
  <c r="R80" i="2" a="1"/>
  <c r="R80" i="2" s="1"/>
  <c r="S80" i="2" a="1"/>
  <c r="S80" i="2" s="1"/>
  <c r="T80" i="2" a="1"/>
  <c r="T80" i="2" s="1"/>
  <c r="U80" i="2" a="1"/>
  <c r="U80" i="2" s="1"/>
  <c r="V80" i="2" a="1"/>
  <c r="V80" i="2" s="1"/>
  <c r="W80" i="2" a="1"/>
  <c r="W80" i="2" s="1"/>
  <c r="X80" i="2" a="1"/>
  <c r="X80" i="2" s="1"/>
  <c r="Y80" i="2" a="1"/>
  <c r="Y80" i="2" s="1"/>
  <c r="Q81" i="2" a="1"/>
  <c r="Q81" i="2" s="1"/>
  <c r="R81" i="2" a="1"/>
  <c r="R81" i="2" s="1"/>
  <c r="S81" i="2" a="1"/>
  <c r="S81" i="2" s="1"/>
  <c r="T81" i="2" a="1"/>
  <c r="T81" i="2" s="1"/>
  <c r="U81" i="2" a="1"/>
  <c r="U81" i="2" s="1"/>
  <c r="V81" i="2" a="1"/>
  <c r="V81" i="2" s="1"/>
  <c r="W81" i="2" a="1"/>
  <c r="W81" i="2" s="1"/>
  <c r="X81" i="2" a="1"/>
  <c r="X81" i="2" s="1"/>
  <c r="Y81" i="2" a="1"/>
  <c r="Y81" i="2" s="1"/>
  <c r="Q82" i="2" a="1"/>
  <c r="Q82" i="2" s="1"/>
  <c r="R82" i="2" a="1"/>
  <c r="R82" i="2" s="1"/>
  <c r="S82" i="2" a="1"/>
  <c r="S82" i="2" s="1"/>
  <c r="T82" i="2" a="1"/>
  <c r="T82" i="2" s="1"/>
  <c r="U82" i="2" a="1"/>
  <c r="U82" i="2" s="1"/>
  <c r="V82" i="2" a="1"/>
  <c r="V82" i="2" s="1"/>
  <c r="W82" i="2" a="1"/>
  <c r="W82" i="2" s="1"/>
  <c r="X82" i="2" a="1"/>
  <c r="X82" i="2" s="1"/>
  <c r="Y82" i="2" a="1"/>
  <c r="Y82" i="2" s="1"/>
  <c r="Q83" i="2" a="1"/>
  <c r="Q83" i="2" s="1"/>
  <c r="R83" i="2" a="1"/>
  <c r="R83" i="2" s="1"/>
  <c r="S83" i="2" a="1"/>
  <c r="S83" i="2" s="1"/>
  <c r="T83" i="2" a="1"/>
  <c r="T83" i="2" s="1"/>
  <c r="U83" i="2" a="1"/>
  <c r="U83" i="2" s="1"/>
  <c r="V83" i="2" a="1"/>
  <c r="V83" i="2" s="1"/>
  <c r="W83" i="2" a="1"/>
  <c r="W83" i="2" s="1"/>
  <c r="X83" i="2" a="1"/>
  <c r="X83" i="2" s="1"/>
  <c r="Y83" i="2" a="1"/>
  <c r="Y83" i="2" s="1"/>
  <c r="Q84" i="2" a="1"/>
  <c r="Q84" i="2" s="1"/>
  <c r="R84" i="2" a="1"/>
  <c r="R84" i="2" s="1"/>
  <c r="S84" i="2" a="1"/>
  <c r="S84" i="2" s="1"/>
  <c r="T84" i="2" a="1"/>
  <c r="T84" i="2" s="1"/>
  <c r="U84" i="2" a="1"/>
  <c r="U84" i="2" s="1"/>
  <c r="V84" i="2" a="1"/>
  <c r="V84" i="2" s="1"/>
  <c r="W84" i="2" a="1"/>
  <c r="W84" i="2" s="1"/>
  <c r="X84" i="2" a="1"/>
  <c r="X84" i="2" s="1"/>
  <c r="Y84" i="2" a="1"/>
  <c r="Y84" i="2" s="1"/>
  <c r="Q85" i="2" a="1"/>
  <c r="Q85" i="2" s="1"/>
  <c r="R85" i="2" a="1"/>
  <c r="R85" i="2" s="1"/>
  <c r="S85" i="2" a="1"/>
  <c r="S85" i="2" s="1"/>
  <c r="T85" i="2" a="1"/>
  <c r="T85" i="2" s="1"/>
  <c r="U85" i="2" a="1"/>
  <c r="U85" i="2" s="1"/>
  <c r="V85" i="2" a="1"/>
  <c r="V85" i="2" s="1"/>
  <c r="W85" i="2" a="1"/>
  <c r="W85" i="2" s="1"/>
  <c r="X85" i="2" a="1"/>
  <c r="X85" i="2" s="1"/>
  <c r="Y85" i="2" a="1"/>
  <c r="Y85" i="2" s="1"/>
  <c r="Q86" i="2" a="1"/>
  <c r="Q86" i="2" s="1"/>
  <c r="R86" i="2" a="1"/>
  <c r="R86" i="2" s="1"/>
  <c r="S86" i="2" a="1"/>
  <c r="S86" i="2" s="1"/>
  <c r="T86" i="2" a="1"/>
  <c r="T86" i="2" s="1"/>
  <c r="U86" i="2" a="1"/>
  <c r="U86" i="2" s="1"/>
  <c r="V86" i="2" a="1"/>
  <c r="V86" i="2" s="1"/>
  <c r="W86" i="2" a="1"/>
  <c r="W86" i="2" s="1"/>
  <c r="X86" i="2" a="1"/>
  <c r="X86" i="2" s="1"/>
  <c r="Y86" i="2" a="1"/>
  <c r="Y86" i="2" s="1"/>
  <c r="Q87" i="2" a="1"/>
  <c r="Q87" i="2" s="1"/>
  <c r="R87" i="2" a="1"/>
  <c r="R87" i="2" s="1"/>
  <c r="S87" i="2" a="1"/>
  <c r="S87" i="2" s="1"/>
  <c r="T87" i="2" a="1"/>
  <c r="T87" i="2" s="1"/>
  <c r="U87" i="2" a="1"/>
  <c r="U87" i="2" s="1"/>
  <c r="V87" i="2" a="1"/>
  <c r="V87" i="2" s="1"/>
  <c r="W87" i="2" a="1"/>
  <c r="W87" i="2" s="1"/>
  <c r="X87" i="2" a="1"/>
  <c r="X87" i="2" s="1"/>
  <c r="Y87" i="2" a="1"/>
  <c r="Y87" i="2" s="1"/>
  <c r="Q88" i="2" a="1"/>
  <c r="Q88" i="2" s="1"/>
  <c r="R88" i="2" a="1"/>
  <c r="R88" i="2" s="1"/>
  <c r="S88" i="2" a="1"/>
  <c r="S88" i="2" s="1"/>
  <c r="T88" i="2" a="1"/>
  <c r="T88" i="2" s="1"/>
  <c r="U88" i="2" a="1"/>
  <c r="U88" i="2" s="1"/>
  <c r="V88" i="2" a="1"/>
  <c r="V88" i="2" s="1"/>
  <c r="W88" i="2" a="1"/>
  <c r="W88" i="2" s="1"/>
  <c r="X88" i="2" a="1"/>
  <c r="X88" i="2" s="1"/>
  <c r="Y88" i="2" a="1"/>
  <c r="Y88" i="2" s="1"/>
  <c r="Q89" i="2" a="1"/>
  <c r="Q89" i="2" s="1"/>
  <c r="R89" i="2" a="1"/>
  <c r="R89" i="2" s="1"/>
  <c r="S89" i="2" a="1"/>
  <c r="S89" i="2" s="1"/>
  <c r="T89" i="2" a="1"/>
  <c r="T89" i="2" s="1"/>
  <c r="U89" i="2" a="1"/>
  <c r="U89" i="2" s="1"/>
  <c r="V89" i="2" a="1"/>
  <c r="V89" i="2" s="1"/>
  <c r="W89" i="2" a="1"/>
  <c r="W89" i="2" s="1"/>
  <c r="X89" i="2" a="1"/>
  <c r="X89" i="2" s="1"/>
  <c r="Y89" i="2" a="1"/>
  <c r="Y89" i="2" s="1"/>
  <c r="Q90" i="2" a="1"/>
  <c r="Q90" i="2" s="1"/>
  <c r="R90" i="2" a="1"/>
  <c r="R90" i="2" s="1"/>
  <c r="S90" i="2" a="1"/>
  <c r="S90" i="2" s="1"/>
  <c r="T90" i="2" a="1"/>
  <c r="T90" i="2" s="1"/>
  <c r="U90" i="2" a="1"/>
  <c r="U90" i="2" s="1"/>
  <c r="V90" i="2" a="1"/>
  <c r="V90" i="2" s="1"/>
  <c r="W90" i="2" a="1"/>
  <c r="W90" i="2" s="1"/>
  <c r="X90" i="2" a="1"/>
  <c r="X90" i="2" s="1"/>
  <c r="Y90" i="2" a="1"/>
  <c r="Y90" i="2" s="1"/>
  <c r="Q91" i="2" a="1"/>
  <c r="Q91" i="2" s="1"/>
  <c r="R91" i="2" a="1"/>
  <c r="R91" i="2" s="1"/>
  <c r="S91" i="2" a="1"/>
  <c r="S91" i="2" s="1"/>
  <c r="T91" i="2" a="1"/>
  <c r="T91" i="2" s="1"/>
  <c r="U91" i="2" a="1"/>
  <c r="U91" i="2" s="1"/>
  <c r="V91" i="2" a="1"/>
  <c r="V91" i="2" s="1"/>
  <c r="W91" i="2" a="1"/>
  <c r="W91" i="2" s="1"/>
  <c r="X91" i="2" a="1"/>
  <c r="X91" i="2" s="1"/>
  <c r="Y91" i="2" a="1"/>
  <c r="Y91" i="2" s="1"/>
  <c r="Q92" i="2" a="1"/>
  <c r="Q92" i="2" s="1"/>
  <c r="R92" i="2" a="1"/>
  <c r="R92" i="2" s="1"/>
  <c r="S92" i="2" a="1"/>
  <c r="S92" i="2" s="1"/>
  <c r="T92" i="2" a="1"/>
  <c r="T92" i="2" s="1"/>
  <c r="U92" i="2" a="1"/>
  <c r="U92" i="2" s="1"/>
  <c r="V92" i="2" a="1"/>
  <c r="V92" i="2" s="1"/>
  <c r="W92" i="2" a="1"/>
  <c r="W92" i="2" s="1"/>
  <c r="X92" i="2" a="1"/>
  <c r="X92" i="2" s="1"/>
  <c r="Y92" i="2" a="1"/>
  <c r="Y92" i="2" s="1"/>
  <c r="Q93" i="2" a="1"/>
  <c r="Q93" i="2" s="1"/>
  <c r="R93" i="2" a="1"/>
  <c r="R93" i="2" s="1"/>
  <c r="S93" i="2" a="1"/>
  <c r="S93" i="2" s="1"/>
  <c r="T93" i="2" a="1"/>
  <c r="T93" i="2" s="1"/>
  <c r="U93" i="2" a="1"/>
  <c r="U93" i="2" s="1"/>
  <c r="V93" i="2" a="1"/>
  <c r="V93" i="2" s="1"/>
  <c r="W93" i="2" a="1"/>
  <c r="W93" i="2" s="1"/>
  <c r="X93" i="2" a="1"/>
  <c r="X93" i="2" s="1"/>
  <c r="Y93" i="2" a="1"/>
  <c r="Y93" i="2" s="1"/>
  <c r="Q94" i="2" a="1"/>
  <c r="Q94" i="2" s="1"/>
  <c r="R94" i="2" a="1"/>
  <c r="R94" i="2" s="1"/>
  <c r="S94" i="2" a="1"/>
  <c r="S94" i="2" s="1"/>
  <c r="T94" i="2" a="1"/>
  <c r="T94" i="2" s="1"/>
  <c r="U94" i="2" a="1"/>
  <c r="U94" i="2" s="1"/>
  <c r="V94" i="2" a="1"/>
  <c r="V94" i="2" s="1"/>
  <c r="W94" i="2" a="1"/>
  <c r="W94" i="2" s="1"/>
  <c r="X94" i="2" a="1"/>
  <c r="X94" i="2" s="1"/>
  <c r="Y94" i="2" a="1"/>
  <c r="Y94" i="2" s="1"/>
  <c r="Q95" i="2" a="1"/>
  <c r="Q95" i="2" s="1"/>
  <c r="R95" i="2" a="1"/>
  <c r="R95" i="2" s="1"/>
  <c r="S95" i="2" a="1"/>
  <c r="S95" i="2" s="1"/>
  <c r="T95" i="2" a="1"/>
  <c r="T95" i="2" s="1"/>
  <c r="U95" i="2" a="1"/>
  <c r="U95" i="2" s="1"/>
  <c r="V95" i="2" a="1"/>
  <c r="V95" i="2" s="1"/>
  <c r="W95" i="2" a="1"/>
  <c r="W95" i="2" s="1"/>
  <c r="X95" i="2" a="1"/>
  <c r="X95" i="2" s="1"/>
  <c r="Y95" i="2" a="1"/>
  <c r="Y95" i="2" s="1"/>
  <c r="Q96" i="2" a="1"/>
  <c r="Q96" i="2" s="1"/>
  <c r="R96" i="2" a="1"/>
  <c r="R96" i="2" s="1"/>
  <c r="S96" i="2" a="1"/>
  <c r="S96" i="2" s="1"/>
  <c r="T96" i="2" a="1"/>
  <c r="T96" i="2" s="1"/>
  <c r="U96" i="2" a="1"/>
  <c r="U96" i="2" s="1"/>
  <c r="V96" i="2" a="1"/>
  <c r="V96" i="2" s="1"/>
  <c r="W96" i="2" a="1"/>
  <c r="W96" i="2" s="1"/>
  <c r="X96" i="2" a="1"/>
  <c r="X96" i="2" s="1"/>
  <c r="Y96" i="2" a="1"/>
  <c r="Y96" i="2" s="1"/>
  <c r="Q97" i="2" a="1"/>
  <c r="Q97" i="2" s="1"/>
  <c r="R97" i="2" a="1"/>
  <c r="R97" i="2" s="1"/>
  <c r="S97" i="2" a="1"/>
  <c r="S97" i="2" s="1"/>
  <c r="T97" i="2" a="1"/>
  <c r="T97" i="2" s="1"/>
  <c r="U97" i="2" a="1"/>
  <c r="U97" i="2" s="1"/>
  <c r="V97" i="2" a="1"/>
  <c r="V97" i="2" s="1"/>
  <c r="W97" i="2" a="1"/>
  <c r="W97" i="2" s="1"/>
  <c r="X97" i="2" a="1"/>
  <c r="X97" i="2" s="1"/>
  <c r="Y97" i="2" a="1"/>
  <c r="Y97" i="2" s="1"/>
  <c r="Q98" i="2" a="1"/>
  <c r="Q98" i="2" s="1"/>
  <c r="R98" i="2" a="1"/>
  <c r="R98" i="2" s="1"/>
  <c r="S98" i="2" a="1"/>
  <c r="S98" i="2" s="1"/>
  <c r="T98" i="2" a="1"/>
  <c r="T98" i="2" s="1"/>
  <c r="U98" i="2" a="1"/>
  <c r="U98" i="2" s="1"/>
  <c r="V98" i="2" a="1"/>
  <c r="V98" i="2" s="1"/>
  <c r="W98" i="2" a="1"/>
  <c r="W98" i="2" s="1"/>
  <c r="X98" i="2" a="1"/>
  <c r="X98" i="2" s="1"/>
  <c r="Y98" i="2" a="1"/>
  <c r="Y98" i="2" s="1"/>
  <c r="Q99" i="2" a="1"/>
  <c r="Q99" i="2" s="1"/>
  <c r="R99" i="2" a="1"/>
  <c r="R99" i="2" s="1"/>
  <c r="S99" i="2" a="1"/>
  <c r="S99" i="2" s="1"/>
  <c r="T99" i="2" a="1"/>
  <c r="T99" i="2" s="1"/>
  <c r="U99" i="2" a="1"/>
  <c r="U99" i="2" s="1"/>
  <c r="V99" i="2" a="1"/>
  <c r="V99" i="2" s="1"/>
  <c r="W99" i="2" a="1"/>
  <c r="W99" i="2" s="1"/>
  <c r="X99" i="2" a="1"/>
  <c r="X99" i="2" s="1"/>
  <c r="Y99" i="2" a="1"/>
  <c r="Y99" i="2" s="1"/>
  <c r="Q100" i="2" a="1"/>
  <c r="Q100" i="2" s="1"/>
  <c r="R100" i="2" a="1"/>
  <c r="R100" i="2" s="1"/>
  <c r="S100" i="2" a="1"/>
  <c r="S100" i="2" s="1"/>
  <c r="T100" i="2" a="1"/>
  <c r="T100" i="2" s="1"/>
  <c r="U100" i="2" a="1"/>
  <c r="U100" i="2" s="1"/>
  <c r="V100" i="2" a="1"/>
  <c r="V100" i="2" s="1"/>
  <c r="W100" i="2" a="1"/>
  <c r="W100" i="2" s="1"/>
  <c r="X100" i="2" a="1"/>
  <c r="X100" i="2" s="1"/>
  <c r="Y100" i="2" a="1"/>
  <c r="Y100" i="2" s="1"/>
  <c r="Q101" i="2" a="1"/>
  <c r="Q101" i="2" s="1"/>
  <c r="R101" i="2" a="1"/>
  <c r="R101" i="2" s="1"/>
  <c r="S101" i="2" a="1"/>
  <c r="S101" i="2" s="1"/>
  <c r="T101" i="2" a="1"/>
  <c r="T101" i="2" s="1"/>
  <c r="U101" i="2" a="1"/>
  <c r="U101" i="2" s="1"/>
  <c r="V101" i="2" a="1"/>
  <c r="V101" i="2" s="1"/>
  <c r="W101" i="2" a="1"/>
  <c r="W101" i="2" s="1"/>
  <c r="X101" i="2" a="1"/>
  <c r="X101" i="2" s="1"/>
  <c r="Y101" i="2" a="1"/>
  <c r="Y101" i="2" s="1"/>
  <c r="Q102" i="2" a="1"/>
  <c r="Q102" i="2" s="1"/>
  <c r="R102" i="2" a="1"/>
  <c r="R102" i="2" s="1"/>
  <c r="S102" i="2" a="1"/>
  <c r="S102" i="2" s="1"/>
  <c r="T102" i="2" a="1"/>
  <c r="T102" i="2" s="1"/>
  <c r="U102" i="2" a="1"/>
  <c r="U102" i="2" s="1"/>
  <c r="V102" i="2" a="1"/>
  <c r="V102" i="2" s="1"/>
  <c r="W102" i="2" a="1"/>
  <c r="W102" i="2" s="1"/>
  <c r="X102" i="2" a="1"/>
  <c r="X102" i="2" s="1"/>
  <c r="Y102" i="2" a="1"/>
  <c r="Y102" i="2" s="1"/>
  <c r="Q103" i="2" a="1"/>
  <c r="Q103" i="2" s="1"/>
  <c r="R103" i="2" a="1"/>
  <c r="R103" i="2" s="1"/>
  <c r="S103" i="2" a="1"/>
  <c r="S103" i="2" s="1"/>
  <c r="T103" i="2" a="1"/>
  <c r="T103" i="2" s="1"/>
  <c r="U103" i="2" a="1"/>
  <c r="U103" i="2" s="1"/>
  <c r="V103" i="2" a="1"/>
  <c r="V103" i="2" s="1"/>
  <c r="W103" i="2" a="1"/>
  <c r="W103" i="2" s="1"/>
  <c r="X103" i="2" a="1"/>
  <c r="X103" i="2" s="1"/>
  <c r="Y103" i="2" a="1"/>
  <c r="Y103" i="2" s="1"/>
  <c r="Q104" i="2" a="1"/>
  <c r="Q104" i="2" s="1"/>
  <c r="R104" i="2" a="1"/>
  <c r="R104" i="2" s="1"/>
  <c r="S104" i="2" a="1"/>
  <c r="S104" i="2" s="1"/>
  <c r="T104" i="2" a="1"/>
  <c r="T104" i="2" s="1"/>
  <c r="U104" i="2" a="1"/>
  <c r="U104" i="2" s="1"/>
  <c r="V104" i="2" a="1"/>
  <c r="V104" i="2" s="1"/>
  <c r="W104" i="2" a="1"/>
  <c r="W104" i="2" s="1"/>
  <c r="X104" i="2" a="1"/>
  <c r="X104" i="2" s="1"/>
  <c r="Y104" i="2" a="1"/>
  <c r="Y104" i="2" s="1"/>
  <c r="Q105" i="2" a="1"/>
  <c r="Q105" i="2" s="1"/>
  <c r="R105" i="2" a="1"/>
  <c r="R105" i="2" s="1"/>
  <c r="S105" i="2" a="1"/>
  <c r="S105" i="2" s="1"/>
  <c r="T105" i="2" a="1"/>
  <c r="T105" i="2" s="1"/>
  <c r="U105" i="2" a="1"/>
  <c r="U105" i="2" s="1"/>
  <c r="V105" i="2" a="1"/>
  <c r="V105" i="2" s="1"/>
  <c r="W105" i="2" a="1"/>
  <c r="W105" i="2" s="1"/>
  <c r="X105" i="2" a="1"/>
  <c r="X105" i="2" s="1"/>
  <c r="Y105" i="2" a="1"/>
  <c r="Y105" i="2" s="1"/>
  <c r="Q106" i="2" a="1"/>
  <c r="Q106" i="2" s="1"/>
  <c r="R106" i="2" a="1"/>
  <c r="R106" i="2" s="1"/>
  <c r="S106" i="2" a="1"/>
  <c r="S106" i="2" s="1"/>
  <c r="T106" i="2" a="1"/>
  <c r="T106" i="2" s="1"/>
  <c r="U106" i="2" a="1"/>
  <c r="U106" i="2" s="1"/>
  <c r="V106" i="2" a="1"/>
  <c r="V106" i="2" s="1"/>
  <c r="W106" i="2" a="1"/>
  <c r="W106" i="2" s="1"/>
  <c r="X106" i="2" a="1"/>
  <c r="X106" i="2" s="1"/>
  <c r="Y106" i="2" a="1"/>
  <c r="Y106" i="2" s="1"/>
  <c r="Q107" i="2" a="1"/>
  <c r="Q107" i="2" s="1"/>
  <c r="R107" i="2" a="1"/>
  <c r="R107" i="2" s="1"/>
  <c r="S107" i="2" a="1"/>
  <c r="S107" i="2" s="1"/>
  <c r="T107" i="2" a="1"/>
  <c r="T107" i="2" s="1"/>
  <c r="U107" i="2" a="1"/>
  <c r="U107" i="2" s="1"/>
  <c r="V107" i="2" a="1"/>
  <c r="V107" i="2" s="1"/>
  <c r="W107" i="2" a="1"/>
  <c r="W107" i="2" s="1"/>
  <c r="X107" i="2" a="1"/>
  <c r="X107" i="2" s="1"/>
  <c r="Y107" i="2" a="1"/>
  <c r="Y107" i="2" s="1"/>
  <c r="Q108" i="2" a="1"/>
  <c r="Q108" i="2" s="1"/>
  <c r="R108" i="2" a="1"/>
  <c r="R108" i="2" s="1"/>
  <c r="S108" i="2" a="1"/>
  <c r="S108" i="2" s="1"/>
  <c r="T108" i="2" a="1"/>
  <c r="T108" i="2" s="1"/>
  <c r="U108" i="2" a="1"/>
  <c r="U108" i="2" s="1"/>
  <c r="V108" i="2" a="1"/>
  <c r="V108" i="2" s="1"/>
  <c r="W108" i="2" a="1"/>
  <c r="W108" i="2" s="1"/>
  <c r="X108" i="2" a="1"/>
  <c r="X108" i="2" s="1"/>
  <c r="Y108" i="2" a="1"/>
  <c r="Y108" i="2" s="1"/>
  <c r="Q109" i="2" a="1"/>
  <c r="Q109" i="2" s="1"/>
  <c r="R109" i="2" a="1"/>
  <c r="R109" i="2" s="1"/>
  <c r="S109" i="2" a="1"/>
  <c r="S109" i="2" s="1"/>
  <c r="T109" i="2" a="1"/>
  <c r="T109" i="2" s="1"/>
  <c r="U109" i="2" a="1"/>
  <c r="U109" i="2" s="1"/>
  <c r="V109" i="2" a="1"/>
  <c r="V109" i="2" s="1"/>
  <c r="W109" i="2" a="1"/>
  <c r="W109" i="2" s="1"/>
  <c r="X109" i="2" a="1"/>
  <c r="X109" i="2" s="1"/>
  <c r="Y109" i="2" a="1"/>
  <c r="Y109" i="2" s="1"/>
  <c r="Q110" i="2" a="1"/>
  <c r="Q110" i="2" s="1"/>
  <c r="R110" i="2" a="1"/>
  <c r="R110" i="2" s="1"/>
  <c r="S110" i="2" a="1"/>
  <c r="S110" i="2" s="1"/>
  <c r="T110" i="2" a="1"/>
  <c r="T110" i="2" s="1"/>
  <c r="U110" i="2" a="1"/>
  <c r="U110" i="2" s="1"/>
  <c r="V110" i="2" a="1"/>
  <c r="V110" i="2" s="1"/>
  <c r="W110" i="2" a="1"/>
  <c r="W110" i="2" s="1"/>
  <c r="X110" i="2" a="1"/>
  <c r="X110" i="2" s="1"/>
  <c r="Y110" i="2" a="1"/>
  <c r="Y110" i="2" s="1"/>
  <c r="Q111" i="2" a="1"/>
  <c r="Q111" i="2" s="1"/>
  <c r="R111" i="2" a="1"/>
  <c r="R111" i="2" s="1"/>
  <c r="S111" i="2" a="1"/>
  <c r="S111" i="2" s="1"/>
  <c r="T111" i="2" a="1"/>
  <c r="T111" i="2" s="1"/>
  <c r="U111" i="2" a="1"/>
  <c r="U111" i="2" s="1"/>
  <c r="V111" i="2" a="1"/>
  <c r="V111" i="2" s="1"/>
  <c r="W111" i="2" a="1"/>
  <c r="W111" i="2" s="1"/>
  <c r="X111" i="2" a="1"/>
  <c r="X111" i="2" s="1"/>
  <c r="Y111" i="2" a="1"/>
  <c r="Y111" i="2" s="1"/>
  <c r="Q112" i="2" a="1"/>
  <c r="Q112" i="2" s="1"/>
  <c r="R112" i="2" a="1"/>
  <c r="R112" i="2" s="1"/>
  <c r="S112" i="2" a="1"/>
  <c r="S112" i="2" s="1"/>
  <c r="T112" i="2" a="1"/>
  <c r="T112" i="2" s="1"/>
  <c r="U112" i="2" a="1"/>
  <c r="U112" i="2" s="1"/>
  <c r="V112" i="2" a="1"/>
  <c r="V112" i="2" s="1"/>
  <c r="W112" i="2" a="1"/>
  <c r="W112" i="2" s="1"/>
  <c r="X112" i="2" a="1"/>
  <c r="X112" i="2" s="1"/>
  <c r="Y112" i="2" a="1"/>
  <c r="Y112" i="2" s="1"/>
  <c r="Q113" i="2" a="1"/>
  <c r="Q113" i="2" s="1"/>
  <c r="R113" i="2" a="1"/>
  <c r="R113" i="2" s="1"/>
  <c r="S113" i="2" a="1"/>
  <c r="S113" i="2" s="1"/>
  <c r="T113" i="2" a="1"/>
  <c r="T113" i="2" s="1"/>
  <c r="U113" i="2" a="1"/>
  <c r="U113" i="2" s="1"/>
  <c r="V113" i="2" a="1"/>
  <c r="V113" i="2" s="1"/>
  <c r="W113" i="2" a="1"/>
  <c r="W113" i="2" s="1"/>
  <c r="X113" i="2" a="1"/>
  <c r="X113" i="2" s="1"/>
  <c r="Y113" i="2" a="1"/>
  <c r="Y113" i="2" s="1"/>
  <c r="Q114" i="2" a="1"/>
  <c r="Q114" i="2" s="1"/>
  <c r="R114" i="2" a="1"/>
  <c r="R114" i="2" s="1"/>
  <c r="S114" i="2" a="1"/>
  <c r="S114" i="2" s="1"/>
  <c r="T114" i="2" a="1"/>
  <c r="T114" i="2" s="1"/>
  <c r="U114" i="2" a="1"/>
  <c r="U114" i="2" s="1"/>
  <c r="V114" i="2" a="1"/>
  <c r="V114" i="2" s="1"/>
  <c r="W114" i="2" a="1"/>
  <c r="W114" i="2" s="1"/>
  <c r="X114" i="2" a="1"/>
  <c r="X114" i="2" s="1"/>
  <c r="Y114" i="2" a="1"/>
  <c r="Y114" i="2" s="1"/>
  <c r="Q115" i="2" a="1"/>
  <c r="Q115" i="2" s="1"/>
  <c r="R115" i="2" a="1"/>
  <c r="R115" i="2" s="1"/>
  <c r="S115" i="2" a="1"/>
  <c r="S115" i="2" s="1"/>
  <c r="T115" i="2" a="1"/>
  <c r="T115" i="2" s="1"/>
  <c r="U115" i="2" a="1"/>
  <c r="U115" i="2" s="1"/>
  <c r="V115" i="2" a="1"/>
  <c r="V115" i="2" s="1"/>
  <c r="W115" i="2" a="1"/>
  <c r="W115" i="2" s="1"/>
  <c r="X115" i="2" a="1"/>
  <c r="X115" i="2" s="1"/>
  <c r="Y115" i="2" a="1"/>
  <c r="Y115" i="2" s="1"/>
  <c r="Q116" i="2" a="1"/>
  <c r="Q116" i="2" s="1"/>
  <c r="R116" i="2" a="1"/>
  <c r="R116" i="2" s="1"/>
  <c r="S116" i="2" a="1"/>
  <c r="S116" i="2" s="1"/>
  <c r="T116" i="2" a="1"/>
  <c r="T116" i="2" s="1"/>
  <c r="U116" i="2" a="1"/>
  <c r="U116" i="2" s="1"/>
  <c r="V116" i="2" a="1"/>
  <c r="V116" i="2" s="1"/>
  <c r="W116" i="2" a="1"/>
  <c r="W116" i="2" s="1"/>
  <c r="X116" i="2" a="1"/>
  <c r="X116" i="2" s="1"/>
  <c r="Y116" i="2" a="1"/>
  <c r="Y116" i="2" s="1"/>
  <c r="Q117" i="2" a="1"/>
  <c r="Q117" i="2" s="1"/>
  <c r="R117" i="2" a="1"/>
  <c r="R117" i="2" s="1"/>
  <c r="S117" i="2" a="1"/>
  <c r="S117" i="2" s="1"/>
  <c r="T117" i="2" a="1"/>
  <c r="T117" i="2" s="1"/>
  <c r="U117" i="2" a="1"/>
  <c r="U117" i="2" s="1"/>
  <c r="V117" i="2" a="1"/>
  <c r="V117" i="2" s="1"/>
  <c r="W117" i="2" a="1"/>
  <c r="W117" i="2" s="1"/>
  <c r="X117" i="2" a="1"/>
  <c r="X117" i="2" s="1"/>
  <c r="Y117" i="2" a="1"/>
  <c r="Y117" i="2" s="1"/>
  <c r="Q118" i="2" a="1"/>
  <c r="Q118" i="2" s="1"/>
  <c r="R118" i="2" a="1"/>
  <c r="R118" i="2" s="1"/>
  <c r="S118" i="2" a="1"/>
  <c r="S118" i="2" s="1"/>
  <c r="T118" i="2" a="1"/>
  <c r="T118" i="2" s="1"/>
  <c r="U118" i="2" a="1"/>
  <c r="U118" i="2" s="1"/>
  <c r="V118" i="2" a="1"/>
  <c r="V118" i="2" s="1"/>
  <c r="W118" i="2" a="1"/>
  <c r="W118" i="2" s="1"/>
  <c r="X118" i="2" a="1"/>
  <c r="X118" i="2" s="1"/>
  <c r="Y118" i="2" a="1"/>
  <c r="Y118" i="2" s="1"/>
  <c r="Q119" i="2" a="1"/>
  <c r="Q119" i="2" s="1"/>
  <c r="R119" i="2" a="1"/>
  <c r="R119" i="2" s="1"/>
  <c r="S119" i="2" a="1"/>
  <c r="S119" i="2" s="1"/>
  <c r="T119" i="2" a="1"/>
  <c r="T119" i="2" s="1"/>
  <c r="U119" i="2" a="1"/>
  <c r="U119" i="2" s="1"/>
  <c r="V119" i="2" a="1"/>
  <c r="V119" i="2" s="1"/>
  <c r="W119" i="2" a="1"/>
  <c r="W119" i="2" s="1"/>
  <c r="X119" i="2" a="1"/>
  <c r="X119" i="2" s="1"/>
  <c r="Y119" i="2" a="1"/>
  <c r="Y119" i="2" s="1"/>
  <c r="Q120" i="2" a="1"/>
  <c r="Q120" i="2" s="1"/>
  <c r="R120" i="2" a="1"/>
  <c r="R120" i="2" s="1"/>
  <c r="S120" i="2" a="1"/>
  <c r="S120" i="2" s="1"/>
  <c r="T120" i="2" a="1"/>
  <c r="T120" i="2" s="1"/>
  <c r="U120" i="2" a="1"/>
  <c r="U120" i="2" s="1"/>
  <c r="V120" i="2" a="1"/>
  <c r="V120" i="2" s="1"/>
  <c r="W120" i="2" a="1"/>
  <c r="W120" i="2" s="1"/>
  <c r="X120" i="2" a="1"/>
  <c r="X120" i="2" s="1"/>
  <c r="Y120" i="2" a="1"/>
  <c r="Y120" i="2" s="1"/>
  <c r="Q121" i="2" a="1"/>
  <c r="Q121" i="2" s="1"/>
  <c r="R121" i="2" a="1"/>
  <c r="R121" i="2" s="1"/>
  <c r="S121" i="2" a="1"/>
  <c r="S121" i="2" s="1"/>
  <c r="T121" i="2" a="1"/>
  <c r="T121" i="2" s="1"/>
  <c r="U121" i="2" a="1"/>
  <c r="U121" i="2" s="1"/>
  <c r="V121" i="2" a="1"/>
  <c r="V121" i="2" s="1"/>
  <c r="W121" i="2" a="1"/>
  <c r="W121" i="2" s="1"/>
  <c r="X121" i="2" a="1"/>
  <c r="X121" i="2" s="1"/>
  <c r="Y121" i="2" a="1"/>
  <c r="Y121" i="2" s="1"/>
  <c r="Q122" i="2" a="1"/>
  <c r="Q122" i="2" s="1"/>
  <c r="R122" i="2" a="1"/>
  <c r="R122" i="2" s="1"/>
  <c r="S122" i="2" a="1"/>
  <c r="S122" i="2" s="1"/>
  <c r="T122" i="2" a="1"/>
  <c r="T122" i="2" s="1"/>
  <c r="U122" i="2" a="1"/>
  <c r="U122" i="2" s="1"/>
  <c r="V122" i="2" a="1"/>
  <c r="V122" i="2" s="1"/>
  <c r="W122" i="2" a="1"/>
  <c r="W122" i="2" s="1"/>
  <c r="X122" i="2" a="1"/>
  <c r="X122" i="2" s="1"/>
  <c r="Y122" i="2" a="1"/>
  <c r="Y122" i="2" s="1"/>
  <c r="Q123" i="2" a="1"/>
  <c r="Q123" i="2" s="1"/>
  <c r="R123" i="2" a="1"/>
  <c r="R123" i="2" s="1"/>
  <c r="S123" i="2" a="1"/>
  <c r="S123" i="2" s="1"/>
  <c r="T123" i="2" a="1"/>
  <c r="T123" i="2" s="1"/>
  <c r="U123" i="2" a="1"/>
  <c r="U123" i="2" s="1"/>
  <c r="V123" i="2" a="1"/>
  <c r="V123" i="2" s="1"/>
  <c r="W123" i="2" a="1"/>
  <c r="W123" i="2" s="1"/>
  <c r="X123" i="2" a="1"/>
  <c r="X123" i="2" s="1"/>
  <c r="Y123" i="2" a="1"/>
  <c r="Y123" i="2" s="1"/>
  <c r="Q124" i="2" a="1"/>
  <c r="Q124" i="2" s="1"/>
  <c r="R124" i="2" a="1"/>
  <c r="R124" i="2" s="1"/>
  <c r="S124" i="2" a="1"/>
  <c r="S124" i="2" s="1"/>
  <c r="T124" i="2" a="1"/>
  <c r="T124" i="2" s="1"/>
  <c r="U124" i="2" a="1"/>
  <c r="U124" i="2" s="1"/>
  <c r="V124" i="2" a="1"/>
  <c r="V124" i="2" s="1"/>
  <c r="W124" i="2" a="1"/>
  <c r="W124" i="2" s="1"/>
  <c r="X124" i="2" a="1"/>
  <c r="X124" i="2" s="1"/>
  <c r="Y124" i="2" a="1"/>
  <c r="Y124" i="2" s="1"/>
  <c r="Q125" i="2" a="1"/>
  <c r="Q125" i="2" s="1"/>
  <c r="R125" i="2" a="1"/>
  <c r="R125" i="2" s="1"/>
  <c r="S125" i="2" a="1"/>
  <c r="S125" i="2" s="1"/>
  <c r="T125" i="2" a="1"/>
  <c r="T125" i="2" s="1"/>
  <c r="U125" i="2" a="1"/>
  <c r="U125" i="2" s="1"/>
  <c r="V125" i="2" a="1"/>
  <c r="V125" i="2" s="1"/>
  <c r="W125" i="2" a="1"/>
  <c r="W125" i="2" s="1"/>
  <c r="X125" i="2" a="1"/>
  <c r="X125" i="2" s="1"/>
  <c r="Y125" i="2" a="1"/>
  <c r="Y125" i="2" s="1"/>
  <c r="Q126" i="2" a="1"/>
  <c r="Q126" i="2" s="1"/>
  <c r="R126" i="2" a="1"/>
  <c r="R126" i="2" s="1"/>
  <c r="S126" i="2" a="1"/>
  <c r="S126" i="2" s="1"/>
  <c r="T126" i="2" a="1"/>
  <c r="T126" i="2" s="1"/>
  <c r="U126" i="2" a="1"/>
  <c r="U126" i="2" s="1"/>
  <c r="V126" i="2" a="1"/>
  <c r="V126" i="2" s="1"/>
  <c r="W126" i="2" a="1"/>
  <c r="W126" i="2" s="1"/>
  <c r="X126" i="2" a="1"/>
  <c r="X126" i="2" s="1"/>
  <c r="Y126" i="2" a="1"/>
  <c r="Y126" i="2" s="1"/>
  <c r="Q127" i="2" a="1"/>
  <c r="Q127" i="2" s="1"/>
  <c r="R127" i="2" a="1"/>
  <c r="R127" i="2" s="1"/>
  <c r="S127" i="2" a="1"/>
  <c r="S127" i="2" s="1"/>
  <c r="T127" i="2" a="1"/>
  <c r="T127" i="2" s="1"/>
  <c r="U127" i="2" a="1"/>
  <c r="U127" i="2" s="1"/>
  <c r="V127" i="2" a="1"/>
  <c r="V127" i="2" s="1"/>
  <c r="W127" i="2" a="1"/>
  <c r="W127" i="2" s="1"/>
  <c r="X127" i="2" a="1"/>
  <c r="X127" i="2" s="1"/>
  <c r="Y127" i="2" a="1"/>
  <c r="Y127" i="2" s="1"/>
  <c r="Q128" i="2" a="1"/>
  <c r="Q128" i="2" s="1"/>
  <c r="R128" i="2" a="1"/>
  <c r="R128" i="2" s="1"/>
  <c r="S128" i="2" a="1"/>
  <c r="S128" i="2" s="1"/>
  <c r="T128" i="2" a="1"/>
  <c r="T128" i="2" s="1"/>
  <c r="U128" i="2" a="1"/>
  <c r="U128" i="2" s="1"/>
  <c r="V128" i="2" a="1"/>
  <c r="V128" i="2" s="1"/>
  <c r="W128" i="2" a="1"/>
  <c r="W128" i="2" s="1"/>
  <c r="X128" i="2" a="1"/>
  <c r="X128" i="2" s="1"/>
  <c r="Y128" i="2" a="1"/>
  <c r="Y128" i="2" s="1"/>
  <c r="Q129" i="2" a="1"/>
  <c r="Q129" i="2" s="1"/>
  <c r="R129" i="2" a="1"/>
  <c r="R129" i="2" s="1"/>
  <c r="S129" i="2" a="1"/>
  <c r="S129" i="2" s="1"/>
  <c r="T129" i="2" a="1"/>
  <c r="T129" i="2" s="1"/>
  <c r="U129" i="2" a="1"/>
  <c r="U129" i="2" s="1"/>
  <c r="V129" i="2" a="1"/>
  <c r="V129" i="2" s="1"/>
  <c r="W129" i="2" a="1"/>
  <c r="W129" i="2" s="1"/>
  <c r="X129" i="2" a="1"/>
  <c r="X129" i="2" s="1"/>
  <c r="Y129" i="2" a="1"/>
  <c r="Y129" i="2" s="1"/>
  <c r="Q130" i="2" a="1"/>
  <c r="Q130" i="2" s="1"/>
  <c r="R130" i="2" a="1"/>
  <c r="R130" i="2" s="1"/>
  <c r="S130" i="2" a="1"/>
  <c r="S130" i="2" s="1"/>
  <c r="T130" i="2" a="1"/>
  <c r="T130" i="2" s="1"/>
  <c r="U130" i="2" a="1"/>
  <c r="U130" i="2" s="1"/>
  <c r="V130" i="2" a="1"/>
  <c r="V130" i="2" s="1"/>
  <c r="W130" i="2" a="1"/>
  <c r="W130" i="2" s="1"/>
  <c r="X130" i="2" a="1"/>
  <c r="X130" i="2" s="1"/>
  <c r="Y130" i="2" a="1"/>
  <c r="Y130" i="2" s="1"/>
  <c r="Q131" i="2" a="1"/>
  <c r="Q131" i="2" s="1"/>
  <c r="R131" i="2" a="1"/>
  <c r="R131" i="2" s="1"/>
  <c r="S131" i="2" a="1"/>
  <c r="S131" i="2" s="1"/>
  <c r="T131" i="2" a="1"/>
  <c r="T131" i="2" s="1"/>
  <c r="U131" i="2" a="1"/>
  <c r="U131" i="2" s="1"/>
  <c r="V131" i="2" a="1"/>
  <c r="V131" i="2" s="1"/>
  <c r="W131" i="2" a="1"/>
  <c r="W131" i="2" s="1"/>
  <c r="X131" i="2" a="1"/>
  <c r="X131" i="2" s="1"/>
  <c r="Y131" i="2" a="1"/>
  <c r="Y131" i="2" s="1"/>
  <c r="Q132" i="2" a="1"/>
  <c r="Q132" i="2" s="1"/>
  <c r="R132" i="2" a="1"/>
  <c r="R132" i="2" s="1"/>
  <c r="S132" i="2" a="1"/>
  <c r="S132" i="2" s="1"/>
  <c r="T132" i="2" a="1"/>
  <c r="T132" i="2" s="1"/>
  <c r="U132" i="2" a="1"/>
  <c r="U132" i="2" s="1"/>
  <c r="V132" i="2" a="1"/>
  <c r="V132" i="2" s="1"/>
  <c r="W132" i="2" a="1"/>
  <c r="W132" i="2" s="1"/>
  <c r="X132" i="2" a="1"/>
  <c r="X132" i="2" s="1"/>
  <c r="Y132" i="2" a="1"/>
  <c r="Y132" i="2" s="1"/>
  <c r="Q133" i="2" a="1"/>
  <c r="Q133" i="2" s="1"/>
  <c r="R133" i="2" a="1"/>
  <c r="R133" i="2" s="1"/>
  <c r="S133" i="2" a="1"/>
  <c r="S133" i="2" s="1"/>
  <c r="T133" i="2" a="1"/>
  <c r="T133" i="2" s="1"/>
  <c r="U133" i="2" a="1"/>
  <c r="U133" i="2" s="1"/>
  <c r="V133" i="2" a="1"/>
  <c r="V133" i="2" s="1"/>
  <c r="W133" i="2" a="1"/>
  <c r="W133" i="2" s="1"/>
  <c r="X133" i="2" a="1"/>
  <c r="X133" i="2" s="1"/>
  <c r="Y133" i="2" a="1"/>
  <c r="Y133" i="2" s="1"/>
  <c r="Q134" i="2" a="1"/>
  <c r="Q134" i="2" s="1"/>
  <c r="R134" i="2" a="1"/>
  <c r="R134" i="2" s="1"/>
  <c r="S134" i="2" a="1"/>
  <c r="S134" i="2" s="1"/>
  <c r="T134" i="2" a="1"/>
  <c r="T134" i="2" s="1"/>
  <c r="U134" i="2" a="1"/>
  <c r="U134" i="2" s="1"/>
  <c r="V134" i="2" a="1"/>
  <c r="V134" i="2" s="1"/>
  <c r="W134" i="2" a="1"/>
  <c r="W134" i="2" s="1"/>
  <c r="X134" i="2" a="1"/>
  <c r="X134" i="2" s="1"/>
  <c r="Y134" i="2" a="1"/>
  <c r="Y134" i="2" s="1"/>
  <c r="Q135" i="2" a="1"/>
  <c r="Q135" i="2" s="1"/>
  <c r="R135" i="2" a="1"/>
  <c r="R135" i="2" s="1"/>
  <c r="S135" i="2" a="1"/>
  <c r="S135" i="2" s="1"/>
  <c r="T135" i="2" a="1"/>
  <c r="T135" i="2" s="1"/>
  <c r="U135" i="2" a="1"/>
  <c r="U135" i="2" s="1"/>
  <c r="V135" i="2" a="1"/>
  <c r="V135" i="2" s="1"/>
  <c r="W135" i="2" a="1"/>
  <c r="W135" i="2" s="1"/>
  <c r="X135" i="2" a="1"/>
  <c r="X135" i="2" s="1"/>
  <c r="Y135" i="2" a="1"/>
  <c r="Y135" i="2" s="1"/>
  <c r="Q136" i="2" a="1"/>
  <c r="Q136" i="2" s="1"/>
  <c r="R136" i="2" a="1"/>
  <c r="R136" i="2" s="1"/>
  <c r="S136" i="2" a="1"/>
  <c r="S136" i="2" s="1"/>
  <c r="T136" i="2" a="1"/>
  <c r="T136" i="2" s="1"/>
  <c r="U136" i="2" a="1"/>
  <c r="U136" i="2" s="1"/>
  <c r="V136" i="2" a="1"/>
  <c r="V136" i="2" s="1"/>
  <c r="W136" i="2" a="1"/>
  <c r="W136" i="2" s="1"/>
  <c r="X136" i="2" a="1"/>
  <c r="X136" i="2" s="1"/>
  <c r="Y136" i="2" a="1"/>
  <c r="Y136" i="2" s="1"/>
  <c r="Q137" i="2" a="1"/>
  <c r="Q137" i="2" s="1"/>
  <c r="R137" i="2" a="1"/>
  <c r="R137" i="2" s="1"/>
  <c r="S137" i="2" a="1"/>
  <c r="S137" i="2" s="1"/>
  <c r="T137" i="2" a="1"/>
  <c r="T137" i="2" s="1"/>
  <c r="U137" i="2" a="1"/>
  <c r="U137" i="2" s="1"/>
  <c r="V137" i="2" a="1"/>
  <c r="V137" i="2" s="1"/>
  <c r="W137" i="2" a="1"/>
  <c r="W137" i="2" s="1"/>
  <c r="X137" i="2" a="1"/>
  <c r="X137" i="2" s="1"/>
  <c r="Y137" i="2" a="1"/>
  <c r="Y137" i="2" s="1"/>
  <c r="Q138" i="2" a="1"/>
  <c r="Q138" i="2" s="1"/>
  <c r="R138" i="2" a="1"/>
  <c r="R138" i="2" s="1"/>
  <c r="S138" i="2" a="1"/>
  <c r="S138" i="2" s="1"/>
  <c r="T138" i="2" a="1"/>
  <c r="T138" i="2" s="1"/>
  <c r="U138" i="2" a="1"/>
  <c r="U138" i="2" s="1"/>
  <c r="V138" i="2" a="1"/>
  <c r="V138" i="2" s="1"/>
  <c r="W138" i="2" a="1"/>
  <c r="W138" i="2" s="1"/>
  <c r="X138" i="2" a="1"/>
  <c r="X138" i="2" s="1"/>
  <c r="Y138" i="2" a="1"/>
  <c r="Y138" i="2" s="1"/>
  <c r="Q139" i="2" a="1"/>
  <c r="Q139" i="2" s="1"/>
  <c r="R139" i="2" a="1"/>
  <c r="R139" i="2" s="1"/>
  <c r="S139" i="2" a="1"/>
  <c r="S139" i="2" s="1"/>
  <c r="T139" i="2" a="1"/>
  <c r="T139" i="2" s="1"/>
  <c r="U139" i="2" a="1"/>
  <c r="U139" i="2" s="1"/>
  <c r="V139" i="2" a="1"/>
  <c r="V139" i="2" s="1"/>
  <c r="W139" i="2" a="1"/>
  <c r="W139" i="2" s="1"/>
  <c r="X139" i="2" a="1"/>
  <c r="X139" i="2" s="1"/>
  <c r="Y139" i="2" a="1"/>
  <c r="Y139" i="2" s="1"/>
  <c r="Q140" i="2" a="1"/>
  <c r="Q140" i="2" s="1"/>
  <c r="R140" i="2" a="1"/>
  <c r="R140" i="2" s="1"/>
  <c r="S140" i="2" a="1"/>
  <c r="S140" i="2" s="1"/>
  <c r="T140" i="2" a="1"/>
  <c r="T140" i="2" s="1"/>
  <c r="U140" i="2" a="1"/>
  <c r="U140" i="2" s="1"/>
  <c r="V140" i="2" a="1"/>
  <c r="V140" i="2" s="1"/>
  <c r="W140" i="2" a="1"/>
  <c r="W140" i="2" s="1"/>
  <c r="X140" i="2" a="1"/>
  <c r="X140" i="2" s="1"/>
  <c r="Y140" i="2" a="1"/>
  <c r="Y140" i="2" s="1"/>
  <c r="Q141" i="2" a="1"/>
  <c r="Q141" i="2" s="1"/>
  <c r="R141" i="2" a="1"/>
  <c r="R141" i="2" s="1"/>
  <c r="S141" i="2" a="1"/>
  <c r="S141" i="2" s="1"/>
  <c r="T141" i="2" a="1"/>
  <c r="T141" i="2" s="1"/>
  <c r="U141" i="2" a="1"/>
  <c r="U141" i="2" s="1"/>
  <c r="V141" i="2" a="1"/>
  <c r="V141" i="2" s="1"/>
  <c r="W141" i="2" a="1"/>
  <c r="W141" i="2" s="1"/>
  <c r="X141" i="2" a="1"/>
  <c r="X141" i="2" s="1"/>
  <c r="Y141" i="2" a="1"/>
  <c r="Y141" i="2" s="1"/>
  <c r="Q142" i="2" a="1"/>
  <c r="Q142" i="2" s="1"/>
  <c r="R142" i="2" a="1"/>
  <c r="R142" i="2" s="1"/>
  <c r="S142" i="2" a="1"/>
  <c r="S142" i="2" s="1"/>
  <c r="T142" i="2" a="1"/>
  <c r="T142" i="2" s="1"/>
  <c r="U142" i="2" a="1"/>
  <c r="U142" i="2" s="1"/>
  <c r="V142" i="2" a="1"/>
  <c r="V142" i="2" s="1"/>
  <c r="W142" i="2" a="1"/>
  <c r="W142" i="2" s="1"/>
  <c r="X142" i="2" a="1"/>
  <c r="X142" i="2" s="1"/>
  <c r="Y142" i="2" a="1"/>
  <c r="Y142" i="2" s="1"/>
  <c r="Q143" i="2" a="1"/>
  <c r="Q143" i="2" s="1"/>
  <c r="R143" i="2" a="1"/>
  <c r="R143" i="2" s="1"/>
  <c r="S143" i="2" a="1"/>
  <c r="S143" i="2" s="1"/>
  <c r="T143" i="2" a="1"/>
  <c r="T143" i="2" s="1"/>
  <c r="U143" i="2" a="1"/>
  <c r="U143" i="2" s="1"/>
  <c r="V143" i="2" a="1"/>
  <c r="V143" i="2" s="1"/>
  <c r="W143" i="2" a="1"/>
  <c r="W143" i="2" s="1"/>
  <c r="X143" i="2" a="1"/>
  <c r="X143" i="2" s="1"/>
  <c r="Y143" i="2" a="1"/>
  <c r="Y143" i="2" s="1"/>
  <c r="Q144" i="2" a="1"/>
  <c r="Q144" i="2" s="1"/>
  <c r="R144" i="2" a="1"/>
  <c r="R144" i="2" s="1"/>
  <c r="S144" i="2" a="1"/>
  <c r="S144" i="2" s="1"/>
  <c r="T144" i="2" a="1"/>
  <c r="T144" i="2" s="1"/>
  <c r="U144" i="2" a="1"/>
  <c r="U144" i="2" s="1"/>
  <c r="V144" i="2" a="1"/>
  <c r="V144" i="2" s="1"/>
  <c r="W144" i="2" a="1"/>
  <c r="W144" i="2" s="1"/>
  <c r="X144" i="2" a="1"/>
  <c r="X144" i="2" s="1"/>
  <c r="Y144" i="2" a="1"/>
  <c r="Y144" i="2" s="1"/>
  <c r="Q145" i="2" a="1"/>
  <c r="Q145" i="2" s="1"/>
  <c r="R145" i="2" a="1"/>
  <c r="R145" i="2" s="1"/>
  <c r="S145" i="2" a="1"/>
  <c r="S145" i="2" s="1"/>
  <c r="T145" i="2" a="1"/>
  <c r="T145" i="2" s="1"/>
  <c r="U145" i="2" a="1"/>
  <c r="U145" i="2" s="1"/>
  <c r="V145" i="2" a="1"/>
  <c r="V145" i="2" s="1"/>
  <c r="W145" i="2" a="1"/>
  <c r="W145" i="2" s="1"/>
  <c r="X145" i="2" a="1"/>
  <c r="X145" i="2" s="1"/>
  <c r="Y145" i="2" a="1"/>
  <c r="Y145" i="2" s="1"/>
  <c r="Q146" i="2" a="1"/>
  <c r="Q146" i="2" s="1"/>
  <c r="R146" i="2" a="1"/>
  <c r="R146" i="2" s="1"/>
  <c r="S146" i="2" a="1"/>
  <c r="S146" i="2" s="1"/>
  <c r="T146" i="2" a="1"/>
  <c r="T146" i="2" s="1"/>
  <c r="U146" i="2" a="1"/>
  <c r="U146" i="2" s="1"/>
  <c r="V146" i="2" a="1"/>
  <c r="V146" i="2" s="1"/>
  <c r="W146" i="2" a="1"/>
  <c r="W146" i="2" s="1"/>
  <c r="X146" i="2" a="1"/>
  <c r="X146" i="2" s="1"/>
  <c r="Y146" i="2" a="1"/>
  <c r="Y146" i="2" s="1"/>
  <c r="Q147" i="2" a="1"/>
  <c r="Q147" i="2" s="1"/>
  <c r="R147" i="2" a="1"/>
  <c r="R147" i="2" s="1"/>
  <c r="S147" i="2" a="1"/>
  <c r="S147" i="2" s="1"/>
  <c r="T147" i="2" a="1"/>
  <c r="T147" i="2" s="1"/>
  <c r="U147" i="2" a="1"/>
  <c r="U147" i="2" s="1"/>
  <c r="V147" i="2" a="1"/>
  <c r="V147" i="2" s="1"/>
  <c r="W147" i="2" a="1"/>
  <c r="W147" i="2" s="1"/>
  <c r="X147" i="2" a="1"/>
  <c r="X147" i="2" s="1"/>
  <c r="Y147" i="2" a="1"/>
  <c r="Y147" i="2" s="1"/>
  <c r="Q148" i="2" a="1"/>
  <c r="Q148" i="2" s="1"/>
  <c r="R148" i="2" a="1"/>
  <c r="R148" i="2" s="1"/>
  <c r="S148" i="2" a="1"/>
  <c r="S148" i="2" s="1"/>
  <c r="T148" i="2" a="1"/>
  <c r="T148" i="2" s="1"/>
  <c r="U148" i="2" a="1"/>
  <c r="U148" i="2" s="1"/>
  <c r="V148" i="2" a="1"/>
  <c r="V148" i="2" s="1"/>
  <c r="W148" i="2" a="1"/>
  <c r="W148" i="2" s="1"/>
  <c r="X148" i="2" a="1"/>
  <c r="X148" i="2" s="1"/>
  <c r="Y148" i="2" a="1"/>
  <c r="Y148" i="2" s="1"/>
  <c r="Q149" i="2" a="1"/>
  <c r="Q149" i="2" s="1"/>
  <c r="R149" i="2" a="1"/>
  <c r="R149" i="2" s="1"/>
  <c r="S149" i="2" a="1"/>
  <c r="S149" i="2" s="1"/>
  <c r="T149" i="2" a="1"/>
  <c r="T149" i="2" s="1"/>
  <c r="U149" i="2" a="1"/>
  <c r="U149" i="2" s="1"/>
  <c r="V149" i="2" a="1"/>
  <c r="V149" i="2" s="1"/>
  <c r="W149" i="2" a="1"/>
  <c r="W149" i="2" s="1"/>
  <c r="X149" i="2" a="1"/>
  <c r="X149" i="2" s="1"/>
  <c r="Y149" i="2" a="1"/>
  <c r="Y149" i="2" s="1"/>
  <c r="Q150" i="2" a="1"/>
  <c r="Q150" i="2" s="1"/>
  <c r="R150" i="2" a="1"/>
  <c r="R150" i="2" s="1"/>
  <c r="S150" i="2" a="1"/>
  <c r="S150" i="2" s="1"/>
  <c r="T150" i="2" a="1"/>
  <c r="T150" i="2" s="1"/>
  <c r="U150" i="2" a="1"/>
  <c r="U150" i="2" s="1"/>
  <c r="V150" i="2" a="1"/>
  <c r="V150" i="2" s="1"/>
  <c r="W150" i="2" a="1"/>
  <c r="W150" i="2" s="1"/>
  <c r="X150" i="2" a="1"/>
  <c r="X150" i="2" s="1"/>
  <c r="Y150" i="2" a="1"/>
  <c r="Y150" i="2" s="1"/>
  <c r="Q151" i="2" a="1"/>
  <c r="Q151" i="2" s="1"/>
  <c r="R151" i="2" a="1"/>
  <c r="R151" i="2" s="1"/>
  <c r="S151" i="2" a="1"/>
  <c r="S151" i="2" s="1"/>
  <c r="T151" i="2" a="1"/>
  <c r="T151" i="2" s="1"/>
  <c r="U151" i="2" a="1"/>
  <c r="U151" i="2" s="1"/>
  <c r="V151" i="2" a="1"/>
  <c r="V151" i="2" s="1"/>
  <c r="W151" i="2" a="1"/>
  <c r="W151" i="2" s="1"/>
  <c r="X151" i="2" a="1"/>
  <c r="X151" i="2" s="1"/>
  <c r="Y151" i="2" a="1"/>
  <c r="Y151" i="2" s="1"/>
  <c r="Q152" i="2" a="1"/>
  <c r="Q152" i="2" s="1"/>
  <c r="R152" i="2" a="1"/>
  <c r="R152" i="2" s="1"/>
  <c r="S152" i="2" a="1"/>
  <c r="S152" i="2" s="1"/>
  <c r="T152" i="2" a="1"/>
  <c r="T152" i="2" s="1"/>
  <c r="U152" i="2" a="1"/>
  <c r="U152" i="2" s="1"/>
  <c r="V152" i="2" a="1"/>
  <c r="V152" i="2" s="1"/>
  <c r="W152" i="2" a="1"/>
  <c r="W152" i="2" s="1"/>
  <c r="X152" i="2" a="1"/>
  <c r="X152" i="2" s="1"/>
  <c r="Y152" i="2" a="1"/>
  <c r="Y152" i="2" s="1"/>
  <c r="Q153" i="2" a="1"/>
  <c r="Q153" i="2" s="1"/>
  <c r="R153" i="2" a="1"/>
  <c r="R153" i="2" s="1"/>
  <c r="S153" i="2" a="1"/>
  <c r="S153" i="2" s="1"/>
  <c r="T153" i="2" a="1"/>
  <c r="T153" i="2" s="1"/>
  <c r="U153" i="2" a="1"/>
  <c r="U153" i="2" s="1"/>
  <c r="V153" i="2" a="1"/>
  <c r="V153" i="2" s="1"/>
  <c r="W153" i="2" a="1"/>
  <c r="W153" i="2" s="1"/>
  <c r="X153" i="2" a="1"/>
  <c r="X153" i="2" s="1"/>
  <c r="Y153" i="2" a="1"/>
  <c r="Y153" i="2" s="1"/>
  <c r="Q154" i="2" a="1"/>
  <c r="Q154" i="2" s="1"/>
  <c r="R154" i="2" a="1"/>
  <c r="R154" i="2" s="1"/>
  <c r="S154" i="2" a="1"/>
  <c r="S154" i="2" s="1"/>
  <c r="T154" i="2" a="1"/>
  <c r="T154" i="2" s="1"/>
  <c r="U154" i="2" a="1"/>
  <c r="U154" i="2" s="1"/>
  <c r="V154" i="2" a="1"/>
  <c r="V154" i="2" s="1"/>
  <c r="W154" i="2" a="1"/>
  <c r="W154" i="2" s="1"/>
  <c r="X154" i="2" a="1"/>
  <c r="X154" i="2" s="1"/>
  <c r="Y154" i="2" a="1"/>
  <c r="Y154" i="2" s="1"/>
  <c r="Q155" i="2" a="1"/>
  <c r="Q155" i="2" s="1"/>
  <c r="R155" i="2" a="1"/>
  <c r="R155" i="2" s="1"/>
  <c r="S155" i="2" a="1"/>
  <c r="S155" i="2" s="1"/>
  <c r="T155" i="2" a="1"/>
  <c r="T155" i="2" s="1"/>
  <c r="U155" i="2" a="1"/>
  <c r="U155" i="2" s="1"/>
  <c r="V155" i="2" a="1"/>
  <c r="V155" i="2" s="1"/>
  <c r="W155" i="2" a="1"/>
  <c r="W155" i="2" s="1"/>
  <c r="X155" i="2" a="1"/>
  <c r="X155" i="2" s="1"/>
  <c r="Y155" i="2" a="1"/>
  <c r="Y155" i="2" s="1"/>
  <c r="Q156" i="2" a="1"/>
  <c r="Q156" i="2" s="1"/>
  <c r="R156" i="2" a="1"/>
  <c r="R156" i="2" s="1"/>
  <c r="S156" i="2" a="1"/>
  <c r="S156" i="2" s="1"/>
  <c r="T156" i="2" a="1"/>
  <c r="T156" i="2" s="1"/>
  <c r="U156" i="2" a="1"/>
  <c r="U156" i="2" s="1"/>
  <c r="V156" i="2" a="1"/>
  <c r="V156" i="2" s="1"/>
  <c r="W156" i="2" a="1"/>
  <c r="W156" i="2" s="1"/>
  <c r="X156" i="2" a="1"/>
  <c r="X156" i="2" s="1"/>
  <c r="Y156" i="2" a="1"/>
  <c r="Y156" i="2" s="1"/>
  <c r="Q157" i="2" a="1"/>
  <c r="Q157" i="2" s="1"/>
  <c r="R157" i="2" a="1"/>
  <c r="R157" i="2" s="1"/>
  <c r="S157" i="2" a="1"/>
  <c r="S157" i="2" s="1"/>
  <c r="T157" i="2" a="1"/>
  <c r="T157" i="2" s="1"/>
  <c r="U157" i="2" a="1"/>
  <c r="U157" i="2" s="1"/>
  <c r="V157" i="2" a="1"/>
  <c r="V157" i="2" s="1"/>
  <c r="W157" i="2" a="1"/>
  <c r="W157" i="2" s="1"/>
  <c r="X157" i="2" a="1"/>
  <c r="X157" i="2" s="1"/>
  <c r="Y157" i="2" a="1"/>
  <c r="Y157" i="2" s="1"/>
  <c r="Q158" i="2" a="1"/>
  <c r="Q158" i="2" s="1"/>
  <c r="R158" i="2" a="1"/>
  <c r="R158" i="2" s="1"/>
  <c r="S158" i="2" a="1"/>
  <c r="S158" i="2" s="1"/>
  <c r="T158" i="2" a="1"/>
  <c r="T158" i="2" s="1"/>
  <c r="U158" i="2" a="1"/>
  <c r="U158" i="2" s="1"/>
  <c r="V158" i="2" a="1"/>
  <c r="V158" i="2" s="1"/>
  <c r="W158" i="2" a="1"/>
  <c r="W158" i="2" s="1"/>
  <c r="X158" i="2" a="1"/>
  <c r="X158" i="2" s="1"/>
  <c r="Y158" i="2" a="1"/>
  <c r="Y158" i="2" s="1"/>
  <c r="Q159" i="2" a="1"/>
  <c r="Q159" i="2" s="1"/>
  <c r="R159" i="2" a="1"/>
  <c r="R159" i="2" s="1"/>
  <c r="S159" i="2" a="1"/>
  <c r="S159" i="2" s="1"/>
  <c r="T159" i="2" a="1"/>
  <c r="T159" i="2" s="1"/>
  <c r="U159" i="2" a="1"/>
  <c r="U159" i="2" s="1"/>
  <c r="V159" i="2" a="1"/>
  <c r="V159" i="2" s="1"/>
  <c r="W159" i="2" a="1"/>
  <c r="W159" i="2" s="1"/>
  <c r="X159" i="2" a="1"/>
  <c r="X159" i="2" s="1"/>
  <c r="Y159" i="2" a="1"/>
  <c r="Y159" i="2" s="1"/>
  <c r="Q160" i="2" a="1"/>
  <c r="Q160" i="2" s="1"/>
  <c r="R160" i="2" a="1"/>
  <c r="R160" i="2" s="1"/>
  <c r="S160" i="2" a="1"/>
  <c r="S160" i="2" s="1"/>
  <c r="T160" i="2" a="1"/>
  <c r="T160" i="2" s="1"/>
  <c r="U160" i="2" a="1"/>
  <c r="U160" i="2" s="1"/>
  <c r="V160" i="2" a="1"/>
  <c r="V160" i="2" s="1"/>
  <c r="W160" i="2" a="1"/>
  <c r="W160" i="2" s="1"/>
  <c r="X160" i="2" a="1"/>
  <c r="X160" i="2" s="1"/>
  <c r="Y160" i="2" a="1"/>
  <c r="Y160" i="2" s="1"/>
  <c r="Q161" i="2" a="1"/>
  <c r="Q161" i="2" s="1"/>
  <c r="R161" i="2" a="1"/>
  <c r="R161" i="2" s="1"/>
  <c r="S161" i="2" a="1"/>
  <c r="S161" i="2" s="1"/>
  <c r="T161" i="2" a="1"/>
  <c r="T161" i="2" s="1"/>
  <c r="U161" i="2" a="1"/>
  <c r="U161" i="2" s="1"/>
  <c r="V161" i="2" a="1"/>
  <c r="V161" i="2" s="1"/>
  <c r="W161" i="2" a="1"/>
  <c r="W161" i="2" s="1"/>
  <c r="X161" i="2" a="1"/>
  <c r="X161" i="2" s="1"/>
  <c r="Y161" i="2" a="1"/>
  <c r="Y161" i="2" s="1"/>
  <c r="Q162" i="2" a="1"/>
  <c r="Q162" i="2" s="1"/>
  <c r="R162" i="2" a="1"/>
  <c r="R162" i="2" s="1"/>
  <c r="S162" i="2" a="1"/>
  <c r="S162" i="2" s="1"/>
  <c r="T162" i="2" a="1"/>
  <c r="T162" i="2" s="1"/>
  <c r="U162" i="2" a="1"/>
  <c r="U162" i="2" s="1"/>
  <c r="V162" i="2" a="1"/>
  <c r="V162" i="2" s="1"/>
  <c r="W162" i="2" a="1"/>
  <c r="W162" i="2" s="1"/>
  <c r="X162" i="2" a="1"/>
  <c r="X162" i="2" s="1"/>
  <c r="Y162" i="2" a="1"/>
  <c r="Y162" i="2" s="1"/>
  <c r="Q163" i="2" a="1"/>
  <c r="Q163" i="2" s="1"/>
  <c r="R163" i="2" a="1"/>
  <c r="R163" i="2" s="1"/>
  <c r="S163" i="2" a="1"/>
  <c r="S163" i="2" s="1"/>
  <c r="T163" i="2" a="1"/>
  <c r="T163" i="2" s="1"/>
  <c r="U163" i="2" a="1"/>
  <c r="U163" i="2" s="1"/>
  <c r="V163" i="2" a="1"/>
  <c r="V163" i="2" s="1"/>
  <c r="W163" i="2" a="1"/>
  <c r="W163" i="2" s="1"/>
  <c r="X163" i="2" a="1"/>
  <c r="X163" i="2" s="1"/>
  <c r="Y163" i="2" a="1"/>
  <c r="Y163" i="2" s="1"/>
  <c r="Q164" i="2" a="1"/>
  <c r="Q164" i="2" s="1"/>
  <c r="R164" i="2" a="1"/>
  <c r="R164" i="2" s="1"/>
  <c r="S164" i="2" a="1"/>
  <c r="S164" i="2" s="1"/>
  <c r="T164" i="2" a="1"/>
  <c r="T164" i="2" s="1"/>
  <c r="U164" i="2" a="1"/>
  <c r="U164" i="2" s="1"/>
  <c r="V164" i="2" a="1"/>
  <c r="V164" i="2" s="1"/>
  <c r="W164" i="2" a="1"/>
  <c r="W164" i="2" s="1"/>
  <c r="X164" i="2" a="1"/>
  <c r="X164" i="2" s="1"/>
  <c r="Y164" i="2" a="1"/>
  <c r="Y164" i="2" s="1"/>
  <c r="Q165" i="2" a="1"/>
  <c r="Q165" i="2" s="1"/>
  <c r="R165" i="2" a="1"/>
  <c r="R165" i="2" s="1"/>
  <c r="S165" i="2" a="1"/>
  <c r="S165" i="2" s="1"/>
  <c r="T165" i="2" a="1"/>
  <c r="T165" i="2" s="1"/>
  <c r="U165" i="2" a="1"/>
  <c r="U165" i="2" s="1"/>
  <c r="V165" i="2" a="1"/>
  <c r="V165" i="2" s="1"/>
  <c r="W165" i="2" a="1"/>
  <c r="W165" i="2" s="1"/>
  <c r="X165" i="2" a="1"/>
  <c r="X165" i="2" s="1"/>
  <c r="Y165" i="2" a="1"/>
  <c r="Y165" i="2" s="1"/>
  <c r="Q166" i="2" a="1"/>
  <c r="Q166" i="2" s="1"/>
  <c r="R166" i="2" a="1"/>
  <c r="R166" i="2" s="1"/>
  <c r="S166" i="2" a="1"/>
  <c r="S166" i="2" s="1"/>
  <c r="T166" i="2" a="1"/>
  <c r="T166" i="2" s="1"/>
  <c r="U166" i="2" a="1"/>
  <c r="U166" i="2" s="1"/>
  <c r="V166" i="2" a="1"/>
  <c r="V166" i="2" s="1"/>
  <c r="W166" i="2" a="1"/>
  <c r="W166" i="2" s="1"/>
  <c r="X166" i="2" a="1"/>
  <c r="X166" i="2" s="1"/>
  <c r="Y166" i="2" a="1"/>
  <c r="Y166" i="2" s="1"/>
  <c r="Q167" i="2" a="1"/>
  <c r="Q167" i="2" s="1"/>
  <c r="R167" i="2" a="1"/>
  <c r="R167" i="2" s="1"/>
  <c r="S167" i="2" a="1"/>
  <c r="S167" i="2" s="1"/>
  <c r="T167" i="2" a="1"/>
  <c r="T167" i="2" s="1"/>
  <c r="U167" i="2" a="1"/>
  <c r="U167" i="2" s="1"/>
  <c r="V167" i="2" a="1"/>
  <c r="V167" i="2" s="1"/>
  <c r="W167" i="2" a="1"/>
  <c r="W167" i="2" s="1"/>
  <c r="X167" i="2" a="1"/>
  <c r="X167" i="2" s="1"/>
  <c r="Y167" i="2" a="1"/>
  <c r="Y167" i="2" s="1"/>
  <c r="Q168" i="2" a="1"/>
  <c r="Q168" i="2" s="1"/>
  <c r="R168" i="2" a="1"/>
  <c r="R168" i="2" s="1"/>
  <c r="S168" i="2" a="1"/>
  <c r="S168" i="2" s="1"/>
  <c r="T168" i="2" a="1"/>
  <c r="T168" i="2" s="1"/>
  <c r="U168" i="2" a="1"/>
  <c r="U168" i="2" s="1"/>
  <c r="V168" i="2" a="1"/>
  <c r="V168" i="2" s="1"/>
  <c r="W168" i="2" a="1"/>
  <c r="W168" i="2" s="1"/>
  <c r="X168" i="2" a="1"/>
  <c r="X168" i="2" s="1"/>
  <c r="Y168" i="2" a="1"/>
  <c r="Y168" i="2" s="1"/>
  <c r="Q169" i="2" a="1"/>
  <c r="Q169" i="2" s="1"/>
  <c r="R169" i="2" a="1"/>
  <c r="R169" i="2" s="1"/>
  <c r="S169" i="2" a="1"/>
  <c r="S169" i="2" s="1"/>
  <c r="T169" i="2" a="1"/>
  <c r="T169" i="2" s="1"/>
  <c r="U169" i="2" a="1"/>
  <c r="U169" i="2" s="1"/>
  <c r="V169" i="2" a="1"/>
  <c r="V169" i="2" s="1"/>
  <c r="W169" i="2" a="1"/>
  <c r="W169" i="2" s="1"/>
  <c r="X169" i="2" a="1"/>
  <c r="X169" i="2" s="1"/>
  <c r="Y169" i="2" a="1"/>
  <c r="Y169" i="2" s="1"/>
  <c r="Q170" i="2" a="1"/>
  <c r="Q170" i="2" s="1"/>
  <c r="R170" i="2" a="1"/>
  <c r="R170" i="2" s="1"/>
  <c r="S170" i="2" a="1"/>
  <c r="S170" i="2" s="1"/>
  <c r="T170" i="2" a="1"/>
  <c r="T170" i="2" s="1"/>
  <c r="U170" i="2" a="1"/>
  <c r="U170" i="2" s="1"/>
  <c r="V170" i="2" a="1"/>
  <c r="V170" i="2" s="1"/>
  <c r="W170" i="2" a="1"/>
  <c r="W170" i="2" s="1"/>
  <c r="X170" i="2" a="1"/>
  <c r="X170" i="2" s="1"/>
  <c r="Y170" i="2" a="1"/>
  <c r="Y170" i="2" s="1"/>
  <c r="Q171" i="2" a="1"/>
  <c r="Q171" i="2" s="1"/>
  <c r="R171" i="2" a="1"/>
  <c r="R171" i="2" s="1"/>
  <c r="S171" i="2" a="1"/>
  <c r="S171" i="2" s="1"/>
  <c r="T171" i="2" a="1"/>
  <c r="T171" i="2" s="1"/>
  <c r="U171" i="2" a="1"/>
  <c r="U171" i="2" s="1"/>
  <c r="V171" i="2" a="1"/>
  <c r="V171" i="2" s="1"/>
  <c r="W171" i="2" a="1"/>
  <c r="W171" i="2" s="1"/>
  <c r="X171" i="2" a="1"/>
  <c r="X171" i="2" s="1"/>
  <c r="Y171" i="2" a="1"/>
  <c r="Y171" i="2" s="1"/>
  <c r="Q172" i="2" a="1"/>
  <c r="Q172" i="2" s="1"/>
  <c r="R172" i="2" a="1"/>
  <c r="R172" i="2" s="1"/>
  <c r="S172" i="2" a="1"/>
  <c r="S172" i="2" s="1"/>
  <c r="T172" i="2" a="1"/>
  <c r="T172" i="2" s="1"/>
  <c r="U172" i="2" a="1"/>
  <c r="U172" i="2" s="1"/>
  <c r="V172" i="2" a="1"/>
  <c r="V172" i="2" s="1"/>
  <c r="W172" i="2" a="1"/>
  <c r="W172" i="2" s="1"/>
  <c r="X172" i="2" a="1"/>
  <c r="X172" i="2" s="1"/>
  <c r="Y172" i="2" a="1"/>
  <c r="Y172" i="2" s="1"/>
  <c r="Q173" i="2" a="1"/>
  <c r="Q173" i="2" s="1"/>
  <c r="R173" i="2" a="1"/>
  <c r="R173" i="2" s="1"/>
  <c r="S173" i="2" a="1"/>
  <c r="S173" i="2" s="1"/>
  <c r="T173" i="2" a="1"/>
  <c r="T173" i="2" s="1"/>
  <c r="U173" i="2" a="1"/>
  <c r="U173" i="2" s="1"/>
  <c r="V173" i="2" a="1"/>
  <c r="V173" i="2" s="1"/>
  <c r="W173" i="2" a="1"/>
  <c r="W173" i="2" s="1"/>
  <c r="X173" i="2" a="1"/>
  <c r="X173" i="2" s="1"/>
  <c r="Y173" i="2" a="1"/>
  <c r="Y173" i="2" s="1"/>
  <c r="Q174" i="2" a="1"/>
  <c r="Q174" i="2" s="1"/>
  <c r="R174" i="2" a="1"/>
  <c r="R174" i="2" s="1"/>
  <c r="S174" i="2" a="1"/>
  <c r="S174" i="2" s="1"/>
  <c r="T174" i="2" a="1"/>
  <c r="T174" i="2" s="1"/>
  <c r="U174" i="2" a="1"/>
  <c r="U174" i="2" s="1"/>
  <c r="V174" i="2" a="1"/>
  <c r="V174" i="2" s="1"/>
  <c r="W174" i="2" a="1"/>
  <c r="W174" i="2" s="1"/>
  <c r="X174" i="2" a="1"/>
  <c r="X174" i="2" s="1"/>
  <c r="Y174" i="2" a="1"/>
  <c r="Y174" i="2" s="1"/>
  <c r="Q175" i="2" a="1"/>
  <c r="Q175" i="2" s="1"/>
  <c r="R175" i="2" a="1"/>
  <c r="R175" i="2" s="1"/>
  <c r="S175" i="2" a="1"/>
  <c r="S175" i="2" s="1"/>
  <c r="T175" i="2" a="1"/>
  <c r="T175" i="2" s="1"/>
  <c r="U175" i="2" a="1"/>
  <c r="U175" i="2" s="1"/>
  <c r="V175" i="2" a="1"/>
  <c r="V175" i="2" s="1"/>
  <c r="W175" i="2" a="1"/>
  <c r="W175" i="2" s="1"/>
  <c r="X175" i="2" a="1"/>
  <c r="X175" i="2" s="1"/>
  <c r="Y175" i="2" a="1"/>
  <c r="Y175" i="2" s="1"/>
  <c r="Q176" i="2" a="1"/>
  <c r="Q176" i="2" s="1"/>
  <c r="R176" i="2" a="1"/>
  <c r="R176" i="2" s="1"/>
  <c r="S176" i="2" a="1"/>
  <c r="S176" i="2" s="1"/>
  <c r="T176" i="2" a="1"/>
  <c r="T176" i="2" s="1"/>
  <c r="U176" i="2" a="1"/>
  <c r="U176" i="2" s="1"/>
  <c r="V176" i="2" a="1"/>
  <c r="V176" i="2" s="1"/>
  <c r="W176" i="2" a="1"/>
  <c r="W176" i="2" s="1"/>
  <c r="X176" i="2" a="1"/>
  <c r="X176" i="2" s="1"/>
  <c r="Y176" i="2" a="1"/>
  <c r="Y176" i="2" s="1"/>
  <c r="Q177" i="2" a="1"/>
  <c r="Q177" i="2" s="1"/>
  <c r="R177" i="2" a="1"/>
  <c r="R177" i="2" s="1"/>
  <c r="S177" i="2" a="1"/>
  <c r="S177" i="2" s="1"/>
  <c r="T177" i="2" a="1"/>
  <c r="T177" i="2" s="1"/>
  <c r="U177" i="2" a="1"/>
  <c r="U177" i="2" s="1"/>
  <c r="V177" i="2" a="1"/>
  <c r="V177" i="2" s="1"/>
  <c r="W177" i="2" a="1"/>
  <c r="W177" i="2" s="1"/>
  <c r="X177" i="2" a="1"/>
  <c r="X177" i="2" s="1"/>
  <c r="Y177" i="2" a="1"/>
  <c r="Y177" i="2" s="1"/>
  <c r="Q178" i="2" a="1"/>
  <c r="Q178" i="2" s="1"/>
  <c r="R178" i="2" a="1"/>
  <c r="R178" i="2" s="1"/>
  <c r="S178" i="2" a="1"/>
  <c r="S178" i="2" s="1"/>
  <c r="T178" i="2" a="1"/>
  <c r="T178" i="2" s="1"/>
  <c r="U178" i="2" a="1"/>
  <c r="U178" i="2" s="1"/>
  <c r="V178" i="2" a="1"/>
  <c r="V178" i="2" s="1"/>
  <c r="W178" i="2" a="1"/>
  <c r="W178" i="2" s="1"/>
  <c r="X178" i="2" a="1"/>
  <c r="X178" i="2" s="1"/>
  <c r="Y178" i="2" a="1"/>
  <c r="Y178" i="2" s="1"/>
  <c r="Q179" i="2" a="1"/>
  <c r="Q179" i="2" s="1"/>
  <c r="R179" i="2" a="1"/>
  <c r="R179" i="2" s="1"/>
  <c r="S179" i="2" a="1"/>
  <c r="S179" i="2" s="1"/>
  <c r="T179" i="2" a="1"/>
  <c r="T179" i="2" s="1"/>
  <c r="U179" i="2" a="1"/>
  <c r="U179" i="2" s="1"/>
  <c r="V179" i="2" a="1"/>
  <c r="V179" i="2" s="1"/>
  <c r="W179" i="2" a="1"/>
  <c r="W179" i="2" s="1"/>
  <c r="X179" i="2" a="1"/>
  <c r="X179" i="2" s="1"/>
  <c r="Y179" i="2" a="1"/>
  <c r="Y179" i="2" s="1"/>
  <c r="Q180" i="2" a="1"/>
  <c r="Q180" i="2" s="1"/>
  <c r="R180" i="2" a="1"/>
  <c r="R180" i="2" s="1"/>
  <c r="S180" i="2" a="1"/>
  <c r="S180" i="2" s="1"/>
  <c r="T180" i="2" a="1"/>
  <c r="T180" i="2" s="1"/>
  <c r="U180" i="2" a="1"/>
  <c r="U180" i="2" s="1"/>
  <c r="V180" i="2" a="1"/>
  <c r="V180" i="2" s="1"/>
  <c r="W180" i="2" a="1"/>
  <c r="W180" i="2" s="1"/>
  <c r="X180" i="2" a="1"/>
  <c r="X180" i="2" s="1"/>
  <c r="Y180" i="2" a="1"/>
  <c r="Y180" i="2" s="1"/>
  <c r="Q181" i="2" a="1"/>
  <c r="Q181" i="2" s="1"/>
  <c r="R181" i="2" a="1"/>
  <c r="R181" i="2" s="1"/>
  <c r="S181" i="2" a="1"/>
  <c r="S181" i="2" s="1"/>
  <c r="T181" i="2" a="1"/>
  <c r="T181" i="2" s="1"/>
  <c r="U181" i="2" a="1"/>
  <c r="U181" i="2" s="1"/>
  <c r="V181" i="2" a="1"/>
  <c r="V181" i="2" s="1"/>
  <c r="W181" i="2" a="1"/>
  <c r="W181" i="2" s="1"/>
  <c r="X181" i="2" a="1"/>
  <c r="X181" i="2" s="1"/>
  <c r="Y181" i="2" a="1"/>
  <c r="Y181" i="2" s="1"/>
  <c r="Q182" i="2" a="1"/>
  <c r="Q182" i="2" s="1"/>
  <c r="R182" i="2" a="1"/>
  <c r="R182" i="2" s="1"/>
  <c r="S182" i="2" a="1"/>
  <c r="S182" i="2" s="1"/>
  <c r="T182" i="2" a="1"/>
  <c r="T182" i="2" s="1"/>
  <c r="U182" i="2" a="1"/>
  <c r="U182" i="2" s="1"/>
  <c r="V182" i="2" a="1"/>
  <c r="V182" i="2" s="1"/>
  <c r="W182" i="2" a="1"/>
  <c r="W182" i="2" s="1"/>
  <c r="X182" i="2" a="1"/>
  <c r="X182" i="2" s="1"/>
  <c r="Y182" i="2" a="1"/>
  <c r="Y182" i="2" s="1"/>
  <c r="Q183" i="2" a="1"/>
  <c r="Q183" i="2" s="1"/>
  <c r="R183" i="2" a="1"/>
  <c r="R183" i="2" s="1"/>
  <c r="S183" i="2" a="1"/>
  <c r="S183" i="2" s="1"/>
  <c r="T183" i="2" a="1"/>
  <c r="T183" i="2" s="1"/>
  <c r="U183" i="2" a="1"/>
  <c r="U183" i="2" s="1"/>
  <c r="V183" i="2" a="1"/>
  <c r="V183" i="2" s="1"/>
  <c r="W183" i="2" a="1"/>
  <c r="W183" i="2" s="1"/>
  <c r="X183" i="2" a="1"/>
  <c r="X183" i="2" s="1"/>
  <c r="Y183" i="2" a="1"/>
  <c r="Y183" i="2" s="1"/>
  <c r="Q184" i="2" a="1"/>
  <c r="Q184" i="2" s="1"/>
  <c r="R184" i="2" a="1"/>
  <c r="R184" i="2" s="1"/>
  <c r="S184" i="2" a="1"/>
  <c r="S184" i="2" s="1"/>
  <c r="T184" i="2" a="1"/>
  <c r="T184" i="2" s="1"/>
  <c r="U184" i="2" a="1"/>
  <c r="U184" i="2" s="1"/>
  <c r="V184" i="2" a="1"/>
  <c r="V184" i="2" s="1"/>
  <c r="W184" i="2" a="1"/>
  <c r="W184" i="2" s="1"/>
  <c r="X184" i="2" a="1"/>
  <c r="X184" i="2" s="1"/>
  <c r="Y184" i="2" a="1"/>
  <c r="Y184" i="2" s="1"/>
  <c r="Q185" i="2" a="1"/>
  <c r="Q185" i="2" s="1"/>
  <c r="R185" i="2" a="1"/>
  <c r="R185" i="2" s="1"/>
  <c r="S185" i="2" a="1"/>
  <c r="S185" i="2" s="1"/>
  <c r="T185" i="2" a="1"/>
  <c r="T185" i="2" s="1"/>
  <c r="U185" i="2" a="1"/>
  <c r="U185" i="2" s="1"/>
  <c r="V185" i="2" a="1"/>
  <c r="V185" i="2" s="1"/>
  <c r="W185" i="2" a="1"/>
  <c r="W185" i="2" s="1"/>
  <c r="X185" i="2" a="1"/>
  <c r="X185" i="2" s="1"/>
  <c r="Y185" i="2" a="1"/>
  <c r="Y185" i="2" s="1"/>
  <c r="Q186" i="2" a="1"/>
  <c r="Q186" i="2" s="1"/>
  <c r="R186" i="2" a="1"/>
  <c r="R186" i="2" s="1"/>
  <c r="S186" i="2" a="1"/>
  <c r="S186" i="2" s="1"/>
  <c r="T186" i="2" a="1"/>
  <c r="T186" i="2" s="1"/>
  <c r="U186" i="2" a="1"/>
  <c r="U186" i="2" s="1"/>
  <c r="V186" i="2" a="1"/>
  <c r="V186" i="2" s="1"/>
  <c r="W186" i="2" a="1"/>
  <c r="W186" i="2" s="1"/>
  <c r="X186" i="2" a="1"/>
  <c r="X186" i="2" s="1"/>
  <c r="Y186" i="2" a="1"/>
  <c r="Y186" i="2" s="1"/>
  <c r="Q187" i="2" a="1"/>
  <c r="Q187" i="2" s="1"/>
  <c r="R187" i="2" a="1"/>
  <c r="R187" i="2" s="1"/>
  <c r="S187" i="2" a="1"/>
  <c r="S187" i="2" s="1"/>
  <c r="T187" i="2" a="1"/>
  <c r="T187" i="2" s="1"/>
  <c r="U187" i="2" a="1"/>
  <c r="U187" i="2" s="1"/>
  <c r="V187" i="2" a="1"/>
  <c r="V187" i="2" s="1"/>
  <c r="W187" i="2" a="1"/>
  <c r="W187" i="2" s="1"/>
  <c r="X187" i="2" a="1"/>
  <c r="X187" i="2" s="1"/>
  <c r="Y187" i="2" a="1"/>
  <c r="Y187" i="2" s="1"/>
  <c r="Q188" i="2" a="1"/>
  <c r="Q188" i="2" s="1"/>
  <c r="R188" i="2" a="1"/>
  <c r="R188" i="2" s="1"/>
  <c r="S188" i="2" a="1"/>
  <c r="S188" i="2" s="1"/>
  <c r="T188" i="2" a="1"/>
  <c r="T188" i="2" s="1"/>
  <c r="U188" i="2" a="1"/>
  <c r="U188" i="2" s="1"/>
  <c r="V188" i="2" a="1"/>
  <c r="V188" i="2" s="1"/>
  <c r="W188" i="2" a="1"/>
  <c r="W188" i="2" s="1"/>
  <c r="X188" i="2" a="1"/>
  <c r="X188" i="2" s="1"/>
  <c r="Y188" i="2" a="1"/>
  <c r="Y188" i="2" s="1"/>
  <c r="Q189" i="2" a="1"/>
  <c r="Q189" i="2" s="1"/>
  <c r="R189" i="2" a="1"/>
  <c r="R189" i="2" s="1"/>
  <c r="S189" i="2" a="1"/>
  <c r="S189" i="2" s="1"/>
  <c r="T189" i="2" a="1"/>
  <c r="T189" i="2" s="1"/>
  <c r="U189" i="2" a="1"/>
  <c r="U189" i="2" s="1"/>
  <c r="V189" i="2" a="1"/>
  <c r="V189" i="2" s="1"/>
  <c r="W189" i="2" a="1"/>
  <c r="W189" i="2" s="1"/>
  <c r="X189" i="2" a="1"/>
  <c r="X189" i="2" s="1"/>
  <c r="Y189" i="2" a="1"/>
  <c r="Y189" i="2" s="1"/>
  <c r="Q190" i="2" a="1"/>
  <c r="Q190" i="2" s="1"/>
  <c r="R190" i="2" a="1"/>
  <c r="R190" i="2" s="1"/>
  <c r="S190" i="2" a="1"/>
  <c r="S190" i="2" s="1"/>
  <c r="T190" i="2" a="1"/>
  <c r="T190" i="2" s="1"/>
  <c r="U190" i="2" a="1"/>
  <c r="U190" i="2" s="1"/>
  <c r="V190" i="2" a="1"/>
  <c r="V190" i="2" s="1"/>
  <c r="W190" i="2" a="1"/>
  <c r="W190" i="2" s="1"/>
  <c r="X190" i="2" a="1"/>
  <c r="X190" i="2" s="1"/>
  <c r="Y190" i="2" a="1"/>
  <c r="Y190" i="2" s="1"/>
  <c r="Q191" i="2" a="1"/>
  <c r="Q191" i="2" s="1"/>
  <c r="R191" i="2" a="1"/>
  <c r="R191" i="2" s="1"/>
  <c r="S191" i="2" a="1"/>
  <c r="S191" i="2" s="1"/>
  <c r="T191" i="2" a="1"/>
  <c r="T191" i="2" s="1"/>
  <c r="U191" i="2" a="1"/>
  <c r="U191" i="2" s="1"/>
  <c r="V191" i="2" a="1"/>
  <c r="V191" i="2" s="1"/>
  <c r="W191" i="2" a="1"/>
  <c r="W191" i="2" s="1"/>
  <c r="X191" i="2" a="1"/>
  <c r="X191" i="2" s="1"/>
  <c r="Y191" i="2" a="1"/>
  <c r="Y191" i="2" s="1"/>
  <c r="Q192" i="2" a="1"/>
  <c r="Q192" i="2" s="1"/>
  <c r="R192" i="2" a="1"/>
  <c r="R192" i="2" s="1"/>
  <c r="S192" i="2" a="1"/>
  <c r="S192" i="2" s="1"/>
  <c r="T192" i="2" a="1"/>
  <c r="T192" i="2" s="1"/>
  <c r="U192" i="2" a="1"/>
  <c r="U192" i="2" s="1"/>
  <c r="V192" i="2" a="1"/>
  <c r="V192" i="2" s="1"/>
  <c r="W192" i="2" a="1"/>
  <c r="W192" i="2" s="1"/>
  <c r="X192" i="2" a="1"/>
  <c r="X192" i="2" s="1"/>
  <c r="Y192" i="2" a="1"/>
  <c r="Y192" i="2" s="1"/>
  <c r="Q193" i="2" a="1"/>
  <c r="Q193" i="2" s="1"/>
  <c r="R193" i="2" a="1"/>
  <c r="R193" i="2" s="1"/>
  <c r="S193" i="2" a="1"/>
  <c r="S193" i="2" s="1"/>
  <c r="T193" i="2" a="1"/>
  <c r="T193" i="2" s="1"/>
  <c r="U193" i="2" a="1"/>
  <c r="U193" i="2" s="1"/>
  <c r="V193" i="2" a="1"/>
  <c r="V193" i="2" s="1"/>
  <c r="W193" i="2" a="1"/>
  <c r="W193" i="2" s="1"/>
  <c r="X193" i="2" a="1"/>
  <c r="X193" i="2" s="1"/>
  <c r="Y193" i="2" a="1"/>
  <c r="Y193" i="2" s="1"/>
  <c r="Q194" i="2" a="1"/>
  <c r="Q194" i="2" s="1"/>
  <c r="R194" i="2" a="1"/>
  <c r="R194" i="2" s="1"/>
  <c r="S194" i="2" a="1"/>
  <c r="S194" i="2" s="1"/>
  <c r="T194" i="2" a="1"/>
  <c r="T194" i="2" s="1"/>
  <c r="U194" i="2" a="1"/>
  <c r="U194" i="2" s="1"/>
  <c r="V194" i="2" a="1"/>
  <c r="V194" i="2" s="1"/>
  <c r="W194" i="2" a="1"/>
  <c r="W194" i="2" s="1"/>
  <c r="X194" i="2" a="1"/>
  <c r="X194" i="2" s="1"/>
  <c r="Y194" i="2" a="1"/>
  <c r="Y194" i="2" s="1"/>
  <c r="Q195" i="2" a="1"/>
  <c r="Q195" i="2" s="1"/>
  <c r="R195" i="2" a="1"/>
  <c r="R195" i="2" s="1"/>
  <c r="S195" i="2" a="1"/>
  <c r="S195" i="2" s="1"/>
  <c r="T195" i="2" a="1"/>
  <c r="T195" i="2" s="1"/>
  <c r="U195" i="2" a="1"/>
  <c r="U195" i="2" s="1"/>
  <c r="V195" i="2" a="1"/>
  <c r="V195" i="2" s="1"/>
  <c r="W195" i="2" a="1"/>
  <c r="W195" i="2" s="1"/>
  <c r="X195" i="2" a="1"/>
  <c r="X195" i="2" s="1"/>
  <c r="Y195" i="2" a="1"/>
  <c r="Y195" i="2" s="1"/>
  <c r="Q196" i="2" a="1"/>
  <c r="Q196" i="2" s="1"/>
  <c r="R196" i="2" a="1"/>
  <c r="R196" i="2" s="1"/>
  <c r="S196" i="2" a="1"/>
  <c r="S196" i="2" s="1"/>
  <c r="T196" i="2" a="1"/>
  <c r="T196" i="2" s="1"/>
  <c r="U196" i="2" a="1"/>
  <c r="U196" i="2" s="1"/>
  <c r="V196" i="2" a="1"/>
  <c r="V196" i="2" s="1"/>
  <c r="W196" i="2" a="1"/>
  <c r="W196" i="2" s="1"/>
  <c r="X196" i="2" a="1"/>
  <c r="X196" i="2" s="1"/>
  <c r="Y196" i="2" a="1"/>
  <c r="Y196" i="2" s="1"/>
  <c r="Q197" i="2" a="1"/>
  <c r="Q197" i="2" s="1"/>
  <c r="R197" i="2" a="1"/>
  <c r="R197" i="2" s="1"/>
  <c r="S197" i="2" a="1"/>
  <c r="S197" i="2" s="1"/>
  <c r="T197" i="2" a="1"/>
  <c r="T197" i="2" s="1"/>
  <c r="U197" i="2" a="1"/>
  <c r="U197" i="2" s="1"/>
  <c r="V197" i="2" a="1"/>
  <c r="V197" i="2" s="1"/>
  <c r="W197" i="2" a="1"/>
  <c r="W197" i="2" s="1"/>
  <c r="X197" i="2" a="1"/>
  <c r="X197" i="2" s="1"/>
  <c r="Y197" i="2" a="1"/>
  <c r="Y197" i="2" s="1"/>
  <c r="Q198" i="2" a="1"/>
  <c r="Q198" i="2" s="1"/>
  <c r="R198" i="2" a="1"/>
  <c r="R198" i="2" s="1"/>
  <c r="S198" i="2" a="1"/>
  <c r="S198" i="2" s="1"/>
  <c r="T198" i="2" a="1"/>
  <c r="T198" i="2" s="1"/>
  <c r="U198" i="2" a="1"/>
  <c r="U198" i="2" s="1"/>
  <c r="V198" i="2" a="1"/>
  <c r="V198" i="2" s="1"/>
  <c r="W198" i="2" a="1"/>
  <c r="W198" i="2" s="1"/>
  <c r="X198" i="2" a="1"/>
  <c r="X198" i="2" s="1"/>
  <c r="Y198" i="2" a="1"/>
  <c r="Y198" i="2" s="1"/>
  <c r="Q199" i="2" a="1"/>
  <c r="Q199" i="2" s="1"/>
  <c r="R199" i="2" a="1"/>
  <c r="R199" i="2" s="1"/>
  <c r="S199" i="2" a="1"/>
  <c r="S199" i="2" s="1"/>
  <c r="T199" i="2" a="1"/>
  <c r="T199" i="2" s="1"/>
  <c r="U199" i="2" a="1"/>
  <c r="U199" i="2" s="1"/>
  <c r="V199" i="2" a="1"/>
  <c r="V199" i="2" s="1"/>
  <c r="W199" i="2" a="1"/>
  <c r="W199" i="2" s="1"/>
  <c r="X199" i="2" a="1"/>
  <c r="X199" i="2" s="1"/>
  <c r="Y199" i="2" a="1"/>
  <c r="Y199" i="2" s="1"/>
  <c r="Q200" i="2" a="1"/>
  <c r="Q200" i="2" s="1"/>
  <c r="R200" i="2" a="1"/>
  <c r="R200" i="2" s="1"/>
  <c r="S200" i="2" a="1"/>
  <c r="S200" i="2" s="1"/>
  <c r="T200" i="2" a="1"/>
  <c r="T200" i="2" s="1"/>
  <c r="U200" i="2" a="1"/>
  <c r="U200" i="2" s="1"/>
  <c r="V200" i="2" a="1"/>
  <c r="V200" i="2" s="1"/>
  <c r="W200" i="2" a="1"/>
  <c r="W200" i="2" s="1"/>
  <c r="X200" i="2" a="1"/>
  <c r="X200" i="2" s="1"/>
  <c r="Y200" i="2" a="1"/>
  <c r="Y200" i="2" s="1"/>
  <c r="Q201" i="2" a="1"/>
  <c r="Q201" i="2" s="1"/>
  <c r="R201" i="2" a="1"/>
  <c r="R201" i="2" s="1"/>
  <c r="S201" i="2" a="1"/>
  <c r="S201" i="2" s="1"/>
  <c r="T201" i="2" a="1"/>
  <c r="T201" i="2" s="1"/>
  <c r="U201" i="2" a="1"/>
  <c r="U201" i="2" s="1"/>
  <c r="V201" i="2" a="1"/>
  <c r="V201" i="2" s="1"/>
  <c r="W201" i="2" a="1"/>
  <c r="W201" i="2" s="1"/>
  <c r="X201" i="2" a="1"/>
  <c r="X201" i="2" s="1"/>
  <c r="Y201" i="2" a="1"/>
  <c r="Y201" i="2" s="1"/>
  <c r="Q202" i="2" a="1"/>
  <c r="Q202" i="2" s="1"/>
  <c r="R202" i="2" a="1"/>
  <c r="R202" i="2" s="1"/>
  <c r="S202" i="2" a="1"/>
  <c r="S202" i="2" s="1"/>
  <c r="T202" i="2" a="1"/>
  <c r="T202" i="2" s="1"/>
  <c r="U202" i="2" a="1"/>
  <c r="U202" i="2" s="1"/>
  <c r="V202" i="2" a="1"/>
  <c r="V202" i="2" s="1"/>
  <c r="W202" i="2" a="1"/>
  <c r="W202" i="2" s="1"/>
  <c r="X202" i="2" a="1"/>
  <c r="X202" i="2" s="1"/>
  <c r="Y202" i="2" a="1"/>
  <c r="Y202" i="2" s="1"/>
  <c r="Q203" i="2" a="1"/>
  <c r="Q203" i="2" s="1"/>
  <c r="R203" i="2" a="1"/>
  <c r="R203" i="2" s="1"/>
  <c r="S203" i="2" a="1"/>
  <c r="S203" i="2" s="1"/>
  <c r="T203" i="2" a="1"/>
  <c r="T203" i="2" s="1"/>
  <c r="U203" i="2" a="1"/>
  <c r="U203" i="2" s="1"/>
  <c r="V203" i="2" a="1"/>
  <c r="V203" i="2" s="1"/>
  <c r="W203" i="2" a="1"/>
  <c r="W203" i="2" s="1"/>
  <c r="X203" i="2" a="1"/>
  <c r="X203" i="2" s="1"/>
  <c r="Y203" i="2" a="1"/>
  <c r="Y203" i="2" s="1"/>
  <c r="Q204" i="2" a="1"/>
  <c r="Q204" i="2" s="1"/>
  <c r="R204" i="2" a="1"/>
  <c r="R204" i="2" s="1"/>
  <c r="S204" i="2" a="1"/>
  <c r="S204" i="2" s="1"/>
  <c r="T204" i="2" a="1"/>
  <c r="T204" i="2" s="1"/>
  <c r="U204" i="2" a="1"/>
  <c r="U204" i="2" s="1"/>
  <c r="V204" i="2" a="1"/>
  <c r="V204" i="2" s="1"/>
  <c r="W204" i="2" a="1"/>
  <c r="W204" i="2" s="1"/>
  <c r="X204" i="2" a="1"/>
  <c r="X204" i="2" s="1"/>
  <c r="Y204" i="2" a="1"/>
  <c r="Y204" i="2" s="1"/>
  <c r="Q205" i="2" a="1"/>
  <c r="Q205" i="2" s="1"/>
  <c r="R205" i="2" a="1"/>
  <c r="R205" i="2" s="1"/>
  <c r="S205" i="2" a="1"/>
  <c r="S205" i="2" s="1"/>
  <c r="T205" i="2" a="1"/>
  <c r="T205" i="2" s="1"/>
  <c r="U205" i="2" a="1"/>
  <c r="U205" i="2" s="1"/>
  <c r="V205" i="2" a="1"/>
  <c r="V205" i="2" s="1"/>
  <c r="W205" i="2" a="1"/>
  <c r="W205" i="2" s="1"/>
  <c r="X205" i="2" a="1"/>
  <c r="X205" i="2" s="1"/>
  <c r="Y205" i="2" a="1"/>
  <c r="Y205" i="2" s="1"/>
  <c r="Q206" i="2" a="1"/>
  <c r="Q206" i="2" s="1"/>
  <c r="R206" i="2" a="1"/>
  <c r="R206" i="2" s="1"/>
  <c r="S206" i="2" a="1"/>
  <c r="S206" i="2" s="1"/>
  <c r="T206" i="2" a="1"/>
  <c r="T206" i="2" s="1"/>
  <c r="U206" i="2" a="1"/>
  <c r="U206" i="2" s="1"/>
  <c r="V206" i="2" a="1"/>
  <c r="V206" i="2" s="1"/>
  <c r="W206" i="2" a="1"/>
  <c r="W206" i="2" s="1"/>
  <c r="X206" i="2" a="1"/>
  <c r="X206" i="2" s="1"/>
  <c r="Y206" i="2" a="1"/>
  <c r="Y206" i="2" s="1"/>
  <c r="Q207" i="2" a="1"/>
  <c r="Q207" i="2" s="1"/>
  <c r="R207" i="2" a="1"/>
  <c r="R207" i="2" s="1"/>
  <c r="S207" i="2" a="1"/>
  <c r="S207" i="2" s="1"/>
  <c r="T207" i="2" a="1"/>
  <c r="T207" i="2" s="1"/>
  <c r="U207" i="2" a="1"/>
  <c r="U207" i="2" s="1"/>
  <c r="V207" i="2" a="1"/>
  <c r="V207" i="2" s="1"/>
  <c r="W207" i="2" a="1"/>
  <c r="W207" i="2" s="1"/>
  <c r="X207" i="2" a="1"/>
  <c r="X207" i="2" s="1"/>
  <c r="Y207" i="2" a="1"/>
  <c r="Y207" i="2" s="1"/>
  <c r="Q208" i="2" a="1"/>
  <c r="Q208" i="2" s="1"/>
  <c r="R208" i="2" a="1"/>
  <c r="R208" i="2" s="1"/>
  <c r="S208" i="2" a="1"/>
  <c r="S208" i="2" s="1"/>
  <c r="T208" i="2" a="1"/>
  <c r="T208" i="2" s="1"/>
  <c r="U208" i="2" a="1"/>
  <c r="U208" i="2" s="1"/>
  <c r="V208" i="2" a="1"/>
  <c r="V208" i="2" s="1"/>
  <c r="W208" i="2" a="1"/>
  <c r="W208" i="2" s="1"/>
  <c r="X208" i="2" a="1"/>
  <c r="X208" i="2" s="1"/>
  <c r="Y208" i="2" a="1"/>
  <c r="Y208" i="2" s="1"/>
  <c r="Q209" i="2" a="1"/>
  <c r="Q209" i="2" s="1"/>
  <c r="R209" i="2" a="1"/>
  <c r="R209" i="2" s="1"/>
  <c r="S209" i="2" a="1"/>
  <c r="S209" i="2" s="1"/>
  <c r="T209" i="2" a="1"/>
  <c r="T209" i="2" s="1"/>
  <c r="U209" i="2" a="1"/>
  <c r="U209" i="2" s="1"/>
  <c r="V209" i="2" a="1"/>
  <c r="V209" i="2" s="1"/>
  <c r="W209" i="2" a="1"/>
  <c r="W209" i="2" s="1"/>
  <c r="X209" i="2" a="1"/>
  <c r="X209" i="2" s="1"/>
  <c r="Y209" i="2" a="1"/>
  <c r="Y209" i="2" s="1"/>
  <c r="Q210" i="2" a="1"/>
  <c r="Q210" i="2" s="1"/>
  <c r="R210" i="2" a="1"/>
  <c r="R210" i="2" s="1"/>
  <c r="S210" i="2" a="1"/>
  <c r="S210" i="2" s="1"/>
  <c r="T210" i="2" a="1"/>
  <c r="T210" i="2" s="1"/>
  <c r="U210" i="2" a="1"/>
  <c r="U210" i="2" s="1"/>
  <c r="V210" i="2" a="1"/>
  <c r="V210" i="2" s="1"/>
  <c r="W210" i="2" a="1"/>
  <c r="W210" i="2" s="1"/>
  <c r="X210" i="2" a="1"/>
  <c r="X210" i="2" s="1"/>
  <c r="Y210" i="2" a="1"/>
  <c r="Y210" i="2" s="1"/>
  <c r="Q211" i="2" a="1"/>
  <c r="Q211" i="2" s="1"/>
  <c r="R211" i="2" a="1"/>
  <c r="R211" i="2" s="1"/>
  <c r="S211" i="2" a="1"/>
  <c r="S211" i="2" s="1"/>
  <c r="T211" i="2" a="1"/>
  <c r="T211" i="2" s="1"/>
  <c r="U211" i="2" a="1"/>
  <c r="U211" i="2" s="1"/>
  <c r="V211" i="2" a="1"/>
  <c r="V211" i="2" s="1"/>
  <c r="W211" i="2" a="1"/>
  <c r="W211" i="2" s="1"/>
  <c r="X211" i="2" a="1"/>
  <c r="X211" i="2" s="1"/>
  <c r="Y211" i="2" a="1"/>
  <c r="Y211" i="2" s="1"/>
  <c r="Q212" i="2" a="1"/>
  <c r="Q212" i="2" s="1"/>
  <c r="R212" i="2" a="1"/>
  <c r="R212" i="2" s="1"/>
  <c r="S212" i="2" a="1"/>
  <c r="S212" i="2" s="1"/>
  <c r="T212" i="2" a="1"/>
  <c r="T212" i="2" s="1"/>
  <c r="U212" i="2" a="1"/>
  <c r="U212" i="2" s="1"/>
  <c r="V212" i="2" a="1"/>
  <c r="V212" i="2" s="1"/>
  <c r="W212" i="2" a="1"/>
  <c r="W212" i="2" s="1"/>
  <c r="X212" i="2" a="1"/>
  <c r="X212" i="2" s="1"/>
  <c r="Y212" i="2" a="1"/>
  <c r="Y212" i="2" s="1"/>
  <c r="Q213" i="2" a="1"/>
  <c r="Q213" i="2" s="1"/>
  <c r="R213" i="2" a="1"/>
  <c r="R213" i="2" s="1"/>
  <c r="S213" i="2" a="1"/>
  <c r="S213" i="2" s="1"/>
  <c r="T213" i="2" a="1"/>
  <c r="T213" i="2" s="1"/>
  <c r="U213" i="2" a="1"/>
  <c r="U213" i="2" s="1"/>
  <c r="V213" i="2" a="1"/>
  <c r="V213" i="2" s="1"/>
  <c r="W213" i="2" a="1"/>
  <c r="W213" i="2" s="1"/>
  <c r="X213" i="2" a="1"/>
  <c r="X213" i="2" s="1"/>
  <c r="Y213" i="2" a="1"/>
  <c r="Y213" i="2" s="1"/>
  <c r="Q214" i="2" a="1"/>
  <c r="Q214" i="2" s="1"/>
  <c r="R214" i="2" a="1"/>
  <c r="R214" i="2" s="1"/>
  <c r="S214" i="2" a="1"/>
  <c r="S214" i="2" s="1"/>
  <c r="T214" i="2" a="1"/>
  <c r="T214" i="2" s="1"/>
  <c r="U214" i="2" a="1"/>
  <c r="U214" i="2" s="1"/>
  <c r="V214" i="2" a="1"/>
  <c r="V214" i="2" s="1"/>
  <c r="W214" i="2" a="1"/>
  <c r="W214" i="2" s="1"/>
  <c r="X214" i="2" a="1"/>
  <c r="X214" i="2" s="1"/>
  <c r="Y214" i="2" a="1"/>
  <c r="Y214" i="2" s="1"/>
  <c r="Q215" i="2" a="1"/>
  <c r="Q215" i="2" s="1"/>
  <c r="R215" i="2" a="1"/>
  <c r="R215" i="2" s="1"/>
  <c r="S215" i="2" a="1"/>
  <c r="S215" i="2" s="1"/>
  <c r="T215" i="2" a="1"/>
  <c r="T215" i="2" s="1"/>
  <c r="U215" i="2" a="1"/>
  <c r="U215" i="2" s="1"/>
  <c r="V215" i="2" a="1"/>
  <c r="V215" i="2" s="1"/>
  <c r="W215" i="2" a="1"/>
  <c r="W215" i="2" s="1"/>
  <c r="X215" i="2" a="1"/>
  <c r="X215" i="2" s="1"/>
  <c r="Y215" i="2" a="1"/>
  <c r="Y215" i="2" s="1"/>
  <c r="Q216" i="2" a="1"/>
  <c r="Q216" i="2" s="1"/>
  <c r="R216" i="2" a="1"/>
  <c r="R216" i="2" s="1"/>
  <c r="S216" i="2" a="1"/>
  <c r="S216" i="2" s="1"/>
  <c r="T216" i="2" a="1"/>
  <c r="T216" i="2" s="1"/>
  <c r="U216" i="2" a="1"/>
  <c r="U216" i="2" s="1"/>
  <c r="V216" i="2" a="1"/>
  <c r="V216" i="2" s="1"/>
  <c r="W216" i="2" a="1"/>
  <c r="W216" i="2" s="1"/>
  <c r="X216" i="2" a="1"/>
  <c r="X216" i="2" s="1"/>
  <c r="Y216" i="2" a="1"/>
  <c r="Y216" i="2" s="1"/>
  <c r="Q217" i="2" a="1"/>
  <c r="Q217" i="2" s="1"/>
  <c r="R217" i="2" a="1"/>
  <c r="R217" i="2" s="1"/>
  <c r="S217" i="2" a="1"/>
  <c r="S217" i="2" s="1"/>
  <c r="T217" i="2" a="1"/>
  <c r="T217" i="2" s="1"/>
  <c r="U217" i="2" a="1"/>
  <c r="U217" i="2" s="1"/>
  <c r="V217" i="2" a="1"/>
  <c r="V217" i="2" s="1"/>
  <c r="W217" i="2" a="1"/>
  <c r="W217" i="2" s="1"/>
  <c r="X217" i="2" a="1"/>
  <c r="X217" i="2" s="1"/>
  <c r="Y217" i="2" a="1"/>
  <c r="Y217" i="2" s="1"/>
  <c r="Q218" i="2" a="1"/>
  <c r="Q218" i="2" s="1"/>
  <c r="R218" i="2" a="1"/>
  <c r="R218" i="2" s="1"/>
  <c r="S218" i="2" a="1"/>
  <c r="S218" i="2" s="1"/>
  <c r="T218" i="2" a="1"/>
  <c r="T218" i="2" s="1"/>
  <c r="U218" i="2" a="1"/>
  <c r="U218" i="2" s="1"/>
  <c r="V218" i="2" a="1"/>
  <c r="V218" i="2" s="1"/>
  <c r="W218" i="2" a="1"/>
  <c r="W218" i="2" s="1"/>
  <c r="X218" i="2" a="1"/>
  <c r="X218" i="2" s="1"/>
  <c r="Y218" i="2" a="1"/>
  <c r="Y218" i="2" s="1"/>
  <c r="Q219" i="2" a="1"/>
  <c r="Q219" i="2" s="1"/>
  <c r="R219" i="2" a="1"/>
  <c r="R219" i="2" s="1"/>
  <c r="S219" i="2" a="1"/>
  <c r="S219" i="2" s="1"/>
  <c r="T219" i="2" a="1"/>
  <c r="T219" i="2" s="1"/>
  <c r="U219" i="2" a="1"/>
  <c r="U219" i="2" s="1"/>
  <c r="V219" i="2" a="1"/>
  <c r="V219" i="2" s="1"/>
  <c r="W219" i="2" a="1"/>
  <c r="W219" i="2" s="1"/>
  <c r="X219" i="2" a="1"/>
  <c r="X219" i="2" s="1"/>
  <c r="Y219" i="2" a="1"/>
  <c r="Y219" i="2" s="1"/>
  <c r="Q220" i="2" a="1"/>
  <c r="Q220" i="2" s="1"/>
  <c r="R220" i="2" a="1"/>
  <c r="R220" i="2" s="1"/>
  <c r="S220" i="2" a="1"/>
  <c r="S220" i="2" s="1"/>
  <c r="T220" i="2" a="1"/>
  <c r="T220" i="2" s="1"/>
  <c r="U220" i="2" a="1"/>
  <c r="U220" i="2" s="1"/>
  <c r="V220" i="2" a="1"/>
  <c r="V220" i="2" s="1"/>
  <c r="W220" i="2" a="1"/>
  <c r="W220" i="2" s="1"/>
  <c r="X220" i="2" a="1"/>
  <c r="X220" i="2" s="1"/>
  <c r="Y220" i="2" a="1"/>
  <c r="Y220" i="2" s="1"/>
  <c r="Q221" i="2" a="1"/>
  <c r="Q221" i="2" s="1"/>
  <c r="R221" i="2" a="1"/>
  <c r="R221" i="2" s="1"/>
  <c r="S221" i="2" a="1"/>
  <c r="S221" i="2" s="1"/>
  <c r="T221" i="2" a="1"/>
  <c r="T221" i="2" s="1"/>
  <c r="U221" i="2" a="1"/>
  <c r="U221" i="2" s="1"/>
  <c r="V221" i="2" a="1"/>
  <c r="V221" i="2" s="1"/>
  <c r="W221" i="2" a="1"/>
  <c r="W221" i="2" s="1"/>
  <c r="X221" i="2" a="1"/>
  <c r="X221" i="2" s="1"/>
  <c r="Y221" i="2" a="1"/>
  <c r="Y221" i="2" s="1"/>
  <c r="Q222" i="2" a="1"/>
  <c r="Q222" i="2" s="1"/>
  <c r="R222" i="2" a="1"/>
  <c r="R222" i="2" s="1"/>
  <c r="S222" i="2" a="1"/>
  <c r="S222" i="2" s="1"/>
  <c r="T222" i="2" a="1"/>
  <c r="T222" i="2" s="1"/>
  <c r="U222" i="2" a="1"/>
  <c r="U222" i="2" s="1"/>
  <c r="V222" i="2" a="1"/>
  <c r="V222" i="2" s="1"/>
  <c r="W222" i="2" a="1"/>
  <c r="W222" i="2" s="1"/>
  <c r="X222" i="2" a="1"/>
  <c r="X222" i="2" s="1"/>
  <c r="Y222" i="2" a="1"/>
  <c r="Y222" i="2" s="1"/>
  <c r="Q223" i="2" a="1"/>
  <c r="Q223" i="2" s="1"/>
  <c r="R223" i="2" a="1"/>
  <c r="R223" i="2" s="1"/>
  <c r="S223" i="2" a="1"/>
  <c r="S223" i="2" s="1"/>
  <c r="T223" i="2" a="1"/>
  <c r="T223" i="2" s="1"/>
  <c r="U223" i="2" a="1"/>
  <c r="U223" i="2" s="1"/>
  <c r="V223" i="2" a="1"/>
  <c r="V223" i="2" s="1"/>
  <c r="W223" i="2" a="1"/>
  <c r="W223" i="2" s="1"/>
  <c r="X223" i="2" a="1"/>
  <c r="X223" i="2" s="1"/>
  <c r="Y223" i="2" a="1"/>
  <c r="Y223" i="2" s="1"/>
  <c r="Q224" i="2" a="1"/>
  <c r="Q224" i="2" s="1"/>
  <c r="R224" i="2" a="1"/>
  <c r="R224" i="2" s="1"/>
  <c r="S224" i="2" a="1"/>
  <c r="S224" i="2" s="1"/>
  <c r="T224" i="2" a="1"/>
  <c r="T224" i="2" s="1"/>
  <c r="U224" i="2" a="1"/>
  <c r="U224" i="2" s="1"/>
  <c r="V224" i="2" a="1"/>
  <c r="V224" i="2" s="1"/>
  <c r="W224" i="2" a="1"/>
  <c r="W224" i="2" s="1"/>
  <c r="X224" i="2" a="1"/>
  <c r="X224" i="2" s="1"/>
  <c r="Y224" i="2" a="1"/>
  <c r="Y224" i="2" s="1"/>
  <c r="Q225" i="2" a="1"/>
  <c r="Q225" i="2" s="1"/>
  <c r="R225" i="2" a="1"/>
  <c r="R225" i="2" s="1"/>
  <c r="S225" i="2" a="1"/>
  <c r="S225" i="2" s="1"/>
  <c r="T225" i="2" a="1"/>
  <c r="T225" i="2" s="1"/>
  <c r="U225" i="2" a="1"/>
  <c r="U225" i="2" s="1"/>
  <c r="V225" i="2" a="1"/>
  <c r="V225" i="2" s="1"/>
  <c r="W225" i="2" a="1"/>
  <c r="W225" i="2" s="1"/>
  <c r="X225" i="2" a="1"/>
  <c r="X225" i="2" s="1"/>
  <c r="Y225" i="2" a="1"/>
  <c r="Y225" i="2" s="1"/>
  <c r="Q226" i="2" a="1"/>
  <c r="Q226" i="2" s="1"/>
  <c r="R226" i="2" a="1"/>
  <c r="R226" i="2" s="1"/>
  <c r="S226" i="2" a="1"/>
  <c r="S226" i="2" s="1"/>
  <c r="T226" i="2" a="1"/>
  <c r="T226" i="2" s="1"/>
  <c r="U226" i="2" a="1"/>
  <c r="U226" i="2" s="1"/>
  <c r="V226" i="2" a="1"/>
  <c r="V226" i="2" s="1"/>
  <c r="W226" i="2" a="1"/>
  <c r="W226" i="2" s="1"/>
  <c r="X226" i="2" a="1"/>
  <c r="X226" i="2" s="1"/>
  <c r="Y226" i="2" a="1"/>
  <c r="Y226" i="2" s="1"/>
  <c r="Q227" i="2" a="1"/>
  <c r="Q227" i="2" s="1"/>
  <c r="R227" i="2" a="1"/>
  <c r="R227" i="2" s="1"/>
  <c r="S227" i="2" a="1"/>
  <c r="S227" i="2" s="1"/>
  <c r="T227" i="2" a="1"/>
  <c r="T227" i="2" s="1"/>
  <c r="U227" i="2" a="1"/>
  <c r="U227" i="2" s="1"/>
  <c r="V227" i="2" a="1"/>
  <c r="V227" i="2" s="1"/>
  <c r="W227" i="2" a="1"/>
  <c r="W227" i="2" s="1"/>
  <c r="X227" i="2" a="1"/>
  <c r="X227" i="2" s="1"/>
  <c r="Y227" i="2" a="1"/>
  <c r="Y227" i="2" s="1"/>
  <c r="Q228" i="2" a="1"/>
  <c r="Q228" i="2" s="1"/>
  <c r="R228" i="2" a="1"/>
  <c r="R228" i="2" s="1"/>
  <c r="S228" i="2" a="1"/>
  <c r="S228" i="2" s="1"/>
  <c r="T228" i="2" a="1"/>
  <c r="T228" i="2" s="1"/>
  <c r="U228" i="2" a="1"/>
  <c r="U228" i="2" s="1"/>
  <c r="V228" i="2" a="1"/>
  <c r="V228" i="2" s="1"/>
  <c r="W228" i="2" a="1"/>
  <c r="W228" i="2" s="1"/>
  <c r="X228" i="2" a="1"/>
  <c r="X228" i="2" s="1"/>
  <c r="Y228" i="2" a="1"/>
  <c r="Y228" i="2" s="1"/>
  <c r="Q229" i="2" a="1"/>
  <c r="Q229" i="2" s="1"/>
  <c r="R229" i="2" a="1"/>
  <c r="R229" i="2" s="1"/>
  <c r="S229" i="2" a="1"/>
  <c r="S229" i="2" s="1"/>
  <c r="T229" i="2" a="1"/>
  <c r="T229" i="2" s="1"/>
  <c r="U229" i="2" a="1"/>
  <c r="U229" i="2" s="1"/>
  <c r="V229" i="2" a="1"/>
  <c r="V229" i="2" s="1"/>
  <c r="W229" i="2" a="1"/>
  <c r="W229" i="2" s="1"/>
  <c r="X229" i="2" a="1"/>
  <c r="X229" i="2" s="1"/>
  <c r="Y229" i="2" a="1"/>
  <c r="Y229" i="2" s="1"/>
  <c r="Q230" i="2" a="1"/>
  <c r="Q230" i="2" s="1"/>
  <c r="R230" i="2" a="1"/>
  <c r="R230" i="2" s="1"/>
  <c r="S230" i="2" a="1"/>
  <c r="S230" i="2" s="1"/>
  <c r="T230" i="2" a="1"/>
  <c r="T230" i="2" s="1"/>
  <c r="U230" i="2" a="1"/>
  <c r="U230" i="2" s="1"/>
  <c r="V230" i="2" a="1"/>
  <c r="V230" i="2" s="1"/>
  <c r="W230" i="2" a="1"/>
  <c r="W230" i="2" s="1"/>
  <c r="X230" i="2" a="1"/>
  <c r="X230" i="2" s="1"/>
  <c r="Y230" i="2" a="1"/>
  <c r="Y230" i="2" s="1"/>
  <c r="Q231" i="2" a="1"/>
  <c r="Q231" i="2" s="1"/>
  <c r="R231" i="2" a="1"/>
  <c r="R231" i="2" s="1"/>
  <c r="S231" i="2" a="1"/>
  <c r="S231" i="2" s="1"/>
  <c r="T231" i="2" a="1"/>
  <c r="T231" i="2" s="1"/>
  <c r="U231" i="2" a="1"/>
  <c r="U231" i="2" s="1"/>
  <c r="V231" i="2" a="1"/>
  <c r="V231" i="2" s="1"/>
  <c r="W231" i="2" a="1"/>
  <c r="W231" i="2" s="1"/>
  <c r="X231" i="2" a="1"/>
  <c r="X231" i="2" s="1"/>
  <c r="Y231" i="2" a="1"/>
  <c r="Y231" i="2" s="1"/>
  <c r="Q232" i="2" a="1"/>
  <c r="Q232" i="2" s="1"/>
  <c r="R232" i="2" a="1"/>
  <c r="R232" i="2" s="1"/>
  <c r="S232" i="2" a="1"/>
  <c r="S232" i="2" s="1"/>
  <c r="T232" i="2" a="1"/>
  <c r="T232" i="2" s="1"/>
  <c r="U232" i="2" a="1"/>
  <c r="U232" i="2" s="1"/>
  <c r="V232" i="2" a="1"/>
  <c r="V232" i="2" s="1"/>
  <c r="W232" i="2" a="1"/>
  <c r="W232" i="2" s="1"/>
  <c r="X232" i="2" a="1"/>
  <c r="X232" i="2" s="1"/>
  <c r="Y232" i="2" a="1"/>
  <c r="Y232" i="2" s="1"/>
  <c r="Q233" i="2" a="1"/>
  <c r="Q233" i="2" s="1"/>
  <c r="R233" i="2" a="1"/>
  <c r="R233" i="2" s="1"/>
  <c r="S233" i="2" a="1"/>
  <c r="S233" i="2" s="1"/>
  <c r="T233" i="2" a="1"/>
  <c r="T233" i="2" s="1"/>
  <c r="U233" i="2" a="1"/>
  <c r="U233" i="2" s="1"/>
  <c r="V233" i="2" a="1"/>
  <c r="V233" i="2" s="1"/>
  <c r="W233" i="2" a="1"/>
  <c r="W233" i="2" s="1"/>
  <c r="X233" i="2" a="1"/>
  <c r="X233" i="2" s="1"/>
  <c r="Y233" i="2" a="1"/>
  <c r="Y233" i="2" s="1"/>
  <c r="Q234" i="2" a="1"/>
  <c r="Q234" i="2" s="1"/>
  <c r="R234" i="2" a="1"/>
  <c r="R234" i="2" s="1"/>
  <c r="S234" i="2" a="1"/>
  <c r="S234" i="2" s="1"/>
  <c r="T234" i="2" a="1"/>
  <c r="T234" i="2" s="1"/>
  <c r="U234" i="2" a="1"/>
  <c r="U234" i="2" s="1"/>
  <c r="V234" i="2" a="1"/>
  <c r="V234" i="2" s="1"/>
  <c r="W234" i="2" a="1"/>
  <c r="W234" i="2" s="1"/>
  <c r="X234" i="2" a="1"/>
  <c r="X234" i="2" s="1"/>
  <c r="Y234" i="2" a="1"/>
  <c r="Y234" i="2" s="1"/>
  <c r="Q235" i="2" a="1"/>
  <c r="Q235" i="2" s="1"/>
  <c r="R235" i="2" a="1"/>
  <c r="R235" i="2" s="1"/>
  <c r="S235" i="2" a="1"/>
  <c r="S235" i="2" s="1"/>
  <c r="T235" i="2" a="1"/>
  <c r="T235" i="2" s="1"/>
  <c r="U235" i="2" a="1"/>
  <c r="U235" i="2" s="1"/>
  <c r="V235" i="2" a="1"/>
  <c r="V235" i="2" s="1"/>
  <c r="W235" i="2" a="1"/>
  <c r="W235" i="2" s="1"/>
  <c r="X235" i="2" a="1"/>
  <c r="X235" i="2" s="1"/>
  <c r="Y235" i="2" a="1"/>
  <c r="Y235" i="2" s="1"/>
  <c r="Q236" i="2" a="1"/>
  <c r="Q236" i="2" s="1"/>
  <c r="R236" i="2" a="1"/>
  <c r="R236" i="2" s="1"/>
  <c r="S236" i="2" a="1"/>
  <c r="S236" i="2" s="1"/>
  <c r="T236" i="2" a="1"/>
  <c r="T236" i="2" s="1"/>
  <c r="U236" i="2" a="1"/>
  <c r="U236" i="2" s="1"/>
  <c r="V236" i="2" a="1"/>
  <c r="V236" i="2" s="1"/>
  <c r="W236" i="2" a="1"/>
  <c r="W236" i="2" s="1"/>
  <c r="X236" i="2" a="1"/>
  <c r="X236" i="2" s="1"/>
  <c r="Y236" i="2" a="1"/>
  <c r="Y236" i="2" s="1"/>
  <c r="Q237" i="2" a="1"/>
  <c r="Q237" i="2" s="1"/>
  <c r="R237" i="2" a="1"/>
  <c r="R237" i="2" s="1"/>
  <c r="S237" i="2" a="1"/>
  <c r="S237" i="2" s="1"/>
  <c r="T237" i="2" a="1"/>
  <c r="T237" i="2" s="1"/>
  <c r="U237" i="2" a="1"/>
  <c r="U237" i="2" s="1"/>
  <c r="V237" i="2" a="1"/>
  <c r="V237" i="2" s="1"/>
  <c r="W237" i="2" a="1"/>
  <c r="W237" i="2" s="1"/>
  <c r="X237" i="2" a="1"/>
  <c r="X237" i="2" s="1"/>
  <c r="Y237" i="2" a="1"/>
  <c r="Y237" i="2" s="1"/>
  <c r="Q238" i="2" a="1"/>
  <c r="Q238" i="2" s="1"/>
  <c r="R238" i="2" a="1"/>
  <c r="R238" i="2" s="1"/>
  <c r="S238" i="2" a="1"/>
  <c r="S238" i="2" s="1"/>
  <c r="T238" i="2" a="1"/>
  <c r="T238" i="2" s="1"/>
  <c r="U238" i="2" a="1"/>
  <c r="U238" i="2" s="1"/>
  <c r="V238" i="2" a="1"/>
  <c r="V238" i="2" s="1"/>
  <c r="W238" i="2" a="1"/>
  <c r="W238" i="2" s="1"/>
  <c r="X238" i="2" a="1"/>
  <c r="X238" i="2" s="1"/>
  <c r="Y238" i="2" a="1"/>
  <c r="Y238" i="2" s="1"/>
  <c r="Q239" i="2" a="1"/>
  <c r="Q239" i="2" s="1"/>
  <c r="R239" i="2" a="1"/>
  <c r="R239" i="2" s="1"/>
  <c r="S239" i="2" a="1"/>
  <c r="S239" i="2" s="1"/>
  <c r="T239" i="2" a="1"/>
  <c r="T239" i="2" s="1"/>
  <c r="U239" i="2" a="1"/>
  <c r="U239" i="2" s="1"/>
  <c r="V239" i="2" a="1"/>
  <c r="V239" i="2" s="1"/>
  <c r="W239" i="2" a="1"/>
  <c r="W239" i="2" s="1"/>
  <c r="X239" i="2" a="1"/>
  <c r="X239" i="2" s="1"/>
  <c r="Y239" i="2" a="1"/>
  <c r="Y239" i="2" s="1"/>
  <c r="Q240" i="2" a="1"/>
  <c r="Q240" i="2" s="1"/>
  <c r="R240" i="2" a="1"/>
  <c r="R240" i="2" s="1"/>
  <c r="S240" i="2" a="1"/>
  <c r="S240" i="2" s="1"/>
  <c r="T240" i="2" a="1"/>
  <c r="T240" i="2" s="1"/>
  <c r="U240" i="2" a="1"/>
  <c r="U240" i="2" s="1"/>
  <c r="V240" i="2" a="1"/>
  <c r="V240" i="2" s="1"/>
  <c r="W240" i="2" a="1"/>
  <c r="W240" i="2" s="1"/>
  <c r="X240" i="2" a="1"/>
  <c r="X240" i="2" s="1"/>
  <c r="Y240" i="2" a="1"/>
  <c r="Y240" i="2" s="1"/>
  <c r="Q241" i="2" a="1"/>
  <c r="Q241" i="2" s="1"/>
  <c r="R241" i="2" a="1"/>
  <c r="R241" i="2" s="1"/>
  <c r="S241" i="2" a="1"/>
  <c r="S241" i="2" s="1"/>
  <c r="T241" i="2" a="1"/>
  <c r="T241" i="2" s="1"/>
  <c r="U241" i="2" a="1"/>
  <c r="U241" i="2" s="1"/>
  <c r="V241" i="2" a="1"/>
  <c r="V241" i="2" s="1"/>
  <c r="W241" i="2" a="1"/>
  <c r="W241" i="2" s="1"/>
  <c r="X241" i="2" a="1"/>
  <c r="X241" i="2" s="1"/>
  <c r="Y241" i="2" a="1"/>
  <c r="Y241" i="2" s="1"/>
  <c r="Q242" i="2" a="1"/>
  <c r="Q242" i="2" s="1"/>
  <c r="R242" i="2" a="1"/>
  <c r="R242" i="2" s="1"/>
  <c r="S242" i="2" a="1"/>
  <c r="S242" i="2" s="1"/>
  <c r="T242" i="2" a="1"/>
  <c r="T242" i="2" s="1"/>
  <c r="U242" i="2" a="1"/>
  <c r="U242" i="2" s="1"/>
  <c r="V242" i="2" a="1"/>
  <c r="V242" i="2" s="1"/>
  <c r="W242" i="2" a="1"/>
  <c r="W242" i="2" s="1"/>
  <c r="X242" i="2" a="1"/>
  <c r="X242" i="2" s="1"/>
  <c r="Y242" i="2" a="1"/>
  <c r="Y242" i="2" s="1"/>
  <c r="Q243" i="2" a="1"/>
  <c r="Q243" i="2" s="1"/>
  <c r="R243" i="2" a="1"/>
  <c r="R243" i="2" s="1"/>
  <c r="S243" i="2" a="1"/>
  <c r="S243" i="2" s="1"/>
  <c r="T243" i="2" a="1"/>
  <c r="T243" i="2" s="1"/>
  <c r="U243" i="2" a="1"/>
  <c r="U243" i="2" s="1"/>
  <c r="V243" i="2" a="1"/>
  <c r="V243" i="2" s="1"/>
  <c r="W243" i="2" a="1"/>
  <c r="W243" i="2" s="1"/>
  <c r="X243" i="2" a="1"/>
  <c r="X243" i="2" s="1"/>
  <c r="Y243" i="2" a="1"/>
  <c r="Y243" i="2" s="1"/>
  <c r="Q244" i="2" a="1"/>
  <c r="Q244" i="2" s="1"/>
  <c r="R244" i="2" a="1"/>
  <c r="R244" i="2" s="1"/>
  <c r="S244" i="2" a="1"/>
  <c r="S244" i="2" s="1"/>
  <c r="T244" i="2" a="1"/>
  <c r="T244" i="2" s="1"/>
  <c r="U244" i="2" a="1"/>
  <c r="U244" i="2" s="1"/>
  <c r="V244" i="2" a="1"/>
  <c r="V244" i="2" s="1"/>
  <c r="W244" i="2" a="1"/>
  <c r="W244" i="2" s="1"/>
  <c r="X244" i="2" a="1"/>
  <c r="X244" i="2" s="1"/>
  <c r="Y244" i="2" a="1"/>
  <c r="Y244" i="2" s="1"/>
  <c r="Q245" i="2" a="1"/>
  <c r="Q245" i="2" s="1"/>
  <c r="R245" i="2" a="1"/>
  <c r="R245" i="2" s="1"/>
  <c r="S245" i="2" a="1"/>
  <c r="S245" i="2" s="1"/>
  <c r="T245" i="2" a="1"/>
  <c r="T245" i="2" s="1"/>
  <c r="U245" i="2" a="1"/>
  <c r="U245" i="2" s="1"/>
  <c r="V245" i="2" a="1"/>
  <c r="V245" i="2" s="1"/>
  <c r="W245" i="2" a="1"/>
  <c r="W245" i="2" s="1"/>
  <c r="X245" i="2" a="1"/>
  <c r="X245" i="2" s="1"/>
  <c r="Y245" i="2" a="1"/>
  <c r="Y245" i="2" s="1"/>
  <c r="Q246" i="2" a="1"/>
  <c r="Q246" i="2" s="1"/>
  <c r="R246" i="2" a="1"/>
  <c r="R246" i="2" s="1"/>
  <c r="S246" i="2" a="1"/>
  <c r="S246" i="2" s="1"/>
  <c r="T246" i="2" a="1"/>
  <c r="T246" i="2" s="1"/>
  <c r="U246" i="2" a="1"/>
  <c r="U246" i="2" s="1"/>
  <c r="V246" i="2" a="1"/>
  <c r="V246" i="2" s="1"/>
  <c r="W246" i="2" a="1"/>
  <c r="W246" i="2" s="1"/>
  <c r="X246" i="2" a="1"/>
  <c r="X246" i="2" s="1"/>
  <c r="Y246" i="2" a="1"/>
  <c r="Y246" i="2" s="1"/>
  <c r="Q247" i="2" a="1"/>
  <c r="Q247" i="2" s="1"/>
  <c r="R247" i="2" a="1"/>
  <c r="R247" i="2" s="1"/>
  <c r="S247" i="2" a="1"/>
  <c r="S247" i="2" s="1"/>
  <c r="T247" i="2" a="1"/>
  <c r="T247" i="2" s="1"/>
  <c r="U247" i="2" a="1"/>
  <c r="U247" i="2" s="1"/>
  <c r="V247" i="2" a="1"/>
  <c r="V247" i="2" s="1"/>
  <c r="W247" i="2" a="1"/>
  <c r="W247" i="2" s="1"/>
  <c r="X247" i="2" a="1"/>
  <c r="X247" i="2" s="1"/>
  <c r="Y247" i="2" a="1"/>
  <c r="Y247" i="2" s="1"/>
  <c r="Q248" i="2" a="1"/>
  <c r="Q248" i="2" s="1"/>
  <c r="R248" i="2" a="1"/>
  <c r="R248" i="2" s="1"/>
  <c r="S248" i="2" a="1"/>
  <c r="S248" i="2" s="1"/>
  <c r="T248" i="2" a="1"/>
  <c r="T248" i="2" s="1"/>
  <c r="U248" i="2" a="1"/>
  <c r="U248" i="2" s="1"/>
  <c r="V248" i="2" a="1"/>
  <c r="V248" i="2" s="1"/>
  <c r="W248" i="2" a="1"/>
  <c r="W248" i="2" s="1"/>
  <c r="X248" i="2" a="1"/>
  <c r="X248" i="2" s="1"/>
  <c r="Y248" i="2" a="1"/>
  <c r="Y248" i="2" s="1"/>
  <c r="Q249" i="2" a="1"/>
  <c r="Q249" i="2" s="1"/>
  <c r="R249" i="2" a="1"/>
  <c r="R249" i="2" s="1"/>
  <c r="S249" i="2" a="1"/>
  <c r="S249" i="2" s="1"/>
  <c r="T249" i="2" a="1"/>
  <c r="T249" i="2" s="1"/>
  <c r="U249" i="2" a="1"/>
  <c r="U249" i="2" s="1"/>
  <c r="V249" i="2" a="1"/>
  <c r="V249" i="2" s="1"/>
  <c r="W249" i="2" a="1"/>
  <c r="W249" i="2" s="1"/>
  <c r="X249" i="2" a="1"/>
  <c r="X249" i="2" s="1"/>
  <c r="Y249" i="2" a="1"/>
  <c r="Y249" i="2" s="1"/>
  <c r="Q250" i="2" a="1"/>
  <c r="Q250" i="2" s="1"/>
  <c r="R250" i="2" a="1"/>
  <c r="R250" i="2" s="1"/>
  <c r="S250" i="2" a="1"/>
  <c r="S250" i="2" s="1"/>
  <c r="T250" i="2" a="1"/>
  <c r="T250" i="2" s="1"/>
  <c r="U250" i="2" a="1"/>
  <c r="U250" i="2" s="1"/>
  <c r="V250" i="2" a="1"/>
  <c r="V250" i="2" s="1"/>
  <c r="W250" i="2" a="1"/>
  <c r="W250" i="2" s="1"/>
  <c r="X250" i="2" a="1"/>
  <c r="X250" i="2" s="1"/>
  <c r="Y250" i="2" a="1"/>
  <c r="Y250" i="2" s="1"/>
  <c r="Q251" i="2" a="1"/>
  <c r="Q251" i="2" s="1"/>
  <c r="R251" i="2" a="1"/>
  <c r="R251" i="2" s="1"/>
  <c r="S251" i="2" a="1"/>
  <c r="S251" i="2" s="1"/>
  <c r="T251" i="2" a="1"/>
  <c r="T251" i="2" s="1"/>
  <c r="U251" i="2" a="1"/>
  <c r="U251" i="2" s="1"/>
  <c r="V251" i="2" a="1"/>
  <c r="V251" i="2" s="1"/>
  <c r="W251" i="2" a="1"/>
  <c r="W251" i="2" s="1"/>
  <c r="X251" i="2" a="1"/>
  <c r="X251" i="2" s="1"/>
  <c r="Y251" i="2" a="1"/>
  <c r="Y251" i="2" s="1"/>
  <c r="Q252" i="2" a="1"/>
  <c r="Q252" i="2" s="1"/>
  <c r="R252" i="2" a="1"/>
  <c r="R252" i="2" s="1"/>
  <c r="S252" i="2" a="1"/>
  <c r="S252" i="2" s="1"/>
  <c r="T252" i="2" a="1"/>
  <c r="T252" i="2" s="1"/>
  <c r="U252" i="2" a="1"/>
  <c r="U252" i="2" s="1"/>
  <c r="V252" i="2" a="1"/>
  <c r="V252" i="2" s="1"/>
  <c r="W252" i="2" a="1"/>
  <c r="W252" i="2" s="1"/>
  <c r="X252" i="2" a="1"/>
  <c r="X252" i="2" s="1"/>
  <c r="Y252" i="2" a="1"/>
  <c r="Y252" i="2" s="1"/>
  <c r="Q253" i="2" a="1"/>
  <c r="Q253" i="2" s="1"/>
  <c r="R253" i="2" a="1"/>
  <c r="R253" i="2" s="1"/>
  <c r="S253" i="2" a="1"/>
  <c r="S253" i="2" s="1"/>
  <c r="T253" i="2" a="1"/>
  <c r="T253" i="2" s="1"/>
  <c r="U253" i="2" a="1"/>
  <c r="U253" i="2" s="1"/>
  <c r="V253" i="2" a="1"/>
  <c r="V253" i="2" s="1"/>
  <c r="W253" i="2" a="1"/>
  <c r="W253" i="2" s="1"/>
  <c r="X253" i="2" a="1"/>
  <c r="X253" i="2" s="1"/>
  <c r="Y253" i="2" a="1"/>
  <c r="Y253" i="2" s="1"/>
  <c r="Q254" i="2" a="1"/>
  <c r="Q254" i="2" s="1"/>
  <c r="R254" i="2" a="1"/>
  <c r="R254" i="2" s="1"/>
  <c r="S254" i="2" a="1"/>
  <c r="S254" i="2" s="1"/>
  <c r="T254" i="2" a="1"/>
  <c r="T254" i="2" s="1"/>
  <c r="U254" i="2" a="1"/>
  <c r="U254" i="2" s="1"/>
  <c r="V254" i="2" a="1"/>
  <c r="V254" i="2" s="1"/>
  <c r="W254" i="2" a="1"/>
  <c r="W254" i="2" s="1"/>
  <c r="X254" i="2" a="1"/>
  <c r="X254" i="2" s="1"/>
  <c r="Y254" i="2" a="1"/>
  <c r="Y254" i="2" s="1"/>
  <c r="Q255" i="2" a="1"/>
  <c r="Q255" i="2" s="1"/>
  <c r="R255" i="2" a="1"/>
  <c r="R255" i="2" s="1"/>
  <c r="S255" i="2" a="1"/>
  <c r="S255" i="2" s="1"/>
  <c r="T255" i="2" a="1"/>
  <c r="T255" i="2" s="1"/>
  <c r="U255" i="2" a="1"/>
  <c r="U255" i="2" s="1"/>
  <c r="V255" i="2" a="1"/>
  <c r="V255" i="2" s="1"/>
  <c r="W255" i="2" a="1"/>
  <c r="W255" i="2" s="1"/>
  <c r="X255" i="2" a="1"/>
  <c r="X255" i="2" s="1"/>
  <c r="Y255" i="2" a="1"/>
  <c r="Y255" i="2" s="1"/>
  <c r="Q256" i="2" a="1"/>
  <c r="Q256" i="2" s="1"/>
  <c r="R256" i="2" a="1"/>
  <c r="R256" i="2" s="1"/>
  <c r="S256" i="2" a="1"/>
  <c r="S256" i="2" s="1"/>
  <c r="T256" i="2" a="1"/>
  <c r="T256" i="2" s="1"/>
  <c r="U256" i="2" a="1"/>
  <c r="U256" i="2" s="1"/>
  <c r="V256" i="2" a="1"/>
  <c r="V256" i="2" s="1"/>
  <c r="W256" i="2" a="1"/>
  <c r="W256" i="2" s="1"/>
  <c r="X256" i="2" a="1"/>
  <c r="X256" i="2" s="1"/>
  <c r="Y256" i="2" a="1"/>
  <c r="Y256" i="2" s="1"/>
  <c r="Q257" i="2" a="1"/>
  <c r="Q257" i="2" s="1"/>
  <c r="R257" i="2" a="1"/>
  <c r="R257" i="2" s="1"/>
  <c r="S257" i="2" a="1"/>
  <c r="S257" i="2" s="1"/>
  <c r="T257" i="2" a="1"/>
  <c r="T257" i="2" s="1"/>
  <c r="U257" i="2" a="1"/>
  <c r="U257" i="2" s="1"/>
  <c r="V257" i="2" a="1"/>
  <c r="V257" i="2" s="1"/>
  <c r="W257" i="2" a="1"/>
  <c r="W257" i="2" s="1"/>
  <c r="X257" i="2" a="1"/>
  <c r="X257" i="2" s="1"/>
  <c r="Y257" i="2" a="1"/>
  <c r="Y257" i="2" s="1"/>
  <c r="Q258" i="2" a="1"/>
  <c r="Q258" i="2" s="1"/>
  <c r="R258" i="2" a="1"/>
  <c r="R258" i="2" s="1"/>
  <c r="S258" i="2" a="1"/>
  <c r="S258" i="2" s="1"/>
  <c r="T258" i="2" a="1"/>
  <c r="T258" i="2" s="1"/>
  <c r="U258" i="2" a="1"/>
  <c r="U258" i="2" s="1"/>
  <c r="V258" i="2" a="1"/>
  <c r="V258" i="2" s="1"/>
  <c r="W258" i="2" a="1"/>
  <c r="W258" i="2" s="1"/>
  <c r="X258" i="2" a="1"/>
  <c r="X258" i="2" s="1"/>
  <c r="Y258" i="2" a="1"/>
  <c r="Y258" i="2" s="1"/>
  <c r="Q259" i="2" a="1"/>
  <c r="Q259" i="2" s="1"/>
  <c r="R259" i="2" a="1"/>
  <c r="R259" i="2" s="1"/>
  <c r="S259" i="2" a="1"/>
  <c r="S259" i="2" s="1"/>
  <c r="T259" i="2" a="1"/>
  <c r="T259" i="2" s="1"/>
  <c r="U259" i="2" a="1"/>
  <c r="U259" i="2" s="1"/>
  <c r="V259" i="2" a="1"/>
  <c r="V259" i="2" s="1"/>
  <c r="W259" i="2" a="1"/>
  <c r="W259" i="2" s="1"/>
  <c r="X259" i="2" a="1"/>
  <c r="X259" i="2" s="1"/>
  <c r="Y259" i="2" a="1"/>
  <c r="Y259" i="2" s="1"/>
  <c r="Q260" i="2" a="1"/>
  <c r="Q260" i="2" s="1"/>
  <c r="R260" i="2" a="1"/>
  <c r="R260" i="2" s="1"/>
  <c r="S260" i="2" a="1"/>
  <c r="S260" i="2" s="1"/>
  <c r="T260" i="2" a="1"/>
  <c r="T260" i="2" s="1"/>
  <c r="U260" i="2" a="1"/>
  <c r="U260" i="2" s="1"/>
  <c r="V260" i="2" a="1"/>
  <c r="V260" i="2" s="1"/>
  <c r="W260" i="2" a="1"/>
  <c r="W260" i="2" s="1"/>
  <c r="X260" i="2" a="1"/>
  <c r="X260" i="2" s="1"/>
  <c r="Y260" i="2" a="1"/>
  <c r="Y260" i="2" s="1"/>
  <c r="Q261" i="2" a="1"/>
  <c r="Q261" i="2" s="1"/>
  <c r="R261" i="2" a="1"/>
  <c r="R261" i="2" s="1"/>
  <c r="S261" i="2" a="1"/>
  <c r="S261" i="2" s="1"/>
  <c r="T261" i="2" a="1"/>
  <c r="T261" i="2" s="1"/>
  <c r="U261" i="2" a="1"/>
  <c r="U261" i="2" s="1"/>
  <c r="V261" i="2" a="1"/>
  <c r="V261" i="2" s="1"/>
  <c r="W261" i="2" a="1"/>
  <c r="W261" i="2" s="1"/>
  <c r="X261" i="2" a="1"/>
  <c r="X261" i="2" s="1"/>
  <c r="Y261" i="2" a="1"/>
  <c r="Y261" i="2" s="1"/>
  <c r="Q262" i="2" a="1"/>
  <c r="Q262" i="2" s="1"/>
  <c r="R262" i="2" a="1"/>
  <c r="R262" i="2" s="1"/>
  <c r="S262" i="2" a="1"/>
  <c r="S262" i="2" s="1"/>
  <c r="T262" i="2" a="1"/>
  <c r="T262" i="2" s="1"/>
  <c r="U262" i="2" a="1"/>
  <c r="U262" i="2" s="1"/>
  <c r="V262" i="2" a="1"/>
  <c r="V262" i="2" s="1"/>
  <c r="W262" i="2" a="1"/>
  <c r="W262" i="2" s="1"/>
  <c r="X262" i="2" a="1"/>
  <c r="X262" i="2" s="1"/>
  <c r="Y262" i="2" a="1"/>
  <c r="Y262" i="2" s="1"/>
  <c r="Q263" i="2" a="1"/>
  <c r="Q263" i="2" s="1"/>
  <c r="R263" i="2" a="1"/>
  <c r="R263" i="2" s="1"/>
  <c r="S263" i="2" a="1"/>
  <c r="S263" i="2" s="1"/>
  <c r="T263" i="2" a="1"/>
  <c r="T263" i="2" s="1"/>
  <c r="U263" i="2" a="1"/>
  <c r="U263" i="2" s="1"/>
  <c r="V263" i="2" a="1"/>
  <c r="V263" i="2" s="1"/>
  <c r="W263" i="2" a="1"/>
  <c r="W263" i="2" s="1"/>
  <c r="X263" i="2" a="1"/>
  <c r="X263" i="2" s="1"/>
  <c r="Y263" i="2" a="1"/>
  <c r="Y263" i="2" s="1"/>
  <c r="Q264" i="2" a="1"/>
  <c r="Q264" i="2" s="1"/>
  <c r="R264" i="2" a="1"/>
  <c r="R264" i="2" s="1"/>
  <c r="S264" i="2" a="1"/>
  <c r="S264" i="2" s="1"/>
  <c r="T264" i="2" a="1"/>
  <c r="T264" i="2" s="1"/>
  <c r="U264" i="2" a="1"/>
  <c r="U264" i="2" s="1"/>
  <c r="V264" i="2" a="1"/>
  <c r="V264" i="2" s="1"/>
  <c r="W264" i="2" a="1"/>
  <c r="W264" i="2" s="1"/>
  <c r="X264" i="2" a="1"/>
  <c r="X264" i="2" s="1"/>
  <c r="Y264" i="2" a="1"/>
  <c r="Y264" i="2" s="1"/>
  <c r="Q265" i="2" a="1"/>
  <c r="Q265" i="2" s="1"/>
  <c r="R265" i="2" a="1"/>
  <c r="R265" i="2" s="1"/>
  <c r="S265" i="2" a="1"/>
  <c r="S265" i="2" s="1"/>
  <c r="T265" i="2" a="1"/>
  <c r="T265" i="2" s="1"/>
  <c r="U265" i="2" a="1"/>
  <c r="U265" i="2" s="1"/>
  <c r="V265" i="2" a="1"/>
  <c r="V265" i="2" s="1"/>
  <c r="W265" i="2" a="1"/>
  <c r="W265" i="2" s="1"/>
  <c r="X265" i="2" a="1"/>
  <c r="X265" i="2" s="1"/>
  <c r="Y265" i="2" a="1"/>
  <c r="Y265" i="2" s="1"/>
  <c r="Q266" i="2" a="1"/>
  <c r="Q266" i="2" s="1"/>
  <c r="R266" i="2" a="1"/>
  <c r="R266" i="2" s="1"/>
  <c r="S266" i="2" a="1"/>
  <c r="S266" i="2" s="1"/>
  <c r="T266" i="2" a="1"/>
  <c r="T266" i="2" s="1"/>
  <c r="U266" i="2" a="1"/>
  <c r="U266" i="2" s="1"/>
  <c r="V266" i="2" a="1"/>
  <c r="V266" i="2" s="1"/>
  <c r="W266" i="2" a="1"/>
  <c r="W266" i="2" s="1"/>
  <c r="X266" i="2" a="1"/>
  <c r="X266" i="2" s="1"/>
  <c r="Y266" i="2" a="1"/>
  <c r="Y266" i="2" s="1"/>
  <c r="Q267" i="2" a="1"/>
  <c r="Q267" i="2" s="1"/>
  <c r="R267" i="2" a="1"/>
  <c r="R267" i="2" s="1"/>
  <c r="S267" i="2" a="1"/>
  <c r="S267" i="2" s="1"/>
  <c r="T267" i="2" a="1"/>
  <c r="T267" i="2" s="1"/>
  <c r="U267" i="2" a="1"/>
  <c r="U267" i="2" s="1"/>
  <c r="V267" i="2" a="1"/>
  <c r="V267" i="2" s="1"/>
  <c r="W267" i="2" a="1"/>
  <c r="W267" i="2" s="1"/>
  <c r="X267" i="2" a="1"/>
  <c r="X267" i="2" s="1"/>
  <c r="Y267" i="2" a="1"/>
  <c r="Y267" i="2" s="1"/>
  <c r="Q268" i="2" a="1"/>
  <c r="Q268" i="2" s="1"/>
  <c r="R268" i="2" a="1"/>
  <c r="R268" i="2" s="1"/>
  <c r="S268" i="2" a="1"/>
  <c r="S268" i="2" s="1"/>
  <c r="T268" i="2" a="1"/>
  <c r="T268" i="2" s="1"/>
  <c r="U268" i="2" a="1"/>
  <c r="U268" i="2" s="1"/>
  <c r="V268" i="2" a="1"/>
  <c r="V268" i="2" s="1"/>
  <c r="W268" i="2" a="1"/>
  <c r="W268" i="2" s="1"/>
  <c r="X268" i="2" a="1"/>
  <c r="X268" i="2" s="1"/>
  <c r="Y268" i="2" a="1"/>
  <c r="Y268" i="2" s="1"/>
  <c r="Q269" i="2" a="1"/>
  <c r="Q269" i="2" s="1"/>
  <c r="R269" i="2" a="1"/>
  <c r="R269" i="2" s="1"/>
  <c r="S269" i="2" a="1"/>
  <c r="S269" i="2" s="1"/>
  <c r="T269" i="2" a="1"/>
  <c r="T269" i="2" s="1"/>
  <c r="U269" i="2" a="1"/>
  <c r="U269" i="2" s="1"/>
  <c r="V269" i="2" a="1"/>
  <c r="V269" i="2" s="1"/>
  <c r="W269" i="2" a="1"/>
  <c r="W269" i="2" s="1"/>
  <c r="X269" i="2" a="1"/>
  <c r="X269" i="2" s="1"/>
  <c r="Y269" i="2" a="1"/>
  <c r="Y269" i="2" s="1"/>
  <c r="Q270" i="2" a="1"/>
  <c r="Q270" i="2" s="1"/>
  <c r="R270" i="2" a="1"/>
  <c r="R270" i="2" s="1"/>
  <c r="S270" i="2" a="1"/>
  <c r="S270" i="2" s="1"/>
  <c r="T270" i="2" a="1"/>
  <c r="T270" i="2" s="1"/>
  <c r="U270" i="2" a="1"/>
  <c r="U270" i="2" s="1"/>
  <c r="V270" i="2" a="1"/>
  <c r="V270" i="2" s="1"/>
  <c r="W270" i="2" a="1"/>
  <c r="W270" i="2" s="1"/>
  <c r="X270" i="2" a="1"/>
  <c r="X270" i="2" s="1"/>
  <c r="Y270" i="2" a="1"/>
  <c r="Y270" i="2" s="1"/>
  <c r="Q271" i="2" a="1"/>
  <c r="Q271" i="2" s="1"/>
  <c r="R271" i="2" a="1"/>
  <c r="R271" i="2" s="1"/>
  <c r="S271" i="2" a="1"/>
  <c r="S271" i="2" s="1"/>
  <c r="T271" i="2" a="1"/>
  <c r="T271" i="2" s="1"/>
  <c r="U271" i="2" a="1"/>
  <c r="U271" i="2" s="1"/>
  <c r="V271" i="2" a="1"/>
  <c r="V271" i="2" s="1"/>
  <c r="W271" i="2" a="1"/>
  <c r="W271" i="2" s="1"/>
  <c r="X271" i="2" a="1"/>
  <c r="X271" i="2" s="1"/>
  <c r="Y271" i="2" a="1"/>
  <c r="Y271" i="2" s="1"/>
  <c r="Q272" i="2" a="1"/>
  <c r="Q272" i="2" s="1"/>
  <c r="R272" i="2" a="1"/>
  <c r="R272" i="2" s="1"/>
  <c r="S272" i="2" a="1"/>
  <c r="S272" i="2" s="1"/>
  <c r="T272" i="2" a="1"/>
  <c r="T272" i="2" s="1"/>
  <c r="U272" i="2" a="1"/>
  <c r="U272" i="2" s="1"/>
  <c r="V272" i="2" a="1"/>
  <c r="V272" i="2" s="1"/>
  <c r="W272" i="2" a="1"/>
  <c r="W272" i="2" s="1"/>
  <c r="X272" i="2" a="1"/>
  <c r="X272" i="2" s="1"/>
  <c r="Y272" i="2" a="1"/>
  <c r="Y272" i="2" s="1"/>
  <c r="Q273" i="2" a="1"/>
  <c r="Q273" i="2" s="1"/>
  <c r="R273" i="2" a="1"/>
  <c r="R273" i="2" s="1"/>
  <c r="S273" i="2" a="1"/>
  <c r="S273" i="2" s="1"/>
  <c r="T273" i="2" a="1"/>
  <c r="T273" i="2" s="1"/>
  <c r="U273" i="2" a="1"/>
  <c r="U273" i="2" s="1"/>
  <c r="V273" i="2" a="1"/>
  <c r="V273" i="2" s="1"/>
  <c r="W273" i="2" a="1"/>
  <c r="W273" i="2" s="1"/>
  <c r="X273" i="2" a="1"/>
  <c r="X273" i="2" s="1"/>
  <c r="Y273" i="2" a="1"/>
  <c r="Y273" i="2" s="1"/>
  <c r="Q274" i="2" a="1"/>
  <c r="Q274" i="2" s="1"/>
  <c r="R274" i="2" a="1"/>
  <c r="R274" i="2" s="1"/>
  <c r="S274" i="2" a="1"/>
  <c r="S274" i="2" s="1"/>
  <c r="T274" i="2" a="1"/>
  <c r="T274" i="2" s="1"/>
  <c r="U274" i="2" a="1"/>
  <c r="U274" i="2" s="1"/>
  <c r="V274" i="2" a="1"/>
  <c r="V274" i="2" s="1"/>
  <c r="W274" i="2" a="1"/>
  <c r="W274" i="2" s="1"/>
  <c r="X274" i="2" a="1"/>
  <c r="X274" i="2" s="1"/>
  <c r="Y274" i="2" a="1"/>
  <c r="Y274" i="2" s="1"/>
  <c r="Q275" i="2" a="1"/>
  <c r="Q275" i="2" s="1"/>
  <c r="R275" i="2" a="1"/>
  <c r="R275" i="2" s="1"/>
  <c r="S275" i="2" a="1"/>
  <c r="S275" i="2" s="1"/>
  <c r="T275" i="2" a="1"/>
  <c r="T275" i="2" s="1"/>
  <c r="U275" i="2" a="1"/>
  <c r="U275" i="2" s="1"/>
  <c r="V275" i="2" a="1"/>
  <c r="V275" i="2" s="1"/>
  <c r="W275" i="2" a="1"/>
  <c r="W275" i="2" s="1"/>
  <c r="X275" i="2" a="1"/>
  <c r="X275" i="2" s="1"/>
  <c r="Y275" i="2" a="1"/>
  <c r="Y275" i="2" s="1"/>
  <c r="Q276" i="2" a="1"/>
  <c r="Q276" i="2" s="1"/>
  <c r="R276" i="2" a="1"/>
  <c r="R276" i="2" s="1"/>
  <c r="S276" i="2" a="1"/>
  <c r="S276" i="2" s="1"/>
  <c r="T276" i="2" a="1"/>
  <c r="T276" i="2" s="1"/>
  <c r="U276" i="2" a="1"/>
  <c r="U276" i="2" s="1"/>
  <c r="V276" i="2" a="1"/>
  <c r="V276" i="2" s="1"/>
  <c r="W276" i="2" a="1"/>
  <c r="W276" i="2" s="1"/>
  <c r="X276" i="2" a="1"/>
  <c r="X276" i="2" s="1"/>
  <c r="Y276" i="2" a="1"/>
  <c r="Y276" i="2" s="1"/>
  <c r="Q277" i="2" a="1"/>
  <c r="Q277" i="2" s="1"/>
  <c r="R277" i="2" a="1"/>
  <c r="R277" i="2" s="1"/>
  <c r="S277" i="2" a="1"/>
  <c r="S277" i="2" s="1"/>
  <c r="T277" i="2" a="1"/>
  <c r="T277" i="2" s="1"/>
  <c r="U277" i="2" a="1"/>
  <c r="U277" i="2" s="1"/>
  <c r="V277" i="2" a="1"/>
  <c r="V277" i="2" s="1"/>
  <c r="W277" i="2" a="1"/>
  <c r="W277" i="2" s="1"/>
  <c r="X277" i="2" a="1"/>
  <c r="X277" i="2" s="1"/>
  <c r="Y277" i="2" a="1"/>
  <c r="Y277" i="2" s="1"/>
  <c r="Q278" i="2" a="1"/>
  <c r="Q278" i="2" s="1"/>
  <c r="R278" i="2" a="1"/>
  <c r="R278" i="2" s="1"/>
  <c r="S278" i="2" a="1"/>
  <c r="S278" i="2" s="1"/>
  <c r="T278" i="2" a="1"/>
  <c r="T278" i="2" s="1"/>
  <c r="U278" i="2" a="1"/>
  <c r="U278" i="2" s="1"/>
  <c r="V278" i="2" a="1"/>
  <c r="V278" i="2" s="1"/>
  <c r="W278" i="2" a="1"/>
  <c r="W278" i="2" s="1"/>
  <c r="X278" i="2" a="1"/>
  <c r="X278" i="2" s="1"/>
  <c r="Y278" i="2" a="1"/>
  <c r="Y278" i="2" s="1"/>
  <c r="Q279" i="2" a="1"/>
  <c r="Q279" i="2" s="1"/>
  <c r="R279" i="2" a="1"/>
  <c r="R279" i="2" s="1"/>
  <c r="S279" i="2" a="1"/>
  <c r="S279" i="2" s="1"/>
  <c r="T279" i="2" a="1"/>
  <c r="T279" i="2" s="1"/>
  <c r="U279" i="2" a="1"/>
  <c r="U279" i="2" s="1"/>
  <c r="V279" i="2" a="1"/>
  <c r="V279" i="2" s="1"/>
  <c r="W279" i="2" a="1"/>
  <c r="W279" i="2" s="1"/>
  <c r="X279" i="2" a="1"/>
  <c r="X279" i="2" s="1"/>
  <c r="Y279" i="2" a="1"/>
  <c r="Y279" i="2" s="1"/>
  <c r="Q280" i="2" a="1"/>
  <c r="Q280" i="2" s="1"/>
  <c r="R280" i="2" a="1"/>
  <c r="R280" i="2" s="1"/>
  <c r="S280" i="2" a="1"/>
  <c r="S280" i="2" s="1"/>
  <c r="T280" i="2" a="1"/>
  <c r="T280" i="2" s="1"/>
  <c r="U280" i="2" a="1"/>
  <c r="U280" i="2" s="1"/>
  <c r="V280" i="2" a="1"/>
  <c r="V280" i="2" s="1"/>
  <c r="W280" i="2" a="1"/>
  <c r="W280" i="2" s="1"/>
  <c r="X280" i="2" a="1"/>
  <c r="X280" i="2" s="1"/>
  <c r="Y280" i="2" a="1"/>
  <c r="Y280" i="2" s="1"/>
  <c r="Q281" i="2" a="1"/>
  <c r="Q281" i="2" s="1"/>
  <c r="R281" i="2" a="1"/>
  <c r="R281" i="2" s="1"/>
  <c r="S281" i="2" a="1"/>
  <c r="S281" i="2" s="1"/>
  <c r="T281" i="2" a="1"/>
  <c r="T281" i="2" s="1"/>
  <c r="U281" i="2" a="1"/>
  <c r="U281" i="2" s="1"/>
  <c r="V281" i="2" a="1"/>
  <c r="V281" i="2" s="1"/>
  <c r="W281" i="2" a="1"/>
  <c r="W281" i="2" s="1"/>
  <c r="X281" i="2" a="1"/>
  <c r="X281" i="2" s="1"/>
  <c r="Y281" i="2" a="1"/>
  <c r="Y281" i="2" s="1"/>
  <c r="Q282" i="2" a="1"/>
  <c r="Q282" i="2" s="1"/>
  <c r="R282" i="2" a="1"/>
  <c r="R282" i="2" s="1"/>
  <c r="S282" i="2" a="1"/>
  <c r="S282" i="2" s="1"/>
  <c r="T282" i="2" a="1"/>
  <c r="T282" i="2" s="1"/>
  <c r="U282" i="2" a="1"/>
  <c r="U282" i="2" s="1"/>
  <c r="V282" i="2" a="1"/>
  <c r="V282" i="2" s="1"/>
  <c r="W282" i="2" a="1"/>
  <c r="W282" i="2" s="1"/>
  <c r="X282" i="2" a="1"/>
  <c r="X282" i="2" s="1"/>
  <c r="Y282" i="2" a="1"/>
  <c r="Y282" i="2" s="1"/>
  <c r="Q283" i="2" a="1"/>
  <c r="Q283" i="2" s="1"/>
  <c r="R283" i="2" a="1"/>
  <c r="R283" i="2" s="1"/>
  <c r="S283" i="2" a="1"/>
  <c r="S283" i="2" s="1"/>
  <c r="T283" i="2" a="1"/>
  <c r="T283" i="2" s="1"/>
  <c r="U283" i="2" a="1"/>
  <c r="U283" i="2" s="1"/>
  <c r="V283" i="2" a="1"/>
  <c r="V283" i="2" s="1"/>
  <c r="W283" i="2" a="1"/>
  <c r="W283" i="2" s="1"/>
  <c r="X283" i="2" a="1"/>
  <c r="X283" i="2" s="1"/>
  <c r="Y283" i="2" a="1"/>
  <c r="Y283" i="2" s="1"/>
  <c r="Q284" i="2" a="1"/>
  <c r="Q284" i="2" s="1"/>
  <c r="R284" i="2" a="1"/>
  <c r="R284" i="2" s="1"/>
  <c r="S284" i="2" a="1"/>
  <c r="S284" i="2" s="1"/>
  <c r="T284" i="2" a="1"/>
  <c r="T284" i="2" s="1"/>
  <c r="U284" i="2" a="1"/>
  <c r="U284" i="2" s="1"/>
  <c r="V284" i="2" a="1"/>
  <c r="V284" i="2" s="1"/>
  <c r="W284" i="2" a="1"/>
  <c r="W284" i="2" s="1"/>
  <c r="X284" i="2" a="1"/>
  <c r="X284" i="2" s="1"/>
  <c r="Y284" i="2" a="1"/>
  <c r="Y284" i="2" s="1"/>
  <c r="Q285" i="2" a="1"/>
  <c r="Q285" i="2" s="1"/>
  <c r="R285" i="2" a="1"/>
  <c r="R285" i="2" s="1"/>
  <c r="S285" i="2" a="1"/>
  <c r="S285" i="2" s="1"/>
  <c r="T285" i="2" a="1"/>
  <c r="T285" i="2" s="1"/>
  <c r="U285" i="2" a="1"/>
  <c r="U285" i="2" s="1"/>
  <c r="V285" i="2" a="1"/>
  <c r="V285" i="2" s="1"/>
  <c r="W285" i="2" a="1"/>
  <c r="W285" i="2" s="1"/>
  <c r="X285" i="2" a="1"/>
  <c r="X285" i="2" s="1"/>
  <c r="Y285" i="2" a="1"/>
  <c r="Y285" i="2" s="1"/>
  <c r="Q286" i="2" a="1"/>
  <c r="Q286" i="2" s="1"/>
  <c r="R286" i="2" a="1"/>
  <c r="R286" i="2" s="1"/>
  <c r="S286" i="2" a="1"/>
  <c r="S286" i="2" s="1"/>
  <c r="T286" i="2" a="1"/>
  <c r="T286" i="2" s="1"/>
  <c r="U286" i="2" a="1"/>
  <c r="U286" i="2" s="1"/>
  <c r="V286" i="2" a="1"/>
  <c r="V286" i="2" s="1"/>
  <c r="W286" i="2" a="1"/>
  <c r="W286" i="2" s="1"/>
  <c r="X286" i="2" a="1"/>
  <c r="X286" i="2" s="1"/>
  <c r="Y286" i="2" a="1"/>
  <c r="Y286" i="2" s="1"/>
  <c r="Q287" i="2" a="1"/>
  <c r="Q287" i="2" s="1"/>
  <c r="R287" i="2" a="1"/>
  <c r="R287" i="2" s="1"/>
  <c r="S287" i="2" a="1"/>
  <c r="S287" i="2" s="1"/>
  <c r="T287" i="2" a="1"/>
  <c r="T287" i="2" s="1"/>
  <c r="U287" i="2" a="1"/>
  <c r="U287" i="2" s="1"/>
  <c r="V287" i="2" a="1"/>
  <c r="V287" i="2" s="1"/>
  <c r="W287" i="2" a="1"/>
  <c r="W287" i="2" s="1"/>
  <c r="X287" i="2" a="1"/>
  <c r="X287" i="2" s="1"/>
  <c r="Y287" i="2" a="1"/>
  <c r="Y287" i="2" s="1"/>
  <c r="Q288" i="2" a="1"/>
  <c r="Q288" i="2" s="1"/>
  <c r="R288" i="2" a="1"/>
  <c r="R288" i="2" s="1"/>
  <c r="S288" i="2" a="1"/>
  <c r="S288" i="2" s="1"/>
  <c r="T288" i="2" a="1"/>
  <c r="T288" i="2" s="1"/>
  <c r="U288" i="2" a="1"/>
  <c r="U288" i="2" s="1"/>
  <c r="V288" i="2" a="1"/>
  <c r="V288" i="2" s="1"/>
  <c r="W288" i="2" a="1"/>
  <c r="W288" i="2" s="1"/>
  <c r="X288" i="2" a="1"/>
  <c r="X288" i="2" s="1"/>
  <c r="Y288" i="2" a="1"/>
  <c r="Y288" i="2" s="1"/>
  <c r="Q289" i="2" a="1"/>
  <c r="Q289" i="2" s="1"/>
  <c r="R289" i="2" a="1"/>
  <c r="R289" i="2" s="1"/>
  <c r="S289" i="2" a="1"/>
  <c r="S289" i="2" s="1"/>
  <c r="T289" i="2" a="1"/>
  <c r="T289" i="2" s="1"/>
  <c r="U289" i="2" a="1"/>
  <c r="U289" i="2" s="1"/>
  <c r="V289" i="2" a="1"/>
  <c r="V289" i="2" s="1"/>
  <c r="W289" i="2" a="1"/>
  <c r="W289" i="2" s="1"/>
  <c r="X289" i="2" a="1"/>
  <c r="X289" i="2" s="1"/>
  <c r="Y289" i="2" a="1"/>
  <c r="Y289" i="2" s="1"/>
  <c r="Q290" i="2" a="1"/>
  <c r="Q290" i="2" s="1"/>
  <c r="R290" i="2" a="1"/>
  <c r="R290" i="2" s="1"/>
  <c r="S290" i="2" a="1"/>
  <c r="S290" i="2" s="1"/>
  <c r="T290" i="2" a="1"/>
  <c r="T290" i="2" s="1"/>
  <c r="U290" i="2" a="1"/>
  <c r="U290" i="2" s="1"/>
  <c r="V290" i="2" a="1"/>
  <c r="V290" i="2" s="1"/>
  <c r="W290" i="2" a="1"/>
  <c r="W290" i="2" s="1"/>
  <c r="X290" i="2" a="1"/>
  <c r="X290" i="2" s="1"/>
  <c r="Y290" i="2" a="1"/>
  <c r="Y290" i="2" s="1"/>
  <c r="Q291" i="2" a="1"/>
  <c r="Q291" i="2" s="1"/>
  <c r="R291" i="2" a="1"/>
  <c r="R291" i="2" s="1"/>
  <c r="S291" i="2" a="1"/>
  <c r="S291" i="2" s="1"/>
  <c r="T291" i="2" a="1"/>
  <c r="T291" i="2" s="1"/>
  <c r="U291" i="2" a="1"/>
  <c r="U291" i="2" s="1"/>
  <c r="V291" i="2" a="1"/>
  <c r="V291" i="2" s="1"/>
  <c r="W291" i="2" a="1"/>
  <c r="W291" i="2" s="1"/>
  <c r="X291" i="2" a="1"/>
  <c r="X291" i="2" s="1"/>
  <c r="Y291" i="2" a="1"/>
  <c r="Y291" i="2" s="1"/>
  <c r="Q292" i="2" a="1"/>
  <c r="Q292" i="2" s="1"/>
  <c r="R292" i="2" a="1"/>
  <c r="R292" i="2" s="1"/>
  <c r="S292" i="2" a="1"/>
  <c r="S292" i="2" s="1"/>
  <c r="T292" i="2" a="1"/>
  <c r="T292" i="2" s="1"/>
  <c r="U292" i="2" a="1"/>
  <c r="U292" i="2" s="1"/>
  <c r="V292" i="2" a="1"/>
  <c r="V292" i="2" s="1"/>
  <c r="W292" i="2" a="1"/>
  <c r="W292" i="2" s="1"/>
  <c r="X292" i="2" a="1"/>
  <c r="X292" i="2" s="1"/>
  <c r="Y292" i="2" a="1"/>
  <c r="Y292" i="2" s="1"/>
  <c r="Q293" i="2" a="1"/>
  <c r="Q293" i="2" s="1"/>
  <c r="R293" i="2" a="1"/>
  <c r="R293" i="2" s="1"/>
  <c r="S293" i="2" a="1"/>
  <c r="S293" i="2" s="1"/>
  <c r="T293" i="2" a="1"/>
  <c r="T293" i="2" s="1"/>
  <c r="U293" i="2" a="1"/>
  <c r="U293" i="2" s="1"/>
  <c r="V293" i="2" a="1"/>
  <c r="V293" i="2" s="1"/>
  <c r="W293" i="2" a="1"/>
  <c r="W293" i="2" s="1"/>
  <c r="X293" i="2" a="1"/>
  <c r="X293" i="2" s="1"/>
  <c r="Y293" i="2" a="1"/>
  <c r="Y293" i="2" s="1"/>
  <c r="Q294" i="2" a="1"/>
  <c r="Q294" i="2" s="1"/>
  <c r="R294" i="2" a="1"/>
  <c r="R294" i="2" s="1"/>
  <c r="S294" i="2" a="1"/>
  <c r="S294" i="2" s="1"/>
  <c r="T294" i="2" a="1"/>
  <c r="T294" i="2" s="1"/>
  <c r="U294" i="2" a="1"/>
  <c r="U294" i="2" s="1"/>
  <c r="V294" i="2" a="1"/>
  <c r="V294" i="2" s="1"/>
  <c r="W294" i="2" a="1"/>
  <c r="W294" i="2" s="1"/>
  <c r="X294" i="2" a="1"/>
  <c r="X294" i="2" s="1"/>
  <c r="Y294" i="2" a="1"/>
  <c r="Y294" i="2" s="1"/>
  <c r="Q295" i="2" a="1"/>
  <c r="Q295" i="2" s="1"/>
  <c r="R295" i="2" a="1"/>
  <c r="R295" i="2" s="1"/>
  <c r="S295" i="2" a="1"/>
  <c r="S295" i="2" s="1"/>
  <c r="T295" i="2" a="1"/>
  <c r="T295" i="2" s="1"/>
  <c r="U295" i="2" a="1"/>
  <c r="U295" i="2" s="1"/>
  <c r="V295" i="2" a="1"/>
  <c r="V295" i="2" s="1"/>
  <c r="W295" i="2" a="1"/>
  <c r="W295" i="2" s="1"/>
  <c r="X295" i="2" a="1"/>
  <c r="X295" i="2" s="1"/>
  <c r="Y295" i="2" a="1"/>
  <c r="Y295" i="2" s="1"/>
  <c r="Q296" i="2" a="1"/>
  <c r="Q296" i="2" s="1"/>
  <c r="R296" i="2" a="1"/>
  <c r="R296" i="2" s="1"/>
  <c r="S296" i="2" a="1"/>
  <c r="S296" i="2" s="1"/>
  <c r="T296" i="2" a="1"/>
  <c r="T296" i="2" s="1"/>
  <c r="U296" i="2" a="1"/>
  <c r="U296" i="2" s="1"/>
  <c r="V296" i="2" a="1"/>
  <c r="V296" i="2" s="1"/>
  <c r="W296" i="2" a="1"/>
  <c r="W296" i="2" s="1"/>
  <c r="X296" i="2" a="1"/>
  <c r="X296" i="2" s="1"/>
  <c r="Y296" i="2" a="1"/>
  <c r="Y296" i="2" s="1"/>
  <c r="Q297" i="2" a="1"/>
  <c r="Q297" i="2" s="1"/>
  <c r="R297" i="2" a="1"/>
  <c r="R297" i="2" s="1"/>
  <c r="S297" i="2" a="1"/>
  <c r="S297" i="2" s="1"/>
  <c r="T297" i="2" a="1"/>
  <c r="T297" i="2" s="1"/>
  <c r="U297" i="2" a="1"/>
  <c r="U297" i="2" s="1"/>
  <c r="V297" i="2" a="1"/>
  <c r="V297" i="2" s="1"/>
  <c r="W297" i="2" a="1"/>
  <c r="W297" i="2" s="1"/>
  <c r="X297" i="2" a="1"/>
  <c r="X297" i="2" s="1"/>
  <c r="Y297" i="2" a="1"/>
  <c r="Y297" i="2" s="1"/>
  <c r="Q298" i="2" a="1"/>
  <c r="Q298" i="2" s="1"/>
  <c r="R298" i="2" a="1"/>
  <c r="R298" i="2" s="1"/>
  <c r="S298" i="2" a="1"/>
  <c r="S298" i="2" s="1"/>
  <c r="T298" i="2" a="1"/>
  <c r="T298" i="2" s="1"/>
  <c r="U298" i="2" a="1"/>
  <c r="U298" i="2" s="1"/>
  <c r="V298" i="2" a="1"/>
  <c r="V298" i="2" s="1"/>
  <c r="W298" i="2" a="1"/>
  <c r="W298" i="2" s="1"/>
  <c r="X298" i="2" a="1"/>
  <c r="X298" i="2" s="1"/>
  <c r="Y298" i="2" a="1"/>
  <c r="Y298" i="2" s="1"/>
  <c r="Q299" i="2" a="1"/>
  <c r="Q299" i="2" s="1"/>
  <c r="R299" i="2" a="1"/>
  <c r="R299" i="2" s="1"/>
  <c r="S299" i="2" a="1"/>
  <c r="S299" i="2" s="1"/>
  <c r="T299" i="2" a="1"/>
  <c r="T299" i="2" s="1"/>
  <c r="U299" i="2" a="1"/>
  <c r="U299" i="2" s="1"/>
  <c r="V299" i="2" a="1"/>
  <c r="V299" i="2" s="1"/>
  <c r="W299" i="2" a="1"/>
  <c r="W299" i="2" s="1"/>
  <c r="X299" i="2" a="1"/>
  <c r="X299" i="2" s="1"/>
  <c r="Y299" i="2" a="1"/>
  <c r="Y299" i="2" s="1"/>
  <c r="Q300" i="2" a="1"/>
  <c r="Q300" i="2" s="1"/>
  <c r="R300" i="2" a="1"/>
  <c r="R300" i="2" s="1"/>
  <c r="S300" i="2" a="1"/>
  <c r="S300" i="2" s="1"/>
  <c r="T300" i="2" a="1"/>
  <c r="T300" i="2" s="1"/>
  <c r="U300" i="2" a="1"/>
  <c r="U300" i="2" s="1"/>
  <c r="V300" i="2" a="1"/>
  <c r="V300" i="2" s="1"/>
  <c r="W300" i="2" a="1"/>
  <c r="W300" i="2" s="1"/>
  <c r="X300" i="2" a="1"/>
  <c r="X300" i="2" s="1"/>
  <c r="Y300" i="2" a="1"/>
  <c r="Y300" i="2" s="1"/>
  <c r="Q301" i="2" a="1"/>
  <c r="Q301" i="2" s="1"/>
  <c r="R301" i="2" a="1"/>
  <c r="R301" i="2" s="1"/>
  <c r="S301" i="2" a="1"/>
  <c r="S301" i="2" s="1"/>
  <c r="T301" i="2" a="1"/>
  <c r="T301" i="2" s="1"/>
  <c r="U301" i="2" a="1"/>
  <c r="U301" i="2" s="1"/>
  <c r="V301" i="2" a="1"/>
  <c r="V301" i="2" s="1"/>
  <c r="W301" i="2" a="1"/>
  <c r="W301" i="2" s="1"/>
  <c r="X301" i="2" a="1"/>
  <c r="X301" i="2" s="1"/>
  <c r="Y301" i="2" a="1"/>
  <c r="Y301" i="2" s="1"/>
  <c r="Q302" i="2" a="1"/>
  <c r="Q302" i="2" s="1"/>
  <c r="R302" i="2" a="1"/>
  <c r="R302" i="2" s="1"/>
  <c r="S302" i="2" a="1"/>
  <c r="S302" i="2" s="1"/>
  <c r="T302" i="2" a="1"/>
  <c r="T302" i="2" s="1"/>
  <c r="U302" i="2" a="1"/>
  <c r="U302" i="2" s="1"/>
  <c r="V302" i="2" a="1"/>
  <c r="V302" i="2" s="1"/>
  <c r="W302" i="2" a="1"/>
  <c r="W302" i="2" s="1"/>
  <c r="X302" i="2" a="1"/>
  <c r="X302" i="2" s="1"/>
  <c r="Y302" i="2" a="1"/>
  <c r="Y302" i="2" s="1"/>
  <c r="Q303" i="2" a="1"/>
  <c r="Q303" i="2" s="1"/>
  <c r="R303" i="2" a="1"/>
  <c r="R303" i="2" s="1"/>
  <c r="S303" i="2" a="1"/>
  <c r="S303" i="2" s="1"/>
  <c r="T303" i="2" a="1"/>
  <c r="T303" i="2" s="1"/>
  <c r="U303" i="2" a="1"/>
  <c r="U303" i="2" s="1"/>
  <c r="V303" i="2" a="1"/>
  <c r="V303" i="2" s="1"/>
  <c r="W303" i="2" a="1"/>
  <c r="W303" i="2" s="1"/>
  <c r="X303" i="2" a="1"/>
  <c r="X303" i="2" s="1"/>
  <c r="Y303" i="2" a="1"/>
  <c r="Y303" i="2" s="1"/>
  <c r="Q304" i="2" a="1"/>
  <c r="Q304" i="2" s="1"/>
  <c r="R304" i="2" a="1"/>
  <c r="R304" i="2" s="1"/>
  <c r="S304" i="2" a="1"/>
  <c r="S304" i="2" s="1"/>
  <c r="T304" i="2" a="1"/>
  <c r="T304" i="2" s="1"/>
  <c r="U304" i="2" a="1"/>
  <c r="U304" i="2" s="1"/>
  <c r="V304" i="2" a="1"/>
  <c r="V304" i="2" s="1"/>
  <c r="W304" i="2" a="1"/>
  <c r="W304" i="2" s="1"/>
  <c r="X304" i="2" a="1"/>
  <c r="X304" i="2" s="1"/>
  <c r="Y304" i="2" a="1"/>
  <c r="Y304" i="2" s="1"/>
  <c r="Q305" i="2" a="1"/>
  <c r="Q305" i="2" s="1"/>
  <c r="R305" i="2" a="1"/>
  <c r="R305" i="2" s="1"/>
  <c r="S305" i="2" a="1"/>
  <c r="S305" i="2" s="1"/>
  <c r="T305" i="2" a="1"/>
  <c r="T305" i="2" s="1"/>
  <c r="U305" i="2" a="1"/>
  <c r="U305" i="2" s="1"/>
  <c r="V305" i="2" a="1"/>
  <c r="V305" i="2" s="1"/>
  <c r="W305" i="2" a="1"/>
  <c r="W305" i="2" s="1"/>
  <c r="X305" i="2" a="1"/>
  <c r="X305" i="2" s="1"/>
  <c r="Y305" i="2" a="1"/>
  <c r="Y305" i="2" s="1"/>
  <c r="Q306" i="2" a="1"/>
  <c r="Q306" i="2" s="1"/>
  <c r="R306" i="2" a="1"/>
  <c r="R306" i="2" s="1"/>
  <c r="S306" i="2" a="1"/>
  <c r="S306" i="2" s="1"/>
  <c r="T306" i="2" a="1"/>
  <c r="T306" i="2" s="1"/>
  <c r="U306" i="2" a="1"/>
  <c r="U306" i="2" s="1"/>
  <c r="V306" i="2" a="1"/>
  <c r="V306" i="2" s="1"/>
  <c r="W306" i="2" a="1"/>
  <c r="W306" i="2" s="1"/>
  <c r="X306" i="2" a="1"/>
  <c r="X306" i="2" s="1"/>
  <c r="Y306" i="2" a="1"/>
  <c r="Y306" i="2" s="1"/>
  <c r="Q307" i="2" a="1"/>
  <c r="Q307" i="2" s="1"/>
  <c r="R307" i="2" a="1"/>
  <c r="R307" i="2" s="1"/>
  <c r="S307" i="2" a="1"/>
  <c r="S307" i="2" s="1"/>
  <c r="T307" i="2" a="1"/>
  <c r="T307" i="2" s="1"/>
  <c r="U307" i="2" a="1"/>
  <c r="U307" i="2" s="1"/>
  <c r="V307" i="2" a="1"/>
  <c r="V307" i="2" s="1"/>
  <c r="W307" i="2" a="1"/>
  <c r="W307" i="2" s="1"/>
  <c r="X307" i="2" a="1"/>
  <c r="X307" i="2" s="1"/>
  <c r="Y307" i="2" a="1"/>
  <c r="Y307" i="2" s="1"/>
  <c r="Q308" i="2" a="1"/>
  <c r="Q308" i="2" s="1"/>
  <c r="R308" i="2" a="1"/>
  <c r="R308" i="2" s="1"/>
  <c r="S308" i="2" a="1"/>
  <c r="S308" i="2" s="1"/>
  <c r="T308" i="2" a="1"/>
  <c r="T308" i="2" s="1"/>
  <c r="U308" i="2" a="1"/>
  <c r="U308" i="2" s="1"/>
  <c r="V308" i="2" a="1"/>
  <c r="V308" i="2" s="1"/>
  <c r="W308" i="2" a="1"/>
  <c r="W308" i="2" s="1"/>
  <c r="X308" i="2" a="1"/>
  <c r="X308" i="2" s="1"/>
  <c r="Y308" i="2" a="1"/>
  <c r="Y308" i="2" s="1"/>
  <c r="Q309" i="2" a="1"/>
  <c r="Q309" i="2" s="1"/>
  <c r="R309" i="2" a="1"/>
  <c r="R309" i="2" s="1"/>
  <c r="S309" i="2" a="1"/>
  <c r="S309" i="2" s="1"/>
  <c r="T309" i="2" a="1"/>
  <c r="T309" i="2" s="1"/>
  <c r="U309" i="2" a="1"/>
  <c r="U309" i="2" s="1"/>
  <c r="V309" i="2" a="1"/>
  <c r="V309" i="2" s="1"/>
  <c r="W309" i="2" a="1"/>
  <c r="W309" i="2" s="1"/>
  <c r="X309" i="2" a="1"/>
  <c r="X309" i="2" s="1"/>
  <c r="Y309" i="2" a="1"/>
  <c r="Y309" i="2" s="1"/>
  <c r="Q310" i="2" a="1"/>
  <c r="Q310" i="2" s="1"/>
  <c r="R310" i="2" a="1"/>
  <c r="R310" i="2" s="1"/>
  <c r="S310" i="2" a="1"/>
  <c r="S310" i="2" s="1"/>
  <c r="T310" i="2" a="1"/>
  <c r="T310" i="2" s="1"/>
  <c r="U310" i="2" a="1"/>
  <c r="U310" i="2" s="1"/>
  <c r="V310" i="2" a="1"/>
  <c r="V310" i="2" s="1"/>
  <c r="W310" i="2" a="1"/>
  <c r="W310" i="2" s="1"/>
  <c r="X310" i="2" a="1"/>
  <c r="X310" i="2" s="1"/>
  <c r="Y310" i="2" a="1"/>
  <c r="Y310" i="2" s="1"/>
  <c r="Q311" i="2" a="1"/>
  <c r="Q311" i="2" s="1"/>
  <c r="R311" i="2" a="1"/>
  <c r="R311" i="2" s="1"/>
  <c r="S311" i="2" a="1"/>
  <c r="S311" i="2" s="1"/>
  <c r="T311" i="2" a="1"/>
  <c r="T311" i="2" s="1"/>
  <c r="U311" i="2" a="1"/>
  <c r="U311" i="2" s="1"/>
  <c r="V311" i="2" a="1"/>
  <c r="V311" i="2" s="1"/>
  <c r="W311" i="2" a="1"/>
  <c r="W311" i="2" s="1"/>
  <c r="X311" i="2" a="1"/>
  <c r="X311" i="2" s="1"/>
  <c r="Y311" i="2" a="1"/>
  <c r="Y311" i="2" s="1"/>
  <c r="Q312" i="2" a="1"/>
  <c r="Q312" i="2" s="1"/>
  <c r="R312" i="2" a="1"/>
  <c r="R312" i="2" s="1"/>
  <c r="S312" i="2" a="1"/>
  <c r="S312" i="2" s="1"/>
  <c r="T312" i="2" a="1"/>
  <c r="T312" i="2" s="1"/>
  <c r="U312" i="2" a="1"/>
  <c r="U312" i="2" s="1"/>
  <c r="V312" i="2" a="1"/>
  <c r="V312" i="2" s="1"/>
  <c r="W312" i="2" a="1"/>
  <c r="W312" i="2" s="1"/>
  <c r="X312" i="2" a="1"/>
  <c r="X312" i="2" s="1"/>
  <c r="Y312" i="2" a="1"/>
  <c r="Y312" i="2" s="1"/>
  <c r="Q313" i="2" a="1"/>
  <c r="Q313" i="2" s="1"/>
  <c r="R313" i="2" a="1"/>
  <c r="R313" i="2" s="1"/>
  <c r="S313" i="2" a="1"/>
  <c r="S313" i="2" s="1"/>
  <c r="T313" i="2" a="1"/>
  <c r="T313" i="2" s="1"/>
  <c r="U313" i="2" a="1"/>
  <c r="U313" i="2" s="1"/>
  <c r="V313" i="2" a="1"/>
  <c r="V313" i="2" s="1"/>
  <c r="W313" i="2" a="1"/>
  <c r="W313" i="2" s="1"/>
  <c r="X313" i="2" a="1"/>
  <c r="X313" i="2" s="1"/>
  <c r="Y313" i="2" a="1"/>
  <c r="Y313" i="2" s="1"/>
  <c r="Q314" i="2" a="1"/>
  <c r="Q314" i="2" s="1"/>
  <c r="R314" i="2" a="1"/>
  <c r="R314" i="2" s="1"/>
  <c r="S314" i="2" a="1"/>
  <c r="S314" i="2" s="1"/>
  <c r="T314" i="2" a="1"/>
  <c r="T314" i="2" s="1"/>
  <c r="U314" i="2" a="1"/>
  <c r="U314" i="2" s="1"/>
  <c r="V314" i="2" a="1"/>
  <c r="V314" i="2" s="1"/>
  <c r="W314" i="2" a="1"/>
  <c r="W314" i="2" s="1"/>
  <c r="X314" i="2" a="1"/>
  <c r="X314" i="2" s="1"/>
  <c r="Y314" i="2" a="1"/>
  <c r="Y314" i="2" s="1"/>
  <c r="Q315" i="2" a="1"/>
  <c r="Q315" i="2" s="1"/>
  <c r="R315" i="2" a="1"/>
  <c r="R315" i="2" s="1"/>
  <c r="S315" i="2" a="1"/>
  <c r="S315" i="2" s="1"/>
  <c r="T315" i="2" a="1"/>
  <c r="T315" i="2" s="1"/>
  <c r="U315" i="2" a="1"/>
  <c r="U315" i="2" s="1"/>
  <c r="V315" i="2" a="1"/>
  <c r="V315" i="2" s="1"/>
  <c r="W315" i="2" a="1"/>
  <c r="W315" i="2" s="1"/>
  <c r="X315" i="2" a="1"/>
  <c r="X315" i="2" s="1"/>
  <c r="Y315" i="2" a="1"/>
  <c r="Y315" i="2" s="1"/>
  <c r="Q316" i="2" a="1"/>
  <c r="Q316" i="2" s="1"/>
  <c r="R316" i="2" a="1"/>
  <c r="R316" i="2" s="1"/>
  <c r="S316" i="2" a="1"/>
  <c r="S316" i="2" s="1"/>
  <c r="T316" i="2" a="1"/>
  <c r="T316" i="2" s="1"/>
  <c r="U316" i="2" a="1"/>
  <c r="U316" i="2" s="1"/>
  <c r="V316" i="2" a="1"/>
  <c r="V316" i="2" s="1"/>
  <c r="W316" i="2" a="1"/>
  <c r="W316" i="2" s="1"/>
  <c r="X316" i="2" a="1"/>
  <c r="X316" i="2" s="1"/>
  <c r="Y316" i="2" a="1"/>
  <c r="Y316" i="2" s="1"/>
  <c r="Q317" i="2" a="1"/>
  <c r="Q317" i="2" s="1"/>
  <c r="R317" i="2" a="1"/>
  <c r="R317" i="2" s="1"/>
  <c r="S317" i="2" a="1"/>
  <c r="S317" i="2" s="1"/>
  <c r="T317" i="2" a="1"/>
  <c r="T317" i="2" s="1"/>
  <c r="U317" i="2" a="1"/>
  <c r="U317" i="2" s="1"/>
  <c r="V317" i="2" a="1"/>
  <c r="V317" i="2" s="1"/>
  <c r="W317" i="2" a="1"/>
  <c r="W317" i="2" s="1"/>
  <c r="X317" i="2" a="1"/>
  <c r="X317" i="2" s="1"/>
  <c r="Y317" i="2" a="1"/>
  <c r="Y317" i="2" s="1"/>
  <c r="Q318" i="2" a="1"/>
  <c r="Q318" i="2" s="1"/>
  <c r="R318" i="2" a="1"/>
  <c r="R318" i="2" s="1"/>
  <c r="S318" i="2" a="1"/>
  <c r="S318" i="2" s="1"/>
  <c r="T318" i="2" a="1"/>
  <c r="T318" i="2" s="1"/>
  <c r="U318" i="2" a="1"/>
  <c r="U318" i="2" s="1"/>
  <c r="V318" i="2" a="1"/>
  <c r="V318" i="2" s="1"/>
  <c r="W318" i="2" a="1"/>
  <c r="W318" i="2" s="1"/>
  <c r="X318" i="2" a="1"/>
  <c r="X318" i="2" s="1"/>
  <c r="Y318" i="2" a="1"/>
  <c r="Y318" i="2" s="1"/>
  <c r="Q319" i="2" a="1"/>
  <c r="Q319" i="2" s="1"/>
  <c r="R319" i="2" a="1"/>
  <c r="R319" i="2" s="1"/>
  <c r="S319" i="2" a="1"/>
  <c r="S319" i="2" s="1"/>
  <c r="T319" i="2" a="1"/>
  <c r="T319" i="2" s="1"/>
  <c r="U319" i="2" a="1"/>
  <c r="U319" i="2" s="1"/>
  <c r="V319" i="2" a="1"/>
  <c r="V319" i="2" s="1"/>
  <c r="W319" i="2" a="1"/>
  <c r="W319" i="2" s="1"/>
  <c r="X319" i="2" a="1"/>
  <c r="X319" i="2" s="1"/>
  <c r="Y319" i="2" a="1"/>
  <c r="Y319" i="2" s="1"/>
  <c r="Q320" i="2" a="1"/>
  <c r="Q320" i="2" s="1"/>
  <c r="R320" i="2" a="1"/>
  <c r="R320" i="2" s="1"/>
  <c r="S320" i="2" a="1"/>
  <c r="S320" i="2" s="1"/>
  <c r="T320" i="2" a="1"/>
  <c r="T320" i="2" s="1"/>
  <c r="U320" i="2" a="1"/>
  <c r="U320" i="2" s="1"/>
  <c r="V320" i="2" a="1"/>
  <c r="V320" i="2" s="1"/>
  <c r="W320" i="2" a="1"/>
  <c r="W320" i="2" s="1"/>
  <c r="X320" i="2" a="1"/>
  <c r="X320" i="2" s="1"/>
  <c r="Y320" i="2" a="1"/>
  <c r="Y320" i="2" s="1"/>
  <c r="Q321" i="2" a="1"/>
  <c r="Q321" i="2" s="1"/>
  <c r="R321" i="2" a="1"/>
  <c r="R321" i="2" s="1"/>
  <c r="S321" i="2" a="1"/>
  <c r="S321" i="2" s="1"/>
  <c r="T321" i="2" a="1"/>
  <c r="T321" i="2" s="1"/>
  <c r="U321" i="2" a="1"/>
  <c r="U321" i="2" s="1"/>
  <c r="V321" i="2" a="1"/>
  <c r="V321" i="2" s="1"/>
  <c r="W321" i="2" a="1"/>
  <c r="W321" i="2" s="1"/>
  <c r="X321" i="2" a="1"/>
  <c r="X321" i="2" s="1"/>
  <c r="Y321" i="2" a="1"/>
  <c r="Y321" i="2" s="1"/>
  <c r="Q322" i="2" a="1"/>
  <c r="Q322" i="2" s="1"/>
  <c r="R322" i="2" a="1"/>
  <c r="R322" i="2" s="1"/>
  <c r="S322" i="2" a="1"/>
  <c r="S322" i="2" s="1"/>
  <c r="T322" i="2" a="1"/>
  <c r="T322" i="2" s="1"/>
  <c r="U322" i="2" a="1"/>
  <c r="U322" i="2" s="1"/>
  <c r="V322" i="2" a="1"/>
  <c r="V322" i="2" s="1"/>
  <c r="W322" i="2" a="1"/>
  <c r="W322" i="2" s="1"/>
  <c r="X322" i="2" a="1"/>
  <c r="X322" i="2" s="1"/>
  <c r="Y322" i="2" a="1"/>
  <c r="Y322" i="2" s="1"/>
  <c r="Q323" i="2" a="1"/>
  <c r="Q323" i="2" s="1"/>
  <c r="R323" i="2" a="1"/>
  <c r="R323" i="2" s="1"/>
  <c r="S323" i="2" a="1"/>
  <c r="S323" i="2" s="1"/>
  <c r="T323" i="2" a="1"/>
  <c r="T323" i="2" s="1"/>
  <c r="U323" i="2" a="1"/>
  <c r="U323" i="2" s="1"/>
  <c r="V323" i="2" a="1"/>
  <c r="V323" i="2" s="1"/>
  <c r="W323" i="2" a="1"/>
  <c r="W323" i="2" s="1"/>
  <c r="X323" i="2" a="1"/>
  <c r="X323" i="2" s="1"/>
  <c r="Y323" i="2" a="1"/>
  <c r="Y323" i="2" s="1"/>
  <c r="Q324" i="2" a="1"/>
  <c r="Q324" i="2" s="1"/>
  <c r="R324" i="2" a="1"/>
  <c r="R324" i="2" s="1"/>
  <c r="S324" i="2" a="1"/>
  <c r="S324" i="2" s="1"/>
  <c r="T324" i="2" a="1"/>
  <c r="T324" i="2" s="1"/>
  <c r="U324" i="2" a="1"/>
  <c r="U324" i="2" s="1"/>
  <c r="V324" i="2" a="1"/>
  <c r="V324" i="2" s="1"/>
  <c r="W324" i="2" a="1"/>
  <c r="W324" i="2" s="1"/>
  <c r="X324" i="2" a="1"/>
  <c r="X324" i="2" s="1"/>
  <c r="Y324" i="2" a="1"/>
  <c r="Y324" i="2" s="1"/>
  <c r="Q325" i="2" a="1"/>
  <c r="Q325" i="2" s="1"/>
  <c r="R325" i="2" a="1"/>
  <c r="R325" i="2" s="1"/>
  <c r="S325" i="2" a="1"/>
  <c r="S325" i="2" s="1"/>
  <c r="T325" i="2" a="1"/>
  <c r="T325" i="2" s="1"/>
  <c r="U325" i="2" a="1"/>
  <c r="U325" i="2" s="1"/>
  <c r="V325" i="2" a="1"/>
  <c r="V325" i="2" s="1"/>
  <c r="W325" i="2" a="1"/>
  <c r="W325" i="2" s="1"/>
  <c r="X325" i="2" a="1"/>
  <c r="X325" i="2" s="1"/>
  <c r="Y325" i="2" a="1"/>
  <c r="Y325" i="2" s="1"/>
  <c r="Q326" i="2" a="1"/>
  <c r="Q326" i="2" s="1"/>
  <c r="R326" i="2" a="1"/>
  <c r="R326" i="2" s="1"/>
  <c r="S326" i="2" a="1"/>
  <c r="S326" i="2" s="1"/>
  <c r="T326" i="2" a="1"/>
  <c r="T326" i="2" s="1"/>
  <c r="U326" i="2" a="1"/>
  <c r="U326" i="2" s="1"/>
  <c r="V326" i="2" a="1"/>
  <c r="V326" i="2" s="1"/>
  <c r="W326" i="2" a="1"/>
  <c r="W326" i="2" s="1"/>
  <c r="X326" i="2" a="1"/>
  <c r="X326" i="2" s="1"/>
  <c r="Y326" i="2" a="1"/>
  <c r="Y326" i="2" s="1"/>
  <c r="Q327" i="2" a="1"/>
  <c r="Q327" i="2" s="1"/>
  <c r="R327" i="2" a="1"/>
  <c r="R327" i="2" s="1"/>
  <c r="S327" i="2" a="1"/>
  <c r="S327" i="2" s="1"/>
  <c r="T327" i="2" a="1"/>
  <c r="T327" i="2" s="1"/>
  <c r="U327" i="2" a="1"/>
  <c r="U327" i="2" s="1"/>
  <c r="V327" i="2" a="1"/>
  <c r="V327" i="2" s="1"/>
  <c r="W327" i="2" a="1"/>
  <c r="W327" i="2" s="1"/>
  <c r="X327" i="2" a="1"/>
  <c r="X327" i="2" s="1"/>
  <c r="Y327" i="2" a="1"/>
  <c r="Y327" i="2" s="1"/>
  <c r="Q328" i="2" a="1"/>
  <c r="Q328" i="2" s="1"/>
  <c r="R328" i="2" a="1"/>
  <c r="R328" i="2" s="1"/>
  <c r="S328" i="2" a="1"/>
  <c r="S328" i="2" s="1"/>
  <c r="T328" i="2" a="1"/>
  <c r="T328" i="2" s="1"/>
  <c r="U328" i="2" a="1"/>
  <c r="U328" i="2" s="1"/>
  <c r="V328" i="2" a="1"/>
  <c r="V328" i="2" s="1"/>
  <c r="W328" i="2" a="1"/>
  <c r="W328" i="2" s="1"/>
  <c r="X328" i="2" a="1"/>
  <c r="X328" i="2" s="1"/>
  <c r="Y328" i="2" a="1"/>
  <c r="Y328" i="2" s="1"/>
  <c r="Q329" i="2" a="1"/>
  <c r="Q329" i="2" s="1"/>
  <c r="R329" i="2" a="1"/>
  <c r="R329" i="2" s="1"/>
  <c r="S329" i="2" a="1"/>
  <c r="S329" i="2" s="1"/>
  <c r="T329" i="2" a="1"/>
  <c r="T329" i="2" s="1"/>
  <c r="U329" i="2" a="1"/>
  <c r="U329" i="2" s="1"/>
  <c r="V329" i="2" a="1"/>
  <c r="V329" i="2" s="1"/>
  <c r="W329" i="2" a="1"/>
  <c r="W329" i="2" s="1"/>
  <c r="X329" i="2" a="1"/>
  <c r="X329" i="2" s="1"/>
  <c r="Y329" i="2" a="1"/>
  <c r="Y329" i="2" s="1"/>
  <c r="Q330" i="2" a="1"/>
  <c r="Q330" i="2" s="1"/>
  <c r="R330" i="2" a="1"/>
  <c r="R330" i="2" s="1"/>
  <c r="S330" i="2" a="1"/>
  <c r="S330" i="2" s="1"/>
  <c r="T330" i="2" a="1"/>
  <c r="T330" i="2" s="1"/>
  <c r="U330" i="2" a="1"/>
  <c r="U330" i="2" s="1"/>
  <c r="V330" i="2" a="1"/>
  <c r="V330" i="2" s="1"/>
  <c r="W330" i="2" a="1"/>
  <c r="W330" i="2" s="1"/>
  <c r="X330" i="2" a="1"/>
  <c r="X330" i="2" s="1"/>
  <c r="Y330" i="2" a="1"/>
  <c r="Y330" i="2" s="1"/>
  <c r="Q331" i="2" a="1"/>
  <c r="Q331" i="2" s="1"/>
  <c r="R331" i="2" a="1"/>
  <c r="R331" i="2" s="1"/>
  <c r="S331" i="2" a="1"/>
  <c r="S331" i="2" s="1"/>
  <c r="T331" i="2" a="1"/>
  <c r="T331" i="2" s="1"/>
  <c r="U331" i="2" a="1"/>
  <c r="U331" i="2" s="1"/>
  <c r="V331" i="2" a="1"/>
  <c r="V331" i="2" s="1"/>
  <c r="W331" i="2" a="1"/>
  <c r="W331" i="2" s="1"/>
  <c r="X331" i="2" a="1"/>
  <c r="X331" i="2" s="1"/>
  <c r="Y331" i="2" a="1"/>
  <c r="Y331" i="2" s="1"/>
  <c r="Q332" i="2" a="1"/>
  <c r="Q332" i="2" s="1"/>
  <c r="R332" i="2" a="1"/>
  <c r="R332" i="2" s="1"/>
  <c r="S332" i="2" a="1"/>
  <c r="S332" i="2" s="1"/>
  <c r="T332" i="2" a="1"/>
  <c r="T332" i="2" s="1"/>
  <c r="U332" i="2" a="1"/>
  <c r="U332" i="2" s="1"/>
  <c r="V332" i="2" a="1"/>
  <c r="V332" i="2" s="1"/>
  <c r="W332" i="2" a="1"/>
  <c r="W332" i="2" s="1"/>
  <c r="X332" i="2" a="1"/>
  <c r="X332" i="2" s="1"/>
  <c r="Y332" i="2" a="1"/>
  <c r="Y332" i="2" s="1"/>
  <c r="Q333" i="2" a="1"/>
  <c r="Q333" i="2" s="1"/>
  <c r="R333" i="2" a="1"/>
  <c r="R333" i="2" s="1"/>
  <c r="S333" i="2" a="1"/>
  <c r="S333" i="2" s="1"/>
  <c r="T333" i="2" a="1"/>
  <c r="T333" i="2" s="1"/>
  <c r="U333" i="2" a="1"/>
  <c r="U333" i="2" s="1"/>
  <c r="V333" i="2" a="1"/>
  <c r="V333" i="2" s="1"/>
  <c r="W333" i="2" a="1"/>
  <c r="W333" i="2" s="1"/>
  <c r="X333" i="2" a="1"/>
  <c r="X333" i="2" s="1"/>
  <c r="Y333" i="2" a="1"/>
  <c r="Y333" i="2" s="1"/>
  <c r="Q334" i="2" a="1"/>
  <c r="Q334" i="2" s="1"/>
  <c r="R334" i="2" a="1"/>
  <c r="R334" i="2" s="1"/>
  <c r="S334" i="2" a="1"/>
  <c r="S334" i="2" s="1"/>
  <c r="T334" i="2" a="1"/>
  <c r="T334" i="2" s="1"/>
  <c r="U334" i="2" a="1"/>
  <c r="U334" i="2" s="1"/>
  <c r="V334" i="2" a="1"/>
  <c r="V334" i="2" s="1"/>
  <c r="W334" i="2" a="1"/>
  <c r="W334" i="2" s="1"/>
  <c r="X334" i="2" a="1"/>
  <c r="X334" i="2" s="1"/>
  <c r="Y334" i="2" a="1"/>
  <c r="Y334" i="2" s="1"/>
  <c r="Q335" i="2" a="1"/>
  <c r="Q335" i="2" s="1"/>
  <c r="R335" i="2" a="1"/>
  <c r="R335" i="2" s="1"/>
  <c r="S335" i="2" a="1"/>
  <c r="S335" i="2" s="1"/>
  <c r="T335" i="2" a="1"/>
  <c r="T335" i="2" s="1"/>
  <c r="U335" i="2" a="1"/>
  <c r="U335" i="2" s="1"/>
  <c r="V335" i="2" a="1"/>
  <c r="V335" i="2" s="1"/>
  <c r="W335" i="2" a="1"/>
  <c r="W335" i="2" s="1"/>
  <c r="X335" i="2" a="1"/>
  <c r="X335" i="2" s="1"/>
  <c r="Y335" i="2" a="1"/>
  <c r="Y335" i="2" s="1"/>
  <c r="Q336" i="2" a="1"/>
  <c r="Q336" i="2" s="1"/>
  <c r="R336" i="2" a="1"/>
  <c r="R336" i="2" s="1"/>
  <c r="S336" i="2" a="1"/>
  <c r="S336" i="2" s="1"/>
  <c r="T336" i="2" a="1"/>
  <c r="T336" i="2" s="1"/>
  <c r="U336" i="2" a="1"/>
  <c r="U336" i="2" s="1"/>
  <c r="V336" i="2" a="1"/>
  <c r="V336" i="2" s="1"/>
  <c r="W336" i="2" a="1"/>
  <c r="W336" i="2" s="1"/>
  <c r="X336" i="2" a="1"/>
  <c r="X336" i="2" s="1"/>
  <c r="Y336" i="2" a="1"/>
  <c r="Y336" i="2" s="1"/>
  <c r="Q337" i="2" a="1"/>
  <c r="Q337" i="2" s="1"/>
  <c r="R337" i="2" a="1"/>
  <c r="R337" i="2" s="1"/>
  <c r="S337" i="2" a="1"/>
  <c r="S337" i="2" s="1"/>
  <c r="T337" i="2" a="1"/>
  <c r="T337" i="2" s="1"/>
  <c r="U337" i="2" a="1"/>
  <c r="U337" i="2" s="1"/>
  <c r="V337" i="2" a="1"/>
  <c r="V337" i="2" s="1"/>
  <c r="W337" i="2" a="1"/>
  <c r="W337" i="2" s="1"/>
  <c r="X337" i="2" a="1"/>
  <c r="X337" i="2" s="1"/>
  <c r="Y337" i="2" a="1"/>
  <c r="Y337" i="2" s="1"/>
  <c r="Q338" i="2" a="1"/>
  <c r="Q338" i="2" s="1"/>
  <c r="R338" i="2" a="1"/>
  <c r="R338" i="2" s="1"/>
  <c r="S338" i="2" a="1"/>
  <c r="S338" i="2" s="1"/>
  <c r="T338" i="2" a="1"/>
  <c r="T338" i="2" s="1"/>
  <c r="U338" i="2" a="1"/>
  <c r="U338" i="2" s="1"/>
  <c r="V338" i="2" a="1"/>
  <c r="V338" i="2" s="1"/>
  <c r="W338" i="2" a="1"/>
  <c r="W338" i="2" s="1"/>
  <c r="X338" i="2" a="1"/>
  <c r="X338" i="2" s="1"/>
  <c r="Y338" i="2" a="1"/>
  <c r="Y338" i="2" s="1"/>
  <c r="Q339" i="2" a="1"/>
  <c r="Q339" i="2" s="1"/>
  <c r="R339" i="2" a="1"/>
  <c r="R339" i="2" s="1"/>
  <c r="S339" i="2" a="1"/>
  <c r="S339" i="2" s="1"/>
  <c r="T339" i="2" a="1"/>
  <c r="T339" i="2" s="1"/>
  <c r="U339" i="2" a="1"/>
  <c r="U339" i="2" s="1"/>
  <c r="V339" i="2" a="1"/>
  <c r="V339" i="2" s="1"/>
  <c r="W339" i="2" a="1"/>
  <c r="W339" i="2" s="1"/>
  <c r="X339" i="2" a="1"/>
  <c r="X339" i="2" s="1"/>
  <c r="Y339" i="2" a="1"/>
  <c r="Y339" i="2" s="1"/>
  <c r="Q340" i="2" a="1"/>
  <c r="Q340" i="2" s="1"/>
  <c r="R340" i="2" a="1"/>
  <c r="R340" i="2" s="1"/>
  <c r="S340" i="2" a="1"/>
  <c r="S340" i="2" s="1"/>
  <c r="T340" i="2" a="1"/>
  <c r="T340" i="2" s="1"/>
  <c r="U340" i="2" a="1"/>
  <c r="U340" i="2" s="1"/>
  <c r="V340" i="2" a="1"/>
  <c r="V340" i="2" s="1"/>
  <c r="W340" i="2" a="1"/>
  <c r="W340" i="2" s="1"/>
  <c r="X340" i="2" a="1"/>
  <c r="X340" i="2" s="1"/>
  <c r="Y340" i="2" a="1"/>
  <c r="Y340" i="2" s="1"/>
  <c r="Q341" i="2" a="1"/>
  <c r="Q341" i="2" s="1"/>
  <c r="R341" i="2" a="1"/>
  <c r="R341" i="2" s="1"/>
  <c r="S341" i="2" a="1"/>
  <c r="S341" i="2" s="1"/>
  <c r="T341" i="2" a="1"/>
  <c r="T341" i="2" s="1"/>
  <c r="U341" i="2" a="1"/>
  <c r="U341" i="2" s="1"/>
  <c r="V341" i="2" a="1"/>
  <c r="V341" i="2" s="1"/>
  <c r="W341" i="2" a="1"/>
  <c r="W341" i="2" s="1"/>
  <c r="X341" i="2" a="1"/>
  <c r="X341" i="2" s="1"/>
  <c r="Y341" i="2" a="1"/>
  <c r="Y341" i="2" s="1"/>
  <c r="Q342" i="2" a="1"/>
  <c r="Q342" i="2" s="1"/>
  <c r="R342" i="2" a="1"/>
  <c r="R342" i="2" s="1"/>
  <c r="S342" i="2" a="1"/>
  <c r="S342" i="2" s="1"/>
  <c r="T342" i="2" a="1"/>
  <c r="T342" i="2" s="1"/>
  <c r="U342" i="2" a="1"/>
  <c r="U342" i="2" s="1"/>
  <c r="V342" i="2" a="1"/>
  <c r="V342" i="2" s="1"/>
  <c r="W342" i="2" a="1"/>
  <c r="W342" i="2" s="1"/>
  <c r="X342" i="2" a="1"/>
  <c r="X342" i="2" s="1"/>
  <c r="Y342" i="2" a="1"/>
  <c r="Y342" i="2" s="1"/>
  <c r="Q343" i="2" a="1"/>
  <c r="Q343" i="2" s="1"/>
  <c r="R343" i="2" a="1"/>
  <c r="R343" i="2" s="1"/>
  <c r="S343" i="2" a="1"/>
  <c r="S343" i="2" s="1"/>
  <c r="T343" i="2" a="1"/>
  <c r="T343" i="2" s="1"/>
  <c r="U343" i="2" a="1"/>
  <c r="U343" i="2" s="1"/>
  <c r="V343" i="2" a="1"/>
  <c r="V343" i="2" s="1"/>
  <c r="W343" i="2" a="1"/>
  <c r="W343" i="2" s="1"/>
  <c r="X343" i="2" a="1"/>
  <c r="X343" i="2" s="1"/>
  <c r="Y343" i="2" a="1"/>
  <c r="Y343" i="2" s="1"/>
  <c r="Q344" i="2" a="1"/>
  <c r="Q344" i="2" s="1"/>
  <c r="R344" i="2" a="1"/>
  <c r="R344" i="2" s="1"/>
  <c r="S344" i="2" a="1"/>
  <c r="S344" i="2" s="1"/>
  <c r="T344" i="2" a="1"/>
  <c r="T344" i="2" s="1"/>
  <c r="U344" i="2" a="1"/>
  <c r="U344" i="2" s="1"/>
  <c r="V344" i="2" a="1"/>
  <c r="V344" i="2" s="1"/>
  <c r="W344" i="2" a="1"/>
  <c r="W344" i="2" s="1"/>
  <c r="X344" i="2" a="1"/>
  <c r="X344" i="2" s="1"/>
  <c r="Y344" i="2" a="1"/>
  <c r="Y344" i="2" s="1"/>
  <c r="Q345" i="2" a="1"/>
  <c r="Q345" i="2" s="1"/>
  <c r="R345" i="2" a="1"/>
  <c r="R345" i="2" s="1"/>
  <c r="S345" i="2" a="1"/>
  <c r="S345" i="2" s="1"/>
  <c r="T345" i="2" a="1"/>
  <c r="T345" i="2" s="1"/>
  <c r="U345" i="2" a="1"/>
  <c r="U345" i="2" s="1"/>
  <c r="V345" i="2" a="1"/>
  <c r="V345" i="2" s="1"/>
  <c r="W345" i="2" a="1"/>
  <c r="W345" i="2" s="1"/>
  <c r="X345" i="2" a="1"/>
  <c r="X345" i="2" s="1"/>
  <c r="Y345" i="2" a="1"/>
  <c r="Y345" i="2" s="1"/>
  <c r="Q346" i="2" a="1"/>
  <c r="Q346" i="2" s="1"/>
  <c r="R346" i="2" a="1"/>
  <c r="R346" i="2" s="1"/>
  <c r="S346" i="2" a="1"/>
  <c r="S346" i="2" s="1"/>
  <c r="T346" i="2" a="1"/>
  <c r="T346" i="2" s="1"/>
  <c r="U346" i="2" a="1"/>
  <c r="U346" i="2" s="1"/>
  <c r="V346" i="2" a="1"/>
  <c r="V346" i="2" s="1"/>
  <c r="W346" i="2" a="1"/>
  <c r="W346" i="2" s="1"/>
  <c r="X346" i="2" a="1"/>
  <c r="X346" i="2" s="1"/>
  <c r="Y346" i="2" a="1"/>
  <c r="Y346" i="2" s="1"/>
  <c r="Q347" i="2" a="1"/>
  <c r="Q347" i="2" s="1"/>
  <c r="R347" i="2" a="1"/>
  <c r="R347" i="2" s="1"/>
  <c r="S347" i="2" a="1"/>
  <c r="S347" i="2" s="1"/>
  <c r="T347" i="2" a="1"/>
  <c r="T347" i="2" s="1"/>
  <c r="U347" i="2" a="1"/>
  <c r="U347" i="2" s="1"/>
  <c r="V347" i="2" a="1"/>
  <c r="V347" i="2" s="1"/>
  <c r="W347" i="2" a="1"/>
  <c r="W347" i="2" s="1"/>
  <c r="X347" i="2" a="1"/>
  <c r="X347" i="2" s="1"/>
  <c r="Y347" i="2" a="1"/>
  <c r="Y347" i="2" s="1"/>
  <c r="Q348" i="2" a="1"/>
  <c r="Q348" i="2" s="1"/>
  <c r="R348" i="2" a="1"/>
  <c r="R348" i="2" s="1"/>
  <c r="S348" i="2" a="1"/>
  <c r="S348" i="2" s="1"/>
  <c r="T348" i="2" a="1"/>
  <c r="T348" i="2" s="1"/>
  <c r="U348" i="2" a="1"/>
  <c r="U348" i="2" s="1"/>
  <c r="V348" i="2" a="1"/>
  <c r="V348" i="2" s="1"/>
  <c r="W348" i="2" a="1"/>
  <c r="W348" i="2" s="1"/>
  <c r="X348" i="2" a="1"/>
  <c r="X348" i="2" s="1"/>
  <c r="Y348" i="2" a="1"/>
  <c r="Y348" i="2" s="1"/>
  <c r="Q349" i="2" a="1"/>
  <c r="Q349" i="2" s="1"/>
  <c r="R349" i="2" a="1"/>
  <c r="R349" i="2" s="1"/>
  <c r="S349" i="2" a="1"/>
  <c r="S349" i="2" s="1"/>
  <c r="T349" i="2" a="1"/>
  <c r="T349" i="2" s="1"/>
  <c r="U349" i="2" a="1"/>
  <c r="U349" i="2" s="1"/>
  <c r="V349" i="2" a="1"/>
  <c r="V349" i="2" s="1"/>
  <c r="W349" i="2" a="1"/>
  <c r="W349" i="2" s="1"/>
  <c r="X349" i="2" a="1"/>
  <c r="X349" i="2" s="1"/>
  <c r="Y349" i="2" a="1"/>
  <c r="Y349" i="2" s="1"/>
  <c r="Q350" i="2" a="1"/>
  <c r="Q350" i="2" s="1"/>
  <c r="R350" i="2" a="1"/>
  <c r="R350" i="2" s="1"/>
  <c r="S350" i="2" a="1"/>
  <c r="S350" i="2" s="1"/>
  <c r="T350" i="2" a="1"/>
  <c r="T350" i="2" s="1"/>
  <c r="U350" i="2" a="1"/>
  <c r="U350" i="2" s="1"/>
  <c r="V350" i="2" a="1"/>
  <c r="V350" i="2" s="1"/>
  <c r="W350" i="2" a="1"/>
  <c r="W350" i="2" s="1"/>
  <c r="X350" i="2" a="1"/>
  <c r="X350" i="2" s="1"/>
  <c r="Y350" i="2" a="1"/>
  <c r="Y350" i="2" s="1"/>
  <c r="Q351" i="2" a="1"/>
  <c r="Q351" i="2" s="1"/>
  <c r="R351" i="2" a="1"/>
  <c r="R351" i="2" s="1"/>
  <c r="S351" i="2" a="1"/>
  <c r="S351" i="2" s="1"/>
  <c r="T351" i="2" a="1"/>
  <c r="T351" i="2" s="1"/>
  <c r="U351" i="2" a="1"/>
  <c r="U351" i="2" s="1"/>
  <c r="V351" i="2" a="1"/>
  <c r="V351" i="2" s="1"/>
  <c r="W351" i="2" a="1"/>
  <c r="W351" i="2" s="1"/>
  <c r="X351" i="2" a="1"/>
  <c r="X351" i="2" s="1"/>
  <c r="Y351" i="2" a="1"/>
  <c r="Y351" i="2" s="1"/>
  <c r="Q352" i="2" a="1"/>
  <c r="Q352" i="2" s="1"/>
  <c r="R352" i="2" a="1"/>
  <c r="R352" i="2" s="1"/>
  <c r="S352" i="2" a="1"/>
  <c r="S352" i="2" s="1"/>
  <c r="T352" i="2" a="1"/>
  <c r="T352" i="2" s="1"/>
  <c r="U352" i="2" a="1"/>
  <c r="U352" i="2" s="1"/>
  <c r="V352" i="2" a="1"/>
  <c r="V352" i="2" s="1"/>
  <c r="W352" i="2" a="1"/>
  <c r="W352" i="2" s="1"/>
  <c r="X352" i="2" a="1"/>
  <c r="X352" i="2" s="1"/>
  <c r="Y352" i="2" a="1"/>
  <c r="Y352" i="2" s="1"/>
  <c r="Q353" i="2" a="1"/>
  <c r="Q353" i="2" s="1"/>
  <c r="R353" i="2" a="1"/>
  <c r="R353" i="2" s="1"/>
  <c r="S353" i="2" a="1"/>
  <c r="S353" i="2" s="1"/>
  <c r="T353" i="2" a="1"/>
  <c r="T353" i="2" s="1"/>
  <c r="U353" i="2" a="1"/>
  <c r="U353" i="2" s="1"/>
  <c r="V353" i="2" a="1"/>
  <c r="V353" i="2" s="1"/>
  <c r="W353" i="2" a="1"/>
  <c r="W353" i="2" s="1"/>
  <c r="X353" i="2" a="1"/>
  <c r="X353" i="2" s="1"/>
  <c r="Y353" i="2" a="1"/>
  <c r="Y353" i="2" s="1"/>
  <c r="Q354" i="2" a="1"/>
  <c r="Q354" i="2" s="1"/>
  <c r="R354" i="2" a="1"/>
  <c r="R354" i="2" s="1"/>
  <c r="S354" i="2" a="1"/>
  <c r="S354" i="2" s="1"/>
  <c r="T354" i="2" a="1"/>
  <c r="T354" i="2" s="1"/>
  <c r="U354" i="2" a="1"/>
  <c r="U354" i="2" s="1"/>
  <c r="V354" i="2" a="1"/>
  <c r="V354" i="2" s="1"/>
  <c r="W354" i="2" a="1"/>
  <c r="W354" i="2" s="1"/>
  <c r="X354" i="2" a="1"/>
  <c r="X354" i="2" s="1"/>
  <c r="Y354" i="2" a="1"/>
  <c r="Y354" i="2" s="1"/>
  <c r="Q355" i="2" a="1"/>
  <c r="Q355" i="2" s="1"/>
  <c r="R355" i="2" a="1"/>
  <c r="R355" i="2" s="1"/>
  <c r="S355" i="2" a="1"/>
  <c r="S355" i="2" s="1"/>
  <c r="T355" i="2" a="1"/>
  <c r="T355" i="2" s="1"/>
  <c r="U355" i="2" a="1"/>
  <c r="U355" i="2" s="1"/>
  <c r="V355" i="2" a="1"/>
  <c r="V355" i="2" s="1"/>
  <c r="W355" i="2" a="1"/>
  <c r="W355" i="2" s="1"/>
  <c r="X355" i="2" a="1"/>
  <c r="X355" i="2" s="1"/>
  <c r="Y355" i="2" a="1"/>
  <c r="Y355" i="2" s="1"/>
  <c r="Q356" i="2" a="1"/>
  <c r="Q356" i="2" s="1"/>
  <c r="R356" i="2" a="1"/>
  <c r="R356" i="2" s="1"/>
  <c r="S356" i="2" a="1"/>
  <c r="S356" i="2" s="1"/>
  <c r="T356" i="2" a="1"/>
  <c r="T356" i="2" s="1"/>
  <c r="U356" i="2" a="1"/>
  <c r="U356" i="2" s="1"/>
  <c r="V356" i="2" a="1"/>
  <c r="V356" i="2" s="1"/>
  <c r="W356" i="2" a="1"/>
  <c r="W356" i="2" s="1"/>
  <c r="X356" i="2" a="1"/>
  <c r="X356" i="2" s="1"/>
  <c r="Y356" i="2" a="1"/>
  <c r="Y356" i="2" s="1"/>
  <c r="Q357" i="2" a="1"/>
  <c r="Q357" i="2" s="1"/>
  <c r="R357" i="2" a="1"/>
  <c r="R357" i="2" s="1"/>
  <c r="S357" i="2" a="1"/>
  <c r="S357" i="2" s="1"/>
  <c r="T357" i="2" a="1"/>
  <c r="T357" i="2" s="1"/>
  <c r="U357" i="2" a="1"/>
  <c r="U357" i="2" s="1"/>
  <c r="V357" i="2" a="1"/>
  <c r="V357" i="2" s="1"/>
  <c r="W357" i="2" a="1"/>
  <c r="W357" i="2" s="1"/>
  <c r="X357" i="2" a="1"/>
  <c r="X357" i="2" s="1"/>
  <c r="Y357" i="2" a="1"/>
  <c r="Y357" i="2" s="1"/>
  <c r="Q358" i="2" a="1"/>
  <c r="Q358" i="2" s="1"/>
  <c r="R358" i="2" a="1"/>
  <c r="R358" i="2" s="1"/>
  <c r="S358" i="2" a="1"/>
  <c r="S358" i="2" s="1"/>
  <c r="T358" i="2" a="1"/>
  <c r="T358" i="2" s="1"/>
  <c r="U358" i="2" a="1"/>
  <c r="U358" i="2" s="1"/>
  <c r="V358" i="2" a="1"/>
  <c r="V358" i="2" s="1"/>
  <c r="W358" i="2" a="1"/>
  <c r="W358" i="2" s="1"/>
  <c r="X358" i="2" a="1"/>
  <c r="X358" i="2" s="1"/>
  <c r="Y358" i="2" a="1"/>
  <c r="Y358" i="2" s="1"/>
  <c r="Q359" i="2" a="1"/>
  <c r="Q359" i="2" s="1"/>
  <c r="R359" i="2" a="1"/>
  <c r="R359" i="2" s="1"/>
  <c r="S359" i="2" a="1"/>
  <c r="S359" i="2" s="1"/>
  <c r="T359" i="2" a="1"/>
  <c r="T359" i="2" s="1"/>
  <c r="U359" i="2" a="1"/>
  <c r="U359" i="2" s="1"/>
  <c r="V359" i="2" a="1"/>
  <c r="V359" i="2" s="1"/>
  <c r="W359" i="2" a="1"/>
  <c r="W359" i="2" s="1"/>
  <c r="X359" i="2" a="1"/>
  <c r="X359" i="2" s="1"/>
  <c r="Y359" i="2" a="1"/>
  <c r="Y359" i="2" s="1"/>
  <c r="Q360" i="2" a="1"/>
  <c r="Q360" i="2" s="1"/>
  <c r="R360" i="2" a="1"/>
  <c r="R360" i="2" s="1"/>
  <c r="S360" i="2" a="1"/>
  <c r="S360" i="2" s="1"/>
  <c r="T360" i="2" a="1"/>
  <c r="T360" i="2" s="1"/>
  <c r="U360" i="2" a="1"/>
  <c r="U360" i="2" s="1"/>
  <c r="V360" i="2" a="1"/>
  <c r="V360" i="2" s="1"/>
  <c r="W360" i="2" a="1"/>
  <c r="W360" i="2" s="1"/>
  <c r="X360" i="2" a="1"/>
  <c r="X360" i="2" s="1"/>
  <c r="Y360" i="2" a="1"/>
  <c r="Y360" i="2" s="1"/>
  <c r="Q361" i="2" a="1"/>
  <c r="Q361" i="2" s="1"/>
  <c r="R361" i="2" a="1"/>
  <c r="R361" i="2" s="1"/>
  <c r="S361" i="2" a="1"/>
  <c r="S361" i="2" s="1"/>
  <c r="T361" i="2" a="1"/>
  <c r="T361" i="2" s="1"/>
  <c r="U361" i="2" a="1"/>
  <c r="U361" i="2" s="1"/>
  <c r="V361" i="2" a="1"/>
  <c r="V361" i="2" s="1"/>
  <c r="W361" i="2" a="1"/>
  <c r="W361" i="2" s="1"/>
  <c r="X361" i="2" a="1"/>
  <c r="X361" i="2" s="1"/>
  <c r="Y361" i="2" a="1"/>
  <c r="Y361" i="2" s="1"/>
  <c r="Q362" i="2" a="1"/>
  <c r="Q362" i="2" s="1"/>
  <c r="R362" i="2" a="1"/>
  <c r="R362" i="2" s="1"/>
  <c r="S362" i="2" a="1"/>
  <c r="S362" i="2" s="1"/>
  <c r="T362" i="2" a="1"/>
  <c r="T362" i="2" s="1"/>
  <c r="U362" i="2" a="1"/>
  <c r="U362" i="2" s="1"/>
  <c r="V362" i="2" a="1"/>
  <c r="V362" i="2" s="1"/>
  <c r="W362" i="2" a="1"/>
  <c r="W362" i="2" s="1"/>
  <c r="X362" i="2" a="1"/>
  <c r="X362" i="2" s="1"/>
  <c r="Y362" i="2" a="1"/>
  <c r="Y362" i="2" s="1"/>
  <c r="Q363" i="2" a="1"/>
  <c r="Q363" i="2" s="1"/>
  <c r="R363" i="2" a="1"/>
  <c r="R363" i="2" s="1"/>
  <c r="S363" i="2" a="1"/>
  <c r="S363" i="2" s="1"/>
  <c r="T363" i="2" a="1"/>
  <c r="T363" i="2" s="1"/>
  <c r="U363" i="2" a="1"/>
  <c r="U363" i="2" s="1"/>
  <c r="V363" i="2" a="1"/>
  <c r="V363" i="2" s="1"/>
  <c r="W363" i="2" a="1"/>
  <c r="W363" i="2" s="1"/>
  <c r="X363" i="2" a="1"/>
  <c r="X363" i="2" s="1"/>
  <c r="Y363" i="2" a="1"/>
  <c r="Y363" i="2" s="1"/>
  <c r="Q364" i="2" a="1"/>
  <c r="Q364" i="2" s="1"/>
  <c r="R364" i="2" a="1"/>
  <c r="R364" i="2" s="1"/>
  <c r="S364" i="2" a="1"/>
  <c r="S364" i="2" s="1"/>
  <c r="T364" i="2" a="1"/>
  <c r="T364" i="2" s="1"/>
  <c r="U364" i="2" a="1"/>
  <c r="U364" i="2" s="1"/>
  <c r="V364" i="2" a="1"/>
  <c r="V364" i="2" s="1"/>
  <c r="W364" i="2" a="1"/>
  <c r="W364" i="2" s="1"/>
  <c r="X364" i="2" a="1"/>
  <c r="X364" i="2" s="1"/>
  <c r="Y364" i="2" a="1"/>
  <c r="Y364" i="2" s="1"/>
  <c r="Q365" i="2" a="1"/>
  <c r="Q365" i="2" s="1"/>
  <c r="R365" i="2" a="1"/>
  <c r="R365" i="2" s="1"/>
  <c r="S365" i="2" a="1"/>
  <c r="S365" i="2" s="1"/>
  <c r="T365" i="2" a="1"/>
  <c r="T365" i="2" s="1"/>
  <c r="U365" i="2" a="1"/>
  <c r="U365" i="2" s="1"/>
  <c r="V365" i="2" a="1"/>
  <c r="V365" i="2" s="1"/>
  <c r="W365" i="2" a="1"/>
  <c r="W365" i="2" s="1"/>
  <c r="X365" i="2" a="1"/>
  <c r="X365" i="2" s="1"/>
  <c r="Y365" i="2" a="1"/>
  <c r="Y365" i="2" s="1"/>
  <c r="Q366" i="2" a="1"/>
  <c r="Q366" i="2" s="1"/>
  <c r="R366" i="2" a="1"/>
  <c r="R366" i="2" s="1"/>
  <c r="S366" i="2" a="1"/>
  <c r="S366" i="2" s="1"/>
  <c r="T366" i="2" a="1"/>
  <c r="T366" i="2" s="1"/>
  <c r="U366" i="2" a="1"/>
  <c r="U366" i="2" s="1"/>
  <c r="V366" i="2" a="1"/>
  <c r="V366" i="2" s="1"/>
  <c r="W366" i="2" a="1"/>
  <c r="W366" i="2" s="1"/>
  <c r="X366" i="2" a="1"/>
  <c r="X366" i="2" s="1"/>
  <c r="Y366" i="2" a="1"/>
  <c r="Y366" i="2" s="1"/>
  <c r="Q367" i="2" a="1"/>
  <c r="Q367" i="2" s="1"/>
  <c r="R367" i="2" a="1"/>
  <c r="R367" i="2" s="1"/>
  <c r="S367" i="2" a="1"/>
  <c r="S367" i="2" s="1"/>
  <c r="T367" i="2" a="1"/>
  <c r="T367" i="2" s="1"/>
  <c r="U367" i="2" a="1"/>
  <c r="U367" i="2" s="1"/>
  <c r="V367" i="2" a="1"/>
  <c r="V367" i="2" s="1"/>
  <c r="W367" i="2" a="1"/>
  <c r="W367" i="2" s="1"/>
  <c r="X367" i="2" a="1"/>
  <c r="X367" i="2" s="1"/>
  <c r="Y367" i="2" a="1"/>
  <c r="Y367" i="2" s="1"/>
  <c r="Q368" i="2" a="1"/>
  <c r="Q368" i="2" s="1"/>
  <c r="R368" i="2" a="1"/>
  <c r="R368" i="2" s="1"/>
  <c r="S368" i="2" a="1"/>
  <c r="S368" i="2" s="1"/>
  <c r="T368" i="2" a="1"/>
  <c r="T368" i="2" s="1"/>
  <c r="U368" i="2" a="1"/>
  <c r="U368" i="2" s="1"/>
  <c r="V368" i="2" a="1"/>
  <c r="V368" i="2" s="1"/>
  <c r="W368" i="2" a="1"/>
  <c r="W368" i="2" s="1"/>
  <c r="X368" i="2" a="1"/>
  <c r="X368" i="2" s="1"/>
  <c r="Y368" i="2" a="1"/>
  <c r="Y368" i="2" s="1"/>
  <c r="Q369" i="2" a="1"/>
  <c r="Q369" i="2" s="1"/>
  <c r="R369" i="2" a="1"/>
  <c r="R369" i="2" s="1"/>
  <c r="S369" i="2" a="1"/>
  <c r="S369" i="2" s="1"/>
  <c r="T369" i="2" a="1"/>
  <c r="T369" i="2" s="1"/>
  <c r="U369" i="2" a="1"/>
  <c r="U369" i="2" s="1"/>
  <c r="V369" i="2" a="1"/>
  <c r="V369" i="2" s="1"/>
  <c r="W369" i="2" a="1"/>
  <c r="W369" i="2" s="1"/>
  <c r="X369" i="2" a="1"/>
  <c r="X369" i="2" s="1"/>
  <c r="Y369" i="2" a="1"/>
  <c r="Y369" i="2" s="1"/>
  <c r="Q370" i="2" a="1"/>
  <c r="Q370" i="2" s="1"/>
  <c r="R370" i="2" a="1"/>
  <c r="R370" i="2" s="1"/>
  <c r="S370" i="2" a="1"/>
  <c r="S370" i="2" s="1"/>
  <c r="T370" i="2" a="1"/>
  <c r="T370" i="2" s="1"/>
  <c r="U370" i="2" a="1"/>
  <c r="U370" i="2" s="1"/>
  <c r="V370" i="2" a="1"/>
  <c r="V370" i="2" s="1"/>
  <c r="W370" i="2" a="1"/>
  <c r="W370" i="2" s="1"/>
  <c r="X370" i="2" a="1"/>
  <c r="X370" i="2" s="1"/>
  <c r="Y370" i="2" a="1"/>
  <c r="Y370" i="2" s="1"/>
  <c r="Q371" i="2" a="1"/>
  <c r="Q371" i="2" s="1"/>
  <c r="R371" i="2" a="1"/>
  <c r="R371" i="2" s="1"/>
  <c r="S371" i="2" a="1"/>
  <c r="S371" i="2" s="1"/>
  <c r="T371" i="2" a="1"/>
  <c r="T371" i="2" s="1"/>
  <c r="U371" i="2" a="1"/>
  <c r="U371" i="2" s="1"/>
  <c r="V371" i="2" a="1"/>
  <c r="V371" i="2" s="1"/>
  <c r="W371" i="2" a="1"/>
  <c r="W371" i="2" s="1"/>
  <c r="X371" i="2" a="1"/>
  <c r="X371" i="2" s="1"/>
  <c r="Y371" i="2" a="1"/>
  <c r="Y371" i="2" s="1"/>
  <c r="Q372" i="2" a="1"/>
  <c r="Q372" i="2" s="1"/>
  <c r="R372" i="2" a="1"/>
  <c r="R372" i="2" s="1"/>
  <c r="S372" i="2" a="1"/>
  <c r="S372" i="2" s="1"/>
  <c r="T372" i="2" a="1"/>
  <c r="T372" i="2" s="1"/>
  <c r="U372" i="2" a="1"/>
  <c r="U372" i="2" s="1"/>
  <c r="V372" i="2" a="1"/>
  <c r="V372" i="2" s="1"/>
  <c r="W372" i="2" a="1"/>
  <c r="W372" i="2" s="1"/>
  <c r="X372" i="2" a="1"/>
  <c r="X372" i="2" s="1"/>
  <c r="Y372" i="2" a="1"/>
  <c r="Y372" i="2" s="1"/>
  <c r="Q373" i="2" a="1"/>
  <c r="Q373" i="2" s="1"/>
  <c r="R373" i="2" a="1"/>
  <c r="R373" i="2" s="1"/>
  <c r="S373" i="2" a="1"/>
  <c r="S373" i="2" s="1"/>
  <c r="T373" i="2" a="1"/>
  <c r="T373" i="2" s="1"/>
  <c r="U373" i="2" a="1"/>
  <c r="U373" i="2" s="1"/>
  <c r="V373" i="2" a="1"/>
  <c r="V373" i="2" s="1"/>
  <c r="W373" i="2" a="1"/>
  <c r="W373" i="2" s="1"/>
  <c r="X373" i="2" a="1"/>
  <c r="X373" i="2" s="1"/>
  <c r="Y373" i="2" a="1"/>
  <c r="Y373" i="2" s="1"/>
  <c r="Q374" i="2" a="1"/>
  <c r="Q374" i="2" s="1"/>
  <c r="R374" i="2" a="1"/>
  <c r="R374" i="2" s="1"/>
  <c r="S374" i="2" a="1"/>
  <c r="S374" i="2" s="1"/>
  <c r="T374" i="2" a="1"/>
  <c r="T374" i="2" s="1"/>
  <c r="U374" i="2" a="1"/>
  <c r="U374" i="2" s="1"/>
  <c r="V374" i="2" a="1"/>
  <c r="V374" i="2" s="1"/>
  <c r="W374" i="2" a="1"/>
  <c r="W374" i="2" s="1"/>
  <c r="X374" i="2" a="1"/>
  <c r="X374" i="2" s="1"/>
  <c r="Y374" i="2" a="1"/>
  <c r="Y374" i="2" s="1"/>
  <c r="Q375" i="2" a="1"/>
  <c r="Q375" i="2" s="1"/>
  <c r="R375" i="2" a="1"/>
  <c r="R375" i="2" s="1"/>
  <c r="S375" i="2" a="1"/>
  <c r="S375" i="2" s="1"/>
  <c r="T375" i="2" a="1"/>
  <c r="T375" i="2" s="1"/>
  <c r="U375" i="2" a="1"/>
  <c r="U375" i="2" s="1"/>
  <c r="V375" i="2" a="1"/>
  <c r="V375" i="2" s="1"/>
  <c r="W375" i="2" a="1"/>
  <c r="W375" i="2" s="1"/>
  <c r="X375" i="2" a="1"/>
  <c r="X375" i="2" s="1"/>
  <c r="Y375" i="2" a="1"/>
  <c r="Y375" i="2" s="1"/>
  <c r="Q376" i="2" a="1"/>
  <c r="Q376" i="2" s="1"/>
  <c r="R376" i="2" a="1"/>
  <c r="R376" i="2" s="1"/>
  <c r="S376" i="2" a="1"/>
  <c r="S376" i="2" s="1"/>
  <c r="T376" i="2" a="1"/>
  <c r="T376" i="2" s="1"/>
  <c r="U376" i="2" a="1"/>
  <c r="U376" i="2" s="1"/>
  <c r="V376" i="2" a="1"/>
  <c r="V376" i="2" s="1"/>
  <c r="W376" i="2" a="1"/>
  <c r="W376" i="2" s="1"/>
  <c r="X376" i="2" a="1"/>
  <c r="X376" i="2" s="1"/>
  <c r="Y376" i="2" a="1"/>
  <c r="Y376" i="2" s="1"/>
  <c r="Q377" i="2" a="1"/>
  <c r="Q377" i="2" s="1"/>
  <c r="R377" i="2" a="1"/>
  <c r="R377" i="2" s="1"/>
  <c r="S377" i="2" a="1"/>
  <c r="S377" i="2" s="1"/>
  <c r="T377" i="2" a="1"/>
  <c r="T377" i="2" s="1"/>
  <c r="U377" i="2" a="1"/>
  <c r="U377" i="2" s="1"/>
  <c r="V377" i="2" a="1"/>
  <c r="V377" i="2" s="1"/>
  <c r="W377" i="2" a="1"/>
  <c r="W377" i="2" s="1"/>
  <c r="X377" i="2" a="1"/>
  <c r="X377" i="2" s="1"/>
  <c r="Y377" i="2" a="1"/>
  <c r="Y377" i="2" s="1"/>
  <c r="Q378" i="2" a="1"/>
  <c r="Q378" i="2" s="1"/>
  <c r="R378" i="2" a="1"/>
  <c r="R378" i="2" s="1"/>
  <c r="S378" i="2" a="1"/>
  <c r="S378" i="2" s="1"/>
  <c r="T378" i="2" a="1"/>
  <c r="T378" i="2" s="1"/>
  <c r="U378" i="2" a="1"/>
  <c r="U378" i="2" s="1"/>
  <c r="V378" i="2" a="1"/>
  <c r="V378" i="2" s="1"/>
  <c r="W378" i="2" a="1"/>
  <c r="W378" i="2" s="1"/>
  <c r="X378" i="2" a="1"/>
  <c r="X378" i="2" s="1"/>
  <c r="Y378" i="2" a="1"/>
  <c r="Y378" i="2" s="1"/>
  <c r="Q379" i="2" a="1"/>
  <c r="Q379" i="2" s="1"/>
  <c r="R379" i="2" a="1"/>
  <c r="R379" i="2" s="1"/>
  <c r="S379" i="2" a="1"/>
  <c r="S379" i="2" s="1"/>
  <c r="T379" i="2" a="1"/>
  <c r="T379" i="2" s="1"/>
  <c r="U379" i="2" a="1"/>
  <c r="U379" i="2" s="1"/>
  <c r="V379" i="2" a="1"/>
  <c r="V379" i="2" s="1"/>
  <c r="W379" i="2" a="1"/>
  <c r="W379" i="2" s="1"/>
  <c r="X379" i="2" a="1"/>
  <c r="X379" i="2" s="1"/>
  <c r="Y379" i="2" a="1"/>
  <c r="Y379" i="2" s="1"/>
  <c r="Q380" i="2" a="1"/>
  <c r="Q380" i="2" s="1"/>
  <c r="R380" i="2" a="1"/>
  <c r="R380" i="2" s="1"/>
  <c r="S380" i="2" a="1"/>
  <c r="S380" i="2" s="1"/>
  <c r="T380" i="2" a="1"/>
  <c r="T380" i="2" s="1"/>
  <c r="U380" i="2" a="1"/>
  <c r="U380" i="2" s="1"/>
  <c r="V380" i="2" a="1"/>
  <c r="V380" i="2" s="1"/>
  <c r="W380" i="2" a="1"/>
  <c r="W380" i="2" s="1"/>
  <c r="X380" i="2" a="1"/>
  <c r="X380" i="2" s="1"/>
  <c r="Y380" i="2" a="1"/>
  <c r="Y380" i="2" s="1"/>
  <c r="Q381" i="2" a="1"/>
  <c r="Q381" i="2" s="1"/>
  <c r="R381" i="2" a="1"/>
  <c r="R381" i="2" s="1"/>
  <c r="S381" i="2" a="1"/>
  <c r="S381" i="2" s="1"/>
  <c r="T381" i="2" a="1"/>
  <c r="T381" i="2" s="1"/>
  <c r="U381" i="2" a="1"/>
  <c r="U381" i="2" s="1"/>
  <c r="V381" i="2" a="1"/>
  <c r="V381" i="2" s="1"/>
  <c r="W381" i="2" a="1"/>
  <c r="W381" i="2" s="1"/>
  <c r="X381" i="2" a="1"/>
  <c r="X381" i="2" s="1"/>
  <c r="Y381" i="2" a="1"/>
  <c r="Y381" i="2" s="1"/>
  <c r="Q382" i="2" a="1"/>
  <c r="Q382" i="2" s="1"/>
  <c r="R382" i="2" a="1"/>
  <c r="R382" i="2" s="1"/>
  <c r="S382" i="2" a="1"/>
  <c r="S382" i="2" s="1"/>
  <c r="T382" i="2" a="1"/>
  <c r="T382" i="2" s="1"/>
  <c r="U382" i="2" a="1"/>
  <c r="U382" i="2" s="1"/>
  <c r="V382" i="2" a="1"/>
  <c r="V382" i="2" s="1"/>
  <c r="W382" i="2" a="1"/>
  <c r="W382" i="2" s="1"/>
  <c r="X382" i="2" a="1"/>
  <c r="X382" i="2" s="1"/>
  <c r="Y382" i="2" a="1"/>
  <c r="Y382" i="2" s="1"/>
  <c r="Q383" i="2" a="1"/>
  <c r="Q383" i="2" s="1"/>
  <c r="R383" i="2" a="1"/>
  <c r="R383" i="2" s="1"/>
  <c r="S383" i="2" a="1"/>
  <c r="S383" i="2" s="1"/>
  <c r="T383" i="2" a="1"/>
  <c r="T383" i="2" s="1"/>
  <c r="U383" i="2" a="1"/>
  <c r="U383" i="2" s="1"/>
  <c r="V383" i="2" a="1"/>
  <c r="V383" i="2" s="1"/>
  <c r="W383" i="2" a="1"/>
  <c r="W383" i="2" s="1"/>
  <c r="X383" i="2" a="1"/>
  <c r="X383" i="2" s="1"/>
  <c r="Y383" i="2" a="1"/>
  <c r="Y383" i="2" s="1"/>
  <c r="Q384" i="2" a="1"/>
  <c r="Q384" i="2" s="1"/>
  <c r="R384" i="2" a="1"/>
  <c r="R384" i="2" s="1"/>
  <c r="S384" i="2" a="1"/>
  <c r="S384" i="2" s="1"/>
  <c r="T384" i="2" a="1"/>
  <c r="T384" i="2" s="1"/>
  <c r="U384" i="2" a="1"/>
  <c r="U384" i="2" s="1"/>
  <c r="V384" i="2" a="1"/>
  <c r="V384" i="2" s="1"/>
  <c r="W384" i="2" a="1"/>
  <c r="W384" i="2" s="1"/>
  <c r="X384" i="2" a="1"/>
  <c r="X384" i="2" s="1"/>
  <c r="Y384" i="2" a="1"/>
  <c r="Y384" i="2" s="1"/>
  <c r="Q385" i="2" a="1"/>
  <c r="Q385" i="2" s="1"/>
  <c r="R385" i="2" a="1"/>
  <c r="R385" i="2" s="1"/>
  <c r="S385" i="2" a="1"/>
  <c r="S385" i="2" s="1"/>
  <c r="T385" i="2" a="1"/>
  <c r="T385" i="2" s="1"/>
  <c r="U385" i="2" a="1"/>
  <c r="U385" i="2" s="1"/>
  <c r="V385" i="2" a="1"/>
  <c r="V385" i="2" s="1"/>
  <c r="W385" i="2" a="1"/>
  <c r="W385" i="2" s="1"/>
  <c r="X385" i="2" a="1"/>
  <c r="X385" i="2" s="1"/>
  <c r="Y385" i="2" a="1"/>
  <c r="Y385" i="2" s="1"/>
  <c r="Q386" i="2" a="1"/>
  <c r="Q386" i="2" s="1"/>
  <c r="R386" i="2" a="1"/>
  <c r="R386" i="2" s="1"/>
  <c r="S386" i="2" a="1"/>
  <c r="S386" i="2" s="1"/>
  <c r="T386" i="2" a="1"/>
  <c r="T386" i="2" s="1"/>
  <c r="U386" i="2" a="1"/>
  <c r="U386" i="2" s="1"/>
  <c r="V386" i="2" a="1"/>
  <c r="V386" i="2" s="1"/>
  <c r="W386" i="2" a="1"/>
  <c r="W386" i="2" s="1"/>
  <c r="X386" i="2" a="1"/>
  <c r="X386" i="2" s="1"/>
  <c r="Y386" i="2" a="1"/>
  <c r="Y386" i="2" s="1"/>
  <c r="Q387" i="2" a="1"/>
  <c r="Q387" i="2" s="1"/>
  <c r="R387" i="2" a="1"/>
  <c r="R387" i="2" s="1"/>
  <c r="S387" i="2" a="1"/>
  <c r="S387" i="2" s="1"/>
  <c r="T387" i="2" a="1"/>
  <c r="T387" i="2" s="1"/>
  <c r="U387" i="2" a="1"/>
  <c r="U387" i="2" s="1"/>
  <c r="V387" i="2" a="1"/>
  <c r="V387" i="2" s="1"/>
  <c r="W387" i="2" a="1"/>
  <c r="W387" i="2" s="1"/>
  <c r="X387" i="2" a="1"/>
  <c r="X387" i="2" s="1"/>
  <c r="Y387" i="2" a="1"/>
  <c r="Y387" i="2" s="1"/>
  <c r="Q388" i="2" a="1"/>
  <c r="Q388" i="2" s="1"/>
  <c r="R388" i="2" a="1"/>
  <c r="R388" i="2" s="1"/>
  <c r="S388" i="2" a="1"/>
  <c r="S388" i="2" s="1"/>
  <c r="T388" i="2" a="1"/>
  <c r="T388" i="2" s="1"/>
  <c r="U388" i="2" a="1"/>
  <c r="U388" i="2" s="1"/>
  <c r="V388" i="2" a="1"/>
  <c r="V388" i="2" s="1"/>
  <c r="W388" i="2" a="1"/>
  <c r="W388" i="2" s="1"/>
  <c r="X388" i="2" a="1"/>
  <c r="X388" i="2" s="1"/>
  <c r="Y388" i="2" a="1"/>
  <c r="Y388" i="2" s="1"/>
  <c r="Q389" i="2" a="1"/>
  <c r="Q389" i="2" s="1"/>
  <c r="R389" i="2" a="1"/>
  <c r="R389" i="2" s="1"/>
  <c r="S389" i="2" a="1"/>
  <c r="S389" i="2" s="1"/>
  <c r="T389" i="2" a="1"/>
  <c r="T389" i="2" s="1"/>
  <c r="U389" i="2" a="1"/>
  <c r="U389" i="2" s="1"/>
  <c r="V389" i="2" a="1"/>
  <c r="V389" i="2" s="1"/>
  <c r="W389" i="2" a="1"/>
  <c r="W389" i="2" s="1"/>
  <c r="X389" i="2" a="1"/>
  <c r="X389" i="2" s="1"/>
  <c r="Y389" i="2" a="1"/>
  <c r="Y389" i="2" s="1"/>
  <c r="Q390" i="2" a="1"/>
  <c r="Q390" i="2" s="1"/>
  <c r="R390" i="2" a="1"/>
  <c r="R390" i="2" s="1"/>
  <c r="S390" i="2" a="1"/>
  <c r="S390" i="2" s="1"/>
  <c r="T390" i="2" a="1"/>
  <c r="T390" i="2" s="1"/>
  <c r="U390" i="2" a="1"/>
  <c r="U390" i="2" s="1"/>
  <c r="V390" i="2" a="1"/>
  <c r="V390" i="2" s="1"/>
  <c r="W390" i="2" a="1"/>
  <c r="W390" i="2" s="1"/>
  <c r="X390" i="2" a="1"/>
  <c r="X390" i="2" s="1"/>
  <c r="Y390" i="2" a="1"/>
  <c r="Y390" i="2" s="1"/>
  <c r="Q391" i="2" a="1"/>
  <c r="Q391" i="2" s="1"/>
  <c r="R391" i="2" a="1"/>
  <c r="R391" i="2" s="1"/>
  <c r="S391" i="2" a="1"/>
  <c r="S391" i="2" s="1"/>
  <c r="T391" i="2" a="1"/>
  <c r="T391" i="2" s="1"/>
  <c r="U391" i="2" a="1"/>
  <c r="U391" i="2" s="1"/>
  <c r="V391" i="2" a="1"/>
  <c r="V391" i="2" s="1"/>
  <c r="W391" i="2" a="1"/>
  <c r="W391" i="2" s="1"/>
  <c r="X391" i="2" a="1"/>
  <c r="X391" i="2" s="1"/>
  <c r="Y391" i="2" a="1"/>
  <c r="Y391" i="2" s="1"/>
  <c r="Q392" i="2" a="1"/>
  <c r="Q392" i="2" s="1"/>
  <c r="R392" i="2" a="1"/>
  <c r="R392" i="2" s="1"/>
  <c r="S392" i="2" a="1"/>
  <c r="S392" i="2" s="1"/>
  <c r="T392" i="2" a="1"/>
  <c r="T392" i="2" s="1"/>
  <c r="U392" i="2" a="1"/>
  <c r="U392" i="2" s="1"/>
  <c r="V392" i="2" a="1"/>
  <c r="V392" i="2" s="1"/>
  <c r="W392" i="2" a="1"/>
  <c r="W392" i="2" s="1"/>
  <c r="X392" i="2" a="1"/>
  <c r="X392" i="2" s="1"/>
  <c r="Y392" i="2" a="1"/>
  <c r="Y392" i="2" s="1"/>
  <c r="Q393" i="2" a="1"/>
  <c r="Q393" i="2" s="1"/>
  <c r="R393" i="2" a="1"/>
  <c r="R393" i="2" s="1"/>
  <c r="S393" i="2" a="1"/>
  <c r="S393" i="2" s="1"/>
  <c r="T393" i="2" a="1"/>
  <c r="T393" i="2" s="1"/>
  <c r="U393" i="2" a="1"/>
  <c r="U393" i="2" s="1"/>
  <c r="V393" i="2" a="1"/>
  <c r="V393" i="2" s="1"/>
  <c r="W393" i="2" a="1"/>
  <c r="W393" i="2" s="1"/>
  <c r="X393" i="2" a="1"/>
  <c r="X393" i="2" s="1"/>
  <c r="Y393" i="2" a="1"/>
  <c r="Y393" i="2" s="1"/>
  <c r="Q394" i="2" a="1"/>
  <c r="Q394" i="2" s="1"/>
  <c r="R394" i="2" a="1"/>
  <c r="R394" i="2" s="1"/>
  <c r="S394" i="2" a="1"/>
  <c r="S394" i="2" s="1"/>
  <c r="T394" i="2" a="1"/>
  <c r="T394" i="2" s="1"/>
  <c r="U394" i="2" a="1"/>
  <c r="U394" i="2" s="1"/>
  <c r="V394" i="2" a="1"/>
  <c r="V394" i="2" s="1"/>
  <c r="W394" i="2" a="1"/>
  <c r="W394" i="2" s="1"/>
  <c r="X394" i="2" a="1"/>
  <c r="X394" i="2" s="1"/>
  <c r="Y394" i="2" a="1"/>
  <c r="Y394" i="2" s="1"/>
  <c r="Q395" i="2" a="1"/>
  <c r="Q395" i="2" s="1"/>
  <c r="R395" i="2" a="1"/>
  <c r="R395" i="2" s="1"/>
  <c r="S395" i="2" a="1"/>
  <c r="S395" i="2" s="1"/>
  <c r="T395" i="2" a="1"/>
  <c r="T395" i="2" s="1"/>
  <c r="U395" i="2" a="1"/>
  <c r="U395" i="2" s="1"/>
  <c r="V395" i="2" a="1"/>
  <c r="V395" i="2" s="1"/>
  <c r="W395" i="2" a="1"/>
  <c r="W395" i="2" s="1"/>
  <c r="X395" i="2" a="1"/>
  <c r="X395" i="2" s="1"/>
  <c r="Y395" i="2" a="1"/>
  <c r="Y395" i="2" s="1"/>
  <c r="Q396" i="2" a="1"/>
  <c r="Q396" i="2" s="1"/>
  <c r="R396" i="2" a="1"/>
  <c r="R396" i="2" s="1"/>
  <c r="S396" i="2" a="1"/>
  <c r="S396" i="2" s="1"/>
  <c r="T396" i="2" a="1"/>
  <c r="T396" i="2" s="1"/>
  <c r="U396" i="2" a="1"/>
  <c r="U396" i="2" s="1"/>
  <c r="V396" i="2" a="1"/>
  <c r="V396" i="2" s="1"/>
  <c r="W396" i="2" a="1"/>
  <c r="W396" i="2" s="1"/>
  <c r="X396" i="2" a="1"/>
  <c r="X396" i="2" s="1"/>
  <c r="Y396" i="2" a="1"/>
  <c r="Y396" i="2" s="1"/>
  <c r="Q397" i="2" a="1"/>
  <c r="Q397" i="2" s="1"/>
  <c r="R397" i="2" a="1"/>
  <c r="R397" i="2" s="1"/>
  <c r="S397" i="2" a="1"/>
  <c r="S397" i="2" s="1"/>
  <c r="T397" i="2" a="1"/>
  <c r="T397" i="2" s="1"/>
  <c r="U397" i="2" a="1"/>
  <c r="U397" i="2" s="1"/>
  <c r="V397" i="2" a="1"/>
  <c r="V397" i="2" s="1"/>
  <c r="W397" i="2" a="1"/>
  <c r="W397" i="2" s="1"/>
  <c r="X397" i="2" a="1"/>
  <c r="X397" i="2" s="1"/>
  <c r="Y397" i="2" a="1"/>
  <c r="Y397" i="2" s="1"/>
  <c r="Q398" i="2" a="1"/>
  <c r="Q398" i="2" s="1"/>
  <c r="R398" i="2" a="1"/>
  <c r="R398" i="2" s="1"/>
  <c r="S398" i="2" a="1"/>
  <c r="S398" i="2" s="1"/>
  <c r="T398" i="2" a="1"/>
  <c r="T398" i="2" s="1"/>
  <c r="U398" i="2" a="1"/>
  <c r="U398" i="2" s="1"/>
  <c r="V398" i="2" a="1"/>
  <c r="V398" i="2" s="1"/>
  <c r="W398" i="2" a="1"/>
  <c r="W398" i="2" s="1"/>
  <c r="X398" i="2" a="1"/>
  <c r="X398" i="2" s="1"/>
  <c r="Y398" i="2" a="1"/>
  <c r="Y398" i="2" s="1"/>
  <c r="Q399" i="2" a="1"/>
  <c r="Q399" i="2" s="1"/>
  <c r="R399" i="2" a="1"/>
  <c r="R399" i="2" s="1"/>
  <c r="S399" i="2" a="1"/>
  <c r="S399" i="2" s="1"/>
  <c r="T399" i="2" a="1"/>
  <c r="T399" i="2" s="1"/>
  <c r="U399" i="2" a="1"/>
  <c r="U399" i="2" s="1"/>
  <c r="V399" i="2" a="1"/>
  <c r="V399" i="2" s="1"/>
  <c r="W399" i="2" a="1"/>
  <c r="W399" i="2" s="1"/>
  <c r="X399" i="2" a="1"/>
  <c r="X399" i="2" s="1"/>
  <c r="Y399" i="2" a="1"/>
  <c r="Y399" i="2" s="1"/>
  <c r="Q400" i="2" a="1"/>
  <c r="Q400" i="2" s="1"/>
  <c r="R400" i="2" a="1"/>
  <c r="R400" i="2" s="1"/>
  <c r="S400" i="2" a="1"/>
  <c r="S400" i="2" s="1"/>
  <c r="T400" i="2" a="1"/>
  <c r="T400" i="2" s="1"/>
  <c r="U400" i="2" a="1"/>
  <c r="U400" i="2" s="1"/>
  <c r="V400" i="2" a="1"/>
  <c r="V400" i="2" s="1"/>
  <c r="W400" i="2" a="1"/>
  <c r="W400" i="2" s="1"/>
  <c r="X400" i="2" a="1"/>
  <c r="X400" i="2" s="1"/>
  <c r="Y400" i="2" a="1"/>
  <c r="Y400" i="2" s="1"/>
  <c r="Q401" i="2" a="1"/>
  <c r="Q401" i="2" s="1"/>
  <c r="R401" i="2" a="1"/>
  <c r="R401" i="2" s="1"/>
  <c r="S401" i="2" a="1"/>
  <c r="S401" i="2" s="1"/>
  <c r="T401" i="2" a="1"/>
  <c r="T401" i="2" s="1"/>
  <c r="U401" i="2" a="1"/>
  <c r="U401" i="2" s="1"/>
  <c r="V401" i="2" a="1"/>
  <c r="V401" i="2" s="1"/>
  <c r="W401" i="2" a="1"/>
  <c r="W401" i="2" s="1"/>
  <c r="X401" i="2" a="1"/>
  <c r="X401" i="2" s="1"/>
  <c r="Y401" i="2" a="1"/>
  <c r="Y401" i="2" s="1"/>
  <c r="Q402" i="2" a="1"/>
  <c r="Q402" i="2" s="1"/>
  <c r="R402" i="2" a="1"/>
  <c r="R402" i="2" s="1"/>
  <c r="S402" i="2" a="1"/>
  <c r="S402" i="2" s="1"/>
  <c r="T402" i="2" a="1"/>
  <c r="T402" i="2" s="1"/>
  <c r="U402" i="2" a="1"/>
  <c r="U402" i="2" s="1"/>
  <c r="V402" i="2" a="1"/>
  <c r="V402" i="2" s="1"/>
  <c r="W402" i="2" a="1"/>
  <c r="W402" i="2" s="1"/>
  <c r="X402" i="2" a="1"/>
  <c r="X402" i="2" s="1"/>
  <c r="Y402" i="2" a="1"/>
  <c r="Y402" i="2" s="1"/>
  <c r="Q403" i="2" a="1"/>
  <c r="Q403" i="2" s="1"/>
  <c r="R403" i="2" a="1"/>
  <c r="R403" i="2" s="1"/>
  <c r="S403" i="2" a="1"/>
  <c r="S403" i="2" s="1"/>
  <c r="T403" i="2" a="1"/>
  <c r="T403" i="2" s="1"/>
  <c r="U403" i="2" a="1"/>
  <c r="U403" i="2" s="1"/>
  <c r="V403" i="2" a="1"/>
  <c r="V403" i="2" s="1"/>
  <c r="W403" i="2" a="1"/>
  <c r="W403" i="2" s="1"/>
  <c r="X403" i="2" a="1"/>
  <c r="X403" i="2" s="1"/>
  <c r="Y403" i="2" a="1"/>
  <c r="Y403" i="2" s="1"/>
  <c r="Q404" i="2" a="1"/>
  <c r="Q404" i="2" s="1"/>
  <c r="R404" i="2" a="1"/>
  <c r="R404" i="2" s="1"/>
  <c r="S404" i="2" a="1"/>
  <c r="S404" i="2" s="1"/>
  <c r="T404" i="2" a="1"/>
  <c r="T404" i="2" s="1"/>
  <c r="U404" i="2" a="1"/>
  <c r="U404" i="2" s="1"/>
  <c r="V404" i="2" a="1"/>
  <c r="V404" i="2" s="1"/>
  <c r="W404" i="2" a="1"/>
  <c r="W404" i="2" s="1"/>
  <c r="X404" i="2" a="1"/>
  <c r="X404" i="2" s="1"/>
  <c r="Y404" i="2" a="1"/>
  <c r="Y404" i="2" s="1"/>
  <c r="Q405" i="2" a="1"/>
  <c r="Q405" i="2" s="1"/>
  <c r="R405" i="2" a="1"/>
  <c r="R405" i="2" s="1"/>
  <c r="S405" i="2" a="1"/>
  <c r="S405" i="2" s="1"/>
  <c r="T405" i="2" a="1"/>
  <c r="T405" i="2" s="1"/>
  <c r="U405" i="2" a="1"/>
  <c r="U405" i="2" s="1"/>
  <c r="V405" i="2" a="1"/>
  <c r="V405" i="2" s="1"/>
  <c r="W405" i="2" a="1"/>
  <c r="W405" i="2" s="1"/>
  <c r="X405" i="2" a="1"/>
  <c r="X405" i="2" s="1"/>
  <c r="Y405" i="2" a="1"/>
  <c r="Y405" i="2" s="1"/>
  <c r="Q406" i="2" a="1"/>
  <c r="Q406" i="2" s="1"/>
  <c r="R406" i="2" a="1"/>
  <c r="R406" i="2" s="1"/>
  <c r="S406" i="2" a="1"/>
  <c r="S406" i="2" s="1"/>
  <c r="T406" i="2" a="1"/>
  <c r="T406" i="2" s="1"/>
  <c r="U406" i="2" a="1"/>
  <c r="U406" i="2" s="1"/>
  <c r="V406" i="2" a="1"/>
  <c r="V406" i="2" s="1"/>
  <c r="W406" i="2" a="1"/>
  <c r="W406" i="2" s="1"/>
  <c r="X406" i="2" a="1"/>
  <c r="X406" i="2" s="1"/>
  <c r="Y406" i="2" a="1"/>
  <c r="Y406" i="2" s="1"/>
  <c r="Q407" i="2" a="1"/>
  <c r="Q407" i="2" s="1"/>
  <c r="R407" i="2" a="1"/>
  <c r="R407" i="2" s="1"/>
  <c r="S407" i="2" a="1"/>
  <c r="S407" i="2" s="1"/>
  <c r="T407" i="2" a="1"/>
  <c r="T407" i="2" s="1"/>
  <c r="U407" i="2" a="1"/>
  <c r="U407" i="2" s="1"/>
  <c r="V407" i="2" a="1"/>
  <c r="V407" i="2" s="1"/>
  <c r="W407" i="2" a="1"/>
  <c r="W407" i="2" s="1"/>
  <c r="X407" i="2" a="1"/>
  <c r="X407" i="2" s="1"/>
  <c r="Y407" i="2" a="1"/>
  <c r="Y407" i="2" s="1"/>
  <c r="Q408" i="2" a="1"/>
  <c r="Q408" i="2" s="1"/>
  <c r="R408" i="2" a="1"/>
  <c r="R408" i="2" s="1"/>
  <c r="S408" i="2" a="1"/>
  <c r="S408" i="2" s="1"/>
  <c r="T408" i="2" a="1"/>
  <c r="T408" i="2" s="1"/>
  <c r="U408" i="2" a="1"/>
  <c r="U408" i="2" s="1"/>
  <c r="V408" i="2" a="1"/>
  <c r="V408" i="2" s="1"/>
  <c r="W408" i="2" a="1"/>
  <c r="W408" i="2" s="1"/>
  <c r="X408" i="2" a="1"/>
  <c r="X408" i="2" s="1"/>
  <c r="Y408" i="2" a="1"/>
  <c r="Y408" i="2" s="1"/>
  <c r="Q409" i="2" a="1"/>
  <c r="Q409" i="2" s="1"/>
  <c r="R409" i="2" a="1"/>
  <c r="R409" i="2" s="1"/>
  <c r="S409" i="2" a="1"/>
  <c r="S409" i="2" s="1"/>
  <c r="T409" i="2" a="1"/>
  <c r="T409" i="2" s="1"/>
  <c r="U409" i="2" a="1"/>
  <c r="U409" i="2" s="1"/>
  <c r="V409" i="2" a="1"/>
  <c r="V409" i="2" s="1"/>
  <c r="W409" i="2" a="1"/>
  <c r="W409" i="2" s="1"/>
  <c r="X409" i="2" a="1"/>
  <c r="X409" i="2" s="1"/>
  <c r="Y409" i="2" a="1"/>
  <c r="Y409" i="2" s="1"/>
  <c r="Q410" i="2" a="1"/>
  <c r="Q410" i="2" s="1"/>
  <c r="R410" i="2" a="1"/>
  <c r="R410" i="2" s="1"/>
  <c r="S410" i="2" a="1"/>
  <c r="S410" i="2" s="1"/>
  <c r="T410" i="2" a="1"/>
  <c r="T410" i="2" s="1"/>
  <c r="U410" i="2" a="1"/>
  <c r="U410" i="2" s="1"/>
  <c r="V410" i="2" a="1"/>
  <c r="V410" i="2" s="1"/>
  <c r="W410" i="2" a="1"/>
  <c r="W410" i="2" s="1"/>
  <c r="X410" i="2" a="1"/>
  <c r="X410" i="2" s="1"/>
  <c r="Y410" i="2" a="1"/>
  <c r="Y410" i="2" s="1"/>
  <c r="Q411" i="2" a="1"/>
  <c r="Q411" i="2" s="1"/>
  <c r="R411" i="2" a="1"/>
  <c r="R411" i="2" s="1"/>
  <c r="S411" i="2" a="1"/>
  <c r="S411" i="2" s="1"/>
  <c r="T411" i="2" a="1"/>
  <c r="T411" i="2" s="1"/>
  <c r="U411" i="2" a="1"/>
  <c r="U411" i="2" s="1"/>
  <c r="V411" i="2" a="1"/>
  <c r="V411" i="2" s="1"/>
  <c r="W411" i="2" a="1"/>
  <c r="W411" i="2" s="1"/>
  <c r="X411" i="2" a="1"/>
  <c r="X411" i="2" s="1"/>
  <c r="Y411" i="2" a="1"/>
  <c r="Y411" i="2" s="1"/>
  <c r="Q412" i="2" a="1"/>
  <c r="Q412" i="2" s="1"/>
  <c r="R412" i="2" a="1"/>
  <c r="R412" i="2" s="1"/>
  <c r="S412" i="2" a="1"/>
  <c r="S412" i="2" s="1"/>
  <c r="T412" i="2" a="1"/>
  <c r="T412" i="2" s="1"/>
  <c r="U412" i="2" a="1"/>
  <c r="U412" i="2" s="1"/>
  <c r="V412" i="2" a="1"/>
  <c r="V412" i="2" s="1"/>
  <c r="W412" i="2" a="1"/>
  <c r="W412" i="2" s="1"/>
  <c r="X412" i="2" a="1"/>
  <c r="X412" i="2" s="1"/>
  <c r="Y412" i="2" a="1"/>
  <c r="Y412" i="2" s="1"/>
  <c r="Q413" i="2" a="1"/>
  <c r="Q413" i="2" s="1"/>
  <c r="R413" i="2" a="1"/>
  <c r="R413" i="2" s="1"/>
  <c r="S413" i="2" a="1"/>
  <c r="S413" i="2" s="1"/>
  <c r="T413" i="2" a="1"/>
  <c r="T413" i="2" s="1"/>
  <c r="U413" i="2" a="1"/>
  <c r="U413" i="2" s="1"/>
  <c r="V413" i="2" a="1"/>
  <c r="V413" i="2" s="1"/>
  <c r="W413" i="2" a="1"/>
  <c r="W413" i="2" s="1"/>
  <c r="X413" i="2" a="1"/>
  <c r="X413" i="2" s="1"/>
  <c r="Y413" i="2" a="1"/>
  <c r="Y413" i="2" s="1"/>
  <c r="Q414" i="2" a="1"/>
  <c r="Q414" i="2" s="1"/>
  <c r="R414" i="2" a="1"/>
  <c r="R414" i="2" s="1"/>
  <c r="S414" i="2" a="1"/>
  <c r="S414" i="2" s="1"/>
  <c r="T414" i="2" a="1"/>
  <c r="T414" i="2" s="1"/>
  <c r="U414" i="2" a="1"/>
  <c r="U414" i="2" s="1"/>
  <c r="V414" i="2" a="1"/>
  <c r="V414" i="2" s="1"/>
  <c r="W414" i="2" a="1"/>
  <c r="W414" i="2" s="1"/>
  <c r="X414" i="2" a="1"/>
  <c r="X414" i="2" s="1"/>
  <c r="Y414" i="2" a="1"/>
  <c r="Y414" i="2" s="1"/>
  <c r="Q415" i="2" a="1"/>
  <c r="Q415" i="2" s="1"/>
  <c r="R415" i="2" a="1"/>
  <c r="R415" i="2" s="1"/>
  <c r="S415" i="2" a="1"/>
  <c r="S415" i="2" s="1"/>
  <c r="T415" i="2" a="1"/>
  <c r="T415" i="2" s="1"/>
  <c r="U415" i="2" a="1"/>
  <c r="U415" i="2" s="1"/>
  <c r="V415" i="2" a="1"/>
  <c r="V415" i="2" s="1"/>
  <c r="W415" i="2" a="1"/>
  <c r="W415" i="2" s="1"/>
  <c r="X415" i="2" a="1"/>
  <c r="X415" i="2" s="1"/>
  <c r="Y415" i="2" a="1"/>
  <c r="Y415" i="2" s="1"/>
  <c r="Q416" i="2" a="1"/>
  <c r="Q416" i="2" s="1"/>
  <c r="R416" i="2" a="1"/>
  <c r="R416" i="2" s="1"/>
  <c r="S416" i="2" a="1"/>
  <c r="S416" i="2" s="1"/>
  <c r="T416" i="2" a="1"/>
  <c r="T416" i="2" s="1"/>
  <c r="U416" i="2" a="1"/>
  <c r="U416" i="2" s="1"/>
  <c r="V416" i="2" a="1"/>
  <c r="V416" i="2" s="1"/>
  <c r="W416" i="2" a="1"/>
  <c r="W416" i="2" s="1"/>
  <c r="X416" i="2" a="1"/>
  <c r="X416" i="2" s="1"/>
  <c r="Y416" i="2" a="1"/>
  <c r="Y416" i="2" s="1"/>
  <c r="Q417" i="2" a="1"/>
  <c r="Q417" i="2" s="1"/>
  <c r="R417" i="2" a="1"/>
  <c r="R417" i="2" s="1"/>
  <c r="S417" i="2" a="1"/>
  <c r="S417" i="2" s="1"/>
  <c r="T417" i="2" a="1"/>
  <c r="T417" i="2" s="1"/>
  <c r="U417" i="2" a="1"/>
  <c r="U417" i="2" s="1"/>
  <c r="V417" i="2" a="1"/>
  <c r="V417" i="2" s="1"/>
  <c r="W417" i="2" a="1"/>
  <c r="W417" i="2" s="1"/>
  <c r="X417" i="2" a="1"/>
  <c r="X417" i="2" s="1"/>
  <c r="Y417" i="2" a="1"/>
  <c r="Y417" i="2" s="1"/>
  <c r="Q418" i="2" a="1"/>
  <c r="Q418" i="2" s="1"/>
  <c r="R418" i="2" a="1"/>
  <c r="R418" i="2" s="1"/>
  <c r="S418" i="2" a="1"/>
  <c r="S418" i="2" s="1"/>
  <c r="T418" i="2" a="1"/>
  <c r="T418" i="2" s="1"/>
  <c r="U418" i="2" a="1"/>
  <c r="U418" i="2" s="1"/>
  <c r="V418" i="2" a="1"/>
  <c r="V418" i="2" s="1"/>
  <c r="W418" i="2" a="1"/>
  <c r="W418" i="2" s="1"/>
  <c r="X418" i="2" a="1"/>
  <c r="X418" i="2" s="1"/>
  <c r="Y418" i="2" a="1"/>
  <c r="Y418" i="2" s="1"/>
  <c r="Q419" i="2" a="1"/>
  <c r="Q419" i="2" s="1"/>
  <c r="R419" i="2" a="1"/>
  <c r="R419" i="2" s="1"/>
  <c r="S419" i="2" a="1"/>
  <c r="S419" i="2" s="1"/>
  <c r="T419" i="2" a="1"/>
  <c r="T419" i="2" s="1"/>
  <c r="U419" i="2" a="1"/>
  <c r="U419" i="2" s="1"/>
  <c r="V419" i="2" a="1"/>
  <c r="V419" i="2" s="1"/>
  <c r="W419" i="2" a="1"/>
  <c r="W419" i="2" s="1"/>
  <c r="X419" i="2" a="1"/>
  <c r="X419" i="2" s="1"/>
  <c r="Y419" i="2" a="1"/>
  <c r="Y419" i="2" s="1"/>
  <c r="Q420" i="2" a="1"/>
  <c r="Q420" i="2" s="1"/>
  <c r="R420" i="2" a="1"/>
  <c r="R420" i="2" s="1"/>
  <c r="S420" i="2" a="1"/>
  <c r="S420" i="2" s="1"/>
  <c r="T420" i="2" a="1"/>
  <c r="T420" i="2" s="1"/>
  <c r="U420" i="2" a="1"/>
  <c r="U420" i="2" s="1"/>
  <c r="V420" i="2" a="1"/>
  <c r="V420" i="2" s="1"/>
  <c r="W420" i="2" a="1"/>
  <c r="W420" i="2" s="1"/>
  <c r="X420" i="2" a="1"/>
  <c r="X420" i="2" s="1"/>
  <c r="Y420" i="2" a="1"/>
  <c r="Y420" i="2" s="1"/>
  <c r="Q421" i="2" a="1"/>
  <c r="Q421" i="2" s="1"/>
  <c r="R421" i="2" a="1"/>
  <c r="R421" i="2" s="1"/>
  <c r="S421" i="2" a="1"/>
  <c r="S421" i="2" s="1"/>
  <c r="T421" i="2" a="1"/>
  <c r="T421" i="2" s="1"/>
  <c r="U421" i="2" a="1"/>
  <c r="U421" i="2" s="1"/>
  <c r="V421" i="2" a="1"/>
  <c r="V421" i="2" s="1"/>
  <c r="W421" i="2" a="1"/>
  <c r="W421" i="2" s="1"/>
  <c r="X421" i="2" a="1"/>
  <c r="X421" i="2" s="1"/>
  <c r="Y421" i="2" a="1"/>
  <c r="Y421" i="2" s="1"/>
  <c r="Q422" i="2" a="1"/>
  <c r="Q422" i="2" s="1"/>
  <c r="R422" i="2" a="1"/>
  <c r="R422" i="2" s="1"/>
  <c r="S422" i="2" a="1"/>
  <c r="S422" i="2" s="1"/>
  <c r="T422" i="2" a="1"/>
  <c r="T422" i="2" s="1"/>
  <c r="U422" i="2" a="1"/>
  <c r="U422" i="2" s="1"/>
  <c r="V422" i="2" a="1"/>
  <c r="V422" i="2" s="1"/>
  <c r="W422" i="2" a="1"/>
  <c r="W422" i="2" s="1"/>
  <c r="X422" i="2" a="1"/>
  <c r="X422" i="2" s="1"/>
  <c r="Y422" i="2" a="1"/>
  <c r="Y422" i="2" s="1"/>
  <c r="Q423" i="2" a="1"/>
  <c r="Q423" i="2" s="1"/>
  <c r="R423" i="2" a="1"/>
  <c r="R423" i="2" s="1"/>
  <c r="S423" i="2" a="1"/>
  <c r="S423" i="2" s="1"/>
  <c r="T423" i="2" a="1"/>
  <c r="T423" i="2" s="1"/>
  <c r="U423" i="2" a="1"/>
  <c r="U423" i="2" s="1"/>
  <c r="V423" i="2" a="1"/>
  <c r="V423" i="2" s="1"/>
  <c r="W423" i="2" a="1"/>
  <c r="W423" i="2" s="1"/>
  <c r="X423" i="2" a="1"/>
  <c r="X423" i="2" s="1"/>
  <c r="Y423" i="2" a="1"/>
  <c r="Y423" i="2" s="1"/>
  <c r="Q424" i="2" a="1"/>
  <c r="Q424" i="2" s="1"/>
  <c r="R424" i="2" a="1"/>
  <c r="R424" i="2" s="1"/>
  <c r="S424" i="2" a="1"/>
  <c r="S424" i="2" s="1"/>
  <c r="T424" i="2" a="1"/>
  <c r="T424" i="2" s="1"/>
  <c r="U424" i="2" a="1"/>
  <c r="U424" i="2" s="1"/>
  <c r="V424" i="2" a="1"/>
  <c r="V424" i="2" s="1"/>
  <c r="W424" i="2" a="1"/>
  <c r="W424" i="2" s="1"/>
  <c r="X424" i="2" a="1"/>
  <c r="X424" i="2" s="1"/>
  <c r="Y424" i="2" a="1"/>
  <c r="Y424" i="2" s="1"/>
  <c r="Q425" i="2" a="1"/>
  <c r="Q425" i="2" s="1"/>
  <c r="R425" i="2" a="1"/>
  <c r="R425" i="2" s="1"/>
  <c r="S425" i="2" a="1"/>
  <c r="S425" i="2" s="1"/>
  <c r="T425" i="2" a="1"/>
  <c r="T425" i="2" s="1"/>
  <c r="U425" i="2" a="1"/>
  <c r="U425" i="2" s="1"/>
  <c r="V425" i="2" a="1"/>
  <c r="V425" i="2" s="1"/>
  <c r="W425" i="2" a="1"/>
  <c r="W425" i="2" s="1"/>
  <c r="X425" i="2" a="1"/>
  <c r="X425" i="2" s="1"/>
  <c r="Y425" i="2" a="1"/>
  <c r="Y425" i="2" s="1"/>
  <c r="Q426" i="2" a="1"/>
  <c r="Q426" i="2" s="1"/>
  <c r="R426" i="2" a="1"/>
  <c r="R426" i="2" s="1"/>
  <c r="S426" i="2" a="1"/>
  <c r="S426" i="2" s="1"/>
  <c r="T426" i="2" a="1"/>
  <c r="T426" i="2" s="1"/>
  <c r="U426" i="2" a="1"/>
  <c r="U426" i="2" s="1"/>
  <c r="V426" i="2" a="1"/>
  <c r="V426" i="2" s="1"/>
  <c r="W426" i="2" a="1"/>
  <c r="W426" i="2" s="1"/>
  <c r="X426" i="2" a="1"/>
  <c r="X426" i="2" s="1"/>
  <c r="Y426" i="2" a="1"/>
  <c r="Y426" i="2" s="1"/>
  <c r="Q427" i="2" a="1"/>
  <c r="Q427" i="2" s="1"/>
  <c r="R427" i="2" a="1"/>
  <c r="R427" i="2" s="1"/>
  <c r="S427" i="2" a="1"/>
  <c r="S427" i="2" s="1"/>
  <c r="T427" i="2" a="1"/>
  <c r="T427" i="2" s="1"/>
  <c r="U427" i="2" a="1"/>
  <c r="U427" i="2" s="1"/>
  <c r="V427" i="2" a="1"/>
  <c r="V427" i="2" s="1"/>
  <c r="W427" i="2" a="1"/>
  <c r="W427" i="2" s="1"/>
  <c r="X427" i="2" a="1"/>
  <c r="X427" i="2" s="1"/>
  <c r="Y427" i="2" a="1"/>
  <c r="Y427" i="2" s="1"/>
  <c r="Q428" i="2" a="1"/>
  <c r="Q428" i="2" s="1"/>
  <c r="R428" i="2" a="1"/>
  <c r="R428" i="2" s="1"/>
  <c r="S428" i="2" a="1"/>
  <c r="S428" i="2" s="1"/>
  <c r="T428" i="2" a="1"/>
  <c r="T428" i="2" s="1"/>
  <c r="U428" i="2" a="1"/>
  <c r="U428" i="2" s="1"/>
  <c r="V428" i="2" a="1"/>
  <c r="V428" i="2" s="1"/>
  <c r="W428" i="2" a="1"/>
  <c r="W428" i="2" s="1"/>
  <c r="X428" i="2" a="1"/>
  <c r="X428" i="2" s="1"/>
  <c r="Y428" i="2" a="1"/>
  <c r="Y428" i="2" s="1"/>
  <c r="Q429" i="2" a="1"/>
  <c r="Q429" i="2" s="1"/>
  <c r="R429" i="2" a="1"/>
  <c r="R429" i="2" s="1"/>
  <c r="S429" i="2" a="1"/>
  <c r="S429" i="2" s="1"/>
  <c r="T429" i="2" a="1"/>
  <c r="T429" i="2" s="1"/>
  <c r="U429" i="2" a="1"/>
  <c r="U429" i="2" s="1"/>
  <c r="V429" i="2" a="1"/>
  <c r="V429" i="2" s="1"/>
  <c r="W429" i="2" a="1"/>
  <c r="W429" i="2" s="1"/>
  <c r="X429" i="2" a="1"/>
  <c r="X429" i="2" s="1"/>
  <c r="Y429" i="2" a="1"/>
  <c r="Y429" i="2" s="1"/>
  <c r="Q430" i="2" a="1"/>
  <c r="Q430" i="2" s="1"/>
  <c r="R430" i="2" a="1"/>
  <c r="R430" i="2" s="1"/>
  <c r="S430" i="2" a="1"/>
  <c r="S430" i="2" s="1"/>
  <c r="T430" i="2" a="1"/>
  <c r="T430" i="2" s="1"/>
  <c r="U430" i="2" a="1"/>
  <c r="U430" i="2" s="1"/>
  <c r="V430" i="2" a="1"/>
  <c r="V430" i="2" s="1"/>
  <c r="W430" i="2" a="1"/>
  <c r="W430" i="2" s="1"/>
  <c r="X430" i="2" a="1"/>
  <c r="X430" i="2" s="1"/>
  <c r="Y430" i="2" a="1"/>
  <c r="Y430" i="2" s="1"/>
  <c r="Q431" i="2" a="1"/>
  <c r="Q431" i="2" s="1"/>
  <c r="R431" i="2" a="1"/>
  <c r="R431" i="2" s="1"/>
  <c r="S431" i="2" a="1"/>
  <c r="S431" i="2" s="1"/>
  <c r="T431" i="2" a="1"/>
  <c r="T431" i="2" s="1"/>
  <c r="U431" i="2" a="1"/>
  <c r="U431" i="2" s="1"/>
  <c r="V431" i="2" a="1"/>
  <c r="V431" i="2" s="1"/>
  <c r="W431" i="2" a="1"/>
  <c r="W431" i="2" s="1"/>
  <c r="X431" i="2" a="1"/>
  <c r="X431" i="2" s="1"/>
  <c r="Y431" i="2" a="1"/>
  <c r="Y431" i="2" s="1"/>
  <c r="Q432" i="2" a="1"/>
  <c r="Q432" i="2" s="1"/>
  <c r="R432" i="2" a="1"/>
  <c r="R432" i="2" s="1"/>
  <c r="S432" i="2" a="1"/>
  <c r="S432" i="2" s="1"/>
  <c r="T432" i="2" a="1"/>
  <c r="T432" i="2" s="1"/>
  <c r="U432" i="2" a="1"/>
  <c r="U432" i="2" s="1"/>
  <c r="V432" i="2" a="1"/>
  <c r="V432" i="2" s="1"/>
  <c r="W432" i="2" a="1"/>
  <c r="W432" i="2" s="1"/>
  <c r="X432" i="2" a="1"/>
  <c r="X432" i="2" s="1"/>
  <c r="Y432" i="2" a="1"/>
  <c r="Y432" i="2" s="1"/>
  <c r="Q433" i="2" a="1"/>
  <c r="Q433" i="2" s="1"/>
  <c r="R433" i="2" a="1"/>
  <c r="R433" i="2" s="1"/>
  <c r="S433" i="2" a="1"/>
  <c r="S433" i="2" s="1"/>
  <c r="T433" i="2" a="1"/>
  <c r="T433" i="2" s="1"/>
  <c r="U433" i="2" a="1"/>
  <c r="U433" i="2" s="1"/>
  <c r="V433" i="2" a="1"/>
  <c r="V433" i="2" s="1"/>
  <c r="W433" i="2" a="1"/>
  <c r="W433" i="2" s="1"/>
  <c r="X433" i="2" a="1"/>
  <c r="X433" i="2" s="1"/>
  <c r="Y433" i="2" a="1"/>
  <c r="Y433" i="2" s="1"/>
  <c r="Q434" i="2" a="1"/>
  <c r="Q434" i="2" s="1"/>
  <c r="R434" i="2" a="1"/>
  <c r="R434" i="2" s="1"/>
  <c r="S434" i="2" a="1"/>
  <c r="S434" i="2" s="1"/>
  <c r="T434" i="2" a="1"/>
  <c r="T434" i="2" s="1"/>
  <c r="U434" i="2" a="1"/>
  <c r="U434" i="2" s="1"/>
  <c r="V434" i="2" a="1"/>
  <c r="V434" i="2" s="1"/>
  <c r="W434" i="2" a="1"/>
  <c r="W434" i="2" s="1"/>
  <c r="X434" i="2" a="1"/>
  <c r="X434" i="2" s="1"/>
  <c r="Y434" i="2" a="1"/>
  <c r="Y434" i="2" s="1"/>
  <c r="Q435" i="2" a="1"/>
  <c r="Q435" i="2" s="1"/>
  <c r="R435" i="2" a="1"/>
  <c r="R435" i="2" s="1"/>
  <c r="S435" i="2" a="1"/>
  <c r="S435" i="2" s="1"/>
  <c r="T435" i="2" a="1"/>
  <c r="T435" i="2" s="1"/>
  <c r="U435" i="2" a="1"/>
  <c r="U435" i="2" s="1"/>
  <c r="V435" i="2" a="1"/>
  <c r="V435" i="2" s="1"/>
  <c r="W435" i="2" a="1"/>
  <c r="W435" i="2" s="1"/>
  <c r="X435" i="2" a="1"/>
  <c r="X435" i="2" s="1"/>
  <c r="Y435" i="2" a="1"/>
  <c r="Y435" i="2" s="1"/>
  <c r="Q436" i="2" a="1"/>
  <c r="Q436" i="2" s="1"/>
  <c r="R436" i="2" a="1"/>
  <c r="R436" i="2" s="1"/>
  <c r="S436" i="2" a="1"/>
  <c r="S436" i="2" s="1"/>
  <c r="T436" i="2" a="1"/>
  <c r="T436" i="2" s="1"/>
  <c r="U436" i="2" a="1"/>
  <c r="U436" i="2" s="1"/>
  <c r="V436" i="2" a="1"/>
  <c r="V436" i="2" s="1"/>
  <c r="W436" i="2" a="1"/>
  <c r="W436" i="2" s="1"/>
  <c r="X436" i="2" a="1"/>
  <c r="X436" i="2" s="1"/>
  <c r="Y436" i="2" a="1"/>
  <c r="Y436" i="2" s="1"/>
  <c r="Q437" i="2" a="1"/>
  <c r="Q437" i="2" s="1"/>
  <c r="R437" i="2" a="1"/>
  <c r="R437" i="2" s="1"/>
  <c r="S437" i="2" a="1"/>
  <c r="S437" i="2" s="1"/>
  <c r="T437" i="2" a="1"/>
  <c r="T437" i="2" s="1"/>
  <c r="U437" i="2" a="1"/>
  <c r="U437" i="2" s="1"/>
  <c r="V437" i="2" a="1"/>
  <c r="V437" i="2" s="1"/>
  <c r="W437" i="2" a="1"/>
  <c r="W437" i="2" s="1"/>
  <c r="X437" i="2" a="1"/>
  <c r="X437" i="2" s="1"/>
  <c r="Y437" i="2" a="1"/>
  <c r="Y437" i="2" s="1"/>
  <c r="Q438" i="2" a="1"/>
  <c r="Q438" i="2" s="1"/>
  <c r="R438" i="2" a="1"/>
  <c r="R438" i="2" s="1"/>
  <c r="S438" i="2" a="1"/>
  <c r="S438" i="2" s="1"/>
  <c r="T438" i="2" a="1"/>
  <c r="T438" i="2" s="1"/>
  <c r="U438" i="2" a="1"/>
  <c r="U438" i="2" s="1"/>
  <c r="V438" i="2" a="1"/>
  <c r="V438" i="2" s="1"/>
  <c r="W438" i="2" a="1"/>
  <c r="W438" i="2" s="1"/>
  <c r="X438" i="2" a="1"/>
  <c r="X438" i="2" s="1"/>
  <c r="Y438" i="2" a="1"/>
  <c r="Y438" i="2" s="1"/>
  <c r="Q439" i="2" a="1"/>
  <c r="Q439" i="2" s="1"/>
  <c r="R439" i="2" a="1"/>
  <c r="R439" i="2" s="1"/>
  <c r="S439" i="2" a="1"/>
  <c r="S439" i="2" s="1"/>
  <c r="T439" i="2" a="1"/>
  <c r="T439" i="2" s="1"/>
  <c r="U439" i="2" a="1"/>
  <c r="U439" i="2" s="1"/>
  <c r="V439" i="2" a="1"/>
  <c r="V439" i="2" s="1"/>
  <c r="W439" i="2" a="1"/>
  <c r="W439" i="2" s="1"/>
  <c r="X439" i="2" a="1"/>
  <c r="X439" i="2" s="1"/>
  <c r="Y439" i="2" a="1"/>
  <c r="Y439" i="2" s="1"/>
  <c r="Q440" i="2" a="1"/>
  <c r="Q440" i="2" s="1"/>
  <c r="R440" i="2" a="1"/>
  <c r="R440" i="2" s="1"/>
  <c r="S440" i="2" a="1"/>
  <c r="S440" i="2" s="1"/>
  <c r="T440" i="2" a="1"/>
  <c r="T440" i="2" s="1"/>
  <c r="U440" i="2" a="1"/>
  <c r="U440" i="2" s="1"/>
  <c r="V440" i="2" a="1"/>
  <c r="V440" i="2" s="1"/>
  <c r="W440" i="2" a="1"/>
  <c r="W440" i="2" s="1"/>
  <c r="X440" i="2" a="1"/>
  <c r="X440" i="2" s="1"/>
  <c r="Y440" i="2" a="1"/>
  <c r="Y440" i="2" s="1"/>
  <c r="Q441" i="2" a="1"/>
  <c r="Q441" i="2" s="1"/>
  <c r="R441" i="2" a="1"/>
  <c r="R441" i="2" s="1"/>
  <c r="S441" i="2" a="1"/>
  <c r="S441" i="2" s="1"/>
  <c r="T441" i="2" a="1"/>
  <c r="T441" i="2" s="1"/>
  <c r="U441" i="2" a="1"/>
  <c r="U441" i="2" s="1"/>
  <c r="V441" i="2" a="1"/>
  <c r="V441" i="2" s="1"/>
  <c r="W441" i="2" a="1"/>
  <c r="W441" i="2" s="1"/>
  <c r="X441" i="2" a="1"/>
  <c r="X441" i="2" s="1"/>
  <c r="Y441" i="2" a="1"/>
  <c r="Y441" i="2" s="1"/>
  <c r="Q442" i="2" a="1"/>
  <c r="Q442" i="2" s="1"/>
  <c r="R442" i="2" a="1"/>
  <c r="R442" i="2" s="1"/>
  <c r="S442" i="2" a="1"/>
  <c r="S442" i="2" s="1"/>
  <c r="T442" i="2" a="1"/>
  <c r="T442" i="2" s="1"/>
  <c r="U442" i="2" a="1"/>
  <c r="U442" i="2" s="1"/>
  <c r="V442" i="2" a="1"/>
  <c r="V442" i="2" s="1"/>
  <c r="W442" i="2" a="1"/>
  <c r="W442" i="2" s="1"/>
  <c r="X442" i="2" a="1"/>
  <c r="X442" i="2" s="1"/>
  <c r="Y442" i="2" a="1"/>
  <c r="Y442" i="2" s="1"/>
  <c r="Q443" i="2" a="1"/>
  <c r="Q443" i="2" s="1"/>
  <c r="R443" i="2" a="1"/>
  <c r="R443" i="2" s="1"/>
  <c r="S443" i="2" a="1"/>
  <c r="S443" i="2" s="1"/>
  <c r="T443" i="2" a="1"/>
  <c r="T443" i="2" s="1"/>
  <c r="U443" i="2" a="1"/>
  <c r="U443" i="2" s="1"/>
  <c r="V443" i="2" a="1"/>
  <c r="V443" i="2" s="1"/>
  <c r="W443" i="2" a="1"/>
  <c r="W443" i="2" s="1"/>
  <c r="X443" i="2" a="1"/>
  <c r="X443" i="2" s="1"/>
  <c r="Y443" i="2" a="1"/>
  <c r="Y443" i="2" s="1"/>
  <c r="Q444" i="2" a="1"/>
  <c r="Q444" i="2" s="1"/>
  <c r="R444" i="2" a="1"/>
  <c r="R444" i="2" s="1"/>
  <c r="S444" i="2" a="1"/>
  <c r="S444" i="2" s="1"/>
  <c r="T444" i="2" a="1"/>
  <c r="T444" i="2" s="1"/>
  <c r="U444" i="2" a="1"/>
  <c r="U444" i="2" s="1"/>
  <c r="V444" i="2" a="1"/>
  <c r="V444" i="2" s="1"/>
  <c r="W444" i="2" a="1"/>
  <c r="W444" i="2" s="1"/>
  <c r="X444" i="2" a="1"/>
  <c r="X444" i="2" s="1"/>
  <c r="Y444" i="2" a="1"/>
  <c r="Y444" i="2" s="1"/>
  <c r="Q445" i="2" a="1"/>
  <c r="Q445" i="2" s="1"/>
  <c r="R445" i="2" a="1"/>
  <c r="R445" i="2" s="1"/>
  <c r="S445" i="2" a="1"/>
  <c r="S445" i="2" s="1"/>
  <c r="T445" i="2" a="1"/>
  <c r="T445" i="2" s="1"/>
  <c r="U445" i="2" a="1"/>
  <c r="U445" i="2" s="1"/>
  <c r="V445" i="2" a="1"/>
  <c r="V445" i="2" s="1"/>
  <c r="W445" i="2" a="1"/>
  <c r="W445" i="2" s="1"/>
  <c r="X445" i="2" a="1"/>
  <c r="X445" i="2" s="1"/>
  <c r="Y445" i="2" a="1"/>
  <c r="Y445" i="2" s="1"/>
  <c r="Q446" i="2" a="1"/>
  <c r="Q446" i="2" s="1"/>
  <c r="R446" i="2" a="1"/>
  <c r="R446" i="2" s="1"/>
  <c r="S446" i="2" a="1"/>
  <c r="S446" i="2" s="1"/>
  <c r="T446" i="2" a="1"/>
  <c r="T446" i="2" s="1"/>
  <c r="U446" i="2" a="1"/>
  <c r="U446" i="2" s="1"/>
  <c r="V446" i="2" a="1"/>
  <c r="V446" i="2" s="1"/>
  <c r="W446" i="2" a="1"/>
  <c r="W446" i="2" s="1"/>
  <c r="X446" i="2" a="1"/>
  <c r="X446" i="2" s="1"/>
  <c r="Y446" i="2" a="1"/>
  <c r="Y446" i="2" s="1"/>
  <c r="Q447" i="2" a="1"/>
  <c r="Q447" i="2" s="1"/>
  <c r="R447" i="2" a="1"/>
  <c r="R447" i="2" s="1"/>
  <c r="S447" i="2" a="1"/>
  <c r="S447" i="2" s="1"/>
  <c r="T447" i="2" a="1"/>
  <c r="T447" i="2" s="1"/>
  <c r="U447" i="2" a="1"/>
  <c r="U447" i="2" s="1"/>
  <c r="V447" i="2" a="1"/>
  <c r="V447" i="2" s="1"/>
  <c r="W447" i="2" a="1"/>
  <c r="W447" i="2" s="1"/>
  <c r="X447" i="2" a="1"/>
  <c r="X447" i="2" s="1"/>
  <c r="Y447" i="2" a="1"/>
  <c r="Y447" i="2" s="1"/>
  <c r="Q448" i="2" a="1"/>
  <c r="Q448" i="2" s="1"/>
  <c r="R448" i="2" a="1"/>
  <c r="R448" i="2" s="1"/>
  <c r="S448" i="2" a="1"/>
  <c r="S448" i="2" s="1"/>
  <c r="T448" i="2" a="1"/>
  <c r="T448" i="2" s="1"/>
  <c r="U448" i="2" a="1"/>
  <c r="U448" i="2" s="1"/>
  <c r="V448" i="2" a="1"/>
  <c r="V448" i="2" s="1"/>
  <c r="W448" i="2" a="1"/>
  <c r="W448" i="2" s="1"/>
  <c r="X448" i="2" a="1"/>
  <c r="X448" i="2" s="1"/>
  <c r="Y448" i="2" a="1"/>
  <c r="Y448" i="2" s="1"/>
  <c r="Q449" i="2" a="1"/>
  <c r="Q449" i="2" s="1"/>
  <c r="R449" i="2" a="1"/>
  <c r="R449" i="2" s="1"/>
  <c r="S449" i="2" a="1"/>
  <c r="S449" i="2" s="1"/>
  <c r="T449" i="2" a="1"/>
  <c r="T449" i="2" s="1"/>
  <c r="U449" i="2" a="1"/>
  <c r="U449" i="2" s="1"/>
  <c r="V449" i="2" a="1"/>
  <c r="V449" i="2" s="1"/>
  <c r="W449" i="2" a="1"/>
  <c r="W449" i="2" s="1"/>
  <c r="X449" i="2" a="1"/>
  <c r="X449" i="2" s="1"/>
  <c r="Y449" i="2" a="1"/>
  <c r="Y449" i="2" s="1"/>
  <c r="Q450" i="2" a="1"/>
  <c r="Q450" i="2" s="1"/>
  <c r="R450" i="2" a="1"/>
  <c r="R450" i="2" s="1"/>
  <c r="S450" i="2" a="1"/>
  <c r="S450" i="2" s="1"/>
  <c r="T450" i="2" a="1"/>
  <c r="T450" i="2" s="1"/>
  <c r="U450" i="2" a="1"/>
  <c r="U450" i="2" s="1"/>
  <c r="V450" i="2" a="1"/>
  <c r="V450" i="2" s="1"/>
  <c r="W450" i="2" a="1"/>
  <c r="W450" i="2" s="1"/>
  <c r="X450" i="2" a="1"/>
  <c r="X450" i="2" s="1"/>
  <c r="Y450" i="2" a="1"/>
  <c r="Y450" i="2" s="1"/>
  <c r="Q451" i="2" a="1"/>
  <c r="Q451" i="2" s="1"/>
  <c r="R451" i="2" a="1"/>
  <c r="R451" i="2" s="1"/>
  <c r="S451" i="2" a="1"/>
  <c r="S451" i="2" s="1"/>
  <c r="T451" i="2" a="1"/>
  <c r="T451" i="2" s="1"/>
  <c r="U451" i="2" a="1"/>
  <c r="U451" i="2" s="1"/>
  <c r="V451" i="2" a="1"/>
  <c r="V451" i="2" s="1"/>
  <c r="W451" i="2" a="1"/>
  <c r="W451" i="2" s="1"/>
  <c r="X451" i="2" a="1"/>
  <c r="X451" i="2" s="1"/>
  <c r="Y451" i="2" a="1"/>
  <c r="Y451" i="2" s="1"/>
  <c r="Q452" i="2" a="1"/>
  <c r="Q452" i="2" s="1"/>
  <c r="R452" i="2" a="1"/>
  <c r="R452" i="2" s="1"/>
  <c r="S452" i="2" a="1"/>
  <c r="S452" i="2" s="1"/>
  <c r="T452" i="2" a="1"/>
  <c r="T452" i="2" s="1"/>
  <c r="U452" i="2" a="1"/>
  <c r="U452" i="2" s="1"/>
  <c r="V452" i="2" a="1"/>
  <c r="V452" i="2" s="1"/>
  <c r="W452" i="2" a="1"/>
  <c r="W452" i="2" s="1"/>
  <c r="X452" i="2" a="1"/>
  <c r="X452" i="2" s="1"/>
  <c r="Y452" i="2" a="1"/>
  <c r="Y452" i="2" s="1"/>
  <c r="Q453" i="2" a="1"/>
  <c r="Q453" i="2" s="1"/>
  <c r="R453" i="2" a="1"/>
  <c r="R453" i="2" s="1"/>
  <c r="S453" i="2" a="1"/>
  <c r="S453" i="2" s="1"/>
  <c r="T453" i="2" a="1"/>
  <c r="T453" i="2" s="1"/>
  <c r="U453" i="2" a="1"/>
  <c r="U453" i="2" s="1"/>
  <c r="V453" i="2" a="1"/>
  <c r="V453" i="2" s="1"/>
  <c r="W453" i="2" a="1"/>
  <c r="W453" i="2" s="1"/>
  <c r="X453" i="2" a="1"/>
  <c r="X453" i="2" s="1"/>
  <c r="Y453" i="2" a="1"/>
  <c r="Y453" i="2" s="1"/>
  <c r="Q454" i="2" a="1"/>
  <c r="Q454" i="2" s="1"/>
  <c r="R454" i="2" a="1"/>
  <c r="R454" i="2" s="1"/>
  <c r="S454" i="2" a="1"/>
  <c r="S454" i="2" s="1"/>
  <c r="T454" i="2" a="1"/>
  <c r="T454" i="2" s="1"/>
  <c r="U454" i="2" a="1"/>
  <c r="U454" i="2" s="1"/>
  <c r="V454" i="2" a="1"/>
  <c r="V454" i="2" s="1"/>
  <c r="W454" i="2" a="1"/>
  <c r="W454" i="2" s="1"/>
  <c r="X454" i="2" a="1"/>
  <c r="X454" i="2" s="1"/>
  <c r="Y454" i="2" a="1"/>
  <c r="Y454" i="2" s="1"/>
  <c r="Q455" i="2" a="1"/>
  <c r="Q455" i="2" s="1"/>
  <c r="R455" i="2" a="1"/>
  <c r="R455" i="2" s="1"/>
  <c r="S455" i="2" a="1"/>
  <c r="S455" i="2" s="1"/>
  <c r="T455" i="2" a="1"/>
  <c r="T455" i="2" s="1"/>
  <c r="U455" i="2" a="1"/>
  <c r="U455" i="2" s="1"/>
  <c r="V455" i="2" a="1"/>
  <c r="V455" i="2" s="1"/>
  <c r="W455" i="2" a="1"/>
  <c r="W455" i="2" s="1"/>
  <c r="X455" i="2" a="1"/>
  <c r="X455" i="2" s="1"/>
  <c r="Y455" i="2" a="1"/>
  <c r="Y455" i="2" s="1"/>
  <c r="Q456" i="2" a="1"/>
  <c r="Q456" i="2" s="1"/>
  <c r="R456" i="2" a="1"/>
  <c r="R456" i="2" s="1"/>
  <c r="S456" i="2" a="1"/>
  <c r="S456" i="2" s="1"/>
  <c r="T456" i="2" a="1"/>
  <c r="T456" i="2" s="1"/>
  <c r="U456" i="2" a="1"/>
  <c r="U456" i="2" s="1"/>
  <c r="V456" i="2" a="1"/>
  <c r="V456" i="2" s="1"/>
  <c r="W456" i="2" a="1"/>
  <c r="W456" i="2" s="1"/>
  <c r="X456" i="2" a="1"/>
  <c r="X456" i="2" s="1"/>
  <c r="Y456" i="2" a="1"/>
  <c r="Y456" i="2" s="1"/>
  <c r="Q457" i="2" a="1"/>
  <c r="Q457" i="2" s="1"/>
  <c r="R457" i="2" a="1"/>
  <c r="R457" i="2" s="1"/>
  <c r="S457" i="2" a="1"/>
  <c r="S457" i="2" s="1"/>
  <c r="T457" i="2" a="1"/>
  <c r="T457" i="2" s="1"/>
  <c r="U457" i="2" a="1"/>
  <c r="U457" i="2" s="1"/>
  <c r="V457" i="2" a="1"/>
  <c r="V457" i="2" s="1"/>
  <c r="W457" i="2" a="1"/>
  <c r="W457" i="2" s="1"/>
  <c r="X457" i="2" a="1"/>
  <c r="X457" i="2" s="1"/>
  <c r="Y457" i="2" a="1"/>
  <c r="Y457" i="2" s="1"/>
  <c r="Q458" i="2" a="1"/>
  <c r="Q458" i="2" s="1"/>
  <c r="R458" i="2" a="1"/>
  <c r="R458" i="2" s="1"/>
  <c r="S458" i="2" a="1"/>
  <c r="S458" i="2" s="1"/>
  <c r="T458" i="2" a="1"/>
  <c r="T458" i="2" s="1"/>
  <c r="U458" i="2" a="1"/>
  <c r="U458" i="2" s="1"/>
  <c r="V458" i="2" a="1"/>
  <c r="V458" i="2" s="1"/>
  <c r="W458" i="2" a="1"/>
  <c r="W458" i="2" s="1"/>
  <c r="X458" i="2" a="1"/>
  <c r="X458" i="2" s="1"/>
  <c r="Y458" i="2" a="1"/>
  <c r="Y458" i="2" s="1"/>
  <c r="Q459" i="2" a="1"/>
  <c r="Q459" i="2" s="1"/>
  <c r="R459" i="2" a="1"/>
  <c r="R459" i="2" s="1"/>
  <c r="S459" i="2" a="1"/>
  <c r="S459" i="2" s="1"/>
  <c r="T459" i="2" a="1"/>
  <c r="T459" i="2" s="1"/>
  <c r="U459" i="2" a="1"/>
  <c r="U459" i="2" s="1"/>
  <c r="V459" i="2" a="1"/>
  <c r="V459" i="2" s="1"/>
  <c r="W459" i="2" a="1"/>
  <c r="W459" i="2" s="1"/>
  <c r="X459" i="2" a="1"/>
  <c r="X459" i="2" s="1"/>
  <c r="Y459" i="2" a="1"/>
  <c r="Y459" i="2" s="1"/>
  <c r="Q460" i="2" a="1"/>
  <c r="Q460" i="2" s="1"/>
  <c r="R460" i="2" a="1"/>
  <c r="R460" i="2" s="1"/>
  <c r="S460" i="2" a="1"/>
  <c r="S460" i="2" s="1"/>
  <c r="T460" i="2" a="1"/>
  <c r="T460" i="2" s="1"/>
  <c r="U460" i="2" a="1"/>
  <c r="U460" i="2" s="1"/>
  <c r="V460" i="2" a="1"/>
  <c r="V460" i="2" s="1"/>
  <c r="W460" i="2" a="1"/>
  <c r="W460" i="2" s="1"/>
  <c r="X460" i="2" a="1"/>
  <c r="X460" i="2" s="1"/>
  <c r="Y460" i="2" a="1"/>
  <c r="Y460" i="2" s="1"/>
  <c r="Q461" i="2" a="1"/>
  <c r="Q461" i="2" s="1"/>
  <c r="R461" i="2" a="1"/>
  <c r="R461" i="2" s="1"/>
  <c r="S461" i="2" a="1"/>
  <c r="S461" i="2" s="1"/>
  <c r="T461" i="2" a="1"/>
  <c r="T461" i="2" s="1"/>
  <c r="U461" i="2" a="1"/>
  <c r="U461" i="2" s="1"/>
  <c r="V461" i="2" a="1"/>
  <c r="V461" i="2" s="1"/>
  <c r="W461" i="2" a="1"/>
  <c r="W461" i="2" s="1"/>
  <c r="X461" i="2" a="1"/>
  <c r="X461" i="2" s="1"/>
  <c r="Y461" i="2" a="1"/>
  <c r="Y461" i="2" s="1"/>
  <c r="Q462" i="2" a="1"/>
  <c r="Q462" i="2" s="1"/>
  <c r="R462" i="2" a="1"/>
  <c r="R462" i="2" s="1"/>
  <c r="S462" i="2" a="1"/>
  <c r="S462" i="2" s="1"/>
  <c r="T462" i="2" a="1"/>
  <c r="T462" i="2" s="1"/>
  <c r="U462" i="2" a="1"/>
  <c r="U462" i="2" s="1"/>
  <c r="V462" i="2" a="1"/>
  <c r="V462" i="2" s="1"/>
  <c r="W462" i="2" a="1"/>
  <c r="W462" i="2" s="1"/>
  <c r="X462" i="2" a="1"/>
  <c r="X462" i="2" s="1"/>
  <c r="Y462" i="2" a="1"/>
  <c r="Y462" i="2" s="1"/>
  <c r="Q463" i="2" a="1"/>
  <c r="Q463" i="2" s="1"/>
  <c r="R463" i="2" a="1"/>
  <c r="R463" i="2" s="1"/>
  <c r="S463" i="2" a="1"/>
  <c r="S463" i="2" s="1"/>
  <c r="T463" i="2" a="1"/>
  <c r="T463" i="2" s="1"/>
  <c r="U463" i="2" a="1"/>
  <c r="U463" i="2" s="1"/>
  <c r="V463" i="2" a="1"/>
  <c r="V463" i="2" s="1"/>
  <c r="W463" i="2" a="1"/>
  <c r="W463" i="2" s="1"/>
  <c r="X463" i="2" a="1"/>
  <c r="X463" i="2" s="1"/>
  <c r="Y463" i="2" a="1"/>
  <c r="Y463" i="2" s="1"/>
  <c r="Q464" i="2" a="1"/>
  <c r="Q464" i="2" s="1"/>
  <c r="R464" i="2" a="1"/>
  <c r="R464" i="2" s="1"/>
  <c r="S464" i="2" a="1"/>
  <c r="S464" i="2" s="1"/>
  <c r="T464" i="2" a="1"/>
  <c r="T464" i="2" s="1"/>
  <c r="U464" i="2" a="1"/>
  <c r="U464" i="2" s="1"/>
  <c r="V464" i="2" a="1"/>
  <c r="V464" i="2" s="1"/>
  <c r="W464" i="2" a="1"/>
  <c r="W464" i="2" s="1"/>
  <c r="X464" i="2" a="1"/>
  <c r="X464" i="2" s="1"/>
  <c r="Y464" i="2" a="1"/>
  <c r="Y464" i="2" s="1"/>
  <c r="Q465" i="2" a="1"/>
  <c r="Q465" i="2" s="1"/>
  <c r="R465" i="2" a="1"/>
  <c r="R465" i="2" s="1"/>
  <c r="S465" i="2" a="1"/>
  <c r="S465" i="2" s="1"/>
  <c r="T465" i="2" a="1"/>
  <c r="T465" i="2" s="1"/>
  <c r="U465" i="2" a="1"/>
  <c r="U465" i="2" s="1"/>
  <c r="V465" i="2" a="1"/>
  <c r="V465" i="2" s="1"/>
  <c r="W465" i="2" a="1"/>
  <c r="W465" i="2" s="1"/>
  <c r="X465" i="2" a="1"/>
  <c r="X465" i="2" s="1"/>
  <c r="Y465" i="2" a="1"/>
  <c r="Y465" i="2" s="1"/>
  <c r="Q466" i="2" a="1"/>
  <c r="Q466" i="2" s="1"/>
  <c r="R466" i="2" a="1"/>
  <c r="R466" i="2" s="1"/>
  <c r="S466" i="2" a="1"/>
  <c r="S466" i="2" s="1"/>
  <c r="T466" i="2" a="1"/>
  <c r="T466" i="2" s="1"/>
  <c r="U466" i="2" a="1"/>
  <c r="U466" i="2" s="1"/>
  <c r="V466" i="2" a="1"/>
  <c r="V466" i="2" s="1"/>
  <c r="W466" i="2" a="1"/>
  <c r="W466" i="2" s="1"/>
  <c r="X466" i="2" a="1"/>
  <c r="X466" i="2" s="1"/>
  <c r="Y466" i="2" a="1"/>
  <c r="Y466" i="2" s="1"/>
  <c r="Q467" i="2" a="1"/>
  <c r="Q467" i="2" s="1"/>
  <c r="R467" i="2" a="1"/>
  <c r="R467" i="2" s="1"/>
  <c r="S467" i="2" a="1"/>
  <c r="S467" i="2" s="1"/>
  <c r="T467" i="2" a="1"/>
  <c r="T467" i="2" s="1"/>
  <c r="U467" i="2" a="1"/>
  <c r="U467" i="2" s="1"/>
  <c r="V467" i="2" a="1"/>
  <c r="V467" i="2" s="1"/>
  <c r="W467" i="2" a="1"/>
  <c r="W467" i="2" s="1"/>
  <c r="X467" i="2" a="1"/>
  <c r="X467" i="2" s="1"/>
  <c r="Y467" i="2" a="1"/>
  <c r="Y467" i="2" s="1"/>
  <c r="Q468" i="2" a="1"/>
  <c r="Q468" i="2" s="1"/>
  <c r="R468" i="2" a="1"/>
  <c r="R468" i="2" s="1"/>
  <c r="S468" i="2" a="1"/>
  <c r="S468" i="2" s="1"/>
  <c r="T468" i="2" a="1"/>
  <c r="T468" i="2" s="1"/>
  <c r="U468" i="2" a="1"/>
  <c r="U468" i="2" s="1"/>
  <c r="V468" i="2" a="1"/>
  <c r="V468" i="2" s="1"/>
  <c r="W468" i="2" a="1"/>
  <c r="W468" i="2" s="1"/>
  <c r="X468" i="2" a="1"/>
  <c r="X468" i="2" s="1"/>
  <c r="Y468" i="2" a="1"/>
  <c r="Y468" i="2" s="1"/>
  <c r="Q469" i="2" a="1"/>
  <c r="Q469" i="2" s="1"/>
  <c r="R469" i="2" a="1"/>
  <c r="R469" i="2" s="1"/>
  <c r="S469" i="2" a="1"/>
  <c r="S469" i="2" s="1"/>
  <c r="T469" i="2" a="1"/>
  <c r="T469" i="2" s="1"/>
  <c r="U469" i="2" a="1"/>
  <c r="U469" i="2" s="1"/>
  <c r="V469" i="2" a="1"/>
  <c r="V469" i="2" s="1"/>
  <c r="W469" i="2" a="1"/>
  <c r="W469" i="2" s="1"/>
  <c r="X469" i="2" a="1"/>
  <c r="X469" i="2" s="1"/>
  <c r="Y469" i="2" a="1"/>
  <c r="Y469" i="2" s="1"/>
  <c r="Q470" i="2" a="1"/>
  <c r="Q470" i="2" s="1"/>
  <c r="R470" i="2" a="1"/>
  <c r="R470" i="2" s="1"/>
  <c r="S470" i="2" a="1"/>
  <c r="S470" i="2" s="1"/>
  <c r="T470" i="2" a="1"/>
  <c r="T470" i="2" s="1"/>
  <c r="U470" i="2" a="1"/>
  <c r="U470" i="2" s="1"/>
  <c r="V470" i="2" a="1"/>
  <c r="V470" i="2" s="1"/>
  <c r="W470" i="2" a="1"/>
  <c r="W470" i="2" s="1"/>
  <c r="X470" i="2" a="1"/>
  <c r="X470" i="2" s="1"/>
  <c r="Y470" i="2" a="1"/>
  <c r="Y470" i="2" s="1"/>
  <c r="Q471" i="2" a="1"/>
  <c r="Q471" i="2" s="1"/>
  <c r="R471" i="2" a="1"/>
  <c r="R471" i="2" s="1"/>
  <c r="S471" i="2" a="1"/>
  <c r="S471" i="2" s="1"/>
  <c r="T471" i="2" a="1"/>
  <c r="T471" i="2" s="1"/>
  <c r="U471" i="2" a="1"/>
  <c r="U471" i="2" s="1"/>
  <c r="V471" i="2" a="1"/>
  <c r="V471" i="2" s="1"/>
  <c r="W471" i="2" a="1"/>
  <c r="W471" i="2" s="1"/>
  <c r="X471" i="2" a="1"/>
  <c r="X471" i="2" s="1"/>
  <c r="Y471" i="2" a="1"/>
  <c r="Y471" i="2" s="1"/>
  <c r="Q472" i="2" a="1"/>
  <c r="Q472" i="2" s="1"/>
  <c r="R472" i="2" a="1"/>
  <c r="R472" i="2" s="1"/>
  <c r="S472" i="2" a="1"/>
  <c r="S472" i="2" s="1"/>
  <c r="T472" i="2" a="1"/>
  <c r="T472" i="2" s="1"/>
  <c r="U472" i="2" a="1"/>
  <c r="U472" i="2" s="1"/>
  <c r="V472" i="2" a="1"/>
  <c r="V472" i="2" s="1"/>
  <c r="W472" i="2" a="1"/>
  <c r="W472" i="2" s="1"/>
  <c r="X472" i="2" a="1"/>
  <c r="X472" i="2" s="1"/>
  <c r="Y472" i="2" a="1"/>
  <c r="Y472" i="2" s="1"/>
  <c r="Q473" i="2" a="1"/>
  <c r="Q473" i="2" s="1"/>
  <c r="R473" i="2" a="1"/>
  <c r="R473" i="2" s="1"/>
  <c r="S473" i="2" a="1"/>
  <c r="S473" i="2" s="1"/>
  <c r="T473" i="2" a="1"/>
  <c r="T473" i="2" s="1"/>
  <c r="U473" i="2" a="1"/>
  <c r="U473" i="2" s="1"/>
  <c r="V473" i="2" a="1"/>
  <c r="V473" i="2" s="1"/>
  <c r="W473" i="2" a="1"/>
  <c r="W473" i="2" s="1"/>
  <c r="X473" i="2" a="1"/>
  <c r="X473" i="2" s="1"/>
  <c r="Y473" i="2" a="1"/>
  <c r="Y473" i="2" s="1"/>
  <c r="Q474" i="2" a="1"/>
  <c r="Q474" i="2" s="1"/>
  <c r="R474" i="2" a="1"/>
  <c r="R474" i="2" s="1"/>
  <c r="S474" i="2" a="1"/>
  <c r="S474" i="2" s="1"/>
  <c r="T474" i="2" a="1"/>
  <c r="T474" i="2" s="1"/>
  <c r="U474" i="2" a="1"/>
  <c r="U474" i="2" s="1"/>
  <c r="V474" i="2" a="1"/>
  <c r="V474" i="2" s="1"/>
  <c r="W474" i="2" a="1"/>
  <c r="W474" i="2" s="1"/>
  <c r="X474" i="2" a="1"/>
  <c r="X474" i="2" s="1"/>
  <c r="Y474" i="2" a="1"/>
  <c r="Y474" i="2" s="1"/>
  <c r="Q475" i="2" a="1"/>
  <c r="Q475" i="2" s="1"/>
  <c r="R475" i="2" a="1"/>
  <c r="R475" i="2" s="1"/>
  <c r="S475" i="2" a="1"/>
  <c r="S475" i="2" s="1"/>
  <c r="T475" i="2" a="1"/>
  <c r="T475" i="2" s="1"/>
  <c r="U475" i="2" a="1"/>
  <c r="U475" i="2" s="1"/>
  <c r="V475" i="2" a="1"/>
  <c r="V475" i="2" s="1"/>
  <c r="W475" i="2" a="1"/>
  <c r="W475" i="2" s="1"/>
  <c r="X475" i="2" a="1"/>
  <c r="X475" i="2" s="1"/>
  <c r="Y475" i="2" a="1"/>
  <c r="Y475" i="2" s="1"/>
  <c r="Q476" i="2" a="1"/>
  <c r="Q476" i="2" s="1"/>
  <c r="R476" i="2" a="1"/>
  <c r="R476" i="2" s="1"/>
  <c r="S476" i="2" a="1"/>
  <c r="S476" i="2" s="1"/>
  <c r="T476" i="2" a="1"/>
  <c r="T476" i="2" s="1"/>
  <c r="U476" i="2" a="1"/>
  <c r="U476" i="2" s="1"/>
  <c r="V476" i="2" a="1"/>
  <c r="V476" i="2" s="1"/>
  <c r="W476" i="2" a="1"/>
  <c r="W476" i="2" s="1"/>
  <c r="X476" i="2" a="1"/>
  <c r="X476" i="2" s="1"/>
  <c r="Y476" i="2" a="1"/>
  <c r="Y476" i="2" s="1"/>
  <c r="Q477" i="2" a="1"/>
  <c r="Q477" i="2" s="1"/>
  <c r="R477" i="2" a="1"/>
  <c r="R477" i="2" s="1"/>
  <c r="S477" i="2" a="1"/>
  <c r="S477" i="2" s="1"/>
  <c r="T477" i="2" a="1"/>
  <c r="T477" i="2" s="1"/>
  <c r="U477" i="2" a="1"/>
  <c r="U477" i="2" s="1"/>
  <c r="V477" i="2" a="1"/>
  <c r="V477" i="2" s="1"/>
  <c r="W477" i="2" a="1"/>
  <c r="W477" i="2" s="1"/>
  <c r="X477" i="2" a="1"/>
  <c r="X477" i="2" s="1"/>
  <c r="Y477" i="2" a="1"/>
  <c r="Y477" i="2" s="1"/>
  <c r="Q478" i="2" a="1"/>
  <c r="Q478" i="2" s="1"/>
  <c r="R478" i="2" a="1"/>
  <c r="R478" i="2" s="1"/>
  <c r="S478" i="2" a="1"/>
  <c r="S478" i="2" s="1"/>
  <c r="T478" i="2" a="1"/>
  <c r="T478" i="2" s="1"/>
  <c r="U478" i="2" a="1"/>
  <c r="U478" i="2" s="1"/>
  <c r="V478" i="2" a="1"/>
  <c r="V478" i="2" s="1"/>
  <c r="W478" i="2" a="1"/>
  <c r="W478" i="2" s="1"/>
  <c r="X478" i="2" a="1"/>
  <c r="X478" i="2" s="1"/>
  <c r="Y478" i="2" a="1"/>
  <c r="Y478" i="2" s="1"/>
  <c r="Q479" i="2" a="1"/>
  <c r="Q479" i="2" s="1"/>
  <c r="R479" i="2" a="1"/>
  <c r="R479" i="2" s="1"/>
  <c r="S479" i="2" a="1"/>
  <c r="S479" i="2" s="1"/>
  <c r="T479" i="2" a="1"/>
  <c r="T479" i="2" s="1"/>
  <c r="U479" i="2" a="1"/>
  <c r="U479" i="2" s="1"/>
  <c r="V479" i="2" a="1"/>
  <c r="V479" i="2" s="1"/>
  <c r="W479" i="2" a="1"/>
  <c r="W479" i="2" s="1"/>
  <c r="X479" i="2" a="1"/>
  <c r="X479" i="2" s="1"/>
  <c r="Y479" i="2" a="1"/>
  <c r="Y479" i="2" s="1"/>
  <c r="Q480" i="2" a="1"/>
  <c r="Q480" i="2" s="1"/>
  <c r="R480" i="2" a="1"/>
  <c r="R480" i="2" s="1"/>
  <c r="S480" i="2" a="1"/>
  <c r="S480" i="2" s="1"/>
  <c r="T480" i="2" a="1"/>
  <c r="T480" i="2" s="1"/>
  <c r="U480" i="2" a="1"/>
  <c r="U480" i="2" s="1"/>
  <c r="V480" i="2" a="1"/>
  <c r="V480" i="2" s="1"/>
  <c r="W480" i="2" a="1"/>
  <c r="W480" i="2" s="1"/>
  <c r="X480" i="2" a="1"/>
  <c r="X480" i="2" s="1"/>
  <c r="Y480" i="2" a="1"/>
  <c r="Y480" i="2" s="1"/>
  <c r="Q481" i="2" a="1"/>
  <c r="Q481" i="2" s="1"/>
  <c r="R481" i="2" a="1"/>
  <c r="R481" i="2" s="1"/>
  <c r="S481" i="2" a="1"/>
  <c r="S481" i="2" s="1"/>
  <c r="T481" i="2" a="1"/>
  <c r="T481" i="2" s="1"/>
  <c r="U481" i="2" a="1"/>
  <c r="U481" i="2" s="1"/>
  <c r="V481" i="2" a="1"/>
  <c r="V481" i="2" s="1"/>
  <c r="W481" i="2" a="1"/>
  <c r="W481" i="2" s="1"/>
  <c r="X481" i="2" a="1"/>
  <c r="X481" i="2" s="1"/>
  <c r="Y481" i="2" a="1"/>
  <c r="Y481" i="2" s="1"/>
  <c r="Q482" i="2" a="1"/>
  <c r="Q482" i="2" s="1"/>
  <c r="R482" i="2" a="1"/>
  <c r="R482" i="2" s="1"/>
  <c r="S482" i="2" a="1"/>
  <c r="S482" i="2" s="1"/>
  <c r="T482" i="2" a="1"/>
  <c r="T482" i="2" s="1"/>
  <c r="U482" i="2" a="1"/>
  <c r="U482" i="2" s="1"/>
  <c r="V482" i="2" a="1"/>
  <c r="V482" i="2" s="1"/>
  <c r="W482" i="2" a="1"/>
  <c r="W482" i="2" s="1"/>
  <c r="X482" i="2" a="1"/>
  <c r="X482" i="2" s="1"/>
  <c r="Y482" i="2" a="1"/>
  <c r="Y482" i="2" s="1"/>
  <c r="Q483" i="2" a="1"/>
  <c r="Q483" i="2" s="1"/>
  <c r="R483" i="2" a="1"/>
  <c r="R483" i="2" s="1"/>
  <c r="S483" i="2" a="1"/>
  <c r="S483" i="2" s="1"/>
  <c r="T483" i="2" a="1"/>
  <c r="T483" i="2" s="1"/>
  <c r="U483" i="2" a="1"/>
  <c r="U483" i="2" s="1"/>
  <c r="V483" i="2" a="1"/>
  <c r="V483" i="2" s="1"/>
  <c r="W483" i="2" a="1"/>
  <c r="W483" i="2" s="1"/>
  <c r="X483" i="2" a="1"/>
  <c r="X483" i="2" s="1"/>
  <c r="Y483" i="2" a="1"/>
  <c r="Y483" i="2" s="1"/>
  <c r="Q484" i="2" a="1"/>
  <c r="Q484" i="2" s="1"/>
  <c r="R484" i="2" a="1"/>
  <c r="R484" i="2" s="1"/>
  <c r="S484" i="2" a="1"/>
  <c r="S484" i="2" s="1"/>
  <c r="T484" i="2" a="1"/>
  <c r="T484" i="2" s="1"/>
  <c r="U484" i="2" a="1"/>
  <c r="U484" i="2" s="1"/>
  <c r="V484" i="2" a="1"/>
  <c r="V484" i="2" s="1"/>
  <c r="W484" i="2" a="1"/>
  <c r="W484" i="2" s="1"/>
  <c r="X484" i="2" a="1"/>
  <c r="X484" i="2" s="1"/>
  <c r="Y484" i="2" a="1"/>
  <c r="Y484" i="2" s="1"/>
  <c r="Q485" i="2" a="1"/>
  <c r="Q485" i="2" s="1"/>
  <c r="R485" i="2" a="1"/>
  <c r="R485" i="2" s="1"/>
  <c r="S485" i="2" a="1"/>
  <c r="S485" i="2" s="1"/>
  <c r="T485" i="2" a="1"/>
  <c r="T485" i="2" s="1"/>
  <c r="U485" i="2" a="1"/>
  <c r="U485" i="2" s="1"/>
  <c r="V485" i="2" a="1"/>
  <c r="V485" i="2" s="1"/>
  <c r="W485" i="2" a="1"/>
  <c r="W485" i="2" s="1"/>
  <c r="X485" i="2" a="1"/>
  <c r="X485" i="2" s="1"/>
  <c r="Y485" i="2" a="1"/>
  <c r="Y485" i="2" s="1"/>
  <c r="Q486" i="2" a="1"/>
  <c r="Q486" i="2" s="1"/>
  <c r="R486" i="2" a="1"/>
  <c r="R486" i="2" s="1"/>
  <c r="S486" i="2" a="1"/>
  <c r="S486" i="2" s="1"/>
  <c r="T486" i="2" a="1"/>
  <c r="T486" i="2" s="1"/>
  <c r="U486" i="2" a="1"/>
  <c r="U486" i="2" s="1"/>
  <c r="V486" i="2" a="1"/>
  <c r="V486" i="2" s="1"/>
  <c r="W486" i="2" a="1"/>
  <c r="W486" i="2" s="1"/>
  <c r="X486" i="2" a="1"/>
  <c r="X486" i="2" s="1"/>
  <c r="Y486" i="2" a="1"/>
  <c r="Y486" i="2" s="1"/>
  <c r="Q487" i="2" a="1"/>
  <c r="Q487" i="2" s="1"/>
  <c r="R487" i="2" a="1"/>
  <c r="R487" i="2" s="1"/>
  <c r="S487" i="2" a="1"/>
  <c r="S487" i="2" s="1"/>
  <c r="T487" i="2" a="1"/>
  <c r="T487" i="2" s="1"/>
  <c r="U487" i="2" a="1"/>
  <c r="U487" i="2" s="1"/>
  <c r="V487" i="2" a="1"/>
  <c r="V487" i="2" s="1"/>
  <c r="W487" i="2" a="1"/>
  <c r="W487" i="2" s="1"/>
  <c r="X487" i="2" a="1"/>
  <c r="X487" i="2" s="1"/>
  <c r="Y487" i="2" a="1"/>
  <c r="Y487" i="2" s="1"/>
  <c r="Q488" i="2" a="1"/>
  <c r="Q488" i="2" s="1"/>
  <c r="R488" i="2" a="1"/>
  <c r="R488" i="2" s="1"/>
  <c r="S488" i="2" a="1"/>
  <c r="S488" i="2" s="1"/>
  <c r="T488" i="2" a="1"/>
  <c r="T488" i="2" s="1"/>
  <c r="U488" i="2" a="1"/>
  <c r="U488" i="2" s="1"/>
  <c r="V488" i="2" a="1"/>
  <c r="V488" i="2" s="1"/>
  <c r="W488" i="2" a="1"/>
  <c r="W488" i="2" s="1"/>
  <c r="X488" i="2" a="1"/>
  <c r="X488" i="2" s="1"/>
  <c r="Y488" i="2" a="1"/>
  <c r="Y488" i="2" s="1"/>
  <c r="Q489" i="2" a="1"/>
  <c r="Q489" i="2" s="1"/>
  <c r="R489" i="2" a="1"/>
  <c r="R489" i="2" s="1"/>
  <c r="S489" i="2" a="1"/>
  <c r="S489" i="2" s="1"/>
  <c r="T489" i="2" a="1"/>
  <c r="T489" i="2" s="1"/>
  <c r="U489" i="2" a="1"/>
  <c r="U489" i="2" s="1"/>
  <c r="V489" i="2" a="1"/>
  <c r="V489" i="2" s="1"/>
  <c r="W489" i="2" a="1"/>
  <c r="W489" i="2" s="1"/>
  <c r="X489" i="2" a="1"/>
  <c r="X489" i="2" s="1"/>
  <c r="Y489" i="2" a="1"/>
  <c r="Y489" i="2" s="1"/>
  <c r="Q490" i="2" a="1"/>
  <c r="Q490" i="2" s="1"/>
  <c r="R490" i="2" a="1"/>
  <c r="R490" i="2" s="1"/>
  <c r="S490" i="2" a="1"/>
  <c r="S490" i="2" s="1"/>
  <c r="T490" i="2" a="1"/>
  <c r="T490" i="2" s="1"/>
  <c r="U490" i="2" a="1"/>
  <c r="U490" i="2" s="1"/>
  <c r="V490" i="2" a="1"/>
  <c r="V490" i="2" s="1"/>
  <c r="W490" i="2" a="1"/>
  <c r="W490" i="2" s="1"/>
  <c r="X490" i="2" a="1"/>
  <c r="X490" i="2" s="1"/>
  <c r="Y490" i="2" a="1"/>
  <c r="Y490" i="2" s="1"/>
  <c r="Q491" i="2" a="1"/>
  <c r="Q491" i="2" s="1"/>
  <c r="R491" i="2" a="1"/>
  <c r="R491" i="2" s="1"/>
  <c r="S491" i="2" a="1"/>
  <c r="S491" i="2" s="1"/>
  <c r="T491" i="2" a="1"/>
  <c r="T491" i="2" s="1"/>
  <c r="U491" i="2" a="1"/>
  <c r="U491" i="2" s="1"/>
  <c r="V491" i="2" a="1"/>
  <c r="V491" i="2" s="1"/>
  <c r="W491" i="2" a="1"/>
  <c r="W491" i="2" s="1"/>
  <c r="X491" i="2" a="1"/>
  <c r="X491" i="2" s="1"/>
  <c r="Y491" i="2" a="1"/>
  <c r="Y491" i="2" s="1"/>
  <c r="Q492" i="2" a="1"/>
  <c r="Q492" i="2" s="1"/>
  <c r="R492" i="2" a="1"/>
  <c r="R492" i="2" s="1"/>
  <c r="S492" i="2" a="1"/>
  <c r="S492" i="2" s="1"/>
  <c r="T492" i="2" a="1"/>
  <c r="T492" i="2" s="1"/>
  <c r="U492" i="2" a="1"/>
  <c r="U492" i="2" s="1"/>
  <c r="V492" i="2" a="1"/>
  <c r="V492" i="2" s="1"/>
  <c r="W492" i="2" a="1"/>
  <c r="W492" i="2" s="1"/>
  <c r="X492" i="2" a="1"/>
  <c r="X492" i="2" s="1"/>
  <c r="Y492" i="2" a="1"/>
  <c r="Y492" i="2" s="1"/>
  <c r="Q493" i="2" a="1"/>
  <c r="Q493" i="2" s="1"/>
  <c r="R493" i="2" a="1"/>
  <c r="R493" i="2" s="1"/>
  <c r="S493" i="2" a="1"/>
  <c r="S493" i="2" s="1"/>
  <c r="T493" i="2" a="1"/>
  <c r="T493" i="2" s="1"/>
  <c r="U493" i="2" a="1"/>
  <c r="U493" i="2" s="1"/>
  <c r="V493" i="2" a="1"/>
  <c r="V493" i="2" s="1"/>
  <c r="W493" i="2" a="1"/>
  <c r="W493" i="2" s="1"/>
  <c r="X493" i="2" a="1"/>
  <c r="X493" i="2" s="1"/>
  <c r="Y493" i="2" a="1"/>
  <c r="Y493" i="2" s="1"/>
  <c r="Q494" i="2" a="1"/>
  <c r="Q494" i="2" s="1"/>
  <c r="R494" i="2" a="1"/>
  <c r="R494" i="2" s="1"/>
  <c r="S494" i="2" a="1"/>
  <c r="S494" i="2" s="1"/>
  <c r="T494" i="2" a="1"/>
  <c r="T494" i="2" s="1"/>
  <c r="U494" i="2" a="1"/>
  <c r="U494" i="2" s="1"/>
  <c r="V494" i="2" a="1"/>
  <c r="V494" i="2" s="1"/>
  <c r="W494" i="2" a="1"/>
  <c r="W494" i="2" s="1"/>
  <c r="X494" i="2" a="1"/>
  <c r="X494" i="2" s="1"/>
  <c r="Y494" i="2" a="1"/>
  <c r="Y494" i="2" s="1"/>
  <c r="Q495" i="2" a="1"/>
  <c r="Q495" i="2" s="1"/>
  <c r="R495" i="2" a="1"/>
  <c r="R495" i="2" s="1"/>
  <c r="S495" i="2" a="1"/>
  <c r="S495" i="2" s="1"/>
  <c r="T495" i="2" a="1"/>
  <c r="T495" i="2" s="1"/>
  <c r="U495" i="2" a="1"/>
  <c r="U495" i="2" s="1"/>
  <c r="V495" i="2" a="1"/>
  <c r="V495" i="2" s="1"/>
  <c r="W495" i="2" a="1"/>
  <c r="W495" i="2" s="1"/>
  <c r="X495" i="2" a="1"/>
  <c r="X495" i="2" s="1"/>
  <c r="Y495" i="2" a="1"/>
  <c r="Y495" i="2" s="1"/>
  <c r="Q496" i="2" a="1"/>
  <c r="Q496" i="2" s="1"/>
  <c r="R496" i="2" a="1"/>
  <c r="R496" i="2" s="1"/>
  <c r="S496" i="2" a="1"/>
  <c r="S496" i="2" s="1"/>
  <c r="T496" i="2" a="1"/>
  <c r="T496" i="2" s="1"/>
  <c r="U496" i="2" a="1"/>
  <c r="U496" i="2" s="1"/>
  <c r="V496" i="2" a="1"/>
  <c r="V496" i="2" s="1"/>
  <c r="W496" i="2" a="1"/>
  <c r="W496" i="2" s="1"/>
  <c r="X496" i="2" a="1"/>
  <c r="X496" i="2" s="1"/>
  <c r="Y496" i="2" a="1"/>
  <c r="Y496" i="2" s="1"/>
  <c r="Q497" i="2" a="1"/>
  <c r="Q497" i="2" s="1"/>
  <c r="R497" i="2" a="1"/>
  <c r="R497" i="2" s="1"/>
  <c r="S497" i="2" a="1"/>
  <c r="S497" i="2" s="1"/>
  <c r="T497" i="2" a="1"/>
  <c r="T497" i="2" s="1"/>
  <c r="U497" i="2" a="1"/>
  <c r="U497" i="2" s="1"/>
  <c r="V497" i="2" a="1"/>
  <c r="V497" i="2" s="1"/>
  <c r="W497" i="2" a="1"/>
  <c r="W497" i="2" s="1"/>
  <c r="X497" i="2" a="1"/>
  <c r="X497" i="2" s="1"/>
  <c r="Y497" i="2" a="1"/>
  <c r="Y497" i="2" s="1"/>
  <c r="Q498" i="2" a="1"/>
  <c r="Q498" i="2" s="1"/>
  <c r="R498" i="2" a="1"/>
  <c r="R498" i="2" s="1"/>
  <c r="S498" i="2" a="1"/>
  <c r="S498" i="2" s="1"/>
  <c r="T498" i="2" a="1"/>
  <c r="T498" i="2" s="1"/>
  <c r="U498" i="2" a="1"/>
  <c r="U498" i="2" s="1"/>
  <c r="V498" i="2" a="1"/>
  <c r="V498" i="2" s="1"/>
  <c r="W498" i="2" a="1"/>
  <c r="W498" i="2" s="1"/>
  <c r="X498" i="2" a="1"/>
  <c r="X498" i="2" s="1"/>
  <c r="Y498" i="2" a="1"/>
  <c r="Y498" i="2" s="1"/>
  <c r="Q499" i="2" a="1"/>
  <c r="Q499" i="2" s="1"/>
  <c r="R499" i="2" a="1"/>
  <c r="R499" i="2" s="1"/>
  <c r="S499" i="2" a="1"/>
  <c r="S499" i="2" s="1"/>
  <c r="T499" i="2" a="1"/>
  <c r="T499" i="2" s="1"/>
  <c r="U499" i="2" a="1"/>
  <c r="U499" i="2" s="1"/>
  <c r="V499" i="2" a="1"/>
  <c r="V499" i="2" s="1"/>
  <c r="W499" i="2" a="1"/>
  <c r="W499" i="2" s="1"/>
  <c r="X499" i="2" a="1"/>
  <c r="X499" i="2" s="1"/>
  <c r="Y499" i="2" a="1"/>
  <c r="Y499" i="2" s="1"/>
  <c r="Q500" i="2" a="1"/>
  <c r="Q500" i="2" s="1"/>
  <c r="R500" i="2" a="1"/>
  <c r="R500" i="2" s="1"/>
  <c r="S500" i="2" a="1"/>
  <c r="S500" i="2" s="1"/>
  <c r="T500" i="2" a="1"/>
  <c r="T500" i="2" s="1"/>
  <c r="U500" i="2" a="1"/>
  <c r="U500" i="2" s="1"/>
  <c r="V500" i="2" a="1"/>
  <c r="V500" i="2" s="1"/>
  <c r="W500" i="2" a="1"/>
  <c r="W500" i="2" s="1"/>
  <c r="X500" i="2" a="1"/>
  <c r="X500" i="2" s="1"/>
  <c r="Y500" i="2" a="1"/>
  <c r="Y500" i="2" s="1"/>
  <c r="Q501" i="2" a="1"/>
  <c r="Q501" i="2" s="1"/>
  <c r="R501" i="2" a="1"/>
  <c r="R501" i="2" s="1"/>
  <c r="S501" i="2" a="1"/>
  <c r="S501" i="2" s="1"/>
  <c r="T501" i="2" a="1"/>
  <c r="T501" i="2" s="1"/>
  <c r="U501" i="2" a="1"/>
  <c r="U501" i="2" s="1"/>
  <c r="V501" i="2" a="1"/>
  <c r="V501" i="2" s="1"/>
  <c r="W501" i="2" a="1"/>
  <c r="W501" i="2" s="1"/>
  <c r="X501" i="2" a="1"/>
  <c r="X501" i="2" s="1"/>
  <c r="Y501" i="2" a="1"/>
  <c r="Y501" i="2" s="1"/>
  <c r="Q502" i="2" a="1"/>
  <c r="Q502" i="2" s="1"/>
  <c r="R502" i="2" a="1"/>
  <c r="R502" i="2" s="1"/>
  <c r="S502" i="2" a="1"/>
  <c r="S502" i="2" s="1"/>
  <c r="T502" i="2" a="1"/>
  <c r="T502" i="2" s="1"/>
  <c r="U502" i="2" a="1"/>
  <c r="U502" i="2" s="1"/>
  <c r="V502" i="2" a="1"/>
  <c r="V502" i="2" s="1"/>
  <c r="W502" i="2" a="1"/>
  <c r="W502" i="2" s="1"/>
  <c r="X502" i="2" a="1"/>
  <c r="X502" i="2" s="1"/>
  <c r="Y502" i="2" a="1"/>
  <c r="Y502" i="2" s="1"/>
  <c r="Q503" i="2" a="1"/>
  <c r="Q503" i="2" s="1"/>
  <c r="R503" i="2" a="1"/>
  <c r="R503" i="2" s="1"/>
  <c r="S503" i="2" a="1"/>
  <c r="S503" i="2" s="1"/>
  <c r="T503" i="2" a="1"/>
  <c r="T503" i="2" s="1"/>
  <c r="U503" i="2" a="1"/>
  <c r="U503" i="2" s="1"/>
  <c r="V503" i="2" a="1"/>
  <c r="V503" i="2" s="1"/>
  <c r="W503" i="2" a="1"/>
  <c r="W503" i="2" s="1"/>
  <c r="X503" i="2" a="1"/>
  <c r="X503" i="2" s="1"/>
  <c r="Y503" i="2" a="1"/>
  <c r="Y503" i="2" s="1"/>
  <c r="Q504" i="2" a="1"/>
  <c r="Q504" i="2" s="1"/>
  <c r="R504" i="2" a="1"/>
  <c r="R504" i="2" s="1"/>
  <c r="S504" i="2" a="1"/>
  <c r="S504" i="2" s="1"/>
  <c r="T504" i="2" a="1"/>
  <c r="T504" i="2" s="1"/>
  <c r="U504" i="2" a="1"/>
  <c r="U504" i="2" s="1"/>
  <c r="V504" i="2" a="1"/>
  <c r="V504" i="2" s="1"/>
  <c r="W504" i="2" a="1"/>
  <c r="W504" i="2" s="1"/>
  <c r="X504" i="2" a="1"/>
  <c r="X504" i="2" s="1"/>
  <c r="Y504" i="2" a="1"/>
  <c r="Y504" i="2" s="1"/>
  <c r="Q505" i="2" a="1"/>
  <c r="Q505" i="2" s="1"/>
  <c r="R505" i="2" a="1"/>
  <c r="R505" i="2" s="1"/>
  <c r="S505" i="2" a="1"/>
  <c r="S505" i="2" s="1"/>
  <c r="T505" i="2" a="1"/>
  <c r="T505" i="2" s="1"/>
  <c r="U505" i="2" a="1"/>
  <c r="U505" i="2" s="1"/>
  <c r="V505" i="2" a="1"/>
  <c r="V505" i="2" s="1"/>
  <c r="W505" i="2" a="1"/>
  <c r="W505" i="2" s="1"/>
  <c r="X505" i="2" a="1"/>
  <c r="X505" i="2" s="1"/>
  <c r="Y505" i="2" a="1"/>
  <c r="Y505" i="2" s="1"/>
  <c r="Q506" i="2" a="1"/>
  <c r="Q506" i="2" s="1"/>
  <c r="R506" i="2" a="1"/>
  <c r="R506" i="2" s="1"/>
  <c r="S506" i="2" a="1"/>
  <c r="S506" i="2" s="1"/>
  <c r="T506" i="2" a="1"/>
  <c r="T506" i="2" s="1"/>
  <c r="U506" i="2" a="1"/>
  <c r="U506" i="2" s="1"/>
  <c r="V506" i="2" a="1"/>
  <c r="V506" i="2" s="1"/>
  <c r="W506" i="2" a="1"/>
  <c r="W506" i="2" s="1"/>
  <c r="X506" i="2" a="1"/>
  <c r="X506" i="2" s="1"/>
  <c r="Y506" i="2" a="1"/>
  <c r="Y506" i="2" s="1"/>
  <c r="Q507" i="2" a="1"/>
  <c r="Q507" i="2" s="1"/>
  <c r="R507" i="2" a="1"/>
  <c r="R507" i="2" s="1"/>
  <c r="S507" i="2" a="1"/>
  <c r="S507" i="2" s="1"/>
  <c r="T507" i="2" a="1"/>
  <c r="T507" i="2" s="1"/>
  <c r="U507" i="2" a="1"/>
  <c r="U507" i="2" s="1"/>
  <c r="V507" i="2" a="1"/>
  <c r="V507" i="2" s="1"/>
  <c r="W507" i="2" a="1"/>
  <c r="W507" i="2" s="1"/>
  <c r="X507" i="2" a="1"/>
  <c r="X507" i="2" s="1"/>
  <c r="Y507" i="2" a="1"/>
  <c r="Y507" i="2" s="1"/>
  <c r="Q508" i="2" a="1"/>
  <c r="Q508" i="2" s="1"/>
  <c r="R508" i="2" a="1"/>
  <c r="R508" i="2" s="1"/>
  <c r="S508" i="2" a="1"/>
  <c r="S508" i="2" s="1"/>
  <c r="T508" i="2" a="1"/>
  <c r="T508" i="2" s="1"/>
  <c r="U508" i="2" a="1"/>
  <c r="U508" i="2" s="1"/>
  <c r="V508" i="2" a="1"/>
  <c r="V508" i="2" s="1"/>
  <c r="W508" i="2" a="1"/>
  <c r="W508" i="2" s="1"/>
  <c r="X508" i="2" a="1"/>
  <c r="X508" i="2" s="1"/>
  <c r="Y508" i="2" a="1"/>
  <c r="Y508" i="2" s="1"/>
  <c r="Q509" i="2" a="1"/>
  <c r="Q509" i="2" s="1"/>
  <c r="R509" i="2" a="1"/>
  <c r="R509" i="2" s="1"/>
  <c r="S509" i="2" a="1"/>
  <c r="S509" i="2" s="1"/>
  <c r="T509" i="2" a="1"/>
  <c r="T509" i="2" s="1"/>
  <c r="U509" i="2" a="1"/>
  <c r="U509" i="2" s="1"/>
  <c r="V509" i="2" a="1"/>
  <c r="V509" i="2" s="1"/>
  <c r="W509" i="2" a="1"/>
  <c r="W509" i="2" s="1"/>
  <c r="X509" i="2" a="1"/>
  <c r="X509" i="2" s="1"/>
  <c r="Y509" i="2" a="1"/>
  <c r="Y509" i="2" s="1"/>
  <c r="Q510" i="2" a="1"/>
  <c r="Q510" i="2" s="1"/>
  <c r="R510" i="2" a="1"/>
  <c r="R510" i="2" s="1"/>
  <c r="S510" i="2" a="1"/>
  <c r="S510" i="2" s="1"/>
  <c r="T510" i="2" a="1"/>
  <c r="T510" i="2" s="1"/>
  <c r="U510" i="2" a="1"/>
  <c r="U510" i="2" s="1"/>
  <c r="V510" i="2" a="1"/>
  <c r="V510" i="2" s="1"/>
  <c r="W510" i="2" a="1"/>
  <c r="W510" i="2" s="1"/>
  <c r="X510" i="2" a="1"/>
  <c r="X510" i="2" s="1"/>
  <c r="Y510" i="2" a="1"/>
  <c r="Y510" i="2" s="1"/>
  <c r="Q511" i="2" a="1"/>
  <c r="Q511" i="2" s="1"/>
  <c r="R511" i="2" a="1"/>
  <c r="R511" i="2" s="1"/>
  <c r="S511" i="2" a="1"/>
  <c r="S511" i="2" s="1"/>
  <c r="T511" i="2" a="1"/>
  <c r="T511" i="2" s="1"/>
  <c r="U511" i="2" a="1"/>
  <c r="U511" i="2" s="1"/>
  <c r="V511" i="2" a="1"/>
  <c r="V511" i="2" s="1"/>
  <c r="W511" i="2" a="1"/>
  <c r="W511" i="2" s="1"/>
  <c r="X511" i="2" a="1"/>
  <c r="X511" i="2" s="1"/>
  <c r="Y511" i="2" a="1"/>
  <c r="Y511" i="2" s="1"/>
  <c r="Q512" i="2" a="1"/>
  <c r="Q512" i="2" s="1"/>
  <c r="R512" i="2" a="1"/>
  <c r="R512" i="2" s="1"/>
  <c r="S512" i="2" a="1"/>
  <c r="S512" i="2" s="1"/>
  <c r="T512" i="2" a="1"/>
  <c r="T512" i="2" s="1"/>
  <c r="U512" i="2" a="1"/>
  <c r="U512" i="2" s="1"/>
  <c r="V512" i="2" a="1"/>
  <c r="V512" i="2" s="1"/>
  <c r="W512" i="2" a="1"/>
  <c r="W512" i="2" s="1"/>
  <c r="X512" i="2" a="1"/>
  <c r="X512" i="2" s="1"/>
  <c r="Y512" i="2" a="1"/>
  <c r="Y512" i="2" s="1"/>
  <c r="Q513" i="2" a="1"/>
  <c r="Q513" i="2" s="1"/>
  <c r="R513" i="2" a="1"/>
  <c r="R513" i="2" s="1"/>
  <c r="S513" i="2" a="1"/>
  <c r="S513" i="2" s="1"/>
  <c r="T513" i="2" a="1"/>
  <c r="T513" i="2" s="1"/>
  <c r="U513" i="2" a="1"/>
  <c r="U513" i="2" s="1"/>
  <c r="V513" i="2" a="1"/>
  <c r="V513" i="2" s="1"/>
  <c r="W513" i="2" a="1"/>
  <c r="W513" i="2" s="1"/>
  <c r="X513" i="2" a="1"/>
  <c r="X513" i="2" s="1"/>
  <c r="Y513" i="2" a="1"/>
  <c r="Y513" i="2" s="1"/>
  <c r="Q514" i="2" a="1"/>
  <c r="Q514" i="2" s="1"/>
  <c r="R514" i="2" a="1"/>
  <c r="R514" i="2" s="1"/>
  <c r="S514" i="2" a="1"/>
  <c r="S514" i="2" s="1"/>
  <c r="T514" i="2" a="1"/>
  <c r="T514" i="2" s="1"/>
  <c r="U514" i="2" a="1"/>
  <c r="U514" i="2" s="1"/>
  <c r="V514" i="2" a="1"/>
  <c r="V514" i="2" s="1"/>
  <c r="W514" i="2" a="1"/>
  <c r="W514" i="2" s="1"/>
  <c r="X514" i="2" a="1"/>
  <c r="X514" i="2" s="1"/>
  <c r="Y514" i="2" a="1"/>
  <c r="Y514" i="2" s="1"/>
  <c r="Q515" i="2" a="1"/>
  <c r="Q515" i="2" s="1"/>
  <c r="R515" i="2" a="1"/>
  <c r="R515" i="2" s="1"/>
  <c r="S515" i="2" a="1"/>
  <c r="S515" i="2" s="1"/>
  <c r="T515" i="2" a="1"/>
  <c r="T515" i="2" s="1"/>
  <c r="U515" i="2" a="1"/>
  <c r="U515" i="2" s="1"/>
  <c r="V515" i="2" a="1"/>
  <c r="V515" i="2" s="1"/>
  <c r="W515" i="2" a="1"/>
  <c r="W515" i="2" s="1"/>
  <c r="X515" i="2" a="1"/>
  <c r="X515" i="2" s="1"/>
  <c r="Y515" i="2" a="1"/>
  <c r="Y515" i="2" s="1"/>
  <c r="Q516" i="2" a="1"/>
  <c r="Q516" i="2" s="1"/>
  <c r="R516" i="2" a="1"/>
  <c r="R516" i="2" s="1"/>
  <c r="S516" i="2" a="1"/>
  <c r="S516" i="2" s="1"/>
  <c r="T516" i="2" a="1"/>
  <c r="T516" i="2" s="1"/>
  <c r="U516" i="2" a="1"/>
  <c r="U516" i="2" s="1"/>
  <c r="V516" i="2" a="1"/>
  <c r="V516" i="2" s="1"/>
  <c r="W516" i="2" a="1"/>
  <c r="W516" i="2" s="1"/>
  <c r="X516" i="2" a="1"/>
  <c r="X516" i="2" s="1"/>
  <c r="Y516" i="2" a="1"/>
  <c r="Y516" i="2" s="1"/>
  <c r="Q517" i="2" a="1"/>
  <c r="Q517" i="2" s="1"/>
  <c r="R517" i="2" a="1"/>
  <c r="R517" i="2" s="1"/>
  <c r="S517" i="2" a="1"/>
  <c r="S517" i="2" s="1"/>
  <c r="T517" i="2" a="1"/>
  <c r="T517" i="2" s="1"/>
  <c r="U517" i="2" a="1"/>
  <c r="U517" i="2" s="1"/>
  <c r="V517" i="2" a="1"/>
  <c r="V517" i="2" s="1"/>
  <c r="W517" i="2" a="1"/>
  <c r="W517" i="2" s="1"/>
  <c r="X517" i="2" a="1"/>
  <c r="X517" i="2" s="1"/>
  <c r="Y517" i="2" a="1"/>
  <c r="Y517" i="2" s="1"/>
  <c r="Q518" i="2" a="1"/>
  <c r="Q518" i="2" s="1"/>
  <c r="R518" i="2" a="1"/>
  <c r="R518" i="2" s="1"/>
  <c r="S518" i="2" a="1"/>
  <c r="S518" i="2" s="1"/>
  <c r="T518" i="2" a="1"/>
  <c r="T518" i="2" s="1"/>
  <c r="U518" i="2" a="1"/>
  <c r="U518" i="2" s="1"/>
  <c r="V518" i="2" a="1"/>
  <c r="V518" i="2" s="1"/>
  <c r="W518" i="2" a="1"/>
  <c r="W518" i="2" s="1"/>
  <c r="X518" i="2" a="1"/>
  <c r="X518" i="2" s="1"/>
  <c r="Y518" i="2" a="1"/>
  <c r="Y518" i="2" s="1"/>
  <c r="Q519" i="2" a="1"/>
  <c r="Q519" i="2" s="1"/>
  <c r="R519" i="2" a="1"/>
  <c r="R519" i="2" s="1"/>
  <c r="S519" i="2" a="1"/>
  <c r="S519" i="2" s="1"/>
  <c r="T519" i="2" a="1"/>
  <c r="T519" i="2" s="1"/>
  <c r="U519" i="2" a="1"/>
  <c r="U519" i="2" s="1"/>
  <c r="V519" i="2" a="1"/>
  <c r="V519" i="2" s="1"/>
  <c r="W519" i="2" a="1"/>
  <c r="W519" i="2" s="1"/>
  <c r="X519" i="2" a="1"/>
  <c r="X519" i="2" s="1"/>
  <c r="Y519" i="2" a="1"/>
  <c r="Y519" i="2" s="1"/>
  <c r="Q520" i="2" a="1"/>
  <c r="Q520" i="2" s="1"/>
  <c r="R520" i="2" a="1"/>
  <c r="R520" i="2" s="1"/>
  <c r="S520" i="2" a="1"/>
  <c r="S520" i="2" s="1"/>
  <c r="T520" i="2" a="1"/>
  <c r="T520" i="2" s="1"/>
  <c r="U520" i="2" a="1"/>
  <c r="U520" i="2" s="1"/>
  <c r="V520" i="2" a="1"/>
  <c r="V520" i="2" s="1"/>
  <c r="W520" i="2" a="1"/>
  <c r="W520" i="2" s="1"/>
  <c r="X520" i="2" a="1"/>
  <c r="X520" i="2" s="1"/>
  <c r="Y520" i="2" a="1"/>
  <c r="Y520" i="2" s="1"/>
  <c r="Q521" i="2" a="1"/>
  <c r="Q521" i="2" s="1"/>
  <c r="R521" i="2" a="1"/>
  <c r="R521" i="2" s="1"/>
  <c r="S521" i="2" a="1"/>
  <c r="S521" i="2" s="1"/>
  <c r="T521" i="2" a="1"/>
  <c r="T521" i="2" s="1"/>
  <c r="U521" i="2" a="1"/>
  <c r="U521" i="2" s="1"/>
  <c r="V521" i="2" a="1"/>
  <c r="V521" i="2" s="1"/>
  <c r="W521" i="2" a="1"/>
  <c r="W521" i="2" s="1"/>
  <c r="X521" i="2" a="1"/>
  <c r="X521" i="2" s="1"/>
  <c r="Y521" i="2" a="1"/>
  <c r="Y521" i="2" s="1"/>
  <c r="Q522" i="2" a="1"/>
  <c r="Q522" i="2" s="1"/>
  <c r="R522" i="2" a="1"/>
  <c r="R522" i="2" s="1"/>
  <c r="S522" i="2" a="1"/>
  <c r="S522" i="2" s="1"/>
  <c r="T522" i="2" a="1"/>
  <c r="T522" i="2" s="1"/>
  <c r="U522" i="2" a="1"/>
  <c r="U522" i="2" s="1"/>
  <c r="V522" i="2" a="1"/>
  <c r="V522" i="2" s="1"/>
  <c r="W522" i="2" a="1"/>
  <c r="W522" i="2" s="1"/>
  <c r="X522" i="2" a="1"/>
  <c r="X522" i="2" s="1"/>
  <c r="Y522" i="2" a="1"/>
  <c r="Y522" i="2" s="1"/>
  <c r="Q523" i="2" a="1"/>
  <c r="Q523" i="2" s="1"/>
  <c r="R523" i="2" a="1"/>
  <c r="R523" i="2" s="1"/>
  <c r="S523" i="2" a="1"/>
  <c r="S523" i="2" s="1"/>
  <c r="T523" i="2" a="1"/>
  <c r="T523" i="2" s="1"/>
  <c r="U523" i="2" a="1"/>
  <c r="U523" i="2" s="1"/>
  <c r="V523" i="2" a="1"/>
  <c r="V523" i="2" s="1"/>
  <c r="W523" i="2" a="1"/>
  <c r="W523" i="2" s="1"/>
  <c r="X523" i="2" a="1"/>
  <c r="X523" i="2" s="1"/>
  <c r="Y523" i="2" a="1"/>
  <c r="Y523" i="2" s="1"/>
  <c r="Q524" i="2" a="1"/>
  <c r="Q524" i="2" s="1"/>
  <c r="R524" i="2" a="1"/>
  <c r="R524" i="2" s="1"/>
  <c r="S524" i="2" a="1"/>
  <c r="S524" i="2" s="1"/>
  <c r="T524" i="2" a="1"/>
  <c r="T524" i="2" s="1"/>
  <c r="U524" i="2" a="1"/>
  <c r="U524" i="2" s="1"/>
  <c r="V524" i="2" a="1"/>
  <c r="V524" i="2" s="1"/>
  <c r="W524" i="2" a="1"/>
  <c r="W524" i="2" s="1"/>
  <c r="X524" i="2" a="1"/>
  <c r="X524" i="2" s="1"/>
  <c r="Y524" i="2" a="1"/>
  <c r="Y524" i="2" s="1"/>
  <c r="Q525" i="2" a="1"/>
  <c r="Q525" i="2" s="1"/>
  <c r="R525" i="2" a="1"/>
  <c r="R525" i="2" s="1"/>
  <c r="S525" i="2" a="1"/>
  <c r="S525" i="2" s="1"/>
  <c r="T525" i="2" a="1"/>
  <c r="T525" i="2" s="1"/>
  <c r="U525" i="2" a="1"/>
  <c r="U525" i="2" s="1"/>
  <c r="V525" i="2" a="1"/>
  <c r="V525" i="2" s="1"/>
  <c r="W525" i="2" a="1"/>
  <c r="W525" i="2" s="1"/>
  <c r="X525" i="2" a="1"/>
  <c r="X525" i="2" s="1"/>
  <c r="Y525" i="2" a="1"/>
  <c r="Y525" i="2" s="1"/>
  <c r="Q526" i="2" a="1"/>
  <c r="Q526" i="2" s="1"/>
  <c r="R526" i="2" a="1"/>
  <c r="R526" i="2" s="1"/>
  <c r="S526" i="2" a="1"/>
  <c r="S526" i="2" s="1"/>
  <c r="T526" i="2" a="1"/>
  <c r="T526" i="2" s="1"/>
  <c r="U526" i="2" a="1"/>
  <c r="U526" i="2" s="1"/>
  <c r="V526" i="2" a="1"/>
  <c r="V526" i="2" s="1"/>
  <c r="W526" i="2" a="1"/>
  <c r="W526" i="2" s="1"/>
  <c r="X526" i="2" a="1"/>
  <c r="X526" i="2" s="1"/>
  <c r="Y526" i="2" a="1"/>
  <c r="Y526" i="2" s="1"/>
  <c r="Q527" i="2" a="1"/>
  <c r="Q527" i="2" s="1"/>
  <c r="R527" i="2" a="1"/>
  <c r="R527" i="2" s="1"/>
  <c r="S527" i="2" a="1"/>
  <c r="S527" i="2" s="1"/>
  <c r="T527" i="2" a="1"/>
  <c r="T527" i="2" s="1"/>
  <c r="U527" i="2" a="1"/>
  <c r="U527" i="2" s="1"/>
  <c r="V527" i="2" a="1"/>
  <c r="V527" i="2" s="1"/>
  <c r="W527" i="2" a="1"/>
  <c r="W527" i="2" s="1"/>
  <c r="X527" i="2" a="1"/>
  <c r="X527" i="2" s="1"/>
  <c r="Y527" i="2" a="1"/>
  <c r="Y527" i="2" s="1"/>
  <c r="Q528" i="2" a="1"/>
  <c r="Q528" i="2" s="1"/>
  <c r="R528" i="2" a="1"/>
  <c r="R528" i="2" s="1"/>
  <c r="S528" i="2" a="1"/>
  <c r="S528" i="2" s="1"/>
  <c r="T528" i="2" a="1"/>
  <c r="T528" i="2" s="1"/>
  <c r="U528" i="2" a="1"/>
  <c r="U528" i="2" s="1"/>
  <c r="V528" i="2" a="1"/>
  <c r="V528" i="2" s="1"/>
  <c r="W528" i="2" a="1"/>
  <c r="W528" i="2" s="1"/>
  <c r="X528" i="2" a="1"/>
  <c r="X528" i="2" s="1"/>
  <c r="Y528" i="2" a="1"/>
  <c r="Y528" i="2" s="1"/>
  <c r="Q529" i="2" a="1"/>
  <c r="Q529" i="2" s="1"/>
  <c r="R529" i="2" a="1"/>
  <c r="R529" i="2" s="1"/>
  <c r="S529" i="2" a="1"/>
  <c r="S529" i="2" s="1"/>
  <c r="T529" i="2" a="1"/>
  <c r="T529" i="2" s="1"/>
  <c r="U529" i="2" a="1"/>
  <c r="U529" i="2" s="1"/>
  <c r="V529" i="2" a="1"/>
  <c r="V529" i="2" s="1"/>
  <c r="W529" i="2" a="1"/>
  <c r="W529" i="2" s="1"/>
  <c r="X529" i="2" a="1"/>
  <c r="X529" i="2" s="1"/>
  <c r="Y529" i="2" a="1"/>
  <c r="Y529" i="2" s="1"/>
  <c r="Q530" i="2" a="1"/>
  <c r="Q530" i="2" s="1"/>
  <c r="R530" i="2" a="1"/>
  <c r="R530" i="2" s="1"/>
  <c r="S530" i="2" a="1"/>
  <c r="S530" i="2" s="1"/>
  <c r="T530" i="2" a="1"/>
  <c r="T530" i="2" s="1"/>
  <c r="U530" i="2" a="1"/>
  <c r="U530" i="2" s="1"/>
  <c r="V530" i="2" a="1"/>
  <c r="V530" i="2" s="1"/>
  <c r="W530" i="2" a="1"/>
  <c r="W530" i="2" s="1"/>
  <c r="X530" i="2" a="1"/>
  <c r="X530" i="2" s="1"/>
  <c r="Y530" i="2" a="1"/>
  <c r="Y530" i="2" s="1"/>
  <c r="Q531" i="2" a="1"/>
  <c r="Q531" i="2" s="1"/>
  <c r="R531" i="2" a="1"/>
  <c r="R531" i="2" s="1"/>
  <c r="S531" i="2" a="1"/>
  <c r="S531" i="2" s="1"/>
  <c r="T531" i="2" a="1"/>
  <c r="T531" i="2" s="1"/>
  <c r="U531" i="2" a="1"/>
  <c r="U531" i="2" s="1"/>
  <c r="V531" i="2" a="1"/>
  <c r="V531" i="2" s="1"/>
  <c r="W531" i="2" a="1"/>
  <c r="W531" i="2" s="1"/>
  <c r="X531" i="2" a="1"/>
  <c r="X531" i="2" s="1"/>
  <c r="Y531" i="2" a="1"/>
  <c r="Y531" i="2" s="1"/>
  <c r="Q532" i="2" a="1"/>
  <c r="Q532" i="2" s="1"/>
  <c r="R532" i="2" a="1"/>
  <c r="R532" i="2" s="1"/>
  <c r="S532" i="2" a="1"/>
  <c r="S532" i="2" s="1"/>
  <c r="T532" i="2" a="1"/>
  <c r="T532" i="2" s="1"/>
  <c r="U532" i="2" a="1"/>
  <c r="U532" i="2" s="1"/>
  <c r="V532" i="2" a="1"/>
  <c r="V532" i="2" s="1"/>
  <c r="W532" i="2" a="1"/>
  <c r="W532" i="2" s="1"/>
  <c r="X532" i="2" a="1"/>
  <c r="X532" i="2" s="1"/>
  <c r="Y532" i="2" a="1"/>
  <c r="Y532" i="2" s="1"/>
  <c r="Q533" i="2" a="1"/>
  <c r="Q533" i="2" s="1"/>
  <c r="R533" i="2" a="1"/>
  <c r="R533" i="2" s="1"/>
  <c r="S533" i="2" a="1"/>
  <c r="S533" i="2" s="1"/>
  <c r="T533" i="2" a="1"/>
  <c r="T533" i="2" s="1"/>
  <c r="U533" i="2" a="1"/>
  <c r="U533" i="2" s="1"/>
  <c r="V533" i="2" a="1"/>
  <c r="V533" i="2" s="1"/>
  <c r="W533" i="2" a="1"/>
  <c r="W533" i="2" s="1"/>
  <c r="X533" i="2" a="1"/>
  <c r="X533" i="2" s="1"/>
  <c r="Y533" i="2" a="1"/>
  <c r="Y533" i="2" s="1"/>
  <c r="Q534" i="2" a="1"/>
  <c r="Q534" i="2" s="1"/>
  <c r="R534" i="2" a="1"/>
  <c r="R534" i="2" s="1"/>
  <c r="S534" i="2" a="1"/>
  <c r="S534" i="2" s="1"/>
  <c r="T534" i="2" a="1"/>
  <c r="T534" i="2" s="1"/>
  <c r="U534" i="2" a="1"/>
  <c r="U534" i="2" s="1"/>
  <c r="V534" i="2" a="1"/>
  <c r="V534" i="2" s="1"/>
  <c r="W534" i="2" a="1"/>
  <c r="W534" i="2" s="1"/>
  <c r="X534" i="2" a="1"/>
  <c r="X534" i="2" s="1"/>
  <c r="Y534" i="2" a="1"/>
  <c r="Y534" i="2" s="1"/>
  <c r="Q535" i="2" a="1"/>
  <c r="Q535" i="2" s="1"/>
  <c r="R535" i="2" a="1"/>
  <c r="R535" i="2" s="1"/>
  <c r="S535" i="2" a="1"/>
  <c r="S535" i="2" s="1"/>
  <c r="T535" i="2" a="1"/>
  <c r="T535" i="2" s="1"/>
  <c r="U535" i="2" a="1"/>
  <c r="U535" i="2" s="1"/>
  <c r="V535" i="2" a="1"/>
  <c r="V535" i="2" s="1"/>
  <c r="W535" i="2" a="1"/>
  <c r="W535" i="2" s="1"/>
  <c r="X535" i="2" a="1"/>
  <c r="X535" i="2" s="1"/>
  <c r="Y535" i="2" a="1"/>
  <c r="Y535" i="2" s="1"/>
  <c r="Q536" i="2" a="1"/>
  <c r="Q536" i="2" s="1"/>
  <c r="R536" i="2" a="1"/>
  <c r="R536" i="2" s="1"/>
  <c r="S536" i="2" a="1"/>
  <c r="S536" i="2" s="1"/>
  <c r="T536" i="2" a="1"/>
  <c r="T536" i="2" s="1"/>
  <c r="U536" i="2" a="1"/>
  <c r="U536" i="2" s="1"/>
  <c r="V536" i="2" a="1"/>
  <c r="V536" i="2" s="1"/>
  <c r="W536" i="2" a="1"/>
  <c r="W536" i="2" s="1"/>
  <c r="X536" i="2" a="1"/>
  <c r="X536" i="2" s="1"/>
  <c r="Y536" i="2" a="1"/>
  <c r="Y536" i="2" s="1"/>
  <c r="Q537" i="2" a="1"/>
  <c r="Q537" i="2" s="1"/>
  <c r="R537" i="2" a="1"/>
  <c r="R537" i="2" s="1"/>
  <c r="S537" i="2" a="1"/>
  <c r="S537" i="2" s="1"/>
  <c r="T537" i="2" a="1"/>
  <c r="T537" i="2" s="1"/>
  <c r="U537" i="2" a="1"/>
  <c r="U537" i="2" s="1"/>
  <c r="V537" i="2" a="1"/>
  <c r="V537" i="2" s="1"/>
  <c r="W537" i="2" a="1"/>
  <c r="W537" i="2" s="1"/>
  <c r="X537" i="2" a="1"/>
  <c r="X537" i="2" s="1"/>
  <c r="Y537" i="2" a="1"/>
  <c r="Y537" i="2" s="1"/>
  <c r="Q538" i="2" a="1"/>
  <c r="Q538" i="2" s="1"/>
  <c r="R538" i="2" a="1"/>
  <c r="R538" i="2" s="1"/>
  <c r="S538" i="2" a="1"/>
  <c r="S538" i="2" s="1"/>
  <c r="T538" i="2" a="1"/>
  <c r="T538" i="2" s="1"/>
  <c r="U538" i="2" a="1"/>
  <c r="U538" i="2" s="1"/>
  <c r="V538" i="2" a="1"/>
  <c r="V538" i="2" s="1"/>
  <c r="W538" i="2" a="1"/>
  <c r="W538" i="2" s="1"/>
  <c r="X538" i="2" a="1"/>
  <c r="X538" i="2" s="1"/>
  <c r="Y538" i="2" a="1"/>
  <c r="Y538" i="2" s="1"/>
  <c r="Q539" i="2" a="1"/>
  <c r="Q539" i="2" s="1"/>
  <c r="R539" i="2" a="1"/>
  <c r="R539" i="2" s="1"/>
  <c r="S539" i="2" a="1"/>
  <c r="S539" i="2" s="1"/>
  <c r="T539" i="2" a="1"/>
  <c r="T539" i="2" s="1"/>
  <c r="U539" i="2" a="1"/>
  <c r="U539" i="2" s="1"/>
  <c r="V539" i="2" a="1"/>
  <c r="V539" i="2" s="1"/>
  <c r="W539" i="2" a="1"/>
  <c r="W539" i="2" s="1"/>
  <c r="X539" i="2" a="1"/>
  <c r="X539" i="2" s="1"/>
  <c r="Y539" i="2" a="1"/>
  <c r="Y539" i="2" s="1"/>
  <c r="Q540" i="2" a="1"/>
  <c r="Q540" i="2" s="1"/>
  <c r="R540" i="2" a="1"/>
  <c r="R540" i="2" s="1"/>
  <c r="S540" i="2" a="1"/>
  <c r="S540" i="2" s="1"/>
  <c r="T540" i="2" a="1"/>
  <c r="T540" i="2" s="1"/>
  <c r="U540" i="2" a="1"/>
  <c r="U540" i="2" s="1"/>
  <c r="V540" i="2" a="1"/>
  <c r="V540" i="2" s="1"/>
  <c r="W540" i="2" a="1"/>
  <c r="W540" i="2" s="1"/>
  <c r="X540" i="2" a="1"/>
  <c r="X540" i="2" s="1"/>
  <c r="Y540" i="2" a="1"/>
  <c r="Y540" i="2" s="1"/>
  <c r="Q541" i="2" a="1"/>
  <c r="Q541" i="2" s="1"/>
  <c r="R541" i="2" a="1"/>
  <c r="R541" i="2" s="1"/>
  <c r="S541" i="2" a="1"/>
  <c r="S541" i="2" s="1"/>
  <c r="T541" i="2" a="1"/>
  <c r="T541" i="2" s="1"/>
  <c r="U541" i="2" a="1"/>
  <c r="U541" i="2" s="1"/>
  <c r="V541" i="2" a="1"/>
  <c r="V541" i="2" s="1"/>
  <c r="W541" i="2" a="1"/>
  <c r="W541" i="2" s="1"/>
  <c r="X541" i="2" a="1"/>
  <c r="X541" i="2" s="1"/>
  <c r="Y541" i="2" a="1"/>
  <c r="Y541" i="2" s="1"/>
  <c r="Q542" i="2" a="1"/>
  <c r="Q542" i="2" s="1"/>
  <c r="R542" i="2" a="1"/>
  <c r="R542" i="2" s="1"/>
  <c r="S542" i="2" a="1"/>
  <c r="S542" i="2" s="1"/>
  <c r="T542" i="2" a="1"/>
  <c r="T542" i="2" s="1"/>
  <c r="U542" i="2" a="1"/>
  <c r="U542" i="2" s="1"/>
  <c r="V542" i="2" a="1"/>
  <c r="V542" i="2" s="1"/>
  <c r="W542" i="2" a="1"/>
  <c r="W542" i="2" s="1"/>
  <c r="X542" i="2" a="1"/>
  <c r="X542" i="2" s="1"/>
  <c r="Y542" i="2" a="1"/>
  <c r="Y542" i="2" s="1"/>
  <c r="Q543" i="2" a="1"/>
  <c r="Q543" i="2" s="1"/>
  <c r="R543" i="2" a="1"/>
  <c r="R543" i="2" s="1"/>
  <c r="S543" i="2" a="1"/>
  <c r="S543" i="2" s="1"/>
  <c r="T543" i="2" a="1"/>
  <c r="T543" i="2" s="1"/>
  <c r="U543" i="2" a="1"/>
  <c r="U543" i="2" s="1"/>
  <c r="V543" i="2" a="1"/>
  <c r="V543" i="2" s="1"/>
  <c r="W543" i="2" a="1"/>
  <c r="W543" i="2" s="1"/>
  <c r="X543" i="2" a="1"/>
  <c r="X543" i="2" s="1"/>
  <c r="Y543" i="2" a="1"/>
  <c r="Y543" i="2" s="1"/>
  <c r="Q544" i="2" a="1"/>
  <c r="Q544" i="2" s="1"/>
  <c r="R544" i="2" a="1"/>
  <c r="R544" i="2" s="1"/>
  <c r="S544" i="2" a="1"/>
  <c r="S544" i="2" s="1"/>
  <c r="T544" i="2" a="1"/>
  <c r="T544" i="2" s="1"/>
  <c r="U544" i="2" a="1"/>
  <c r="U544" i="2" s="1"/>
  <c r="V544" i="2" a="1"/>
  <c r="V544" i="2" s="1"/>
  <c r="W544" i="2" a="1"/>
  <c r="W544" i="2" s="1"/>
  <c r="X544" i="2" a="1"/>
  <c r="X544" i="2" s="1"/>
  <c r="Y544" i="2" a="1"/>
  <c r="Y544" i="2" s="1"/>
  <c r="Q545" i="2" a="1"/>
  <c r="Q545" i="2" s="1"/>
  <c r="R545" i="2" a="1"/>
  <c r="R545" i="2" s="1"/>
  <c r="S545" i="2" a="1"/>
  <c r="S545" i="2" s="1"/>
  <c r="T545" i="2" a="1"/>
  <c r="T545" i="2" s="1"/>
  <c r="U545" i="2" a="1"/>
  <c r="U545" i="2" s="1"/>
  <c r="V545" i="2" a="1"/>
  <c r="V545" i="2" s="1"/>
  <c r="W545" i="2" a="1"/>
  <c r="W545" i="2" s="1"/>
  <c r="X545" i="2" a="1"/>
  <c r="X545" i="2" s="1"/>
  <c r="Y545" i="2" a="1"/>
  <c r="Y545" i="2" s="1"/>
  <c r="Q546" i="2" a="1"/>
  <c r="Q546" i="2" s="1"/>
  <c r="R546" i="2" a="1"/>
  <c r="R546" i="2" s="1"/>
  <c r="S546" i="2" a="1"/>
  <c r="S546" i="2" s="1"/>
  <c r="T546" i="2" a="1"/>
  <c r="T546" i="2" s="1"/>
  <c r="U546" i="2" a="1"/>
  <c r="U546" i="2" s="1"/>
  <c r="V546" i="2" a="1"/>
  <c r="V546" i="2" s="1"/>
  <c r="W546" i="2" a="1"/>
  <c r="W546" i="2" s="1"/>
  <c r="X546" i="2" a="1"/>
  <c r="X546" i="2" s="1"/>
  <c r="Y546" i="2" a="1"/>
  <c r="Y546" i="2" s="1"/>
  <c r="Q547" i="2" a="1"/>
  <c r="Q547" i="2" s="1"/>
  <c r="R547" i="2" a="1"/>
  <c r="R547" i="2" s="1"/>
  <c r="S547" i="2" a="1"/>
  <c r="S547" i="2" s="1"/>
  <c r="T547" i="2" a="1"/>
  <c r="T547" i="2" s="1"/>
  <c r="U547" i="2" a="1"/>
  <c r="U547" i="2" s="1"/>
  <c r="V547" i="2" a="1"/>
  <c r="V547" i="2" s="1"/>
  <c r="W547" i="2" a="1"/>
  <c r="W547" i="2" s="1"/>
  <c r="X547" i="2" a="1"/>
  <c r="X547" i="2" s="1"/>
  <c r="Y547" i="2" a="1"/>
  <c r="Y547" i="2" s="1"/>
  <c r="Q548" i="2" a="1"/>
  <c r="Q548" i="2" s="1"/>
  <c r="R548" i="2" a="1"/>
  <c r="R548" i="2" s="1"/>
  <c r="S548" i="2" a="1"/>
  <c r="S548" i="2" s="1"/>
  <c r="T548" i="2" a="1"/>
  <c r="T548" i="2" s="1"/>
  <c r="U548" i="2" a="1"/>
  <c r="U548" i="2" s="1"/>
  <c r="V548" i="2" a="1"/>
  <c r="V548" i="2" s="1"/>
  <c r="W548" i="2" a="1"/>
  <c r="W548" i="2" s="1"/>
  <c r="X548" i="2" a="1"/>
  <c r="X548" i="2" s="1"/>
  <c r="Y548" i="2" a="1"/>
  <c r="Y548" i="2" s="1"/>
  <c r="Q549" i="2" a="1"/>
  <c r="Q549" i="2" s="1"/>
  <c r="R549" i="2" a="1"/>
  <c r="R549" i="2" s="1"/>
  <c r="S549" i="2" a="1"/>
  <c r="S549" i="2" s="1"/>
  <c r="T549" i="2" a="1"/>
  <c r="T549" i="2" s="1"/>
  <c r="U549" i="2" a="1"/>
  <c r="U549" i="2" s="1"/>
  <c r="V549" i="2" a="1"/>
  <c r="V549" i="2" s="1"/>
  <c r="W549" i="2" a="1"/>
  <c r="W549" i="2" s="1"/>
  <c r="X549" i="2" a="1"/>
  <c r="X549" i="2" s="1"/>
  <c r="Y549" i="2" a="1"/>
  <c r="Y549" i="2" s="1"/>
  <c r="Q550" i="2" a="1"/>
  <c r="Q550" i="2" s="1"/>
  <c r="R550" i="2" a="1"/>
  <c r="R550" i="2" s="1"/>
  <c r="S550" i="2" a="1"/>
  <c r="S550" i="2" s="1"/>
  <c r="T550" i="2" a="1"/>
  <c r="T550" i="2" s="1"/>
  <c r="U550" i="2" a="1"/>
  <c r="U550" i="2" s="1"/>
  <c r="V550" i="2" a="1"/>
  <c r="V550" i="2" s="1"/>
  <c r="W550" i="2" a="1"/>
  <c r="W550" i="2" s="1"/>
  <c r="X550" i="2" a="1"/>
  <c r="X550" i="2" s="1"/>
  <c r="Y550" i="2" a="1"/>
  <c r="Y550" i="2" s="1"/>
  <c r="Q551" i="2" a="1"/>
  <c r="Q551" i="2" s="1"/>
  <c r="R551" i="2" a="1"/>
  <c r="R551" i="2" s="1"/>
  <c r="S551" i="2" a="1"/>
  <c r="S551" i="2" s="1"/>
  <c r="T551" i="2" a="1"/>
  <c r="T551" i="2" s="1"/>
  <c r="U551" i="2" a="1"/>
  <c r="U551" i="2" s="1"/>
  <c r="V551" i="2" a="1"/>
  <c r="V551" i="2" s="1"/>
  <c r="W551" i="2" a="1"/>
  <c r="W551" i="2" s="1"/>
  <c r="X551" i="2" a="1"/>
  <c r="X551" i="2" s="1"/>
  <c r="Y551" i="2" a="1"/>
  <c r="Y551" i="2" s="1"/>
  <c r="Q552" i="2" a="1"/>
  <c r="Q552" i="2" s="1"/>
  <c r="R552" i="2" a="1"/>
  <c r="R552" i="2" s="1"/>
  <c r="S552" i="2" a="1"/>
  <c r="S552" i="2" s="1"/>
  <c r="T552" i="2" a="1"/>
  <c r="T552" i="2" s="1"/>
  <c r="U552" i="2" a="1"/>
  <c r="U552" i="2" s="1"/>
  <c r="V552" i="2" a="1"/>
  <c r="V552" i="2" s="1"/>
  <c r="W552" i="2" a="1"/>
  <c r="W552" i="2" s="1"/>
  <c r="X552" i="2" a="1"/>
  <c r="X552" i="2" s="1"/>
  <c r="Y552" i="2" a="1"/>
  <c r="Y552" i="2" s="1"/>
  <c r="Q553" i="2" a="1"/>
  <c r="Q553" i="2" s="1"/>
  <c r="R553" i="2" a="1"/>
  <c r="R553" i="2" s="1"/>
  <c r="S553" i="2" a="1"/>
  <c r="S553" i="2" s="1"/>
  <c r="T553" i="2" a="1"/>
  <c r="T553" i="2" s="1"/>
  <c r="U553" i="2" a="1"/>
  <c r="U553" i="2" s="1"/>
  <c r="V553" i="2" a="1"/>
  <c r="V553" i="2" s="1"/>
  <c r="W553" i="2" a="1"/>
  <c r="W553" i="2" s="1"/>
  <c r="X553" i="2" a="1"/>
  <c r="X553" i="2" s="1"/>
  <c r="Y553" i="2" a="1"/>
  <c r="Y553" i="2" s="1"/>
  <c r="Q554" i="2" a="1"/>
  <c r="Q554" i="2" s="1"/>
  <c r="R554" i="2" a="1"/>
  <c r="R554" i="2" s="1"/>
  <c r="S554" i="2" a="1"/>
  <c r="S554" i="2" s="1"/>
  <c r="T554" i="2" a="1"/>
  <c r="T554" i="2" s="1"/>
  <c r="U554" i="2" a="1"/>
  <c r="U554" i="2" s="1"/>
  <c r="V554" i="2" a="1"/>
  <c r="V554" i="2" s="1"/>
  <c r="W554" i="2" a="1"/>
  <c r="W554" i="2" s="1"/>
  <c r="X554" i="2" a="1"/>
  <c r="X554" i="2" s="1"/>
  <c r="Y554" i="2" a="1"/>
  <c r="Y554" i="2" s="1"/>
  <c r="Q555" i="2" a="1"/>
  <c r="Q555" i="2" s="1"/>
  <c r="R555" i="2" a="1"/>
  <c r="R555" i="2" s="1"/>
  <c r="S555" i="2" a="1"/>
  <c r="S555" i="2" s="1"/>
  <c r="T555" i="2" a="1"/>
  <c r="T555" i="2" s="1"/>
  <c r="U555" i="2" a="1"/>
  <c r="U555" i="2" s="1"/>
  <c r="V555" i="2" a="1"/>
  <c r="V555" i="2" s="1"/>
  <c r="W555" i="2" a="1"/>
  <c r="W555" i="2" s="1"/>
  <c r="X555" i="2" a="1"/>
  <c r="X555" i="2" s="1"/>
  <c r="Y555" i="2" a="1"/>
  <c r="Y555" i="2" s="1"/>
  <c r="Q556" i="2" a="1"/>
  <c r="Q556" i="2" s="1"/>
  <c r="R556" i="2" a="1"/>
  <c r="R556" i="2" s="1"/>
  <c r="S556" i="2" a="1"/>
  <c r="S556" i="2" s="1"/>
  <c r="T556" i="2" a="1"/>
  <c r="T556" i="2" s="1"/>
  <c r="U556" i="2" a="1"/>
  <c r="U556" i="2" s="1"/>
  <c r="V556" i="2" a="1"/>
  <c r="V556" i="2" s="1"/>
  <c r="W556" i="2" a="1"/>
  <c r="W556" i="2" s="1"/>
  <c r="X556" i="2" a="1"/>
  <c r="X556" i="2" s="1"/>
  <c r="Y556" i="2" a="1"/>
  <c r="Y556" i="2" s="1"/>
  <c r="Q557" i="2" a="1"/>
  <c r="Q557" i="2" s="1"/>
  <c r="R557" i="2" a="1"/>
  <c r="R557" i="2" s="1"/>
  <c r="S557" i="2" a="1"/>
  <c r="S557" i="2" s="1"/>
  <c r="T557" i="2" a="1"/>
  <c r="T557" i="2" s="1"/>
  <c r="U557" i="2" a="1"/>
  <c r="U557" i="2" s="1"/>
  <c r="V557" i="2" a="1"/>
  <c r="V557" i="2" s="1"/>
  <c r="W557" i="2" a="1"/>
  <c r="W557" i="2" s="1"/>
  <c r="X557" i="2" a="1"/>
  <c r="X557" i="2" s="1"/>
  <c r="Y557" i="2" a="1"/>
  <c r="Y557" i="2" s="1"/>
  <c r="Q558" i="2" a="1"/>
  <c r="Q558" i="2" s="1"/>
  <c r="R558" i="2" a="1"/>
  <c r="R558" i="2" s="1"/>
  <c r="S558" i="2" a="1"/>
  <c r="S558" i="2" s="1"/>
  <c r="T558" i="2" a="1"/>
  <c r="T558" i="2" s="1"/>
  <c r="U558" i="2" a="1"/>
  <c r="U558" i="2" s="1"/>
  <c r="V558" i="2" a="1"/>
  <c r="V558" i="2" s="1"/>
  <c r="W558" i="2" a="1"/>
  <c r="W558" i="2" s="1"/>
  <c r="X558" i="2" a="1"/>
  <c r="X558" i="2" s="1"/>
  <c r="Y558" i="2" a="1"/>
  <c r="Y558" i="2" s="1"/>
  <c r="Q559" i="2" a="1"/>
  <c r="Q559" i="2" s="1"/>
  <c r="R559" i="2" a="1"/>
  <c r="R559" i="2" s="1"/>
  <c r="S559" i="2" a="1"/>
  <c r="S559" i="2" s="1"/>
  <c r="T559" i="2" a="1"/>
  <c r="T559" i="2" s="1"/>
  <c r="U559" i="2" a="1"/>
  <c r="U559" i="2" s="1"/>
  <c r="V559" i="2" a="1"/>
  <c r="V559" i="2" s="1"/>
  <c r="W559" i="2" a="1"/>
  <c r="W559" i="2" s="1"/>
  <c r="X559" i="2" a="1"/>
  <c r="X559" i="2" s="1"/>
  <c r="Y559" i="2" a="1"/>
  <c r="Y559" i="2" s="1"/>
  <c r="Q560" i="2" a="1"/>
  <c r="Q560" i="2" s="1"/>
  <c r="R560" i="2" a="1"/>
  <c r="R560" i="2" s="1"/>
  <c r="S560" i="2" a="1"/>
  <c r="S560" i="2" s="1"/>
  <c r="T560" i="2" a="1"/>
  <c r="T560" i="2" s="1"/>
  <c r="U560" i="2" a="1"/>
  <c r="U560" i="2" s="1"/>
  <c r="V560" i="2" a="1"/>
  <c r="V560" i="2" s="1"/>
  <c r="W560" i="2" a="1"/>
  <c r="W560" i="2" s="1"/>
  <c r="X560" i="2" a="1"/>
  <c r="X560" i="2" s="1"/>
  <c r="Y560" i="2" a="1"/>
  <c r="Y560" i="2" s="1"/>
  <c r="Q561" i="2" a="1"/>
  <c r="Q561" i="2" s="1"/>
  <c r="R561" i="2" a="1"/>
  <c r="R561" i="2" s="1"/>
  <c r="S561" i="2" a="1"/>
  <c r="S561" i="2" s="1"/>
  <c r="T561" i="2" a="1"/>
  <c r="T561" i="2" s="1"/>
  <c r="U561" i="2" a="1"/>
  <c r="U561" i="2" s="1"/>
  <c r="V561" i="2" a="1"/>
  <c r="V561" i="2" s="1"/>
  <c r="W561" i="2" a="1"/>
  <c r="W561" i="2" s="1"/>
  <c r="X561" i="2" a="1"/>
  <c r="X561" i="2" s="1"/>
  <c r="Y561" i="2" a="1"/>
  <c r="Y561" i="2" s="1"/>
  <c r="Q562" i="2" a="1"/>
  <c r="Q562" i="2" s="1"/>
  <c r="R562" i="2" a="1"/>
  <c r="R562" i="2" s="1"/>
  <c r="S562" i="2" a="1"/>
  <c r="S562" i="2" s="1"/>
  <c r="T562" i="2" a="1"/>
  <c r="T562" i="2" s="1"/>
  <c r="U562" i="2" a="1"/>
  <c r="U562" i="2" s="1"/>
  <c r="V562" i="2" a="1"/>
  <c r="V562" i="2" s="1"/>
  <c r="W562" i="2" a="1"/>
  <c r="W562" i="2" s="1"/>
  <c r="X562" i="2" a="1"/>
  <c r="X562" i="2" s="1"/>
  <c r="Y562" i="2" a="1"/>
  <c r="Y562" i="2" s="1"/>
  <c r="Q563" i="2" a="1"/>
  <c r="Q563" i="2" s="1"/>
  <c r="R563" i="2" a="1"/>
  <c r="R563" i="2" s="1"/>
  <c r="S563" i="2" a="1"/>
  <c r="S563" i="2" s="1"/>
  <c r="T563" i="2" a="1"/>
  <c r="T563" i="2" s="1"/>
  <c r="U563" i="2" a="1"/>
  <c r="U563" i="2" s="1"/>
  <c r="V563" i="2" a="1"/>
  <c r="V563" i="2" s="1"/>
  <c r="W563" i="2" a="1"/>
  <c r="W563" i="2" s="1"/>
  <c r="X563" i="2" a="1"/>
  <c r="X563" i="2" s="1"/>
  <c r="Y563" i="2" a="1"/>
  <c r="Y563" i="2" s="1"/>
  <c r="Q564" i="2" a="1"/>
  <c r="Q564" i="2" s="1"/>
  <c r="R564" i="2" a="1"/>
  <c r="R564" i="2" s="1"/>
  <c r="S564" i="2" a="1"/>
  <c r="S564" i="2" s="1"/>
  <c r="T564" i="2" a="1"/>
  <c r="T564" i="2" s="1"/>
  <c r="U564" i="2" a="1"/>
  <c r="U564" i="2" s="1"/>
  <c r="V564" i="2" a="1"/>
  <c r="V564" i="2" s="1"/>
  <c r="W564" i="2" a="1"/>
  <c r="W564" i="2" s="1"/>
  <c r="X564" i="2" a="1"/>
  <c r="X564" i="2" s="1"/>
  <c r="Y564" i="2" a="1"/>
  <c r="Y564" i="2" s="1"/>
  <c r="Q565" i="2" a="1"/>
  <c r="Q565" i="2" s="1"/>
  <c r="R565" i="2" a="1"/>
  <c r="R565" i="2" s="1"/>
  <c r="S565" i="2" a="1"/>
  <c r="S565" i="2" s="1"/>
  <c r="T565" i="2" a="1"/>
  <c r="T565" i="2" s="1"/>
  <c r="U565" i="2" a="1"/>
  <c r="U565" i="2" s="1"/>
  <c r="V565" i="2" a="1"/>
  <c r="V565" i="2" s="1"/>
  <c r="W565" i="2" a="1"/>
  <c r="W565" i="2" s="1"/>
  <c r="X565" i="2" a="1"/>
  <c r="X565" i="2" s="1"/>
  <c r="Y565" i="2" a="1"/>
  <c r="Y565" i="2" s="1"/>
  <c r="Q566" i="2" a="1"/>
  <c r="Q566" i="2" s="1"/>
  <c r="R566" i="2" a="1"/>
  <c r="R566" i="2" s="1"/>
  <c r="S566" i="2" a="1"/>
  <c r="S566" i="2" s="1"/>
  <c r="T566" i="2" a="1"/>
  <c r="T566" i="2" s="1"/>
  <c r="U566" i="2" a="1"/>
  <c r="U566" i="2" s="1"/>
  <c r="V566" i="2" a="1"/>
  <c r="V566" i="2" s="1"/>
  <c r="W566" i="2" a="1"/>
  <c r="W566" i="2" s="1"/>
  <c r="X566" i="2" a="1"/>
  <c r="X566" i="2" s="1"/>
  <c r="Y566" i="2" a="1"/>
  <c r="Y566" i="2" s="1"/>
  <c r="Q567" i="2" a="1"/>
  <c r="Q567" i="2" s="1"/>
  <c r="R567" i="2" a="1"/>
  <c r="R567" i="2" s="1"/>
  <c r="S567" i="2" a="1"/>
  <c r="S567" i="2" s="1"/>
  <c r="T567" i="2" a="1"/>
  <c r="T567" i="2" s="1"/>
  <c r="U567" i="2" a="1"/>
  <c r="U567" i="2" s="1"/>
  <c r="V567" i="2" a="1"/>
  <c r="V567" i="2" s="1"/>
  <c r="W567" i="2" a="1"/>
  <c r="W567" i="2" s="1"/>
  <c r="X567" i="2" a="1"/>
  <c r="X567" i="2" s="1"/>
  <c r="Y567" i="2" a="1"/>
  <c r="Y567" i="2" s="1"/>
  <c r="Q568" i="2" a="1"/>
  <c r="Q568" i="2" s="1"/>
  <c r="R568" i="2" a="1"/>
  <c r="R568" i="2" s="1"/>
  <c r="S568" i="2" a="1"/>
  <c r="S568" i="2" s="1"/>
  <c r="T568" i="2" a="1"/>
  <c r="T568" i="2" s="1"/>
  <c r="U568" i="2" a="1"/>
  <c r="U568" i="2" s="1"/>
  <c r="V568" i="2" a="1"/>
  <c r="V568" i="2" s="1"/>
  <c r="W568" i="2" a="1"/>
  <c r="W568" i="2" s="1"/>
  <c r="X568" i="2" a="1"/>
  <c r="X568" i="2" s="1"/>
  <c r="Y568" i="2" a="1"/>
  <c r="Y568" i="2" s="1"/>
  <c r="Q569" i="2" a="1"/>
  <c r="Q569" i="2" s="1"/>
  <c r="R569" i="2" a="1"/>
  <c r="R569" i="2" s="1"/>
  <c r="S569" i="2" a="1"/>
  <c r="S569" i="2" s="1"/>
  <c r="T569" i="2" a="1"/>
  <c r="T569" i="2" s="1"/>
  <c r="U569" i="2" a="1"/>
  <c r="U569" i="2" s="1"/>
  <c r="V569" i="2" a="1"/>
  <c r="V569" i="2" s="1"/>
  <c r="W569" i="2" a="1"/>
  <c r="W569" i="2" s="1"/>
  <c r="X569" i="2" a="1"/>
  <c r="X569" i="2" s="1"/>
  <c r="Y569" i="2" a="1"/>
  <c r="Y569" i="2" s="1"/>
  <c r="Q570" i="2" a="1"/>
  <c r="Q570" i="2" s="1"/>
  <c r="R570" i="2" a="1"/>
  <c r="R570" i="2" s="1"/>
  <c r="S570" i="2" a="1"/>
  <c r="S570" i="2" s="1"/>
  <c r="T570" i="2" a="1"/>
  <c r="T570" i="2" s="1"/>
  <c r="U570" i="2" a="1"/>
  <c r="U570" i="2" s="1"/>
  <c r="V570" i="2" a="1"/>
  <c r="V570" i="2" s="1"/>
  <c r="W570" i="2" a="1"/>
  <c r="W570" i="2" s="1"/>
  <c r="X570" i="2" a="1"/>
  <c r="X570" i="2" s="1"/>
  <c r="Y570" i="2" a="1"/>
  <c r="Y570" i="2" s="1"/>
  <c r="Q571" i="2" a="1"/>
  <c r="Q571" i="2" s="1"/>
  <c r="R571" i="2" a="1"/>
  <c r="R571" i="2" s="1"/>
  <c r="S571" i="2" a="1"/>
  <c r="S571" i="2" s="1"/>
  <c r="T571" i="2" a="1"/>
  <c r="T571" i="2" s="1"/>
  <c r="U571" i="2" a="1"/>
  <c r="U571" i="2" s="1"/>
  <c r="V571" i="2" a="1"/>
  <c r="V571" i="2" s="1"/>
  <c r="W571" i="2" a="1"/>
  <c r="W571" i="2" s="1"/>
  <c r="X571" i="2" a="1"/>
  <c r="X571" i="2" s="1"/>
  <c r="Y571" i="2" a="1"/>
  <c r="Y571" i="2" s="1"/>
  <c r="Q572" i="2" a="1"/>
  <c r="Q572" i="2" s="1"/>
  <c r="R572" i="2" a="1"/>
  <c r="R572" i="2" s="1"/>
  <c r="S572" i="2" a="1"/>
  <c r="S572" i="2" s="1"/>
  <c r="T572" i="2" a="1"/>
  <c r="T572" i="2" s="1"/>
  <c r="U572" i="2" a="1"/>
  <c r="U572" i="2" s="1"/>
  <c r="V572" i="2" a="1"/>
  <c r="V572" i="2" s="1"/>
  <c r="W572" i="2" a="1"/>
  <c r="W572" i="2" s="1"/>
  <c r="X572" i="2" a="1"/>
  <c r="X572" i="2" s="1"/>
  <c r="Y572" i="2" a="1"/>
  <c r="Y572" i="2" s="1"/>
  <c r="Q573" i="2" a="1"/>
  <c r="Q573" i="2" s="1"/>
  <c r="R573" i="2" a="1"/>
  <c r="R573" i="2" s="1"/>
  <c r="S573" i="2" a="1"/>
  <c r="S573" i="2" s="1"/>
  <c r="T573" i="2" a="1"/>
  <c r="T573" i="2" s="1"/>
  <c r="U573" i="2" a="1"/>
  <c r="U573" i="2" s="1"/>
  <c r="V573" i="2" a="1"/>
  <c r="V573" i="2" s="1"/>
  <c r="W573" i="2" a="1"/>
  <c r="W573" i="2" s="1"/>
  <c r="X573" i="2" a="1"/>
  <c r="X573" i="2" s="1"/>
  <c r="Y573" i="2" a="1"/>
  <c r="Y573" i="2" s="1"/>
  <c r="Q574" i="2" a="1"/>
  <c r="Q574" i="2" s="1"/>
  <c r="R574" i="2" a="1"/>
  <c r="R574" i="2" s="1"/>
  <c r="S574" i="2" a="1"/>
  <c r="S574" i="2" s="1"/>
  <c r="T574" i="2" a="1"/>
  <c r="T574" i="2" s="1"/>
  <c r="U574" i="2" a="1"/>
  <c r="U574" i="2" s="1"/>
  <c r="V574" i="2" a="1"/>
  <c r="V574" i="2" s="1"/>
  <c r="W574" i="2" a="1"/>
  <c r="W574" i="2" s="1"/>
  <c r="X574" i="2" a="1"/>
  <c r="X574" i="2" s="1"/>
  <c r="Y574" i="2" a="1"/>
  <c r="Y574" i="2" s="1"/>
  <c r="Q575" i="2" a="1"/>
  <c r="Q575" i="2" s="1"/>
  <c r="R575" i="2" a="1"/>
  <c r="R575" i="2" s="1"/>
  <c r="S575" i="2" a="1"/>
  <c r="S575" i="2" s="1"/>
  <c r="T575" i="2" a="1"/>
  <c r="T575" i="2" s="1"/>
  <c r="U575" i="2" a="1"/>
  <c r="U575" i="2" s="1"/>
  <c r="V575" i="2" a="1"/>
  <c r="V575" i="2" s="1"/>
  <c r="W575" i="2" a="1"/>
  <c r="W575" i="2" s="1"/>
  <c r="X575" i="2" a="1"/>
  <c r="X575" i="2" s="1"/>
  <c r="Y575" i="2" a="1"/>
  <c r="Y575" i="2" s="1"/>
  <c r="Q576" i="2" a="1"/>
  <c r="Q576" i="2" s="1"/>
  <c r="R576" i="2" a="1"/>
  <c r="R576" i="2" s="1"/>
  <c r="S576" i="2" a="1"/>
  <c r="S576" i="2" s="1"/>
  <c r="T576" i="2" a="1"/>
  <c r="T576" i="2" s="1"/>
  <c r="U576" i="2" a="1"/>
  <c r="U576" i="2" s="1"/>
  <c r="V576" i="2" a="1"/>
  <c r="V576" i="2" s="1"/>
  <c r="W576" i="2" a="1"/>
  <c r="W576" i="2" s="1"/>
  <c r="X576" i="2" a="1"/>
  <c r="X576" i="2" s="1"/>
  <c r="Y576" i="2" a="1"/>
  <c r="Y576" i="2" s="1"/>
  <c r="Q577" i="2" a="1"/>
  <c r="Q577" i="2" s="1"/>
  <c r="R577" i="2" a="1"/>
  <c r="R577" i="2" s="1"/>
  <c r="S577" i="2" a="1"/>
  <c r="S577" i="2" s="1"/>
  <c r="T577" i="2" a="1"/>
  <c r="T577" i="2" s="1"/>
  <c r="U577" i="2" a="1"/>
  <c r="U577" i="2" s="1"/>
  <c r="V577" i="2" a="1"/>
  <c r="V577" i="2" s="1"/>
  <c r="W577" i="2" a="1"/>
  <c r="W577" i="2" s="1"/>
  <c r="X577" i="2" a="1"/>
  <c r="X577" i="2" s="1"/>
  <c r="Y577" i="2" a="1"/>
  <c r="Y577" i="2" s="1"/>
  <c r="Q578" i="2" a="1"/>
  <c r="Q578" i="2" s="1"/>
  <c r="R578" i="2" a="1"/>
  <c r="R578" i="2" s="1"/>
  <c r="S578" i="2" a="1"/>
  <c r="S578" i="2" s="1"/>
  <c r="T578" i="2" a="1"/>
  <c r="T578" i="2" s="1"/>
  <c r="U578" i="2" a="1"/>
  <c r="U578" i="2" s="1"/>
  <c r="V578" i="2" a="1"/>
  <c r="V578" i="2" s="1"/>
  <c r="W578" i="2" a="1"/>
  <c r="W578" i="2" s="1"/>
  <c r="X578" i="2" a="1"/>
  <c r="X578" i="2" s="1"/>
  <c r="Y578" i="2" a="1"/>
  <c r="Y578" i="2" s="1"/>
  <c r="Q579" i="2" a="1"/>
  <c r="Q579" i="2" s="1"/>
  <c r="R579" i="2" a="1"/>
  <c r="R579" i="2" s="1"/>
  <c r="S579" i="2" a="1"/>
  <c r="S579" i="2" s="1"/>
  <c r="T579" i="2" a="1"/>
  <c r="T579" i="2" s="1"/>
  <c r="U579" i="2" a="1"/>
  <c r="U579" i="2" s="1"/>
  <c r="V579" i="2" a="1"/>
  <c r="V579" i="2" s="1"/>
  <c r="W579" i="2" a="1"/>
  <c r="W579" i="2" s="1"/>
  <c r="X579" i="2" a="1"/>
  <c r="X579" i="2" s="1"/>
  <c r="Y579" i="2" a="1"/>
  <c r="Y579" i="2" s="1"/>
  <c r="Q580" i="2" a="1"/>
  <c r="Q580" i="2" s="1"/>
  <c r="R580" i="2" a="1"/>
  <c r="R580" i="2" s="1"/>
  <c r="S580" i="2" a="1"/>
  <c r="S580" i="2" s="1"/>
  <c r="T580" i="2" a="1"/>
  <c r="T580" i="2" s="1"/>
  <c r="U580" i="2" a="1"/>
  <c r="U580" i="2" s="1"/>
  <c r="V580" i="2" a="1"/>
  <c r="V580" i="2" s="1"/>
  <c r="W580" i="2" a="1"/>
  <c r="W580" i="2" s="1"/>
  <c r="X580" i="2" a="1"/>
  <c r="X580" i="2" s="1"/>
  <c r="Y580" i="2" a="1"/>
  <c r="Y580" i="2" s="1"/>
  <c r="Q581" i="2" a="1"/>
  <c r="Q581" i="2" s="1"/>
  <c r="R581" i="2" a="1"/>
  <c r="R581" i="2" s="1"/>
  <c r="S581" i="2" a="1"/>
  <c r="S581" i="2" s="1"/>
  <c r="T581" i="2" a="1"/>
  <c r="T581" i="2" s="1"/>
  <c r="U581" i="2" a="1"/>
  <c r="U581" i="2" s="1"/>
  <c r="V581" i="2" a="1"/>
  <c r="V581" i="2" s="1"/>
  <c r="W581" i="2" a="1"/>
  <c r="W581" i="2" s="1"/>
  <c r="X581" i="2" a="1"/>
  <c r="X581" i="2" s="1"/>
  <c r="Y581" i="2" a="1"/>
  <c r="Y581" i="2" s="1"/>
  <c r="Q582" i="2" a="1"/>
  <c r="Q582" i="2" s="1"/>
  <c r="R582" i="2" a="1"/>
  <c r="R582" i="2" s="1"/>
  <c r="S582" i="2" a="1"/>
  <c r="S582" i="2" s="1"/>
  <c r="T582" i="2" a="1"/>
  <c r="T582" i="2" s="1"/>
  <c r="U582" i="2" a="1"/>
  <c r="U582" i="2" s="1"/>
  <c r="V582" i="2" a="1"/>
  <c r="V582" i="2" s="1"/>
  <c r="W582" i="2" a="1"/>
  <c r="W582" i="2" s="1"/>
  <c r="X582" i="2" a="1"/>
  <c r="X582" i="2" s="1"/>
  <c r="Y582" i="2" a="1"/>
  <c r="Y582" i="2" s="1"/>
  <c r="Q583" i="2" a="1"/>
  <c r="Q583" i="2" s="1"/>
  <c r="R583" i="2" a="1"/>
  <c r="R583" i="2" s="1"/>
  <c r="S583" i="2" a="1"/>
  <c r="S583" i="2" s="1"/>
  <c r="T583" i="2" a="1"/>
  <c r="T583" i="2" s="1"/>
  <c r="U583" i="2" a="1"/>
  <c r="U583" i="2" s="1"/>
  <c r="V583" i="2" a="1"/>
  <c r="V583" i="2" s="1"/>
  <c r="W583" i="2" a="1"/>
  <c r="W583" i="2" s="1"/>
  <c r="X583" i="2" a="1"/>
  <c r="X583" i="2" s="1"/>
  <c r="Y583" i="2" a="1"/>
  <c r="Y583" i="2" s="1"/>
  <c r="Q584" i="2" a="1"/>
  <c r="Q584" i="2" s="1"/>
  <c r="R584" i="2" a="1"/>
  <c r="R584" i="2" s="1"/>
  <c r="S584" i="2" a="1"/>
  <c r="S584" i="2" s="1"/>
  <c r="T584" i="2" a="1"/>
  <c r="T584" i="2" s="1"/>
  <c r="U584" i="2" a="1"/>
  <c r="U584" i="2" s="1"/>
  <c r="V584" i="2" a="1"/>
  <c r="V584" i="2" s="1"/>
  <c r="W584" i="2" a="1"/>
  <c r="W584" i="2" s="1"/>
  <c r="X584" i="2" a="1"/>
  <c r="X584" i="2" s="1"/>
  <c r="Y584" i="2" a="1"/>
  <c r="Y584" i="2" s="1"/>
  <c r="Q585" i="2" a="1"/>
  <c r="Q585" i="2" s="1"/>
  <c r="R585" i="2" a="1"/>
  <c r="R585" i="2" s="1"/>
  <c r="S585" i="2" a="1"/>
  <c r="S585" i="2" s="1"/>
  <c r="T585" i="2" a="1"/>
  <c r="T585" i="2" s="1"/>
  <c r="U585" i="2" a="1"/>
  <c r="U585" i="2" s="1"/>
  <c r="V585" i="2" a="1"/>
  <c r="V585" i="2" s="1"/>
  <c r="W585" i="2" a="1"/>
  <c r="W585" i="2" s="1"/>
  <c r="X585" i="2" a="1"/>
  <c r="X585" i="2" s="1"/>
  <c r="Y585" i="2" a="1"/>
  <c r="Y585" i="2" s="1"/>
  <c r="Q586" i="2" a="1"/>
  <c r="Q586" i="2" s="1"/>
  <c r="R586" i="2" a="1"/>
  <c r="R586" i="2" s="1"/>
  <c r="S586" i="2" a="1"/>
  <c r="S586" i="2" s="1"/>
  <c r="T586" i="2" a="1"/>
  <c r="T586" i="2" s="1"/>
  <c r="U586" i="2" a="1"/>
  <c r="U586" i="2" s="1"/>
  <c r="V586" i="2" a="1"/>
  <c r="V586" i="2" s="1"/>
  <c r="W586" i="2" a="1"/>
  <c r="W586" i="2" s="1"/>
  <c r="X586" i="2" a="1"/>
  <c r="X586" i="2" s="1"/>
  <c r="Y586" i="2" a="1"/>
  <c r="Y586" i="2" s="1"/>
  <c r="Q587" i="2" a="1"/>
  <c r="Q587" i="2" s="1"/>
  <c r="R587" i="2" a="1"/>
  <c r="R587" i="2" s="1"/>
  <c r="S587" i="2" a="1"/>
  <c r="S587" i="2" s="1"/>
  <c r="T587" i="2" a="1"/>
  <c r="T587" i="2" s="1"/>
  <c r="U587" i="2" a="1"/>
  <c r="U587" i="2" s="1"/>
  <c r="V587" i="2" a="1"/>
  <c r="V587" i="2" s="1"/>
  <c r="W587" i="2" a="1"/>
  <c r="W587" i="2" s="1"/>
  <c r="X587" i="2" a="1"/>
  <c r="X587" i="2" s="1"/>
  <c r="Y587" i="2" a="1"/>
  <c r="Y587" i="2" s="1"/>
  <c r="Q588" i="2" a="1"/>
  <c r="Q588" i="2" s="1"/>
  <c r="R588" i="2" a="1"/>
  <c r="R588" i="2" s="1"/>
  <c r="S588" i="2" a="1"/>
  <c r="S588" i="2" s="1"/>
  <c r="T588" i="2" a="1"/>
  <c r="T588" i="2" s="1"/>
  <c r="U588" i="2" a="1"/>
  <c r="U588" i="2" s="1"/>
  <c r="V588" i="2" a="1"/>
  <c r="V588" i="2" s="1"/>
  <c r="W588" i="2" a="1"/>
  <c r="W588" i="2" s="1"/>
  <c r="X588" i="2" a="1"/>
  <c r="X588" i="2" s="1"/>
  <c r="Y588" i="2" a="1"/>
  <c r="Y588" i="2" s="1"/>
  <c r="Q589" i="2" a="1"/>
  <c r="Q589" i="2" s="1"/>
  <c r="R589" i="2" a="1"/>
  <c r="R589" i="2" s="1"/>
  <c r="S589" i="2" a="1"/>
  <c r="S589" i="2" s="1"/>
  <c r="T589" i="2" a="1"/>
  <c r="T589" i="2" s="1"/>
  <c r="U589" i="2" a="1"/>
  <c r="U589" i="2" s="1"/>
  <c r="V589" i="2" a="1"/>
  <c r="V589" i="2" s="1"/>
  <c r="W589" i="2" a="1"/>
  <c r="W589" i="2" s="1"/>
  <c r="X589" i="2" a="1"/>
  <c r="X589" i="2" s="1"/>
  <c r="Y589" i="2" a="1"/>
  <c r="Y589" i="2" s="1"/>
  <c r="Q590" i="2" a="1"/>
  <c r="Q590" i="2" s="1"/>
  <c r="R590" i="2" a="1"/>
  <c r="R590" i="2" s="1"/>
  <c r="S590" i="2" a="1"/>
  <c r="S590" i="2" s="1"/>
  <c r="T590" i="2" a="1"/>
  <c r="T590" i="2" s="1"/>
  <c r="U590" i="2" a="1"/>
  <c r="U590" i="2" s="1"/>
  <c r="V590" i="2" a="1"/>
  <c r="V590" i="2" s="1"/>
  <c r="W590" i="2" a="1"/>
  <c r="W590" i="2" s="1"/>
  <c r="X590" i="2" a="1"/>
  <c r="X590" i="2" s="1"/>
  <c r="Y590" i="2" a="1"/>
  <c r="Y590" i="2" s="1"/>
  <c r="Q591" i="2" a="1"/>
  <c r="Q591" i="2" s="1"/>
  <c r="R591" i="2" a="1"/>
  <c r="R591" i="2" s="1"/>
  <c r="S591" i="2" a="1"/>
  <c r="S591" i="2" s="1"/>
  <c r="T591" i="2" a="1"/>
  <c r="T591" i="2" s="1"/>
  <c r="U591" i="2" a="1"/>
  <c r="U591" i="2" s="1"/>
  <c r="V591" i="2" a="1"/>
  <c r="V591" i="2" s="1"/>
  <c r="W591" i="2" a="1"/>
  <c r="W591" i="2" s="1"/>
  <c r="X591" i="2" a="1"/>
  <c r="X591" i="2" s="1"/>
  <c r="Y591" i="2" a="1"/>
  <c r="Y591" i="2" s="1"/>
  <c r="Q592" i="2" a="1"/>
  <c r="Q592" i="2" s="1"/>
  <c r="R592" i="2" a="1"/>
  <c r="R592" i="2" s="1"/>
  <c r="S592" i="2" a="1"/>
  <c r="S592" i="2" s="1"/>
  <c r="T592" i="2" a="1"/>
  <c r="T592" i="2" s="1"/>
  <c r="U592" i="2" a="1"/>
  <c r="U592" i="2" s="1"/>
  <c r="V592" i="2" a="1"/>
  <c r="V592" i="2" s="1"/>
  <c r="W592" i="2" a="1"/>
  <c r="W592" i="2" s="1"/>
  <c r="X592" i="2" a="1"/>
  <c r="X592" i="2" s="1"/>
  <c r="Y592" i="2" a="1"/>
  <c r="Y592" i="2" s="1"/>
  <c r="Q593" i="2" a="1"/>
  <c r="Q593" i="2" s="1"/>
  <c r="R593" i="2" a="1"/>
  <c r="R593" i="2" s="1"/>
  <c r="S593" i="2" a="1"/>
  <c r="S593" i="2" s="1"/>
  <c r="T593" i="2" a="1"/>
  <c r="T593" i="2" s="1"/>
  <c r="U593" i="2" a="1"/>
  <c r="U593" i="2" s="1"/>
  <c r="V593" i="2" a="1"/>
  <c r="V593" i="2" s="1"/>
  <c r="W593" i="2" a="1"/>
  <c r="W593" i="2" s="1"/>
  <c r="X593" i="2" a="1"/>
  <c r="X593" i="2" s="1"/>
  <c r="Y593" i="2" a="1"/>
  <c r="Y593" i="2" s="1"/>
  <c r="Q594" i="2" a="1"/>
  <c r="Q594" i="2" s="1"/>
  <c r="R594" i="2" a="1"/>
  <c r="R594" i="2" s="1"/>
  <c r="S594" i="2" a="1"/>
  <c r="S594" i="2" s="1"/>
  <c r="T594" i="2" a="1"/>
  <c r="T594" i="2" s="1"/>
  <c r="U594" i="2" a="1"/>
  <c r="U594" i="2" s="1"/>
  <c r="V594" i="2" a="1"/>
  <c r="V594" i="2" s="1"/>
  <c r="W594" i="2" a="1"/>
  <c r="W594" i="2" s="1"/>
  <c r="X594" i="2" a="1"/>
  <c r="X594" i="2" s="1"/>
  <c r="Y594" i="2" a="1"/>
  <c r="Y594" i="2" s="1"/>
  <c r="Q595" i="2" a="1"/>
  <c r="Q595" i="2" s="1"/>
  <c r="R595" i="2" a="1"/>
  <c r="R595" i="2" s="1"/>
  <c r="S595" i="2" a="1"/>
  <c r="S595" i="2" s="1"/>
  <c r="T595" i="2" a="1"/>
  <c r="T595" i="2" s="1"/>
  <c r="U595" i="2" a="1"/>
  <c r="U595" i="2" s="1"/>
  <c r="V595" i="2" a="1"/>
  <c r="V595" i="2" s="1"/>
  <c r="W595" i="2" a="1"/>
  <c r="W595" i="2" s="1"/>
  <c r="X595" i="2" a="1"/>
  <c r="X595" i="2" s="1"/>
  <c r="Y595" i="2" a="1"/>
  <c r="Y595" i="2" s="1"/>
  <c r="Q596" i="2" a="1"/>
  <c r="Q596" i="2" s="1"/>
  <c r="R596" i="2" a="1"/>
  <c r="R596" i="2" s="1"/>
  <c r="S596" i="2" a="1"/>
  <c r="S596" i="2" s="1"/>
  <c r="T596" i="2" a="1"/>
  <c r="T596" i="2" s="1"/>
  <c r="U596" i="2" a="1"/>
  <c r="U596" i="2" s="1"/>
  <c r="V596" i="2" a="1"/>
  <c r="V596" i="2" s="1"/>
  <c r="W596" i="2" a="1"/>
  <c r="W596" i="2" s="1"/>
  <c r="X596" i="2" a="1"/>
  <c r="X596" i="2" s="1"/>
  <c r="Y596" i="2" a="1"/>
  <c r="Y596" i="2" s="1"/>
  <c r="Q597" i="2" a="1"/>
  <c r="Q597" i="2" s="1"/>
  <c r="R597" i="2" a="1"/>
  <c r="R597" i="2" s="1"/>
  <c r="S597" i="2" a="1"/>
  <c r="S597" i="2" s="1"/>
  <c r="T597" i="2" a="1"/>
  <c r="T597" i="2" s="1"/>
  <c r="U597" i="2" a="1"/>
  <c r="U597" i="2" s="1"/>
  <c r="V597" i="2" a="1"/>
  <c r="V597" i="2" s="1"/>
  <c r="W597" i="2" a="1"/>
  <c r="W597" i="2" s="1"/>
  <c r="X597" i="2" a="1"/>
  <c r="X597" i="2" s="1"/>
  <c r="Y597" i="2" a="1"/>
  <c r="Y597" i="2" s="1"/>
  <c r="Q598" i="2" a="1"/>
  <c r="Q598" i="2" s="1"/>
  <c r="R598" i="2" a="1"/>
  <c r="R598" i="2" s="1"/>
  <c r="S598" i="2" a="1"/>
  <c r="S598" i="2" s="1"/>
  <c r="T598" i="2" a="1"/>
  <c r="T598" i="2" s="1"/>
  <c r="U598" i="2" a="1"/>
  <c r="U598" i="2" s="1"/>
  <c r="V598" i="2" a="1"/>
  <c r="V598" i="2" s="1"/>
  <c r="W598" i="2" a="1"/>
  <c r="W598" i="2" s="1"/>
  <c r="X598" i="2" a="1"/>
  <c r="X598" i="2" s="1"/>
  <c r="Y598" i="2" a="1"/>
  <c r="Y598" i="2" s="1"/>
  <c r="Q599" i="2" a="1"/>
  <c r="Q599" i="2" s="1"/>
  <c r="R599" i="2" a="1"/>
  <c r="R599" i="2" s="1"/>
  <c r="S599" i="2" a="1"/>
  <c r="S599" i="2" s="1"/>
  <c r="T599" i="2" a="1"/>
  <c r="T599" i="2" s="1"/>
  <c r="U599" i="2" a="1"/>
  <c r="U599" i="2" s="1"/>
  <c r="V599" i="2" a="1"/>
  <c r="V599" i="2" s="1"/>
  <c r="W599" i="2" a="1"/>
  <c r="W599" i="2" s="1"/>
  <c r="X599" i="2" a="1"/>
  <c r="X599" i="2" s="1"/>
  <c r="Y599" i="2" a="1"/>
  <c r="Y599" i="2" s="1"/>
  <c r="Q600" i="2" a="1"/>
  <c r="Q600" i="2" s="1"/>
  <c r="R600" i="2" a="1"/>
  <c r="R600" i="2" s="1"/>
  <c r="S600" i="2" a="1"/>
  <c r="S600" i="2" s="1"/>
  <c r="T600" i="2" a="1"/>
  <c r="T600" i="2" s="1"/>
  <c r="U600" i="2" a="1"/>
  <c r="U600" i="2" s="1"/>
  <c r="V600" i="2" a="1"/>
  <c r="V600" i="2" s="1"/>
  <c r="W600" i="2" a="1"/>
  <c r="W600" i="2" s="1"/>
  <c r="X600" i="2" a="1"/>
  <c r="X600" i="2" s="1"/>
  <c r="Y600" i="2" a="1"/>
  <c r="Y600" i="2" s="1"/>
  <c r="Q601" i="2" a="1"/>
  <c r="Q601" i="2" s="1"/>
  <c r="R601" i="2" a="1"/>
  <c r="R601" i="2" s="1"/>
  <c r="S601" i="2" a="1"/>
  <c r="S601" i="2" s="1"/>
  <c r="T601" i="2" a="1"/>
  <c r="T601" i="2" s="1"/>
  <c r="U601" i="2" a="1"/>
  <c r="U601" i="2" s="1"/>
  <c r="V601" i="2" a="1"/>
  <c r="V601" i="2" s="1"/>
  <c r="W601" i="2" a="1"/>
  <c r="W601" i="2" s="1"/>
  <c r="X601" i="2" a="1"/>
  <c r="X601" i="2" s="1"/>
  <c r="Y601" i="2" a="1"/>
  <c r="Y601" i="2" s="1"/>
  <c r="Q602" i="2" a="1"/>
  <c r="Q602" i="2" s="1"/>
  <c r="R602" i="2" a="1"/>
  <c r="R602" i="2" s="1"/>
  <c r="S602" i="2" a="1"/>
  <c r="S602" i="2" s="1"/>
  <c r="T602" i="2" a="1"/>
  <c r="T602" i="2" s="1"/>
  <c r="U602" i="2" a="1"/>
  <c r="U602" i="2" s="1"/>
  <c r="V602" i="2" a="1"/>
  <c r="V602" i="2" s="1"/>
  <c r="W602" i="2" a="1"/>
  <c r="W602" i="2" s="1"/>
  <c r="X602" i="2" a="1"/>
  <c r="X602" i="2" s="1"/>
  <c r="Y602" i="2" a="1"/>
  <c r="Y602" i="2" s="1"/>
  <c r="Q603" i="2" a="1"/>
  <c r="Q603" i="2" s="1"/>
  <c r="R603" i="2" a="1"/>
  <c r="R603" i="2" s="1"/>
  <c r="S603" i="2" a="1"/>
  <c r="S603" i="2" s="1"/>
  <c r="T603" i="2" a="1"/>
  <c r="T603" i="2" s="1"/>
  <c r="U603" i="2" a="1"/>
  <c r="U603" i="2" s="1"/>
  <c r="V603" i="2" a="1"/>
  <c r="V603" i="2" s="1"/>
  <c r="W603" i="2" a="1"/>
  <c r="W603" i="2" s="1"/>
  <c r="X603" i="2" a="1"/>
  <c r="X603" i="2" s="1"/>
  <c r="Y603" i="2" a="1"/>
  <c r="Y603" i="2" s="1"/>
  <c r="Q604" i="2" a="1"/>
  <c r="Q604" i="2" s="1"/>
  <c r="R604" i="2" a="1"/>
  <c r="R604" i="2" s="1"/>
  <c r="S604" i="2" a="1"/>
  <c r="S604" i="2" s="1"/>
  <c r="T604" i="2" a="1"/>
  <c r="T604" i="2" s="1"/>
  <c r="U604" i="2" a="1"/>
  <c r="U604" i="2" s="1"/>
  <c r="V604" i="2" a="1"/>
  <c r="V604" i="2" s="1"/>
  <c r="W604" i="2" a="1"/>
  <c r="W604" i="2" s="1"/>
  <c r="X604" i="2" a="1"/>
  <c r="X604" i="2" s="1"/>
  <c r="Y604" i="2" a="1"/>
  <c r="Y604" i="2" s="1"/>
  <c r="Q605" i="2" a="1"/>
  <c r="Q605" i="2" s="1"/>
  <c r="R605" i="2" a="1"/>
  <c r="R605" i="2" s="1"/>
  <c r="S605" i="2" a="1"/>
  <c r="S605" i="2" s="1"/>
  <c r="T605" i="2" a="1"/>
  <c r="T605" i="2" s="1"/>
  <c r="U605" i="2" a="1"/>
  <c r="U605" i="2" s="1"/>
  <c r="V605" i="2" a="1"/>
  <c r="V605" i="2" s="1"/>
  <c r="W605" i="2" a="1"/>
  <c r="W605" i="2" s="1"/>
  <c r="X605" i="2" a="1"/>
  <c r="X605" i="2" s="1"/>
  <c r="Y605" i="2" a="1"/>
  <c r="Y605" i="2" s="1"/>
  <c r="Q606" i="2" a="1"/>
  <c r="Q606" i="2" s="1"/>
  <c r="R606" i="2" a="1"/>
  <c r="R606" i="2" s="1"/>
  <c r="S606" i="2" a="1"/>
  <c r="S606" i="2" s="1"/>
  <c r="T606" i="2" a="1"/>
  <c r="T606" i="2" s="1"/>
  <c r="U606" i="2" a="1"/>
  <c r="U606" i="2" s="1"/>
  <c r="V606" i="2" a="1"/>
  <c r="V606" i="2" s="1"/>
  <c r="W606" i="2" a="1"/>
  <c r="W606" i="2" s="1"/>
  <c r="X606" i="2" a="1"/>
  <c r="X606" i="2" s="1"/>
  <c r="Y606" i="2" a="1"/>
  <c r="Y606" i="2" s="1"/>
  <c r="Q607" i="2" a="1"/>
  <c r="Q607" i="2" s="1"/>
  <c r="R607" i="2" a="1"/>
  <c r="R607" i="2" s="1"/>
  <c r="S607" i="2" a="1"/>
  <c r="S607" i="2" s="1"/>
  <c r="T607" i="2" a="1"/>
  <c r="T607" i="2" s="1"/>
  <c r="U607" i="2" a="1"/>
  <c r="U607" i="2" s="1"/>
  <c r="V607" i="2" a="1"/>
  <c r="V607" i="2" s="1"/>
  <c r="W607" i="2" a="1"/>
  <c r="W607" i="2" s="1"/>
  <c r="X607" i="2" a="1"/>
  <c r="X607" i="2" s="1"/>
  <c r="Y607" i="2" a="1"/>
  <c r="Y607" i="2" s="1"/>
  <c r="Q608" i="2" a="1"/>
  <c r="Q608" i="2" s="1"/>
  <c r="R608" i="2" a="1"/>
  <c r="R608" i="2" s="1"/>
  <c r="S608" i="2" a="1"/>
  <c r="S608" i="2" s="1"/>
  <c r="T608" i="2" a="1"/>
  <c r="T608" i="2" s="1"/>
  <c r="U608" i="2" a="1"/>
  <c r="U608" i="2" s="1"/>
  <c r="V608" i="2" a="1"/>
  <c r="V608" i="2" s="1"/>
  <c r="W608" i="2" a="1"/>
  <c r="W608" i="2" s="1"/>
  <c r="X608" i="2" a="1"/>
  <c r="X608" i="2" s="1"/>
  <c r="Y608" i="2" a="1"/>
  <c r="Y608" i="2" s="1"/>
  <c r="Q609" i="2" a="1"/>
  <c r="Q609" i="2" s="1"/>
  <c r="R609" i="2" a="1"/>
  <c r="R609" i="2" s="1"/>
  <c r="S609" i="2" a="1"/>
  <c r="S609" i="2" s="1"/>
  <c r="T609" i="2" a="1"/>
  <c r="T609" i="2" s="1"/>
  <c r="U609" i="2" a="1"/>
  <c r="U609" i="2" s="1"/>
  <c r="V609" i="2" a="1"/>
  <c r="V609" i="2" s="1"/>
  <c r="W609" i="2" a="1"/>
  <c r="W609" i="2" s="1"/>
  <c r="X609" i="2" a="1"/>
  <c r="X609" i="2" s="1"/>
  <c r="Y609" i="2" a="1"/>
  <c r="Y609" i="2" s="1"/>
  <c r="Q610" i="2" a="1"/>
  <c r="Q610" i="2" s="1"/>
  <c r="R610" i="2" a="1"/>
  <c r="R610" i="2" s="1"/>
  <c r="S610" i="2" a="1"/>
  <c r="S610" i="2" s="1"/>
  <c r="T610" i="2" a="1"/>
  <c r="T610" i="2" s="1"/>
  <c r="U610" i="2" a="1"/>
  <c r="U610" i="2" s="1"/>
  <c r="V610" i="2" a="1"/>
  <c r="V610" i="2" s="1"/>
  <c r="W610" i="2" a="1"/>
  <c r="W610" i="2" s="1"/>
  <c r="X610" i="2" a="1"/>
  <c r="X610" i="2" s="1"/>
  <c r="Y610" i="2" a="1"/>
  <c r="Y610" i="2" s="1"/>
  <c r="Q611" i="2" a="1"/>
  <c r="Q611" i="2" s="1"/>
  <c r="R611" i="2" a="1"/>
  <c r="R611" i="2" s="1"/>
  <c r="S611" i="2" a="1"/>
  <c r="S611" i="2" s="1"/>
  <c r="T611" i="2" a="1"/>
  <c r="T611" i="2" s="1"/>
  <c r="U611" i="2" a="1"/>
  <c r="U611" i="2" s="1"/>
  <c r="V611" i="2" a="1"/>
  <c r="V611" i="2" s="1"/>
  <c r="W611" i="2" a="1"/>
  <c r="W611" i="2" s="1"/>
  <c r="X611" i="2" a="1"/>
  <c r="X611" i="2" s="1"/>
  <c r="Y611" i="2" a="1"/>
  <c r="Y611" i="2" s="1"/>
  <c r="Q612" i="2" a="1"/>
  <c r="Q612" i="2" s="1"/>
  <c r="R612" i="2" a="1"/>
  <c r="R612" i="2" s="1"/>
  <c r="S612" i="2" a="1"/>
  <c r="S612" i="2" s="1"/>
  <c r="T612" i="2" a="1"/>
  <c r="T612" i="2" s="1"/>
  <c r="U612" i="2" a="1"/>
  <c r="U612" i="2" s="1"/>
  <c r="V612" i="2" a="1"/>
  <c r="V612" i="2" s="1"/>
  <c r="W612" i="2" a="1"/>
  <c r="W612" i="2" s="1"/>
  <c r="X612" i="2" a="1"/>
  <c r="X612" i="2" s="1"/>
  <c r="Y612" i="2" a="1"/>
  <c r="Y612" i="2" s="1"/>
  <c r="Q613" i="2" a="1"/>
  <c r="Q613" i="2" s="1"/>
  <c r="R613" i="2" a="1"/>
  <c r="R613" i="2" s="1"/>
  <c r="S613" i="2" a="1"/>
  <c r="S613" i="2" s="1"/>
  <c r="T613" i="2" a="1"/>
  <c r="T613" i="2" s="1"/>
  <c r="U613" i="2" a="1"/>
  <c r="U613" i="2" s="1"/>
  <c r="V613" i="2" a="1"/>
  <c r="V613" i="2" s="1"/>
  <c r="W613" i="2" a="1"/>
  <c r="W613" i="2" s="1"/>
  <c r="X613" i="2" a="1"/>
  <c r="X613" i="2" s="1"/>
  <c r="Y613" i="2" a="1"/>
  <c r="Y613" i="2" s="1"/>
  <c r="Q614" i="2" a="1"/>
  <c r="Q614" i="2" s="1"/>
  <c r="R614" i="2" a="1"/>
  <c r="R614" i="2" s="1"/>
  <c r="S614" i="2" a="1"/>
  <c r="S614" i="2" s="1"/>
  <c r="T614" i="2" a="1"/>
  <c r="T614" i="2" s="1"/>
  <c r="U614" i="2" a="1"/>
  <c r="U614" i="2" s="1"/>
  <c r="V614" i="2" a="1"/>
  <c r="V614" i="2" s="1"/>
  <c r="W614" i="2" a="1"/>
  <c r="W614" i="2" s="1"/>
  <c r="X614" i="2" a="1"/>
  <c r="X614" i="2" s="1"/>
  <c r="Y614" i="2" a="1"/>
  <c r="Y614" i="2" s="1"/>
  <c r="Q615" i="2" a="1"/>
  <c r="Q615" i="2" s="1"/>
  <c r="R615" i="2" a="1"/>
  <c r="R615" i="2" s="1"/>
  <c r="S615" i="2" a="1"/>
  <c r="S615" i="2" s="1"/>
  <c r="T615" i="2" a="1"/>
  <c r="T615" i="2" s="1"/>
  <c r="U615" i="2" a="1"/>
  <c r="U615" i="2" s="1"/>
  <c r="V615" i="2" a="1"/>
  <c r="V615" i="2" s="1"/>
  <c r="W615" i="2" a="1"/>
  <c r="W615" i="2" s="1"/>
  <c r="X615" i="2" a="1"/>
  <c r="X615" i="2" s="1"/>
  <c r="Y615" i="2" a="1"/>
  <c r="Y615" i="2" s="1"/>
  <c r="Q616" i="2" a="1"/>
  <c r="Q616" i="2" s="1"/>
  <c r="R616" i="2" a="1"/>
  <c r="R616" i="2" s="1"/>
  <c r="S616" i="2" a="1"/>
  <c r="S616" i="2" s="1"/>
  <c r="T616" i="2" a="1"/>
  <c r="T616" i="2" s="1"/>
  <c r="U616" i="2" a="1"/>
  <c r="U616" i="2" s="1"/>
  <c r="V616" i="2" a="1"/>
  <c r="V616" i="2" s="1"/>
  <c r="W616" i="2" a="1"/>
  <c r="W616" i="2" s="1"/>
  <c r="X616" i="2" a="1"/>
  <c r="X616" i="2" s="1"/>
  <c r="Y616" i="2" a="1"/>
  <c r="Y616" i="2" s="1"/>
  <c r="Q617" i="2" a="1"/>
  <c r="Q617" i="2" s="1"/>
  <c r="R617" i="2" a="1"/>
  <c r="R617" i="2" s="1"/>
  <c r="S617" i="2" a="1"/>
  <c r="S617" i="2" s="1"/>
  <c r="T617" i="2" a="1"/>
  <c r="T617" i="2" s="1"/>
  <c r="U617" i="2" a="1"/>
  <c r="U617" i="2" s="1"/>
  <c r="V617" i="2" a="1"/>
  <c r="V617" i="2" s="1"/>
  <c r="W617" i="2" a="1"/>
  <c r="W617" i="2" s="1"/>
  <c r="X617" i="2" a="1"/>
  <c r="X617" i="2" s="1"/>
  <c r="Y617" i="2" a="1"/>
  <c r="Y617" i="2" s="1"/>
  <c r="Q618" i="2" a="1"/>
  <c r="Q618" i="2" s="1"/>
  <c r="R618" i="2" a="1"/>
  <c r="R618" i="2" s="1"/>
  <c r="S618" i="2" a="1"/>
  <c r="S618" i="2" s="1"/>
  <c r="T618" i="2" a="1"/>
  <c r="T618" i="2" s="1"/>
  <c r="U618" i="2" a="1"/>
  <c r="U618" i="2" s="1"/>
  <c r="V618" i="2" a="1"/>
  <c r="V618" i="2" s="1"/>
  <c r="W618" i="2" a="1"/>
  <c r="W618" i="2" s="1"/>
  <c r="X618" i="2" a="1"/>
  <c r="X618" i="2" s="1"/>
  <c r="Y618" i="2" a="1"/>
  <c r="Y618" i="2" s="1"/>
  <c r="Q619" i="2" a="1"/>
  <c r="Q619" i="2" s="1"/>
  <c r="R619" i="2" a="1"/>
  <c r="R619" i="2" s="1"/>
  <c r="S619" i="2" a="1"/>
  <c r="S619" i="2" s="1"/>
  <c r="T619" i="2" a="1"/>
  <c r="T619" i="2" s="1"/>
  <c r="U619" i="2" a="1"/>
  <c r="U619" i="2" s="1"/>
  <c r="V619" i="2" a="1"/>
  <c r="V619" i="2" s="1"/>
  <c r="W619" i="2" a="1"/>
  <c r="W619" i="2" s="1"/>
  <c r="X619" i="2" a="1"/>
  <c r="X619" i="2" s="1"/>
  <c r="Y619" i="2" a="1"/>
  <c r="Y619" i="2" s="1"/>
  <c r="Q620" i="2" a="1"/>
  <c r="Q620" i="2" s="1"/>
  <c r="R620" i="2" a="1"/>
  <c r="R620" i="2" s="1"/>
  <c r="S620" i="2" a="1"/>
  <c r="S620" i="2" s="1"/>
  <c r="T620" i="2" a="1"/>
  <c r="T620" i="2" s="1"/>
  <c r="U620" i="2" a="1"/>
  <c r="U620" i="2" s="1"/>
  <c r="V620" i="2" a="1"/>
  <c r="V620" i="2" s="1"/>
  <c r="W620" i="2" a="1"/>
  <c r="W620" i="2" s="1"/>
  <c r="X620" i="2" a="1"/>
  <c r="X620" i="2" s="1"/>
  <c r="Y620" i="2" a="1"/>
  <c r="Y620" i="2" s="1"/>
  <c r="Q621" i="2" a="1"/>
  <c r="Q621" i="2" s="1"/>
  <c r="R621" i="2" a="1"/>
  <c r="R621" i="2" s="1"/>
  <c r="S621" i="2" a="1"/>
  <c r="S621" i="2" s="1"/>
  <c r="T621" i="2" a="1"/>
  <c r="T621" i="2" s="1"/>
  <c r="U621" i="2" a="1"/>
  <c r="U621" i="2" s="1"/>
  <c r="V621" i="2" a="1"/>
  <c r="V621" i="2" s="1"/>
  <c r="W621" i="2" a="1"/>
  <c r="W621" i="2" s="1"/>
  <c r="X621" i="2" a="1"/>
  <c r="X621" i="2" s="1"/>
  <c r="Y621" i="2" a="1"/>
  <c r="Y621" i="2" s="1"/>
  <c r="Q622" i="2" a="1"/>
  <c r="Q622" i="2" s="1"/>
  <c r="R622" i="2" a="1"/>
  <c r="R622" i="2" s="1"/>
  <c r="S622" i="2" a="1"/>
  <c r="S622" i="2" s="1"/>
  <c r="T622" i="2" a="1"/>
  <c r="T622" i="2" s="1"/>
  <c r="U622" i="2" a="1"/>
  <c r="U622" i="2" s="1"/>
  <c r="V622" i="2" a="1"/>
  <c r="V622" i="2" s="1"/>
  <c r="W622" i="2" a="1"/>
  <c r="W622" i="2" s="1"/>
  <c r="X622" i="2" a="1"/>
  <c r="X622" i="2" s="1"/>
  <c r="Y622" i="2" a="1"/>
  <c r="Y622" i="2" s="1"/>
  <c r="Q623" i="2" a="1"/>
  <c r="Q623" i="2" s="1"/>
  <c r="R623" i="2" a="1"/>
  <c r="R623" i="2" s="1"/>
  <c r="S623" i="2" a="1"/>
  <c r="S623" i="2" s="1"/>
  <c r="T623" i="2" a="1"/>
  <c r="T623" i="2" s="1"/>
  <c r="U623" i="2" a="1"/>
  <c r="U623" i="2" s="1"/>
  <c r="V623" i="2" a="1"/>
  <c r="V623" i="2" s="1"/>
  <c r="W623" i="2" a="1"/>
  <c r="W623" i="2" s="1"/>
  <c r="X623" i="2" a="1"/>
  <c r="X623" i="2" s="1"/>
  <c r="Y623" i="2" a="1"/>
  <c r="Y623" i="2" s="1"/>
  <c r="Q624" i="2" a="1"/>
  <c r="Q624" i="2" s="1"/>
  <c r="R624" i="2" a="1"/>
  <c r="R624" i="2" s="1"/>
  <c r="S624" i="2" a="1"/>
  <c r="S624" i="2" s="1"/>
  <c r="T624" i="2" a="1"/>
  <c r="T624" i="2" s="1"/>
  <c r="U624" i="2" a="1"/>
  <c r="U624" i="2" s="1"/>
  <c r="V624" i="2" a="1"/>
  <c r="V624" i="2" s="1"/>
  <c r="W624" i="2" a="1"/>
  <c r="W624" i="2" s="1"/>
  <c r="X624" i="2" a="1"/>
  <c r="X624" i="2" s="1"/>
  <c r="Y624" i="2" a="1"/>
  <c r="Y624" i="2" s="1"/>
  <c r="Q625" i="2" a="1"/>
  <c r="Q625" i="2" s="1"/>
  <c r="R625" i="2" a="1"/>
  <c r="R625" i="2" s="1"/>
  <c r="S625" i="2" a="1"/>
  <c r="S625" i="2" s="1"/>
  <c r="T625" i="2" a="1"/>
  <c r="T625" i="2" s="1"/>
  <c r="U625" i="2" a="1"/>
  <c r="U625" i="2" s="1"/>
  <c r="V625" i="2" a="1"/>
  <c r="V625" i="2" s="1"/>
  <c r="W625" i="2" a="1"/>
  <c r="W625" i="2" s="1"/>
  <c r="X625" i="2" a="1"/>
  <c r="X625" i="2" s="1"/>
  <c r="Y625" i="2" a="1"/>
  <c r="Y625" i="2" s="1"/>
  <c r="Q626" i="2" a="1"/>
  <c r="Q626" i="2" s="1"/>
  <c r="R626" i="2" a="1"/>
  <c r="R626" i="2" s="1"/>
  <c r="S626" i="2" a="1"/>
  <c r="S626" i="2" s="1"/>
  <c r="T626" i="2" a="1"/>
  <c r="T626" i="2" s="1"/>
  <c r="U626" i="2" a="1"/>
  <c r="U626" i="2" s="1"/>
  <c r="V626" i="2" a="1"/>
  <c r="V626" i="2" s="1"/>
  <c r="W626" i="2" a="1"/>
  <c r="W626" i="2" s="1"/>
  <c r="X626" i="2" a="1"/>
  <c r="X626" i="2" s="1"/>
  <c r="Y626" i="2" a="1"/>
  <c r="Y626" i="2" s="1"/>
  <c r="Q627" i="2" a="1"/>
  <c r="Q627" i="2" s="1"/>
  <c r="R627" i="2" a="1"/>
  <c r="R627" i="2" s="1"/>
  <c r="S627" i="2" a="1"/>
  <c r="S627" i="2" s="1"/>
  <c r="T627" i="2" a="1"/>
  <c r="T627" i="2" s="1"/>
  <c r="U627" i="2" a="1"/>
  <c r="U627" i="2" s="1"/>
  <c r="V627" i="2" a="1"/>
  <c r="V627" i="2" s="1"/>
  <c r="W627" i="2" a="1"/>
  <c r="W627" i="2" s="1"/>
  <c r="X627" i="2" a="1"/>
  <c r="X627" i="2" s="1"/>
  <c r="Y627" i="2" a="1"/>
  <c r="Y627" i="2" s="1"/>
  <c r="Q628" i="2" a="1"/>
  <c r="Q628" i="2" s="1"/>
  <c r="R628" i="2" a="1"/>
  <c r="R628" i="2" s="1"/>
  <c r="S628" i="2" a="1"/>
  <c r="S628" i="2" s="1"/>
  <c r="T628" i="2" a="1"/>
  <c r="T628" i="2" s="1"/>
  <c r="U628" i="2" a="1"/>
  <c r="U628" i="2" s="1"/>
  <c r="V628" i="2" a="1"/>
  <c r="V628" i="2" s="1"/>
  <c r="W628" i="2" a="1"/>
  <c r="W628" i="2" s="1"/>
  <c r="X628" i="2" a="1"/>
  <c r="X628" i="2" s="1"/>
  <c r="Y628" i="2" a="1"/>
  <c r="Y628" i="2" s="1"/>
  <c r="Q629" i="2" a="1"/>
  <c r="Q629" i="2" s="1"/>
  <c r="R629" i="2" a="1"/>
  <c r="R629" i="2" s="1"/>
  <c r="S629" i="2" a="1"/>
  <c r="S629" i="2" s="1"/>
  <c r="T629" i="2" a="1"/>
  <c r="T629" i="2" s="1"/>
  <c r="U629" i="2" a="1"/>
  <c r="U629" i="2" s="1"/>
  <c r="V629" i="2" a="1"/>
  <c r="V629" i="2" s="1"/>
  <c r="W629" i="2" a="1"/>
  <c r="W629" i="2" s="1"/>
  <c r="X629" i="2" a="1"/>
  <c r="X629" i="2" s="1"/>
  <c r="Y629" i="2" a="1"/>
  <c r="Y629" i="2" s="1"/>
  <c r="Q630" i="2" a="1"/>
  <c r="Q630" i="2" s="1"/>
  <c r="R630" i="2" a="1"/>
  <c r="R630" i="2" s="1"/>
  <c r="S630" i="2" a="1"/>
  <c r="S630" i="2" s="1"/>
  <c r="T630" i="2" a="1"/>
  <c r="T630" i="2" s="1"/>
  <c r="U630" i="2" a="1"/>
  <c r="U630" i="2" s="1"/>
  <c r="V630" i="2" a="1"/>
  <c r="V630" i="2" s="1"/>
  <c r="W630" i="2" a="1"/>
  <c r="W630" i="2" s="1"/>
  <c r="X630" i="2" a="1"/>
  <c r="X630" i="2" s="1"/>
  <c r="Y630" i="2" a="1"/>
  <c r="Y630" i="2" s="1"/>
  <c r="Q631" i="2" a="1"/>
  <c r="Q631" i="2" s="1"/>
  <c r="R631" i="2" a="1"/>
  <c r="R631" i="2" s="1"/>
  <c r="S631" i="2" a="1"/>
  <c r="S631" i="2" s="1"/>
  <c r="T631" i="2" a="1"/>
  <c r="T631" i="2" s="1"/>
  <c r="U631" i="2" a="1"/>
  <c r="U631" i="2" s="1"/>
  <c r="V631" i="2" a="1"/>
  <c r="V631" i="2" s="1"/>
  <c r="W631" i="2" a="1"/>
  <c r="W631" i="2" s="1"/>
  <c r="X631" i="2" a="1"/>
  <c r="X631" i="2" s="1"/>
  <c r="Y631" i="2" a="1"/>
  <c r="Y631" i="2" s="1"/>
  <c r="Q632" i="2" a="1"/>
  <c r="Q632" i="2" s="1"/>
  <c r="R632" i="2" a="1"/>
  <c r="R632" i="2" s="1"/>
  <c r="S632" i="2" a="1"/>
  <c r="S632" i="2" s="1"/>
  <c r="T632" i="2" a="1"/>
  <c r="T632" i="2" s="1"/>
  <c r="U632" i="2" a="1"/>
  <c r="U632" i="2" s="1"/>
  <c r="V632" i="2" a="1"/>
  <c r="V632" i="2" s="1"/>
  <c r="W632" i="2" a="1"/>
  <c r="W632" i="2" s="1"/>
  <c r="X632" i="2" a="1"/>
  <c r="X632" i="2" s="1"/>
  <c r="Y632" i="2" a="1"/>
  <c r="Y632" i="2" s="1"/>
  <c r="Q633" i="2" a="1"/>
  <c r="Q633" i="2" s="1"/>
  <c r="R633" i="2" a="1"/>
  <c r="R633" i="2" s="1"/>
  <c r="S633" i="2" a="1"/>
  <c r="S633" i="2" s="1"/>
  <c r="T633" i="2" a="1"/>
  <c r="T633" i="2" s="1"/>
  <c r="U633" i="2" a="1"/>
  <c r="U633" i="2" s="1"/>
  <c r="V633" i="2" a="1"/>
  <c r="V633" i="2" s="1"/>
  <c r="W633" i="2" a="1"/>
  <c r="W633" i="2" s="1"/>
  <c r="X633" i="2" a="1"/>
  <c r="X633" i="2" s="1"/>
  <c r="Y633" i="2" a="1"/>
  <c r="Y633" i="2" s="1"/>
  <c r="Q634" i="2" a="1"/>
  <c r="Q634" i="2" s="1"/>
  <c r="R634" i="2" a="1"/>
  <c r="R634" i="2" s="1"/>
  <c r="S634" i="2" a="1"/>
  <c r="S634" i="2" s="1"/>
  <c r="T634" i="2" a="1"/>
  <c r="T634" i="2" s="1"/>
  <c r="U634" i="2" a="1"/>
  <c r="U634" i="2" s="1"/>
  <c r="V634" i="2" a="1"/>
  <c r="V634" i="2" s="1"/>
  <c r="W634" i="2" a="1"/>
  <c r="W634" i="2" s="1"/>
  <c r="X634" i="2" a="1"/>
  <c r="X634" i="2" s="1"/>
  <c r="Y634" i="2" a="1"/>
  <c r="Y634" i="2" s="1"/>
  <c r="Q635" i="2" a="1"/>
  <c r="Q635" i="2" s="1"/>
  <c r="R635" i="2" a="1"/>
  <c r="R635" i="2" s="1"/>
  <c r="S635" i="2" a="1"/>
  <c r="S635" i="2" s="1"/>
  <c r="T635" i="2" a="1"/>
  <c r="T635" i="2" s="1"/>
  <c r="U635" i="2" a="1"/>
  <c r="U635" i="2" s="1"/>
  <c r="V635" i="2" a="1"/>
  <c r="V635" i="2" s="1"/>
  <c r="W635" i="2" a="1"/>
  <c r="W635" i="2" s="1"/>
  <c r="X635" i="2" a="1"/>
  <c r="X635" i="2" s="1"/>
  <c r="Y635" i="2" a="1"/>
  <c r="Y635" i="2" s="1"/>
  <c r="Q636" i="2" a="1"/>
  <c r="Q636" i="2" s="1"/>
  <c r="R636" i="2" a="1"/>
  <c r="R636" i="2" s="1"/>
  <c r="S636" i="2" a="1"/>
  <c r="S636" i="2" s="1"/>
  <c r="T636" i="2" a="1"/>
  <c r="T636" i="2" s="1"/>
  <c r="U636" i="2" a="1"/>
  <c r="U636" i="2" s="1"/>
  <c r="V636" i="2" a="1"/>
  <c r="V636" i="2" s="1"/>
  <c r="W636" i="2" a="1"/>
  <c r="W636" i="2" s="1"/>
  <c r="X636" i="2" a="1"/>
  <c r="X636" i="2" s="1"/>
  <c r="Y636" i="2" a="1"/>
  <c r="Y636" i="2" s="1"/>
  <c r="Q637" i="2" a="1"/>
  <c r="Q637" i="2" s="1"/>
  <c r="R637" i="2" a="1"/>
  <c r="R637" i="2" s="1"/>
  <c r="S637" i="2" a="1"/>
  <c r="S637" i="2" s="1"/>
  <c r="T637" i="2" a="1"/>
  <c r="T637" i="2" s="1"/>
  <c r="U637" i="2" a="1"/>
  <c r="U637" i="2" s="1"/>
  <c r="V637" i="2" a="1"/>
  <c r="V637" i="2" s="1"/>
  <c r="W637" i="2" a="1"/>
  <c r="W637" i="2" s="1"/>
  <c r="X637" i="2" a="1"/>
  <c r="X637" i="2" s="1"/>
  <c r="Y637" i="2" a="1"/>
  <c r="Y637" i="2" s="1"/>
  <c r="Q638" i="2" a="1"/>
  <c r="Q638" i="2" s="1"/>
  <c r="R638" i="2" a="1"/>
  <c r="R638" i="2" s="1"/>
  <c r="S638" i="2" a="1"/>
  <c r="S638" i="2" s="1"/>
  <c r="T638" i="2" a="1"/>
  <c r="T638" i="2" s="1"/>
  <c r="U638" i="2" a="1"/>
  <c r="U638" i="2" s="1"/>
  <c r="V638" i="2" a="1"/>
  <c r="V638" i="2" s="1"/>
  <c r="W638" i="2" a="1"/>
  <c r="W638" i="2" s="1"/>
  <c r="X638" i="2" a="1"/>
  <c r="X638" i="2" s="1"/>
  <c r="Y638" i="2" a="1"/>
  <c r="Y638" i="2" s="1"/>
  <c r="Q639" i="2" a="1"/>
  <c r="Q639" i="2" s="1"/>
  <c r="R639" i="2" a="1"/>
  <c r="R639" i="2" s="1"/>
  <c r="S639" i="2" a="1"/>
  <c r="S639" i="2" s="1"/>
  <c r="T639" i="2" a="1"/>
  <c r="T639" i="2" s="1"/>
  <c r="U639" i="2" a="1"/>
  <c r="U639" i="2" s="1"/>
  <c r="V639" i="2" a="1"/>
  <c r="V639" i="2" s="1"/>
  <c r="W639" i="2" a="1"/>
  <c r="W639" i="2" s="1"/>
  <c r="X639" i="2" a="1"/>
  <c r="X639" i="2" s="1"/>
  <c r="Y639" i="2" a="1"/>
  <c r="Y639" i="2" s="1"/>
  <c r="Q640" i="2" a="1"/>
  <c r="Q640" i="2" s="1"/>
  <c r="R640" i="2" a="1"/>
  <c r="R640" i="2" s="1"/>
  <c r="S640" i="2" a="1"/>
  <c r="S640" i="2" s="1"/>
  <c r="T640" i="2" a="1"/>
  <c r="T640" i="2" s="1"/>
  <c r="U640" i="2" a="1"/>
  <c r="U640" i="2" s="1"/>
  <c r="V640" i="2" a="1"/>
  <c r="V640" i="2" s="1"/>
  <c r="W640" i="2" a="1"/>
  <c r="W640" i="2" s="1"/>
  <c r="X640" i="2" a="1"/>
  <c r="X640" i="2" s="1"/>
  <c r="Y640" i="2" a="1"/>
  <c r="Y640" i="2" s="1"/>
  <c r="Q641" i="2" a="1"/>
  <c r="Q641" i="2" s="1"/>
  <c r="R641" i="2" a="1"/>
  <c r="R641" i="2" s="1"/>
  <c r="S641" i="2" a="1"/>
  <c r="S641" i="2" s="1"/>
  <c r="T641" i="2" a="1"/>
  <c r="T641" i="2" s="1"/>
  <c r="U641" i="2" a="1"/>
  <c r="U641" i="2" s="1"/>
  <c r="V641" i="2" a="1"/>
  <c r="V641" i="2" s="1"/>
  <c r="W641" i="2" a="1"/>
  <c r="W641" i="2" s="1"/>
  <c r="X641" i="2" a="1"/>
  <c r="X641" i="2" s="1"/>
  <c r="Y641" i="2" a="1"/>
  <c r="Y641" i="2" s="1"/>
  <c r="Q642" i="2" a="1"/>
  <c r="Q642" i="2" s="1"/>
  <c r="R642" i="2" a="1"/>
  <c r="R642" i="2" s="1"/>
  <c r="S642" i="2" a="1"/>
  <c r="S642" i="2" s="1"/>
  <c r="T642" i="2" a="1"/>
  <c r="T642" i="2" s="1"/>
  <c r="U642" i="2" a="1"/>
  <c r="U642" i="2" s="1"/>
  <c r="V642" i="2" a="1"/>
  <c r="V642" i="2" s="1"/>
  <c r="W642" i="2" a="1"/>
  <c r="W642" i="2" s="1"/>
  <c r="X642" i="2" a="1"/>
  <c r="X642" i="2" s="1"/>
  <c r="Y642" i="2" a="1"/>
  <c r="Y642" i="2" s="1"/>
  <c r="Q643" i="2" a="1"/>
  <c r="Q643" i="2" s="1"/>
  <c r="R643" i="2" a="1"/>
  <c r="R643" i="2" s="1"/>
  <c r="S643" i="2" a="1"/>
  <c r="S643" i="2" s="1"/>
  <c r="T643" i="2" a="1"/>
  <c r="T643" i="2" s="1"/>
  <c r="U643" i="2" a="1"/>
  <c r="U643" i="2" s="1"/>
  <c r="V643" i="2" a="1"/>
  <c r="V643" i="2" s="1"/>
  <c r="W643" i="2" a="1"/>
  <c r="W643" i="2" s="1"/>
  <c r="X643" i="2" a="1"/>
  <c r="X643" i="2" s="1"/>
  <c r="Y643" i="2" a="1"/>
  <c r="Y643" i="2" s="1"/>
  <c r="Q644" i="2" a="1"/>
  <c r="Q644" i="2" s="1"/>
  <c r="R644" i="2" a="1"/>
  <c r="R644" i="2" s="1"/>
  <c r="S644" i="2" a="1"/>
  <c r="S644" i="2" s="1"/>
  <c r="T644" i="2" a="1"/>
  <c r="T644" i="2" s="1"/>
  <c r="U644" i="2" a="1"/>
  <c r="U644" i="2" s="1"/>
  <c r="V644" i="2" a="1"/>
  <c r="V644" i="2" s="1"/>
  <c r="W644" i="2" a="1"/>
  <c r="W644" i="2" s="1"/>
  <c r="X644" i="2" a="1"/>
  <c r="X644" i="2" s="1"/>
  <c r="Y644" i="2" a="1"/>
  <c r="Y644" i="2" s="1"/>
  <c r="Q645" i="2" a="1"/>
  <c r="Q645" i="2" s="1"/>
  <c r="R645" i="2" a="1"/>
  <c r="R645" i="2" s="1"/>
  <c r="S645" i="2" a="1"/>
  <c r="S645" i="2" s="1"/>
  <c r="T645" i="2" a="1"/>
  <c r="T645" i="2" s="1"/>
  <c r="U645" i="2" a="1"/>
  <c r="U645" i="2" s="1"/>
  <c r="V645" i="2" a="1"/>
  <c r="V645" i="2" s="1"/>
  <c r="W645" i="2" a="1"/>
  <c r="W645" i="2" s="1"/>
  <c r="X645" i="2" a="1"/>
  <c r="X645" i="2" s="1"/>
  <c r="Y645" i="2" a="1"/>
  <c r="Y645" i="2" s="1"/>
  <c r="Q646" i="2" a="1"/>
  <c r="Q646" i="2" s="1"/>
  <c r="R646" i="2" a="1"/>
  <c r="R646" i="2" s="1"/>
  <c r="S646" i="2" a="1"/>
  <c r="S646" i="2" s="1"/>
  <c r="T646" i="2" a="1"/>
  <c r="T646" i="2" s="1"/>
  <c r="U646" i="2" a="1"/>
  <c r="U646" i="2" s="1"/>
  <c r="V646" i="2" a="1"/>
  <c r="V646" i="2" s="1"/>
  <c r="W646" i="2" a="1"/>
  <c r="W646" i="2" s="1"/>
  <c r="X646" i="2" a="1"/>
  <c r="X646" i="2" s="1"/>
  <c r="Y646" i="2" a="1"/>
  <c r="Y646" i="2" s="1"/>
  <c r="Q647" i="2" a="1"/>
  <c r="Q647" i="2" s="1"/>
  <c r="R647" i="2" a="1"/>
  <c r="R647" i="2" s="1"/>
  <c r="S647" i="2" a="1"/>
  <c r="S647" i="2" s="1"/>
  <c r="T647" i="2" a="1"/>
  <c r="T647" i="2" s="1"/>
  <c r="U647" i="2" a="1"/>
  <c r="U647" i="2" s="1"/>
  <c r="V647" i="2" a="1"/>
  <c r="V647" i="2" s="1"/>
  <c r="W647" i="2" a="1"/>
  <c r="W647" i="2" s="1"/>
  <c r="X647" i="2" a="1"/>
  <c r="X647" i="2" s="1"/>
  <c r="Y647" i="2" a="1"/>
  <c r="Y647" i="2" s="1"/>
  <c r="Q648" i="2" a="1"/>
  <c r="Q648" i="2" s="1"/>
  <c r="R648" i="2" a="1"/>
  <c r="R648" i="2" s="1"/>
  <c r="S648" i="2" a="1"/>
  <c r="S648" i="2" s="1"/>
  <c r="T648" i="2" a="1"/>
  <c r="T648" i="2" s="1"/>
  <c r="U648" i="2" a="1"/>
  <c r="U648" i="2" s="1"/>
  <c r="V648" i="2" a="1"/>
  <c r="V648" i="2" s="1"/>
  <c r="W648" i="2" a="1"/>
  <c r="W648" i="2" s="1"/>
  <c r="X648" i="2" a="1"/>
  <c r="X648" i="2" s="1"/>
  <c r="Y648" i="2" a="1"/>
  <c r="Y648" i="2" s="1"/>
  <c r="Q649" i="2" a="1"/>
  <c r="Q649" i="2" s="1"/>
  <c r="R649" i="2" a="1"/>
  <c r="R649" i="2" s="1"/>
  <c r="S649" i="2" a="1"/>
  <c r="S649" i="2" s="1"/>
  <c r="T649" i="2" a="1"/>
  <c r="T649" i="2" s="1"/>
  <c r="U649" i="2" a="1"/>
  <c r="U649" i="2" s="1"/>
  <c r="V649" i="2" a="1"/>
  <c r="V649" i="2" s="1"/>
  <c r="W649" i="2" a="1"/>
  <c r="W649" i="2" s="1"/>
  <c r="X649" i="2" a="1"/>
  <c r="X649" i="2" s="1"/>
  <c r="Y649" i="2" a="1"/>
  <c r="Y649" i="2" s="1"/>
  <c r="Q650" i="2" a="1"/>
  <c r="Q650" i="2" s="1"/>
  <c r="R650" i="2" a="1"/>
  <c r="R650" i="2" s="1"/>
  <c r="S650" i="2" a="1"/>
  <c r="S650" i="2" s="1"/>
  <c r="T650" i="2" a="1"/>
  <c r="T650" i="2" s="1"/>
  <c r="U650" i="2" a="1"/>
  <c r="U650" i="2" s="1"/>
  <c r="V650" i="2" a="1"/>
  <c r="V650" i="2" s="1"/>
  <c r="W650" i="2" a="1"/>
  <c r="W650" i="2" s="1"/>
  <c r="X650" i="2" a="1"/>
  <c r="X650" i="2" s="1"/>
  <c r="Y650" i="2" a="1"/>
  <c r="Y650" i="2" s="1"/>
  <c r="Q651" i="2" a="1"/>
  <c r="Q651" i="2" s="1"/>
  <c r="R651" i="2" a="1"/>
  <c r="R651" i="2" s="1"/>
  <c r="S651" i="2" a="1"/>
  <c r="S651" i="2" s="1"/>
  <c r="T651" i="2" a="1"/>
  <c r="T651" i="2" s="1"/>
  <c r="U651" i="2" a="1"/>
  <c r="U651" i="2" s="1"/>
  <c r="V651" i="2" a="1"/>
  <c r="V651" i="2" s="1"/>
  <c r="W651" i="2" a="1"/>
  <c r="W651" i="2" s="1"/>
  <c r="X651" i="2" a="1"/>
  <c r="X651" i="2" s="1"/>
  <c r="Y651" i="2" a="1"/>
  <c r="Y651" i="2" s="1"/>
  <c r="Q652" i="2" a="1"/>
  <c r="Q652" i="2" s="1"/>
  <c r="R652" i="2" a="1"/>
  <c r="R652" i="2" s="1"/>
  <c r="S652" i="2" a="1"/>
  <c r="S652" i="2" s="1"/>
  <c r="T652" i="2" a="1"/>
  <c r="T652" i="2" s="1"/>
  <c r="U652" i="2" a="1"/>
  <c r="U652" i="2" s="1"/>
  <c r="V652" i="2" a="1"/>
  <c r="V652" i="2" s="1"/>
  <c r="W652" i="2" a="1"/>
  <c r="W652" i="2" s="1"/>
  <c r="X652" i="2" a="1"/>
  <c r="X652" i="2" s="1"/>
  <c r="Y652" i="2" a="1"/>
  <c r="Y652" i="2" s="1"/>
  <c r="Q653" i="2" a="1"/>
  <c r="Q653" i="2" s="1"/>
  <c r="R653" i="2" a="1"/>
  <c r="R653" i="2" s="1"/>
  <c r="S653" i="2" a="1"/>
  <c r="S653" i="2" s="1"/>
  <c r="T653" i="2" a="1"/>
  <c r="T653" i="2" s="1"/>
  <c r="U653" i="2" a="1"/>
  <c r="U653" i="2" s="1"/>
  <c r="V653" i="2" a="1"/>
  <c r="V653" i="2" s="1"/>
  <c r="W653" i="2" a="1"/>
  <c r="W653" i="2" s="1"/>
  <c r="X653" i="2" a="1"/>
  <c r="X653" i="2" s="1"/>
  <c r="Y653" i="2" a="1"/>
  <c r="Y653" i="2" s="1"/>
  <c r="Q654" i="2" a="1"/>
  <c r="Q654" i="2" s="1"/>
  <c r="R654" i="2" a="1"/>
  <c r="R654" i="2" s="1"/>
  <c r="S654" i="2" a="1"/>
  <c r="S654" i="2" s="1"/>
  <c r="T654" i="2" a="1"/>
  <c r="T654" i="2" s="1"/>
  <c r="U654" i="2" a="1"/>
  <c r="U654" i="2" s="1"/>
  <c r="V654" i="2" a="1"/>
  <c r="V654" i="2" s="1"/>
  <c r="W654" i="2" a="1"/>
  <c r="W654" i="2" s="1"/>
  <c r="X654" i="2" a="1"/>
  <c r="X654" i="2" s="1"/>
  <c r="Y654" i="2" a="1"/>
  <c r="Y654" i="2" s="1"/>
  <c r="Q655" i="2" a="1"/>
  <c r="Q655" i="2" s="1"/>
  <c r="R655" i="2" a="1"/>
  <c r="R655" i="2" s="1"/>
  <c r="S655" i="2" a="1"/>
  <c r="S655" i="2" s="1"/>
  <c r="T655" i="2" a="1"/>
  <c r="T655" i="2" s="1"/>
  <c r="U655" i="2" a="1"/>
  <c r="U655" i="2" s="1"/>
  <c r="V655" i="2" a="1"/>
  <c r="V655" i="2" s="1"/>
  <c r="W655" i="2" a="1"/>
  <c r="W655" i="2" s="1"/>
  <c r="X655" i="2" a="1"/>
  <c r="X655" i="2" s="1"/>
  <c r="Y655" i="2" a="1"/>
  <c r="Y655" i="2" s="1"/>
  <c r="Q656" i="2" a="1"/>
  <c r="Q656" i="2" s="1"/>
  <c r="R656" i="2" a="1"/>
  <c r="R656" i="2" s="1"/>
  <c r="S656" i="2" a="1"/>
  <c r="S656" i="2" s="1"/>
  <c r="T656" i="2" a="1"/>
  <c r="T656" i="2" s="1"/>
  <c r="U656" i="2" a="1"/>
  <c r="U656" i="2" s="1"/>
  <c r="V656" i="2" a="1"/>
  <c r="V656" i="2" s="1"/>
  <c r="W656" i="2" a="1"/>
  <c r="W656" i="2" s="1"/>
  <c r="X656" i="2" a="1"/>
  <c r="X656" i="2" s="1"/>
  <c r="Y656" i="2" a="1"/>
  <c r="Y656" i="2" s="1"/>
  <c r="Q657" i="2" a="1"/>
  <c r="Q657" i="2" s="1"/>
  <c r="R657" i="2" a="1"/>
  <c r="R657" i="2" s="1"/>
  <c r="S657" i="2" a="1"/>
  <c r="S657" i="2" s="1"/>
  <c r="T657" i="2" a="1"/>
  <c r="T657" i="2" s="1"/>
  <c r="U657" i="2" a="1"/>
  <c r="U657" i="2" s="1"/>
  <c r="V657" i="2" a="1"/>
  <c r="V657" i="2" s="1"/>
  <c r="W657" i="2" a="1"/>
  <c r="W657" i="2" s="1"/>
  <c r="X657" i="2" a="1"/>
  <c r="X657" i="2" s="1"/>
  <c r="Y657" i="2" a="1"/>
  <c r="Y657" i="2" s="1"/>
  <c r="Q658" i="2" a="1"/>
  <c r="Q658" i="2" s="1"/>
  <c r="R658" i="2" a="1"/>
  <c r="R658" i="2" s="1"/>
  <c r="S658" i="2" a="1"/>
  <c r="S658" i="2" s="1"/>
  <c r="T658" i="2" a="1"/>
  <c r="T658" i="2" s="1"/>
  <c r="U658" i="2" a="1"/>
  <c r="U658" i="2" s="1"/>
  <c r="V658" i="2" a="1"/>
  <c r="V658" i="2" s="1"/>
  <c r="W658" i="2" a="1"/>
  <c r="W658" i="2" s="1"/>
  <c r="X658" i="2" a="1"/>
  <c r="X658" i="2" s="1"/>
  <c r="Y658" i="2" a="1"/>
  <c r="Y658" i="2" s="1"/>
  <c r="Q659" i="2" a="1"/>
  <c r="Q659" i="2" s="1"/>
  <c r="R659" i="2" a="1"/>
  <c r="R659" i="2" s="1"/>
  <c r="S659" i="2" a="1"/>
  <c r="S659" i="2" s="1"/>
  <c r="T659" i="2" a="1"/>
  <c r="T659" i="2" s="1"/>
  <c r="U659" i="2" a="1"/>
  <c r="U659" i="2" s="1"/>
  <c r="V659" i="2" a="1"/>
  <c r="V659" i="2" s="1"/>
  <c r="W659" i="2" a="1"/>
  <c r="W659" i="2" s="1"/>
  <c r="X659" i="2" a="1"/>
  <c r="X659" i="2" s="1"/>
  <c r="Y659" i="2" a="1"/>
  <c r="Y659" i="2" s="1"/>
  <c r="Q660" i="2" a="1"/>
  <c r="Q660" i="2" s="1"/>
  <c r="R660" i="2" a="1"/>
  <c r="R660" i="2" s="1"/>
  <c r="S660" i="2" a="1"/>
  <c r="S660" i="2" s="1"/>
  <c r="T660" i="2" a="1"/>
  <c r="T660" i="2" s="1"/>
  <c r="U660" i="2" a="1"/>
  <c r="U660" i="2" s="1"/>
  <c r="V660" i="2" a="1"/>
  <c r="V660" i="2" s="1"/>
  <c r="W660" i="2" a="1"/>
  <c r="W660" i="2" s="1"/>
  <c r="X660" i="2" a="1"/>
  <c r="X660" i="2" s="1"/>
  <c r="Y660" i="2" a="1"/>
  <c r="Y660" i="2" s="1"/>
  <c r="Q661" i="2" a="1"/>
  <c r="Q661" i="2" s="1"/>
  <c r="R661" i="2" a="1"/>
  <c r="R661" i="2" s="1"/>
  <c r="S661" i="2" a="1"/>
  <c r="S661" i="2" s="1"/>
  <c r="T661" i="2" a="1"/>
  <c r="T661" i="2" s="1"/>
  <c r="U661" i="2" a="1"/>
  <c r="U661" i="2" s="1"/>
  <c r="V661" i="2" a="1"/>
  <c r="V661" i="2" s="1"/>
  <c r="W661" i="2" a="1"/>
  <c r="W661" i="2" s="1"/>
  <c r="X661" i="2" a="1"/>
  <c r="X661" i="2" s="1"/>
  <c r="Y661" i="2" a="1"/>
  <c r="Y661" i="2" s="1"/>
  <c r="Q662" i="2" a="1"/>
  <c r="Q662" i="2" s="1"/>
  <c r="R662" i="2" a="1"/>
  <c r="R662" i="2" s="1"/>
  <c r="S662" i="2" a="1"/>
  <c r="S662" i="2" s="1"/>
  <c r="T662" i="2" a="1"/>
  <c r="T662" i="2" s="1"/>
  <c r="U662" i="2" a="1"/>
  <c r="U662" i="2" s="1"/>
  <c r="V662" i="2" a="1"/>
  <c r="V662" i="2" s="1"/>
  <c r="W662" i="2" a="1"/>
  <c r="W662" i="2" s="1"/>
  <c r="X662" i="2" a="1"/>
  <c r="X662" i="2" s="1"/>
  <c r="Y662" i="2" a="1"/>
  <c r="Y662" i="2" s="1"/>
  <c r="Q663" i="2" a="1"/>
  <c r="Q663" i="2" s="1"/>
  <c r="R663" i="2" a="1"/>
  <c r="R663" i="2" s="1"/>
  <c r="S663" i="2" a="1"/>
  <c r="S663" i="2" s="1"/>
  <c r="T663" i="2" a="1"/>
  <c r="T663" i="2" s="1"/>
  <c r="U663" i="2" a="1"/>
  <c r="U663" i="2" s="1"/>
  <c r="V663" i="2" a="1"/>
  <c r="V663" i="2" s="1"/>
  <c r="W663" i="2" a="1"/>
  <c r="W663" i="2" s="1"/>
  <c r="X663" i="2" a="1"/>
  <c r="X663" i="2" s="1"/>
  <c r="Y663" i="2" a="1"/>
  <c r="Y663" i="2" s="1"/>
  <c r="Q664" i="2" a="1"/>
  <c r="Q664" i="2" s="1"/>
  <c r="R664" i="2" a="1"/>
  <c r="R664" i="2" s="1"/>
  <c r="S664" i="2" a="1"/>
  <c r="S664" i="2" s="1"/>
  <c r="T664" i="2" a="1"/>
  <c r="T664" i="2" s="1"/>
  <c r="U664" i="2" a="1"/>
  <c r="U664" i="2" s="1"/>
  <c r="V664" i="2" a="1"/>
  <c r="V664" i="2" s="1"/>
  <c r="W664" i="2" a="1"/>
  <c r="W664" i="2" s="1"/>
  <c r="X664" i="2" a="1"/>
  <c r="X664" i="2" s="1"/>
  <c r="Y664" i="2" a="1"/>
  <c r="Y664" i="2" s="1"/>
  <c r="Q665" i="2" a="1"/>
  <c r="Q665" i="2" s="1"/>
  <c r="R665" i="2" a="1"/>
  <c r="R665" i="2" s="1"/>
  <c r="S665" i="2" a="1"/>
  <c r="S665" i="2" s="1"/>
  <c r="T665" i="2" a="1"/>
  <c r="T665" i="2" s="1"/>
  <c r="U665" i="2" a="1"/>
  <c r="U665" i="2" s="1"/>
  <c r="V665" i="2" a="1"/>
  <c r="V665" i="2" s="1"/>
  <c r="W665" i="2" a="1"/>
  <c r="W665" i="2" s="1"/>
  <c r="X665" i="2" a="1"/>
  <c r="X665" i="2" s="1"/>
  <c r="Y665" i="2" a="1"/>
  <c r="Y665" i="2" s="1"/>
  <c r="Q666" i="2" a="1"/>
  <c r="Q666" i="2" s="1"/>
  <c r="R666" i="2" a="1"/>
  <c r="R666" i="2" s="1"/>
  <c r="S666" i="2" a="1"/>
  <c r="S666" i="2" s="1"/>
  <c r="T666" i="2" a="1"/>
  <c r="T666" i="2" s="1"/>
  <c r="U666" i="2" a="1"/>
  <c r="U666" i="2" s="1"/>
  <c r="V666" i="2" a="1"/>
  <c r="V666" i="2" s="1"/>
  <c r="W666" i="2" a="1"/>
  <c r="W666" i="2" s="1"/>
  <c r="X666" i="2" a="1"/>
  <c r="X666" i="2" s="1"/>
  <c r="Y666" i="2" a="1"/>
  <c r="Y666" i="2" s="1"/>
  <c r="Q667" i="2" a="1"/>
  <c r="Q667" i="2" s="1"/>
  <c r="R667" i="2" a="1"/>
  <c r="R667" i="2" s="1"/>
  <c r="S667" i="2" a="1"/>
  <c r="S667" i="2" s="1"/>
  <c r="T667" i="2" a="1"/>
  <c r="T667" i="2" s="1"/>
  <c r="U667" i="2" a="1"/>
  <c r="U667" i="2" s="1"/>
  <c r="V667" i="2" a="1"/>
  <c r="V667" i="2" s="1"/>
  <c r="W667" i="2" a="1"/>
  <c r="W667" i="2" s="1"/>
  <c r="X667" i="2" a="1"/>
  <c r="X667" i="2" s="1"/>
  <c r="Y667" i="2" a="1"/>
  <c r="Y667" i="2" s="1"/>
  <c r="Q668" i="2" a="1"/>
  <c r="Q668" i="2" s="1"/>
  <c r="R668" i="2" a="1"/>
  <c r="R668" i="2" s="1"/>
  <c r="S668" i="2" a="1"/>
  <c r="S668" i="2" s="1"/>
  <c r="T668" i="2" a="1"/>
  <c r="T668" i="2" s="1"/>
  <c r="U668" i="2" a="1"/>
  <c r="U668" i="2" s="1"/>
  <c r="V668" i="2" a="1"/>
  <c r="V668" i="2" s="1"/>
  <c r="W668" i="2" a="1"/>
  <c r="W668" i="2" s="1"/>
  <c r="X668" i="2" a="1"/>
  <c r="X668" i="2" s="1"/>
  <c r="Y668" i="2" a="1"/>
  <c r="Y668" i="2" s="1"/>
  <c r="Q669" i="2" a="1"/>
  <c r="Q669" i="2" s="1"/>
  <c r="R669" i="2" a="1"/>
  <c r="R669" i="2" s="1"/>
  <c r="S669" i="2" a="1"/>
  <c r="S669" i="2" s="1"/>
  <c r="T669" i="2" a="1"/>
  <c r="T669" i="2" s="1"/>
  <c r="U669" i="2" a="1"/>
  <c r="U669" i="2" s="1"/>
  <c r="V669" i="2" a="1"/>
  <c r="V669" i="2" s="1"/>
  <c r="W669" i="2" a="1"/>
  <c r="W669" i="2" s="1"/>
  <c r="X669" i="2" a="1"/>
  <c r="X669" i="2" s="1"/>
  <c r="Y669" i="2" a="1"/>
  <c r="Y669" i="2" s="1"/>
  <c r="Q670" i="2" a="1"/>
  <c r="Q670" i="2" s="1"/>
  <c r="R670" i="2" a="1"/>
  <c r="R670" i="2" s="1"/>
  <c r="S670" i="2" a="1"/>
  <c r="S670" i="2" s="1"/>
  <c r="T670" i="2" a="1"/>
  <c r="T670" i="2" s="1"/>
  <c r="U670" i="2" a="1"/>
  <c r="U670" i="2" s="1"/>
  <c r="V670" i="2" a="1"/>
  <c r="V670" i="2" s="1"/>
  <c r="W670" i="2" a="1"/>
  <c r="W670" i="2" s="1"/>
  <c r="X670" i="2" a="1"/>
  <c r="X670" i="2" s="1"/>
  <c r="Y670" i="2" a="1"/>
  <c r="Y670" i="2" s="1"/>
  <c r="Q671" i="2" a="1"/>
  <c r="Q671" i="2" s="1"/>
  <c r="R671" i="2" a="1"/>
  <c r="R671" i="2" s="1"/>
  <c r="S671" i="2" a="1"/>
  <c r="S671" i="2" s="1"/>
  <c r="T671" i="2" a="1"/>
  <c r="T671" i="2" s="1"/>
  <c r="U671" i="2" a="1"/>
  <c r="U671" i="2" s="1"/>
  <c r="V671" i="2" a="1"/>
  <c r="V671" i="2" s="1"/>
  <c r="W671" i="2" a="1"/>
  <c r="W671" i="2" s="1"/>
  <c r="X671" i="2" a="1"/>
  <c r="X671" i="2" s="1"/>
  <c r="Y671" i="2" a="1"/>
  <c r="Y671" i="2" s="1"/>
  <c r="Q672" i="2" a="1"/>
  <c r="Q672" i="2" s="1"/>
  <c r="R672" i="2" a="1"/>
  <c r="R672" i="2" s="1"/>
  <c r="S672" i="2" a="1"/>
  <c r="S672" i="2" s="1"/>
  <c r="T672" i="2" a="1"/>
  <c r="T672" i="2" s="1"/>
  <c r="U672" i="2" a="1"/>
  <c r="U672" i="2" s="1"/>
  <c r="V672" i="2" a="1"/>
  <c r="V672" i="2" s="1"/>
  <c r="W672" i="2" a="1"/>
  <c r="W672" i="2" s="1"/>
  <c r="X672" i="2" a="1"/>
  <c r="X672" i="2" s="1"/>
  <c r="Y672" i="2" a="1"/>
  <c r="Y672" i="2" s="1"/>
  <c r="Q673" i="2" a="1"/>
  <c r="Q673" i="2" s="1"/>
  <c r="R673" i="2" a="1"/>
  <c r="R673" i="2" s="1"/>
  <c r="S673" i="2" a="1"/>
  <c r="S673" i="2" s="1"/>
  <c r="T673" i="2" a="1"/>
  <c r="T673" i="2" s="1"/>
  <c r="U673" i="2" a="1"/>
  <c r="U673" i="2" s="1"/>
  <c r="V673" i="2" a="1"/>
  <c r="V673" i="2" s="1"/>
  <c r="W673" i="2" a="1"/>
  <c r="W673" i="2" s="1"/>
  <c r="X673" i="2" a="1"/>
  <c r="X673" i="2" s="1"/>
  <c r="Y673" i="2" a="1"/>
  <c r="Y673" i="2" s="1"/>
  <c r="Q674" i="2" a="1"/>
  <c r="Q674" i="2" s="1"/>
  <c r="R674" i="2" a="1"/>
  <c r="R674" i="2" s="1"/>
  <c r="S674" i="2" a="1"/>
  <c r="S674" i="2" s="1"/>
  <c r="T674" i="2" a="1"/>
  <c r="T674" i="2" s="1"/>
  <c r="U674" i="2" a="1"/>
  <c r="U674" i="2" s="1"/>
  <c r="V674" i="2" a="1"/>
  <c r="V674" i="2" s="1"/>
  <c r="W674" i="2" a="1"/>
  <c r="W674" i="2" s="1"/>
  <c r="X674" i="2" a="1"/>
  <c r="X674" i="2" s="1"/>
  <c r="Y674" i="2" a="1"/>
  <c r="Y674" i="2" s="1"/>
  <c r="Q675" i="2" a="1"/>
  <c r="Q675" i="2" s="1"/>
  <c r="R675" i="2" a="1"/>
  <c r="R675" i="2" s="1"/>
  <c r="S675" i="2" a="1"/>
  <c r="S675" i="2" s="1"/>
  <c r="T675" i="2" a="1"/>
  <c r="T675" i="2" s="1"/>
  <c r="U675" i="2" a="1"/>
  <c r="U675" i="2" s="1"/>
  <c r="V675" i="2" a="1"/>
  <c r="V675" i="2" s="1"/>
  <c r="W675" i="2" a="1"/>
  <c r="W675" i="2" s="1"/>
  <c r="X675" i="2" a="1"/>
  <c r="X675" i="2" s="1"/>
  <c r="Y675" i="2" a="1"/>
  <c r="Y675" i="2" s="1"/>
  <c r="Q676" i="2" a="1"/>
  <c r="Q676" i="2" s="1"/>
  <c r="R676" i="2" a="1"/>
  <c r="R676" i="2" s="1"/>
  <c r="S676" i="2" a="1"/>
  <c r="S676" i="2" s="1"/>
  <c r="T676" i="2" a="1"/>
  <c r="T676" i="2" s="1"/>
  <c r="U676" i="2" a="1"/>
  <c r="U676" i="2" s="1"/>
  <c r="V676" i="2" a="1"/>
  <c r="V676" i="2" s="1"/>
  <c r="W676" i="2" a="1"/>
  <c r="W676" i="2" s="1"/>
  <c r="X676" i="2" a="1"/>
  <c r="X676" i="2" s="1"/>
  <c r="Y676" i="2" a="1"/>
  <c r="Y676" i="2" s="1"/>
  <c r="Q677" i="2" a="1"/>
  <c r="Q677" i="2" s="1"/>
  <c r="R677" i="2" a="1"/>
  <c r="R677" i="2" s="1"/>
  <c r="S677" i="2" a="1"/>
  <c r="S677" i="2" s="1"/>
  <c r="T677" i="2" a="1"/>
  <c r="T677" i="2" s="1"/>
  <c r="U677" i="2" a="1"/>
  <c r="U677" i="2" s="1"/>
  <c r="V677" i="2" a="1"/>
  <c r="V677" i="2" s="1"/>
  <c r="W677" i="2" a="1"/>
  <c r="W677" i="2" s="1"/>
  <c r="X677" i="2" a="1"/>
  <c r="X677" i="2" s="1"/>
  <c r="Y677" i="2" a="1"/>
  <c r="Y677" i="2" s="1"/>
  <c r="Q678" i="2" a="1"/>
  <c r="Q678" i="2" s="1"/>
  <c r="R678" i="2" a="1"/>
  <c r="R678" i="2" s="1"/>
  <c r="S678" i="2" a="1"/>
  <c r="S678" i="2" s="1"/>
  <c r="T678" i="2" a="1"/>
  <c r="T678" i="2" s="1"/>
  <c r="U678" i="2" a="1"/>
  <c r="U678" i="2" s="1"/>
  <c r="V678" i="2" a="1"/>
  <c r="V678" i="2" s="1"/>
  <c r="W678" i="2" a="1"/>
  <c r="W678" i="2" s="1"/>
  <c r="X678" i="2" a="1"/>
  <c r="X678" i="2" s="1"/>
  <c r="Y678" i="2" a="1"/>
  <c r="Y678" i="2" s="1"/>
  <c r="Q679" i="2" a="1"/>
  <c r="Q679" i="2" s="1"/>
  <c r="R679" i="2" a="1"/>
  <c r="R679" i="2" s="1"/>
  <c r="S679" i="2" a="1"/>
  <c r="S679" i="2" s="1"/>
  <c r="T679" i="2" a="1"/>
  <c r="T679" i="2" s="1"/>
  <c r="U679" i="2" a="1"/>
  <c r="U679" i="2" s="1"/>
  <c r="V679" i="2" a="1"/>
  <c r="V679" i="2" s="1"/>
  <c r="W679" i="2" a="1"/>
  <c r="W679" i="2" s="1"/>
  <c r="X679" i="2" a="1"/>
  <c r="X679" i="2" s="1"/>
  <c r="Y679" i="2" a="1"/>
  <c r="Y679" i="2" s="1"/>
  <c r="Q680" i="2" a="1"/>
  <c r="Q680" i="2" s="1"/>
  <c r="R680" i="2" a="1"/>
  <c r="R680" i="2" s="1"/>
  <c r="S680" i="2" a="1"/>
  <c r="S680" i="2" s="1"/>
  <c r="T680" i="2" a="1"/>
  <c r="T680" i="2" s="1"/>
  <c r="U680" i="2" a="1"/>
  <c r="U680" i="2" s="1"/>
  <c r="V680" i="2" a="1"/>
  <c r="V680" i="2" s="1"/>
  <c r="W680" i="2" a="1"/>
  <c r="W680" i="2" s="1"/>
  <c r="X680" i="2" a="1"/>
  <c r="X680" i="2" s="1"/>
  <c r="Y680" i="2" a="1"/>
  <c r="Y680" i="2" s="1"/>
  <c r="Q681" i="2" a="1"/>
  <c r="Q681" i="2" s="1"/>
  <c r="R681" i="2" a="1"/>
  <c r="R681" i="2" s="1"/>
  <c r="S681" i="2" a="1"/>
  <c r="S681" i="2" s="1"/>
  <c r="T681" i="2" a="1"/>
  <c r="T681" i="2" s="1"/>
  <c r="U681" i="2" a="1"/>
  <c r="U681" i="2" s="1"/>
  <c r="V681" i="2" a="1"/>
  <c r="V681" i="2" s="1"/>
  <c r="W681" i="2" a="1"/>
  <c r="W681" i="2" s="1"/>
  <c r="X681" i="2" a="1"/>
  <c r="X681" i="2" s="1"/>
  <c r="Y681" i="2" a="1"/>
  <c r="Y681" i="2" s="1"/>
  <c r="Q682" i="2" a="1"/>
  <c r="Q682" i="2" s="1"/>
  <c r="R682" i="2" a="1"/>
  <c r="R682" i="2" s="1"/>
  <c r="S682" i="2" a="1"/>
  <c r="S682" i="2" s="1"/>
  <c r="T682" i="2" a="1"/>
  <c r="T682" i="2" s="1"/>
  <c r="U682" i="2" a="1"/>
  <c r="U682" i="2" s="1"/>
  <c r="V682" i="2" a="1"/>
  <c r="V682" i="2" s="1"/>
  <c r="W682" i="2" a="1"/>
  <c r="W682" i="2" s="1"/>
  <c r="X682" i="2" a="1"/>
  <c r="X682" i="2" s="1"/>
  <c r="Y682" i="2" a="1"/>
  <c r="Y682" i="2" s="1"/>
  <c r="Q683" i="2" a="1"/>
  <c r="Q683" i="2" s="1"/>
  <c r="R683" i="2" a="1"/>
  <c r="R683" i="2" s="1"/>
  <c r="S683" i="2" a="1"/>
  <c r="S683" i="2" s="1"/>
  <c r="T683" i="2" a="1"/>
  <c r="T683" i="2" s="1"/>
  <c r="U683" i="2" a="1"/>
  <c r="U683" i="2" s="1"/>
  <c r="V683" i="2" a="1"/>
  <c r="V683" i="2" s="1"/>
  <c r="W683" i="2" a="1"/>
  <c r="W683" i="2" s="1"/>
  <c r="X683" i="2" a="1"/>
  <c r="X683" i="2" s="1"/>
  <c r="Y683" i="2" a="1"/>
  <c r="Y683" i="2" s="1"/>
  <c r="Q684" i="2" a="1"/>
  <c r="Q684" i="2" s="1"/>
  <c r="R684" i="2" a="1"/>
  <c r="R684" i="2" s="1"/>
  <c r="S684" i="2" a="1"/>
  <c r="S684" i="2" s="1"/>
  <c r="T684" i="2" a="1"/>
  <c r="T684" i="2" s="1"/>
  <c r="U684" i="2" a="1"/>
  <c r="U684" i="2" s="1"/>
  <c r="V684" i="2" a="1"/>
  <c r="V684" i="2" s="1"/>
  <c r="W684" i="2" a="1"/>
  <c r="W684" i="2" s="1"/>
  <c r="X684" i="2" a="1"/>
  <c r="X684" i="2" s="1"/>
  <c r="Y684" i="2" a="1"/>
  <c r="Y684" i="2" s="1"/>
  <c r="Q685" i="2" a="1"/>
  <c r="Q685" i="2" s="1"/>
  <c r="R685" i="2" a="1"/>
  <c r="R685" i="2" s="1"/>
  <c r="S685" i="2" a="1"/>
  <c r="S685" i="2" s="1"/>
  <c r="T685" i="2" a="1"/>
  <c r="T685" i="2" s="1"/>
  <c r="U685" i="2" a="1"/>
  <c r="U685" i="2" s="1"/>
  <c r="V685" i="2" a="1"/>
  <c r="V685" i="2" s="1"/>
  <c r="W685" i="2" a="1"/>
  <c r="W685" i="2" s="1"/>
  <c r="X685" i="2" a="1"/>
  <c r="X685" i="2" s="1"/>
  <c r="Y685" i="2" a="1"/>
  <c r="Y685" i="2" s="1"/>
  <c r="Q686" i="2" a="1"/>
  <c r="Q686" i="2" s="1"/>
  <c r="R686" i="2" a="1"/>
  <c r="R686" i="2" s="1"/>
  <c r="S686" i="2" a="1"/>
  <c r="S686" i="2" s="1"/>
  <c r="T686" i="2" a="1"/>
  <c r="T686" i="2" s="1"/>
  <c r="U686" i="2" a="1"/>
  <c r="U686" i="2" s="1"/>
  <c r="V686" i="2" a="1"/>
  <c r="V686" i="2" s="1"/>
  <c r="W686" i="2" a="1"/>
  <c r="W686" i="2" s="1"/>
  <c r="X686" i="2" a="1"/>
  <c r="X686" i="2" s="1"/>
  <c r="Y686" i="2" a="1"/>
  <c r="Y686" i="2" s="1"/>
  <c r="Q687" i="2" a="1"/>
  <c r="Q687" i="2" s="1"/>
  <c r="R687" i="2" a="1"/>
  <c r="R687" i="2" s="1"/>
  <c r="S687" i="2" a="1"/>
  <c r="S687" i="2" s="1"/>
  <c r="T687" i="2" a="1"/>
  <c r="T687" i="2" s="1"/>
  <c r="U687" i="2" a="1"/>
  <c r="U687" i="2" s="1"/>
  <c r="V687" i="2" a="1"/>
  <c r="V687" i="2" s="1"/>
  <c r="W687" i="2" a="1"/>
  <c r="W687" i="2" s="1"/>
  <c r="X687" i="2" a="1"/>
  <c r="X687" i="2" s="1"/>
  <c r="Y687" i="2" a="1"/>
  <c r="Y687" i="2" s="1"/>
  <c r="Q688" i="2" a="1"/>
  <c r="Q688" i="2" s="1"/>
  <c r="R688" i="2" a="1"/>
  <c r="R688" i="2" s="1"/>
  <c r="S688" i="2" a="1"/>
  <c r="S688" i="2" s="1"/>
  <c r="T688" i="2" a="1"/>
  <c r="T688" i="2" s="1"/>
  <c r="U688" i="2" a="1"/>
  <c r="U688" i="2" s="1"/>
  <c r="V688" i="2" a="1"/>
  <c r="V688" i="2" s="1"/>
  <c r="W688" i="2" a="1"/>
  <c r="W688" i="2" s="1"/>
  <c r="X688" i="2" a="1"/>
  <c r="X688" i="2" s="1"/>
  <c r="Y688" i="2" a="1"/>
  <c r="Y688" i="2" s="1"/>
  <c r="Q689" i="2" a="1"/>
  <c r="Q689" i="2" s="1"/>
  <c r="R689" i="2" a="1"/>
  <c r="R689" i="2" s="1"/>
  <c r="S689" i="2" a="1"/>
  <c r="S689" i="2" s="1"/>
  <c r="T689" i="2" a="1"/>
  <c r="T689" i="2" s="1"/>
  <c r="U689" i="2" a="1"/>
  <c r="U689" i="2" s="1"/>
  <c r="V689" i="2" a="1"/>
  <c r="V689" i="2" s="1"/>
  <c r="W689" i="2" a="1"/>
  <c r="W689" i="2" s="1"/>
  <c r="X689" i="2" a="1"/>
  <c r="X689" i="2" s="1"/>
  <c r="Y689" i="2" a="1"/>
  <c r="Y689" i="2" s="1"/>
  <c r="Q690" i="2" a="1"/>
  <c r="Q690" i="2" s="1"/>
  <c r="R690" i="2" a="1"/>
  <c r="R690" i="2" s="1"/>
  <c r="S690" i="2" a="1"/>
  <c r="S690" i="2" s="1"/>
  <c r="T690" i="2" a="1"/>
  <c r="T690" i="2" s="1"/>
  <c r="U690" i="2" a="1"/>
  <c r="U690" i="2" s="1"/>
  <c r="V690" i="2" a="1"/>
  <c r="V690" i="2" s="1"/>
  <c r="W690" i="2" a="1"/>
  <c r="W690" i="2" s="1"/>
  <c r="X690" i="2" a="1"/>
  <c r="X690" i="2" s="1"/>
  <c r="Y690" i="2" a="1"/>
  <c r="Y690" i="2" s="1"/>
  <c r="Q691" i="2" a="1"/>
  <c r="Q691" i="2" s="1"/>
  <c r="R691" i="2" a="1"/>
  <c r="R691" i="2" s="1"/>
  <c r="S691" i="2" a="1"/>
  <c r="S691" i="2" s="1"/>
  <c r="T691" i="2" a="1"/>
  <c r="T691" i="2" s="1"/>
  <c r="U691" i="2" a="1"/>
  <c r="U691" i="2" s="1"/>
  <c r="V691" i="2" a="1"/>
  <c r="V691" i="2" s="1"/>
  <c r="W691" i="2" a="1"/>
  <c r="W691" i="2" s="1"/>
  <c r="X691" i="2" a="1"/>
  <c r="X691" i="2" s="1"/>
  <c r="Y691" i="2" a="1"/>
  <c r="Y691" i="2" s="1"/>
  <c r="Q692" i="2" a="1"/>
  <c r="Q692" i="2" s="1"/>
  <c r="R692" i="2" a="1"/>
  <c r="R692" i="2" s="1"/>
  <c r="S692" i="2" a="1"/>
  <c r="S692" i="2" s="1"/>
  <c r="T692" i="2" a="1"/>
  <c r="T692" i="2" s="1"/>
  <c r="U692" i="2" a="1"/>
  <c r="U692" i="2" s="1"/>
  <c r="V692" i="2" a="1"/>
  <c r="V692" i="2" s="1"/>
  <c r="W692" i="2" a="1"/>
  <c r="W692" i="2" s="1"/>
  <c r="X692" i="2" a="1"/>
  <c r="X692" i="2" s="1"/>
  <c r="Y692" i="2" a="1"/>
  <c r="Y692" i="2" s="1"/>
  <c r="Q693" i="2" a="1"/>
  <c r="Q693" i="2" s="1"/>
  <c r="R693" i="2" a="1"/>
  <c r="R693" i="2" s="1"/>
  <c r="S693" i="2" a="1"/>
  <c r="S693" i="2" s="1"/>
  <c r="T693" i="2" a="1"/>
  <c r="T693" i="2" s="1"/>
  <c r="U693" i="2" a="1"/>
  <c r="U693" i="2" s="1"/>
  <c r="V693" i="2" a="1"/>
  <c r="V693" i="2" s="1"/>
  <c r="W693" i="2" a="1"/>
  <c r="W693" i="2" s="1"/>
  <c r="X693" i="2" a="1"/>
  <c r="X693" i="2" s="1"/>
  <c r="Y693" i="2" a="1"/>
  <c r="Y693" i="2" s="1"/>
  <c r="Q694" i="2" a="1"/>
  <c r="Q694" i="2" s="1"/>
  <c r="R694" i="2" a="1"/>
  <c r="R694" i="2" s="1"/>
  <c r="S694" i="2" a="1"/>
  <c r="S694" i="2" s="1"/>
  <c r="T694" i="2" a="1"/>
  <c r="T694" i="2" s="1"/>
  <c r="U694" i="2" a="1"/>
  <c r="U694" i="2" s="1"/>
  <c r="V694" i="2" a="1"/>
  <c r="V694" i="2" s="1"/>
  <c r="W694" i="2" a="1"/>
  <c r="W694" i="2" s="1"/>
  <c r="X694" i="2" a="1"/>
  <c r="X694" i="2" s="1"/>
  <c r="Y694" i="2" a="1"/>
  <c r="Y694" i="2" s="1"/>
  <c r="Q695" i="2" a="1"/>
  <c r="Q695" i="2" s="1"/>
  <c r="R695" i="2" a="1"/>
  <c r="R695" i="2" s="1"/>
  <c r="S695" i="2" a="1"/>
  <c r="S695" i="2" s="1"/>
  <c r="T695" i="2" a="1"/>
  <c r="T695" i="2" s="1"/>
  <c r="U695" i="2" a="1"/>
  <c r="U695" i="2" s="1"/>
  <c r="V695" i="2" a="1"/>
  <c r="V695" i="2" s="1"/>
  <c r="W695" i="2" a="1"/>
  <c r="W695" i="2" s="1"/>
  <c r="X695" i="2" a="1"/>
  <c r="X695" i="2" s="1"/>
  <c r="Y695" i="2" a="1"/>
  <c r="Y695" i="2" s="1"/>
  <c r="Q696" i="2" a="1"/>
  <c r="Q696" i="2" s="1"/>
  <c r="R696" i="2" a="1"/>
  <c r="R696" i="2" s="1"/>
  <c r="S696" i="2" a="1"/>
  <c r="S696" i="2" s="1"/>
  <c r="T696" i="2" a="1"/>
  <c r="T696" i="2" s="1"/>
  <c r="U696" i="2" a="1"/>
  <c r="U696" i="2" s="1"/>
  <c r="V696" i="2" a="1"/>
  <c r="V696" i="2" s="1"/>
  <c r="W696" i="2" a="1"/>
  <c r="W696" i="2" s="1"/>
  <c r="X696" i="2" a="1"/>
  <c r="X696" i="2" s="1"/>
  <c r="Y696" i="2" a="1"/>
  <c r="Y696" i="2" s="1"/>
  <c r="Q697" i="2" a="1"/>
  <c r="Q697" i="2" s="1"/>
  <c r="R697" i="2" a="1"/>
  <c r="R697" i="2" s="1"/>
  <c r="S697" i="2" a="1"/>
  <c r="S697" i="2" s="1"/>
  <c r="T697" i="2" a="1"/>
  <c r="T697" i="2" s="1"/>
  <c r="U697" i="2" a="1"/>
  <c r="U697" i="2" s="1"/>
  <c r="V697" i="2" a="1"/>
  <c r="V697" i="2" s="1"/>
  <c r="W697" i="2" a="1"/>
  <c r="W697" i="2" s="1"/>
  <c r="X697" i="2" a="1"/>
  <c r="X697" i="2" s="1"/>
  <c r="Y697" i="2" a="1"/>
  <c r="Y697" i="2" s="1"/>
  <c r="Q698" i="2" a="1"/>
  <c r="Q698" i="2" s="1"/>
  <c r="R698" i="2" a="1"/>
  <c r="R698" i="2" s="1"/>
  <c r="S698" i="2" a="1"/>
  <c r="S698" i="2" s="1"/>
  <c r="T698" i="2" a="1"/>
  <c r="T698" i="2" s="1"/>
  <c r="U698" i="2" a="1"/>
  <c r="U698" i="2" s="1"/>
  <c r="V698" i="2" a="1"/>
  <c r="V698" i="2" s="1"/>
  <c r="W698" i="2" a="1"/>
  <c r="W698" i="2" s="1"/>
  <c r="X698" i="2" a="1"/>
  <c r="X698" i="2" s="1"/>
  <c r="Y698" i="2" a="1"/>
  <c r="Y698" i="2" s="1"/>
  <c r="Q699" i="2" a="1"/>
  <c r="Q699" i="2" s="1"/>
  <c r="R699" i="2" a="1"/>
  <c r="R699" i="2" s="1"/>
  <c r="S699" i="2" a="1"/>
  <c r="S699" i="2" s="1"/>
  <c r="T699" i="2" a="1"/>
  <c r="T699" i="2" s="1"/>
  <c r="U699" i="2" a="1"/>
  <c r="U699" i="2" s="1"/>
  <c r="V699" i="2" a="1"/>
  <c r="V699" i="2" s="1"/>
  <c r="W699" i="2" a="1"/>
  <c r="W699" i="2" s="1"/>
  <c r="X699" i="2" a="1"/>
  <c r="X699" i="2" s="1"/>
  <c r="Y699" i="2" a="1"/>
  <c r="Y699" i="2" s="1"/>
  <c r="Q700" i="2" a="1"/>
  <c r="Q700" i="2" s="1"/>
  <c r="R700" i="2" a="1"/>
  <c r="R700" i="2" s="1"/>
  <c r="S700" i="2" a="1"/>
  <c r="S700" i="2" s="1"/>
  <c r="T700" i="2" a="1"/>
  <c r="T700" i="2" s="1"/>
  <c r="U700" i="2" a="1"/>
  <c r="U700" i="2" s="1"/>
  <c r="V700" i="2" a="1"/>
  <c r="V700" i="2" s="1"/>
  <c r="W700" i="2" a="1"/>
  <c r="W700" i="2" s="1"/>
  <c r="X700" i="2" a="1"/>
  <c r="X700" i="2" s="1"/>
  <c r="Y700" i="2" a="1"/>
  <c r="Y700" i="2" s="1"/>
  <c r="Q701" i="2" a="1"/>
  <c r="Q701" i="2" s="1"/>
  <c r="R701" i="2" a="1"/>
  <c r="R701" i="2" s="1"/>
  <c r="S701" i="2" a="1"/>
  <c r="S701" i="2" s="1"/>
  <c r="T701" i="2" a="1"/>
  <c r="T701" i="2" s="1"/>
  <c r="U701" i="2" a="1"/>
  <c r="U701" i="2" s="1"/>
  <c r="V701" i="2" a="1"/>
  <c r="V701" i="2" s="1"/>
  <c r="W701" i="2" a="1"/>
  <c r="W701" i="2" s="1"/>
  <c r="X701" i="2" a="1"/>
  <c r="X701" i="2" s="1"/>
  <c r="Y701" i="2" a="1"/>
  <c r="Y701" i="2" s="1"/>
  <c r="Q702" i="2" a="1"/>
  <c r="Q702" i="2" s="1"/>
  <c r="R702" i="2" a="1"/>
  <c r="R702" i="2" s="1"/>
  <c r="S702" i="2" a="1"/>
  <c r="S702" i="2" s="1"/>
  <c r="T702" i="2" a="1"/>
  <c r="T702" i="2" s="1"/>
  <c r="U702" i="2" a="1"/>
  <c r="U702" i="2" s="1"/>
  <c r="V702" i="2" a="1"/>
  <c r="V702" i="2" s="1"/>
  <c r="W702" i="2" a="1"/>
  <c r="W702" i="2" s="1"/>
  <c r="X702" i="2" a="1"/>
  <c r="X702" i="2" s="1"/>
  <c r="Y702" i="2" a="1"/>
  <c r="Y702" i="2" s="1"/>
  <c r="Q703" i="2" a="1"/>
  <c r="Q703" i="2" s="1"/>
  <c r="R703" i="2" a="1"/>
  <c r="R703" i="2" s="1"/>
  <c r="S703" i="2" a="1"/>
  <c r="S703" i="2" s="1"/>
  <c r="T703" i="2" a="1"/>
  <c r="T703" i="2" s="1"/>
  <c r="U703" i="2" a="1"/>
  <c r="U703" i="2" s="1"/>
  <c r="V703" i="2" a="1"/>
  <c r="V703" i="2" s="1"/>
  <c r="W703" i="2" a="1"/>
  <c r="W703" i="2" s="1"/>
  <c r="X703" i="2" a="1"/>
  <c r="X703" i="2" s="1"/>
  <c r="Y703" i="2" a="1"/>
  <c r="Y703" i="2" s="1"/>
  <c r="Q704" i="2" a="1"/>
  <c r="Q704" i="2" s="1"/>
  <c r="R704" i="2" a="1"/>
  <c r="R704" i="2" s="1"/>
  <c r="S704" i="2" a="1"/>
  <c r="S704" i="2" s="1"/>
  <c r="T704" i="2" a="1"/>
  <c r="T704" i="2" s="1"/>
  <c r="U704" i="2" a="1"/>
  <c r="U704" i="2" s="1"/>
  <c r="V704" i="2" a="1"/>
  <c r="V704" i="2" s="1"/>
  <c r="W704" i="2" a="1"/>
  <c r="W704" i="2" s="1"/>
  <c r="X704" i="2" a="1"/>
  <c r="X704" i="2" s="1"/>
  <c r="Y704" i="2" a="1"/>
  <c r="Y704" i="2" s="1"/>
  <c r="Q705" i="2" a="1"/>
  <c r="Q705" i="2" s="1"/>
  <c r="R705" i="2" a="1"/>
  <c r="R705" i="2" s="1"/>
  <c r="S705" i="2" a="1"/>
  <c r="S705" i="2" s="1"/>
  <c r="T705" i="2" a="1"/>
  <c r="T705" i="2" s="1"/>
  <c r="U705" i="2" a="1"/>
  <c r="U705" i="2" s="1"/>
  <c r="V705" i="2" a="1"/>
  <c r="V705" i="2" s="1"/>
  <c r="W705" i="2" a="1"/>
  <c r="W705" i="2" s="1"/>
  <c r="X705" i="2" a="1"/>
  <c r="X705" i="2" s="1"/>
  <c r="Y705" i="2" a="1"/>
  <c r="Y705" i="2" s="1"/>
  <c r="Q706" i="2" a="1"/>
  <c r="Q706" i="2" s="1"/>
  <c r="R706" i="2" a="1"/>
  <c r="R706" i="2" s="1"/>
  <c r="S706" i="2" a="1"/>
  <c r="S706" i="2" s="1"/>
  <c r="T706" i="2" a="1"/>
  <c r="T706" i="2" s="1"/>
  <c r="U706" i="2" a="1"/>
  <c r="U706" i="2" s="1"/>
  <c r="V706" i="2" a="1"/>
  <c r="V706" i="2" s="1"/>
  <c r="W706" i="2" a="1"/>
  <c r="W706" i="2" s="1"/>
  <c r="X706" i="2" a="1"/>
  <c r="X706" i="2" s="1"/>
  <c r="Y706" i="2" a="1"/>
  <c r="Y706" i="2" s="1"/>
  <c r="Q707" i="2" a="1"/>
  <c r="Q707" i="2" s="1"/>
  <c r="R707" i="2" a="1"/>
  <c r="R707" i="2" s="1"/>
  <c r="S707" i="2" a="1"/>
  <c r="S707" i="2" s="1"/>
  <c r="T707" i="2" a="1"/>
  <c r="T707" i="2" s="1"/>
  <c r="U707" i="2" a="1"/>
  <c r="U707" i="2" s="1"/>
  <c r="V707" i="2" a="1"/>
  <c r="V707" i="2" s="1"/>
  <c r="W707" i="2" a="1"/>
  <c r="W707" i="2" s="1"/>
  <c r="X707" i="2" a="1"/>
  <c r="X707" i="2" s="1"/>
  <c r="Y707" i="2" a="1"/>
  <c r="Y707" i="2" s="1"/>
  <c r="Q708" i="2" a="1"/>
  <c r="Q708" i="2" s="1"/>
  <c r="R708" i="2" a="1"/>
  <c r="R708" i="2" s="1"/>
  <c r="S708" i="2" a="1"/>
  <c r="S708" i="2" s="1"/>
  <c r="T708" i="2" a="1"/>
  <c r="T708" i="2" s="1"/>
  <c r="U708" i="2" a="1"/>
  <c r="U708" i="2" s="1"/>
  <c r="V708" i="2" a="1"/>
  <c r="V708" i="2" s="1"/>
  <c r="W708" i="2" a="1"/>
  <c r="W708" i="2" s="1"/>
  <c r="X708" i="2" a="1"/>
  <c r="X708" i="2" s="1"/>
  <c r="Y708" i="2" a="1"/>
  <c r="Y708" i="2" s="1"/>
  <c r="Q709" i="2" a="1"/>
  <c r="Q709" i="2" s="1"/>
  <c r="R709" i="2" a="1"/>
  <c r="R709" i="2" s="1"/>
  <c r="S709" i="2" a="1"/>
  <c r="S709" i="2" s="1"/>
  <c r="T709" i="2" a="1"/>
  <c r="T709" i="2" s="1"/>
  <c r="U709" i="2" a="1"/>
  <c r="U709" i="2" s="1"/>
  <c r="V709" i="2" a="1"/>
  <c r="V709" i="2" s="1"/>
  <c r="W709" i="2" a="1"/>
  <c r="W709" i="2" s="1"/>
  <c r="X709" i="2" a="1"/>
  <c r="X709" i="2" s="1"/>
  <c r="Y709" i="2" a="1"/>
  <c r="Y709" i="2" s="1"/>
  <c r="Q710" i="2" a="1"/>
  <c r="Q710" i="2" s="1"/>
  <c r="R710" i="2" a="1"/>
  <c r="R710" i="2" s="1"/>
  <c r="S710" i="2" a="1"/>
  <c r="S710" i="2" s="1"/>
  <c r="T710" i="2" a="1"/>
  <c r="T710" i="2" s="1"/>
  <c r="U710" i="2" a="1"/>
  <c r="U710" i="2" s="1"/>
  <c r="V710" i="2" a="1"/>
  <c r="V710" i="2" s="1"/>
  <c r="W710" i="2" a="1"/>
  <c r="W710" i="2" s="1"/>
  <c r="X710" i="2" a="1"/>
  <c r="X710" i="2" s="1"/>
  <c r="Y710" i="2" a="1"/>
  <c r="Y710" i="2" s="1"/>
  <c r="Q711" i="2" a="1"/>
  <c r="Q711" i="2" s="1"/>
  <c r="R711" i="2" a="1"/>
  <c r="R711" i="2" s="1"/>
  <c r="S711" i="2" a="1"/>
  <c r="S711" i="2" s="1"/>
  <c r="T711" i="2" a="1"/>
  <c r="T711" i="2" s="1"/>
  <c r="U711" i="2" a="1"/>
  <c r="U711" i="2" s="1"/>
  <c r="V711" i="2" a="1"/>
  <c r="V711" i="2" s="1"/>
  <c r="W711" i="2" a="1"/>
  <c r="W711" i="2" s="1"/>
  <c r="X711" i="2" a="1"/>
  <c r="X711" i="2" s="1"/>
  <c r="Y711" i="2" a="1"/>
  <c r="Y711" i="2" s="1"/>
  <c r="Q712" i="2" a="1"/>
  <c r="Q712" i="2" s="1"/>
  <c r="R712" i="2" a="1"/>
  <c r="R712" i="2" s="1"/>
  <c r="S712" i="2" a="1"/>
  <c r="S712" i="2" s="1"/>
  <c r="T712" i="2" a="1"/>
  <c r="T712" i="2" s="1"/>
  <c r="U712" i="2" a="1"/>
  <c r="U712" i="2" s="1"/>
  <c r="V712" i="2" a="1"/>
  <c r="V712" i="2" s="1"/>
  <c r="W712" i="2" a="1"/>
  <c r="W712" i="2" s="1"/>
  <c r="X712" i="2" a="1"/>
  <c r="X712" i="2" s="1"/>
  <c r="Y712" i="2" a="1"/>
  <c r="Y712" i="2" s="1"/>
  <c r="Q713" i="2" a="1"/>
  <c r="Q713" i="2" s="1"/>
  <c r="R713" i="2" a="1"/>
  <c r="R713" i="2" s="1"/>
  <c r="S713" i="2" a="1"/>
  <c r="S713" i="2" s="1"/>
  <c r="T713" i="2" a="1"/>
  <c r="T713" i="2" s="1"/>
  <c r="U713" i="2" a="1"/>
  <c r="U713" i="2" s="1"/>
  <c r="V713" i="2" a="1"/>
  <c r="V713" i="2" s="1"/>
  <c r="W713" i="2" a="1"/>
  <c r="W713" i="2" s="1"/>
  <c r="X713" i="2" a="1"/>
  <c r="X713" i="2" s="1"/>
  <c r="Y713" i="2" a="1"/>
  <c r="Y713" i="2" s="1"/>
  <c r="Q714" i="2" a="1"/>
  <c r="Q714" i="2" s="1"/>
  <c r="R714" i="2" a="1"/>
  <c r="R714" i="2" s="1"/>
  <c r="S714" i="2" a="1"/>
  <c r="S714" i="2" s="1"/>
  <c r="T714" i="2" a="1"/>
  <c r="T714" i="2" s="1"/>
  <c r="U714" i="2" a="1"/>
  <c r="U714" i="2" s="1"/>
  <c r="V714" i="2" a="1"/>
  <c r="V714" i="2" s="1"/>
  <c r="W714" i="2" a="1"/>
  <c r="W714" i="2" s="1"/>
  <c r="X714" i="2" a="1"/>
  <c r="X714" i="2" s="1"/>
  <c r="Y714" i="2" a="1"/>
  <c r="Y714" i="2" s="1"/>
  <c r="Q715" i="2" a="1"/>
  <c r="Q715" i="2" s="1"/>
  <c r="R715" i="2" a="1"/>
  <c r="R715" i="2" s="1"/>
  <c r="S715" i="2" a="1"/>
  <c r="S715" i="2" s="1"/>
  <c r="T715" i="2" a="1"/>
  <c r="T715" i="2" s="1"/>
  <c r="U715" i="2" a="1"/>
  <c r="U715" i="2" s="1"/>
  <c r="V715" i="2" a="1"/>
  <c r="V715" i="2" s="1"/>
  <c r="W715" i="2" a="1"/>
  <c r="W715" i="2" s="1"/>
  <c r="X715" i="2" a="1"/>
  <c r="X715" i="2" s="1"/>
  <c r="Y715" i="2" a="1"/>
  <c r="Y715" i="2" s="1"/>
  <c r="Q716" i="2" a="1"/>
  <c r="Q716" i="2" s="1"/>
  <c r="R716" i="2" a="1"/>
  <c r="R716" i="2" s="1"/>
  <c r="S716" i="2" a="1"/>
  <c r="S716" i="2" s="1"/>
  <c r="T716" i="2" a="1"/>
  <c r="T716" i="2" s="1"/>
  <c r="U716" i="2" a="1"/>
  <c r="U716" i="2" s="1"/>
  <c r="V716" i="2" a="1"/>
  <c r="V716" i="2" s="1"/>
  <c r="W716" i="2" a="1"/>
  <c r="W716" i="2" s="1"/>
  <c r="X716" i="2" a="1"/>
  <c r="X716" i="2" s="1"/>
  <c r="Y716" i="2" a="1"/>
  <c r="Y716" i="2" s="1"/>
  <c r="Q717" i="2" a="1"/>
  <c r="Q717" i="2" s="1"/>
  <c r="R717" i="2" a="1"/>
  <c r="R717" i="2" s="1"/>
  <c r="S717" i="2" a="1"/>
  <c r="S717" i="2" s="1"/>
  <c r="T717" i="2" a="1"/>
  <c r="T717" i="2" s="1"/>
  <c r="U717" i="2" a="1"/>
  <c r="U717" i="2" s="1"/>
  <c r="V717" i="2" a="1"/>
  <c r="V717" i="2" s="1"/>
  <c r="W717" i="2" a="1"/>
  <c r="W717" i="2" s="1"/>
  <c r="X717" i="2" a="1"/>
  <c r="X717" i="2" s="1"/>
  <c r="Y717" i="2" a="1"/>
  <c r="Y717" i="2" s="1"/>
  <c r="Q718" i="2" a="1"/>
  <c r="Q718" i="2" s="1"/>
  <c r="R718" i="2" a="1"/>
  <c r="R718" i="2" s="1"/>
  <c r="S718" i="2" a="1"/>
  <c r="S718" i="2" s="1"/>
  <c r="T718" i="2" a="1"/>
  <c r="T718" i="2" s="1"/>
  <c r="U718" i="2" a="1"/>
  <c r="U718" i="2" s="1"/>
  <c r="V718" i="2" a="1"/>
  <c r="V718" i="2" s="1"/>
  <c r="W718" i="2" a="1"/>
  <c r="W718" i="2" s="1"/>
  <c r="X718" i="2" a="1"/>
  <c r="X718" i="2" s="1"/>
  <c r="Y718" i="2" a="1"/>
  <c r="Y718" i="2" s="1"/>
  <c r="Q719" i="2" a="1"/>
  <c r="Q719" i="2" s="1"/>
  <c r="R719" i="2" a="1"/>
  <c r="R719" i="2" s="1"/>
  <c r="S719" i="2" a="1"/>
  <c r="S719" i="2" s="1"/>
  <c r="T719" i="2" a="1"/>
  <c r="T719" i="2" s="1"/>
  <c r="U719" i="2" a="1"/>
  <c r="U719" i="2" s="1"/>
  <c r="V719" i="2" a="1"/>
  <c r="V719" i="2" s="1"/>
  <c r="W719" i="2" a="1"/>
  <c r="W719" i="2" s="1"/>
  <c r="X719" i="2" a="1"/>
  <c r="X719" i="2" s="1"/>
  <c r="Y719" i="2" a="1"/>
  <c r="Y719" i="2" s="1"/>
  <c r="Q720" i="2" a="1"/>
  <c r="Q720" i="2" s="1"/>
  <c r="R720" i="2" a="1"/>
  <c r="R720" i="2" s="1"/>
  <c r="S720" i="2" a="1"/>
  <c r="S720" i="2" s="1"/>
  <c r="T720" i="2" a="1"/>
  <c r="T720" i="2" s="1"/>
  <c r="U720" i="2" a="1"/>
  <c r="U720" i="2" s="1"/>
  <c r="V720" i="2" a="1"/>
  <c r="V720" i="2" s="1"/>
  <c r="W720" i="2" a="1"/>
  <c r="W720" i="2" s="1"/>
  <c r="X720" i="2" a="1"/>
  <c r="X720" i="2" s="1"/>
  <c r="Y720" i="2" a="1"/>
  <c r="Y720" i="2" s="1"/>
  <c r="Q721" i="2" a="1"/>
  <c r="Q721" i="2" s="1"/>
  <c r="R721" i="2" a="1"/>
  <c r="R721" i="2" s="1"/>
  <c r="S721" i="2" a="1"/>
  <c r="S721" i="2" s="1"/>
  <c r="T721" i="2" a="1"/>
  <c r="T721" i="2" s="1"/>
  <c r="U721" i="2" a="1"/>
  <c r="U721" i="2" s="1"/>
  <c r="V721" i="2" a="1"/>
  <c r="V721" i="2" s="1"/>
  <c r="W721" i="2" a="1"/>
  <c r="W721" i="2" s="1"/>
  <c r="X721" i="2" a="1"/>
  <c r="X721" i="2" s="1"/>
  <c r="Y721" i="2" a="1"/>
  <c r="Y721" i="2" s="1"/>
  <c r="Q722" i="2" a="1"/>
  <c r="Q722" i="2" s="1"/>
  <c r="R722" i="2" a="1"/>
  <c r="R722" i="2" s="1"/>
  <c r="S722" i="2" a="1"/>
  <c r="S722" i="2" s="1"/>
  <c r="T722" i="2" a="1"/>
  <c r="T722" i="2" s="1"/>
  <c r="U722" i="2" a="1"/>
  <c r="U722" i="2" s="1"/>
  <c r="V722" i="2" a="1"/>
  <c r="V722" i="2" s="1"/>
  <c r="W722" i="2" a="1"/>
  <c r="W722" i="2" s="1"/>
  <c r="X722" i="2" a="1"/>
  <c r="X722" i="2" s="1"/>
  <c r="Y722" i="2" a="1"/>
  <c r="Y722" i="2" s="1"/>
  <c r="Q723" i="2" a="1"/>
  <c r="Q723" i="2" s="1"/>
  <c r="R723" i="2" a="1"/>
  <c r="R723" i="2" s="1"/>
  <c r="S723" i="2" a="1"/>
  <c r="S723" i="2" s="1"/>
  <c r="T723" i="2" a="1"/>
  <c r="T723" i="2" s="1"/>
  <c r="U723" i="2" a="1"/>
  <c r="U723" i="2" s="1"/>
  <c r="V723" i="2" a="1"/>
  <c r="V723" i="2" s="1"/>
  <c r="W723" i="2" a="1"/>
  <c r="W723" i="2" s="1"/>
  <c r="X723" i="2" a="1"/>
  <c r="X723" i="2" s="1"/>
  <c r="Y723" i="2" a="1"/>
  <c r="Y723" i="2" s="1"/>
  <c r="Q724" i="2" a="1"/>
  <c r="Q724" i="2" s="1"/>
  <c r="R724" i="2" a="1"/>
  <c r="R724" i="2" s="1"/>
  <c r="S724" i="2" a="1"/>
  <c r="S724" i="2" s="1"/>
  <c r="T724" i="2" a="1"/>
  <c r="T724" i="2" s="1"/>
  <c r="U724" i="2" a="1"/>
  <c r="U724" i="2" s="1"/>
  <c r="V724" i="2" a="1"/>
  <c r="V724" i="2" s="1"/>
  <c r="W724" i="2" a="1"/>
  <c r="W724" i="2" s="1"/>
  <c r="X724" i="2" a="1"/>
  <c r="X724" i="2" s="1"/>
  <c r="Y724" i="2" a="1"/>
  <c r="Y724" i="2" s="1"/>
  <c r="Q725" i="2" a="1"/>
  <c r="Q725" i="2" s="1"/>
  <c r="R725" i="2" a="1"/>
  <c r="R725" i="2" s="1"/>
  <c r="S725" i="2" a="1"/>
  <c r="S725" i="2" s="1"/>
  <c r="T725" i="2" a="1"/>
  <c r="T725" i="2" s="1"/>
  <c r="U725" i="2" a="1"/>
  <c r="U725" i="2" s="1"/>
  <c r="V725" i="2" a="1"/>
  <c r="V725" i="2" s="1"/>
  <c r="W725" i="2" a="1"/>
  <c r="W725" i="2" s="1"/>
  <c r="X725" i="2" a="1"/>
  <c r="X725" i="2" s="1"/>
  <c r="Y725" i="2" a="1"/>
  <c r="Y725" i="2" s="1"/>
  <c r="Q726" i="2" a="1"/>
  <c r="Q726" i="2" s="1"/>
  <c r="R726" i="2" a="1"/>
  <c r="R726" i="2" s="1"/>
  <c r="S726" i="2" a="1"/>
  <c r="S726" i="2" s="1"/>
  <c r="T726" i="2" a="1"/>
  <c r="T726" i="2" s="1"/>
  <c r="U726" i="2" a="1"/>
  <c r="U726" i="2" s="1"/>
  <c r="V726" i="2" a="1"/>
  <c r="V726" i="2" s="1"/>
  <c r="W726" i="2" a="1"/>
  <c r="W726" i="2" s="1"/>
  <c r="X726" i="2" a="1"/>
  <c r="X726" i="2" s="1"/>
  <c r="Y726" i="2" a="1"/>
  <c r="Y726" i="2" s="1"/>
  <c r="Q727" i="2" a="1"/>
  <c r="Q727" i="2" s="1"/>
  <c r="R727" i="2" a="1"/>
  <c r="R727" i="2" s="1"/>
  <c r="S727" i="2" a="1"/>
  <c r="S727" i="2" s="1"/>
  <c r="T727" i="2" a="1"/>
  <c r="T727" i="2" s="1"/>
  <c r="U727" i="2" a="1"/>
  <c r="U727" i="2" s="1"/>
  <c r="V727" i="2" a="1"/>
  <c r="V727" i="2" s="1"/>
  <c r="W727" i="2" a="1"/>
  <c r="W727" i="2" s="1"/>
  <c r="X727" i="2" a="1"/>
  <c r="X727" i="2" s="1"/>
  <c r="Y727" i="2" a="1"/>
  <c r="Y727" i="2" s="1"/>
  <c r="Q728" i="2" a="1"/>
  <c r="Q728" i="2" s="1"/>
  <c r="R728" i="2" a="1"/>
  <c r="R728" i="2" s="1"/>
  <c r="S728" i="2" a="1"/>
  <c r="S728" i="2" s="1"/>
  <c r="T728" i="2" a="1"/>
  <c r="T728" i="2" s="1"/>
  <c r="U728" i="2" a="1"/>
  <c r="U728" i="2" s="1"/>
  <c r="V728" i="2" a="1"/>
  <c r="V728" i="2" s="1"/>
  <c r="W728" i="2" a="1"/>
  <c r="W728" i="2" s="1"/>
  <c r="X728" i="2" a="1"/>
  <c r="X728" i="2" s="1"/>
  <c r="Y728" i="2" a="1"/>
  <c r="Y728" i="2" s="1"/>
  <c r="Q729" i="2" a="1"/>
  <c r="Q729" i="2" s="1"/>
  <c r="R729" i="2" a="1"/>
  <c r="R729" i="2" s="1"/>
  <c r="S729" i="2" a="1"/>
  <c r="S729" i="2" s="1"/>
  <c r="T729" i="2" a="1"/>
  <c r="T729" i="2" s="1"/>
  <c r="U729" i="2" a="1"/>
  <c r="U729" i="2" s="1"/>
  <c r="V729" i="2" a="1"/>
  <c r="V729" i="2" s="1"/>
  <c r="W729" i="2" a="1"/>
  <c r="W729" i="2" s="1"/>
  <c r="X729" i="2" a="1"/>
  <c r="X729" i="2" s="1"/>
  <c r="Y729" i="2" a="1"/>
  <c r="Y729" i="2" s="1"/>
  <c r="Q730" i="2" a="1"/>
  <c r="Q730" i="2" s="1"/>
  <c r="R730" i="2" a="1"/>
  <c r="R730" i="2" s="1"/>
  <c r="S730" i="2" a="1"/>
  <c r="S730" i="2" s="1"/>
  <c r="T730" i="2" a="1"/>
  <c r="T730" i="2" s="1"/>
  <c r="U730" i="2" a="1"/>
  <c r="U730" i="2" s="1"/>
  <c r="V730" i="2" a="1"/>
  <c r="V730" i="2" s="1"/>
  <c r="W730" i="2" a="1"/>
  <c r="W730" i="2" s="1"/>
  <c r="X730" i="2" a="1"/>
  <c r="X730" i="2" s="1"/>
  <c r="Y730" i="2" a="1"/>
  <c r="Y730" i="2" s="1"/>
  <c r="Q731" i="2" a="1"/>
  <c r="Q731" i="2" s="1"/>
  <c r="R731" i="2" a="1"/>
  <c r="R731" i="2" s="1"/>
  <c r="S731" i="2" a="1"/>
  <c r="S731" i="2" s="1"/>
  <c r="T731" i="2" a="1"/>
  <c r="T731" i="2" s="1"/>
  <c r="U731" i="2" a="1"/>
  <c r="U731" i="2" s="1"/>
  <c r="V731" i="2" a="1"/>
  <c r="V731" i="2" s="1"/>
  <c r="W731" i="2" a="1"/>
  <c r="W731" i="2" s="1"/>
  <c r="X731" i="2" a="1"/>
  <c r="X731" i="2" s="1"/>
  <c r="Y731" i="2" a="1"/>
  <c r="Y731" i="2" s="1"/>
  <c r="Q732" i="2" a="1"/>
  <c r="Q732" i="2" s="1"/>
  <c r="R732" i="2" a="1"/>
  <c r="R732" i="2" s="1"/>
  <c r="S732" i="2" a="1"/>
  <c r="S732" i="2" s="1"/>
  <c r="T732" i="2" a="1"/>
  <c r="T732" i="2" s="1"/>
  <c r="U732" i="2" a="1"/>
  <c r="U732" i="2" s="1"/>
  <c r="V732" i="2" a="1"/>
  <c r="V732" i="2" s="1"/>
  <c r="W732" i="2" a="1"/>
  <c r="W732" i="2" s="1"/>
  <c r="X732" i="2" a="1"/>
  <c r="X732" i="2" s="1"/>
  <c r="Y732" i="2" a="1"/>
  <c r="Y732" i="2" s="1"/>
  <c r="Q733" i="2" a="1"/>
  <c r="Q733" i="2" s="1"/>
  <c r="R733" i="2" a="1"/>
  <c r="R733" i="2" s="1"/>
  <c r="S733" i="2" a="1"/>
  <c r="S733" i="2" s="1"/>
  <c r="T733" i="2" a="1"/>
  <c r="T733" i="2" s="1"/>
  <c r="U733" i="2" a="1"/>
  <c r="U733" i="2" s="1"/>
  <c r="V733" i="2" a="1"/>
  <c r="V733" i="2" s="1"/>
  <c r="W733" i="2" a="1"/>
  <c r="W733" i="2" s="1"/>
  <c r="X733" i="2" a="1"/>
  <c r="X733" i="2" s="1"/>
  <c r="Y733" i="2" a="1"/>
  <c r="Y733" i="2" s="1"/>
  <c r="Q734" i="2" a="1"/>
  <c r="Q734" i="2" s="1"/>
  <c r="R734" i="2" a="1"/>
  <c r="R734" i="2" s="1"/>
  <c r="S734" i="2" a="1"/>
  <c r="S734" i="2" s="1"/>
  <c r="T734" i="2" a="1"/>
  <c r="T734" i="2" s="1"/>
  <c r="U734" i="2" a="1"/>
  <c r="U734" i="2" s="1"/>
  <c r="V734" i="2" a="1"/>
  <c r="V734" i="2" s="1"/>
  <c r="W734" i="2" a="1"/>
  <c r="W734" i="2" s="1"/>
  <c r="X734" i="2" a="1"/>
  <c r="X734" i="2" s="1"/>
  <c r="Y734" i="2" a="1"/>
  <c r="Y734" i="2" s="1"/>
  <c r="Q735" i="2" a="1"/>
  <c r="Q735" i="2" s="1"/>
  <c r="R735" i="2" a="1"/>
  <c r="R735" i="2" s="1"/>
  <c r="S735" i="2" a="1"/>
  <c r="S735" i="2" s="1"/>
  <c r="T735" i="2" a="1"/>
  <c r="T735" i="2" s="1"/>
  <c r="U735" i="2" a="1"/>
  <c r="U735" i="2" s="1"/>
  <c r="V735" i="2" a="1"/>
  <c r="V735" i="2" s="1"/>
  <c r="W735" i="2" a="1"/>
  <c r="W735" i="2" s="1"/>
  <c r="X735" i="2" a="1"/>
  <c r="X735" i="2" s="1"/>
  <c r="Y735" i="2" a="1"/>
  <c r="Y735" i="2" s="1"/>
  <c r="Q736" i="2" a="1"/>
  <c r="Q736" i="2" s="1"/>
  <c r="R736" i="2" a="1"/>
  <c r="R736" i="2" s="1"/>
  <c r="S736" i="2" a="1"/>
  <c r="S736" i="2" s="1"/>
  <c r="T736" i="2" a="1"/>
  <c r="T736" i="2" s="1"/>
  <c r="U736" i="2" a="1"/>
  <c r="U736" i="2" s="1"/>
  <c r="V736" i="2" a="1"/>
  <c r="V736" i="2" s="1"/>
  <c r="W736" i="2" a="1"/>
  <c r="W736" i="2" s="1"/>
  <c r="X736" i="2" a="1"/>
  <c r="X736" i="2" s="1"/>
  <c r="Y736" i="2" a="1"/>
  <c r="Y736" i="2" s="1"/>
  <c r="Q737" i="2" a="1"/>
  <c r="Q737" i="2" s="1"/>
  <c r="R737" i="2" a="1"/>
  <c r="R737" i="2" s="1"/>
  <c r="S737" i="2" a="1"/>
  <c r="S737" i="2" s="1"/>
  <c r="T737" i="2" a="1"/>
  <c r="T737" i="2" s="1"/>
  <c r="U737" i="2" a="1"/>
  <c r="U737" i="2" s="1"/>
  <c r="V737" i="2" a="1"/>
  <c r="V737" i="2" s="1"/>
  <c r="W737" i="2" a="1"/>
  <c r="W737" i="2" s="1"/>
  <c r="X737" i="2" a="1"/>
  <c r="X737" i="2" s="1"/>
  <c r="Y737" i="2" a="1"/>
  <c r="Y737" i="2" s="1"/>
  <c r="Q738" i="2" a="1"/>
  <c r="Q738" i="2" s="1"/>
  <c r="R738" i="2" a="1"/>
  <c r="R738" i="2" s="1"/>
  <c r="S738" i="2" a="1"/>
  <c r="S738" i="2" s="1"/>
  <c r="T738" i="2" a="1"/>
  <c r="T738" i="2" s="1"/>
  <c r="U738" i="2" a="1"/>
  <c r="U738" i="2" s="1"/>
  <c r="V738" i="2" a="1"/>
  <c r="V738" i="2" s="1"/>
  <c r="W738" i="2" a="1"/>
  <c r="W738" i="2" s="1"/>
  <c r="X738" i="2" a="1"/>
  <c r="X738" i="2" s="1"/>
  <c r="Y738" i="2" a="1"/>
  <c r="Y738" i="2" s="1"/>
  <c r="Q739" i="2" a="1"/>
  <c r="Q739" i="2" s="1"/>
  <c r="R739" i="2" a="1"/>
  <c r="R739" i="2" s="1"/>
  <c r="S739" i="2" a="1"/>
  <c r="S739" i="2" s="1"/>
  <c r="T739" i="2" a="1"/>
  <c r="T739" i="2" s="1"/>
  <c r="U739" i="2" a="1"/>
  <c r="U739" i="2" s="1"/>
  <c r="V739" i="2" a="1"/>
  <c r="V739" i="2" s="1"/>
  <c r="W739" i="2" a="1"/>
  <c r="W739" i="2" s="1"/>
  <c r="X739" i="2" a="1"/>
  <c r="X739" i="2" s="1"/>
  <c r="Y739" i="2" a="1"/>
  <c r="Y739" i="2" s="1"/>
  <c r="Q740" i="2" a="1"/>
  <c r="Q740" i="2" s="1"/>
  <c r="R740" i="2" a="1"/>
  <c r="R740" i="2" s="1"/>
  <c r="S740" i="2" a="1"/>
  <c r="S740" i="2" s="1"/>
  <c r="T740" i="2" a="1"/>
  <c r="T740" i="2" s="1"/>
  <c r="U740" i="2" a="1"/>
  <c r="U740" i="2" s="1"/>
  <c r="V740" i="2" a="1"/>
  <c r="V740" i="2" s="1"/>
  <c r="W740" i="2" a="1"/>
  <c r="W740" i="2" s="1"/>
  <c r="X740" i="2" a="1"/>
  <c r="X740" i="2" s="1"/>
  <c r="Y740" i="2" a="1"/>
  <c r="Y740" i="2" s="1"/>
  <c r="Q741" i="2" a="1"/>
  <c r="Q741" i="2" s="1"/>
  <c r="R741" i="2" a="1"/>
  <c r="R741" i="2" s="1"/>
  <c r="S741" i="2" a="1"/>
  <c r="S741" i="2" s="1"/>
  <c r="T741" i="2" a="1"/>
  <c r="T741" i="2" s="1"/>
  <c r="U741" i="2" a="1"/>
  <c r="U741" i="2" s="1"/>
  <c r="V741" i="2" a="1"/>
  <c r="V741" i="2" s="1"/>
  <c r="W741" i="2" a="1"/>
  <c r="W741" i="2" s="1"/>
  <c r="X741" i="2" a="1"/>
  <c r="X741" i="2" s="1"/>
  <c r="Y741" i="2" a="1"/>
  <c r="Y741" i="2" s="1"/>
  <c r="Q742" i="2" a="1"/>
  <c r="Q742" i="2" s="1"/>
  <c r="R742" i="2" a="1"/>
  <c r="R742" i="2" s="1"/>
  <c r="S742" i="2" a="1"/>
  <c r="S742" i="2" s="1"/>
  <c r="T742" i="2" a="1"/>
  <c r="T742" i="2" s="1"/>
  <c r="U742" i="2" a="1"/>
  <c r="U742" i="2" s="1"/>
  <c r="V742" i="2" a="1"/>
  <c r="V742" i="2" s="1"/>
  <c r="W742" i="2" a="1"/>
  <c r="W742" i="2" s="1"/>
  <c r="X742" i="2" a="1"/>
  <c r="X742" i="2" s="1"/>
  <c r="Y742" i="2" a="1"/>
  <c r="Y742" i="2" s="1"/>
  <c r="Q743" i="2" a="1"/>
  <c r="Q743" i="2" s="1"/>
  <c r="R743" i="2" a="1"/>
  <c r="R743" i="2" s="1"/>
  <c r="S743" i="2" a="1"/>
  <c r="S743" i="2" s="1"/>
  <c r="T743" i="2" a="1"/>
  <c r="T743" i="2" s="1"/>
  <c r="U743" i="2" a="1"/>
  <c r="U743" i="2" s="1"/>
  <c r="V743" i="2" a="1"/>
  <c r="V743" i="2" s="1"/>
  <c r="W743" i="2" a="1"/>
  <c r="W743" i="2" s="1"/>
  <c r="X743" i="2" a="1"/>
  <c r="X743" i="2" s="1"/>
  <c r="Y743" i="2" a="1"/>
  <c r="Y743" i="2" s="1"/>
  <c r="Q744" i="2" a="1"/>
  <c r="Q744" i="2" s="1"/>
  <c r="R744" i="2" a="1"/>
  <c r="R744" i="2" s="1"/>
  <c r="S744" i="2" a="1"/>
  <c r="S744" i="2" s="1"/>
  <c r="T744" i="2" a="1"/>
  <c r="T744" i="2" s="1"/>
  <c r="U744" i="2" a="1"/>
  <c r="U744" i="2" s="1"/>
  <c r="V744" i="2" a="1"/>
  <c r="V744" i="2" s="1"/>
  <c r="W744" i="2" a="1"/>
  <c r="W744" i="2" s="1"/>
  <c r="X744" i="2" a="1"/>
  <c r="X744" i="2" s="1"/>
  <c r="Y744" i="2" a="1"/>
  <c r="Y744" i="2" s="1"/>
  <c r="Q745" i="2" a="1"/>
  <c r="Q745" i="2" s="1"/>
  <c r="R745" i="2" a="1"/>
  <c r="R745" i="2" s="1"/>
  <c r="S745" i="2" a="1"/>
  <c r="S745" i="2" s="1"/>
  <c r="T745" i="2" a="1"/>
  <c r="T745" i="2" s="1"/>
  <c r="U745" i="2" a="1"/>
  <c r="U745" i="2" s="1"/>
  <c r="V745" i="2" a="1"/>
  <c r="V745" i="2" s="1"/>
  <c r="W745" i="2" a="1"/>
  <c r="W745" i="2" s="1"/>
  <c r="X745" i="2" a="1"/>
  <c r="X745" i="2" s="1"/>
  <c r="Y745" i="2" a="1"/>
  <c r="Y745" i="2" s="1"/>
  <c r="Q746" i="2" a="1"/>
  <c r="Q746" i="2" s="1"/>
  <c r="R746" i="2" a="1"/>
  <c r="R746" i="2" s="1"/>
  <c r="S746" i="2" a="1"/>
  <c r="S746" i="2" s="1"/>
  <c r="T746" i="2" a="1"/>
  <c r="T746" i="2" s="1"/>
  <c r="U746" i="2" a="1"/>
  <c r="U746" i="2" s="1"/>
  <c r="V746" i="2" a="1"/>
  <c r="V746" i="2" s="1"/>
  <c r="W746" i="2" a="1"/>
  <c r="W746" i="2" s="1"/>
  <c r="X746" i="2" a="1"/>
  <c r="X746" i="2" s="1"/>
  <c r="Y746" i="2" a="1"/>
  <c r="Y746" i="2" s="1"/>
  <c r="Q747" i="2" a="1"/>
  <c r="Q747" i="2" s="1"/>
  <c r="R747" i="2" a="1"/>
  <c r="R747" i="2" s="1"/>
  <c r="S747" i="2" a="1"/>
  <c r="S747" i="2" s="1"/>
  <c r="T747" i="2" a="1"/>
  <c r="T747" i="2" s="1"/>
  <c r="U747" i="2" a="1"/>
  <c r="U747" i="2" s="1"/>
  <c r="V747" i="2" a="1"/>
  <c r="V747" i="2" s="1"/>
  <c r="W747" i="2" a="1"/>
  <c r="W747" i="2" s="1"/>
  <c r="X747" i="2" a="1"/>
  <c r="X747" i="2" s="1"/>
  <c r="Y747" i="2" a="1"/>
  <c r="Y747" i="2" s="1"/>
  <c r="Q748" i="2" a="1"/>
  <c r="Q748" i="2" s="1"/>
  <c r="R748" i="2" a="1"/>
  <c r="R748" i="2" s="1"/>
  <c r="S748" i="2" a="1"/>
  <c r="S748" i="2" s="1"/>
  <c r="T748" i="2" a="1"/>
  <c r="T748" i="2" s="1"/>
  <c r="U748" i="2" a="1"/>
  <c r="U748" i="2" s="1"/>
  <c r="V748" i="2" a="1"/>
  <c r="V748" i="2" s="1"/>
  <c r="W748" i="2" a="1"/>
  <c r="W748" i="2" s="1"/>
  <c r="X748" i="2" a="1"/>
  <c r="X748" i="2" s="1"/>
  <c r="Y748" i="2" a="1"/>
  <c r="Y748" i="2" s="1"/>
  <c r="Q749" i="2" a="1"/>
  <c r="Q749" i="2" s="1"/>
  <c r="R749" i="2" a="1"/>
  <c r="R749" i="2" s="1"/>
  <c r="S749" i="2" a="1"/>
  <c r="S749" i="2" s="1"/>
  <c r="T749" i="2" a="1"/>
  <c r="T749" i="2" s="1"/>
  <c r="U749" i="2" a="1"/>
  <c r="U749" i="2" s="1"/>
  <c r="V749" i="2" a="1"/>
  <c r="V749" i="2" s="1"/>
  <c r="W749" i="2" a="1"/>
  <c r="W749" i="2" s="1"/>
  <c r="X749" i="2" a="1"/>
  <c r="X749" i="2" s="1"/>
  <c r="Y749" i="2" a="1"/>
  <c r="Y749" i="2" s="1"/>
  <c r="Q750" i="2" a="1"/>
  <c r="Q750" i="2" s="1"/>
  <c r="R750" i="2" a="1"/>
  <c r="R750" i="2" s="1"/>
  <c r="S750" i="2" a="1"/>
  <c r="S750" i="2" s="1"/>
  <c r="T750" i="2" a="1"/>
  <c r="T750" i="2" s="1"/>
  <c r="U750" i="2" a="1"/>
  <c r="U750" i="2" s="1"/>
  <c r="V750" i="2" a="1"/>
  <c r="V750" i="2" s="1"/>
  <c r="W750" i="2" a="1"/>
  <c r="W750" i="2" s="1"/>
  <c r="X750" i="2" a="1"/>
  <c r="X750" i="2" s="1"/>
  <c r="Y750" i="2" a="1"/>
  <c r="Y750" i="2" s="1"/>
  <c r="Q751" i="2" a="1"/>
  <c r="Q751" i="2" s="1"/>
  <c r="R751" i="2" a="1"/>
  <c r="R751" i="2" s="1"/>
  <c r="S751" i="2" a="1"/>
  <c r="S751" i="2" s="1"/>
  <c r="T751" i="2" a="1"/>
  <c r="T751" i="2" s="1"/>
  <c r="U751" i="2" a="1"/>
  <c r="U751" i="2" s="1"/>
  <c r="V751" i="2" a="1"/>
  <c r="V751" i="2" s="1"/>
  <c r="W751" i="2" a="1"/>
  <c r="W751" i="2" s="1"/>
  <c r="X751" i="2" a="1"/>
  <c r="X751" i="2" s="1"/>
  <c r="Y751" i="2" a="1"/>
  <c r="Y751" i="2" s="1"/>
  <c r="Q752" i="2" a="1"/>
  <c r="Q752" i="2" s="1"/>
  <c r="R752" i="2" a="1"/>
  <c r="R752" i="2" s="1"/>
  <c r="S752" i="2" a="1"/>
  <c r="S752" i="2" s="1"/>
  <c r="T752" i="2" a="1"/>
  <c r="T752" i="2" s="1"/>
  <c r="U752" i="2" a="1"/>
  <c r="U752" i="2" s="1"/>
  <c r="V752" i="2" a="1"/>
  <c r="V752" i="2" s="1"/>
  <c r="W752" i="2" a="1"/>
  <c r="W752" i="2" s="1"/>
  <c r="X752" i="2" a="1"/>
  <c r="X752" i="2" s="1"/>
  <c r="Y752" i="2" a="1"/>
  <c r="Y752" i="2" s="1"/>
  <c r="Q753" i="2" a="1"/>
  <c r="Q753" i="2" s="1"/>
  <c r="R753" i="2" a="1"/>
  <c r="R753" i="2" s="1"/>
  <c r="S753" i="2" a="1"/>
  <c r="S753" i="2" s="1"/>
  <c r="T753" i="2" a="1"/>
  <c r="T753" i="2" s="1"/>
  <c r="U753" i="2" a="1"/>
  <c r="U753" i="2" s="1"/>
  <c r="V753" i="2" a="1"/>
  <c r="V753" i="2" s="1"/>
  <c r="W753" i="2" a="1"/>
  <c r="W753" i="2" s="1"/>
  <c r="X753" i="2" a="1"/>
  <c r="X753" i="2" s="1"/>
  <c r="Y753" i="2" a="1"/>
  <c r="Y753" i="2" s="1"/>
  <c r="Q754" i="2" a="1"/>
  <c r="Q754" i="2" s="1"/>
  <c r="R754" i="2" a="1"/>
  <c r="R754" i="2" s="1"/>
  <c r="S754" i="2" a="1"/>
  <c r="S754" i="2" s="1"/>
  <c r="T754" i="2" a="1"/>
  <c r="T754" i="2" s="1"/>
  <c r="U754" i="2" a="1"/>
  <c r="U754" i="2" s="1"/>
  <c r="V754" i="2" a="1"/>
  <c r="V754" i="2" s="1"/>
  <c r="W754" i="2" a="1"/>
  <c r="W754" i="2" s="1"/>
  <c r="X754" i="2" a="1"/>
  <c r="X754" i="2" s="1"/>
  <c r="Y754" i="2" a="1"/>
  <c r="Y754" i="2" s="1"/>
  <c r="Q755" i="2" a="1"/>
  <c r="Q755" i="2" s="1"/>
  <c r="R755" i="2" a="1"/>
  <c r="R755" i="2" s="1"/>
  <c r="S755" i="2" a="1"/>
  <c r="S755" i="2" s="1"/>
  <c r="T755" i="2" a="1"/>
  <c r="T755" i="2" s="1"/>
  <c r="U755" i="2" a="1"/>
  <c r="U755" i="2" s="1"/>
  <c r="V755" i="2" a="1"/>
  <c r="V755" i="2" s="1"/>
  <c r="W755" i="2" a="1"/>
  <c r="W755" i="2" s="1"/>
  <c r="X755" i="2" a="1"/>
  <c r="X755" i="2" s="1"/>
  <c r="Y755" i="2" a="1"/>
  <c r="Y755" i="2" s="1"/>
  <c r="Q756" i="2" a="1"/>
  <c r="Q756" i="2" s="1"/>
  <c r="R756" i="2" a="1"/>
  <c r="R756" i="2" s="1"/>
  <c r="S756" i="2" a="1"/>
  <c r="S756" i="2" s="1"/>
  <c r="T756" i="2" a="1"/>
  <c r="T756" i="2" s="1"/>
  <c r="U756" i="2" a="1"/>
  <c r="U756" i="2" s="1"/>
  <c r="V756" i="2" a="1"/>
  <c r="V756" i="2" s="1"/>
  <c r="W756" i="2" a="1"/>
  <c r="W756" i="2" s="1"/>
  <c r="X756" i="2" a="1"/>
  <c r="X756" i="2" s="1"/>
  <c r="Y756" i="2" a="1"/>
  <c r="Y756" i="2" s="1"/>
  <c r="Q757" i="2" a="1"/>
  <c r="Q757" i="2" s="1"/>
  <c r="R757" i="2" a="1"/>
  <c r="R757" i="2" s="1"/>
  <c r="S757" i="2" a="1"/>
  <c r="S757" i="2" s="1"/>
  <c r="T757" i="2" a="1"/>
  <c r="T757" i="2" s="1"/>
  <c r="U757" i="2" a="1"/>
  <c r="U757" i="2" s="1"/>
  <c r="V757" i="2" a="1"/>
  <c r="V757" i="2" s="1"/>
  <c r="W757" i="2" a="1"/>
  <c r="W757" i="2" s="1"/>
  <c r="X757" i="2" a="1"/>
  <c r="X757" i="2" s="1"/>
  <c r="Y757" i="2" a="1"/>
  <c r="Y757" i="2" s="1"/>
  <c r="Q758" i="2" a="1"/>
  <c r="Q758" i="2" s="1"/>
  <c r="R758" i="2" a="1"/>
  <c r="R758" i="2" s="1"/>
  <c r="S758" i="2" a="1"/>
  <c r="S758" i="2" s="1"/>
  <c r="T758" i="2" a="1"/>
  <c r="T758" i="2" s="1"/>
  <c r="U758" i="2" a="1"/>
  <c r="U758" i="2" s="1"/>
  <c r="V758" i="2" a="1"/>
  <c r="V758" i="2" s="1"/>
  <c r="W758" i="2" a="1"/>
  <c r="W758" i="2" s="1"/>
  <c r="X758" i="2" a="1"/>
  <c r="X758" i="2" s="1"/>
  <c r="Y758" i="2" a="1"/>
  <c r="Y758" i="2" s="1"/>
  <c r="Q759" i="2" a="1"/>
  <c r="Q759" i="2" s="1"/>
  <c r="R759" i="2" a="1"/>
  <c r="R759" i="2" s="1"/>
  <c r="S759" i="2" a="1"/>
  <c r="S759" i="2" s="1"/>
  <c r="T759" i="2" a="1"/>
  <c r="T759" i="2" s="1"/>
  <c r="U759" i="2" a="1"/>
  <c r="U759" i="2" s="1"/>
  <c r="V759" i="2" a="1"/>
  <c r="V759" i="2" s="1"/>
  <c r="W759" i="2" a="1"/>
  <c r="W759" i="2" s="1"/>
  <c r="X759" i="2" a="1"/>
  <c r="X759" i="2" s="1"/>
  <c r="Y759" i="2" a="1"/>
  <c r="Y759" i="2" s="1"/>
  <c r="Q760" i="2" a="1"/>
  <c r="Q760" i="2" s="1"/>
  <c r="R760" i="2" a="1"/>
  <c r="R760" i="2" s="1"/>
  <c r="S760" i="2" a="1"/>
  <c r="S760" i="2" s="1"/>
  <c r="T760" i="2" a="1"/>
  <c r="T760" i="2" s="1"/>
  <c r="U760" i="2" a="1"/>
  <c r="U760" i="2" s="1"/>
  <c r="V760" i="2" a="1"/>
  <c r="V760" i="2" s="1"/>
  <c r="W760" i="2" a="1"/>
  <c r="W760" i="2" s="1"/>
  <c r="X760" i="2" a="1"/>
  <c r="X760" i="2" s="1"/>
  <c r="Y760" i="2" a="1"/>
  <c r="Y760" i="2" s="1"/>
  <c r="Q761" i="2" a="1"/>
  <c r="Q761" i="2" s="1"/>
  <c r="R761" i="2" a="1"/>
  <c r="R761" i="2" s="1"/>
  <c r="S761" i="2" a="1"/>
  <c r="S761" i="2" s="1"/>
  <c r="T761" i="2" a="1"/>
  <c r="T761" i="2" s="1"/>
  <c r="U761" i="2" a="1"/>
  <c r="U761" i="2" s="1"/>
  <c r="V761" i="2" a="1"/>
  <c r="V761" i="2" s="1"/>
  <c r="W761" i="2" a="1"/>
  <c r="W761" i="2" s="1"/>
  <c r="X761" i="2" a="1"/>
  <c r="X761" i="2" s="1"/>
  <c r="Y761" i="2" a="1"/>
  <c r="Y761" i="2" s="1"/>
  <c r="Q762" i="2" a="1"/>
  <c r="Q762" i="2" s="1"/>
  <c r="R762" i="2" a="1"/>
  <c r="R762" i="2" s="1"/>
  <c r="S762" i="2" a="1"/>
  <c r="S762" i="2" s="1"/>
  <c r="T762" i="2" a="1"/>
  <c r="T762" i="2" s="1"/>
  <c r="U762" i="2" a="1"/>
  <c r="U762" i="2" s="1"/>
  <c r="V762" i="2" a="1"/>
  <c r="V762" i="2" s="1"/>
  <c r="W762" i="2" a="1"/>
  <c r="W762" i="2" s="1"/>
  <c r="X762" i="2" a="1"/>
  <c r="X762" i="2" s="1"/>
  <c r="Y762" i="2" a="1"/>
  <c r="Y762" i="2" s="1"/>
  <c r="Q763" i="2" a="1"/>
  <c r="Q763" i="2" s="1"/>
  <c r="R763" i="2" a="1"/>
  <c r="R763" i="2" s="1"/>
  <c r="S763" i="2" a="1"/>
  <c r="S763" i="2" s="1"/>
  <c r="T763" i="2" a="1"/>
  <c r="T763" i="2" s="1"/>
  <c r="U763" i="2" a="1"/>
  <c r="U763" i="2" s="1"/>
  <c r="V763" i="2" a="1"/>
  <c r="V763" i="2" s="1"/>
  <c r="W763" i="2" a="1"/>
  <c r="W763" i="2" s="1"/>
  <c r="X763" i="2" a="1"/>
  <c r="X763" i="2" s="1"/>
  <c r="Y763" i="2" a="1"/>
  <c r="Y763" i="2" s="1"/>
  <c r="Q764" i="2" a="1"/>
  <c r="Q764" i="2" s="1"/>
  <c r="R764" i="2" a="1"/>
  <c r="R764" i="2" s="1"/>
  <c r="S764" i="2" a="1"/>
  <c r="S764" i="2" s="1"/>
  <c r="T764" i="2" a="1"/>
  <c r="T764" i="2" s="1"/>
  <c r="U764" i="2" a="1"/>
  <c r="U764" i="2" s="1"/>
  <c r="V764" i="2" a="1"/>
  <c r="V764" i="2" s="1"/>
  <c r="W764" i="2" a="1"/>
  <c r="W764" i="2" s="1"/>
  <c r="X764" i="2" a="1"/>
  <c r="X764" i="2" s="1"/>
  <c r="Y764" i="2" a="1"/>
  <c r="Y764" i="2" s="1"/>
  <c r="Q765" i="2" a="1"/>
  <c r="Q765" i="2" s="1"/>
  <c r="R765" i="2" a="1"/>
  <c r="R765" i="2" s="1"/>
  <c r="S765" i="2" a="1"/>
  <c r="S765" i="2" s="1"/>
  <c r="T765" i="2" a="1"/>
  <c r="T765" i="2" s="1"/>
  <c r="U765" i="2" a="1"/>
  <c r="U765" i="2" s="1"/>
  <c r="V765" i="2" a="1"/>
  <c r="V765" i="2" s="1"/>
  <c r="W765" i="2" a="1"/>
  <c r="W765" i="2" s="1"/>
  <c r="X765" i="2" a="1"/>
  <c r="X765" i="2" s="1"/>
  <c r="Y765" i="2" a="1"/>
  <c r="Y765" i="2" s="1"/>
  <c r="Q766" i="2" a="1"/>
  <c r="Q766" i="2" s="1"/>
  <c r="R766" i="2" a="1"/>
  <c r="R766" i="2" s="1"/>
  <c r="S766" i="2" a="1"/>
  <c r="S766" i="2" s="1"/>
  <c r="T766" i="2" a="1"/>
  <c r="T766" i="2" s="1"/>
  <c r="U766" i="2" a="1"/>
  <c r="U766" i="2" s="1"/>
  <c r="V766" i="2" a="1"/>
  <c r="V766" i="2" s="1"/>
  <c r="W766" i="2" a="1"/>
  <c r="W766" i="2" s="1"/>
  <c r="X766" i="2" a="1"/>
  <c r="X766" i="2" s="1"/>
  <c r="Y766" i="2" a="1"/>
  <c r="Y766" i="2" s="1"/>
  <c r="Q767" i="2" a="1"/>
  <c r="Q767" i="2" s="1"/>
  <c r="R767" i="2" a="1"/>
  <c r="R767" i="2" s="1"/>
  <c r="S767" i="2" a="1"/>
  <c r="S767" i="2" s="1"/>
  <c r="T767" i="2" a="1"/>
  <c r="T767" i="2" s="1"/>
  <c r="U767" i="2" a="1"/>
  <c r="U767" i="2" s="1"/>
  <c r="V767" i="2" a="1"/>
  <c r="V767" i="2" s="1"/>
  <c r="W767" i="2" a="1"/>
  <c r="W767" i="2" s="1"/>
  <c r="X767" i="2" a="1"/>
  <c r="X767" i="2" s="1"/>
  <c r="Y767" i="2" a="1"/>
  <c r="Y767" i="2" s="1"/>
  <c r="Q768" i="2" a="1"/>
  <c r="Q768" i="2" s="1"/>
  <c r="R768" i="2" a="1"/>
  <c r="R768" i="2" s="1"/>
  <c r="S768" i="2" a="1"/>
  <c r="S768" i="2" s="1"/>
  <c r="T768" i="2" a="1"/>
  <c r="T768" i="2" s="1"/>
  <c r="U768" i="2" a="1"/>
  <c r="U768" i="2" s="1"/>
  <c r="V768" i="2" a="1"/>
  <c r="V768" i="2" s="1"/>
  <c r="W768" i="2" a="1"/>
  <c r="W768" i="2" s="1"/>
  <c r="X768" i="2" a="1"/>
  <c r="X768" i="2" s="1"/>
  <c r="Y768" i="2" a="1"/>
  <c r="Y768" i="2" s="1"/>
  <c r="Q769" i="2" a="1"/>
  <c r="Q769" i="2" s="1"/>
  <c r="R769" i="2" a="1"/>
  <c r="R769" i="2" s="1"/>
  <c r="S769" i="2" a="1"/>
  <c r="S769" i="2" s="1"/>
  <c r="T769" i="2" a="1"/>
  <c r="T769" i="2" s="1"/>
  <c r="U769" i="2" a="1"/>
  <c r="U769" i="2" s="1"/>
  <c r="V769" i="2" a="1"/>
  <c r="V769" i="2" s="1"/>
  <c r="W769" i="2" a="1"/>
  <c r="W769" i="2" s="1"/>
  <c r="X769" i="2" a="1"/>
  <c r="X769" i="2" s="1"/>
  <c r="Y769" i="2" a="1"/>
  <c r="Y769" i="2" s="1"/>
  <c r="Q770" i="2" a="1"/>
  <c r="Q770" i="2" s="1"/>
  <c r="R770" i="2" a="1"/>
  <c r="R770" i="2" s="1"/>
  <c r="S770" i="2" a="1"/>
  <c r="S770" i="2" s="1"/>
  <c r="T770" i="2" a="1"/>
  <c r="T770" i="2" s="1"/>
  <c r="U770" i="2" a="1"/>
  <c r="U770" i="2" s="1"/>
  <c r="V770" i="2" a="1"/>
  <c r="V770" i="2" s="1"/>
  <c r="W770" i="2" a="1"/>
  <c r="W770" i="2" s="1"/>
  <c r="X770" i="2" a="1"/>
  <c r="X770" i="2" s="1"/>
  <c r="Y770" i="2" a="1"/>
  <c r="Y770" i="2" s="1"/>
  <c r="Q771" i="2" a="1"/>
  <c r="Q771" i="2" s="1"/>
  <c r="R771" i="2" a="1"/>
  <c r="R771" i="2" s="1"/>
  <c r="S771" i="2" a="1"/>
  <c r="S771" i="2" s="1"/>
  <c r="T771" i="2" a="1"/>
  <c r="T771" i="2" s="1"/>
  <c r="U771" i="2" a="1"/>
  <c r="U771" i="2" s="1"/>
  <c r="V771" i="2" a="1"/>
  <c r="V771" i="2" s="1"/>
  <c r="W771" i="2" a="1"/>
  <c r="W771" i="2" s="1"/>
  <c r="X771" i="2" a="1"/>
  <c r="X771" i="2" s="1"/>
  <c r="Y771" i="2" a="1"/>
  <c r="Y771" i="2" s="1"/>
  <c r="Q772" i="2" a="1"/>
  <c r="Q772" i="2" s="1"/>
  <c r="R772" i="2" a="1"/>
  <c r="R772" i="2" s="1"/>
  <c r="S772" i="2" a="1"/>
  <c r="S772" i="2" s="1"/>
  <c r="T772" i="2" a="1"/>
  <c r="T772" i="2" s="1"/>
  <c r="U772" i="2" a="1"/>
  <c r="U772" i="2" s="1"/>
  <c r="V772" i="2" a="1"/>
  <c r="V772" i="2" s="1"/>
  <c r="W772" i="2" a="1"/>
  <c r="W772" i="2" s="1"/>
  <c r="X772" i="2" a="1"/>
  <c r="X772" i="2" s="1"/>
  <c r="Y772" i="2" a="1"/>
  <c r="Y772" i="2" s="1"/>
  <c r="Q773" i="2" a="1"/>
  <c r="Q773" i="2" s="1"/>
  <c r="R773" i="2" a="1"/>
  <c r="R773" i="2" s="1"/>
  <c r="S773" i="2" a="1"/>
  <c r="S773" i="2" s="1"/>
  <c r="T773" i="2" a="1"/>
  <c r="T773" i="2" s="1"/>
  <c r="U773" i="2" a="1"/>
  <c r="U773" i="2" s="1"/>
  <c r="V773" i="2" a="1"/>
  <c r="V773" i="2" s="1"/>
  <c r="W773" i="2" a="1"/>
  <c r="W773" i="2" s="1"/>
  <c r="X773" i="2" a="1"/>
  <c r="X773" i="2" s="1"/>
  <c r="Y773" i="2" a="1"/>
  <c r="Y773" i="2" s="1"/>
  <c r="Q774" i="2" a="1"/>
  <c r="Q774" i="2" s="1"/>
  <c r="R774" i="2" a="1"/>
  <c r="R774" i="2" s="1"/>
  <c r="S774" i="2" a="1"/>
  <c r="S774" i="2" s="1"/>
  <c r="T774" i="2" a="1"/>
  <c r="T774" i="2" s="1"/>
  <c r="U774" i="2" a="1"/>
  <c r="U774" i="2" s="1"/>
  <c r="V774" i="2" a="1"/>
  <c r="V774" i="2" s="1"/>
  <c r="W774" i="2" a="1"/>
  <c r="W774" i="2" s="1"/>
  <c r="X774" i="2" a="1"/>
  <c r="X774" i="2" s="1"/>
  <c r="Y774" i="2" a="1"/>
  <c r="Y774" i="2" s="1"/>
  <c r="Q775" i="2" a="1"/>
  <c r="Q775" i="2" s="1"/>
  <c r="R775" i="2" a="1"/>
  <c r="R775" i="2" s="1"/>
  <c r="S775" i="2" a="1"/>
  <c r="S775" i="2" s="1"/>
  <c r="T775" i="2" a="1"/>
  <c r="T775" i="2" s="1"/>
  <c r="U775" i="2" a="1"/>
  <c r="U775" i="2" s="1"/>
  <c r="V775" i="2" a="1"/>
  <c r="V775" i="2" s="1"/>
  <c r="W775" i="2" a="1"/>
  <c r="W775" i="2" s="1"/>
  <c r="X775" i="2" a="1"/>
  <c r="X775" i="2" s="1"/>
  <c r="Y775" i="2" a="1"/>
  <c r="Y775" i="2" s="1"/>
  <c r="Q776" i="2" a="1"/>
  <c r="Q776" i="2" s="1"/>
  <c r="R776" i="2" a="1"/>
  <c r="R776" i="2" s="1"/>
  <c r="S776" i="2" a="1"/>
  <c r="S776" i="2" s="1"/>
  <c r="T776" i="2" a="1"/>
  <c r="T776" i="2" s="1"/>
  <c r="U776" i="2" a="1"/>
  <c r="U776" i="2" s="1"/>
  <c r="V776" i="2" a="1"/>
  <c r="V776" i="2" s="1"/>
  <c r="W776" i="2" a="1"/>
  <c r="W776" i="2" s="1"/>
  <c r="X776" i="2" a="1"/>
  <c r="X776" i="2" s="1"/>
  <c r="Y776" i="2" a="1"/>
  <c r="Y776" i="2" s="1"/>
  <c r="Q777" i="2" a="1"/>
  <c r="Q777" i="2" s="1"/>
  <c r="R777" i="2" a="1"/>
  <c r="R777" i="2" s="1"/>
  <c r="S777" i="2" a="1"/>
  <c r="S777" i="2" s="1"/>
  <c r="T777" i="2" a="1"/>
  <c r="T777" i="2" s="1"/>
  <c r="U777" i="2" a="1"/>
  <c r="U777" i="2" s="1"/>
  <c r="V777" i="2" a="1"/>
  <c r="V777" i="2" s="1"/>
  <c r="W777" i="2" a="1"/>
  <c r="W777" i="2" s="1"/>
  <c r="X777" i="2" a="1"/>
  <c r="X777" i="2" s="1"/>
  <c r="Y777" i="2" a="1"/>
  <c r="Y777" i="2" s="1"/>
  <c r="Q778" i="2" a="1"/>
  <c r="Q778" i="2" s="1"/>
  <c r="R778" i="2" a="1"/>
  <c r="R778" i="2" s="1"/>
  <c r="S778" i="2" a="1"/>
  <c r="S778" i="2" s="1"/>
  <c r="T778" i="2" a="1"/>
  <c r="T778" i="2" s="1"/>
  <c r="U778" i="2" a="1"/>
  <c r="U778" i="2" s="1"/>
  <c r="V778" i="2" a="1"/>
  <c r="V778" i="2" s="1"/>
  <c r="W778" i="2" a="1"/>
  <c r="W778" i="2" s="1"/>
  <c r="X778" i="2" a="1"/>
  <c r="X778" i="2" s="1"/>
  <c r="Y778" i="2" a="1"/>
  <c r="Y778" i="2" s="1"/>
  <c r="Q779" i="2" a="1"/>
  <c r="Q779" i="2" s="1"/>
  <c r="R779" i="2" a="1"/>
  <c r="R779" i="2" s="1"/>
  <c r="S779" i="2" a="1"/>
  <c r="S779" i="2" s="1"/>
  <c r="T779" i="2" a="1"/>
  <c r="T779" i="2" s="1"/>
  <c r="U779" i="2" a="1"/>
  <c r="U779" i="2" s="1"/>
  <c r="V779" i="2" a="1"/>
  <c r="V779" i="2" s="1"/>
  <c r="W779" i="2" a="1"/>
  <c r="W779" i="2" s="1"/>
  <c r="X779" i="2" a="1"/>
  <c r="X779" i="2" s="1"/>
  <c r="Y779" i="2" a="1"/>
  <c r="Y779" i="2" s="1"/>
  <c r="Q780" i="2" a="1"/>
  <c r="Q780" i="2" s="1"/>
  <c r="R780" i="2" a="1"/>
  <c r="R780" i="2" s="1"/>
  <c r="S780" i="2" a="1"/>
  <c r="S780" i="2" s="1"/>
  <c r="T780" i="2" a="1"/>
  <c r="T780" i="2" s="1"/>
  <c r="U780" i="2" a="1"/>
  <c r="U780" i="2" s="1"/>
  <c r="V780" i="2" a="1"/>
  <c r="V780" i="2" s="1"/>
  <c r="W780" i="2" a="1"/>
  <c r="W780" i="2" s="1"/>
  <c r="X780" i="2" a="1"/>
  <c r="X780" i="2" s="1"/>
  <c r="Y780" i="2" a="1"/>
  <c r="Y780" i="2" s="1"/>
  <c r="Q781" i="2" a="1"/>
  <c r="Q781" i="2" s="1"/>
  <c r="R781" i="2" a="1"/>
  <c r="R781" i="2" s="1"/>
  <c r="S781" i="2" a="1"/>
  <c r="S781" i="2" s="1"/>
  <c r="T781" i="2" a="1"/>
  <c r="T781" i="2" s="1"/>
  <c r="U781" i="2" a="1"/>
  <c r="U781" i="2" s="1"/>
  <c r="V781" i="2" a="1"/>
  <c r="V781" i="2" s="1"/>
  <c r="W781" i="2" a="1"/>
  <c r="W781" i="2" s="1"/>
  <c r="X781" i="2" a="1"/>
  <c r="X781" i="2" s="1"/>
  <c r="Y781" i="2" a="1"/>
  <c r="Y781" i="2" s="1"/>
  <c r="Q782" i="2" a="1"/>
  <c r="Q782" i="2" s="1"/>
  <c r="R782" i="2" a="1"/>
  <c r="R782" i="2" s="1"/>
  <c r="S782" i="2" a="1"/>
  <c r="S782" i="2" s="1"/>
  <c r="T782" i="2" a="1"/>
  <c r="T782" i="2" s="1"/>
  <c r="U782" i="2" a="1"/>
  <c r="U782" i="2" s="1"/>
  <c r="V782" i="2" a="1"/>
  <c r="V782" i="2" s="1"/>
  <c r="W782" i="2" a="1"/>
  <c r="W782" i="2" s="1"/>
  <c r="X782" i="2" a="1"/>
  <c r="X782" i="2" s="1"/>
  <c r="Y782" i="2" a="1"/>
  <c r="Y782" i="2" s="1"/>
  <c r="Q783" i="2" a="1"/>
  <c r="Q783" i="2" s="1"/>
  <c r="R783" i="2" a="1"/>
  <c r="R783" i="2" s="1"/>
  <c r="S783" i="2" a="1"/>
  <c r="S783" i="2" s="1"/>
  <c r="T783" i="2" a="1"/>
  <c r="T783" i="2" s="1"/>
  <c r="U783" i="2" a="1"/>
  <c r="U783" i="2" s="1"/>
  <c r="V783" i="2" a="1"/>
  <c r="V783" i="2" s="1"/>
  <c r="W783" i="2" a="1"/>
  <c r="W783" i="2" s="1"/>
  <c r="X783" i="2" a="1"/>
  <c r="X783" i="2" s="1"/>
  <c r="Y783" i="2" a="1"/>
  <c r="Y783" i="2" s="1"/>
  <c r="Q784" i="2" a="1"/>
  <c r="Q784" i="2" s="1"/>
  <c r="R784" i="2" a="1"/>
  <c r="R784" i="2" s="1"/>
  <c r="S784" i="2" a="1"/>
  <c r="S784" i="2" s="1"/>
  <c r="T784" i="2" a="1"/>
  <c r="T784" i="2" s="1"/>
  <c r="U784" i="2" a="1"/>
  <c r="U784" i="2" s="1"/>
  <c r="V784" i="2" a="1"/>
  <c r="V784" i="2" s="1"/>
  <c r="W784" i="2" a="1"/>
  <c r="W784" i="2" s="1"/>
  <c r="X784" i="2" a="1"/>
  <c r="X784" i="2" s="1"/>
  <c r="Y784" i="2" a="1"/>
  <c r="Y784" i="2" s="1"/>
  <c r="Q785" i="2" a="1"/>
  <c r="Q785" i="2" s="1"/>
  <c r="R785" i="2" a="1"/>
  <c r="R785" i="2" s="1"/>
  <c r="S785" i="2" a="1"/>
  <c r="S785" i="2" s="1"/>
  <c r="T785" i="2" a="1"/>
  <c r="T785" i="2" s="1"/>
  <c r="U785" i="2" a="1"/>
  <c r="U785" i="2" s="1"/>
  <c r="V785" i="2" a="1"/>
  <c r="V785" i="2" s="1"/>
  <c r="W785" i="2" a="1"/>
  <c r="W785" i="2" s="1"/>
  <c r="X785" i="2" a="1"/>
  <c r="X785" i="2" s="1"/>
  <c r="Y785" i="2" a="1"/>
  <c r="Y785" i="2" s="1"/>
  <c r="Q786" i="2" a="1"/>
  <c r="Q786" i="2" s="1"/>
  <c r="R786" i="2" a="1"/>
  <c r="R786" i="2" s="1"/>
  <c r="S786" i="2" a="1"/>
  <c r="S786" i="2" s="1"/>
  <c r="T786" i="2" a="1"/>
  <c r="T786" i="2" s="1"/>
  <c r="U786" i="2" a="1"/>
  <c r="U786" i="2" s="1"/>
  <c r="V786" i="2" a="1"/>
  <c r="V786" i="2" s="1"/>
  <c r="W786" i="2" a="1"/>
  <c r="W786" i="2" s="1"/>
  <c r="X786" i="2" a="1"/>
  <c r="X786" i="2" s="1"/>
  <c r="Y786" i="2" a="1"/>
  <c r="Y786" i="2" s="1"/>
  <c r="Q787" i="2" a="1"/>
  <c r="Q787" i="2" s="1"/>
  <c r="R787" i="2" a="1"/>
  <c r="R787" i="2" s="1"/>
  <c r="S787" i="2" a="1"/>
  <c r="S787" i="2" s="1"/>
  <c r="T787" i="2" a="1"/>
  <c r="T787" i="2" s="1"/>
  <c r="U787" i="2" a="1"/>
  <c r="U787" i="2" s="1"/>
  <c r="V787" i="2" a="1"/>
  <c r="V787" i="2" s="1"/>
  <c r="W787" i="2" a="1"/>
  <c r="W787" i="2" s="1"/>
  <c r="X787" i="2" a="1"/>
  <c r="X787" i="2" s="1"/>
  <c r="Y787" i="2" a="1"/>
  <c r="Y787" i="2" s="1"/>
  <c r="Q788" i="2" a="1"/>
  <c r="Q788" i="2" s="1"/>
  <c r="R788" i="2" a="1"/>
  <c r="R788" i="2" s="1"/>
  <c r="S788" i="2" a="1"/>
  <c r="S788" i="2" s="1"/>
  <c r="T788" i="2" a="1"/>
  <c r="T788" i="2" s="1"/>
  <c r="U788" i="2" a="1"/>
  <c r="U788" i="2" s="1"/>
  <c r="V788" i="2" a="1"/>
  <c r="V788" i="2" s="1"/>
  <c r="W788" i="2" a="1"/>
  <c r="W788" i="2" s="1"/>
  <c r="X788" i="2" a="1"/>
  <c r="X788" i="2" s="1"/>
  <c r="Y788" i="2" a="1"/>
  <c r="Y788" i="2" s="1"/>
  <c r="Q789" i="2" a="1"/>
  <c r="Q789" i="2" s="1"/>
  <c r="R789" i="2" a="1"/>
  <c r="R789" i="2" s="1"/>
  <c r="S789" i="2" a="1"/>
  <c r="S789" i="2" s="1"/>
  <c r="T789" i="2" a="1"/>
  <c r="T789" i="2" s="1"/>
  <c r="U789" i="2" a="1"/>
  <c r="U789" i="2" s="1"/>
  <c r="V789" i="2" a="1"/>
  <c r="V789" i="2" s="1"/>
  <c r="W789" i="2" a="1"/>
  <c r="W789" i="2" s="1"/>
  <c r="X789" i="2" a="1"/>
  <c r="X789" i="2" s="1"/>
  <c r="Y789" i="2" a="1"/>
  <c r="Y789" i="2" s="1"/>
  <c r="Q790" i="2" a="1"/>
  <c r="Q790" i="2" s="1"/>
  <c r="R790" i="2" a="1"/>
  <c r="R790" i="2" s="1"/>
  <c r="S790" i="2" a="1"/>
  <c r="S790" i="2" s="1"/>
  <c r="T790" i="2" a="1"/>
  <c r="T790" i="2" s="1"/>
  <c r="U790" i="2" a="1"/>
  <c r="U790" i="2" s="1"/>
  <c r="V790" i="2" a="1"/>
  <c r="V790" i="2" s="1"/>
  <c r="W790" i="2" a="1"/>
  <c r="W790" i="2" s="1"/>
  <c r="X790" i="2" a="1"/>
  <c r="X790" i="2" s="1"/>
  <c r="Y790" i="2" a="1"/>
  <c r="Y790" i="2" s="1"/>
  <c r="Q791" i="2" a="1"/>
  <c r="Q791" i="2" s="1"/>
  <c r="R791" i="2" a="1"/>
  <c r="R791" i="2" s="1"/>
  <c r="S791" i="2" a="1"/>
  <c r="S791" i="2" s="1"/>
  <c r="T791" i="2" a="1"/>
  <c r="T791" i="2" s="1"/>
  <c r="U791" i="2" a="1"/>
  <c r="U791" i="2" s="1"/>
  <c r="V791" i="2" a="1"/>
  <c r="V791" i="2" s="1"/>
  <c r="W791" i="2" a="1"/>
  <c r="W791" i="2" s="1"/>
  <c r="X791" i="2" a="1"/>
  <c r="X791" i="2" s="1"/>
  <c r="Y791" i="2" a="1"/>
  <c r="Y791" i="2" s="1"/>
  <c r="Q792" i="2" a="1"/>
  <c r="Q792" i="2" s="1"/>
  <c r="R792" i="2" a="1"/>
  <c r="R792" i="2" s="1"/>
  <c r="S792" i="2" a="1"/>
  <c r="S792" i="2" s="1"/>
  <c r="T792" i="2" a="1"/>
  <c r="T792" i="2" s="1"/>
  <c r="U792" i="2" a="1"/>
  <c r="U792" i="2" s="1"/>
  <c r="V792" i="2" a="1"/>
  <c r="V792" i="2" s="1"/>
  <c r="W792" i="2" a="1"/>
  <c r="W792" i="2" s="1"/>
  <c r="X792" i="2" a="1"/>
  <c r="X792" i="2" s="1"/>
  <c r="Y792" i="2" a="1"/>
  <c r="Y792" i="2" s="1"/>
  <c r="Q793" i="2" a="1"/>
  <c r="Q793" i="2" s="1"/>
  <c r="R793" i="2" a="1"/>
  <c r="R793" i="2" s="1"/>
  <c r="S793" i="2" a="1"/>
  <c r="S793" i="2" s="1"/>
  <c r="T793" i="2" a="1"/>
  <c r="T793" i="2" s="1"/>
  <c r="U793" i="2" a="1"/>
  <c r="U793" i="2" s="1"/>
  <c r="V793" i="2" a="1"/>
  <c r="V793" i="2" s="1"/>
  <c r="W793" i="2" a="1"/>
  <c r="W793" i="2" s="1"/>
  <c r="X793" i="2" a="1"/>
  <c r="X793" i="2" s="1"/>
  <c r="Y793" i="2" a="1"/>
  <c r="Y793" i="2" s="1"/>
  <c r="Q794" i="2" a="1"/>
  <c r="Q794" i="2" s="1"/>
  <c r="R794" i="2" a="1"/>
  <c r="R794" i="2" s="1"/>
  <c r="S794" i="2" a="1"/>
  <c r="S794" i="2" s="1"/>
  <c r="T794" i="2" a="1"/>
  <c r="T794" i="2" s="1"/>
  <c r="U794" i="2" a="1"/>
  <c r="U794" i="2" s="1"/>
  <c r="V794" i="2" a="1"/>
  <c r="V794" i="2" s="1"/>
  <c r="W794" i="2" a="1"/>
  <c r="W794" i="2" s="1"/>
  <c r="X794" i="2" a="1"/>
  <c r="X794" i="2" s="1"/>
  <c r="Y794" i="2" a="1"/>
  <c r="Y794" i="2" s="1"/>
  <c r="Q795" i="2" a="1"/>
  <c r="Q795" i="2" s="1"/>
  <c r="R795" i="2" a="1"/>
  <c r="R795" i="2" s="1"/>
  <c r="S795" i="2" a="1"/>
  <c r="S795" i="2" s="1"/>
  <c r="T795" i="2" a="1"/>
  <c r="T795" i="2" s="1"/>
  <c r="U795" i="2" a="1"/>
  <c r="U795" i="2" s="1"/>
  <c r="V795" i="2" a="1"/>
  <c r="V795" i="2" s="1"/>
  <c r="W795" i="2" a="1"/>
  <c r="W795" i="2" s="1"/>
  <c r="X795" i="2" a="1"/>
  <c r="X795" i="2" s="1"/>
  <c r="Y795" i="2" a="1"/>
  <c r="Y795" i="2" s="1"/>
  <c r="Q796" i="2" a="1"/>
  <c r="Q796" i="2" s="1"/>
  <c r="R796" i="2" a="1"/>
  <c r="R796" i="2" s="1"/>
  <c r="S796" i="2" a="1"/>
  <c r="S796" i="2" s="1"/>
  <c r="T796" i="2" a="1"/>
  <c r="T796" i="2" s="1"/>
  <c r="U796" i="2" a="1"/>
  <c r="U796" i="2" s="1"/>
  <c r="V796" i="2" a="1"/>
  <c r="V796" i="2" s="1"/>
  <c r="W796" i="2" a="1"/>
  <c r="W796" i="2" s="1"/>
  <c r="X796" i="2" a="1"/>
  <c r="X796" i="2" s="1"/>
  <c r="Y796" i="2" a="1"/>
  <c r="Y796" i="2" s="1"/>
  <c r="Q797" i="2" a="1"/>
  <c r="Q797" i="2" s="1"/>
  <c r="R797" i="2" a="1"/>
  <c r="R797" i="2" s="1"/>
  <c r="S797" i="2" a="1"/>
  <c r="S797" i="2" s="1"/>
  <c r="T797" i="2" a="1"/>
  <c r="T797" i="2" s="1"/>
  <c r="U797" i="2" a="1"/>
  <c r="U797" i="2" s="1"/>
  <c r="V797" i="2" a="1"/>
  <c r="V797" i="2" s="1"/>
  <c r="W797" i="2" a="1"/>
  <c r="W797" i="2" s="1"/>
  <c r="X797" i="2" a="1"/>
  <c r="X797" i="2" s="1"/>
  <c r="Y797" i="2" a="1"/>
  <c r="Y797" i="2" s="1"/>
  <c r="Q798" i="2" a="1"/>
  <c r="Q798" i="2" s="1"/>
  <c r="R798" i="2" a="1"/>
  <c r="R798" i="2" s="1"/>
  <c r="S798" i="2" a="1"/>
  <c r="S798" i="2" s="1"/>
  <c r="T798" i="2" a="1"/>
  <c r="T798" i="2" s="1"/>
  <c r="U798" i="2" a="1"/>
  <c r="U798" i="2" s="1"/>
  <c r="V798" i="2" a="1"/>
  <c r="V798" i="2" s="1"/>
  <c r="W798" i="2" a="1"/>
  <c r="W798" i="2" s="1"/>
  <c r="X798" i="2" a="1"/>
  <c r="X798" i="2" s="1"/>
  <c r="Y798" i="2" a="1"/>
  <c r="Y798" i="2" s="1"/>
  <c r="Q799" i="2" a="1"/>
  <c r="Q799" i="2" s="1"/>
  <c r="R799" i="2" a="1"/>
  <c r="R799" i="2" s="1"/>
  <c r="S799" i="2" a="1"/>
  <c r="S799" i="2" s="1"/>
  <c r="T799" i="2" a="1"/>
  <c r="T799" i="2" s="1"/>
  <c r="U799" i="2" a="1"/>
  <c r="U799" i="2" s="1"/>
  <c r="V799" i="2" a="1"/>
  <c r="V799" i="2" s="1"/>
  <c r="W799" i="2" a="1"/>
  <c r="W799" i="2" s="1"/>
  <c r="X799" i="2" a="1"/>
  <c r="X799" i="2" s="1"/>
  <c r="Y799" i="2" a="1"/>
  <c r="Y799" i="2" s="1"/>
  <c r="Q800" i="2" a="1"/>
  <c r="Q800" i="2" s="1"/>
  <c r="R800" i="2" a="1"/>
  <c r="R800" i="2" s="1"/>
  <c r="S800" i="2" a="1"/>
  <c r="S800" i="2" s="1"/>
  <c r="T800" i="2" a="1"/>
  <c r="T800" i="2" s="1"/>
  <c r="U800" i="2" a="1"/>
  <c r="U800" i="2" s="1"/>
  <c r="V800" i="2" a="1"/>
  <c r="V800" i="2" s="1"/>
  <c r="W800" i="2" a="1"/>
  <c r="W800" i="2" s="1"/>
  <c r="X800" i="2" a="1"/>
  <c r="X800" i="2" s="1"/>
  <c r="Y800" i="2" a="1"/>
  <c r="Y800" i="2" s="1"/>
  <c r="Q801" i="2" a="1"/>
  <c r="Q801" i="2" s="1"/>
  <c r="R801" i="2" a="1"/>
  <c r="R801" i="2" s="1"/>
  <c r="S801" i="2" a="1"/>
  <c r="S801" i="2" s="1"/>
  <c r="T801" i="2" a="1"/>
  <c r="T801" i="2" s="1"/>
  <c r="U801" i="2" a="1"/>
  <c r="U801" i="2" s="1"/>
  <c r="V801" i="2" a="1"/>
  <c r="V801" i="2" s="1"/>
  <c r="W801" i="2" a="1"/>
  <c r="W801" i="2" s="1"/>
  <c r="X801" i="2" a="1"/>
  <c r="X801" i="2" s="1"/>
  <c r="Y801" i="2" a="1"/>
  <c r="Y801" i="2" s="1"/>
  <c r="Q802" i="2" a="1"/>
  <c r="Q802" i="2" s="1"/>
  <c r="R802" i="2" a="1"/>
  <c r="R802" i="2" s="1"/>
  <c r="S802" i="2" a="1"/>
  <c r="S802" i="2" s="1"/>
  <c r="T802" i="2" a="1"/>
  <c r="T802" i="2" s="1"/>
  <c r="U802" i="2" a="1"/>
  <c r="U802" i="2" s="1"/>
  <c r="V802" i="2" a="1"/>
  <c r="V802" i="2" s="1"/>
  <c r="W802" i="2" a="1"/>
  <c r="W802" i="2" s="1"/>
  <c r="X802" i="2" a="1"/>
  <c r="X802" i="2" s="1"/>
  <c r="Y802" i="2" a="1"/>
  <c r="Y802" i="2" s="1"/>
  <c r="Q803" i="2" a="1"/>
  <c r="Q803" i="2" s="1"/>
  <c r="R803" i="2" a="1"/>
  <c r="R803" i="2" s="1"/>
  <c r="S803" i="2" a="1"/>
  <c r="S803" i="2" s="1"/>
  <c r="T803" i="2" a="1"/>
  <c r="T803" i="2" s="1"/>
  <c r="U803" i="2" a="1"/>
  <c r="U803" i="2" s="1"/>
  <c r="V803" i="2" a="1"/>
  <c r="V803" i="2" s="1"/>
  <c r="W803" i="2" a="1"/>
  <c r="W803" i="2" s="1"/>
  <c r="X803" i="2" a="1"/>
  <c r="X803" i="2" s="1"/>
  <c r="Y803" i="2" a="1"/>
  <c r="Y803" i="2" s="1"/>
  <c r="Q804" i="2" a="1"/>
  <c r="Q804" i="2" s="1"/>
  <c r="R804" i="2" a="1"/>
  <c r="R804" i="2" s="1"/>
  <c r="S804" i="2" a="1"/>
  <c r="S804" i="2" s="1"/>
  <c r="T804" i="2" a="1"/>
  <c r="T804" i="2" s="1"/>
  <c r="U804" i="2" a="1"/>
  <c r="U804" i="2" s="1"/>
  <c r="V804" i="2" a="1"/>
  <c r="V804" i="2" s="1"/>
  <c r="W804" i="2" a="1"/>
  <c r="W804" i="2" s="1"/>
  <c r="X804" i="2" a="1"/>
  <c r="X804" i="2" s="1"/>
  <c r="Y804" i="2" a="1"/>
  <c r="Y804" i="2" s="1"/>
  <c r="Q805" i="2" a="1"/>
  <c r="Q805" i="2" s="1"/>
  <c r="R805" i="2" a="1"/>
  <c r="R805" i="2" s="1"/>
  <c r="S805" i="2" a="1"/>
  <c r="S805" i="2" s="1"/>
  <c r="T805" i="2" a="1"/>
  <c r="T805" i="2" s="1"/>
  <c r="U805" i="2" a="1"/>
  <c r="U805" i="2" s="1"/>
  <c r="V805" i="2" a="1"/>
  <c r="V805" i="2" s="1"/>
  <c r="W805" i="2" a="1"/>
  <c r="W805" i="2" s="1"/>
  <c r="X805" i="2" a="1"/>
  <c r="X805" i="2" s="1"/>
  <c r="Y805" i="2" a="1"/>
  <c r="Y805" i="2" s="1"/>
  <c r="Q806" i="2" a="1"/>
  <c r="Q806" i="2" s="1"/>
  <c r="R806" i="2" a="1"/>
  <c r="R806" i="2" s="1"/>
  <c r="S806" i="2" a="1"/>
  <c r="S806" i="2" s="1"/>
  <c r="T806" i="2" a="1"/>
  <c r="T806" i="2" s="1"/>
  <c r="U806" i="2" a="1"/>
  <c r="U806" i="2" s="1"/>
  <c r="V806" i="2" a="1"/>
  <c r="V806" i="2" s="1"/>
  <c r="W806" i="2" a="1"/>
  <c r="W806" i="2" s="1"/>
  <c r="X806" i="2" a="1"/>
  <c r="X806" i="2" s="1"/>
  <c r="Y806" i="2" a="1"/>
  <c r="Y806" i="2" s="1"/>
  <c r="Q807" i="2" a="1"/>
  <c r="Q807" i="2" s="1"/>
  <c r="R807" i="2" a="1"/>
  <c r="R807" i="2" s="1"/>
  <c r="S807" i="2" a="1"/>
  <c r="S807" i="2" s="1"/>
  <c r="T807" i="2" a="1"/>
  <c r="T807" i="2" s="1"/>
  <c r="U807" i="2" a="1"/>
  <c r="U807" i="2" s="1"/>
  <c r="V807" i="2" a="1"/>
  <c r="V807" i="2" s="1"/>
  <c r="W807" i="2" a="1"/>
  <c r="W807" i="2" s="1"/>
  <c r="X807" i="2" a="1"/>
  <c r="X807" i="2" s="1"/>
  <c r="Y807" i="2" a="1"/>
  <c r="Y807" i="2" s="1"/>
  <c r="Q808" i="2" a="1"/>
  <c r="Q808" i="2" s="1"/>
  <c r="R808" i="2" a="1"/>
  <c r="R808" i="2" s="1"/>
  <c r="S808" i="2" a="1"/>
  <c r="S808" i="2" s="1"/>
  <c r="T808" i="2" a="1"/>
  <c r="T808" i="2" s="1"/>
  <c r="U808" i="2" a="1"/>
  <c r="U808" i="2" s="1"/>
  <c r="V808" i="2" a="1"/>
  <c r="V808" i="2" s="1"/>
  <c r="W808" i="2" a="1"/>
  <c r="W808" i="2" s="1"/>
  <c r="X808" i="2" a="1"/>
  <c r="X808" i="2" s="1"/>
  <c r="Y808" i="2" a="1"/>
  <c r="Y808" i="2" s="1"/>
  <c r="Q809" i="2" a="1"/>
  <c r="Q809" i="2" s="1"/>
  <c r="R809" i="2" a="1"/>
  <c r="R809" i="2" s="1"/>
  <c r="S809" i="2" a="1"/>
  <c r="S809" i="2" s="1"/>
  <c r="T809" i="2" a="1"/>
  <c r="T809" i="2" s="1"/>
  <c r="U809" i="2" a="1"/>
  <c r="U809" i="2" s="1"/>
  <c r="V809" i="2" a="1"/>
  <c r="V809" i="2" s="1"/>
  <c r="W809" i="2" a="1"/>
  <c r="W809" i="2" s="1"/>
  <c r="X809" i="2" a="1"/>
  <c r="X809" i="2" s="1"/>
  <c r="Y809" i="2" a="1"/>
  <c r="Y809" i="2" s="1"/>
  <c r="Q810" i="2" a="1"/>
  <c r="Q810" i="2" s="1"/>
  <c r="R810" i="2" a="1"/>
  <c r="R810" i="2" s="1"/>
  <c r="S810" i="2" a="1"/>
  <c r="S810" i="2" s="1"/>
  <c r="T810" i="2" a="1"/>
  <c r="T810" i="2" s="1"/>
  <c r="U810" i="2" a="1"/>
  <c r="U810" i="2" s="1"/>
  <c r="V810" i="2" a="1"/>
  <c r="V810" i="2" s="1"/>
  <c r="W810" i="2" a="1"/>
  <c r="W810" i="2" s="1"/>
  <c r="X810" i="2" a="1"/>
  <c r="X810" i="2" s="1"/>
  <c r="Y810" i="2" a="1"/>
  <c r="Y810" i="2" s="1"/>
  <c r="Q811" i="2" a="1"/>
  <c r="Q811" i="2" s="1"/>
  <c r="R811" i="2" a="1"/>
  <c r="R811" i="2" s="1"/>
  <c r="S811" i="2" a="1"/>
  <c r="S811" i="2" s="1"/>
  <c r="T811" i="2" a="1"/>
  <c r="T811" i="2" s="1"/>
  <c r="U811" i="2" a="1"/>
  <c r="U811" i="2" s="1"/>
  <c r="V811" i="2" a="1"/>
  <c r="V811" i="2" s="1"/>
  <c r="W811" i="2" a="1"/>
  <c r="W811" i="2" s="1"/>
  <c r="X811" i="2" a="1"/>
  <c r="X811" i="2" s="1"/>
  <c r="Y811" i="2" a="1"/>
  <c r="Y811" i="2" s="1"/>
  <c r="Q812" i="2" a="1"/>
  <c r="Q812" i="2" s="1"/>
  <c r="R812" i="2" a="1"/>
  <c r="R812" i="2" s="1"/>
  <c r="S812" i="2" a="1"/>
  <c r="S812" i="2" s="1"/>
  <c r="T812" i="2" a="1"/>
  <c r="T812" i="2" s="1"/>
  <c r="U812" i="2" a="1"/>
  <c r="U812" i="2" s="1"/>
  <c r="V812" i="2" a="1"/>
  <c r="V812" i="2" s="1"/>
  <c r="W812" i="2" a="1"/>
  <c r="W812" i="2" s="1"/>
  <c r="X812" i="2" a="1"/>
  <c r="X812" i="2" s="1"/>
  <c r="Y812" i="2" a="1"/>
  <c r="Y812" i="2" s="1"/>
  <c r="Q813" i="2" a="1"/>
  <c r="Q813" i="2" s="1"/>
  <c r="R813" i="2" a="1"/>
  <c r="R813" i="2" s="1"/>
  <c r="S813" i="2" a="1"/>
  <c r="S813" i="2" s="1"/>
  <c r="T813" i="2" a="1"/>
  <c r="T813" i="2" s="1"/>
  <c r="U813" i="2" a="1"/>
  <c r="U813" i="2" s="1"/>
  <c r="V813" i="2" a="1"/>
  <c r="V813" i="2" s="1"/>
  <c r="W813" i="2" a="1"/>
  <c r="W813" i="2" s="1"/>
  <c r="X813" i="2" a="1"/>
  <c r="X813" i="2" s="1"/>
  <c r="Y813" i="2" a="1"/>
  <c r="Y813" i="2" s="1"/>
  <c r="Q814" i="2" a="1"/>
  <c r="Q814" i="2" s="1"/>
  <c r="R814" i="2" a="1"/>
  <c r="R814" i="2" s="1"/>
  <c r="S814" i="2" a="1"/>
  <c r="S814" i="2" s="1"/>
  <c r="T814" i="2" a="1"/>
  <c r="T814" i="2" s="1"/>
  <c r="U814" i="2" a="1"/>
  <c r="U814" i="2" s="1"/>
  <c r="V814" i="2" a="1"/>
  <c r="V814" i="2" s="1"/>
  <c r="W814" i="2" a="1"/>
  <c r="W814" i="2" s="1"/>
  <c r="X814" i="2" a="1"/>
  <c r="X814" i="2" s="1"/>
  <c r="Y814" i="2" a="1"/>
  <c r="Y814" i="2" s="1"/>
  <c r="Q815" i="2" a="1"/>
  <c r="Q815" i="2" s="1"/>
  <c r="R815" i="2" a="1"/>
  <c r="R815" i="2" s="1"/>
  <c r="S815" i="2" a="1"/>
  <c r="S815" i="2" s="1"/>
  <c r="T815" i="2" a="1"/>
  <c r="T815" i="2" s="1"/>
  <c r="U815" i="2" a="1"/>
  <c r="U815" i="2" s="1"/>
  <c r="V815" i="2" a="1"/>
  <c r="V815" i="2" s="1"/>
  <c r="W815" i="2" a="1"/>
  <c r="W815" i="2" s="1"/>
  <c r="X815" i="2" a="1"/>
  <c r="X815" i="2" s="1"/>
  <c r="Y815" i="2" a="1"/>
  <c r="Y815" i="2" s="1"/>
  <c r="Q816" i="2" a="1"/>
  <c r="Q816" i="2" s="1"/>
  <c r="R816" i="2" a="1"/>
  <c r="R816" i="2" s="1"/>
  <c r="S816" i="2" a="1"/>
  <c r="S816" i="2" s="1"/>
  <c r="T816" i="2" a="1"/>
  <c r="T816" i="2" s="1"/>
  <c r="U816" i="2" a="1"/>
  <c r="U816" i="2" s="1"/>
  <c r="V816" i="2" a="1"/>
  <c r="V816" i="2" s="1"/>
  <c r="W816" i="2" a="1"/>
  <c r="W816" i="2" s="1"/>
  <c r="X816" i="2" a="1"/>
  <c r="X816" i="2" s="1"/>
  <c r="Y816" i="2" a="1"/>
  <c r="Y816" i="2" s="1"/>
  <c r="Q817" i="2" a="1"/>
  <c r="Q817" i="2" s="1"/>
  <c r="R817" i="2" a="1"/>
  <c r="R817" i="2" s="1"/>
  <c r="S817" i="2" a="1"/>
  <c r="S817" i="2" s="1"/>
  <c r="T817" i="2" a="1"/>
  <c r="T817" i="2" s="1"/>
  <c r="U817" i="2" a="1"/>
  <c r="U817" i="2" s="1"/>
  <c r="V817" i="2" a="1"/>
  <c r="V817" i="2" s="1"/>
  <c r="W817" i="2" a="1"/>
  <c r="W817" i="2" s="1"/>
  <c r="X817" i="2" a="1"/>
  <c r="X817" i="2" s="1"/>
  <c r="Y817" i="2" a="1"/>
  <c r="Y817" i="2" s="1"/>
  <c r="Q818" i="2" a="1"/>
  <c r="Q818" i="2" s="1"/>
  <c r="R818" i="2" a="1"/>
  <c r="R818" i="2" s="1"/>
  <c r="S818" i="2" a="1"/>
  <c r="S818" i="2" s="1"/>
  <c r="T818" i="2" a="1"/>
  <c r="T818" i="2" s="1"/>
  <c r="U818" i="2" a="1"/>
  <c r="U818" i="2" s="1"/>
  <c r="V818" i="2" a="1"/>
  <c r="V818" i="2" s="1"/>
  <c r="W818" i="2" a="1"/>
  <c r="W818" i="2" s="1"/>
  <c r="X818" i="2" a="1"/>
  <c r="X818" i="2" s="1"/>
  <c r="Y818" i="2" a="1"/>
  <c r="Y818" i="2" s="1"/>
  <c r="Q819" i="2" a="1"/>
  <c r="Q819" i="2" s="1"/>
  <c r="R819" i="2" a="1"/>
  <c r="R819" i="2" s="1"/>
  <c r="S819" i="2" a="1"/>
  <c r="S819" i="2" s="1"/>
  <c r="T819" i="2" a="1"/>
  <c r="T819" i="2" s="1"/>
  <c r="U819" i="2" a="1"/>
  <c r="U819" i="2" s="1"/>
  <c r="V819" i="2" a="1"/>
  <c r="V819" i="2" s="1"/>
  <c r="W819" i="2" a="1"/>
  <c r="W819" i="2" s="1"/>
  <c r="X819" i="2" a="1"/>
  <c r="X819" i="2" s="1"/>
  <c r="Y819" i="2" a="1"/>
  <c r="Y819" i="2" s="1"/>
  <c r="Q820" i="2" a="1"/>
  <c r="Q820" i="2" s="1"/>
  <c r="R820" i="2" a="1"/>
  <c r="R820" i="2" s="1"/>
  <c r="S820" i="2" a="1"/>
  <c r="S820" i="2" s="1"/>
  <c r="T820" i="2" a="1"/>
  <c r="T820" i="2" s="1"/>
  <c r="U820" i="2" a="1"/>
  <c r="U820" i="2" s="1"/>
  <c r="V820" i="2" a="1"/>
  <c r="V820" i="2" s="1"/>
  <c r="W820" i="2" a="1"/>
  <c r="W820" i="2" s="1"/>
  <c r="X820" i="2" a="1"/>
  <c r="X820" i="2" s="1"/>
  <c r="Y820" i="2" a="1"/>
  <c r="Y820" i="2" s="1"/>
  <c r="Q821" i="2" a="1"/>
  <c r="Q821" i="2" s="1"/>
  <c r="R821" i="2" a="1"/>
  <c r="R821" i="2" s="1"/>
  <c r="S821" i="2" a="1"/>
  <c r="S821" i="2" s="1"/>
  <c r="T821" i="2" a="1"/>
  <c r="T821" i="2" s="1"/>
  <c r="U821" i="2" a="1"/>
  <c r="U821" i="2" s="1"/>
  <c r="V821" i="2" a="1"/>
  <c r="V821" i="2" s="1"/>
  <c r="W821" i="2" a="1"/>
  <c r="W821" i="2" s="1"/>
  <c r="X821" i="2" a="1"/>
  <c r="X821" i="2" s="1"/>
  <c r="Y821" i="2" a="1"/>
  <c r="Y821" i="2" s="1"/>
  <c r="Q822" i="2" a="1"/>
  <c r="Q822" i="2" s="1"/>
  <c r="R822" i="2" a="1"/>
  <c r="R822" i="2" s="1"/>
  <c r="S822" i="2" a="1"/>
  <c r="S822" i="2" s="1"/>
  <c r="T822" i="2" a="1"/>
  <c r="T822" i="2" s="1"/>
  <c r="U822" i="2" a="1"/>
  <c r="U822" i="2" s="1"/>
  <c r="V822" i="2" a="1"/>
  <c r="V822" i="2" s="1"/>
  <c r="W822" i="2" a="1"/>
  <c r="W822" i="2" s="1"/>
  <c r="X822" i="2" a="1"/>
  <c r="X822" i="2" s="1"/>
  <c r="Y822" i="2" a="1"/>
  <c r="Y822" i="2" s="1"/>
  <c r="Q823" i="2" a="1"/>
  <c r="Q823" i="2" s="1"/>
  <c r="R823" i="2" a="1"/>
  <c r="R823" i="2" s="1"/>
  <c r="S823" i="2" a="1"/>
  <c r="S823" i="2" s="1"/>
  <c r="T823" i="2" a="1"/>
  <c r="T823" i="2" s="1"/>
  <c r="U823" i="2" a="1"/>
  <c r="U823" i="2" s="1"/>
  <c r="V823" i="2" a="1"/>
  <c r="V823" i="2" s="1"/>
  <c r="W823" i="2" a="1"/>
  <c r="W823" i="2" s="1"/>
  <c r="X823" i="2" a="1"/>
  <c r="X823" i="2" s="1"/>
  <c r="Y823" i="2" a="1"/>
  <c r="Y823" i="2" s="1"/>
  <c r="Q824" i="2" a="1"/>
  <c r="Q824" i="2" s="1"/>
  <c r="R824" i="2" a="1"/>
  <c r="R824" i="2" s="1"/>
  <c r="S824" i="2" a="1"/>
  <c r="S824" i="2" s="1"/>
  <c r="T824" i="2" a="1"/>
  <c r="T824" i="2" s="1"/>
  <c r="U824" i="2" a="1"/>
  <c r="U824" i="2" s="1"/>
  <c r="V824" i="2" a="1"/>
  <c r="V824" i="2" s="1"/>
  <c r="W824" i="2" a="1"/>
  <c r="W824" i="2" s="1"/>
  <c r="X824" i="2" a="1"/>
  <c r="X824" i="2" s="1"/>
  <c r="Y824" i="2" a="1"/>
  <c r="Y824" i="2" s="1"/>
  <c r="Q825" i="2" a="1"/>
  <c r="Q825" i="2" s="1"/>
  <c r="R825" i="2" a="1"/>
  <c r="R825" i="2" s="1"/>
  <c r="S825" i="2" a="1"/>
  <c r="S825" i="2" s="1"/>
  <c r="T825" i="2" a="1"/>
  <c r="T825" i="2" s="1"/>
  <c r="U825" i="2" a="1"/>
  <c r="U825" i="2" s="1"/>
  <c r="V825" i="2" a="1"/>
  <c r="V825" i="2" s="1"/>
  <c r="W825" i="2" a="1"/>
  <c r="W825" i="2" s="1"/>
  <c r="X825" i="2" a="1"/>
  <c r="X825" i="2" s="1"/>
  <c r="Y825" i="2" a="1"/>
  <c r="Y825" i="2" s="1"/>
  <c r="Q826" i="2" a="1"/>
  <c r="Q826" i="2" s="1"/>
  <c r="R826" i="2" a="1"/>
  <c r="R826" i="2" s="1"/>
  <c r="S826" i="2" a="1"/>
  <c r="S826" i="2" s="1"/>
  <c r="T826" i="2" a="1"/>
  <c r="T826" i="2" s="1"/>
  <c r="U826" i="2" a="1"/>
  <c r="U826" i="2" s="1"/>
  <c r="V826" i="2" a="1"/>
  <c r="V826" i="2" s="1"/>
  <c r="W826" i="2" a="1"/>
  <c r="W826" i="2" s="1"/>
  <c r="X826" i="2" a="1"/>
  <c r="X826" i="2" s="1"/>
  <c r="Y826" i="2" a="1"/>
  <c r="Y826" i="2" s="1"/>
  <c r="Q827" i="2" a="1"/>
  <c r="Q827" i="2" s="1"/>
  <c r="R827" i="2" a="1"/>
  <c r="R827" i="2" s="1"/>
  <c r="S827" i="2" a="1"/>
  <c r="S827" i="2" s="1"/>
  <c r="T827" i="2" a="1"/>
  <c r="T827" i="2" s="1"/>
  <c r="U827" i="2" a="1"/>
  <c r="U827" i="2" s="1"/>
  <c r="V827" i="2" a="1"/>
  <c r="V827" i="2" s="1"/>
  <c r="W827" i="2" a="1"/>
  <c r="W827" i="2" s="1"/>
  <c r="X827" i="2" a="1"/>
  <c r="X827" i="2" s="1"/>
  <c r="Y827" i="2" a="1"/>
  <c r="Y827" i="2" s="1"/>
  <c r="Q828" i="2" a="1"/>
  <c r="Q828" i="2" s="1"/>
  <c r="R828" i="2" a="1"/>
  <c r="R828" i="2" s="1"/>
  <c r="S828" i="2" a="1"/>
  <c r="S828" i="2" s="1"/>
  <c r="T828" i="2" a="1"/>
  <c r="T828" i="2" s="1"/>
  <c r="U828" i="2" a="1"/>
  <c r="U828" i="2" s="1"/>
  <c r="V828" i="2" a="1"/>
  <c r="V828" i="2" s="1"/>
  <c r="W828" i="2" a="1"/>
  <c r="W828" i="2" s="1"/>
  <c r="X828" i="2" a="1"/>
  <c r="X828" i="2" s="1"/>
  <c r="Y828" i="2" a="1"/>
  <c r="Y828" i="2" s="1"/>
  <c r="Q829" i="2" a="1"/>
  <c r="Q829" i="2" s="1"/>
  <c r="R829" i="2" a="1"/>
  <c r="R829" i="2" s="1"/>
  <c r="S829" i="2" a="1"/>
  <c r="S829" i="2" s="1"/>
  <c r="T829" i="2" a="1"/>
  <c r="T829" i="2" s="1"/>
  <c r="U829" i="2" a="1"/>
  <c r="U829" i="2" s="1"/>
  <c r="V829" i="2" a="1"/>
  <c r="V829" i="2" s="1"/>
  <c r="W829" i="2" a="1"/>
  <c r="W829" i="2" s="1"/>
  <c r="X829" i="2" a="1"/>
  <c r="X829" i="2" s="1"/>
  <c r="Y829" i="2" a="1"/>
  <c r="Y829" i="2" s="1"/>
  <c r="Q830" i="2" a="1"/>
  <c r="Q830" i="2" s="1"/>
  <c r="R830" i="2" a="1"/>
  <c r="R830" i="2" s="1"/>
  <c r="S830" i="2" a="1"/>
  <c r="S830" i="2" s="1"/>
  <c r="T830" i="2" a="1"/>
  <c r="T830" i="2" s="1"/>
  <c r="U830" i="2" a="1"/>
  <c r="U830" i="2" s="1"/>
  <c r="V830" i="2" a="1"/>
  <c r="V830" i="2" s="1"/>
  <c r="W830" i="2" a="1"/>
  <c r="W830" i="2" s="1"/>
  <c r="X830" i="2" a="1"/>
  <c r="X830" i="2" s="1"/>
  <c r="Y830" i="2" a="1"/>
  <c r="Y830" i="2" s="1"/>
  <c r="Q831" i="2" a="1"/>
  <c r="Q831" i="2" s="1"/>
  <c r="R831" i="2" a="1"/>
  <c r="R831" i="2" s="1"/>
  <c r="S831" i="2" a="1"/>
  <c r="S831" i="2" s="1"/>
  <c r="T831" i="2" a="1"/>
  <c r="T831" i="2" s="1"/>
  <c r="U831" i="2" a="1"/>
  <c r="U831" i="2" s="1"/>
  <c r="V831" i="2" a="1"/>
  <c r="V831" i="2" s="1"/>
  <c r="W831" i="2" a="1"/>
  <c r="W831" i="2" s="1"/>
  <c r="X831" i="2" a="1"/>
  <c r="X831" i="2" s="1"/>
  <c r="Y831" i="2" a="1"/>
  <c r="Y831" i="2" s="1"/>
  <c r="Q832" i="2" a="1"/>
  <c r="Q832" i="2" s="1"/>
  <c r="R832" i="2" a="1"/>
  <c r="R832" i="2" s="1"/>
  <c r="S832" i="2" a="1"/>
  <c r="S832" i="2" s="1"/>
  <c r="T832" i="2" a="1"/>
  <c r="T832" i="2" s="1"/>
  <c r="U832" i="2" a="1"/>
  <c r="U832" i="2" s="1"/>
  <c r="V832" i="2" a="1"/>
  <c r="V832" i="2" s="1"/>
  <c r="W832" i="2" a="1"/>
  <c r="W832" i="2" s="1"/>
  <c r="X832" i="2" a="1"/>
  <c r="X832" i="2" s="1"/>
  <c r="Y832" i="2" a="1"/>
  <c r="Y832" i="2" s="1"/>
  <c r="Q833" i="2" a="1"/>
  <c r="Q833" i="2" s="1"/>
  <c r="R833" i="2" a="1"/>
  <c r="R833" i="2" s="1"/>
  <c r="S833" i="2" a="1"/>
  <c r="S833" i="2" s="1"/>
  <c r="T833" i="2" a="1"/>
  <c r="T833" i="2" s="1"/>
  <c r="U833" i="2" a="1"/>
  <c r="U833" i="2" s="1"/>
  <c r="V833" i="2" a="1"/>
  <c r="V833" i="2" s="1"/>
  <c r="W833" i="2" a="1"/>
  <c r="W833" i="2" s="1"/>
  <c r="X833" i="2" a="1"/>
  <c r="X833" i="2" s="1"/>
  <c r="Y833" i="2" a="1"/>
  <c r="Y833" i="2" s="1"/>
  <c r="Q834" i="2" a="1"/>
  <c r="Q834" i="2" s="1"/>
  <c r="R834" i="2" a="1"/>
  <c r="R834" i="2" s="1"/>
  <c r="S834" i="2" a="1"/>
  <c r="S834" i="2" s="1"/>
  <c r="T834" i="2" a="1"/>
  <c r="T834" i="2" s="1"/>
  <c r="U834" i="2" a="1"/>
  <c r="U834" i="2" s="1"/>
  <c r="V834" i="2" a="1"/>
  <c r="V834" i="2" s="1"/>
  <c r="W834" i="2" a="1"/>
  <c r="W834" i="2" s="1"/>
  <c r="X834" i="2" a="1"/>
  <c r="X834" i="2" s="1"/>
  <c r="Y834" i="2" a="1"/>
  <c r="Y834" i="2" s="1"/>
  <c r="Q835" i="2" a="1"/>
  <c r="Q835" i="2" s="1"/>
  <c r="R835" i="2" a="1"/>
  <c r="R835" i="2" s="1"/>
  <c r="S835" i="2" a="1"/>
  <c r="S835" i="2" s="1"/>
  <c r="T835" i="2" a="1"/>
  <c r="T835" i="2" s="1"/>
  <c r="U835" i="2" a="1"/>
  <c r="U835" i="2" s="1"/>
  <c r="V835" i="2" a="1"/>
  <c r="V835" i="2" s="1"/>
  <c r="W835" i="2" a="1"/>
  <c r="W835" i="2" s="1"/>
  <c r="X835" i="2" a="1"/>
  <c r="X835" i="2" s="1"/>
  <c r="Y835" i="2" a="1"/>
  <c r="Y835" i="2" s="1"/>
  <c r="Q836" i="2" a="1"/>
  <c r="Q836" i="2" s="1"/>
  <c r="R836" i="2" a="1"/>
  <c r="R836" i="2" s="1"/>
  <c r="S836" i="2" a="1"/>
  <c r="S836" i="2" s="1"/>
  <c r="T836" i="2" a="1"/>
  <c r="T836" i="2" s="1"/>
  <c r="U836" i="2" a="1"/>
  <c r="U836" i="2" s="1"/>
  <c r="V836" i="2" a="1"/>
  <c r="V836" i="2" s="1"/>
  <c r="W836" i="2" a="1"/>
  <c r="W836" i="2" s="1"/>
  <c r="X836" i="2" a="1"/>
  <c r="X836" i="2" s="1"/>
  <c r="Y836" i="2" a="1"/>
  <c r="Y836" i="2" s="1"/>
  <c r="Q837" i="2" a="1"/>
  <c r="Q837" i="2" s="1"/>
  <c r="R837" i="2" a="1"/>
  <c r="R837" i="2" s="1"/>
  <c r="S837" i="2" a="1"/>
  <c r="S837" i="2" s="1"/>
  <c r="T837" i="2" a="1"/>
  <c r="T837" i="2" s="1"/>
  <c r="U837" i="2" a="1"/>
  <c r="U837" i="2" s="1"/>
  <c r="V837" i="2" a="1"/>
  <c r="V837" i="2" s="1"/>
  <c r="W837" i="2" a="1"/>
  <c r="W837" i="2" s="1"/>
  <c r="X837" i="2" a="1"/>
  <c r="X837" i="2" s="1"/>
  <c r="Y837" i="2" a="1"/>
  <c r="Y837" i="2" s="1"/>
  <c r="Q838" i="2" a="1"/>
  <c r="Q838" i="2" s="1"/>
  <c r="R838" i="2" a="1"/>
  <c r="R838" i="2" s="1"/>
  <c r="S838" i="2" a="1"/>
  <c r="S838" i="2" s="1"/>
  <c r="T838" i="2" a="1"/>
  <c r="T838" i="2" s="1"/>
  <c r="U838" i="2" a="1"/>
  <c r="U838" i="2" s="1"/>
  <c r="V838" i="2" a="1"/>
  <c r="V838" i="2" s="1"/>
  <c r="W838" i="2" a="1"/>
  <c r="W838" i="2" s="1"/>
  <c r="X838" i="2" a="1"/>
  <c r="X838" i="2" s="1"/>
  <c r="Y838" i="2" a="1"/>
  <c r="Y838" i="2" s="1"/>
  <c r="Q839" i="2" a="1"/>
  <c r="Q839" i="2" s="1"/>
  <c r="R839" i="2" a="1"/>
  <c r="R839" i="2" s="1"/>
  <c r="S839" i="2" a="1"/>
  <c r="S839" i="2" s="1"/>
  <c r="T839" i="2" a="1"/>
  <c r="T839" i="2" s="1"/>
  <c r="U839" i="2" a="1"/>
  <c r="U839" i="2" s="1"/>
  <c r="V839" i="2" a="1"/>
  <c r="V839" i="2" s="1"/>
  <c r="W839" i="2" a="1"/>
  <c r="W839" i="2" s="1"/>
  <c r="X839" i="2" a="1"/>
  <c r="X839" i="2" s="1"/>
  <c r="Y839" i="2" a="1"/>
  <c r="Y839" i="2" s="1"/>
  <c r="Q840" i="2" a="1"/>
  <c r="Q840" i="2" s="1"/>
  <c r="R840" i="2" a="1"/>
  <c r="R840" i="2" s="1"/>
  <c r="S840" i="2" a="1"/>
  <c r="S840" i="2" s="1"/>
  <c r="T840" i="2" a="1"/>
  <c r="T840" i="2" s="1"/>
  <c r="U840" i="2" a="1"/>
  <c r="U840" i="2" s="1"/>
  <c r="V840" i="2" a="1"/>
  <c r="V840" i="2" s="1"/>
  <c r="W840" i="2" a="1"/>
  <c r="W840" i="2" s="1"/>
  <c r="X840" i="2" a="1"/>
  <c r="X840" i="2" s="1"/>
  <c r="Y840" i="2" a="1"/>
  <c r="Y840" i="2" s="1"/>
  <c r="Q841" i="2" a="1"/>
  <c r="Q841" i="2" s="1"/>
  <c r="R841" i="2" a="1"/>
  <c r="R841" i="2" s="1"/>
  <c r="S841" i="2" a="1"/>
  <c r="S841" i="2" s="1"/>
  <c r="T841" i="2" a="1"/>
  <c r="T841" i="2" s="1"/>
  <c r="U841" i="2" a="1"/>
  <c r="U841" i="2" s="1"/>
  <c r="V841" i="2" a="1"/>
  <c r="V841" i="2" s="1"/>
  <c r="W841" i="2" a="1"/>
  <c r="W841" i="2" s="1"/>
  <c r="X841" i="2" a="1"/>
  <c r="X841" i="2" s="1"/>
  <c r="Y841" i="2" a="1"/>
  <c r="Y841" i="2" s="1"/>
  <c r="Q842" i="2" a="1"/>
  <c r="Q842" i="2" s="1"/>
  <c r="R842" i="2" a="1"/>
  <c r="R842" i="2" s="1"/>
  <c r="S842" i="2" a="1"/>
  <c r="S842" i="2" s="1"/>
  <c r="T842" i="2" a="1"/>
  <c r="T842" i="2" s="1"/>
  <c r="U842" i="2" a="1"/>
  <c r="U842" i="2" s="1"/>
  <c r="V842" i="2" a="1"/>
  <c r="V842" i="2" s="1"/>
  <c r="W842" i="2" a="1"/>
  <c r="W842" i="2" s="1"/>
  <c r="X842" i="2" a="1"/>
  <c r="X842" i="2" s="1"/>
  <c r="Y842" i="2" a="1"/>
  <c r="Y842" i="2" s="1"/>
  <c r="Q843" i="2" a="1"/>
  <c r="Q843" i="2" s="1"/>
  <c r="R843" i="2" a="1"/>
  <c r="R843" i="2" s="1"/>
  <c r="S843" i="2" a="1"/>
  <c r="S843" i="2" s="1"/>
  <c r="T843" i="2" a="1"/>
  <c r="T843" i="2" s="1"/>
  <c r="U843" i="2" a="1"/>
  <c r="U843" i="2" s="1"/>
  <c r="V843" i="2" a="1"/>
  <c r="V843" i="2" s="1"/>
  <c r="W843" i="2" a="1"/>
  <c r="W843" i="2" s="1"/>
  <c r="X843" i="2" a="1"/>
  <c r="X843" i="2" s="1"/>
  <c r="Y843" i="2" a="1"/>
  <c r="Y843" i="2" s="1"/>
  <c r="Q844" i="2" a="1"/>
  <c r="Q844" i="2" s="1"/>
  <c r="R844" i="2" a="1"/>
  <c r="R844" i="2" s="1"/>
  <c r="S844" i="2" a="1"/>
  <c r="S844" i="2" s="1"/>
  <c r="T844" i="2" a="1"/>
  <c r="T844" i="2" s="1"/>
  <c r="U844" i="2" a="1"/>
  <c r="U844" i="2" s="1"/>
  <c r="V844" i="2" a="1"/>
  <c r="V844" i="2" s="1"/>
  <c r="W844" i="2" a="1"/>
  <c r="W844" i="2" s="1"/>
  <c r="X844" i="2" a="1"/>
  <c r="X844" i="2" s="1"/>
  <c r="Y844" i="2" a="1"/>
  <c r="Y844" i="2" s="1"/>
  <c r="Q845" i="2" a="1"/>
  <c r="Q845" i="2" s="1"/>
  <c r="R845" i="2" a="1"/>
  <c r="R845" i="2" s="1"/>
  <c r="S845" i="2" a="1"/>
  <c r="S845" i="2" s="1"/>
  <c r="T845" i="2" a="1"/>
  <c r="T845" i="2" s="1"/>
  <c r="U845" i="2" a="1"/>
  <c r="U845" i="2" s="1"/>
  <c r="V845" i="2" a="1"/>
  <c r="V845" i="2" s="1"/>
  <c r="W845" i="2" a="1"/>
  <c r="W845" i="2" s="1"/>
  <c r="X845" i="2" a="1"/>
  <c r="X845" i="2" s="1"/>
  <c r="Y845" i="2" a="1"/>
  <c r="Y845" i="2" s="1"/>
  <c r="Q846" i="2" a="1"/>
  <c r="Q846" i="2" s="1"/>
  <c r="R846" i="2" a="1"/>
  <c r="R846" i="2" s="1"/>
  <c r="S846" i="2" a="1"/>
  <c r="S846" i="2" s="1"/>
  <c r="T846" i="2" a="1"/>
  <c r="T846" i="2" s="1"/>
  <c r="U846" i="2" a="1"/>
  <c r="U846" i="2" s="1"/>
  <c r="V846" i="2" a="1"/>
  <c r="V846" i="2" s="1"/>
  <c r="W846" i="2" a="1"/>
  <c r="W846" i="2" s="1"/>
  <c r="X846" i="2" a="1"/>
  <c r="X846" i="2" s="1"/>
  <c r="Y846" i="2" a="1"/>
  <c r="Y846" i="2" s="1"/>
  <c r="Q847" i="2" a="1"/>
  <c r="Q847" i="2" s="1"/>
  <c r="R847" i="2" a="1"/>
  <c r="R847" i="2" s="1"/>
  <c r="S847" i="2" a="1"/>
  <c r="S847" i="2" s="1"/>
  <c r="T847" i="2" a="1"/>
  <c r="T847" i="2" s="1"/>
  <c r="U847" i="2" a="1"/>
  <c r="U847" i="2" s="1"/>
  <c r="V847" i="2" a="1"/>
  <c r="V847" i="2" s="1"/>
  <c r="W847" i="2" a="1"/>
  <c r="W847" i="2" s="1"/>
  <c r="X847" i="2" a="1"/>
  <c r="X847" i="2" s="1"/>
  <c r="Y847" i="2" a="1"/>
  <c r="Y847" i="2" s="1"/>
  <c r="Q848" i="2" a="1"/>
  <c r="Q848" i="2" s="1"/>
  <c r="R848" i="2" a="1"/>
  <c r="R848" i="2" s="1"/>
  <c r="S848" i="2" a="1"/>
  <c r="S848" i="2" s="1"/>
  <c r="T848" i="2" a="1"/>
  <c r="T848" i="2" s="1"/>
  <c r="U848" i="2" a="1"/>
  <c r="U848" i="2" s="1"/>
  <c r="V848" i="2" a="1"/>
  <c r="V848" i="2" s="1"/>
  <c r="W848" i="2" a="1"/>
  <c r="W848" i="2" s="1"/>
  <c r="X848" i="2" a="1"/>
  <c r="X848" i="2" s="1"/>
  <c r="Y848" i="2" a="1"/>
  <c r="Y848" i="2" s="1"/>
  <c r="Q849" i="2" a="1"/>
  <c r="Q849" i="2" s="1"/>
  <c r="R849" i="2" a="1"/>
  <c r="R849" i="2" s="1"/>
  <c r="S849" i="2" a="1"/>
  <c r="S849" i="2" s="1"/>
  <c r="T849" i="2" a="1"/>
  <c r="T849" i="2" s="1"/>
  <c r="U849" i="2" a="1"/>
  <c r="U849" i="2" s="1"/>
  <c r="V849" i="2" a="1"/>
  <c r="V849" i="2" s="1"/>
  <c r="W849" i="2" a="1"/>
  <c r="W849" i="2" s="1"/>
  <c r="X849" i="2" a="1"/>
  <c r="X849" i="2" s="1"/>
  <c r="Y849" i="2" a="1"/>
  <c r="Y849" i="2" s="1"/>
  <c r="Q850" i="2" a="1"/>
  <c r="Q850" i="2" s="1"/>
  <c r="R850" i="2" a="1"/>
  <c r="R850" i="2" s="1"/>
  <c r="S850" i="2" a="1"/>
  <c r="S850" i="2" s="1"/>
  <c r="T850" i="2" a="1"/>
  <c r="T850" i="2" s="1"/>
  <c r="U850" i="2" a="1"/>
  <c r="U850" i="2" s="1"/>
  <c r="V850" i="2" a="1"/>
  <c r="V850" i="2" s="1"/>
  <c r="W850" i="2" a="1"/>
  <c r="W850" i="2" s="1"/>
  <c r="X850" i="2" a="1"/>
  <c r="X850" i="2" s="1"/>
  <c r="Y850" i="2" a="1"/>
  <c r="Y850" i="2" s="1"/>
  <c r="Q851" i="2" a="1"/>
  <c r="Q851" i="2" s="1"/>
  <c r="R851" i="2" a="1"/>
  <c r="R851" i="2" s="1"/>
  <c r="S851" i="2" a="1"/>
  <c r="S851" i="2" s="1"/>
  <c r="T851" i="2" a="1"/>
  <c r="T851" i="2" s="1"/>
  <c r="U851" i="2" a="1"/>
  <c r="U851" i="2" s="1"/>
  <c r="V851" i="2" a="1"/>
  <c r="V851" i="2" s="1"/>
  <c r="W851" i="2" a="1"/>
  <c r="W851" i="2" s="1"/>
  <c r="X851" i="2" a="1"/>
  <c r="X851" i="2" s="1"/>
  <c r="Y851" i="2" a="1"/>
  <c r="Y851" i="2" s="1"/>
  <c r="Q852" i="2" a="1"/>
  <c r="Q852" i="2" s="1"/>
  <c r="R852" i="2" a="1"/>
  <c r="R852" i="2" s="1"/>
  <c r="S852" i="2" a="1"/>
  <c r="S852" i="2" s="1"/>
  <c r="T852" i="2" a="1"/>
  <c r="T852" i="2" s="1"/>
  <c r="U852" i="2" a="1"/>
  <c r="U852" i="2" s="1"/>
  <c r="V852" i="2" a="1"/>
  <c r="V852" i="2" s="1"/>
  <c r="W852" i="2" a="1"/>
  <c r="W852" i="2" s="1"/>
  <c r="X852" i="2" a="1"/>
  <c r="X852" i="2" s="1"/>
  <c r="Y852" i="2" a="1"/>
  <c r="Y852" i="2" s="1"/>
  <c r="Q853" i="2" a="1"/>
  <c r="Q853" i="2" s="1"/>
  <c r="R853" i="2" a="1"/>
  <c r="R853" i="2" s="1"/>
  <c r="S853" i="2" a="1"/>
  <c r="S853" i="2" s="1"/>
  <c r="T853" i="2" a="1"/>
  <c r="T853" i="2" s="1"/>
  <c r="U853" i="2" a="1"/>
  <c r="U853" i="2" s="1"/>
  <c r="V853" i="2" a="1"/>
  <c r="V853" i="2" s="1"/>
  <c r="W853" i="2" a="1"/>
  <c r="W853" i="2" s="1"/>
  <c r="X853" i="2" a="1"/>
  <c r="X853" i="2" s="1"/>
  <c r="Y853" i="2" a="1"/>
  <c r="Y853" i="2" s="1"/>
  <c r="Q854" i="2" a="1"/>
  <c r="Q854" i="2" s="1"/>
  <c r="R854" i="2" a="1"/>
  <c r="R854" i="2" s="1"/>
  <c r="S854" i="2" a="1"/>
  <c r="S854" i="2" s="1"/>
  <c r="T854" i="2" a="1"/>
  <c r="T854" i="2" s="1"/>
  <c r="U854" i="2" a="1"/>
  <c r="U854" i="2" s="1"/>
  <c r="V854" i="2" a="1"/>
  <c r="V854" i="2" s="1"/>
  <c r="W854" i="2" a="1"/>
  <c r="W854" i="2" s="1"/>
  <c r="X854" i="2" a="1"/>
  <c r="X854" i="2" s="1"/>
  <c r="Y854" i="2" a="1"/>
  <c r="Y854" i="2" s="1"/>
  <c r="Q855" i="2" a="1"/>
  <c r="Q855" i="2" s="1"/>
  <c r="R855" i="2" a="1"/>
  <c r="R855" i="2" s="1"/>
  <c r="S855" i="2" a="1"/>
  <c r="S855" i="2" s="1"/>
  <c r="T855" i="2" a="1"/>
  <c r="T855" i="2" s="1"/>
  <c r="U855" i="2" a="1"/>
  <c r="U855" i="2" s="1"/>
  <c r="V855" i="2" a="1"/>
  <c r="V855" i="2" s="1"/>
  <c r="W855" i="2" a="1"/>
  <c r="W855" i="2" s="1"/>
  <c r="X855" i="2" a="1"/>
  <c r="X855" i="2" s="1"/>
  <c r="Y855" i="2" a="1"/>
  <c r="Y855" i="2" s="1"/>
  <c r="Q856" i="2" a="1"/>
  <c r="Q856" i="2" s="1"/>
  <c r="R856" i="2" a="1"/>
  <c r="R856" i="2" s="1"/>
  <c r="S856" i="2" a="1"/>
  <c r="S856" i="2" s="1"/>
  <c r="T856" i="2" a="1"/>
  <c r="T856" i="2" s="1"/>
  <c r="U856" i="2" a="1"/>
  <c r="U856" i="2" s="1"/>
  <c r="V856" i="2" a="1"/>
  <c r="V856" i="2" s="1"/>
  <c r="W856" i="2" a="1"/>
  <c r="W856" i="2" s="1"/>
  <c r="X856" i="2" a="1"/>
  <c r="X856" i="2" s="1"/>
  <c r="Y856" i="2" a="1"/>
  <c r="Y856" i="2" s="1"/>
  <c r="Q857" i="2" a="1"/>
  <c r="Q857" i="2" s="1"/>
  <c r="R857" i="2" a="1"/>
  <c r="R857" i="2" s="1"/>
  <c r="S857" i="2" a="1"/>
  <c r="S857" i="2" s="1"/>
  <c r="T857" i="2" a="1"/>
  <c r="T857" i="2" s="1"/>
  <c r="U857" i="2" a="1"/>
  <c r="U857" i="2" s="1"/>
  <c r="V857" i="2" a="1"/>
  <c r="V857" i="2" s="1"/>
  <c r="W857" i="2" a="1"/>
  <c r="W857" i="2" s="1"/>
  <c r="X857" i="2" a="1"/>
  <c r="X857" i="2" s="1"/>
  <c r="Y857" i="2" a="1"/>
  <c r="Y857" i="2" s="1"/>
  <c r="Q858" i="2" a="1"/>
  <c r="Q858" i="2" s="1"/>
  <c r="R858" i="2" a="1"/>
  <c r="R858" i="2" s="1"/>
  <c r="S858" i="2" a="1"/>
  <c r="S858" i="2" s="1"/>
  <c r="T858" i="2" a="1"/>
  <c r="T858" i="2" s="1"/>
  <c r="U858" i="2" a="1"/>
  <c r="U858" i="2" s="1"/>
  <c r="V858" i="2" a="1"/>
  <c r="V858" i="2" s="1"/>
  <c r="W858" i="2" a="1"/>
  <c r="W858" i="2" s="1"/>
  <c r="X858" i="2" a="1"/>
  <c r="X858" i="2" s="1"/>
  <c r="Y858" i="2" a="1"/>
  <c r="Y858" i="2" s="1"/>
  <c r="Q859" i="2" a="1"/>
  <c r="Q859" i="2" s="1"/>
  <c r="R859" i="2" a="1"/>
  <c r="R859" i="2" s="1"/>
  <c r="S859" i="2" a="1"/>
  <c r="S859" i="2" s="1"/>
  <c r="T859" i="2" a="1"/>
  <c r="T859" i="2" s="1"/>
  <c r="U859" i="2" a="1"/>
  <c r="U859" i="2" s="1"/>
  <c r="V859" i="2" a="1"/>
  <c r="V859" i="2" s="1"/>
  <c r="W859" i="2" a="1"/>
  <c r="W859" i="2" s="1"/>
  <c r="X859" i="2" a="1"/>
  <c r="X859" i="2" s="1"/>
  <c r="Y859" i="2" a="1"/>
  <c r="Y859" i="2" s="1"/>
  <c r="Q860" i="2" a="1"/>
  <c r="Q860" i="2" s="1"/>
  <c r="R860" i="2" a="1"/>
  <c r="R860" i="2" s="1"/>
  <c r="S860" i="2" a="1"/>
  <c r="S860" i="2" s="1"/>
  <c r="T860" i="2" a="1"/>
  <c r="T860" i="2" s="1"/>
  <c r="U860" i="2" a="1"/>
  <c r="U860" i="2" s="1"/>
  <c r="V860" i="2" a="1"/>
  <c r="V860" i="2" s="1"/>
  <c r="W860" i="2" a="1"/>
  <c r="W860" i="2" s="1"/>
  <c r="X860" i="2" a="1"/>
  <c r="X860" i="2" s="1"/>
  <c r="Y860" i="2" a="1"/>
  <c r="Y860" i="2" s="1"/>
  <c r="Q861" i="2" a="1"/>
  <c r="Q861" i="2" s="1"/>
  <c r="R861" i="2" a="1"/>
  <c r="R861" i="2" s="1"/>
  <c r="S861" i="2" a="1"/>
  <c r="S861" i="2" s="1"/>
  <c r="T861" i="2" a="1"/>
  <c r="T861" i="2" s="1"/>
  <c r="U861" i="2" a="1"/>
  <c r="U861" i="2" s="1"/>
  <c r="V861" i="2" a="1"/>
  <c r="V861" i="2" s="1"/>
  <c r="W861" i="2" a="1"/>
  <c r="W861" i="2" s="1"/>
  <c r="X861" i="2" a="1"/>
  <c r="X861" i="2" s="1"/>
  <c r="Y861" i="2" a="1"/>
  <c r="Y861" i="2" s="1"/>
  <c r="Q862" i="2" a="1"/>
  <c r="Q862" i="2" s="1"/>
  <c r="R862" i="2" a="1"/>
  <c r="R862" i="2" s="1"/>
  <c r="S862" i="2" a="1"/>
  <c r="S862" i="2" s="1"/>
  <c r="T862" i="2" a="1"/>
  <c r="T862" i="2" s="1"/>
  <c r="U862" i="2" a="1"/>
  <c r="U862" i="2" s="1"/>
  <c r="V862" i="2" a="1"/>
  <c r="V862" i="2" s="1"/>
  <c r="W862" i="2" a="1"/>
  <c r="W862" i="2" s="1"/>
  <c r="X862" i="2" a="1"/>
  <c r="X862" i="2" s="1"/>
  <c r="Y862" i="2" a="1"/>
  <c r="Y862" i="2" s="1"/>
  <c r="Q863" i="2" a="1"/>
  <c r="Q863" i="2" s="1"/>
  <c r="R863" i="2" a="1"/>
  <c r="R863" i="2" s="1"/>
  <c r="S863" i="2" a="1"/>
  <c r="S863" i="2" s="1"/>
  <c r="T863" i="2" a="1"/>
  <c r="T863" i="2" s="1"/>
  <c r="U863" i="2" a="1"/>
  <c r="U863" i="2" s="1"/>
  <c r="V863" i="2" a="1"/>
  <c r="V863" i="2" s="1"/>
  <c r="W863" i="2" a="1"/>
  <c r="W863" i="2" s="1"/>
  <c r="X863" i="2" a="1"/>
  <c r="X863" i="2" s="1"/>
  <c r="Y863" i="2" a="1"/>
  <c r="Y863" i="2" s="1"/>
  <c r="Q864" i="2" a="1"/>
  <c r="Q864" i="2" s="1"/>
  <c r="R864" i="2" a="1"/>
  <c r="R864" i="2" s="1"/>
  <c r="S864" i="2" a="1"/>
  <c r="S864" i="2" s="1"/>
  <c r="T864" i="2" a="1"/>
  <c r="T864" i="2" s="1"/>
  <c r="U864" i="2" a="1"/>
  <c r="U864" i="2" s="1"/>
  <c r="V864" i="2" a="1"/>
  <c r="V864" i="2" s="1"/>
  <c r="W864" i="2" a="1"/>
  <c r="W864" i="2" s="1"/>
  <c r="X864" i="2" a="1"/>
  <c r="X864" i="2" s="1"/>
  <c r="Y864" i="2" a="1"/>
  <c r="Y864" i="2" s="1"/>
  <c r="Q865" i="2" a="1"/>
  <c r="Q865" i="2" s="1"/>
  <c r="R865" i="2" a="1"/>
  <c r="R865" i="2" s="1"/>
  <c r="S865" i="2" a="1"/>
  <c r="S865" i="2" s="1"/>
  <c r="T865" i="2" a="1"/>
  <c r="T865" i="2" s="1"/>
  <c r="U865" i="2" a="1"/>
  <c r="U865" i="2" s="1"/>
  <c r="V865" i="2" a="1"/>
  <c r="V865" i="2" s="1"/>
  <c r="W865" i="2" a="1"/>
  <c r="W865" i="2" s="1"/>
  <c r="X865" i="2" a="1"/>
  <c r="X865" i="2" s="1"/>
  <c r="Y865" i="2" a="1"/>
  <c r="Y865" i="2" s="1"/>
  <c r="Q866" i="2" a="1"/>
  <c r="Q866" i="2" s="1"/>
  <c r="R866" i="2" a="1"/>
  <c r="R866" i="2" s="1"/>
  <c r="S866" i="2" a="1"/>
  <c r="S866" i="2" s="1"/>
  <c r="T866" i="2" a="1"/>
  <c r="T866" i="2" s="1"/>
  <c r="U866" i="2" a="1"/>
  <c r="U866" i="2" s="1"/>
  <c r="V866" i="2" a="1"/>
  <c r="V866" i="2" s="1"/>
  <c r="W866" i="2" a="1"/>
  <c r="W866" i="2" s="1"/>
  <c r="X866" i="2" a="1"/>
  <c r="X866" i="2" s="1"/>
  <c r="Y866" i="2" a="1"/>
  <c r="Y866" i="2" s="1"/>
  <c r="Q867" i="2" a="1"/>
  <c r="Q867" i="2" s="1"/>
  <c r="R867" i="2" a="1"/>
  <c r="R867" i="2" s="1"/>
  <c r="S867" i="2" a="1"/>
  <c r="S867" i="2" s="1"/>
  <c r="T867" i="2" a="1"/>
  <c r="T867" i="2" s="1"/>
  <c r="U867" i="2" a="1"/>
  <c r="U867" i="2" s="1"/>
  <c r="V867" i="2" a="1"/>
  <c r="V867" i="2" s="1"/>
  <c r="W867" i="2" a="1"/>
  <c r="W867" i="2" s="1"/>
  <c r="X867" i="2" a="1"/>
  <c r="X867" i="2" s="1"/>
  <c r="Y867" i="2" a="1"/>
  <c r="Y867" i="2" s="1"/>
  <c r="Q868" i="2" a="1"/>
  <c r="Q868" i="2" s="1"/>
  <c r="R868" i="2" a="1"/>
  <c r="R868" i="2" s="1"/>
  <c r="S868" i="2" a="1"/>
  <c r="S868" i="2" s="1"/>
  <c r="T868" i="2" a="1"/>
  <c r="T868" i="2" s="1"/>
  <c r="U868" i="2" a="1"/>
  <c r="U868" i="2" s="1"/>
  <c r="V868" i="2" a="1"/>
  <c r="V868" i="2" s="1"/>
  <c r="W868" i="2" a="1"/>
  <c r="W868" i="2" s="1"/>
  <c r="X868" i="2" a="1"/>
  <c r="X868" i="2" s="1"/>
  <c r="Y868" i="2" a="1"/>
  <c r="Y868" i="2" s="1"/>
  <c r="Q869" i="2" a="1"/>
  <c r="Q869" i="2" s="1"/>
  <c r="R869" i="2" a="1"/>
  <c r="R869" i="2" s="1"/>
  <c r="S869" i="2" a="1"/>
  <c r="S869" i="2" s="1"/>
  <c r="T869" i="2" a="1"/>
  <c r="T869" i="2" s="1"/>
  <c r="U869" i="2" a="1"/>
  <c r="U869" i="2" s="1"/>
  <c r="V869" i="2" a="1"/>
  <c r="V869" i="2" s="1"/>
  <c r="W869" i="2" a="1"/>
  <c r="W869" i="2" s="1"/>
  <c r="X869" i="2" a="1"/>
  <c r="X869" i="2" s="1"/>
  <c r="Y869" i="2" a="1"/>
  <c r="Y869" i="2" s="1"/>
  <c r="Q870" i="2" a="1"/>
  <c r="Q870" i="2" s="1"/>
  <c r="R870" i="2" a="1"/>
  <c r="R870" i="2" s="1"/>
  <c r="S870" i="2" a="1"/>
  <c r="S870" i="2" s="1"/>
  <c r="T870" i="2" a="1"/>
  <c r="T870" i="2" s="1"/>
  <c r="U870" i="2" a="1"/>
  <c r="U870" i="2" s="1"/>
  <c r="V870" i="2" a="1"/>
  <c r="V870" i="2" s="1"/>
  <c r="W870" i="2" a="1"/>
  <c r="W870" i="2" s="1"/>
  <c r="X870" i="2" a="1"/>
  <c r="X870" i="2" s="1"/>
  <c r="Y870" i="2" a="1"/>
  <c r="Y870" i="2" s="1"/>
  <c r="Q871" i="2" a="1"/>
  <c r="Q871" i="2" s="1"/>
  <c r="R871" i="2" a="1"/>
  <c r="R871" i="2" s="1"/>
  <c r="S871" i="2" a="1"/>
  <c r="S871" i="2" s="1"/>
  <c r="T871" i="2" a="1"/>
  <c r="T871" i="2" s="1"/>
  <c r="U871" i="2" a="1"/>
  <c r="U871" i="2" s="1"/>
  <c r="V871" i="2" a="1"/>
  <c r="V871" i="2" s="1"/>
  <c r="W871" i="2" a="1"/>
  <c r="W871" i="2" s="1"/>
  <c r="X871" i="2" a="1"/>
  <c r="X871" i="2" s="1"/>
  <c r="Y871" i="2" a="1"/>
  <c r="Y871" i="2" s="1"/>
  <c r="Q872" i="2" a="1"/>
  <c r="Q872" i="2" s="1"/>
  <c r="R872" i="2" a="1"/>
  <c r="R872" i="2" s="1"/>
  <c r="S872" i="2" a="1"/>
  <c r="S872" i="2" s="1"/>
  <c r="T872" i="2" a="1"/>
  <c r="T872" i="2" s="1"/>
  <c r="U872" i="2" a="1"/>
  <c r="U872" i="2" s="1"/>
  <c r="V872" i="2" a="1"/>
  <c r="V872" i="2" s="1"/>
  <c r="W872" i="2" a="1"/>
  <c r="W872" i="2" s="1"/>
  <c r="X872" i="2" a="1"/>
  <c r="X872" i="2" s="1"/>
  <c r="Y872" i="2" a="1"/>
  <c r="Y872" i="2" s="1"/>
  <c r="Q873" i="2" a="1"/>
  <c r="Q873" i="2" s="1"/>
  <c r="R873" i="2" a="1"/>
  <c r="R873" i="2" s="1"/>
  <c r="S873" i="2" a="1"/>
  <c r="S873" i="2" s="1"/>
  <c r="T873" i="2" a="1"/>
  <c r="T873" i="2" s="1"/>
  <c r="U873" i="2" a="1"/>
  <c r="U873" i="2" s="1"/>
  <c r="V873" i="2" a="1"/>
  <c r="V873" i="2" s="1"/>
  <c r="W873" i="2" a="1"/>
  <c r="W873" i="2" s="1"/>
  <c r="X873" i="2" a="1"/>
  <c r="X873" i="2" s="1"/>
  <c r="Y873" i="2" a="1"/>
  <c r="Y873" i="2" s="1"/>
  <c r="Q874" i="2" a="1"/>
  <c r="Q874" i="2" s="1"/>
  <c r="R874" i="2" a="1"/>
  <c r="R874" i="2" s="1"/>
  <c r="S874" i="2" a="1"/>
  <c r="S874" i="2" s="1"/>
  <c r="T874" i="2" a="1"/>
  <c r="T874" i="2" s="1"/>
  <c r="U874" i="2" a="1"/>
  <c r="U874" i="2" s="1"/>
  <c r="V874" i="2" a="1"/>
  <c r="V874" i="2" s="1"/>
  <c r="W874" i="2" a="1"/>
  <c r="W874" i="2" s="1"/>
  <c r="X874" i="2" a="1"/>
  <c r="X874" i="2" s="1"/>
  <c r="Y874" i="2" a="1"/>
  <c r="Y874" i="2" s="1"/>
  <c r="Q875" i="2" a="1"/>
  <c r="Q875" i="2" s="1"/>
  <c r="R875" i="2" a="1"/>
  <c r="R875" i="2" s="1"/>
  <c r="S875" i="2" a="1"/>
  <c r="S875" i="2" s="1"/>
  <c r="T875" i="2" a="1"/>
  <c r="T875" i="2" s="1"/>
  <c r="U875" i="2" a="1"/>
  <c r="U875" i="2" s="1"/>
  <c r="V875" i="2" a="1"/>
  <c r="V875" i="2" s="1"/>
  <c r="W875" i="2" a="1"/>
  <c r="W875" i="2" s="1"/>
  <c r="X875" i="2" a="1"/>
  <c r="X875" i="2" s="1"/>
  <c r="Y875" i="2" a="1"/>
  <c r="Y875" i="2" s="1"/>
  <c r="Q876" i="2" a="1"/>
  <c r="Q876" i="2" s="1"/>
  <c r="R876" i="2" a="1"/>
  <c r="R876" i="2" s="1"/>
  <c r="S876" i="2" a="1"/>
  <c r="S876" i="2" s="1"/>
  <c r="T876" i="2" a="1"/>
  <c r="T876" i="2" s="1"/>
  <c r="U876" i="2" a="1"/>
  <c r="U876" i="2" s="1"/>
  <c r="V876" i="2" a="1"/>
  <c r="V876" i="2" s="1"/>
  <c r="W876" i="2" a="1"/>
  <c r="W876" i="2" s="1"/>
  <c r="X876" i="2" a="1"/>
  <c r="X876" i="2" s="1"/>
  <c r="Y876" i="2" a="1"/>
  <c r="Y876" i="2" s="1"/>
  <c r="Q877" i="2" a="1"/>
  <c r="Q877" i="2" s="1"/>
  <c r="R877" i="2" a="1"/>
  <c r="R877" i="2" s="1"/>
  <c r="S877" i="2" a="1"/>
  <c r="S877" i="2" s="1"/>
  <c r="T877" i="2" a="1"/>
  <c r="T877" i="2" s="1"/>
  <c r="U877" i="2" a="1"/>
  <c r="U877" i="2" s="1"/>
  <c r="V877" i="2" a="1"/>
  <c r="V877" i="2" s="1"/>
  <c r="W877" i="2" a="1"/>
  <c r="W877" i="2" s="1"/>
  <c r="X877" i="2" a="1"/>
  <c r="X877" i="2" s="1"/>
  <c r="Y877" i="2" a="1"/>
  <c r="Y877" i="2" s="1"/>
  <c r="Q878" i="2" a="1"/>
  <c r="Q878" i="2" s="1"/>
  <c r="R878" i="2" a="1"/>
  <c r="R878" i="2" s="1"/>
  <c r="S878" i="2" a="1"/>
  <c r="S878" i="2" s="1"/>
  <c r="T878" i="2" a="1"/>
  <c r="T878" i="2" s="1"/>
  <c r="U878" i="2" a="1"/>
  <c r="U878" i="2" s="1"/>
  <c r="V878" i="2" a="1"/>
  <c r="V878" i="2" s="1"/>
  <c r="W878" i="2" a="1"/>
  <c r="W878" i="2" s="1"/>
  <c r="X878" i="2" a="1"/>
  <c r="X878" i="2" s="1"/>
  <c r="Y878" i="2" a="1"/>
  <c r="Y878" i="2" s="1"/>
  <c r="Q879" i="2" a="1"/>
  <c r="Q879" i="2" s="1"/>
  <c r="R879" i="2" a="1"/>
  <c r="R879" i="2" s="1"/>
  <c r="S879" i="2" a="1"/>
  <c r="S879" i="2" s="1"/>
  <c r="T879" i="2" a="1"/>
  <c r="T879" i="2" s="1"/>
  <c r="U879" i="2" a="1"/>
  <c r="U879" i="2" s="1"/>
  <c r="V879" i="2" a="1"/>
  <c r="V879" i="2" s="1"/>
  <c r="W879" i="2" a="1"/>
  <c r="W879" i="2" s="1"/>
  <c r="X879" i="2" a="1"/>
  <c r="X879" i="2" s="1"/>
  <c r="Y879" i="2" a="1"/>
  <c r="Y879" i="2" s="1"/>
  <c r="Q880" i="2" a="1"/>
  <c r="Q880" i="2" s="1"/>
  <c r="R880" i="2" a="1"/>
  <c r="R880" i="2" s="1"/>
  <c r="S880" i="2" a="1"/>
  <c r="S880" i="2" s="1"/>
  <c r="T880" i="2" a="1"/>
  <c r="T880" i="2" s="1"/>
  <c r="U880" i="2" a="1"/>
  <c r="U880" i="2" s="1"/>
  <c r="V880" i="2" a="1"/>
  <c r="V880" i="2" s="1"/>
  <c r="W880" i="2" a="1"/>
  <c r="W880" i="2" s="1"/>
  <c r="X880" i="2" a="1"/>
  <c r="X880" i="2" s="1"/>
  <c r="Y880" i="2" a="1"/>
  <c r="Y880" i="2" s="1"/>
  <c r="Q881" i="2" a="1"/>
  <c r="Q881" i="2" s="1"/>
  <c r="R881" i="2" a="1"/>
  <c r="R881" i="2" s="1"/>
  <c r="S881" i="2" a="1"/>
  <c r="S881" i="2" s="1"/>
  <c r="T881" i="2" a="1"/>
  <c r="T881" i="2" s="1"/>
  <c r="U881" i="2" a="1"/>
  <c r="U881" i="2" s="1"/>
  <c r="V881" i="2" a="1"/>
  <c r="V881" i="2" s="1"/>
  <c r="W881" i="2" a="1"/>
  <c r="W881" i="2" s="1"/>
  <c r="X881" i="2" a="1"/>
  <c r="X881" i="2" s="1"/>
  <c r="Y881" i="2" a="1"/>
  <c r="Y881" i="2" s="1"/>
  <c r="Q882" i="2" a="1"/>
  <c r="Q882" i="2" s="1"/>
  <c r="R882" i="2" a="1"/>
  <c r="R882" i="2" s="1"/>
  <c r="S882" i="2" a="1"/>
  <c r="S882" i="2" s="1"/>
  <c r="T882" i="2" a="1"/>
  <c r="T882" i="2" s="1"/>
  <c r="U882" i="2" a="1"/>
  <c r="U882" i="2" s="1"/>
  <c r="V882" i="2" a="1"/>
  <c r="V882" i="2" s="1"/>
  <c r="W882" i="2" a="1"/>
  <c r="W882" i="2" s="1"/>
  <c r="X882" i="2" a="1"/>
  <c r="X882" i="2" s="1"/>
  <c r="Y882" i="2" a="1"/>
  <c r="Y882" i="2" s="1"/>
  <c r="Q883" i="2" a="1"/>
  <c r="Q883" i="2" s="1"/>
  <c r="R883" i="2" a="1"/>
  <c r="R883" i="2" s="1"/>
  <c r="S883" i="2" a="1"/>
  <c r="S883" i="2" s="1"/>
  <c r="T883" i="2" a="1"/>
  <c r="T883" i="2" s="1"/>
  <c r="U883" i="2" a="1"/>
  <c r="U883" i="2" s="1"/>
  <c r="V883" i="2" a="1"/>
  <c r="V883" i="2" s="1"/>
  <c r="W883" i="2" a="1"/>
  <c r="W883" i="2" s="1"/>
  <c r="X883" i="2" a="1"/>
  <c r="X883" i="2" s="1"/>
  <c r="Y883" i="2" a="1"/>
  <c r="Y883" i="2" s="1"/>
  <c r="Q884" i="2" a="1"/>
  <c r="Q884" i="2" s="1"/>
  <c r="R884" i="2" a="1"/>
  <c r="R884" i="2" s="1"/>
  <c r="S884" i="2" a="1"/>
  <c r="S884" i="2" s="1"/>
  <c r="T884" i="2" a="1"/>
  <c r="T884" i="2" s="1"/>
  <c r="U884" i="2" a="1"/>
  <c r="U884" i="2" s="1"/>
  <c r="V884" i="2" a="1"/>
  <c r="V884" i="2" s="1"/>
  <c r="W884" i="2" a="1"/>
  <c r="W884" i="2" s="1"/>
  <c r="X884" i="2" a="1"/>
  <c r="X884" i="2" s="1"/>
  <c r="Y884" i="2" a="1"/>
  <c r="Y884" i="2" s="1"/>
  <c r="Q885" i="2" a="1"/>
  <c r="Q885" i="2" s="1"/>
  <c r="R885" i="2" a="1"/>
  <c r="R885" i="2" s="1"/>
  <c r="S885" i="2" a="1"/>
  <c r="S885" i="2" s="1"/>
  <c r="T885" i="2" a="1"/>
  <c r="T885" i="2" s="1"/>
  <c r="U885" i="2" a="1"/>
  <c r="U885" i="2" s="1"/>
  <c r="V885" i="2" a="1"/>
  <c r="V885" i="2" s="1"/>
  <c r="W885" i="2" a="1"/>
  <c r="W885" i="2" s="1"/>
  <c r="X885" i="2" a="1"/>
  <c r="X885" i="2" s="1"/>
  <c r="Y885" i="2" a="1"/>
  <c r="Y885" i="2" s="1"/>
  <c r="Q886" i="2" a="1"/>
  <c r="Q886" i="2" s="1"/>
  <c r="R886" i="2" a="1"/>
  <c r="R886" i="2" s="1"/>
  <c r="S886" i="2" a="1"/>
  <c r="S886" i="2" s="1"/>
  <c r="T886" i="2" a="1"/>
  <c r="T886" i="2" s="1"/>
  <c r="U886" i="2" a="1"/>
  <c r="U886" i="2" s="1"/>
  <c r="V886" i="2" a="1"/>
  <c r="V886" i="2" s="1"/>
  <c r="W886" i="2" a="1"/>
  <c r="W886" i="2" s="1"/>
  <c r="X886" i="2" a="1"/>
  <c r="X886" i="2" s="1"/>
  <c r="Y886" i="2" a="1"/>
  <c r="Y886" i="2" s="1"/>
  <c r="Q887" i="2" a="1"/>
  <c r="Q887" i="2" s="1"/>
  <c r="R887" i="2" a="1"/>
  <c r="R887" i="2" s="1"/>
  <c r="S887" i="2" a="1"/>
  <c r="S887" i="2" s="1"/>
  <c r="T887" i="2" a="1"/>
  <c r="T887" i="2" s="1"/>
  <c r="U887" i="2" a="1"/>
  <c r="U887" i="2" s="1"/>
  <c r="V887" i="2" a="1"/>
  <c r="V887" i="2" s="1"/>
  <c r="W887" i="2" a="1"/>
  <c r="W887" i="2" s="1"/>
  <c r="X887" i="2" a="1"/>
  <c r="X887" i="2" s="1"/>
  <c r="Y887" i="2" a="1"/>
  <c r="Y887" i="2" s="1"/>
  <c r="Q888" i="2" a="1"/>
  <c r="Q888" i="2" s="1"/>
  <c r="R888" i="2" a="1"/>
  <c r="R888" i="2" s="1"/>
  <c r="S888" i="2" a="1"/>
  <c r="S888" i="2" s="1"/>
  <c r="T888" i="2" a="1"/>
  <c r="T888" i="2" s="1"/>
  <c r="U888" i="2" a="1"/>
  <c r="U888" i="2" s="1"/>
  <c r="V888" i="2" a="1"/>
  <c r="V888" i="2" s="1"/>
  <c r="W888" i="2" a="1"/>
  <c r="W888" i="2" s="1"/>
  <c r="X888" i="2" a="1"/>
  <c r="X888" i="2" s="1"/>
  <c r="Y888" i="2" a="1"/>
  <c r="Y888" i="2" s="1"/>
  <c r="Q889" i="2" a="1"/>
  <c r="Q889" i="2" s="1"/>
  <c r="R889" i="2" a="1"/>
  <c r="R889" i="2" s="1"/>
  <c r="S889" i="2" a="1"/>
  <c r="S889" i="2" s="1"/>
  <c r="T889" i="2" a="1"/>
  <c r="T889" i="2" s="1"/>
  <c r="U889" i="2" a="1"/>
  <c r="U889" i="2" s="1"/>
  <c r="V889" i="2" a="1"/>
  <c r="V889" i="2" s="1"/>
  <c r="W889" i="2" a="1"/>
  <c r="W889" i="2" s="1"/>
  <c r="X889" i="2" a="1"/>
  <c r="X889" i="2" s="1"/>
  <c r="Y889" i="2" a="1"/>
  <c r="Y889" i="2" s="1"/>
  <c r="Q890" i="2" a="1"/>
  <c r="Q890" i="2" s="1"/>
  <c r="R890" i="2" a="1"/>
  <c r="R890" i="2" s="1"/>
  <c r="S890" i="2" a="1"/>
  <c r="S890" i="2" s="1"/>
  <c r="T890" i="2" a="1"/>
  <c r="T890" i="2" s="1"/>
  <c r="U890" i="2" a="1"/>
  <c r="U890" i="2" s="1"/>
  <c r="V890" i="2" a="1"/>
  <c r="V890" i="2" s="1"/>
  <c r="W890" i="2" a="1"/>
  <c r="W890" i="2" s="1"/>
  <c r="X890" i="2" a="1"/>
  <c r="X890" i="2" s="1"/>
  <c r="Y890" i="2" a="1"/>
  <c r="Y890" i="2" s="1"/>
  <c r="Q891" i="2" a="1"/>
  <c r="Q891" i="2" s="1"/>
  <c r="R891" i="2" a="1"/>
  <c r="R891" i="2" s="1"/>
  <c r="S891" i="2" a="1"/>
  <c r="S891" i="2" s="1"/>
  <c r="T891" i="2" a="1"/>
  <c r="T891" i="2" s="1"/>
  <c r="U891" i="2" a="1"/>
  <c r="U891" i="2" s="1"/>
  <c r="V891" i="2" a="1"/>
  <c r="V891" i="2" s="1"/>
  <c r="W891" i="2" a="1"/>
  <c r="W891" i="2" s="1"/>
  <c r="X891" i="2" a="1"/>
  <c r="X891" i="2" s="1"/>
  <c r="Y891" i="2" a="1"/>
  <c r="Y891" i="2" s="1"/>
  <c r="Q892" i="2" a="1"/>
  <c r="Q892" i="2" s="1"/>
  <c r="R892" i="2" a="1"/>
  <c r="R892" i="2" s="1"/>
  <c r="S892" i="2" a="1"/>
  <c r="S892" i="2" s="1"/>
  <c r="T892" i="2" a="1"/>
  <c r="T892" i="2" s="1"/>
  <c r="U892" i="2" a="1"/>
  <c r="U892" i="2" s="1"/>
  <c r="V892" i="2" a="1"/>
  <c r="V892" i="2" s="1"/>
  <c r="W892" i="2" a="1"/>
  <c r="W892" i="2" s="1"/>
  <c r="X892" i="2" a="1"/>
  <c r="X892" i="2" s="1"/>
  <c r="Y892" i="2" a="1"/>
  <c r="Y892" i="2" s="1"/>
  <c r="Q893" i="2" a="1"/>
  <c r="Q893" i="2" s="1"/>
  <c r="R893" i="2" a="1"/>
  <c r="R893" i="2" s="1"/>
  <c r="S893" i="2" a="1"/>
  <c r="S893" i="2" s="1"/>
  <c r="T893" i="2" a="1"/>
  <c r="T893" i="2" s="1"/>
  <c r="U893" i="2" a="1"/>
  <c r="U893" i="2" s="1"/>
  <c r="V893" i="2" a="1"/>
  <c r="V893" i="2" s="1"/>
  <c r="W893" i="2" a="1"/>
  <c r="W893" i="2" s="1"/>
  <c r="X893" i="2" a="1"/>
  <c r="X893" i="2" s="1"/>
  <c r="Y893" i="2" a="1"/>
  <c r="Y893" i="2" s="1"/>
  <c r="Q894" i="2" a="1"/>
  <c r="Q894" i="2" s="1"/>
  <c r="R894" i="2" a="1"/>
  <c r="R894" i="2" s="1"/>
  <c r="S894" i="2" a="1"/>
  <c r="S894" i="2" s="1"/>
  <c r="T894" i="2" a="1"/>
  <c r="T894" i="2" s="1"/>
  <c r="U894" i="2" a="1"/>
  <c r="U894" i="2" s="1"/>
  <c r="V894" i="2" a="1"/>
  <c r="V894" i="2" s="1"/>
  <c r="W894" i="2" a="1"/>
  <c r="W894" i="2" s="1"/>
  <c r="X894" i="2" a="1"/>
  <c r="X894" i="2" s="1"/>
  <c r="Y894" i="2" a="1"/>
  <c r="Y894" i="2" s="1"/>
  <c r="Q895" i="2" a="1"/>
  <c r="Q895" i="2" s="1"/>
  <c r="R895" i="2" a="1"/>
  <c r="R895" i="2" s="1"/>
  <c r="S895" i="2" a="1"/>
  <c r="S895" i="2" s="1"/>
  <c r="T895" i="2" a="1"/>
  <c r="T895" i="2" s="1"/>
  <c r="U895" i="2" a="1"/>
  <c r="U895" i="2" s="1"/>
  <c r="V895" i="2" a="1"/>
  <c r="V895" i="2" s="1"/>
  <c r="W895" i="2" a="1"/>
  <c r="W895" i="2" s="1"/>
  <c r="X895" i="2" a="1"/>
  <c r="X895" i="2" s="1"/>
  <c r="Y895" i="2" a="1"/>
  <c r="Y895" i="2" s="1"/>
  <c r="Q896" i="2" a="1"/>
  <c r="Q896" i="2" s="1"/>
  <c r="R896" i="2" a="1"/>
  <c r="R896" i="2" s="1"/>
  <c r="S896" i="2" a="1"/>
  <c r="S896" i="2" s="1"/>
  <c r="T896" i="2" a="1"/>
  <c r="T896" i="2" s="1"/>
  <c r="U896" i="2" a="1"/>
  <c r="U896" i="2" s="1"/>
  <c r="V896" i="2" a="1"/>
  <c r="V896" i="2" s="1"/>
  <c r="W896" i="2" a="1"/>
  <c r="W896" i="2" s="1"/>
  <c r="X896" i="2" a="1"/>
  <c r="X896" i="2" s="1"/>
  <c r="Y896" i="2" a="1"/>
  <c r="Y896" i="2" s="1"/>
  <c r="Q897" i="2" a="1"/>
  <c r="Q897" i="2" s="1"/>
  <c r="R897" i="2" a="1"/>
  <c r="R897" i="2" s="1"/>
  <c r="S897" i="2" a="1"/>
  <c r="S897" i="2" s="1"/>
  <c r="T897" i="2" a="1"/>
  <c r="T897" i="2" s="1"/>
  <c r="U897" i="2" a="1"/>
  <c r="U897" i="2" s="1"/>
  <c r="V897" i="2" a="1"/>
  <c r="V897" i="2" s="1"/>
  <c r="W897" i="2" a="1"/>
  <c r="W897" i="2" s="1"/>
  <c r="X897" i="2" a="1"/>
  <c r="X897" i="2" s="1"/>
  <c r="Y897" i="2" a="1"/>
  <c r="Y897" i="2" s="1"/>
  <c r="Q898" i="2" a="1"/>
  <c r="Q898" i="2" s="1"/>
  <c r="R898" i="2" a="1"/>
  <c r="R898" i="2" s="1"/>
  <c r="S898" i="2" a="1"/>
  <c r="S898" i="2" s="1"/>
  <c r="T898" i="2" a="1"/>
  <c r="T898" i="2" s="1"/>
  <c r="U898" i="2" a="1"/>
  <c r="U898" i="2" s="1"/>
  <c r="V898" i="2" a="1"/>
  <c r="V898" i="2" s="1"/>
  <c r="W898" i="2" a="1"/>
  <c r="W898" i="2" s="1"/>
  <c r="X898" i="2" a="1"/>
  <c r="X898" i="2" s="1"/>
  <c r="Y898" i="2" a="1"/>
  <c r="Y898" i="2" s="1"/>
  <c r="Q899" i="2" a="1"/>
  <c r="Q899" i="2" s="1"/>
  <c r="R899" i="2" a="1"/>
  <c r="R899" i="2" s="1"/>
  <c r="S899" i="2" a="1"/>
  <c r="S899" i="2" s="1"/>
  <c r="T899" i="2" a="1"/>
  <c r="T899" i="2" s="1"/>
  <c r="U899" i="2" a="1"/>
  <c r="U899" i="2" s="1"/>
  <c r="V899" i="2" a="1"/>
  <c r="V899" i="2" s="1"/>
  <c r="W899" i="2" a="1"/>
  <c r="W899" i="2" s="1"/>
  <c r="X899" i="2" a="1"/>
  <c r="X899" i="2" s="1"/>
  <c r="Y899" i="2" a="1"/>
  <c r="Y899" i="2" s="1"/>
  <c r="Q900" i="2" a="1"/>
  <c r="Q900" i="2" s="1"/>
  <c r="R900" i="2" a="1"/>
  <c r="R900" i="2" s="1"/>
  <c r="S900" i="2" a="1"/>
  <c r="S900" i="2" s="1"/>
  <c r="T900" i="2" a="1"/>
  <c r="T900" i="2" s="1"/>
  <c r="U900" i="2" a="1"/>
  <c r="U900" i="2" s="1"/>
  <c r="V900" i="2" a="1"/>
  <c r="V900" i="2" s="1"/>
  <c r="W900" i="2" a="1"/>
  <c r="W900" i="2" s="1"/>
  <c r="X900" i="2" a="1"/>
  <c r="X900" i="2" s="1"/>
  <c r="Y900" i="2" a="1"/>
  <c r="Y900" i="2" s="1"/>
  <c r="Q901" i="2" a="1"/>
  <c r="Q901" i="2" s="1"/>
  <c r="R901" i="2" a="1"/>
  <c r="R901" i="2" s="1"/>
  <c r="S901" i="2" a="1"/>
  <c r="S901" i="2" s="1"/>
  <c r="T901" i="2" a="1"/>
  <c r="T901" i="2" s="1"/>
  <c r="U901" i="2" a="1"/>
  <c r="U901" i="2" s="1"/>
  <c r="V901" i="2" a="1"/>
  <c r="V901" i="2" s="1"/>
  <c r="W901" i="2" a="1"/>
  <c r="W901" i="2" s="1"/>
  <c r="X901" i="2" a="1"/>
  <c r="X901" i="2" s="1"/>
  <c r="Y901" i="2" a="1"/>
  <c r="Y901" i="2" s="1"/>
  <c r="Q902" i="2" a="1"/>
  <c r="Q902" i="2" s="1"/>
  <c r="R902" i="2" a="1"/>
  <c r="R902" i="2" s="1"/>
  <c r="S902" i="2" a="1"/>
  <c r="S902" i="2" s="1"/>
  <c r="T902" i="2" a="1"/>
  <c r="T902" i="2" s="1"/>
  <c r="U902" i="2" a="1"/>
  <c r="U902" i="2" s="1"/>
  <c r="V902" i="2" a="1"/>
  <c r="V902" i="2" s="1"/>
  <c r="W902" i="2" a="1"/>
  <c r="W902" i="2" s="1"/>
  <c r="X902" i="2" a="1"/>
  <c r="X902" i="2" s="1"/>
  <c r="Y902" i="2" a="1"/>
  <c r="Y902" i="2" s="1"/>
  <c r="Q903" i="2" a="1"/>
  <c r="Q903" i="2" s="1"/>
  <c r="R903" i="2" a="1"/>
  <c r="R903" i="2" s="1"/>
  <c r="S903" i="2" a="1"/>
  <c r="S903" i="2" s="1"/>
  <c r="T903" i="2" a="1"/>
  <c r="T903" i="2" s="1"/>
  <c r="U903" i="2" a="1"/>
  <c r="U903" i="2" s="1"/>
  <c r="V903" i="2" a="1"/>
  <c r="V903" i="2" s="1"/>
  <c r="W903" i="2" a="1"/>
  <c r="W903" i="2" s="1"/>
  <c r="X903" i="2" a="1"/>
  <c r="X903" i="2" s="1"/>
  <c r="Y903" i="2" a="1"/>
  <c r="Y903" i="2" s="1"/>
  <c r="Q904" i="2" a="1"/>
  <c r="Q904" i="2" s="1"/>
  <c r="R904" i="2" a="1"/>
  <c r="R904" i="2" s="1"/>
  <c r="S904" i="2" a="1"/>
  <c r="S904" i="2" s="1"/>
  <c r="T904" i="2" a="1"/>
  <c r="T904" i="2" s="1"/>
  <c r="U904" i="2" a="1"/>
  <c r="U904" i="2" s="1"/>
  <c r="V904" i="2" a="1"/>
  <c r="V904" i="2" s="1"/>
  <c r="W904" i="2" a="1"/>
  <c r="W904" i="2" s="1"/>
  <c r="X904" i="2" a="1"/>
  <c r="X904" i="2" s="1"/>
  <c r="Y904" i="2" a="1"/>
  <c r="Y904" i="2" s="1"/>
  <c r="Q905" i="2" a="1"/>
  <c r="Q905" i="2" s="1"/>
  <c r="R905" i="2" a="1"/>
  <c r="R905" i="2" s="1"/>
  <c r="S905" i="2" a="1"/>
  <c r="S905" i="2" s="1"/>
  <c r="T905" i="2" a="1"/>
  <c r="T905" i="2" s="1"/>
  <c r="U905" i="2" a="1"/>
  <c r="U905" i="2" s="1"/>
  <c r="V905" i="2" a="1"/>
  <c r="V905" i="2" s="1"/>
  <c r="W905" i="2" a="1"/>
  <c r="W905" i="2" s="1"/>
  <c r="X905" i="2" a="1"/>
  <c r="X905" i="2" s="1"/>
  <c r="Y905" i="2" a="1"/>
  <c r="Y905" i="2" s="1"/>
  <c r="Q906" i="2" a="1"/>
  <c r="Q906" i="2" s="1"/>
  <c r="R906" i="2" a="1"/>
  <c r="R906" i="2" s="1"/>
  <c r="S906" i="2" a="1"/>
  <c r="S906" i="2" s="1"/>
  <c r="T906" i="2" a="1"/>
  <c r="T906" i="2" s="1"/>
  <c r="U906" i="2" a="1"/>
  <c r="U906" i="2" s="1"/>
  <c r="V906" i="2" a="1"/>
  <c r="V906" i="2" s="1"/>
  <c r="W906" i="2" a="1"/>
  <c r="W906" i="2" s="1"/>
  <c r="X906" i="2" a="1"/>
  <c r="X906" i="2" s="1"/>
  <c r="Y906" i="2" a="1"/>
  <c r="Y906" i="2" s="1"/>
  <c r="Q907" i="2" a="1"/>
  <c r="Q907" i="2" s="1"/>
  <c r="R907" i="2" a="1"/>
  <c r="R907" i="2" s="1"/>
  <c r="S907" i="2" a="1"/>
  <c r="S907" i="2" s="1"/>
  <c r="T907" i="2" a="1"/>
  <c r="T907" i="2" s="1"/>
  <c r="U907" i="2" a="1"/>
  <c r="U907" i="2" s="1"/>
  <c r="V907" i="2" a="1"/>
  <c r="V907" i="2" s="1"/>
  <c r="W907" i="2" a="1"/>
  <c r="W907" i="2" s="1"/>
  <c r="X907" i="2" a="1"/>
  <c r="X907" i="2" s="1"/>
  <c r="Y907" i="2" a="1"/>
  <c r="Y907" i="2" s="1"/>
  <c r="Q908" i="2" a="1"/>
  <c r="Q908" i="2" s="1"/>
  <c r="R908" i="2" a="1"/>
  <c r="R908" i="2" s="1"/>
  <c r="S908" i="2" a="1"/>
  <c r="S908" i="2" s="1"/>
  <c r="T908" i="2" a="1"/>
  <c r="T908" i="2" s="1"/>
  <c r="U908" i="2" a="1"/>
  <c r="U908" i="2" s="1"/>
  <c r="V908" i="2" a="1"/>
  <c r="V908" i="2" s="1"/>
  <c r="W908" i="2" a="1"/>
  <c r="W908" i="2" s="1"/>
  <c r="X908" i="2" a="1"/>
  <c r="X908" i="2" s="1"/>
  <c r="Y908" i="2" a="1"/>
  <c r="Y908" i="2" s="1"/>
  <c r="Q909" i="2" a="1"/>
  <c r="Q909" i="2" s="1"/>
  <c r="R909" i="2" a="1"/>
  <c r="R909" i="2" s="1"/>
  <c r="S909" i="2" a="1"/>
  <c r="S909" i="2" s="1"/>
  <c r="T909" i="2" a="1"/>
  <c r="T909" i="2" s="1"/>
  <c r="U909" i="2" a="1"/>
  <c r="U909" i="2" s="1"/>
  <c r="V909" i="2" a="1"/>
  <c r="V909" i="2" s="1"/>
  <c r="W909" i="2" a="1"/>
  <c r="W909" i="2" s="1"/>
  <c r="X909" i="2" a="1"/>
  <c r="X909" i="2" s="1"/>
  <c r="Y909" i="2" a="1"/>
  <c r="Y909" i="2" s="1"/>
  <c r="Q910" i="2" a="1"/>
  <c r="Q910" i="2" s="1"/>
  <c r="R910" i="2" a="1"/>
  <c r="R910" i="2" s="1"/>
  <c r="S910" i="2" a="1"/>
  <c r="S910" i="2" s="1"/>
  <c r="T910" i="2" a="1"/>
  <c r="T910" i="2" s="1"/>
  <c r="U910" i="2" a="1"/>
  <c r="U910" i="2" s="1"/>
  <c r="V910" i="2" a="1"/>
  <c r="V910" i="2" s="1"/>
  <c r="W910" i="2" a="1"/>
  <c r="W910" i="2" s="1"/>
  <c r="X910" i="2" a="1"/>
  <c r="X910" i="2" s="1"/>
  <c r="Y910" i="2" a="1"/>
  <c r="Y910" i="2" s="1"/>
  <c r="Q911" i="2" a="1"/>
  <c r="Q911" i="2" s="1"/>
  <c r="R911" i="2" a="1"/>
  <c r="R911" i="2" s="1"/>
  <c r="S911" i="2" a="1"/>
  <c r="S911" i="2" s="1"/>
  <c r="T911" i="2" a="1"/>
  <c r="T911" i="2" s="1"/>
  <c r="U911" i="2" a="1"/>
  <c r="U911" i="2" s="1"/>
  <c r="V911" i="2" a="1"/>
  <c r="V911" i="2" s="1"/>
  <c r="W911" i="2" a="1"/>
  <c r="W911" i="2" s="1"/>
  <c r="X911" i="2" a="1"/>
  <c r="X911" i="2" s="1"/>
  <c r="Y911" i="2" a="1"/>
  <c r="Y911" i="2" s="1"/>
  <c r="Q912" i="2" a="1"/>
  <c r="Q912" i="2" s="1"/>
  <c r="R912" i="2" a="1"/>
  <c r="R912" i="2" s="1"/>
  <c r="S912" i="2" a="1"/>
  <c r="S912" i="2" s="1"/>
  <c r="T912" i="2" a="1"/>
  <c r="T912" i="2" s="1"/>
  <c r="U912" i="2" a="1"/>
  <c r="U912" i="2" s="1"/>
  <c r="V912" i="2" a="1"/>
  <c r="V912" i="2" s="1"/>
  <c r="W912" i="2" a="1"/>
  <c r="W912" i="2" s="1"/>
  <c r="X912" i="2" a="1"/>
  <c r="X912" i="2" s="1"/>
  <c r="Y912" i="2" a="1"/>
  <c r="Y912" i="2" s="1"/>
  <c r="Q913" i="2" a="1"/>
  <c r="Q913" i="2" s="1"/>
  <c r="R913" i="2" a="1"/>
  <c r="R913" i="2" s="1"/>
  <c r="S913" i="2" a="1"/>
  <c r="S913" i="2" s="1"/>
  <c r="T913" i="2" a="1"/>
  <c r="T913" i="2" s="1"/>
  <c r="U913" i="2" a="1"/>
  <c r="U913" i="2" s="1"/>
  <c r="V913" i="2" a="1"/>
  <c r="V913" i="2" s="1"/>
  <c r="W913" i="2" a="1"/>
  <c r="W913" i="2" s="1"/>
  <c r="X913" i="2" a="1"/>
  <c r="X913" i="2" s="1"/>
  <c r="Y913" i="2" a="1"/>
  <c r="Y913" i="2" s="1"/>
  <c r="Q914" i="2" a="1"/>
  <c r="Q914" i="2" s="1"/>
  <c r="R914" i="2" a="1"/>
  <c r="R914" i="2" s="1"/>
  <c r="S914" i="2" a="1"/>
  <c r="S914" i="2" s="1"/>
  <c r="T914" i="2" a="1"/>
  <c r="T914" i="2" s="1"/>
  <c r="U914" i="2" a="1"/>
  <c r="U914" i="2" s="1"/>
  <c r="V914" i="2" a="1"/>
  <c r="V914" i="2" s="1"/>
  <c r="W914" i="2" a="1"/>
  <c r="W914" i="2" s="1"/>
  <c r="X914" i="2" a="1"/>
  <c r="X914" i="2" s="1"/>
  <c r="Y914" i="2" a="1"/>
  <c r="Y914" i="2" s="1"/>
  <c r="Q915" i="2" a="1"/>
  <c r="Q915" i="2" s="1"/>
  <c r="R915" i="2" a="1"/>
  <c r="R915" i="2" s="1"/>
  <c r="S915" i="2" a="1"/>
  <c r="S915" i="2" s="1"/>
  <c r="T915" i="2" a="1"/>
  <c r="T915" i="2" s="1"/>
  <c r="U915" i="2" a="1"/>
  <c r="U915" i="2" s="1"/>
  <c r="V915" i="2" a="1"/>
  <c r="V915" i="2" s="1"/>
  <c r="W915" i="2" a="1"/>
  <c r="W915" i="2" s="1"/>
  <c r="X915" i="2" a="1"/>
  <c r="X915" i="2" s="1"/>
  <c r="Y915" i="2" a="1"/>
  <c r="Y915" i="2" s="1"/>
  <c r="Q916" i="2" a="1"/>
  <c r="Q916" i="2" s="1"/>
  <c r="R916" i="2" a="1"/>
  <c r="R916" i="2" s="1"/>
  <c r="S916" i="2" a="1"/>
  <c r="S916" i="2" s="1"/>
  <c r="T916" i="2" a="1"/>
  <c r="T916" i="2" s="1"/>
  <c r="U916" i="2" a="1"/>
  <c r="U916" i="2" s="1"/>
  <c r="V916" i="2" a="1"/>
  <c r="V916" i="2" s="1"/>
  <c r="W916" i="2" a="1"/>
  <c r="W916" i="2" s="1"/>
  <c r="X916" i="2" a="1"/>
  <c r="X916" i="2" s="1"/>
  <c r="Y916" i="2" a="1"/>
  <c r="Y916" i="2" s="1"/>
  <c r="Q917" i="2" a="1"/>
  <c r="Q917" i="2" s="1"/>
  <c r="R917" i="2" a="1"/>
  <c r="R917" i="2" s="1"/>
  <c r="S917" i="2" a="1"/>
  <c r="S917" i="2" s="1"/>
  <c r="T917" i="2" a="1"/>
  <c r="T917" i="2" s="1"/>
  <c r="U917" i="2" a="1"/>
  <c r="U917" i="2" s="1"/>
  <c r="V917" i="2" a="1"/>
  <c r="V917" i="2" s="1"/>
  <c r="W917" i="2" a="1"/>
  <c r="W917" i="2" s="1"/>
  <c r="X917" i="2" a="1"/>
  <c r="X917" i="2" s="1"/>
  <c r="Y917" i="2" a="1"/>
  <c r="Y917" i="2" s="1"/>
  <c r="Q918" i="2" a="1"/>
  <c r="Q918" i="2" s="1"/>
  <c r="R918" i="2" a="1"/>
  <c r="R918" i="2" s="1"/>
  <c r="S918" i="2" a="1"/>
  <c r="S918" i="2" s="1"/>
  <c r="T918" i="2" a="1"/>
  <c r="T918" i="2" s="1"/>
  <c r="U918" i="2" a="1"/>
  <c r="U918" i="2" s="1"/>
  <c r="V918" i="2" a="1"/>
  <c r="V918" i="2" s="1"/>
  <c r="W918" i="2" a="1"/>
  <c r="W918" i="2" s="1"/>
  <c r="X918" i="2" a="1"/>
  <c r="X918" i="2" s="1"/>
  <c r="Y918" i="2" a="1"/>
  <c r="Y918" i="2" s="1"/>
  <c r="Q919" i="2" a="1"/>
  <c r="Q919" i="2" s="1"/>
  <c r="R919" i="2" a="1"/>
  <c r="R919" i="2" s="1"/>
  <c r="S919" i="2" a="1"/>
  <c r="S919" i="2" s="1"/>
  <c r="T919" i="2" a="1"/>
  <c r="T919" i="2" s="1"/>
  <c r="U919" i="2" a="1"/>
  <c r="U919" i="2" s="1"/>
  <c r="V919" i="2" a="1"/>
  <c r="V919" i="2" s="1"/>
  <c r="W919" i="2" a="1"/>
  <c r="W919" i="2" s="1"/>
  <c r="X919" i="2" a="1"/>
  <c r="X919" i="2" s="1"/>
  <c r="Y919" i="2" a="1"/>
  <c r="Y919" i="2" s="1"/>
  <c r="Q920" i="2" a="1"/>
  <c r="Q920" i="2" s="1"/>
  <c r="R920" i="2" a="1"/>
  <c r="R920" i="2" s="1"/>
  <c r="S920" i="2" a="1"/>
  <c r="S920" i="2" s="1"/>
  <c r="T920" i="2" a="1"/>
  <c r="T920" i="2" s="1"/>
  <c r="U920" i="2" a="1"/>
  <c r="U920" i="2" s="1"/>
  <c r="V920" i="2" a="1"/>
  <c r="V920" i="2" s="1"/>
  <c r="W920" i="2" a="1"/>
  <c r="W920" i="2" s="1"/>
  <c r="X920" i="2" a="1"/>
  <c r="X920" i="2" s="1"/>
  <c r="Y920" i="2" a="1"/>
  <c r="Y920" i="2" s="1"/>
  <c r="Q921" i="2" a="1"/>
  <c r="Q921" i="2" s="1"/>
  <c r="R921" i="2" a="1"/>
  <c r="R921" i="2" s="1"/>
  <c r="S921" i="2" a="1"/>
  <c r="S921" i="2" s="1"/>
  <c r="T921" i="2" a="1"/>
  <c r="T921" i="2" s="1"/>
  <c r="U921" i="2" a="1"/>
  <c r="U921" i="2" s="1"/>
  <c r="V921" i="2" a="1"/>
  <c r="V921" i="2" s="1"/>
  <c r="W921" i="2" a="1"/>
  <c r="W921" i="2" s="1"/>
  <c r="X921" i="2" a="1"/>
  <c r="X921" i="2" s="1"/>
  <c r="Y921" i="2" a="1"/>
  <c r="Y921" i="2" s="1"/>
  <c r="Q922" i="2" a="1"/>
  <c r="Q922" i="2" s="1"/>
  <c r="R922" i="2" a="1"/>
  <c r="R922" i="2" s="1"/>
  <c r="S922" i="2" a="1"/>
  <c r="S922" i="2" s="1"/>
  <c r="T922" i="2" a="1"/>
  <c r="T922" i="2" s="1"/>
  <c r="U922" i="2" a="1"/>
  <c r="U922" i="2" s="1"/>
  <c r="V922" i="2" a="1"/>
  <c r="V922" i="2" s="1"/>
  <c r="W922" i="2" a="1"/>
  <c r="W922" i="2" s="1"/>
  <c r="X922" i="2" a="1"/>
  <c r="X922" i="2" s="1"/>
  <c r="Y922" i="2" a="1"/>
  <c r="Y922" i="2" s="1"/>
  <c r="Q923" i="2" a="1"/>
  <c r="Q923" i="2" s="1"/>
  <c r="R923" i="2" a="1"/>
  <c r="R923" i="2" s="1"/>
  <c r="S923" i="2" a="1"/>
  <c r="S923" i="2" s="1"/>
  <c r="T923" i="2" a="1"/>
  <c r="T923" i="2" s="1"/>
  <c r="U923" i="2" a="1"/>
  <c r="U923" i="2" s="1"/>
  <c r="V923" i="2" a="1"/>
  <c r="V923" i="2" s="1"/>
  <c r="W923" i="2" a="1"/>
  <c r="W923" i="2" s="1"/>
  <c r="X923" i="2" a="1"/>
  <c r="X923" i="2" s="1"/>
  <c r="Y923" i="2" a="1"/>
  <c r="Y923" i="2" s="1"/>
  <c r="Q924" i="2" a="1"/>
  <c r="Q924" i="2" s="1"/>
  <c r="R924" i="2" a="1"/>
  <c r="R924" i="2" s="1"/>
  <c r="S924" i="2" a="1"/>
  <c r="S924" i="2" s="1"/>
  <c r="T924" i="2" a="1"/>
  <c r="T924" i="2" s="1"/>
  <c r="U924" i="2" a="1"/>
  <c r="U924" i="2" s="1"/>
  <c r="V924" i="2" a="1"/>
  <c r="V924" i="2" s="1"/>
  <c r="W924" i="2" a="1"/>
  <c r="W924" i="2" s="1"/>
  <c r="X924" i="2" a="1"/>
  <c r="X924" i="2" s="1"/>
  <c r="Y924" i="2" a="1"/>
  <c r="Y924" i="2" s="1"/>
  <c r="Q925" i="2" a="1"/>
  <c r="Q925" i="2" s="1"/>
  <c r="R925" i="2" a="1"/>
  <c r="R925" i="2" s="1"/>
  <c r="S925" i="2" a="1"/>
  <c r="S925" i="2" s="1"/>
  <c r="T925" i="2" a="1"/>
  <c r="T925" i="2" s="1"/>
  <c r="U925" i="2" a="1"/>
  <c r="U925" i="2" s="1"/>
  <c r="V925" i="2" a="1"/>
  <c r="V925" i="2" s="1"/>
  <c r="W925" i="2" a="1"/>
  <c r="W925" i="2" s="1"/>
  <c r="X925" i="2" a="1"/>
  <c r="X925" i="2" s="1"/>
  <c r="Y925" i="2" a="1"/>
  <c r="Y925" i="2" s="1"/>
  <c r="Q926" i="2" a="1"/>
  <c r="Q926" i="2" s="1"/>
  <c r="R926" i="2" a="1"/>
  <c r="R926" i="2" s="1"/>
  <c r="S926" i="2" a="1"/>
  <c r="S926" i="2" s="1"/>
  <c r="T926" i="2" a="1"/>
  <c r="T926" i="2" s="1"/>
  <c r="U926" i="2" a="1"/>
  <c r="U926" i="2" s="1"/>
  <c r="V926" i="2" a="1"/>
  <c r="V926" i="2" s="1"/>
  <c r="W926" i="2" a="1"/>
  <c r="W926" i="2" s="1"/>
  <c r="X926" i="2" a="1"/>
  <c r="X926" i="2" s="1"/>
  <c r="Y926" i="2" a="1"/>
  <c r="Y926" i="2" s="1"/>
  <c r="Q927" i="2" a="1"/>
  <c r="Q927" i="2" s="1"/>
  <c r="R927" i="2" a="1"/>
  <c r="R927" i="2" s="1"/>
  <c r="S927" i="2" a="1"/>
  <c r="S927" i="2" s="1"/>
  <c r="T927" i="2" a="1"/>
  <c r="T927" i="2" s="1"/>
  <c r="U927" i="2" a="1"/>
  <c r="U927" i="2" s="1"/>
  <c r="V927" i="2" a="1"/>
  <c r="V927" i="2" s="1"/>
  <c r="W927" i="2" a="1"/>
  <c r="W927" i="2" s="1"/>
  <c r="X927" i="2" a="1"/>
  <c r="X927" i="2" s="1"/>
  <c r="Y927" i="2" a="1"/>
  <c r="Y927" i="2" s="1"/>
  <c r="Q928" i="2" a="1"/>
  <c r="Q928" i="2" s="1"/>
  <c r="R928" i="2" a="1"/>
  <c r="R928" i="2" s="1"/>
  <c r="S928" i="2" a="1"/>
  <c r="S928" i="2" s="1"/>
  <c r="T928" i="2" a="1"/>
  <c r="T928" i="2" s="1"/>
  <c r="U928" i="2" a="1"/>
  <c r="U928" i="2" s="1"/>
  <c r="V928" i="2" a="1"/>
  <c r="V928" i="2" s="1"/>
  <c r="W928" i="2" a="1"/>
  <c r="W928" i="2" s="1"/>
  <c r="X928" i="2" a="1"/>
  <c r="X928" i="2" s="1"/>
  <c r="Y928" i="2" a="1"/>
  <c r="Y928" i="2" s="1"/>
  <c r="Q929" i="2" a="1"/>
  <c r="Q929" i="2" s="1"/>
  <c r="R929" i="2" a="1"/>
  <c r="R929" i="2" s="1"/>
  <c r="S929" i="2" a="1"/>
  <c r="S929" i="2" s="1"/>
  <c r="T929" i="2" a="1"/>
  <c r="T929" i="2" s="1"/>
  <c r="U929" i="2" a="1"/>
  <c r="U929" i="2" s="1"/>
  <c r="V929" i="2" a="1"/>
  <c r="V929" i="2" s="1"/>
  <c r="W929" i="2" a="1"/>
  <c r="W929" i="2" s="1"/>
  <c r="X929" i="2" a="1"/>
  <c r="X929" i="2" s="1"/>
  <c r="Y929" i="2" a="1"/>
  <c r="Y929" i="2" s="1"/>
  <c r="Q930" i="2" a="1"/>
  <c r="Q930" i="2" s="1"/>
  <c r="R930" i="2" a="1"/>
  <c r="R930" i="2" s="1"/>
  <c r="S930" i="2" a="1"/>
  <c r="S930" i="2" s="1"/>
  <c r="T930" i="2" a="1"/>
  <c r="T930" i="2" s="1"/>
  <c r="U930" i="2" a="1"/>
  <c r="U930" i="2" s="1"/>
  <c r="V930" i="2" a="1"/>
  <c r="V930" i="2" s="1"/>
  <c r="W930" i="2" a="1"/>
  <c r="W930" i="2" s="1"/>
  <c r="X930" i="2" a="1"/>
  <c r="X930" i="2" s="1"/>
  <c r="Y930" i="2" a="1"/>
  <c r="Y930" i="2" s="1"/>
  <c r="Q931" i="2" a="1"/>
  <c r="Q931" i="2" s="1"/>
  <c r="R931" i="2" a="1"/>
  <c r="R931" i="2" s="1"/>
  <c r="S931" i="2" a="1"/>
  <c r="S931" i="2" s="1"/>
  <c r="T931" i="2" a="1"/>
  <c r="T931" i="2" s="1"/>
  <c r="U931" i="2" a="1"/>
  <c r="U931" i="2" s="1"/>
  <c r="V931" i="2" a="1"/>
  <c r="V931" i="2" s="1"/>
  <c r="W931" i="2" a="1"/>
  <c r="W931" i="2" s="1"/>
  <c r="X931" i="2" a="1"/>
  <c r="X931" i="2" s="1"/>
  <c r="Y931" i="2" a="1"/>
  <c r="Y931" i="2" s="1"/>
  <c r="Q932" i="2" a="1"/>
  <c r="Q932" i="2" s="1"/>
  <c r="R932" i="2" a="1"/>
  <c r="R932" i="2" s="1"/>
  <c r="S932" i="2" a="1"/>
  <c r="S932" i="2" s="1"/>
  <c r="T932" i="2" a="1"/>
  <c r="T932" i="2" s="1"/>
  <c r="U932" i="2" a="1"/>
  <c r="U932" i="2" s="1"/>
  <c r="V932" i="2" a="1"/>
  <c r="V932" i="2" s="1"/>
  <c r="W932" i="2" a="1"/>
  <c r="W932" i="2" s="1"/>
  <c r="X932" i="2" a="1"/>
  <c r="X932" i="2" s="1"/>
  <c r="Y932" i="2" a="1"/>
  <c r="Y932" i="2" s="1"/>
  <c r="Q933" i="2" a="1"/>
  <c r="Q933" i="2" s="1"/>
  <c r="R933" i="2" a="1"/>
  <c r="R933" i="2" s="1"/>
  <c r="S933" i="2" a="1"/>
  <c r="S933" i="2" s="1"/>
  <c r="T933" i="2" a="1"/>
  <c r="T933" i="2" s="1"/>
  <c r="U933" i="2" a="1"/>
  <c r="U933" i="2" s="1"/>
  <c r="V933" i="2" a="1"/>
  <c r="V933" i="2" s="1"/>
  <c r="W933" i="2" a="1"/>
  <c r="W933" i="2" s="1"/>
  <c r="X933" i="2" a="1"/>
  <c r="X933" i="2" s="1"/>
  <c r="Y933" i="2" a="1"/>
  <c r="Y933" i="2" s="1"/>
  <c r="Q934" i="2" a="1"/>
  <c r="Q934" i="2" s="1"/>
  <c r="R934" i="2" a="1"/>
  <c r="R934" i="2" s="1"/>
  <c r="S934" i="2" a="1"/>
  <c r="S934" i="2" s="1"/>
  <c r="T934" i="2" a="1"/>
  <c r="T934" i="2" s="1"/>
  <c r="U934" i="2" a="1"/>
  <c r="U934" i="2" s="1"/>
  <c r="V934" i="2" a="1"/>
  <c r="V934" i="2" s="1"/>
  <c r="W934" i="2" a="1"/>
  <c r="W934" i="2" s="1"/>
  <c r="X934" i="2" a="1"/>
  <c r="X934" i="2" s="1"/>
  <c r="Y934" i="2" a="1"/>
  <c r="Y934" i="2" s="1"/>
  <c r="Q935" i="2" a="1"/>
  <c r="Q935" i="2" s="1"/>
  <c r="R935" i="2" a="1"/>
  <c r="R935" i="2" s="1"/>
  <c r="S935" i="2" a="1"/>
  <c r="S935" i="2" s="1"/>
  <c r="T935" i="2" a="1"/>
  <c r="T935" i="2" s="1"/>
  <c r="U935" i="2" a="1"/>
  <c r="U935" i="2" s="1"/>
  <c r="V935" i="2" a="1"/>
  <c r="V935" i="2" s="1"/>
  <c r="W935" i="2" a="1"/>
  <c r="W935" i="2" s="1"/>
  <c r="X935" i="2" a="1"/>
  <c r="X935" i="2" s="1"/>
  <c r="Y935" i="2" a="1"/>
  <c r="Y935" i="2" s="1"/>
  <c r="Q936" i="2" a="1"/>
  <c r="Q936" i="2" s="1"/>
  <c r="R936" i="2" a="1"/>
  <c r="R936" i="2" s="1"/>
  <c r="S936" i="2" a="1"/>
  <c r="S936" i="2" s="1"/>
  <c r="T936" i="2" a="1"/>
  <c r="T936" i="2" s="1"/>
  <c r="U936" i="2" a="1"/>
  <c r="U936" i="2" s="1"/>
  <c r="V936" i="2" a="1"/>
  <c r="V936" i="2" s="1"/>
  <c r="W936" i="2" a="1"/>
  <c r="W936" i="2" s="1"/>
  <c r="X936" i="2" a="1"/>
  <c r="X936" i="2" s="1"/>
  <c r="Y936" i="2" a="1"/>
  <c r="Y936" i="2" s="1"/>
  <c r="Q937" i="2" a="1"/>
  <c r="Q937" i="2" s="1"/>
  <c r="R937" i="2" a="1"/>
  <c r="R937" i="2" s="1"/>
  <c r="S937" i="2" a="1"/>
  <c r="S937" i="2" s="1"/>
  <c r="T937" i="2" a="1"/>
  <c r="T937" i="2" s="1"/>
  <c r="U937" i="2" a="1"/>
  <c r="U937" i="2" s="1"/>
  <c r="V937" i="2" a="1"/>
  <c r="V937" i="2" s="1"/>
  <c r="W937" i="2" a="1"/>
  <c r="W937" i="2" s="1"/>
  <c r="X937" i="2" a="1"/>
  <c r="X937" i="2" s="1"/>
  <c r="Y937" i="2" a="1"/>
  <c r="Y937" i="2" s="1"/>
  <c r="Q938" i="2" a="1"/>
  <c r="Q938" i="2" s="1"/>
  <c r="R938" i="2" a="1"/>
  <c r="R938" i="2" s="1"/>
  <c r="S938" i="2" a="1"/>
  <c r="S938" i="2" s="1"/>
  <c r="T938" i="2" a="1"/>
  <c r="T938" i="2" s="1"/>
  <c r="U938" i="2" a="1"/>
  <c r="U938" i="2" s="1"/>
  <c r="V938" i="2" a="1"/>
  <c r="V938" i="2" s="1"/>
  <c r="W938" i="2" a="1"/>
  <c r="W938" i="2" s="1"/>
  <c r="X938" i="2" a="1"/>
  <c r="X938" i="2" s="1"/>
  <c r="Y938" i="2" a="1"/>
  <c r="Y938" i="2" s="1"/>
  <c r="Q939" i="2" a="1"/>
  <c r="Q939" i="2" s="1"/>
  <c r="R939" i="2" a="1"/>
  <c r="R939" i="2" s="1"/>
  <c r="S939" i="2" a="1"/>
  <c r="S939" i="2" s="1"/>
  <c r="T939" i="2" a="1"/>
  <c r="T939" i="2" s="1"/>
  <c r="U939" i="2" a="1"/>
  <c r="U939" i="2" s="1"/>
  <c r="V939" i="2" a="1"/>
  <c r="V939" i="2" s="1"/>
  <c r="W939" i="2" a="1"/>
  <c r="W939" i="2" s="1"/>
  <c r="X939" i="2" a="1"/>
  <c r="X939" i="2" s="1"/>
  <c r="Y939" i="2" a="1"/>
  <c r="Y939" i="2" s="1"/>
  <c r="Q940" i="2" a="1"/>
  <c r="Q940" i="2" s="1"/>
  <c r="R940" i="2" a="1"/>
  <c r="R940" i="2" s="1"/>
  <c r="S940" i="2" a="1"/>
  <c r="S940" i="2" s="1"/>
  <c r="T940" i="2" a="1"/>
  <c r="T940" i="2" s="1"/>
  <c r="U940" i="2" a="1"/>
  <c r="U940" i="2" s="1"/>
  <c r="V940" i="2" a="1"/>
  <c r="V940" i="2" s="1"/>
  <c r="W940" i="2" a="1"/>
  <c r="W940" i="2" s="1"/>
  <c r="X940" i="2" a="1"/>
  <c r="X940" i="2" s="1"/>
  <c r="Y940" i="2" a="1"/>
  <c r="Y940" i="2" s="1"/>
  <c r="Q941" i="2" a="1"/>
  <c r="Q941" i="2" s="1"/>
  <c r="R941" i="2" a="1"/>
  <c r="R941" i="2" s="1"/>
  <c r="S941" i="2" a="1"/>
  <c r="S941" i="2" s="1"/>
  <c r="T941" i="2" a="1"/>
  <c r="T941" i="2" s="1"/>
  <c r="U941" i="2" a="1"/>
  <c r="U941" i="2" s="1"/>
  <c r="V941" i="2" a="1"/>
  <c r="V941" i="2" s="1"/>
  <c r="W941" i="2" a="1"/>
  <c r="W941" i="2" s="1"/>
  <c r="X941" i="2" a="1"/>
  <c r="X941" i="2" s="1"/>
  <c r="Y941" i="2" a="1"/>
  <c r="Y941" i="2" s="1"/>
  <c r="Q942" i="2" a="1"/>
  <c r="Q942" i="2" s="1"/>
  <c r="R942" i="2" a="1"/>
  <c r="R942" i="2" s="1"/>
  <c r="S942" i="2" a="1"/>
  <c r="S942" i="2" s="1"/>
  <c r="T942" i="2" a="1"/>
  <c r="T942" i="2" s="1"/>
  <c r="U942" i="2" a="1"/>
  <c r="U942" i="2" s="1"/>
  <c r="V942" i="2" a="1"/>
  <c r="V942" i="2" s="1"/>
  <c r="W942" i="2" a="1"/>
  <c r="W942" i="2" s="1"/>
  <c r="X942" i="2" a="1"/>
  <c r="X942" i="2" s="1"/>
  <c r="Y942" i="2" a="1"/>
  <c r="Y942" i="2" s="1"/>
  <c r="Q943" i="2" a="1"/>
  <c r="Q943" i="2" s="1"/>
  <c r="R943" i="2" a="1"/>
  <c r="R943" i="2" s="1"/>
  <c r="S943" i="2" a="1"/>
  <c r="S943" i="2" s="1"/>
  <c r="T943" i="2" a="1"/>
  <c r="T943" i="2" s="1"/>
  <c r="U943" i="2" a="1"/>
  <c r="U943" i="2" s="1"/>
  <c r="V943" i="2" a="1"/>
  <c r="V943" i="2" s="1"/>
  <c r="W943" i="2" a="1"/>
  <c r="W943" i="2" s="1"/>
  <c r="X943" i="2" a="1"/>
  <c r="X943" i="2" s="1"/>
  <c r="Y943" i="2" a="1"/>
  <c r="Y943" i="2" s="1"/>
  <c r="Q944" i="2" a="1"/>
  <c r="Q944" i="2" s="1"/>
  <c r="R944" i="2" a="1"/>
  <c r="R944" i="2" s="1"/>
  <c r="S944" i="2" a="1"/>
  <c r="S944" i="2" s="1"/>
  <c r="T944" i="2" a="1"/>
  <c r="T944" i="2" s="1"/>
  <c r="U944" i="2" a="1"/>
  <c r="U944" i="2" s="1"/>
  <c r="V944" i="2" a="1"/>
  <c r="V944" i="2" s="1"/>
  <c r="W944" i="2" a="1"/>
  <c r="W944" i="2" s="1"/>
  <c r="X944" i="2" a="1"/>
  <c r="X944" i="2" s="1"/>
  <c r="Y944" i="2" a="1"/>
  <c r="Y944" i="2" s="1"/>
  <c r="Q945" i="2" a="1"/>
  <c r="Q945" i="2" s="1"/>
  <c r="R945" i="2" a="1"/>
  <c r="R945" i="2" s="1"/>
  <c r="S945" i="2" a="1"/>
  <c r="S945" i="2" s="1"/>
  <c r="T945" i="2" a="1"/>
  <c r="T945" i="2" s="1"/>
  <c r="U945" i="2" a="1"/>
  <c r="U945" i="2" s="1"/>
  <c r="V945" i="2" a="1"/>
  <c r="V945" i="2" s="1"/>
  <c r="W945" i="2" a="1"/>
  <c r="W945" i="2" s="1"/>
  <c r="X945" i="2" a="1"/>
  <c r="X945" i="2" s="1"/>
  <c r="Y945" i="2" a="1"/>
  <c r="Y945" i="2" s="1"/>
  <c r="Q946" i="2" a="1"/>
  <c r="Q946" i="2" s="1"/>
  <c r="R946" i="2" a="1"/>
  <c r="R946" i="2" s="1"/>
  <c r="S946" i="2" a="1"/>
  <c r="S946" i="2" s="1"/>
  <c r="T946" i="2" a="1"/>
  <c r="T946" i="2" s="1"/>
  <c r="U946" i="2" a="1"/>
  <c r="U946" i="2" s="1"/>
  <c r="V946" i="2" a="1"/>
  <c r="V946" i="2" s="1"/>
  <c r="W946" i="2" a="1"/>
  <c r="W946" i="2" s="1"/>
  <c r="X946" i="2" a="1"/>
  <c r="X946" i="2" s="1"/>
  <c r="Y946" i="2" a="1"/>
  <c r="Y946" i="2" s="1"/>
  <c r="Q947" i="2" a="1"/>
  <c r="Q947" i="2" s="1"/>
  <c r="R947" i="2" a="1"/>
  <c r="R947" i="2" s="1"/>
  <c r="S947" i="2" a="1"/>
  <c r="S947" i="2" s="1"/>
  <c r="T947" i="2" a="1"/>
  <c r="T947" i="2" s="1"/>
  <c r="U947" i="2" a="1"/>
  <c r="U947" i="2" s="1"/>
  <c r="V947" i="2" a="1"/>
  <c r="V947" i="2" s="1"/>
  <c r="W947" i="2" a="1"/>
  <c r="W947" i="2" s="1"/>
  <c r="X947" i="2" a="1"/>
  <c r="X947" i="2" s="1"/>
  <c r="Y947" i="2" a="1"/>
  <c r="Y947" i="2" s="1"/>
  <c r="Q948" i="2" a="1"/>
  <c r="Q948" i="2" s="1"/>
  <c r="R948" i="2" a="1"/>
  <c r="R948" i="2" s="1"/>
  <c r="S948" i="2" a="1"/>
  <c r="S948" i="2" s="1"/>
  <c r="T948" i="2" a="1"/>
  <c r="T948" i="2" s="1"/>
  <c r="U948" i="2" a="1"/>
  <c r="U948" i="2" s="1"/>
  <c r="V948" i="2" a="1"/>
  <c r="V948" i="2" s="1"/>
  <c r="W948" i="2" a="1"/>
  <c r="W948" i="2" s="1"/>
  <c r="X948" i="2" a="1"/>
  <c r="X948" i="2" s="1"/>
  <c r="Y948" i="2" a="1"/>
  <c r="Y948" i="2" s="1"/>
  <c r="Q949" i="2" a="1"/>
  <c r="Q949" i="2" s="1"/>
  <c r="R949" i="2" a="1"/>
  <c r="R949" i="2" s="1"/>
  <c r="S949" i="2" a="1"/>
  <c r="S949" i="2" s="1"/>
  <c r="T949" i="2" a="1"/>
  <c r="T949" i="2" s="1"/>
  <c r="U949" i="2" a="1"/>
  <c r="U949" i="2" s="1"/>
  <c r="V949" i="2" a="1"/>
  <c r="V949" i="2" s="1"/>
  <c r="W949" i="2" a="1"/>
  <c r="W949" i="2" s="1"/>
  <c r="X949" i="2" a="1"/>
  <c r="X949" i="2" s="1"/>
  <c r="Y949" i="2" a="1"/>
  <c r="Y949" i="2" s="1"/>
  <c r="Q950" i="2" a="1"/>
  <c r="Q950" i="2" s="1"/>
  <c r="R950" i="2" a="1"/>
  <c r="R950" i="2" s="1"/>
  <c r="S950" i="2" a="1"/>
  <c r="S950" i="2" s="1"/>
  <c r="T950" i="2" a="1"/>
  <c r="T950" i="2" s="1"/>
  <c r="U950" i="2" a="1"/>
  <c r="U950" i="2" s="1"/>
  <c r="V950" i="2" a="1"/>
  <c r="V950" i="2" s="1"/>
  <c r="W950" i="2" a="1"/>
  <c r="W950" i="2" s="1"/>
  <c r="X950" i="2" a="1"/>
  <c r="X950" i="2" s="1"/>
  <c r="Y950" i="2" a="1"/>
  <c r="Y950" i="2" s="1"/>
  <c r="Q951" i="2" a="1"/>
  <c r="Q951" i="2" s="1"/>
  <c r="R951" i="2" a="1"/>
  <c r="R951" i="2" s="1"/>
  <c r="S951" i="2" a="1"/>
  <c r="S951" i="2" s="1"/>
  <c r="T951" i="2" a="1"/>
  <c r="T951" i="2" s="1"/>
  <c r="U951" i="2" a="1"/>
  <c r="U951" i="2" s="1"/>
  <c r="V951" i="2" a="1"/>
  <c r="V951" i="2" s="1"/>
  <c r="W951" i="2" a="1"/>
  <c r="W951" i="2" s="1"/>
  <c r="X951" i="2" a="1"/>
  <c r="X951" i="2" s="1"/>
  <c r="Y951" i="2" a="1"/>
  <c r="Y951" i="2" s="1"/>
  <c r="Q952" i="2" a="1"/>
  <c r="Q952" i="2" s="1"/>
  <c r="R952" i="2" a="1"/>
  <c r="R952" i="2" s="1"/>
  <c r="S952" i="2" a="1"/>
  <c r="S952" i="2" s="1"/>
  <c r="T952" i="2" a="1"/>
  <c r="T952" i="2" s="1"/>
  <c r="U952" i="2" a="1"/>
  <c r="U952" i="2" s="1"/>
  <c r="V952" i="2" a="1"/>
  <c r="V952" i="2" s="1"/>
  <c r="W952" i="2" a="1"/>
  <c r="W952" i="2" s="1"/>
  <c r="X952" i="2" a="1"/>
  <c r="X952" i="2" s="1"/>
  <c r="Y952" i="2" a="1"/>
  <c r="Y952" i="2" s="1"/>
  <c r="Q953" i="2" a="1"/>
  <c r="Q953" i="2" s="1"/>
  <c r="R953" i="2" a="1"/>
  <c r="R953" i="2" s="1"/>
  <c r="S953" i="2" a="1"/>
  <c r="S953" i="2" s="1"/>
  <c r="T953" i="2" a="1"/>
  <c r="T953" i="2" s="1"/>
  <c r="U953" i="2" a="1"/>
  <c r="U953" i="2" s="1"/>
  <c r="V953" i="2" a="1"/>
  <c r="V953" i="2" s="1"/>
  <c r="W953" i="2" a="1"/>
  <c r="W953" i="2" s="1"/>
  <c r="X953" i="2" a="1"/>
  <c r="X953" i="2" s="1"/>
  <c r="Y953" i="2" a="1"/>
  <c r="Y953" i="2" s="1"/>
  <c r="Q954" i="2" a="1"/>
  <c r="Q954" i="2" s="1"/>
  <c r="R954" i="2" a="1"/>
  <c r="R954" i="2" s="1"/>
  <c r="S954" i="2" a="1"/>
  <c r="S954" i="2" s="1"/>
  <c r="T954" i="2" a="1"/>
  <c r="T954" i="2" s="1"/>
  <c r="U954" i="2" a="1"/>
  <c r="U954" i="2" s="1"/>
  <c r="V954" i="2" a="1"/>
  <c r="V954" i="2" s="1"/>
  <c r="W954" i="2" a="1"/>
  <c r="W954" i="2" s="1"/>
  <c r="X954" i="2" a="1"/>
  <c r="X954" i="2" s="1"/>
  <c r="Y954" i="2" a="1"/>
  <c r="Y954" i="2" s="1"/>
  <c r="Q955" i="2" a="1"/>
  <c r="Q955" i="2" s="1"/>
  <c r="R955" i="2" a="1"/>
  <c r="R955" i="2" s="1"/>
  <c r="S955" i="2" a="1"/>
  <c r="S955" i="2" s="1"/>
  <c r="T955" i="2" a="1"/>
  <c r="T955" i="2" s="1"/>
  <c r="U955" i="2" a="1"/>
  <c r="U955" i="2" s="1"/>
  <c r="V955" i="2" a="1"/>
  <c r="V955" i="2" s="1"/>
  <c r="W955" i="2" a="1"/>
  <c r="W955" i="2" s="1"/>
  <c r="X955" i="2" a="1"/>
  <c r="X955" i="2" s="1"/>
  <c r="Y955" i="2" a="1"/>
  <c r="Y955" i="2" s="1"/>
  <c r="Q956" i="2" a="1"/>
  <c r="Q956" i="2" s="1"/>
  <c r="R956" i="2" a="1"/>
  <c r="R956" i="2" s="1"/>
  <c r="S956" i="2" a="1"/>
  <c r="S956" i="2" s="1"/>
  <c r="T956" i="2" a="1"/>
  <c r="T956" i="2" s="1"/>
  <c r="U956" i="2" a="1"/>
  <c r="U956" i="2" s="1"/>
  <c r="V956" i="2" a="1"/>
  <c r="V956" i="2" s="1"/>
  <c r="W956" i="2" a="1"/>
  <c r="W956" i="2" s="1"/>
  <c r="X956" i="2" a="1"/>
  <c r="X956" i="2" s="1"/>
  <c r="Y956" i="2" a="1"/>
  <c r="Y956" i="2" s="1"/>
  <c r="Q957" i="2" a="1"/>
  <c r="Q957" i="2" s="1"/>
  <c r="R957" i="2" a="1"/>
  <c r="R957" i="2" s="1"/>
  <c r="S957" i="2" a="1"/>
  <c r="S957" i="2" s="1"/>
  <c r="T957" i="2" a="1"/>
  <c r="T957" i="2" s="1"/>
  <c r="U957" i="2" a="1"/>
  <c r="U957" i="2" s="1"/>
  <c r="V957" i="2" a="1"/>
  <c r="V957" i="2" s="1"/>
  <c r="W957" i="2" a="1"/>
  <c r="W957" i="2" s="1"/>
  <c r="X957" i="2" a="1"/>
  <c r="X957" i="2" s="1"/>
  <c r="Y957" i="2" a="1"/>
  <c r="Y957" i="2" s="1"/>
  <c r="Q958" i="2" a="1"/>
  <c r="Q958" i="2" s="1"/>
  <c r="R958" i="2" a="1"/>
  <c r="R958" i="2" s="1"/>
  <c r="S958" i="2" a="1"/>
  <c r="S958" i="2" s="1"/>
  <c r="T958" i="2" a="1"/>
  <c r="T958" i="2" s="1"/>
  <c r="U958" i="2" a="1"/>
  <c r="U958" i="2" s="1"/>
  <c r="V958" i="2" a="1"/>
  <c r="V958" i="2" s="1"/>
  <c r="W958" i="2" a="1"/>
  <c r="W958" i="2" s="1"/>
  <c r="X958" i="2" a="1"/>
  <c r="X958" i="2" s="1"/>
  <c r="Y958" i="2" a="1"/>
  <c r="Y958" i="2" s="1"/>
  <c r="Q959" i="2" a="1"/>
  <c r="Q959" i="2" s="1"/>
  <c r="R959" i="2" a="1"/>
  <c r="R959" i="2" s="1"/>
  <c r="S959" i="2" a="1"/>
  <c r="S959" i="2" s="1"/>
  <c r="T959" i="2" a="1"/>
  <c r="T959" i="2" s="1"/>
  <c r="U959" i="2" a="1"/>
  <c r="U959" i="2" s="1"/>
  <c r="V959" i="2" a="1"/>
  <c r="V959" i="2" s="1"/>
  <c r="W959" i="2" a="1"/>
  <c r="W959" i="2" s="1"/>
  <c r="X959" i="2" a="1"/>
  <c r="X959" i="2" s="1"/>
  <c r="Y959" i="2" a="1"/>
  <c r="Y959" i="2" s="1"/>
  <c r="Q960" i="2" a="1"/>
  <c r="Q960" i="2" s="1"/>
  <c r="R960" i="2" a="1"/>
  <c r="R960" i="2" s="1"/>
  <c r="S960" i="2" a="1"/>
  <c r="S960" i="2" s="1"/>
  <c r="T960" i="2" a="1"/>
  <c r="T960" i="2" s="1"/>
  <c r="U960" i="2" a="1"/>
  <c r="U960" i="2" s="1"/>
  <c r="V960" i="2" a="1"/>
  <c r="V960" i="2" s="1"/>
  <c r="W960" i="2" a="1"/>
  <c r="W960" i="2" s="1"/>
  <c r="X960" i="2" a="1"/>
  <c r="X960" i="2" s="1"/>
  <c r="Y960" i="2" a="1"/>
  <c r="Y960" i="2" s="1"/>
  <c r="Q961" i="2" a="1"/>
  <c r="Q961" i="2" s="1"/>
  <c r="R961" i="2" a="1"/>
  <c r="R961" i="2" s="1"/>
  <c r="S961" i="2" a="1"/>
  <c r="S961" i="2" s="1"/>
  <c r="T961" i="2" a="1"/>
  <c r="T961" i="2" s="1"/>
  <c r="U961" i="2" a="1"/>
  <c r="U961" i="2" s="1"/>
  <c r="V961" i="2" a="1"/>
  <c r="V961" i="2" s="1"/>
  <c r="W961" i="2" a="1"/>
  <c r="W961" i="2" s="1"/>
  <c r="X961" i="2" a="1"/>
  <c r="X961" i="2" s="1"/>
  <c r="Y961" i="2" a="1"/>
  <c r="Y961" i="2" s="1"/>
  <c r="Q962" i="2" a="1"/>
  <c r="Q962" i="2" s="1"/>
  <c r="R962" i="2" a="1"/>
  <c r="R962" i="2" s="1"/>
  <c r="S962" i="2" a="1"/>
  <c r="S962" i="2" s="1"/>
  <c r="T962" i="2" a="1"/>
  <c r="T962" i="2" s="1"/>
  <c r="U962" i="2" a="1"/>
  <c r="U962" i="2" s="1"/>
  <c r="V962" i="2" a="1"/>
  <c r="V962" i="2" s="1"/>
  <c r="W962" i="2" a="1"/>
  <c r="W962" i="2" s="1"/>
  <c r="X962" i="2" a="1"/>
  <c r="X962" i="2" s="1"/>
  <c r="Y962" i="2" a="1"/>
  <c r="Y962" i="2" s="1"/>
  <c r="Q963" i="2" a="1"/>
  <c r="Q963" i="2" s="1"/>
  <c r="R963" i="2" a="1"/>
  <c r="R963" i="2" s="1"/>
  <c r="S963" i="2" a="1"/>
  <c r="S963" i="2" s="1"/>
  <c r="T963" i="2" a="1"/>
  <c r="T963" i="2" s="1"/>
  <c r="U963" i="2" a="1"/>
  <c r="U963" i="2" s="1"/>
  <c r="V963" i="2" a="1"/>
  <c r="V963" i="2" s="1"/>
  <c r="W963" i="2" a="1"/>
  <c r="W963" i="2" s="1"/>
  <c r="X963" i="2" a="1"/>
  <c r="X963" i="2" s="1"/>
  <c r="Y963" i="2" a="1"/>
  <c r="Y963" i="2" s="1"/>
  <c r="Q964" i="2" a="1"/>
  <c r="Q964" i="2" s="1"/>
  <c r="R964" i="2" a="1"/>
  <c r="R964" i="2" s="1"/>
  <c r="S964" i="2" a="1"/>
  <c r="S964" i="2" s="1"/>
  <c r="T964" i="2" a="1"/>
  <c r="T964" i="2" s="1"/>
  <c r="U964" i="2" a="1"/>
  <c r="U964" i="2" s="1"/>
  <c r="V964" i="2" a="1"/>
  <c r="V964" i="2" s="1"/>
  <c r="W964" i="2" a="1"/>
  <c r="W964" i="2" s="1"/>
  <c r="X964" i="2" a="1"/>
  <c r="X964" i="2" s="1"/>
  <c r="Y964" i="2" a="1"/>
  <c r="Y964" i="2" s="1"/>
  <c r="Q965" i="2" a="1"/>
  <c r="Q965" i="2" s="1"/>
  <c r="R965" i="2" a="1"/>
  <c r="R965" i="2" s="1"/>
  <c r="S965" i="2" a="1"/>
  <c r="S965" i="2" s="1"/>
  <c r="T965" i="2" a="1"/>
  <c r="T965" i="2" s="1"/>
  <c r="U965" i="2" a="1"/>
  <c r="U965" i="2" s="1"/>
  <c r="V965" i="2" a="1"/>
  <c r="V965" i="2" s="1"/>
  <c r="W965" i="2" a="1"/>
  <c r="W965" i="2" s="1"/>
  <c r="X965" i="2" a="1"/>
  <c r="X965" i="2" s="1"/>
  <c r="Y965" i="2" a="1"/>
  <c r="Y965" i="2" s="1"/>
  <c r="Q966" i="2" a="1"/>
  <c r="Q966" i="2" s="1"/>
  <c r="R966" i="2" a="1"/>
  <c r="R966" i="2" s="1"/>
  <c r="S966" i="2" a="1"/>
  <c r="S966" i="2" s="1"/>
  <c r="T966" i="2" a="1"/>
  <c r="T966" i="2" s="1"/>
  <c r="U966" i="2" a="1"/>
  <c r="U966" i="2" s="1"/>
  <c r="V966" i="2" a="1"/>
  <c r="V966" i="2" s="1"/>
  <c r="W966" i="2" a="1"/>
  <c r="W966" i="2" s="1"/>
  <c r="X966" i="2" a="1"/>
  <c r="X966" i="2" s="1"/>
  <c r="Y966" i="2" a="1"/>
  <c r="Y966" i="2" s="1"/>
  <c r="Q967" i="2" a="1"/>
  <c r="Q967" i="2" s="1"/>
  <c r="R967" i="2" a="1"/>
  <c r="R967" i="2" s="1"/>
  <c r="S967" i="2" a="1"/>
  <c r="S967" i="2" s="1"/>
  <c r="T967" i="2" a="1"/>
  <c r="T967" i="2" s="1"/>
  <c r="U967" i="2" a="1"/>
  <c r="U967" i="2" s="1"/>
  <c r="V967" i="2" a="1"/>
  <c r="V967" i="2" s="1"/>
  <c r="W967" i="2" a="1"/>
  <c r="W967" i="2" s="1"/>
  <c r="X967" i="2" a="1"/>
  <c r="X967" i="2" s="1"/>
  <c r="Y967" i="2" a="1"/>
  <c r="Y967" i="2" s="1"/>
  <c r="Q968" i="2" a="1"/>
  <c r="Q968" i="2" s="1"/>
  <c r="R968" i="2" a="1"/>
  <c r="R968" i="2" s="1"/>
  <c r="S968" i="2" a="1"/>
  <c r="S968" i="2" s="1"/>
  <c r="T968" i="2" a="1"/>
  <c r="T968" i="2" s="1"/>
  <c r="U968" i="2" a="1"/>
  <c r="U968" i="2" s="1"/>
  <c r="V968" i="2" a="1"/>
  <c r="V968" i="2" s="1"/>
  <c r="W968" i="2" a="1"/>
  <c r="W968" i="2" s="1"/>
  <c r="X968" i="2" a="1"/>
  <c r="X968" i="2" s="1"/>
  <c r="Y968" i="2" a="1"/>
  <c r="Y968" i="2" s="1"/>
  <c r="Q969" i="2" a="1"/>
  <c r="Q969" i="2" s="1"/>
  <c r="R969" i="2" a="1"/>
  <c r="R969" i="2" s="1"/>
  <c r="S969" i="2" a="1"/>
  <c r="S969" i="2" s="1"/>
  <c r="T969" i="2" a="1"/>
  <c r="T969" i="2" s="1"/>
  <c r="U969" i="2" a="1"/>
  <c r="U969" i="2" s="1"/>
  <c r="V969" i="2" a="1"/>
  <c r="V969" i="2" s="1"/>
  <c r="W969" i="2" a="1"/>
  <c r="W969" i="2" s="1"/>
  <c r="X969" i="2" a="1"/>
  <c r="X969" i="2" s="1"/>
  <c r="Y969" i="2" a="1"/>
  <c r="Y969" i="2" s="1"/>
  <c r="Q970" i="2" a="1"/>
  <c r="Q970" i="2" s="1"/>
  <c r="R970" i="2" a="1"/>
  <c r="R970" i="2" s="1"/>
  <c r="S970" i="2" a="1"/>
  <c r="S970" i="2" s="1"/>
  <c r="T970" i="2" a="1"/>
  <c r="T970" i="2" s="1"/>
  <c r="U970" i="2" a="1"/>
  <c r="U970" i="2" s="1"/>
  <c r="V970" i="2" a="1"/>
  <c r="V970" i="2" s="1"/>
  <c r="W970" i="2" a="1"/>
  <c r="W970" i="2" s="1"/>
  <c r="X970" i="2" a="1"/>
  <c r="X970" i="2" s="1"/>
  <c r="Y970" i="2" a="1"/>
  <c r="Y970" i="2" s="1"/>
  <c r="Q971" i="2" a="1"/>
  <c r="Q971" i="2" s="1"/>
  <c r="R971" i="2" a="1"/>
  <c r="R971" i="2" s="1"/>
  <c r="S971" i="2" a="1"/>
  <c r="S971" i="2" s="1"/>
  <c r="T971" i="2" a="1"/>
  <c r="T971" i="2" s="1"/>
  <c r="U971" i="2" a="1"/>
  <c r="U971" i="2" s="1"/>
  <c r="V971" i="2" a="1"/>
  <c r="V971" i="2" s="1"/>
  <c r="W971" i="2" a="1"/>
  <c r="W971" i="2" s="1"/>
  <c r="X971" i="2" a="1"/>
  <c r="X971" i="2" s="1"/>
  <c r="Y971" i="2" a="1"/>
  <c r="Y971" i="2" s="1"/>
  <c r="Q972" i="2" a="1"/>
  <c r="Q972" i="2" s="1"/>
  <c r="R972" i="2" a="1"/>
  <c r="R972" i="2" s="1"/>
  <c r="S972" i="2" a="1"/>
  <c r="S972" i="2" s="1"/>
  <c r="T972" i="2" a="1"/>
  <c r="T972" i="2" s="1"/>
  <c r="U972" i="2" a="1"/>
  <c r="U972" i="2" s="1"/>
  <c r="V972" i="2" a="1"/>
  <c r="V972" i="2" s="1"/>
  <c r="W972" i="2" a="1"/>
  <c r="W972" i="2" s="1"/>
  <c r="X972" i="2" a="1"/>
  <c r="X972" i="2" s="1"/>
  <c r="Y972" i="2" a="1"/>
  <c r="Y972" i="2" s="1"/>
  <c r="Q973" i="2" a="1"/>
  <c r="Q973" i="2" s="1"/>
  <c r="R973" i="2" a="1"/>
  <c r="R973" i="2" s="1"/>
  <c r="S973" i="2" a="1"/>
  <c r="S973" i="2" s="1"/>
  <c r="T973" i="2" a="1"/>
  <c r="T973" i="2" s="1"/>
  <c r="U973" i="2" a="1"/>
  <c r="U973" i="2" s="1"/>
  <c r="V973" i="2" a="1"/>
  <c r="V973" i="2" s="1"/>
  <c r="W973" i="2" a="1"/>
  <c r="W973" i="2" s="1"/>
  <c r="X973" i="2" a="1"/>
  <c r="X973" i="2" s="1"/>
  <c r="Y973" i="2" a="1"/>
  <c r="Y973" i="2" s="1"/>
  <c r="Q974" i="2" a="1"/>
  <c r="Q974" i="2" s="1"/>
  <c r="R974" i="2" a="1"/>
  <c r="R974" i="2" s="1"/>
  <c r="S974" i="2" a="1"/>
  <c r="S974" i="2" s="1"/>
  <c r="T974" i="2" a="1"/>
  <c r="T974" i="2" s="1"/>
  <c r="U974" i="2" a="1"/>
  <c r="U974" i="2" s="1"/>
  <c r="V974" i="2" a="1"/>
  <c r="V974" i="2" s="1"/>
  <c r="W974" i="2" a="1"/>
  <c r="W974" i="2" s="1"/>
  <c r="X974" i="2" a="1"/>
  <c r="X974" i="2" s="1"/>
  <c r="Y974" i="2" a="1"/>
  <c r="Y974" i="2" s="1"/>
  <c r="Q975" i="2" a="1"/>
  <c r="Q975" i="2" s="1"/>
  <c r="R975" i="2" a="1"/>
  <c r="R975" i="2" s="1"/>
  <c r="S975" i="2" a="1"/>
  <c r="S975" i="2" s="1"/>
  <c r="T975" i="2" a="1"/>
  <c r="T975" i="2" s="1"/>
  <c r="U975" i="2" a="1"/>
  <c r="U975" i="2" s="1"/>
  <c r="V975" i="2" a="1"/>
  <c r="V975" i="2" s="1"/>
  <c r="W975" i="2" a="1"/>
  <c r="W975" i="2" s="1"/>
  <c r="X975" i="2" a="1"/>
  <c r="X975" i="2" s="1"/>
  <c r="Y975" i="2" a="1"/>
  <c r="Y975" i="2" s="1"/>
  <c r="Q976" i="2" a="1"/>
  <c r="Q976" i="2" s="1"/>
  <c r="R976" i="2" a="1"/>
  <c r="R976" i="2" s="1"/>
  <c r="S976" i="2" a="1"/>
  <c r="S976" i="2" s="1"/>
  <c r="T976" i="2" a="1"/>
  <c r="T976" i="2" s="1"/>
  <c r="U976" i="2" a="1"/>
  <c r="U976" i="2" s="1"/>
  <c r="V976" i="2" a="1"/>
  <c r="V976" i="2" s="1"/>
  <c r="W976" i="2" a="1"/>
  <c r="W976" i="2" s="1"/>
  <c r="X976" i="2" a="1"/>
  <c r="X976" i="2" s="1"/>
  <c r="Y976" i="2" a="1"/>
  <c r="Y976" i="2" s="1"/>
  <c r="Q977" i="2" a="1"/>
  <c r="Q977" i="2" s="1"/>
  <c r="R977" i="2" a="1"/>
  <c r="R977" i="2" s="1"/>
  <c r="S977" i="2" a="1"/>
  <c r="S977" i="2" s="1"/>
  <c r="T977" i="2" a="1"/>
  <c r="T977" i="2" s="1"/>
  <c r="U977" i="2" a="1"/>
  <c r="U977" i="2" s="1"/>
  <c r="V977" i="2" a="1"/>
  <c r="V977" i="2" s="1"/>
  <c r="W977" i="2" a="1"/>
  <c r="W977" i="2" s="1"/>
  <c r="X977" i="2" a="1"/>
  <c r="X977" i="2" s="1"/>
  <c r="Y977" i="2" a="1"/>
  <c r="Y977" i="2" s="1"/>
  <c r="Q978" i="2" a="1"/>
  <c r="Q978" i="2" s="1"/>
  <c r="R978" i="2" a="1"/>
  <c r="R978" i="2" s="1"/>
  <c r="S978" i="2" a="1"/>
  <c r="S978" i="2" s="1"/>
  <c r="T978" i="2" a="1"/>
  <c r="T978" i="2" s="1"/>
  <c r="U978" i="2" a="1"/>
  <c r="U978" i="2" s="1"/>
  <c r="V978" i="2" a="1"/>
  <c r="V978" i="2" s="1"/>
  <c r="W978" i="2" a="1"/>
  <c r="W978" i="2" s="1"/>
  <c r="X978" i="2" a="1"/>
  <c r="X978" i="2" s="1"/>
  <c r="Y978" i="2" a="1"/>
  <c r="Y978" i="2" s="1"/>
  <c r="Q979" i="2" a="1"/>
  <c r="Q979" i="2" s="1"/>
  <c r="R979" i="2" a="1"/>
  <c r="R979" i="2" s="1"/>
  <c r="S979" i="2" a="1"/>
  <c r="S979" i="2" s="1"/>
  <c r="T979" i="2" a="1"/>
  <c r="T979" i="2" s="1"/>
  <c r="U979" i="2" a="1"/>
  <c r="U979" i="2" s="1"/>
  <c r="V979" i="2" a="1"/>
  <c r="V979" i="2" s="1"/>
  <c r="W979" i="2" a="1"/>
  <c r="W979" i="2" s="1"/>
  <c r="X979" i="2" a="1"/>
  <c r="X979" i="2" s="1"/>
  <c r="Y979" i="2" a="1"/>
  <c r="Y979" i="2" s="1"/>
  <c r="Q980" i="2" a="1"/>
  <c r="Q980" i="2" s="1"/>
  <c r="R980" i="2" a="1"/>
  <c r="R980" i="2" s="1"/>
  <c r="S980" i="2" a="1"/>
  <c r="S980" i="2" s="1"/>
  <c r="T980" i="2" a="1"/>
  <c r="T980" i="2" s="1"/>
  <c r="U980" i="2" a="1"/>
  <c r="U980" i="2" s="1"/>
  <c r="V980" i="2" a="1"/>
  <c r="V980" i="2" s="1"/>
  <c r="W980" i="2" a="1"/>
  <c r="W980" i="2" s="1"/>
  <c r="X980" i="2" a="1"/>
  <c r="X980" i="2" s="1"/>
  <c r="Y980" i="2" a="1"/>
  <c r="Y980" i="2" s="1"/>
  <c r="Q981" i="2" a="1"/>
  <c r="Q981" i="2" s="1"/>
  <c r="R981" i="2" a="1"/>
  <c r="R981" i="2" s="1"/>
  <c r="S981" i="2" a="1"/>
  <c r="S981" i="2" s="1"/>
  <c r="T981" i="2" a="1"/>
  <c r="T981" i="2" s="1"/>
  <c r="U981" i="2" a="1"/>
  <c r="U981" i="2" s="1"/>
  <c r="V981" i="2" a="1"/>
  <c r="V981" i="2" s="1"/>
  <c r="W981" i="2" a="1"/>
  <c r="W981" i="2" s="1"/>
  <c r="X981" i="2" a="1"/>
  <c r="X981" i="2" s="1"/>
  <c r="Y981" i="2" a="1"/>
  <c r="Y981" i="2" s="1"/>
  <c r="Q982" i="2" a="1"/>
  <c r="Q982" i="2" s="1"/>
  <c r="R982" i="2" a="1"/>
  <c r="R982" i="2" s="1"/>
  <c r="S982" i="2" a="1"/>
  <c r="S982" i="2" s="1"/>
  <c r="T982" i="2" a="1"/>
  <c r="T982" i="2" s="1"/>
  <c r="U982" i="2" a="1"/>
  <c r="U982" i="2" s="1"/>
  <c r="V982" i="2" a="1"/>
  <c r="V982" i="2" s="1"/>
  <c r="W982" i="2" a="1"/>
  <c r="W982" i="2" s="1"/>
  <c r="X982" i="2" a="1"/>
  <c r="X982" i="2" s="1"/>
  <c r="Y982" i="2" a="1"/>
  <c r="Y982" i="2" s="1"/>
  <c r="Q983" i="2" a="1"/>
  <c r="Q983" i="2" s="1"/>
  <c r="R983" i="2" a="1"/>
  <c r="R983" i="2" s="1"/>
  <c r="S983" i="2" a="1"/>
  <c r="S983" i="2" s="1"/>
  <c r="T983" i="2" a="1"/>
  <c r="T983" i="2" s="1"/>
  <c r="U983" i="2" a="1"/>
  <c r="U983" i="2" s="1"/>
  <c r="V983" i="2" a="1"/>
  <c r="V983" i="2" s="1"/>
  <c r="W983" i="2" a="1"/>
  <c r="W983" i="2" s="1"/>
  <c r="X983" i="2" a="1"/>
  <c r="X983" i="2" s="1"/>
  <c r="Y983" i="2" a="1"/>
  <c r="Y983" i="2" s="1"/>
  <c r="Q984" i="2" a="1"/>
  <c r="Q984" i="2" s="1"/>
  <c r="R984" i="2" a="1"/>
  <c r="R984" i="2" s="1"/>
  <c r="S984" i="2" a="1"/>
  <c r="S984" i="2" s="1"/>
  <c r="T984" i="2" a="1"/>
  <c r="T984" i="2" s="1"/>
  <c r="U984" i="2" a="1"/>
  <c r="U984" i="2" s="1"/>
  <c r="V984" i="2" a="1"/>
  <c r="V984" i="2" s="1"/>
  <c r="W984" i="2" a="1"/>
  <c r="W984" i="2" s="1"/>
  <c r="X984" i="2" a="1"/>
  <c r="X984" i="2" s="1"/>
  <c r="Y984" i="2" a="1"/>
  <c r="Y984" i="2" s="1"/>
  <c r="Q985" i="2" a="1"/>
  <c r="Q985" i="2" s="1"/>
  <c r="R985" i="2" a="1"/>
  <c r="R985" i="2" s="1"/>
  <c r="S985" i="2" a="1"/>
  <c r="S985" i="2" s="1"/>
  <c r="T985" i="2" a="1"/>
  <c r="T985" i="2" s="1"/>
  <c r="U985" i="2" a="1"/>
  <c r="U985" i="2" s="1"/>
  <c r="V985" i="2" a="1"/>
  <c r="V985" i="2" s="1"/>
  <c r="W985" i="2" a="1"/>
  <c r="W985" i="2" s="1"/>
  <c r="X985" i="2" a="1"/>
  <c r="X985" i="2" s="1"/>
  <c r="Y985" i="2" a="1"/>
  <c r="Y985" i="2" s="1"/>
  <c r="Q986" i="2" a="1"/>
  <c r="Q986" i="2" s="1"/>
  <c r="R986" i="2" a="1"/>
  <c r="R986" i="2" s="1"/>
  <c r="S986" i="2" a="1"/>
  <c r="S986" i="2" s="1"/>
  <c r="T986" i="2" a="1"/>
  <c r="T986" i="2" s="1"/>
  <c r="U986" i="2" a="1"/>
  <c r="U986" i="2" s="1"/>
  <c r="V986" i="2" a="1"/>
  <c r="V986" i="2" s="1"/>
  <c r="W986" i="2" a="1"/>
  <c r="W986" i="2" s="1"/>
  <c r="X986" i="2" a="1"/>
  <c r="X986" i="2" s="1"/>
  <c r="Y986" i="2" a="1"/>
  <c r="Y986" i="2" s="1"/>
  <c r="Q987" i="2" a="1"/>
  <c r="Q987" i="2" s="1"/>
  <c r="R987" i="2" a="1"/>
  <c r="R987" i="2" s="1"/>
  <c r="S987" i="2" a="1"/>
  <c r="S987" i="2" s="1"/>
  <c r="T987" i="2" a="1"/>
  <c r="T987" i="2" s="1"/>
  <c r="U987" i="2" a="1"/>
  <c r="U987" i="2" s="1"/>
  <c r="V987" i="2" a="1"/>
  <c r="V987" i="2" s="1"/>
  <c r="W987" i="2" a="1"/>
  <c r="W987" i="2" s="1"/>
  <c r="X987" i="2" a="1"/>
  <c r="X987" i="2" s="1"/>
  <c r="Y987" i="2" a="1"/>
  <c r="Y987" i="2" s="1"/>
  <c r="Q988" i="2" a="1"/>
  <c r="Q988" i="2" s="1"/>
  <c r="R988" i="2" a="1"/>
  <c r="R988" i="2" s="1"/>
  <c r="S988" i="2" a="1"/>
  <c r="S988" i="2" s="1"/>
  <c r="T988" i="2" a="1"/>
  <c r="T988" i="2" s="1"/>
  <c r="U988" i="2" a="1"/>
  <c r="U988" i="2" s="1"/>
  <c r="V988" i="2" a="1"/>
  <c r="V988" i="2" s="1"/>
  <c r="W988" i="2" a="1"/>
  <c r="W988" i="2" s="1"/>
  <c r="X988" i="2" a="1"/>
  <c r="X988" i="2" s="1"/>
  <c r="Y988" i="2" a="1"/>
  <c r="Y988" i="2" s="1"/>
  <c r="Q989" i="2" a="1"/>
  <c r="Q989" i="2" s="1"/>
  <c r="R989" i="2" a="1"/>
  <c r="R989" i="2" s="1"/>
  <c r="S989" i="2" a="1"/>
  <c r="S989" i="2" s="1"/>
  <c r="T989" i="2" a="1"/>
  <c r="T989" i="2" s="1"/>
  <c r="U989" i="2" a="1"/>
  <c r="U989" i="2" s="1"/>
  <c r="V989" i="2" a="1"/>
  <c r="V989" i="2" s="1"/>
  <c r="W989" i="2" a="1"/>
  <c r="W989" i="2" s="1"/>
  <c r="X989" i="2" a="1"/>
  <c r="X989" i="2" s="1"/>
  <c r="Y989" i="2" a="1"/>
  <c r="Y989" i="2" s="1"/>
  <c r="Q990" i="2" a="1"/>
  <c r="Q990" i="2" s="1"/>
  <c r="R990" i="2" a="1"/>
  <c r="R990" i="2" s="1"/>
  <c r="S990" i="2" a="1"/>
  <c r="S990" i="2" s="1"/>
  <c r="T990" i="2" a="1"/>
  <c r="T990" i="2" s="1"/>
  <c r="U990" i="2" a="1"/>
  <c r="U990" i="2" s="1"/>
  <c r="V990" i="2" a="1"/>
  <c r="V990" i="2" s="1"/>
  <c r="W990" i="2" a="1"/>
  <c r="W990" i="2" s="1"/>
  <c r="X990" i="2" a="1"/>
  <c r="X990" i="2" s="1"/>
  <c r="Y990" i="2" a="1"/>
  <c r="Y990" i="2" s="1"/>
  <c r="Q991" i="2" a="1"/>
  <c r="Q991" i="2" s="1"/>
  <c r="R991" i="2" a="1"/>
  <c r="R991" i="2" s="1"/>
  <c r="S991" i="2" a="1"/>
  <c r="S991" i="2" s="1"/>
  <c r="T991" i="2" a="1"/>
  <c r="T991" i="2" s="1"/>
  <c r="U991" i="2" a="1"/>
  <c r="U991" i="2" s="1"/>
  <c r="V991" i="2" a="1"/>
  <c r="V991" i="2" s="1"/>
  <c r="W991" i="2" a="1"/>
  <c r="W991" i="2" s="1"/>
  <c r="X991" i="2" a="1"/>
  <c r="X991" i="2" s="1"/>
  <c r="Y991" i="2" a="1"/>
  <c r="Y991" i="2" s="1"/>
  <c r="Q992" i="2" a="1"/>
  <c r="Q992" i="2" s="1"/>
  <c r="R992" i="2" a="1"/>
  <c r="R992" i="2" s="1"/>
  <c r="S992" i="2" a="1"/>
  <c r="S992" i="2" s="1"/>
  <c r="T992" i="2" a="1"/>
  <c r="T992" i="2" s="1"/>
  <c r="U992" i="2" a="1"/>
  <c r="U992" i="2" s="1"/>
  <c r="V992" i="2" a="1"/>
  <c r="V992" i="2" s="1"/>
  <c r="W992" i="2" a="1"/>
  <c r="W992" i="2" s="1"/>
  <c r="X992" i="2" a="1"/>
  <c r="X992" i="2" s="1"/>
  <c r="Y992" i="2" a="1"/>
  <c r="Y992" i="2" s="1"/>
  <c r="Q993" i="2" a="1"/>
  <c r="Q993" i="2" s="1"/>
  <c r="R993" i="2" a="1"/>
  <c r="R993" i="2" s="1"/>
  <c r="S993" i="2" a="1"/>
  <c r="S993" i="2" s="1"/>
  <c r="T993" i="2" a="1"/>
  <c r="T993" i="2" s="1"/>
  <c r="U993" i="2" a="1"/>
  <c r="U993" i="2" s="1"/>
  <c r="V993" i="2" a="1"/>
  <c r="V993" i="2" s="1"/>
  <c r="W993" i="2" a="1"/>
  <c r="W993" i="2" s="1"/>
  <c r="X993" i="2" a="1"/>
  <c r="X993" i="2" s="1"/>
  <c r="Y993" i="2" a="1"/>
  <c r="Y993" i="2" s="1"/>
  <c r="Q994" i="2" a="1"/>
  <c r="Q994" i="2" s="1"/>
  <c r="R994" i="2" a="1"/>
  <c r="R994" i="2" s="1"/>
  <c r="S994" i="2" a="1"/>
  <c r="S994" i="2" s="1"/>
  <c r="T994" i="2" a="1"/>
  <c r="T994" i="2" s="1"/>
  <c r="U994" i="2" a="1"/>
  <c r="U994" i="2" s="1"/>
  <c r="V994" i="2" a="1"/>
  <c r="V994" i="2" s="1"/>
  <c r="W994" i="2" a="1"/>
  <c r="W994" i="2" s="1"/>
  <c r="X994" i="2" a="1"/>
  <c r="X994" i="2" s="1"/>
  <c r="Y994" i="2" a="1"/>
  <c r="Y994" i="2" s="1"/>
  <c r="Q995" i="2" a="1"/>
  <c r="Q995" i="2" s="1"/>
  <c r="R995" i="2" a="1"/>
  <c r="R995" i="2" s="1"/>
  <c r="S995" i="2" a="1"/>
  <c r="S995" i="2" s="1"/>
  <c r="T995" i="2" a="1"/>
  <c r="T995" i="2" s="1"/>
  <c r="U995" i="2" a="1"/>
  <c r="U995" i="2" s="1"/>
  <c r="V995" i="2" a="1"/>
  <c r="V995" i="2" s="1"/>
  <c r="W995" i="2" a="1"/>
  <c r="W995" i="2" s="1"/>
  <c r="X995" i="2" a="1"/>
  <c r="X995" i="2" s="1"/>
  <c r="Y995" i="2" a="1"/>
  <c r="Y995" i="2" s="1"/>
  <c r="Q996" i="2" a="1"/>
  <c r="Q996" i="2" s="1"/>
  <c r="R996" i="2" a="1"/>
  <c r="R996" i="2" s="1"/>
  <c r="S996" i="2" a="1"/>
  <c r="S996" i="2" s="1"/>
  <c r="T996" i="2" a="1"/>
  <c r="T996" i="2" s="1"/>
  <c r="U996" i="2" a="1"/>
  <c r="U996" i="2" s="1"/>
  <c r="V996" i="2" a="1"/>
  <c r="V996" i="2" s="1"/>
  <c r="W996" i="2" a="1"/>
  <c r="W996" i="2" s="1"/>
  <c r="X996" i="2" a="1"/>
  <c r="X996" i="2" s="1"/>
  <c r="Y996" i="2" a="1"/>
  <c r="Y996" i="2" s="1"/>
  <c r="Q997" i="2" a="1"/>
  <c r="Q997" i="2" s="1"/>
  <c r="R997" i="2" a="1"/>
  <c r="R997" i="2" s="1"/>
  <c r="S997" i="2" a="1"/>
  <c r="S997" i="2" s="1"/>
  <c r="T997" i="2" a="1"/>
  <c r="T997" i="2" s="1"/>
  <c r="U997" i="2" a="1"/>
  <c r="U997" i="2" s="1"/>
  <c r="V997" i="2" a="1"/>
  <c r="V997" i="2" s="1"/>
  <c r="W997" i="2" a="1"/>
  <c r="W997" i="2" s="1"/>
  <c r="X997" i="2" a="1"/>
  <c r="X997" i="2" s="1"/>
  <c r="Y997" i="2" a="1"/>
  <c r="Y997" i="2" s="1"/>
  <c r="Q998" i="2" a="1"/>
  <c r="Q998" i="2" s="1"/>
  <c r="R998" i="2" a="1"/>
  <c r="R998" i="2" s="1"/>
  <c r="S998" i="2" a="1"/>
  <c r="S998" i="2" s="1"/>
  <c r="T998" i="2" a="1"/>
  <c r="T998" i="2" s="1"/>
  <c r="U998" i="2" a="1"/>
  <c r="U998" i="2" s="1"/>
  <c r="V998" i="2" a="1"/>
  <c r="V998" i="2" s="1"/>
  <c r="W998" i="2" a="1"/>
  <c r="W998" i="2" s="1"/>
  <c r="X998" i="2" a="1"/>
  <c r="X998" i="2" s="1"/>
  <c r="Y998" i="2" a="1"/>
  <c r="Y998" i="2" s="1"/>
  <c r="Q999" i="2" a="1"/>
  <c r="Q999" i="2" s="1"/>
  <c r="R999" i="2" a="1"/>
  <c r="R999" i="2" s="1"/>
  <c r="S999" i="2" a="1"/>
  <c r="S999" i="2" s="1"/>
  <c r="T999" i="2" a="1"/>
  <c r="T999" i="2" s="1"/>
  <c r="U999" i="2" a="1"/>
  <c r="U999" i="2" s="1"/>
  <c r="V999" i="2" a="1"/>
  <c r="V999" i="2" s="1"/>
  <c r="W999" i="2" a="1"/>
  <c r="W999" i="2" s="1"/>
  <c r="X999" i="2" a="1"/>
  <c r="X999" i="2" s="1"/>
  <c r="Y999" i="2" a="1"/>
  <c r="Y999" i="2" s="1"/>
  <c r="Q1000" i="2" a="1"/>
  <c r="Q1000" i="2" s="1"/>
  <c r="R1000" i="2" a="1"/>
  <c r="R1000" i="2" s="1"/>
  <c r="S1000" i="2" a="1"/>
  <c r="S1000" i="2" s="1"/>
  <c r="T1000" i="2" a="1"/>
  <c r="T1000" i="2" s="1"/>
  <c r="U1000" i="2" a="1"/>
  <c r="U1000" i="2" s="1"/>
  <c r="V1000" i="2" a="1"/>
  <c r="V1000" i="2" s="1"/>
  <c r="W1000" i="2" a="1"/>
  <c r="W1000" i="2" s="1"/>
  <c r="X1000" i="2" a="1"/>
  <c r="X1000" i="2" s="1"/>
  <c r="Y1000" i="2" a="1"/>
  <c r="Y1000" i="2" s="1"/>
  <c r="Q1001" i="2" a="1"/>
  <c r="Q1001" i="2" s="1"/>
  <c r="R1001" i="2" a="1"/>
  <c r="R1001" i="2" s="1"/>
  <c r="S1001" i="2" a="1"/>
  <c r="S1001" i="2" s="1"/>
  <c r="T1001" i="2" a="1"/>
  <c r="T1001" i="2" s="1"/>
  <c r="U1001" i="2" a="1"/>
  <c r="U1001" i="2" s="1"/>
  <c r="V1001" i="2" a="1"/>
  <c r="V1001" i="2" s="1"/>
  <c r="W1001" i="2" a="1"/>
  <c r="W1001" i="2" s="1"/>
  <c r="X1001" i="2" a="1"/>
  <c r="X1001" i="2" s="1"/>
  <c r="Y1001" i="2" a="1"/>
  <c r="Y1001" i="2" s="1"/>
  <c r="Q1002" i="2" a="1"/>
  <c r="Q1002" i="2" s="1"/>
  <c r="R1002" i="2" a="1"/>
  <c r="R1002" i="2" s="1"/>
  <c r="S1002" i="2" a="1"/>
  <c r="S1002" i="2" s="1"/>
  <c r="T1002" i="2" a="1"/>
  <c r="T1002" i="2" s="1"/>
  <c r="U1002" i="2" a="1"/>
  <c r="U1002" i="2" s="1"/>
  <c r="V1002" i="2" a="1"/>
  <c r="V1002" i="2" s="1"/>
  <c r="W1002" i="2" a="1"/>
  <c r="W1002" i="2" s="1"/>
  <c r="X1002" i="2" a="1"/>
  <c r="X1002" i="2" s="1"/>
  <c r="Y1002" i="2" a="1"/>
  <c r="Y1002" i="2" s="1"/>
  <c r="Q1003" i="2" a="1"/>
  <c r="Q1003" i="2" s="1"/>
  <c r="R1003" i="2" a="1"/>
  <c r="R1003" i="2" s="1"/>
  <c r="S1003" i="2" a="1"/>
  <c r="S1003" i="2" s="1"/>
  <c r="T1003" i="2" a="1"/>
  <c r="T1003" i="2" s="1"/>
  <c r="U1003" i="2" a="1"/>
  <c r="U1003" i="2" s="1"/>
  <c r="V1003" i="2" a="1"/>
  <c r="V1003" i="2" s="1"/>
  <c r="W1003" i="2" a="1"/>
  <c r="W1003" i="2" s="1"/>
  <c r="X1003" i="2" a="1"/>
  <c r="X1003" i="2" s="1"/>
  <c r="Y1003" i="2" a="1"/>
  <c r="Y1003" i="2" s="1"/>
  <c r="Q1004" i="2" a="1"/>
  <c r="Q1004" i="2" s="1"/>
  <c r="R1004" i="2" a="1"/>
  <c r="R1004" i="2" s="1"/>
  <c r="S1004" i="2" a="1"/>
  <c r="S1004" i="2" s="1"/>
  <c r="T1004" i="2" a="1"/>
  <c r="T1004" i="2" s="1"/>
  <c r="U1004" i="2" a="1"/>
  <c r="U1004" i="2" s="1"/>
  <c r="V1004" i="2" a="1"/>
  <c r="V1004" i="2" s="1"/>
  <c r="W1004" i="2" a="1"/>
  <c r="W1004" i="2" s="1"/>
  <c r="X1004" i="2" a="1"/>
  <c r="X1004" i="2" s="1"/>
  <c r="Y1004" i="2" a="1"/>
  <c r="Y1004" i="2" s="1"/>
  <c r="Q1005" i="2" a="1"/>
  <c r="Q1005" i="2" s="1"/>
  <c r="R1005" i="2" a="1"/>
  <c r="R1005" i="2" s="1"/>
  <c r="S1005" i="2" a="1"/>
  <c r="S1005" i="2" s="1"/>
  <c r="T1005" i="2" a="1"/>
  <c r="T1005" i="2" s="1"/>
  <c r="U1005" i="2" a="1"/>
  <c r="U1005" i="2" s="1"/>
  <c r="V1005" i="2" a="1"/>
  <c r="V1005" i="2" s="1"/>
  <c r="W1005" i="2" a="1"/>
  <c r="W1005" i="2" s="1"/>
  <c r="X1005" i="2" a="1"/>
  <c r="X1005" i="2" s="1"/>
  <c r="Y1005" i="2" a="1"/>
  <c r="Y1005" i="2" s="1"/>
  <c r="Q1006" i="2" a="1"/>
  <c r="Q1006" i="2" s="1"/>
  <c r="R1006" i="2" a="1"/>
  <c r="R1006" i="2" s="1"/>
  <c r="S1006" i="2" a="1"/>
  <c r="S1006" i="2" s="1"/>
  <c r="T1006" i="2" a="1"/>
  <c r="T1006" i="2" s="1"/>
  <c r="U1006" i="2" a="1"/>
  <c r="U1006" i="2" s="1"/>
  <c r="V1006" i="2" a="1"/>
  <c r="V1006" i="2" s="1"/>
  <c r="W1006" i="2" a="1"/>
  <c r="W1006" i="2" s="1"/>
  <c r="X1006" i="2" a="1"/>
  <c r="X1006" i="2" s="1"/>
  <c r="Y1006" i="2" a="1"/>
  <c r="Y1006" i="2" s="1"/>
  <c r="Q1007" i="2" a="1"/>
  <c r="Q1007" i="2" s="1"/>
  <c r="R1007" i="2" a="1"/>
  <c r="R1007" i="2" s="1"/>
  <c r="S1007" i="2" a="1"/>
  <c r="S1007" i="2" s="1"/>
  <c r="T1007" i="2" a="1"/>
  <c r="T1007" i="2" s="1"/>
  <c r="U1007" i="2" a="1"/>
  <c r="U1007" i="2" s="1"/>
  <c r="V1007" i="2" a="1"/>
  <c r="V1007" i="2" s="1"/>
  <c r="W1007" i="2" a="1"/>
  <c r="W1007" i="2" s="1"/>
  <c r="X1007" i="2" a="1"/>
  <c r="X1007" i="2" s="1"/>
  <c r="Y1007" i="2" a="1"/>
  <c r="Y1007" i="2" s="1"/>
  <c r="Q1008" i="2" a="1"/>
  <c r="Q1008" i="2" s="1"/>
  <c r="R1008" i="2" a="1"/>
  <c r="R1008" i="2" s="1"/>
  <c r="S1008" i="2" a="1"/>
  <c r="S1008" i="2" s="1"/>
  <c r="T1008" i="2" a="1"/>
  <c r="T1008" i="2" s="1"/>
  <c r="U1008" i="2" a="1"/>
  <c r="U1008" i="2" s="1"/>
  <c r="V1008" i="2" a="1"/>
  <c r="V1008" i="2" s="1"/>
  <c r="W1008" i="2" a="1"/>
  <c r="W1008" i="2" s="1"/>
  <c r="X1008" i="2" a="1"/>
  <c r="X1008" i="2" s="1"/>
  <c r="Y1008" i="2" a="1"/>
  <c r="Y1008" i="2" s="1"/>
  <c r="Q1009" i="2" a="1"/>
  <c r="Q1009" i="2" s="1"/>
  <c r="R1009" i="2" a="1"/>
  <c r="R1009" i="2" s="1"/>
  <c r="S1009" i="2" a="1"/>
  <c r="S1009" i="2" s="1"/>
  <c r="T1009" i="2" a="1"/>
  <c r="T1009" i="2" s="1"/>
  <c r="U1009" i="2" a="1"/>
  <c r="U1009" i="2" s="1"/>
  <c r="V1009" i="2" a="1"/>
  <c r="V1009" i="2" s="1"/>
  <c r="W1009" i="2" a="1"/>
  <c r="W1009" i="2" s="1"/>
  <c r="X1009" i="2" a="1"/>
  <c r="X1009" i="2" s="1"/>
  <c r="Y1009" i="2" a="1"/>
  <c r="Y1009" i="2" s="1"/>
  <c r="Q1010" i="2" a="1"/>
  <c r="Q1010" i="2" s="1"/>
  <c r="R1010" i="2" a="1"/>
  <c r="R1010" i="2" s="1"/>
  <c r="S1010" i="2" a="1"/>
  <c r="S1010" i="2" s="1"/>
  <c r="T1010" i="2" a="1"/>
  <c r="T1010" i="2" s="1"/>
  <c r="U1010" i="2" a="1"/>
  <c r="U1010" i="2" s="1"/>
  <c r="V1010" i="2" a="1"/>
  <c r="V1010" i="2" s="1"/>
  <c r="W1010" i="2" a="1"/>
  <c r="W1010" i="2" s="1"/>
  <c r="X1010" i="2" a="1"/>
  <c r="X1010" i="2" s="1"/>
  <c r="Y1010" i="2" a="1"/>
  <c r="Y1010" i="2" s="1"/>
  <c r="Q1011" i="2" a="1"/>
  <c r="Q1011" i="2" s="1"/>
  <c r="R1011" i="2" a="1"/>
  <c r="R1011" i="2" s="1"/>
  <c r="S1011" i="2" a="1"/>
  <c r="S1011" i="2" s="1"/>
  <c r="T1011" i="2" a="1"/>
  <c r="T1011" i="2" s="1"/>
  <c r="U1011" i="2" a="1"/>
  <c r="U1011" i="2" s="1"/>
  <c r="V1011" i="2" a="1"/>
  <c r="V1011" i="2" s="1"/>
  <c r="W1011" i="2" a="1"/>
  <c r="W1011" i="2" s="1"/>
  <c r="X1011" i="2" a="1"/>
  <c r="X1011" i="2" s="1"/>
  <c r="Y1011" i="2" a="1"/>
  <c r="Y1011" i="2" s="1"/>
  <c r="Q1012" i="2" a="1"/>
  <c r="Q1012" i="2" s="1"/>
  <c r="R1012" i="2" a="1"/>
  <c r="R1012" i="2" s="1"/>
  <c r="S1012" i="2" a="1"/>
  <c r="S1012" i="2" s="1"/>
  <c r="T1012" i="2" a="1"/>
  <c r="T1012" i="2" s="1"/>
  <c r="U1012" i="2" a="1"/>
  <c r="U1012" i="2" s="1"/>
  <c r="V1012" i="2" a="1"/>
  <c r="V1012" i="2" s="1"/>
  <c r="W1012" i="2" a="1"/>
  <c r="W1012" i="2" s="1"/>
  <c r="X1012" i="2" a="1"/>
  <c r="X1012" i="2" s="1"/>
  <c r="Y1012" i="2" a="1"/>
  <c r="Y1012" i="2" s="1"/>
  <c r="Q1013" i="2" a="1"/>
  <c r="Q1013" i="2" s="1"/>
  <c r="R1013" i="2" a="1"/>
  <c r="R1013" i="2" s="1"/>
  <c r="S1013" i="2" a="1"/>
  <c r="S1013" i="2" s="1"/>
  <c r="T1013" i="2" a="1"/>
  <c r="T1013" i="2" s="1"/>
  <c r="U1013" i="2" a="1"/>
  <c r="U1013" i="2" s="1"/>
  <c r="V1013" i="2" a="1"/>
  <c r="V1013" i="2" s="1"/>
  <c r="W1013" i="2" a="1"/>
  <c r="W1013" i="2" s="1"/>
  <c r="X1013" i="2" a="1"/>
  <c r="X1013" i="2" s="1"/>
  <c r="Y1013" i="2" a="1"/>
  <c r="Y1013" i="2" s="1"/>
  <c r="Q1014" i="2" a="1"/>
  <c r="Q1014" i="2" s="1"/>
  <c r="R1014" i="2" a="1"/>
  <c r="R1014" i="2" s="1"/>
  <c r="S1014" i="2" a="1"/>
  <c r="S1014" i="2" s="1"/>
  <c r="T1014" i="2" a="1"/>
  <c r="T1014" i="2" s="1"/>
  <c r="U1014" i="2" a="1"/>
  <c r="U1014" i="2" s="1"/>
  <c r="V1014" i="2" a="1"/>
  <c r="V1014" i="2" s="1"/>
  <c r="W1014" i="2" a="1"/>
  <c r="W1014" i="2" s="1"/>
  <c r="X1014" i="2" a="1"/>
  <c r="X1014" i="2" s="1"/>
  <c r="Y1014" i="2" a="1"/>
  <c r="Y1014" i="2" s="1"/>
  <c r="Q1015" i="2" a="1"/>
  <c r="Q1015" i="2" s="1"/>
  <c r="R1015" i="2" a="1"/>
  <c r="R1015" i="2" s="1"/>
  <c r="S1015" i="2" a="1"/>
  <c r="S1015" i="2" s="1"/>
  <c r="T1015" i="2" a="1"/>
  <c r="T1015" i="2" s="1"/>
  <c r="U1015" i="2" a="1"/>
  <c r="U1015" i="2" s="1"/>
  <c r="V1015" i="2" a="1"/>
  <c r="V1015" i="2" s="1"/>
  <c r="W1015" i="2" a="1"/>
  <c r="W1015" i="2" s="1"/>
  <c r="X1015" i="2" a="1"/>
  <c r="X1015" i="2" s="1"/>
  <c r="Y1015" i="2" a="1"/>
  <c r="Y1015" i="2" s="1"/>
  <c r="Q1016" i="2" a="1"/>
  <c r="Q1016" i="2" s="1"/>
  <c r="R1016" i="2" a="1"/>
  <c r="R1016" i="2" s="1"/>
  <c r="S1016" i="2" a="1"/>
  <c r="S1016" i="2" s="1"/>
  <c r="T1016" i="2" a="1"/>
  <c r="T1016" i="2" s="1"/>
  <c r="U1016" i="2" a="1"/>
  <c r="U1016" i="2" s="1"/>
  <c r="V1016" i="2" a="1"/>
  <c r="V1016" i="2" s="1"/>
  <c r="W1016" i="2" a="1"/>
  <c r="W1016" i="2" s="1"/>
  <c r="X1016" i="2" a="1"/>
  <c r="X1016" i="2" s="1"/>
  <c r="Y1016" i="2" a="1"/>
  <c r="Y1016" i="2" s="1"/>
  <c r="Q1017" i="2" a="1"/>
  <c r="Q1017" i="2" s="1"/>
  <c r="R1017" i="2" a="1"/>
  <c r="R1017" i="2" s="1"/>
  <c r="S1017" i="2" a="1"/>
  <c r="S1017" i="2" s="1"/>
  <c r="T1017" i="2" a="1"/>
  <c r="T1017" i="2" s="1"/>
  <c r="U1017" i="2" a="1"/>
  <c r="U1017" i="2" s="1"/>
  <c r="V1017" i="2" a="1"/>
  <c r="V1017" i="2" s="1"/>
  <c r="W1017" i="2" a="1"/>
  <c r="W1017" i="2" s="1"/>
  <c r="X1017" i="2" a="1"/>
  <c r="X1017" i="2" s="1"/>
  <c r="Y1017" i="2" a="1"/>
  <c r="Y1017" i="2" s="1"/>
  <c r="Q1018" i="2" a="1"/>
  <c r="Q1018" i="2" s="1"/>
  <c r="R1018" i="2" a="1"/>
  <c r="R1018" i="2" s="1"/>
  <c r="S1018" i="2" a="1"/>
  <c r="S1018" i="2" s="1"/>
  <c r="T1018" i="2" a="1"/>
  <c r="T1018" i="2" s="1"/>
  <c r="U1018" i="2" a="1"/>
  <c r="U1018" i="2" s="1"/>
  <c r="V1018" i="2" a="1"/>
  <c r="V1018" i="2" s="1"/>
  <c r="W1018" i="2" a="1"/>
  <c r="W1018" i="2" s="1"/>
  <c r="X1018" i="2" a="1"/>
  <c r="X1018" i="2" s="1"/>
  <c r="Y1018" i="2" a="1"/>
  <c r="Y1018" i="2" s="1"/>
  <c r="Q1019" i="2" a="1"/>
  <c r="Q1019" i="2" s="1"/>
  <c r="R1019" i="2" a="1"/>
  <c r="R1019" i="2" s="1"/>
  <c r="S1019" i="2" a="1"/>
  <c r="S1019" i="2" s="1"/>
  <c r="T1019" i="2" a="1"/>
  <c r="T1019" i="2" s="1"/>
  <c r="U1019" i="2" a="1"/>
  <c r="U1019" i="2" s="1"/>
  <c r="V1019" i="2" a="1"/>
  <c r="V1019" i="2" s="1"/>
  <c r="W1019" i="2" a="1"/>
  <c r="W1019" i="2" s="1"/>
  <c r="X1019" i="2" a="1"/>
  <c r="X1019" i="2" s="1"/>
  <c r="Y1019" i="2" a="1"/>
  <c r="Y1019" i="2" s="1"/>
  <c r="Q1020" i="2" a="1"/>
  <c r="Q1020" i="2" s="1"/>
  <c r="R1020" i="2" a="1"/>
  <c r="R1020" i="2" s="1"/>
  <c r="S1020" i="2" a="1"/>
  <c r="S1020" i="2" s="1"/>
  <c r="T1020" i="2" a="1"/>
  <c r="T1020" i="2" s="1"/>
  <c r="U1020" i="2" a="1"/>
  <c r="U1020" i="2" s="1"/>
  <c r="V1020" i="2" a="1"/>
  <c r="V1020" i="2" s="1"/>
  <c r="W1020" i="2" a="1"/>
  <c r="W1020" i="2" s="1"/>
  <c r="X1020" i="2" a="1"/>
  <c r="X1020" i="2" s="1"/>
  <c r="Y1020" i="2" a="1"/>
  <c r="Y1020" i="2" s="1"/>
  <c r="Q1021" i="2" a="1"/>
  <c r="Q1021" i="2" s="1"/>
  <c r="R1021" i="2" a="1"/>
  <c r="R1021" i="2" s="1"/>
  <c r="S1021" i="2" a="1"/>
  <c r="S1021" i="2" s="1"/>
  <c r="T1021" i="2" a="1"/>
  <c r="T1021" i="2" s="1"/>
  <c r="U1021" i="2" a="1"/>
  <c r="U1021" i="2" s="1"/>
  <c r="V1021" i="2" a="1"/>
  <c r="V1021" i="2" s="1"/>
  <c r="W1021" i="2" a="1"/>
  <c r="W1021" i="2" s="1"/>
  <c r="X1021" i="2" a="1"/>
  <c r="X1021" i="2" s="1"/>
  <c r="Y1021" i="2" a="1"/>
  <c r="Y1021" i="2" s="1"/>
  <c r="Q1022" i="2" a="1"/>
  <c r="Q1022" i="2" s="1"/>
  <c r="R1022" i="2" a="1"/>
  <c r="R1022" i="2" s="1"/>
  <c r="S1022" i="2" a="1"/>
  <c r="S1022" i="2" s="1"/>
  <c r="T1022" i="2" a="1"/>
  <c r="T1022" i="2" s="1"/>
  <c r="U1022" i="2" a="1"/>
  <c r="U1022" i="2" s="1"/>
  <c r="V1022" i="2" a="1"/>
  <c r="V1022" i="2" s="1"/>
  <c r="W1022" i="2" a="1"/>
  <c r="W1022" i="2" s="1"/>
  <c r="X1022" i="2" a="1"/>
  <c r="X1022" i="2" s="1"/>
  <c r="Y1022" i="2" a="1"/>
  <c r="Y1022" i="2" s="1"/>
  <c r="Q1023" i="2" a="1"/>
  <c r="Q1023" i="2" s="1"/>
  <c r="R1023" i="2" a="1"/>
  <c r="R1023" i="2" s="1"/>
  <c r="S1023" i="2" a="1"/>
  <c r="S1023" i="2" s="1"/>
  <c r="T1023" i="2" a="1"/>
  <c r="T1023" i="2" s="1"/>
  <c r="U1023" i="2" a="1"/>
  <c r="U1023" i="2" s="1"/>
  <c r="V1023" i="2" a="1"/>
  <c r="V1023" i="2" s="1"/>
  <c r="W1023" i="2" a="1"/>
  <c r="W1023" i="2" s="1"/>
  <c r="X1023" i="2" a="1"/>
  <c r="X1023" i="2" s="1"/>
  <c r="Y1023" i="2" a="1"/>
  <c r="Y1023" i="2" s="1"/>
  <c r="Q1024" i="2" a="1"/>
  <c r="Q1024" i="2" s="1"/>
  <c r="R1024" i="2" a="1"/>
  <c r="R1024" i="2" s="1"/>
  <c r="S1024" i="2" a="1"/>
  <c r="S1024" i="2" s="1"/>
  <c r="T1024" i="2" a="1"/>
  <c r="T1024" i="2" s="1"/>
  <c r="U1024" i="2" a="1"/>
  <c r="U1024" i="2" s="1"/>
  <c r="V1024" i="2" a="1"/>
  <c r="V1024" i="2" s="1"/>
  <c r="W1024" i="2" a="1"/>
  <c r="W1024" i="2" s="1"/>
  <c r="X1024" i="2" a="1"/>
  <c r="X1024" i="2" s="1"/>
  <c r="Y1024" i="2" a="1"/>
  <c r="Y1024" i="2" s="1"/>
  <c r="Q1025" i="2" a="1"/>
  <c r="Q1025" i="2" s="1"/>
  <c r="R1025" i="2" a="1"/>
  <c r="R1025" i="2" s="1"/>
  <c r="S1025" i="2" a="1"/>
  <c r="S1025" i="2" s="1"/>
  <c r="T1025" i="2" a="1"/>
  <c r="T1025" i="2" s="1"/>
  <c r="U1025" i="2" a="1"/>
  <c r="U1025" i="2" s="1"/>
  <c r="V1025" i="2" a="1"/>
  <c r="V1025" i="2" s="1"/>
  <c r="W1025" i="2" a="1"/>
  <c r="W1025" i="2" s="1"/>
  <c r="X1025" i="2" a="1"/>
  <c r="X1025" i="2" s="1"/>
  <c r="Y1025" i="2" a="1"/>
  <c r="Y1025" i="2" s="1"/>
  <c r="Q1026" i="2" a="1"/>
  <c r="Q1026" i="2" s="1"/>
  <c r="R1026" i="2" a="1"/>
  <c r="R1026" i="2" s="1"/>
  <c r="S1026" i="2" a="1"/>
  <c r="S1026" i="2" s="1"/>
  <c r="T1026" i="2" a="1"/>
  <c r="T1026" i="2" s="1"/>
  <c r="U1026" i="2" a="1"/>
  <c r="U1026" i="2" s="1"/>
  <c r="V1026" i="2" a="1"/>
  <c r="V1026" i="2" s="1"/>
  <c r="W1026" i="2" a="1"/>
  <c r="W1026" i="2" s="1"/>
  <c r="X1026" i="2" a="1"/>
  <c r="X1026" i="2" s="1"/>
  <c r="Y1026" i="2" a="1"/>
  <c r="Y1026" i="2" s="1"/>
  <c r="Q1027" i="2" a="1"/>
  <c r="Q1027" i="2" s="1"/>
  <c r="R1027" i="2" a="1"/>
  <c r="R1027" i="2" s="1"/>
  <c r="S1027" i="2" a="1"/>
  <c r="S1027" i="2" s="1"/>
  <c r="T1027" i="2" a="1"/>
  <c r="T1027" i="2" s="1"/>
  <c r="U1027" i="2" a="1"/>
  <c r="U1027" i="2" s="1"/>
  <c r="V1027" i="2" a="1"/>
  <c r="V1027" i="2" s="1"/>
  <c r="W1027" i="2" a="1"/>
  <c r="W1027" i="2" s="1"/>
  <c r="X1027" i="2" a="1"/>
  <c r="X1027" i="2" s="1"/>
  <c r="Y1027" i="2" a="1"/>
  <c r="Y1027" i="2" s="1"/>
  <c r="Q1028" i="2" a="1"/>
  <c r="Q1028" i="2" s="1"/>
  <c r="R1028" i="2" a="1"/>
  <c r="R1028" i="2" s="1"/>
  <c r="S1028" i="2" a="1"/>
  <c r="S1028" i="2" s="1"/>
  <c r="T1028" i="2" a="1"/>
  <c r="T1028" i="2" s="1"/>
  <c r="U1028" i="2" a="1"/>
  <c r="U1028" i="2" s="1"/>
  <c r="V1028" i="2" a="1"/>
  <c r="V1028" i="2" s="1"/>
  <c r="W1028" i="2" a="1"/>
  <c r="W1028" i="2" s="1"/>
  <c r="X1028" i="2" a="1"/>
  <c r="X1028" i="2" s="1"/>
  <c r="Y1028" i="2" a="1"/>
  <c r="Y1028" i="2" s="1"/>
  <c r="Q1029" i="2" a="1"/>
  <c r="Q1029" i="2" s="1"/>
  <c r="R1029" i="2" a="1"/>
  <c r="R1029" i="2" s="1"/>
  <c r="S1029" i="2" a="1"/>
  <c r="S1029" i="2" s="1"/>
  <c r="T1029" i="2" a="1"/>
  <c r="T1029" i="2" s="1"/>
  <c r="U1029" i="2" a="1"/>
  <c r="U1029" i="2" s="1"/>
  <c r="V1029" i="2" a="1"/>
  <c r="V1029" i="2" s="1"/>
  <c r="W1029" i="2" a="1"/>
  <c r="W1029" i="2" s="1"/>
  <c r="X1029" i="2" a="1"/>
  <c r="X1029" i="2" s="1"/>
  <c r="Y1029" i="2" a="1"/>
  <c r="Y1029" i="2" s="1"/>
  <c r="Q1030" i="2" a="1"/>
  <c r="Q1030" i="2" s="1"/>
  <c r="R1030" i="2" a="1"/>
  <c r="R1030" i="2" s="1"/>
  <c r="S1030" i="2" a="1"/>
  <c r="S1030" i="2" s="1"/>
  <c r="T1030" i="2" a="1"/>
  <c r="T1030" i="2" s="1"/>
  <c r="U1030" i="2" a="1"/>
  <c r="U1030" i="2" s="1"/>
  <c r="V1030" i="2" a="1"/>
  <c r="V1030" i="2" s="1"/>
  <c r="W1030" i="2" a="1"/>
  <c r="W1030" i="2" s="1"/>
  <c r="X1030" i="2" a="1"/>
  <c r="X1030" i="2" s="1"/>
  <c r="Y1030" i="2" a="1"/>
  <c r="Y1030" i="2" s="1"/>
  <c r="Q1031" i="2" a="1"/>
  <c r="Q1031" i="2" s="1"/>
  <c r="R1031" i="2" a="1"/>
  <c r="R1031" i="2" s="1"/>
  <c r="S1031" i="2" a="1"/>
  <c r="S1031" i="2" s="1"/>
  <c r="T1031" i="2" a="1"/>
  <c r="T1031" i="2" s="1"/>
  <c r="U1031" i="2" a="1"/>
  <c r="U1031" i="2" s="1"/>
  <c r="V1031" i="2" a="1"/>
  <c r="V1031" i="2" s="1"/>
  <c r="W1031" i="2" a="1"/>
  <c r="W1031" i="2" s="1"/>
  <c r="X1031" i="2" a="1"/>
  <c r="X1031" i="2" s="1"/>
  <c r="Y1031" i="2" a="1"/>
  <c r="Y1031" i="2" s="1"/>
  <c r="Q1032" i="2" a="1"/>
  <c r="Q1032" i="2" s="1"/>
  <c r="R1032" i="2" a="1"/>
  <c r="R1032" i="2" s="1"/>
  <c r="S1032" i="2" a="1"/>
  <c r="S1032" i="2" s="1"/>
  <c r="T1032" i="2" a="1"/>
  <c r="T1032" i="2" s="1"/>
  <c r="U1032" i="2" a="1"/>
  <c r="U1032" i="2" s="1"/>
  <c r="V1032" i="2" a="1"/>
  <c r="V1032" i="2" s="1"/>
  <c r="W1032" i="2" a="1"/>
  <c r="W1032" i="2" s="1"/>
  <c r="X1032" i="2" a="1"/>
  <c r="X1032" i="2" s="1"/>
  <c r="Y1032" i="2" a="1"/>
  <c r="Y1032" i="2" s="1"/>
  <c r="Q1033" i="2" a="1"/>
  <c r="Q1033" i="2" s="1"/>
  <c r="R1033" i="2" a="1"/>
  <c r="R1033" i="2" s="1"/>
  <c r="S1033" i="2" a="1"/>
  <c r="S1033" i="2" s="1"/>
  <c r="T1033" i="2" a="1"/>
  <c r="T1033" i="2" s="1"/>
  <c r="U1033" i="2" a="1"/>
  <c r="U1033" i="2" s="1"/>
  <c r="V1033" i="2" a="1"/>
  <c r="V1033" i="2" s="1"/>
  <c r="W1033" i="2" a="1"/>
  <c r="W1033" i="2" s="1"/>
  <c r="X1033" i="2" a="1"/>
  <c r="X1033" i="2" s="1"/>
  <c r="Y1033" i="2" a="1"/>
  <c r="Y1033" i="2" s="1"/>
  <c r="Q1034" i="2" a="1"/>
  <c r="Q1034" i="2" s="1"/>
  <c r="R1034" i="2" a="1"/>
  <c r="R1034" i="2" s="1"/>
  <c r="S1034" i="2" a="1"/>
  <c r="S1034" i="2" s="1"/>
  <c r="T1034" i="2" a="1"/>
  <c r="T1034" i="2" s="1"/>
  <c r="U1034" i="2" a="1"/>
  <c r="U1034" i="2" s="1"/>
  <c r="V1034" i="2" a="1"/>
  <c r="V1034" i="2" s="1"/>
  <c r="W1034" i="2" a="1"/>
  <c r="W1034" i="2" s="1"/>
  <c r="X1034" i="2" a="1"/>
  <c r="X1034" i="2" s="1"/>
  <c r="Y1034" i="2" a="1"/>
  <c r="Y1034" i="2" s="1"/>
  <c r="Q1035" i="2" a="1"/>
  <c r="Q1035" i="2" s="1"/>
  <c r="R1035" i="2" a="1"/>
  <c r="R1035" i="2" s="1"/>
  <c r="S1035" i="2" a="1"/>
  <c r="S1035" i="2" s="1"/>
  <c r="T1035" i="2" a="1"/>
  <c r="T1035" i="2" s="1"/>
  <c r="U1035" i="2" a="1"/>
  <c r="U1035" i="2" s="1"/>
  <c r="V1035" i="2" a="1"/>
  <c r="V1035" i="2" s="1"/>
  <c r="W1035" i="2" a="1"/>
  <c r="W1035" i="2" s="1"/>
  <c r="X1035" i="2" a="1"/>
  <c r="X1035" i="2" s="1"/>
  <c r="Y1035" i="2" a="1"/>
  <c r="Y1035" i="2" s="1"/>
  <c r="Q1036" i="2" a="1"/>
  <c r="Q1036" i="2" s="1"/>
  <c r="R1036" i="2" a="1"/>
  <c r="R1036" i="2" s="1"/>
  <c r="S1036" i="2" a="1"/>
  <c r="S1036" i="2" s="1"/>
  <c r="T1036" i="2" a="1"/>
  <c r="T1036" i="2" s="1"/>
  <c r="U1036" i="2" a="1"/>
  <c r="U1036" i="2" s="1"/>
  <c r="V1036" i="2" a="1"/>
  <c r="V1036" i="2" s="1"/>
  <c r="W1036" i="2" a="1"/>
  <c r="W1036" i="2" s="1"/>
  <c r="X1036" i="2" a="1"/>
  <c r="X1036" i="2" s="1"/>
  <c r="Y1036" i="2" a="1"/>
  <c r="Y1036" i="2" s="1"/>
  <c r="Q1037" i="2" a="1"/>
  <c r="Q1037" i="2" s="1"/>
  <c r="R1037" i="2" a="1"/>
  <c r="R1037" i="2" s="1"/>
  <c r="S1037" i="2" a="1"/>
  <c r="S1037" i="2" s="1"/>
  <c r="T1037" i="2" a="1"/>
  <c r="T1037" i="2" s="1"/>
  <c r="U1037" i="2" a="1"/>
  <c r="U1037" i="2" s="1"/>
  <c r="V1037" i="2" a="1"/>
  <c r="V1037" i="2" s="1"/>
  <c r="W1037" i="2" a="1"/>
  <c r="W1037" i="2" s="1"/>
  <c r="X1037" i="2" a="1"/>
  <c r="X1037" i="2" s="1"/>
  <c r="Y1037" i="2" a="1"/>
  <c r="Y1037" i="2" s="1"/>
  <c r="Q1038" i="2" a="1"/>
  <c r="Q1038" i="2" s="1"/>
  <c r="R1038" i="2" a="1"/>
  <c r="R1038" i="2" s="1"/>
  <c r="S1038" i="2" a="1"/>
  <c r="S1038" i="2" s="1"/>
  <c r="T1038" i="2" a="1"/>
  <c r="T1038" i="2" s="1"/>
  <c r="U1038" i="2" a="1"/>
  <c r="U1038" i="2" s="1"/>
  <c r="V1038" i="2" a="1"/>
  <c r="V1038" i="2" s="1"/>
  <c r="W1038" i="2" a="1"/>
  <c r="W1038" i="2" s="1"/>
  <c r="X1038" i="2" a="1"/>
  <c r="X1038" i="2" s="1"/>
  <c r="Y1038" i="2" a="1"/>
  <c r="Y1038" i="2" s="1"/>
  <c r="Q1039" i="2" a="1"/>
  <c r="Q1039" i="2" s="1"/>
  <c r="R1039" i="2" a="1"/>
  <c r="R1039" i="2" s="1"/>
  <c r="S1039" i="2" a="1"/>
  <c r="S1039" i="2" s="1"/>
  <c r="T1039" i="2" a="1"/>
  <c r="T1039" i="2" s="1"/>
  <c r="U1039" i="2" a="1"/>
  <c r="U1039" i="2" s="1"/>
  <c r="V1039" i="2" a="1"/>
  <c r="V1039" i="2" s="1"/>
  <c r="W1039" i="2" a="1"/>
  <c r="W1039" i="2" s="1"/>
  <c r="X1039" i="2" a="1"/>
  <c r="X1039" i="2" s="1"/>
  <c r="Y1039" i="2" a="1"/>
  <c r="Y1039" i="2" s="1"/>
  <c r="Q1040" i="2" a="1"/>
  <c r="Q1040" i="2" s="1"/>
  <c r="R1040" i="2" a="1"/>
  <c r="R1040" i="2" s="1"/>
  <c r="S1040" i="2" a="1"/>
  <c r="S1040" i="2" s="1"/>
  <c r="T1040" i="2" a="1"/>
  <c r="T1040" i="2" s="1"/>
  <c r="U1040" i="2" a="1"/>
  <c r="U1040" i="2" s="1"/>
  <c r="V1040" i="2" a="1"/>
  <c r="V1040" i="2" s="1"/>
  <c r="W1040" i="2" a="1"/>
  <c r="W1040" i="2" s="1"/>
  <c r="X1040" i="2" a="1"/>
  <c r="X1040" i="2" s="1"/>
  <c r="Y1040" i="2" a="1"/>
  <c r="Y1040" i="2" s="1"/>
  <c r="Q1041" i="2" a="1"/>
  <c r="Q1041" i="2" s="1"/>
  <c r="R1041" i="2" a="1"/>
  <c r="R1041" i="2" s="1"/>
  <c r="S1041" i="2" a="1"/>
  <c r="S1041" i="2" s="1"/>
  <c r="T1041" i="2" a="1"/>
  <c r="T1041" i="2" s="1"/>
  <c r="U1041" i="2" a="1"/>
  <c r="U1041" i="2" s="1"/>
  <c r="V1041" i="2" a="1"/>
  <c r="V1041" i="2" s="1"/>
  <c r="W1041" i="2" a="1"/>
  <c r="W1041" i="2" s="1"/>
  <c r="X1041" i="2" a="1"/>
  <c r="X1041" i="2" s="1"/>
  <c r="Y1041" i="2" a="1"/>
  <c r="Y1041" i="2" s="1"/>
  <c r="Q1042" i="2" a="1"/>
  <c r="Q1042" i="2" s="1"/>
  <c r="R1042" i="2" a="1"/>
  <c r="R1042" i="2" s="1"/>
  <c r="S1042" i="2" a="1"/>
  <c r="S1042" i="2" s="1"/>
  <c r="T1042" i="2" a="1"/>
  <c r="T1042" i="2" s="1"/>
  <c r="U1042" i="2" a="1"/>
  <c r="U1042" i="2" s="1"/>
  <c r="V1042" i="2" a="1"/>
  <c r="V1042" i="2" s="1"/>
  <c r="W1042" i="2" a="1"/>
  <c r="W1042" i="2" s="1"/>
  <c r="X1042" i="2" a="1"/>
  <c r="X1042" i="2" s="1"/>
  <c r="Y1042" i="2" a="1"/>
  <c r="Y1042" i="2" s="1"/>
  <c r="Q1043" i="2" a="1"/>
  <c r="Q1043" i="2" s="1"/>
  <c r="R1043" i="2" a="1"/>
  <c r="R1043" i="2" s="1"/>
  <c r="S1043" i="2" a="1"/>
  <c r="S1043" i="2" s="1"/>
  <c r="T1043" i="2" a="1"/>
  <c r="T1043" i="2" s="1"/>
  <c r="U1043" i="2" a="1"/>
  <c r="U1043" i="2" s="1"/>
  <c r="V1043" i="2" a="1"/>
  <c r="V1043" i="2" s="1"/>
  <c r="W1043" i="2" a="1"/>
  <c r="W1043" i="2" s="1"/>
  <c r="X1043" i="2" a="1"/>
  <c r="X1043" i="2" s="1"/>
  <c r="Y1043" i="2" a="1"/>
  <c r="Y1043" i="2" s="1"/>
  <c r="Q1044" i="2" a="1"/>
  <c r="Q1044" i="2" s="1"/>
  <c r="R1044" i="2" a="1"/>
  <c r="R1044" i="2" s="1"/>
  <c r="S1044" i="2" a="1"/>
  <c r="S1044" i="2" s="1"/>
  <c r="T1044" i="2" a="1"/>
  <c r="T1044" i="2" s="1"/>
  <c r="U1044" i="2" a="1"/>
  <c r="U1044" i="2" s="1"/>
  <c r="V1044" i="2" a="1"/>
  <c r="V1044" i="2" s="1"/>
  <c r="W1044" i="2" a="1"/>
  <c r="W1044" i="2" s="1"/>
  <c r="X1044" i="2" a="1"/>
  <c r="X1044" i="2" s="1"/>
  <c r="Y1044" i="2" a="1"/>
  <c r="Y1044" i="2" s="1"/>
  <c r="Q1045" i="2" a="1"/>
  <c r="Q1045" i="2" s="1"/>
  <c r="R1045" i="2" a="1"/>
  <c r="R1045" i="2" s="1"/>
  <c r="S1045" i="2" a="1"/>
  <c r="S1045" i="2" s="1"/>
  <c r="T1045" i="2" a="1"/>
  <c r="T1045" i="2" s="1"/>
  <c r="U1045" i="2" a="1"/>
  <c r="U1045" i="2" s="1"/>
  <c r="V1045" i="2" a="1"/>
  <c r="V1045" i="2" s="1"/>
  <c r="W1045" i="2" a="1"/>
  <c r="W1045" i="2" s="1"/>
  <c r="X1045" i="2" a="1"/>
  <c r="X1045" i="2" s="1"/>
  <c r="Y1045" i="2" a="1"/>
  <c r="Y1045" i="2" s="1"/>
  <c r="Q1046" i="2" a="1"/>
  <c r="Q1046" i="2" s="1"/>
  <c r="R1046" i="2" a="1"/>
  <c r="R1046" i="2" s="1"/>
  <c r="S1046" i="2" a="1"/>
  <c r="S1046" i="2" s="1"/>
  <c r="T1046" i="2" a="1"/>
  <c r="T1046" i="2" s="1"/>
  <c r="U1046" i="2" a="1"/>
  <c r="U1046" i="2" s="1"/>
  <c r="V1046" i="2" a="1"/>
  <c r="V1046" i="2" s="1"/>
  <c r="W1046" i="2" a="1"/>
  <c r="W1046" i="2" s="1"/>
  <c r="X1046" i="2" a="1"/>
  <c r="X1046" i="2" s="1"/>
  <c r="Y1046" i="2" a="1"/>
  <c r="Y1046" i="2" s="1"/>
  <c r="Q1047" i="2" a="1"/>
  <c r="Q1047" i="2" s="1"/>
  <c r="R1047" i="2" a="1"/>
  <c r="R1047" i="2" s="1"/>
  <c r="S1047" i="2" a="1"/>
  <c r="S1047" i="2" s="1"/>
  <c r="T1047" i="2" a="1"/>
  <c r="T1047" i="2" s="1"/>
  <c r="U1047" i="2" a="1"/>
  <c r="U1047" i="2" s="1"/>
  <c r="V1047" i="2" a="1"/>
  <c r="V1047" i="2" s="1"/>
  <c r="W1047" i="2" a="1"/>
  <c r="W1047" i="2" s="1"/>
  <c r="X1047" i="2" a="1"/>
  <c r="X1047" i="2" s="1"/>
  <c r="Y1047" i="2" a="1"/>
  <c r="Y1047" i="2" s="1"/>
  <c r="Q1048" i="2" a="1"/>
  <c r="Q1048" i="2" s="1"/>
  <c r="R1048" i="2" a="1"/>
  <c r="R1048" i="2" s="1"/>
  <c r="S1048" i="2" a="1"/>
  <c r="S1048" i="2" s="1"/>
  <c r="T1048" i="2" a="1"/>
  <c r="T1048" i="2" s="1"/>
  <c r="U1048" i="2" a="1"/>
  <c r="U1048" i="2" s="1"/>
  <c r="V1048" i="2" a="1"/>
  <c r="V1048" i="2" s="1"/>
  <c r="W1048" i="2" a="1"/>
  <c r="W1048" i="2" s="1"/>
  <c r="X1048" i="2" a="1"/>
  <c r="X1048" i="2" s="1"/>
  <c r="Y1048" i="2" a="1"/>
  <c r="Y1048" i="2" s="1"/>
  <c r="Q1049" i="2" a="1"/>
  <c r="Q1049" i="2" s="1"/>
  <c r="R1049" i="2" a="1"/>
  <c r="R1049" i="2" s="1"/>
  <c r="S1049" i="2" a="1"/>
  <c r="S1049" i="2" s="1"/>
  <c r="T1049" i="2" a="1"/>
  <c r="T1049" i="2" s="1"/>
  <c r="U1049" i="2" a="1"/>
  <c r="U1049" i="2" s="1"/>
  <c r="V1049" i="2" a="1"/>
  <c r="V1049" i="2" s="1"/>
  <c r="W1049" i="2" a="1"/>
  <c r="W1049" i="2" s="1"/>
  <c r="X1049" i="2" a="1"/>
  <c r="X1049" i="2" s="1"/>
  <c r="Y1049" i="2" a="1"/>
  <c r="Y1049" i="2" s="1"/>
  <c r="Q1050" i="2" a="1"/>
  <c r="Q1050" i="2" s="1"/>
  <c r="R1050" i="2" a="1"/>
  <c r="R1050" i="2" s="1"/>
  <c r="S1050" i="2" a="1"/>
  <c r="S1050" i="2" s="1"/>
  <c r="T1050" i="2" a="1"/>
  <c r="T1050" i="2" s="1"/>
  <c r="U1050" i="2" a="1"/>
  <c r="U1050" i="2" s="1"/>
  <c r="V1050" i="2" a="1"/>
  <c r="V1050" i="2" s="1"/>
  <c r="W1050" i="2" a="1"/>
  <c r="W1050" i="2" s="1"/>
  <c r="X1050" i="2" a="1"/>
  <c r="X1050" i="2" s="1"/>
  <c r="Y1050" i="2" a="1"/>
  <c r="Y1050" i="2" s="1"/>
  <c r="Q1051" i="2" a="1"/>
  <c r="Q1051" i="2" s="1"/>
  <c r="R1051" i="2" a="1"/>
  <c r="R1051" i="2" s="1"/>
  <c r="S1051" i="2" a="1"/>
  <c r="S1051" i="2" s="1"/>
  <c r="T1051" i="2" a="1"/>
  <c r="T1051" i="2" s="1"/>
  <c r="U1051" i="2" a="1"/>
  <c r="U1051" i="2" s="1"/>
  <c r="V1051" i="2" a="1"/>
  <c r="V1051" i="2" s="1"/>
  <c r="W1051" i="2" a="1"/>
  <c r="W1051" i="2" s="1"/>
  <c r="X1051" i="2" a="1"/>
  <c r="X1051" i="2" s="1"/>
  <c r="Y1051" i="2" a="1"/>
  <c r="Y1051" i="2" s="1"/>
  <c r="Q1052" i="2" a="1"/>
  <c r="Q1052" i="2" s="1"/>
  <c r="R1052" i="2" a="1"/>
  <c r="R1052" i="2" s="1"/>
  <c r="S1052" i="2" a="1"/>
  <c r="S1052" i="2" s="1"/>
  <c r="T1052" i="2" a="1"/>
  <c r="T1052" i="2" s="1"/>
  <c r="U1052" i="2" a="1"/>
  <c r="U1052" i="2" s="1"/>
  <c r="V1052" i="2" a="1"/>
  <c r="V1052" i="2" s="1"/>
  <c r="W1052" i="2" a="1"/>
  <c r="W1052" i="2" s="1"/>
  <c r="X1052" i="2" a="1"/>
  <c r="X1052" i="2" s="1"/>
  <c r="Y1052" i="2" a="1"/>
  <c r="Y1052" i="2" s="1"/>
  <c r="Q1053" i="2" a="1"/>
  <c r="Q1053" i="2" s="1"/>
  <c r="R1053" i="2" a="1"/>
  <c r="R1053" i="2" s="1"/>
  <c r="S1053" i="2" a="1"/>
  <c r="S1053" i="2" s="1"/>
  <c r="T1053" i="2" a="1"/>
  <c r="T1053" i="2" s="1"/>
  <c r="U1053" i="2" a="1"/>
  <c r="U1053" i="2" s="1"/>
  <c r="V1053" i="2" a="1"/>
  <c r="V1053" i="2" s="1"/>
  <c r="W1053" i="2" a="1"/>
  <c r="W1053" i="2" s="1"/>
  <c r="X1053" i="2" a="1"/>
  <c r="X1053" i="2" s="1"/>
  <c r="Y1053" i="2" a="1"/>
  <c r="Y1053" i="2" s="1"/>
  <c r="Q1054" i="2" a="1"/>
  <c r="Q1054" i="2" s="1"/>
  <c r="R1054" i="2" a="1"/>
  <c r="R1054" i="2" s="1"/>
  <c r="S1054" i="2" a="1"/>
  <c r="S1054" i="2" s="1"/>
  <c r="T1054" i="2" a="1"/>
  <c r="T1054" i="2" s="1"/>
  <c r="U1054" i="2" a="1"/>
  <c r="U1054" i="2" s="1"/>
  <c r="V1054" i="2" a="1"/>
  <c r="V1054" i="2" s="1"/>
  <c r="W1054" i="2" a="1"/>
  <c r="W1054" i="2" s="1"/>
  <c r="X1054" i="2" a="1"/>
  <c r="X1054" i="2" s="1"/>
  <c r="Y1054" i="2" a="1"/>
  <c r="Y1054" i="2" s="1"/>
  <c r="Q1055" i="2" a="1"/>
  <c r="Q1055" i="2" s="1"/>
  <c r="R1055" i="2" a="1"/>
  <c r="R1055" i="2" s="1"/>
  <c r="S1055" i="2" a="1"/>
  <c r="S1055" i="2" s="1"/>
  <c r="T1055" i="2" a="1"/>
  <c r="T1055" i="2" s="1"/>
  <c r="U1055" i="2" a="1"/>
  <c r="U1055" i="2" s="1"/>
  <c r="V1055" i="2" a="1"/>
  <c r="V1055" i="2" s="1"/>
  <c r="W1055" i="2" a="1"/>
  <c r="W1055" i="2" s="1"/>
  <c r="X1055" i="2" a="1"/>
  <c r="X1055" i="2" s="1"/>
  <c r="Y1055" i="2" a="1"/>
  <c r="Y1055" i="2" s="1"/>
  <c r="Q1056" i="2" a="1"/>
  <c r="Q1056" i="2" s="1"/>
  <c r="R1056" i="2" a="1"/>
  <c r="R1056" i="2" s="1"/>
  <c r="S1056" i="2" a="1"/>
  <c r="S1056" i="2" s="1"/>
  <c r="T1056" i="2" a="1"/>
  <c r="T1056" i="2" s="1"/>
  <c r="U1056" i="2" a="1"/>
  <c r="U1056" i="2" s="1"/>
  <c r="V1056" i="2" a="1"/>
  <c r="V1056" i="2" s="1"/>
  <c r="W1056" i="2" a="1"/>
  <c r="W1056" i="2" s="1"/>
  <c r="X1056" i="2" a="1"/>
  <c r="X1056" i="2" s="1"/>
  <c r="Y1056" i="2" a="1"/>
  <c r="Y1056" i="2" s="1"/>
  <c r="Q1057" i="2" a="1"/>
  <c r="Q1057" i="2" s="1"/>
  <c r="R1057" i="2" a="1"/>
  <c r="R1057" i="2" s="1"/>
  <c r="S1057" i="2" a="1"/>
  <c r="S1057" i="2" s="1"/>
  <c r="T1057" i="2" a="1"/>
  <c r="T1057" i="2" s="1"/>
  <c r="U1057" i="2" a="1"/>
  <c r="U1057" i="2" s="1"/>
  <c r="V1057" i="2" a="1"/>
  <c r="V1057" i="2" s="1"/>
  <c r="W1057" i="2" a="1"/>
  <c r="W1057" i="2" s="1"/>
  <c r="X1057" i="2" a="1"/>
  <c r="X1057" i="2" s="1"/>
  <c r="Y1057" i="2" a="1"/>
  <c r="Y1057" i="2" s="1"/>
  <c r="Q1058" i="2" a="1"/>
  <c r="Q1058" i="2" s="1"/>
  <c r="R1058" i="2" a="1"/>
  <c r="R1058" i="2" s="1"/>
  <c r="S1058" i="2" a="1"/>
  <c r="S1058" i="2" s="1"/>
  <c r="T1058" i="2" a="1"/>
  <c r="T1058" i="2" s="1"/>
  <c r="U1058" i="2" a="1"/>
  <c r="U1058" i="2" s="1"/>
  <c r="V1058" i="2" a="1"/>
  <c r="V1058" i="2" s="1"/>
  <c r="W1058" i="2" a="1"/>
  <c r="W1058" i="2" s="1"/>
  <c r="X1058" i="2" a="1"/>
  <c r="X1058" i="2" s="1"/>
  <c r="Y1058" i="2" a="1"/>
  <c r="Y1058" i="2" s="1"/>
  <c r="Q1059" i="2" a="1"/>
  <c r="Q1059" i="2" s="1"/>
  <c r="R1059" i="2" a="1"/>
  <c r="R1059" i="2" s="1"/>
  <c r="S1059" i="2" a="1"/>
  <c r="S1059" i="2" s="1"/>
  <c r="T1059" i="2" a="1"/>
  <c r="T1059" i="2" s="1"/>
  <c r="U1059" i="2" a="1"/>
  <c r="U1059" i="2" s="1"/>
  <c r="V1059" i="2" a="1"/>
  <c r="V1059" i="2" s="1"/>
  <c r="W1059" i="2" a="1"/>
  <c r="W1059" i="2" s="1"/>
  <c r="X1059" i="2" a="1"/>
  <c r="X1059" i="2" s="1"/>
  <c r="Y1059" i="2" a="1"/>
  <c r="Y1059" i="2" s="1"/>
  <c r="Q1060" i="2" a="1"/>
  <c r="Q1060" i="2" s="1"/>
  <c r="R1060" i="2" a="1"/>
  <c r="R1060" i="2" s="1"/>
  <c r="S1060" i="2" a="1"/>
  <c r="S1060" i="2" s="1"/>
  <c r="T1060" i="2" a="1"/>
  <c r="T1060" i="2" s="1"/>
  <c r="U1060" i="2" a="1"/>
  <c r="U1060" i="2" s="1"/>
  <c r="V1060" i="2" a="1"/>
  <c r="V1060" i="2" s="1"/>
  <c r="W1060" i="2" a="1"/>
  <c r="W1060" i="2" s="1"/>
  <c r="X1060" i="2" a="1"/>
  <c r="X1060" i="2" s="1"/>
  <c r="Y1060" i="2" a="1"/>
  <c r="Y1060" i="2" s="1"/>
  <c r="Q1061" i="2" a="1"/>
  <c r="Q1061" i="2" s="1"/>
  <c r="R1061" i="2" a="1"/>
  <c r="R1061" i="2" s="1"/>
  <c r="S1061" i="2" a="1"/>
  <c r="S1061" i="2" s="1"/>
  <c r="T1061" i="2" a="1"/>
  <c r="T1061" i="2" s="1"/>
  <c r="U1061" i="2" a="1"/>
  <c r="U1061" i="2" s="1"/>
  <c r="V1061" i="2" a="1"/>
  <c r="V1061" i="2" s="1"/>
  <c r="W1061" i="2" a="1"/>
  <c r="W1061" i="2" s="1"/>
  <c r="X1061" i="2" a="1"/>
  <c r="X1061" i="2" s="1"/>
  <c r="Y1061" i="2" a="1"/>
  <c r="Y1061" i="2" s="1"/>
  <c r="Q1062" i="2" a="1"/>
  <c r="Q1062" i="2" s="1"/>
  <c r="R1062" i="2" a="1"/>
  <c r="R1062" i="2" s="1"/>
  <c r="S1062" i="2" a="1"/>
  <c r="S1062" i="2" s="1"/>
  <c r="T1062" i="2" a="1"/>
  <c r="T1062" i="2" s="1"/>
  <c r="U1062" i="2" a="1"/>
  <c r="U1062" i="2" s="1"/>
  <c r="V1062" i="2" a="1"/>
  <c r="V1062" i="2" s="1"/>
  <c r="W1062" i="2" a="1"/>
  <c r="W1062" i="2" s="1"/>
  <c r="X1062" i="2" a="1"/>
  <c r="X1062" i="2" s="1"/>
  <c r="Y1062" i="2" a="1"/>
  <c r="Y1062" i="2" s="1"/>
  <c r="Q1063" i="2" a="1"/>
  <c r="Q1063" i="2" s="1"/>
  <c r="R1063" i="2" a="1"/>
  <c r="R1063" i="2" s="1"/>
  <c r="S1063" i="2" a="1"/>
  <c r="S1063" i="2" s="1"/>
  <c r="T1063" i="2" a="1"/>
  <c r="T1063" i="2" s="1"/>
  <c r="U1063" i="2" a="1"/>
  <c r="U1063" i="2" s="1"/>
  <c r="V1063" i="2" a="1"/>
  <c r="V1063" i="2" s="1"/>
  <c r="W1063" i="2" a="1"/>
  <c r="W1063" i="2" s="1"/>
  <c r="X1063" i="2" a="1"/>
  <c r="X1063" i="2" s="1"/>
  <c r="Y1063" i="2" a="1"/>
  <c r="Y1063" i="2" s="1"/>
  <c r="Q1064" i="2" a="1"/>
  <c r="Q1064" i="2" s="1"/>
  <c r="R1064" i="2" a="1"/>
  <c r="R1064" i="2" s="1"/>
  <c r="S1064" i="2" a="1"/>
  <c r="S1064" i="2" s="1"/>
  <c r="T1064" i="2" a="1"/>
  <c r="T1064" i="2" s="1"/>
  <c r="U1064" i="2" a="1"/>
  <c r="U1064" i="2" s="1"/>
  <c r="V1064" i="2" a="1"/>
  <c r="V1064" i="2" s="1"/>
  <c r="W1064" i="2" a="1"/>
  <c r="W1064" i="2" s="1"/>
  <c r="X1064" i="2" a="1"/>
  <c r="X1064" i="2" s="1"/>
  <c r="Y1064" i="2" a="1"/>
  <c r="Y1064" i="2" s="1"/>
  <c r="Q1065" i="2" a="1"/>
  <c r="Q1065" i="2" s="1"/>
  <c r="R1065" i="2" a="1"/>
  <c r="R1065" i="2" s="1"/>
  <c r="S1065" i="2" a="1"/>
  <c r="S1065" i="2" s="1"/>
  <c r="T1065" i="2" a="1"/>
  <c r="T1065" i="2" s="1"/>
  <c r="U1065" i="2" a="1"/>
  <c r="U1065" i="2" s="1"/>
  <c r="V1065" i="2" a="1"/>
  <c r="V1065" i="2" s="1"/>
  <c r="W1065" i="2" a="1"/>
  <c r="W1065" i="2" s="1"/>
  <c r="X1065" i="2" a="1"/>
  <c r="X1065" i="2" s="1"/>
  <c r="Y1065" i="2" a="1"/>
  <c r="Y1065" i="2" s="1"/>
  <c r="Q1066" i="2" a="1"/>
  <c r="Q1066" i="2" s="1"/>
  <c r="R1066" i="2" a="1"/>
  <c r="R1066" i="2" s="1"/>
  <c r="S1066" i="2" a="1"/>
  <c r="S1066" i="2" s="1"/>
  <c r="T1066" i="2" a="1"/>
  <c r="T1066" i="2" s="1"/>
  <c r="U1066" i="2" a="1"/>
  <c r="U1066" i="2" s="1"/>
  <c r="V1066" i="2" a="1"/>
  <c r="V1066" i="2" s="1"/>
  <c r="W1066" i="2" a="1"/>
  <c r="W1066" i="2" s="1"/>
  <c r="X1066" i="2" a="1"/>
  <c r="X1066" i="2" s="1"/>
  <c r="Y1066" i="2" a="1"/>
  <c r="Y1066" i="2" s="1"/>
  <c r="Q1067" i="2" a="1"/>
  <c r="Q1067" i="2" s="1"/>
  <c r="R1067" i="2" a="1"/>
  <c r="R1067" i="2" s="1"/>
  <c r="S1067" i="2" a="1"/>
  <c r="S1067" i="2" s="1"/>
  <c r="T1067" i="2" a="1"/>
  <c r="T1067" i="2" s="1"/>
  <c r="U1067" i="2" a="1"/>
  <c r="U1067" i="2" s="1"/>
  <c r="V1067" i="2" a="1"/>
  <c r="V1067" i="2" s="1"/>
  <c r="W1067" i="2" a="1"/>
  <c r="W1067" i="2" s="1"/>
  <c r="X1067" i="2" a="1"/>
  <c r="X1067" i="2" s="1"/>
  <c r="Y1067" i="2" a="1"/>
  <c r="Y1067" i="2" s="1"/>
  <c r="Q1068" i="2" a="1"/>
  <c r="Q1068" i="2" s="1"/>
  <c r="R1068" i="2" a="1"/>
  <c r="R1068" i="2" s="1"/>
  <c r="S1068" i="2" a="1"/>
  <c r="S1068" i="2" s="1"/>
  <c r="T1068" i="2" a="1"/>
  <c r="T1068" i="2" s="1"/>
  <c r="U1068" i="2" a="1"/>
  <c r="U1068" i="2" s="1"/>
  <c r="V1068" i="2" a="1"/>
  <c r="V1068" i="2" s="1"/>
  <c r="W1068" i="2" a="1"/>
  <c r="W1068" i="2" s="1"/>
  <c r="X1068" i="2" a="1"/>
  <c r="X1068" i="2" s="1"/>
  <c r="Y1068" i="2" a="1"/>
  <c r="Y1068" i="2" s="1"/>
  <c r="Q1069" i="2" a="1"/>
  <c r="Q1069" i="2" s="1"/>
  <c r="R1069" i="2" a="1"/>
  <c r="R1069" i="2" s="1"/>
  <c r="S1069" i="2" a="1"/>
  <c r="S1069" i="2" s="1"/>
  <c r="T1069" i="2" a="1"/>
  <c r="T1069" i="2" s="1"/>
  <c r="U1069" i="2" a="1"/>
  <c r="U1069" i="2" s="1"/>
  <c r="V1069" i="2" a="1"/>
  <c r="V1069" i="2" s="1"/>
  <c r="W1069" i="2" a="1"/>
  <c r="W1069" i="2" s="1"/>
  <c r="X1069" i="2" a="1"/>
  <c r="X1069" i="2" s="1"/>
  <c r="Y1069" i="2" a="1"/>
  <c r="Y1069" i="2" s="1"/>
  <c r="Q1070" i="2" a="1"/>
  <c r="Q1070" i="2" s="1"/>
  <c r="R1070" i="2" a="1"/>
  <c r="R1070" i="2" s="1"/>
  <c r="S1070" i="2" a="1"/>
  <c r="S1070" i="2" s="1"/>
  <c r="T1070" i="2" a="1"/>
  <c r="T1070" i="2" s="1"/>
  <c r="U1070" i="2" a="1"/>
  <c r="U1070" i="2" s="1"/>
  <c r="V1070" i="2" a="1"/>
  <c r="V1070" i="2" s="1"/>
  <c r="W1070" i="2" a="1"/>
  <c r="W1070" i="2" s="1"/>
  <c r="X1070" i="2" a="1"/>
  <c r="X1070" i="2" s="1"/>
  <c r="Y1070" i="2" a="1"/>
  <c r="Y1070" i="2" s="1"/>
  <c r="Q1071" i="2" a="1"/>
  <c r="Q1071" i="2" s="1"/>
  <c r="R1071" i="2" a="1"/>
  <c r="R1071" i="2" s="1"/>
  <c r="S1071" i="2" a="1"/>
  <c r="S1071" i="2" s="1"/>
  <c r="T1071" i="2" a="1"/>
  <c r="T1071" i="2" s="1"/>
  <c r="U1071" i="2" a="1"/>
  <c r="U1071" i="2" s="1"/>
  <c r="V1071" i="2" a="1"/>
  <c r="V1071" i="2" s="1"/>
  <c r="W1071" i="2" a="1"/>
  <c r="W1071" i="2" s="1"/>
  <c r="X1071" i="2" a="1"/>
  <c r="X1071" i="2" s="1"/>
  <c r="Y1071" i="2" a="1"/>
  <c r="Y1071" i="2" s="1"/>
  <c r="Q1072" i="2" a="1"/>
  <c r="Q1072" i="2" s="1"/>
  <c r="R1072" i="2" a="1"/>
  <c r="R1072" i="2" s="1"/>
  <c r="S1072" i="2" a="1"/>
  <c r="S1072" i="2" s="1"/>
  <c r="T1072" i="2" a="1"/>
  <c r="T1072" i="2" s="1"/>
  <c r="U1072" i="2" a="1"/>
  <c r="U1072" i="2" s="1"/>
  <c r="V1072" i="2" a="1"/>
  <c r="V1072" i="2" s="1"/>
  <c r="W1072" i="2" a="1"/>
  <c r="W1072" i="2" s="1"/>
  <c r="X1072" i="2" a="1"/>
  <c r="X1072" i="2" s="1"/>
  <c r="Y1072" i="2" a="1"/>
  <c r="Y1072" i="2" s="1"/>
  <c r="Q1073" i="2" a="1"/>
  <c r="Q1073" i="2" s="1"/>
  <c r="R1073" i="2" a="1"/>
  <c r="R1073" i="2" s="1"/>
  <c r="S1073" i="2" a="1"/>
  <c r="S1073" i="2" s="1"/>
  <c r="T1073" i="2" a="1"/>
  <c r="T1073" i="2" s="1"/>
  <c r="U1073" i="2" a="1"/>
  <c r="U1073" i="2" s="1"/>
  <c r="V1073" i="2" a="1"/>
  <c r="V1073" i="2" s="1"/>
  <c r="W1073" i="2" a="1"/>
  <c r="W1073" i="2" s="1"/>
  <c r="X1073" i="2" a="1"/>
  <c r="X1073" i="2" s="1"/>
  <c r="Y1073" i="2" a="1"/>
  <c r="Y1073" i="2" s="1"/>
  <c r="Q1074" i="2" a="1"/>
  <c r="Q1074" i="2" s="1"/>
  <c r="R1074" i="2" a="1"/>
  <c r="R1074" i="2" s="1"/>
  <c r="S1074" i="2" a="1"/>
  <c r="S1074" i="2" s="1"/>
  <c r="T1074" i="2" a="1"/>
  <c r="T1074" i="2" s="1"/>
  <c r="U1074" i="2" a="1"/>
  <c r="U1074" i="2" s="1"/>
  <c r="V1074" i="2" a="1"/>
  <c r="V1074" i="2" s="1"/>
  <c r="W1074" i="2" a="1"/>
  <c r="W1074" i="2" s="1"/>
  <c r="X1074" i="2" a="1"/>
  <c r="X1074" i="2" s="1"/>
  <c r="Y1074" i="2" a="1"/>
  <c r="Y1074" i="2" s="1"/>
  <c r="Q1075" i="2" a="1"/>
  <c r="Q1075" i="2" s="1"/>
  <c r="R1075" i="2" a="1"/>
  <c r="R1075" i="2" s="1"/>
  <c r="S1075" i="2" a="1"/>
  <c r="S1075" i="2" s="1"/>
  <c r="T1075" i="2" a="1"/>
  <c r="T1075" i="2" s="1"/>
  <c r="U1075" i="2" a="1"/>
  <c r="U1075" i="2" s="1"/>
  <c r="V1075" i="2" a="1"/>
  <c r="V1075" i="2" s="1"/>
  <c r="W1075" i="2" a="1"/>
  <c r="W1075" i="2" s="1"/>
  <c r="X1075" i="2" a="1"/>
  <c r="X1075" i="2" s="1"/>
  <c r="Y1075" i="2" a="1"/>
  <c r="Y1075" i="2" s="1"/>
  <c r="Q1076" i="2" a="1"/>
  <c r="Q1076" i="2" s="1"/>
  <c r="R1076" i="2" a="1"/>
  <c r="R1076" i="2" s="1"/>
  <c r="S1076" i="2" a="1"/>
  <c r="S1076" i="2" s="1"/>
  <c r="T1076" i="2" a="1"/>
  <c r="T1076" i="2" s="1"/>
  <c r="U1076" i="2" a="1"/>
  <c r="U1076" i="2" s="1"/>
  <c r="V1076" i="2" a="1"/>
  <c r="V1076" i="2" s="1"/>
  <c r="W1076" i="2" a="1"/>
  <c r="W1076" i="2" s="1"/>
  <c r="X1076" i="2" a="1"/>
  <c r="X1076" i="2" s="1"/>
  <c r="Y1076" i="2" a="1"/>
  <c r="Y1076" i="2" s="1"/>
  <c r="Q1077" i="2" a="1"/>
  <c r="Q1077" i="2" s="1"/>
  <c r="R1077" i="2" a="1"/>
  <c r="R1077" i="2" s="1"/>
  <c r="S1077" i="2" a="1"/>
  <c r="S1077" i="2" s="1"/>
  <c r="T1077" i="2" a="1"/>
  <c r="T1077" i="2" s="1"/>
  <c r="U1077" i="2" a="1"/>
  <c r="U1077" i="2" s="1"/>
  <c r="V1077" i="2" a="1"/>
  <c r="V1077" i="2" s="1"/>
  <c r="W1077" i="2" a="1"/>
  <c r="W1077" i="2" s="1"/>
  <c r="X1077" i="2" a="1"/>
  <c r="X1077" i="2" s="1"/>
  <c r="Y1077" i="2" a="1"/>
  <c r="Y1077" i="2" s="1"/>
  <c r="Q1078" i="2" a="1"/>
  <c r="Q1078" i="2" s="1"/>
  <c r="R1078" i="2" a="1"/>
  <c r="R1078" i="2" s="1"/>
  <c r="S1078" i="2" a="1"/>
  <c r="S1078" i="2" s="1"/>
  <c r="T1078" i="2" a="1"/>
  <c r="T1078" i="2" s="1"/>
  <c r="U1078" i="2" a="1"/>
  <c r="U1078" i="2" s="1"/>
  <c r="V1078" i="2" a="1"/>
  <c r="V1078" i="2" s="1"/>
  <c r="W1078" i="2" a="1"/>
  <c r="W1078" i="2" s="1"/>
  <c r="X1078" i="2" a="1"/>
  <c r="X1078" i="2" s="1"/>
  <c r="Y1078" i="2" a="1"/>
  <c r="Y1078" i="2" s="1"/>
  <c r="Q1079" i="2" a="1"/>
  <c r="Q1079" i="2" s="1"/>
  <c r="R1079" i="2" a="1"/>
  <c r="R1079" i="2" s="1"/>
  <c r="S1079" i="2" a="1"/>
  <c r="S1079" i="2" s="1"/>
  <c r="T1079" i="2" a="1"/>
  <c r="T1079" i="2" s="1"/>
  <c r="U1079" i="2" a="1"/>
  <c r="U1079" i="2" s="1"/>
  <c r="V1079" i="2" a="1"/>
  <c r="V1079" i="2" s="1"/>
  <c r="W1079" i="2" a="1"/>
  <c r="W1079" i="2" s="1"/>
  <c r="X1079" i="2" a="1"/>
  <c r="X1079" i="2" s="1"/>
  <c r="Y1079" i="2" a="1"/>
  <c r="Y1079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Q3" i="2" a="1"/>
  <c r="Q3" i="2" s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<sst xmlns="http://schemas.openxmlformats.org/spreadsheetml/2006/main" count="16703" uniqueCount="1079">
  <si>
    <t>资金类别</t>
  </si>
  <si>
    <t>备注内容</t>
  </si>
  <si>
    <t>付款金额</t>
  </si>
  <si>
    <t>贷方金额</t>
  </si>
  <si>
    <t>单据单号</t>
  </si>
  <si>
    <t>收款金额</t>
  </si>
  <si>
    <t>借方金额</t>
  </si>
  <si>
    <t>单据类型</t>
  </si>
  <si>
    <t>单据币种</t>
  </si>
  <si>
    <t>单据时间</t>
  </si>
  <si>
    <t>审核步骤</t>
  </si>
  <si>
    <t>是否已付款</t>
  </si>
  <si>
    <t>是否自己已关闭</t>
  </si>
  <si>
    <t>单据汇率</t>
  </si>
  <si>
    <t>银行账号</t>
  </si>
  <si>
    <t>银行日期</t>
  </si>
  <si>
    <t>2204-贷款本金</t>
  </si>
  <si>
    <t>DINA OCEAN-20230326还款71,839.34</t>
  </si>
  <si>
    <t>付款单</t>
  </si>
  <si>
    <t>USD</t>
  </si>
  <si>
    <t>已关闭</t>
  </si>
  <si>
    <t>大华银行/USD/Group/392-9016-945</t>
  </si>
  <si>
    <t xml:space="preserve">5503-财务费用 </t>
  </si>
  <si>
    <t>SOPHIA OCEAN-20230306还款113,619.17</t>
  </si>
  <si>
    <t>2202-股东往来</t>
  </si>
  <si>
    <t>股东往来</t>
  </si>
  <si>
    <t>收款单</t>
  </si>
  <si>
    <t>香港汇丰/USD/Mandarine/801-443300-838</t>
  </si>
  <si>
    <t>2201-划转</t>
  </si>
  <si>
    <t>划款工行社保户（2月社保）</t>
  </si>
  <si>
    <t>RMB</t>
  </si>
  <si>
    <t>平安银行/RMB/-上海信智船务有限公司/15000105781743</t>
  </si>
  <si>
    <t>划款兴业（2月公积金）</t>
  </si>
  <si>
    <t>收到LAUREN OCEAN 船東分红$68337.39</t>
  </si>
  <si>
    <t>5501.03-船舶检验费</t>
  </si>
  <si>
    <t>EEXI计算费</t>
  </si>
  <si>
    <t>香港花旗/USD/Hope Young/91868394</t>
  </si>
  <si>
    <t>账户管理费</t>
  </si>
  <si>
    <t>浦发银行/RMB/-厦门曜升海运有限公司/36080078801000000000</t>
  </si>
  <si>
    <t>语音短信月费</t>
  </si>
  <si>
    <t xml:space="preserve">5402.04-燃料成本   </t>
  </si>
  <si>
    <t>吴总个人账户换汇</t>
  </si>
  <si>
    <t>燃油化验</t>
  </si>
  <si>
    <t xml:space="preserve">5502.02-银行费用 </t>
  </si>
  <si>
    <t>上海汇丰2月账户管理费</t>
  </si>
  <si>
    <t>上海汇丰/USD/Mandarine/095-046264-055</t>
  </si>
  <si>
    <t>吴总股东往来/RMB</t>
  </si>
  <si>
    <t>退款银行手续费</t>
  </si>
  <si>
    <t xml:space="preserve">5402.14-卸港使费 </t>
  </si>
  <si>
    <t>退回多余港使费</t>
  </si>
  <si>
    <t>5101.06-租金收入</t>
  </si>
  <si>
    <t>第四笔租金</t>
  </si>
  <si>
    <t>5102.07-佣金收入</t>
  </si>
  <si>
    <t>总运费的2.5%佣金费</t>
  </si>
  <si>
    <t>5501.05-保险会费</t>
  </si>
  <si>
    <t>2023保赔险第一期</t>
  </si>
  <si>
    <t>2023抗辩险第一期</t>
  </si>
  <si>
    <t>划款吴总</t>
  </si>
  <si>
    <t>5402.16-航次监装费等</t>
  </si>
  <si>
    <t>监装检验费用</t>
  </si>
  <si>
    <t>系固绑扎检验费用</t>
  </si>
  <si>
    <t xml:space="preserve">5502.09-办公费用 </t>
  </si>
  <si>
    <t>申南航天技术服务费</t>
  </si>
  <si>
    <t>2205-税金及其他</t>
  </si>
  <si>
    <t>信智2月份个税</t>
  </si>
  <si>
    <t>2022年度个税手续费退税</t>
  </si>
  <si>
    <t>吴总还款</t>
  </si>
  <si>
    <t>5501.16-证书等</t>
  </si>
  <si>
    <t>5501.01-通信通导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</si>
  <si>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</si>
  <si>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</si>
  <si>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</si>
  <si>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</si>
  <si>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</si>
  <si>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 xml:space="preserve">5402.01-租金成本  </t>
  </si>
  <si>
    <t>第72期租金</t>
  </si>
  <si>
    <t>兴业收到平安划款（2月公积金）</t>
  </si>
  <si>
    <t>兴业银行/RMB/-上海信智船务有限公司/216460100100065938</t>
  </si>
  <si>
    <t>工行收到平安划款（2月社保费）</t>
  </si>
  <si>
    <t>工行社保户/RMB/-上海信智船务有限公司、1001293529350655623</t>
  </si>
  <si>
    <t>EXTRA HIRE</t>
  </si>
  <si>
    <t>dina ocean 单船期初重油库存363.62MT*696.3</t>
  </si>
  <si>
    <t>上海汇丰/USD/Monica/095-046207-055</t>
  </si>
  <si>
    <t>dina ocean 单船期初轻油库存46.35MT*1195.42217</t>
  </si>
  <si>
    <t xml:space="preserve">5501.12-润料 </t>
  </si>
  <si>
    <t>dina ocean 单船期初滑油库存</t>
  </si>
  <si>
    <t>5501.11-物料</t>
  </si>
  <si>
    <t>dina ocean电子海图USD25021*0.7</t>
  </si>
  <si>
    <t xml:space="preserve">5501.06-备件供应 </t>
  </si>
  <si>
    <t>dina ocean木材立柱装置USD87018*0.7</t>
  </si>
  <si>
    <t>5501.17-船员杂费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</si>
  <si>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</si>
  <si>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</si>
  <si>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</si>
  <si>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</si>
  <si>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</si>
  <si>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</si>
  <si>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</si>
  <si>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</si>
  <si>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5402.03-劳务费奖金</t>
  </si>
  <si>
    <t>扫洗舱费</t>
  </si>
  <si>
    <t>船长航次奖</t>
  </si>
  <si>
    <t>老轨航次奖</t>
  </si>
  <si>
    <t>USD59900申请退款银行手续费</t>
  </si>
  <si>
    <t>FINAL HIRE, 争议和解</t>
  </si>
  <si>
    <t>上海汇丰/USD/Asia-Euro/095-046215-055</t>
  </si>
  <si>
    <t>COLOMBO 港使费</t>
  </si>
  <si>
    <t>高雄租用甲板发电机两台 余款</t>
  </si>
  <si>
    <t>第二期租金</t>
  </si>
  <si>
    <t>信智2月社保费</t>
  </si>
  <si>
    <t xml:space="preserve">5501.08-船员工资伙食    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</si>
  <si>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</si>
  <si>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</si>
  <si>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</si>
  <si>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</si>
  <si>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</si>
  <si>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</si>
  <si>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</si>
  <si>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</si>
  <si>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</si>
  <si>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</si>
  <si>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</si>
  <si>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</si>
  <si>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</si>
  <si>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</si>
  <si>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</si>
  <si>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 xml:space="preserve">5501.07-船舶管理费用  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</si>
  <si>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</si>
  <si>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</si>
  <si>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</si>
  <si>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</si>
  <si>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</si>
  <si>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</si>
  <si>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 xml:space="preserve">5501.04-修理和维护  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</si>
  <si>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</si>
  <si>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</si>
  <si>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</si>
  <si>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</si>
  <si>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</si>
  <si>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</si>
  <si>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</si>
  <si>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</si>
  <si>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</si>
  <si>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</si>
  <si>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5402.17-律师等专业服务费</t>
  </si>
  <si>
    <t>LO2207指定仲裁员服务费</t>
  </si>
  <si>
    <t>25号0624--28号2400船员工资及管理费</t>
  </si>
  <si>
    <t>25日0624--28日船员工资</t>
  </si>
  <si>
    <t>第三期租金</t>
  </si>
  <si>
    <t xml:space="preserve">5102.04-杂项收入 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</si>
  <si>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</si>
  <si>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</si>
  <si>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</si>
  <si>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</si>
  <si>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</si>
  <si>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</si>
  <si>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</si>
  <si>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</si>
  <si>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</si>
  <si>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</si>
  <si>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</si>
  <si>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</si>
  <si>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</si>
  <si>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</si>
  <si>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 xml:space="preserve">5501.09-杂项费用 </t>
  </si>
  <si>
    <t>供应物料</t>
  </si>
  <si>
    <t>扫舱费</t>
  </si>
  <si>
    <t>最终总租金</t>
  </si>
  <si>
    <t>5402.02-佣金成本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</si>
  <si>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</si>
  <si>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</si>
  <si>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</si>
  <si>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</si>
  <si>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</si>
  <si>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</si>
  <si>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</si>
  <si>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</si>
  <si>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 xml:space="preserve">5402.11-被扣费用 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</si>
  <si>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</si>
  <si>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</si>
  <si>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</si>
  <si>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</si>
  <si>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</si>
  <si>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</si>
  <si>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</si>
  <si>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</si>
  <si>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</si>
  <si>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</si>
  <si>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</si>
  <si>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</si>
  <si>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</si>
  <si>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</si>
  <si>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</si>
  <si>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</si>
  <si>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</si>
  <si>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</si>
  <si>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</si>
  <si>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</si>
  <si>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</si>
  <si>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</si>
  <si>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</si>
  <si>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</si>
  <si>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</si>
  <si>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</si>
  <si>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</si>
  <si>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</si>
  <si>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</si>
  <si>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</si>
  <si>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出纳审核中</t>
  </si>
  <si>
    <t>IACF修理</t>
  </si>
  <si>
    <t>2023.2.15埃及换员机票费</t>
  </si>
  <si>
    <t>23年2月三副办理港牌</t>
  </si>
  <si>
    <t xml:space="preserve">5501.14-船级社 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</si>
  <si>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</si>
  <si>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</si>
  <si>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</si>
  <si>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</si>
  <si>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</si>
  <si>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</si>
  <si>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</si>
  <si>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</si>
  <si>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</si>
  <si>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</si>
  <si>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</si>
  <si>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</si>
  <si>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</si>
  <si>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</si>
  <si>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</si>
  <si>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</si>
  <si>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</si>
  <si>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</si>
  <si>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</si>
  <si>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</si>
  <si>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</si>
  <si>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</si>
  <si>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</si>
  <si>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</si>
  <si>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</si>
  <si>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</si>
  <si>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</si>
  <si>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</si>
  <si>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</si>
  <si>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</si>
  <si>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</si>
  <si>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</si>
  <si>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</si>
  <si>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</si>
  <si>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</si>
  <si>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 xml:space="preserve">5502.12-利息收入 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</si>
  <si>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</si>
  <si>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</si>
  <si>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</si>
  <si>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</si>
  <si>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</si>
  <si>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</si>
  <si>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</si>
  <si>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</si>
  <si>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</si>
  <si>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</si>
  <si>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</si>
  <si>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5101.03-运费收入</t>
  </si>
  <si>
    <t>运费</t>
  </si>
  <si>
    <t>ADD COMM</t>
  </si>
  <si>
    <t>COMM</t>
  </si>
  <si>
    <t xml:space="preserve">5402.13-装港使费 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</si>
  <si>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</si>
  <si>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</si>
  <si>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</si>
  <si>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</si>
  <si>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</si>
  <si>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</si>
  <si>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</si>
  <si>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</si>
  <si>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</si>
  <si>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</si>
  <si>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</si>
  <si>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</si>
  <si>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</si>
  <si>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</si>
  <si>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</si>
  <si>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</si>
  <si>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</si>
  <si>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</si>
  <si>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</si>
  <si>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</si>
  <si>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</si>
  <si>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</si>
  <si>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</si>
  <si>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</si>
  <si>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</si>
  <si>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</si>
  <si>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</si>
  <si>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</si>
  <si>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</si>
  <si>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</si>
  <si>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</si>
  <si>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</si>
  <si>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</si>
  <si>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</si>
  <si>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</si>
  <si>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</si>
  <si>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</si>
  <si>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</si>
  <si>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</si>
  <si>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</si>
  <si>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</si>
  <si>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</si>
  <si>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</si>
  <si>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</si>
  <si>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</si>
  <si>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 xml:space="preserve">5501.02-律师等专业费用 </t>
  </si>
  <si>
    <t>石湖港清油污协议</t>
  </si>
  <si>
    <t>第74期租金</t>
  </si>
  <si>
    <t>第九期租金</t>
  </si>
  <si>
    <t xml:space="preserve">5402.01-租金运费成本  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</si>
  <si>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</si>
  <si>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</si>
  <si>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</si>
  <si>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5102.03-滞期费收入</t>
  </si>
  <si>
    <t>装港滞期费</t>
  </si>
  <si>
    <t xml:space="preserve">5402.10-滞期费支出 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</si>
  <si>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</si>
  <si>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</si>
  <si>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</si>
  <si>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</si>
  <si>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</si>
  <si>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</si>
  <si>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</si>
  <si>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</si>
  <si>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</si>
  <si>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</si>
  <si>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</si>
  <si>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</si>
  <si>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</si>
  <si>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</si>
  <si>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</si>
  <si>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</si>
  <si>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</si>
  <si>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</si>
  <si>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</si>
  <si>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</si>
  <si>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</si>
  <si>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</si>
  <si>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</si>
  <si>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</si>
  <si>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</si>
  <si>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</si>
  <si>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</si>
  <si>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</si>
  <si>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</si>
  <si>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</si>
  <si>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</si>
  <si>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</si>
  <si>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</si>
  <si>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</si>
  <si>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</si>
  <si>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</si>
  <si>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</si>
  <si>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</si>
  <si>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</si>
  <si>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</si>
  <si>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</si>
  <si>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5501.18-赔偿费用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</si>
  <si>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</si>
  <si>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</si>
  <si>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</si>
  <si>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</si>
  <si>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</si>
  <si>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</si>
  <si>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</si>
  <si>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</si>
  <si>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</si>
  <si>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</si>
  <si>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</si>
  <si>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</si>
  <si>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</si>
  <si>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</si>
  <si>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</si>
  <si>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</si>
  <si>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</si>
  <si>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</si>
  <si>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</si>
  <si>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</si>
  <si>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</si>
  <si>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</si>
  <si>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</si>
  <si>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</si>
  <si>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</si>
  <si>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</si>
  <si>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</si>
  <si>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</si>
  <si>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</si>
  <si>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</si>
  <si>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</si>
  <si>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</si>
  <si>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</si>
  <si>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</si>
  <si>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</si>
  <si>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</si>
  <si>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</si>
  <si>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驳回中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</si>
  <si>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</si>
  <si>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</si>
  <si>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</si>
  <si>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</si>
  <si>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</si>
  <si>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</si>
  <si>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</si>
  <si>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</si>
  <si>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</si>
  <si>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</si>
  <si>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</si>
  <si>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</si>
  <si>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</si>
  <si>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</si>
  <si>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</si>
  <si>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</si>
  <si>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</si>
  <si>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</si>
  <si>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</si>
  <si>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</si>
  <si>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</si>
  <si>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</si>
  <si>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</si>
  <si>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</si>
  <si>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</si>
  <si>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 xml:space="preserve">5402.15-港使费杂项 </t>
  </si>
  <si>
    <t>2023年3月25-27日LAGOS200海里外护航进港安保费用</t>
  </si>
  <si>
    <t>2023年Q1christina分红收入-手续费</t>
  </si>
  <si>
    <t>2206-分红收入</t>
  </si>
  <si>
    <t>2023年Q1christina分红收入$11700*3个月</t>
  </si>
  <si>
    <t>2023年Q1christina分红收入$200*90天</t>
  </si>
  <si>
    <t>2207-分红支出</t>
  </si>
  <si>
    <t>023年Q1退還保證金及分潤明細-WELL POWER</t>
  </si>
  <si>
    <t>4月4日防城港，镇江五州供应修船物料</t>
  </si>
  <si>
    <t>2203-代收代付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</si>
  <si>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</si>
  <si>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</si>
  <si>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</si>
  <si>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</si>
  <si>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</si>
  <si>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</si>
  <si>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</si>
  <si>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</si>
  <si>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</si>
  <si>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</si>
  <si>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</si>
  <si>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</si>
  <si>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</si>
  <si>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</si>
  <si>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</si>
  <si>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</si>
  <si>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</si>
  <si>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</si>
  <si>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</si>
  <si>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</si>
  <si>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</si>
  <si>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</si>
  <si>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</si>
  <si>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</si>
  <si>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</si>
  <si>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</si>
  <si>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</si>
  <si>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</si>
  <si>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</si>
  <si>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</si>
  <si>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</si>
  <si>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</si>
  <si>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</si>
  <si>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</si>
  <si>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</si>
  <si>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</si>
  <si>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</si>
  <si>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</si>
  <si>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</si>
  <si>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</si>
  <si>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</si>
  <si>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</si>
  <si>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</si>
  <si>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</si>
  <si>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</si>
  <si>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</si>
  <si>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</si>
  <si>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</si>
  <si>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</si>
  <si>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</si>
  <si>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</si>
  <si>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</si>
  <si>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</si>
  <si>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</si>
  <si>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</si>
  <si>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</si>
  <si>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</si>
  <si>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</si>
  <si>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</si>
  <si>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</si>
  <si>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</si>
  <si>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</si>
  <si>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</si>
  <si>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</si>
  <si>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</si>
  <si>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</si>
  <si>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</si>
  <si>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</si>
  <si>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</si>
  <si>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</si>
  <si>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</si>
  <si>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</si>
  <si>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</si>
  <si>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</si>
  <si>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</si>
  <si>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</si>
  <si>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</si>
  <si>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</si>
  <si>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</si>
  <si>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</si>
  <si>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</si>
  <si>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</si>
  <si>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</si>
  <si>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</si>
  <si>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</si>
  <si>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</si>
  <si>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</si>
  <si>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</si>
  <si>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</si>
  <si>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</si>
  <si>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</si>
  <si>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</si>
  <si>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5501.15-船旗国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</si>
  <si>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</si>
  <si>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</si>
  <si>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</si>
  <si>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</si>
  <si>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</si>
  <si>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</si>
  <si>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</si>
  <si>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</si>
  <si>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</si>
  <si>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</si>
  <si>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</si>
  <si>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</si>
  <si>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</si>
  <si>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</si>
  <si>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</si>
  <si>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</si>
  <si>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</si>
  <si>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</si>
  <si>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</si>
  <si>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</si>
  <si>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</si>
  <si>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</si>
  <si>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</si>
  <si>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</si>
  <si>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</si>
  <si>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</si>
  <si>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</si>
  <si>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</si>
  <si>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</si>
  <si>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</si>
  <si>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</si>
  <si>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</si>
  <si>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</si>
  <si>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</si>
  <si>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</si>
  <si>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</si>
  <si>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</si>
  <si>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</si>
  <si>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</si>
  <si>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</si>
  <si>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</si>
  <si>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</si>
  <si>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</si>
  <si>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</si>
  <si>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</si>
  <si>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</si>
  <si>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</si>
  <si>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</si>
  <si>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</si>
  <si>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</si>
  <si>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</si>
  <si>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</si>
  <si>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</si>
  <si>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</si>
  <si>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</si>
  <si>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</si>
  <si>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</si>
  <si>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</si>
  <si>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</si>
  <si>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</si>
  <si>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</si>
  <si>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</si>
  <si>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</si>
  <si>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</si>
  <si>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</si>
  <si>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</si>
  <si>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</si>
  <si>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</si>
  <si>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</si>
  <si>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</si>
  <si>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</si>
  <si>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</si>
  <si>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</si>
  <si>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</si>
  <si>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</si>
  <si>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</si>
  <si>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</si>
  <si>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</si>
  <si>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</si>
  <si>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</si>
  <si>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</si>
  <si>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</si>
  <si>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</si>
  <si>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</si>
  <si>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</si>
  <si>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</si>
  <si>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</si>
  <si>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</si>
  <si>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</si>
  <si>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</si>
  <si>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</si>
  <si>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</si>
  <si>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</si>
  <si>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</si>
  <si>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</si>
  <si>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33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</si>
  <si>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</si>
  <si>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</si>
  <si>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</si>
  <si>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</si>
  <si>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</si>
  <si>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</si>
  <si>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</si>
  <si>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</si>
  <si>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</si>
  <si>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SGD</t>
  </si>
  <si>
    <t>香港汇丰/SGD/Mandarine/801-443300-838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</si>
  <si>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</si>
  <si>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</si>
  <si>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</si>
  <si>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</si>
  <si>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</si>
  <si>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</si>
  <si>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</si>
  <si>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</si>
  <si>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</si>
  <si>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</si>
  <si>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</si>
  <si>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</si>
  <si>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</si>
  <si>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</si>
  <si>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</si>
  <si>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</si>
  <si>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</si>
  <si>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</si>
  <si>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</si>
  <si>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</si>
  <si>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</si>
  <si>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</si>
  <si>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</si>
  <si>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</si>
  <si>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</si>
  <si>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</si>
  <si>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</si>
  <si>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</si>
  <si>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</si>
  <si>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</si>
  <si>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</si>
  <si>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</si>
  <si>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</si>
  <si>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5502.05-专业服务费 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</si>
  <si>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</si>
  <si>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</si>
  <si>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</si>
  <si>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</si>
  <si>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</si>
  <si>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</si>
  <si>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</si>
  <si>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</si>
  <si>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</si>
  <si>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</si>
  <si>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</si>
  <si>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</si>
  <si>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</si>
  <si>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</si>
  <si>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</si>
  <si>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</si>
  <si>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</si>
  <si>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</si>
  <si>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</si>
  <si>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</si>
  <si>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</si>
  <si>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</si>
  <si>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</si>
  <si>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</si>
  <si>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</si>
  <si>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</si>
  <si>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 xml:space="preserve">5502.10-薪资福利  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</si>
  <si>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</si>
  <si>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</si>
  <si>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</si>
  <si>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</si>
  <si>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</si>
  <si>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</si>
  <si>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</si>
  <si>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</si>
  <si>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</si>
  <si>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</si>
  <si>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</si>
  <si>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</si>
  <si>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</si>
  <si>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</si>
  <si>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</si>
  <si>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</si>
  <si>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</si>
  <si>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</si>
  <si>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</si>
  <si>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</si>
  <si>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</si>
  <si>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</si>
  <si>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</si>
  <si>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</si>
  <si>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</si>
  <si>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</si>
  <si>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</si>
  <si>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</si>
  <si>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</si>
  <si>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</si>
  <si>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</si>
  <si>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</si>
  <si>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</si>
  <si>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</si>
  <si>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</si>
  <si>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</si>
  <si>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</si>
  <si>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</si>
  <si>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</si>
  <si>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</si>
  <si>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</si>
  <si>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</si>
  <si>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</si>
  <si>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</si>
  <si>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</si>
  <si>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</si>
  <si>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</si>
  <si>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</si>
  <si>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租金总收入（按USD7000）</t>
  </si>
  <si>
    <t>租金总收入(按USD9000)</t>
  </si>
  <si>
    <t>5%佣金支出</t>
  </si>
  <si>
    <t>租家补重油差价</t>
  </si>
  <si>
    <t>还船50%量油支出</t>
  </si>
  <si>
    <t>租家支付船员风险区奖金</t>
  </si>
  <si>
    <t>租家支付防海盗材料费用</t>
  </si>
  <si>
    <t>租家支付码头监装费用</t>
  </si>
  <si>
    <t>租家支付WAR&amp;KNR保险费用</t>
  </si>
  <si>
    <t>租家支付高风险区安保费用</t>
  </si>
  <si>
    <t>租家支付船员割除地令费用</t>
  </si>
  <si>
    <t>租家支付安保人员在船吃饭费用</t>
  </si>
  <si>
    <t>等待连云港PSC检察官解除滞留</t>
  </si>
  <si>
    <t>5102.06-扣租收入</t>
  </si>
  <si>
    <t>佣金收入</t>
  </si>
  <si>
    <t>等待连云港船级社安排SURVEYOR上船检验</t>
  </si>
  <si>
    <t>为租家节省距离</t>
  </si>
  <si>
    <t>等待南非德班港PSC检察官解除滞留</t>
  </si>
  <si>
    <t>等待NO.1船吊修好</t>
  </si>
  <si>
    <t>第十期租金</t>
  </si>
  <si>
    <t>第十一期租金</t>
  </si>
  <si>
    <t>租家与船东SOA差别费用</t>
  </si>
  <si>
    <t>2023年5月11日-5月14日从Harcourt港安保护航出尼日利亚安保费用</t>
  </si>
  <si>
    <t>WAR &amp; KNR 保险费用</t>
  </si>
  <si>
    <t>保险WAR &amp; KNR 费用</t>
  </si>
  <si>
    <t>支付第76期租金</t>
  </si>
  <si>
    <t>马尼拉装港最终港使费USD21087.46 , 我司预付USD30900 ，退还我司9812.54</t>
  </si>
  <si>
    <t xml:space="preserve"> Lauren ocean 2023年度1~3月應分潤67002.3</t>
  </si>
  <si>
    <t>岚桥港使费退费</t>
  </si>
  <si>
    <t>100% 运费收入</t>
  </si>
  <si>
    <t>3.75% 佣金扣除</t>
  </si>
  <si>
    <t>DO2302扫洗舱费</t>
  </si>
  <si>
    <t>支付CAMPBELL JOHNSTON CLARK 处理MATADI港货物延迟交付索赔律师费</t>
  </si>
  <si>
    <t>4月份通信费用</t>
  </si>
  <si>
    <t>船舶证书展期费用</t>
  </si>
  <si>
    <t>Lauren ocean 2023四月分红</t>
  </si>
  <si>
    <t>第5期租金收入</t>
  </si>
  <si>
    <t>2023年5月13日LOME港重油，轻油费用</t>
  </si>
  <si>
    <t>LOME加油港使费</t>
  </si>
  <si>
    <t xml:space="preserve">sophia ocean运费转回香港汇丰
</t>
  </si>
  <si>
    <t>sophia ocean运费转回上海汇丰</t>
  </si>
  <si>
    <t>5月13日 LOME港加重油700吨，单价USD625 , 后付款</t>
  </si>
  <si>
    <t>6月13日 LOME 加50吨轻油，单价USD865, 后付款</t>
  </si>
  <si>
    <t>加油商代理费</t>
  </si>
  <si>
    <t>DINA 20230630还款本金</t>
  </si>
  <si>
    <t>DINA 20230630还款利息5.170430%+4.65%</t>
  </si>
  <si>
    <t>2023年5月份船舶管理费用</t>
  </si>
  <si>
    <t>第二期租金收入</t>
  </si>
  <si>
    <t>运费 ：41000MT * 25USD * 100%</t>
  </si>
  <si>
    <t>银行及代理处理费用（备用金的1.5%）</t>
  </si>
  <si>
    <t>交通艇费用</t>
  </si>
  <si>
    <t>第6期租金收入</t>
  </si>
  <si>
    <t>卸港YANGON港使费80%预付款</t>
  </si>
  <si>
    <t>收到平安划款——5月社保</t>
  </si>
  <si>
    <t>收到信智划款——5月公积金</t>
  </si>
  <si>
    <t>支付第46期租金</t>
  </si>
  <si>
    <t>交船重油量</t>
  </si>
  <si>
    <t>交船轻油量</t>
  </si>
  <si>
    <t>还船重油量</t>
  </si>
  <si>
    <t>还船轻油量</t>
  </si>
  <si>
    <t>船员割除地令166个</t>
  </si>
  <si>
    <t>2#克令吊故障扣租</t>
  </si>
  <si>
    <t>收第一期租金</t>
  </si>
  <si>
    <t>收第二期租金</t>
  </si>
  <si>
    <t>收第三期租金</t>
  </si>
  <si>
    <t>6月12日KOHSICHANG 供备件费用</t>
  </si>
  <si>
    <t>代付10000USD陈丕祥账户</t>
  </si>
  <si>
    <t>第3期租金收入</t>
  </si>
  <si>
    <t>船员工资</t>
  </si>
  <si>
    <t>协商每月折扣费</t>
  </si>
  <si>
    <t>第45期租金（1200GMT 16/6/2023 - 1200GMT 16/7/2023）</t>
  </si>
  <si>
    <t>出纳完成中</t>
  </si>
  <si>
    <t>1</t>
  </si>
  <si>
    <t>未送审</t>
  </si>
  <si>
    <t>2022年12月3日HADONG港副机备件供船</t>
  </si>
  <si>
    <t>1月2日镇海港供应主机备件</t>
  </si>
  <si>
    <t>5月船舶管理费</t>
  </si>
  <si>
    <t>5月四名中国籍船员费用</t>
  </si>
  <si>
    <t>5月四人杂费</t>
  </si>
  <si>
    <t>5月外籍带教费</t>
  </si>
  <si>
    <t>5月17名外籍船员工资</t>
  </si>
  <si>
    <t>5月10日外籍机工下船机票费用CNY2500</t>
  </si>
  <si>
    <t>4月27日大连船厂供应主机/水套备件</t>
  </si>
  <si>
    <t>大连修船代理费</t>
  </si>
  <si>
    <t>5月5日大连船厂供防海生物装置修理和备件</t>
  </si>
  <si>
    <t>财务经理审核中</t>
  </si>
  <si>
    <t>5月11日天津供克令吊4个钩头组件</t>
  </si>
  <si>
    <t>公司批复中</t>
  </si>
  <si>
    <t>4月27日大连船厂压载阀阀组修理</t>
  </si>
  <si>
    <t>大连船厂测厚</t>
  </si>
  <si>
    <t>救生消防检验费用</t>
  </si>
  <si>
    <t>救生筏费用</t>
  </si>
  <si>
    <t>修理和供的救生消防物料费用</t>
  </si>
  <si>
    <t>4月27日大连船厂供马达风叶，压载水电缆，开关等</t>
  </si>
  <si>
    <t>大连中远船厂修船尾款</t>
  </si>
  <si>
    <t>4月26日连云港供海图资料</t>
  </si>
  <si>
    <t>5月10日天津供海图资料</t>
  </si>
  <si>
    <t>保安计划批准费用</t>
  </si>
  <si>
    <t>购买新抓斗预付款</t>
  </si>
  <si>
    <t>无线电检验修理</t>
  </si>
  <si>
    <t>4月C站 FBB流量费</t>
  </si>
  <si>
    <t>5月21名船员工资</t>
  </si>
  <si>
    <t>5月境内差旅费及代发工资杂费18名中国籍</t>
  </si>
  <si>
    <t>5月2名外籍差额</t>
  </si>
  <si>
    <t>5月外籍船员代班费</t>
  </si>
  <si>
    <t>5月合同外甲板铜匠费用</t>
  </si>
  <si>
    <t>4月C站月租费用</t>
  </si>
  <si>
    <t>4月FBB流量套餐</t>
  </si>
  <si>
    <t>4月份C站 FBB 流量费</t>
  </si>
  <si>
    <t>5月21名船员费用</t>
  </si>
  <si>
    <t>5月境内差旅及代发工资杂费</t>
  </si>
  <si>
    <t>5月合同外甲板铜匠</t>
  </si>
  <si>
    <t>大连修船NK船检费用</t>
  </si>
  <si>
    <t>第7期租金</t>
  </si>
  <si>
    <t>吉总公司代收代付,，换汇人民币</t>
  </si>
  <si>
    <t>代收工资</t>
  </si>
  <si>
    <t>入账银行费用</t>
  </si>
  <si>
    <t>5月禛航船舶管理费</t>
  </si>
  <si>
    <t>23年5月换班机票（赵江浩）</t>
  </si>
  <si>
    <t>23年5月换班机票（宋忠文）</t>
  </si>
  <si>
    <t>5月船员工资</t>
  </si>
  <si>
    <t>2位船员外牌证</t>
  </si>
  <si>
    <t>缺水手长退工资</t>
  </si>
  <si>
    <t>7名船员旅途工资</t>
  </si>
  <si>
    <t>上船船员工作服鞋</t>
  </si>
  <si>
    <t>现金转备用金</t>
  </si>
  <si>
    <t>4月lome换班机票费</t>
  </si>
  <si>
    <t>4月VSAT通讯费</t>
  </si>
  <si>
    <t>2月电子海图</t>
  </si>
  <si>
    <t>4.10 LOME换班船员工作服14套</t>
  </si>
  <si>
    <t>4月25日岚山港，镇江五州供应修船物料</t>
  </si>
  <si>
    <t>4月25日在岚山港，南通振远翻新主副机备件</t>
  </si>
  <si>
    <t>船员沈宇病亡案子-FINAL理赔款-律师费部分</t>
  </si>
  <si>
    <t>5月天津PNI检验</t>
  </si>
  <si>
    <t>5月连云港分油机备件</t>
  </si>
  <si>
    <t>实收3988.79新币，代收代付陈礼斌</t>
  </si>
  <si>
    <t>6月3日SOHAR港供重油100吨，后付油款</t>
  </si>
  <si>
    <t>供油驳船费</t>
  </si>
  <si>
    <t>5501.13-招待费</t>
  </si>
  <si>
    <t>招待钢管客户及G2</t>
  </si>
  <si>
    <t>报销单</t>
  </si>
  <si>
    <t>招待陈礼斌住宿</t>
  </si>
  <si>
    <t>钢管客户住宿费</t>
  </si>
  <si>
    <t>钢管客户机票费</t>
  </si>
  <si>
    <t>5502.03-招待费</t>
  </si>
  <si>
    <t xml:space="preserve">赠送钢管客户礼品
</t>
  </si>
  <si>
    <t xml:space="preserve">5502.08-差旅费 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</si>
  <si>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</si>
  <si>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</si>
  <si>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</si>
  <si>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</si>
  <si>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</si>
  <si>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</si>
  <si>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 xml:space="preserve">5502.06-行政杂项 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</si>
  <si>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</si>
  <si>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</si>
  <si>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</si>
  <si>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</si>
  <si>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</si>
  <si>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</si>
  <si>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</si>
  <si>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</si>
  <si>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</si>
  <si>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</si>
  <si>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</si>
  <si>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</si>
  <si>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</si>
  <si>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</si>
  <si>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</si>
  <si>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</si>
  <si>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</si>
  <si>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</si>
  <si>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</si>
  <si>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</si>
  <si>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</si>
  <si>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</si>
  <si>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</si>
  <si>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</si>
  <si>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</si>
  <si>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</si>
  <si>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</si>
  <si>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</si>
  <si>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</si>
  <si>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</si>
  <si>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</si>
  <si>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</si>
  <si>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</si>
  <si>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</si>
  <si>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</si>
  <si>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</si>
  <si>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</si>
  <si>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</si>
  <si>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</si>
  <si>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</si>
  <si>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</si>
  <si>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</si>
  <si>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</si>
  <si>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</si>
  <si>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</si>
  <si>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</si>
  <si>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</si>
  <si>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</si>
  <si>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</si>
  <si>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</si>
  <si>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</si>
  <si>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</si>
  <si>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</si>
  <si>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</si>
  <si>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</si>
  <si>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</si>
  <si>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</si>
  <si>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</si>
  <si>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</si>
  <si>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</si>
  <si>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</si>
  <si>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</si>
  <si>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</si>
  <si>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</si>
  <si>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</si>
  <si>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</si>
  <si>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</si>
  <si>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</si>
  <si>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</si>
  <si>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</si>
  <si>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</si>
  <si>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</si>
  <si>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</si>
  <si>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</si>
  <si>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</si>
  <si>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</si>
  <si>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</si>
  <si>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</si>
  <si>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</si>
  <si>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 xml:space="preserve">5502.07-租金物业   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</si>
  <si>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</si>
  <si>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</si>
  <si>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</si>
  <si>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</si>
  <si>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</si>
  <si>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</si>
  <si>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</si>
  <si>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</si>
  <si>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</si>
  <si>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</si>
  <si>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</si>
  <si>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</si>
  <si>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</si>
  <si>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</si>
  <si>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</si>
  <si>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</si>
  <si>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</si>
  <si>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</si>
  <si>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</si>
  <si>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</si>
  <si>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</si>
  <si>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</si>
  <si>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</si>
  <si>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</si>
  <si>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</si>
  <si>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</si>
  <si>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</si>
  <si>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</si>
  <si>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</si>
  <si>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</si>
  <si>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</si>
  <si>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</si>
  <si>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</si>
  <si>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</si>
  <si>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</si>
  <si>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</si>
  <si>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</si>
  <si>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</si>
  <si>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</si>
  <si>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</si>
  <si>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</si>
  <si>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</si>
  <si>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</si>
  <si>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</si>
  <si>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</si>
  <si>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</si>
  <si>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</si>
  <si>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5502.14-员工费用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</si>
  <si>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</si>
  <si>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</si>
  <si>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</si>
  <si>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</si>
  <si>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</si>
  <si>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</si>
  <si>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</si>
  <si>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</si>
  <si>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</si>
  <si>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</si>
  <si>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</si>
  <si>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</si>
  <si>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</si>
  <si>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</si>
  <si>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</si>
  <si>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</si>
  <si>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</si>
  <si>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</si>
  <si>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</si>
  <si>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</si>
  <si>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</si>
  <si>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</si>
  <si>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</si>
  <si>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</si>
  <si>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</si>
  <si>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</si>
  <si>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</si>
  <si>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</si>
  <si>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序号</t>
  </si>
  <si>
    <t>创建时间</t>
  </si>
  <si>
    <t>银行币种</t>
  </si>
  <si>
    <t>出纳金额</t>
  </si>
  <si>
    <t>手续费金额</t>
  </si>
  <si>
    <t>单据资金币种</t>
  </si>
  <si>
    <t>账号资金币种</t>
  </si>
  <si>
    <t>单据收款金额</t>
  </si>
  <si>
    <t>银行币种借方金额</t>
  </si>
  <si>
    <t>单据付款金额</t>
  </si>
  <si>
    <t>银行币种贷方金额</t>
  </si>
  <si>
    <t>当前余额</t>
  </si>
  <si>
    <t>单据是否已付款</t>
  </si>
  <si>
    <t>单据审核状态</t>
  </si>
  <si>
    <t>上海汇丰/RMB/-上海信智船务有限公司/715-278560-011</t>
  </si>
  <si>
    <t>无</t>
  </si>
  <si>
    <t>初始余额</t>
  </si>
  <si>
    <t>大华银行/SGD/Group/392-3075-214</t>
  </si>
  <si>
    <t>香港汇丰/EUR/Mandarine/801-443300-838</t>
  </si>
  <si>
    <t>EUR</t>
  </si>
  <si>
    <t>香港汇丰/HKD/Mandarine/801-443300-838</t>
  </si>
  <si>
    <t>HKD</t>
  </si>
  <si>
    <t>付款金额</t>
    <phoneticPr fontId="5" type="noConversion"/>
  </si>
  <si>
    <t>Test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</si>
</sst>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176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O1079"/>
  <sheetViews>
    <sheetView tabSelected="1" workbookViewId="0">
      <selection activeCell="N1086" sqref="N1086"/>
    </sheetView>
  </sheetViews>
  <sheetFormatPr defaultColWidth="8.5" defaultRowHeight="16.5" outlineLevelCol="1"/>
  <cols>
    <col min="1" max="15" width="8.5" style="4"/>
    <col min="16" max="16" width="13.125" style="4" customWidth="1"/>
    <col min="17" max="25" width="8.5" style="10" customWidth="1" outlineLevel="1"/>
    <col min="26" max="41" width="8.5" style="13" customWidth="1" outlineLevel="1"/>
    <col min="42" max="16384" width="8.5" style="4"/>
  </cols>
  <sheetData>
    <row r="1" spans="1:41" s="8" customFormat="1">
      <c r="Q1" s="9">
        <v>1</v>
      </c>
      <c r="R1" s="9">
        <v>2</v>
      </c>
      <c r="S1" s="9">
        <v>3</v>
      </c>
      <c r="T1" s="9">
        <v>4</v>
      </c>
      <c r="U1" s="9">
        <v>5</v>
      </c>
      <c r="V1" s="9">
        <v>6</v>
      </c>
      <c r="W1" s="9">
        <v>7</v>
      </c>
      <c r="X1" s="9">
        <v>8</v>
      </c>
      <c r="Y1" s="9">
        <v>9</v>
      </c>
      <c r="Z1" s="11">
        <v>1</v>
      </c>
      <c r="AA1" s="11">
        <v>2</v>
      </c>
      <c r="AB1" s="11">
        <v>3</v>
      </c>
      <c r="AC1" s="11">
        <v>4</v>
      </c>
      <c r="AD1" s="11">
        <v>5</v>
      </c>
      <c r="AE1" s="11">
        <v>6</v>
      </c>
      <c r="AF1" s="11">
        <v>7</v>
      </c>
      <c r="AG1" s="11">
        <v>8</v>
      </c>
      <c r="AH1" s="11">
        <v>9</v>
      </c>
      <c r="AI1" s="11">
        <v>10</v>
      </c>
      <c r="AJ1" s="11">
        <v>11</v>
      </c>
      <c r="AK1" s="11">
        <v>12</v>
      </c>
      <c r="AL1" s="11">
        <v>13</v>
      </c>
      <c r="AM1" s="11">
        <v>14</v>
      </c>
      <c r="AN1" s="11">
        <v>15</v>
      </c>
      <c r="AO1" s="11">
        <v>16</v>
      </c>
    </row>
    <row r="2" spans="1:41" s="8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6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7</v>
      </c>
      <c r="P2" s="7" t="s">
        <v>4</v>
      </c>
      <c r="Q2" s="9" t="str">
        <f>cashier!A1</f>
        <v>序号</v>
      </c>
      <c r="R2" s="9" t="str">
        <f>cashier!B1</f>
        <v>银行账号</v>
      </c>
      <c r="S2" s="9" t="str">
        <f>cashier!C1</f>
        <v>创建时间</v>
      </c>
      <c r="T2" s="9" t="str">
        <f>cashier!D1</f>
        <v>银行币种</v>
      </c>
      <c r="U2" s="9" t="str">
        <f>cashier!E1</f>
        <v>出纳金额</v>
      </c>
      <c r="V2" s="9" t="str">
        <f>cashier!F1</f>
        <v>银行日期</v>
      </c>
      <c r="W2" s="9" t="str">
        <f>cashier!G1</f>
        <v>单据单号</v>
      </c>
      <c r="X2" s="9" t="str">
        <f>cashier!H1</f>
        <v>单据类型</v>
      </c>
      <c r="Y2" s="9" t="str">
        <f>cashier!I1</f>
        <v>手续费金额</v>
      </c>
      <c r="Z2" s="12" t="str">
        <f>bank!A1</f>
        <v>单据单号</v>
      </c>
      <c r="AA2" s="12" t="str">
        <f>bank!B1</f>
        <v>单据类型</v>
      </c>
      <c r="AB2" s="12" t="str">
        <f>bank!C1</f>
        <v>银行账号</v>
      </c>
      <c r="AC2" s="12" t="str">
        <f>bank!D1</f>
        <v>单据资金币种</v>
      </c>
      <c r="AD2" s="12" t="str">
        <f>bank!E1</f>
        <v>账号资金币种</v>
      </c>
      <c r="AE2" s="12" t="str">
        <f>bank!F1</f>
        <v>资金类别</v>
      </c>
      <c r="AF2" s="12" t="str">
        <f>bank!G1</f>
        <v>备注内容</v>
      </c>
      <c r="AG2" s="12" t="str">
        <f>bank!H1</f>
        <v>银行日期</v>
      </c>
      <c r="AH2" s="12" t="str">
        <f>bank!I1</f>
        <v>单据收款金额</v>
      </c>
      <c r="AI2" s="12" t="str">
        <f>bank!J1</f>
        <v>银行币种借方金额</v>
      </c>
      <c r="AJ2" s="12" t="str">
        <f>bank!K1</f>
        <v>单据付款金额</v>
      </c>
      <c r="AK2" s="12" t="str">
        <f>bank!L1</f>
        <v>银行币种贷方金额</v>
      </c>
      <c r="AL2" s="12" t="str">
        <f>bank!M1</f>
        <v>当前余额</v>
      </c>
      <c r="AM2" s="12" t="str">
        <f>bank!N1</f>
        <v>单据汇率</v>
      </c>
      <c r="AN2" s="12" t="str">
        <f>bank!O1</f>
        <v>单据是否已付款</v>
      </c>
      <c r="AO2" s="12" t="str">
        <f>bank!P1</f>
        <v>单据审核状态</v>
      </c>
    </row>
    <row r="3" spans="1:41" hidden="1">
      <c r="A3" s="4" t="s">
        <v>16</v>
      </c>
      <c r="B3" s="4" t="s">
        <v>17</v>
      </c>
      <c r="C3" s="4">
        <v>66666</v>
      </c>
      <c r="D3" s="4">
        <v>66666</v>
      </c>
      <c r="E3" s="4">
        <v>0</v>
      </c>
      <c r="F3" s="4">
        <v>0</v>
      </c>
      <c r="G3" s="4" t="s">
        <v>19</v>
      </c>
      <c r="H3" s="6">
        <v>45015.308337118047</v>
      </c>
      <c r="I3" s="4" t="s">
        <v>20</v>
      </c>
      <c r="J3" s="4" t="b">
        <v>1</v>
      </c>
      <c r="K3" s="4">
        <v>0</v>
      </c>
      <c r="L3" s="4">
        <v>1</v>
      </c>
      <c r="M3" s="4" t="s">
        <v>21</v>
      </c>
      <c r="N3" s="6">
        <v>45013.08929398148</v>
      </c>
      <c r="O3" s="4" t="s">
        <v>18</v>
      </c>
      <c r="P3" s="4">
        <v>16</v>
      </c>
      <c r="Q3" s="10" cm="1">
        <f t="array" ref="Q3">IFERROR(INDEX(cashier!$A$2:$I$672,MATCH($O3&amp;$P3,cashier!$J$2:$J$672,0),Q$1),FALSE)</f>
        <v>163</v>
      </c>
      <c r="R3" s="10" t="str" cm="1">
        <f t="array" ref="R3">IFERROR(INDEX(cashier!$A$2:$I$672,MATCH($O3&amp;$P3,cashier!$J$2:$J$672,0),R$1),FALSE)</f>
        <v>大华银行/USD/Group/392-9016-945</v>
      </c>
      <c r="S3" s="10" cm="1">
        <f t="array" ref="S3">IFERROR(INDEX(cashier!$A$2:$I$672,MATCH($O3&amp;$P3,cashier!$J$2:$J$672,0),S$1),FALSE)</f>
        <v>45013.087424398153</v>
      </c>
      <c r="T3" s="10" t="str" cm="1">
        <f t="array" ref="T3">IFERROR(INDEX(cashier!$A$2:$I$672,MATCH($O3&amp;$P3,cashier!$J$2:$J$672,0),T$1),FALSE)</f>
        <v>USD</v>
      </c>
      <c r="U3" s="10" cm="1">
        <f t="array" ref="U3">IFERROR(INDEX(cashier!$A$2:$I$672,MATCH($O3&amp;$P3,cashier!$J$2:$J$672,0),U$1),FALSE)</f>
        <v>71839.34</v>
      </c>
      <c r="V3" s="10" cm="1">
        <f t="array" ref="V3">IFERROR(INDEX(cashier!$A$2:$I$672,MATCH($O3&amp;$P3,cashier!$J$2:$J$672,0),V$1),FALSE)</f>
        <v>45013.08929398148</v>
      </c>
      <c r="W3" s="10" cm="1">
        <f t="array" ref="W3">IFERROR(INDEX(cashier!$A$2:$I$672,MATCH($O3&amp;$P3,cashier!$J$2:$J$672,0),W$1),FALSE)</f>
        <v>16</v>
      </c>
      <c r="X3" s="10" t="str" cm="1">
        <f t="array" ref="X3">IFERROR(INDEX(cashier!$A$2:$I$672,MATCH($O3&amp;$P3,cashier!$J$2:$J$672,0),X$1),FALSE)</f>
        <v>付款单</v>
      </c>
      <c r="Y3" s="10" cm="1">
        <f t="array" ref="Y3">IFERROR(INDEX(cashier!$A$2:$I$672,MATCH($O3&amp;$P3,cashier!$J$2:$J$672,0),Y$1),FALSE)</f>
        <v>85.08</v>
      </c>
      <c r="Z3" s="13" cm="1">
        <f t="array" ref="Z3">IFERROR(INDEX(bank!$A$2:$P$1212,MATCH($O3&amp;$P3,bank!$Q$2:$Q$1212,0),Z$1),FALSE)</f>
        <v>16</v>
      </c>
      <c r="AA3" s="13" t="str" cm="1">
        <f t="array" ref="AA3">IFERROR(INDEX(bank!$A$2:$P$1212,MATCH($O3&amp;$P3,bank!$Q$2:$Q$1212,0),AA$1),FALSE)</f>
        <v>付款单</v>
      </c>
      <c r="AB3" s="13" t="str" cm="1">
        <f t="array" ref="AB3">IFERROR(INDEX(bank!$A$2:$P$1212,MATCH($O3&amp;$P3,bank!$Q$2:$Q$1212,0),AB$1),FALSE)</f>
        <v>大华银行/USD/Group/392-9016-945</v>
      </c>
      <c r="AC3" s="13" t="str" cm="1">
        <f t="array" ref="AC3">IFERROR(INDEX(bank!$A$2:$P$1212,MATCH($O3&amp;$P3,bank!$Q$2:$Q$1212,0),AC$1),FALSE)</f>
        <v>USD</v>
      </c>
      <c r="AD3" s="13" cm="1">
        <f t="array" ref="AD3">IFERROR(INDEX(bank!$A$2:$P$1212,MATCH($O3&amp;$P3,bank!$Q$2:$Q$1212,0),AD$1),FALSE)</f>
        <v>0</v>
      </c>
      <c r="AE3" s="13" t="str" cm="1">
        <f t="array" ref="AE3">IFERROR(INDEX(bank!$A$2:$P$1212,MATCH($O3&amp;$P3,bank!$Q$2:$Q$1212,0),AE$1),FALSE)</f>
        <v>2204-贷款本金</v>
      </c>
      <c r="AF3" s="13" t="str" cm="1">
        <f t="array" ref="AF3">IFERROR(INDEX(bank!$A$2:$P$1212,MATCH($O3&amp;$P3,bank!$Q$2:$Q$1212,0),AF$1),FALSE)</f>
        <v>DINA OCEAN-20230326还款71,839.34</v>
      </c>
      <c r="AG3" s="13" cm="1">
        <f t="array" ref="AG3">IFERROR(INDEX(bank!$A$2:$P$1212,MATCH($O3&amp;$P3,bank!$Q$2:$Q$1212,0),AG$1),FALSE)</f>
        <v>45013.08929398148</v>
      </c>
      <c r="AH3" s="13" cm="1">
        <f t="array" ref="AH3">IFERROR(INDEX(bank!$A$2:$P$1212,MATCH($O3&amp;$P3,bank!$Q$2:$Q$1212,0),AH$1),FALSE)</f>
        <v>0</v>
      </c>
      <c r="AI3" s="13" cm="1">
        <f t="array" ref="AI3">IFERROR(INDEX(bank!$A$2:$P$1212,MATCH($O3&amp;$P3,bank!$Q$2:$Q$1212,0),AI$1),FALSE)</f>
        <v>0</v>
      </c>
      <c r="AJ3" s="13" cm="1">
        <f t="array" ref="AJ3">IFERROR(INDEX(bank!$A$2:$P$1212,MATCH($O3&amp;$P3,bank!$Q$2:$Q$1212,0),AJ$1),FALSE)</f>
        <v>66666</v>
      </c>
      <c r="AK3" s="13" cm="1">
        <f t="array" ref="AK3">IFERROR(INDEX(bank!$A$2:$P$1212,MATCH($O3&amp;$P3,bank!$Q$2:$Q$1212,0),AK$1),FALSE)</f>
        <v>66666</v>
      </c>
      <c r="AL3" s="13" cm="1">
        <f t="array" ref="AL3">IFERROR(INDEX(bank!$A$2:$P$1212,MATCH($O3&amp;$P3,bank!$Q$2:$Q$1212,0),AL$1),FALSE)</f>
        <v>-61476.640000000007</v>
      </c>
      <c r="AM3" s="13" cm="1">
        <f t="array" ref="AM3">IFERROR(INDEX(bank!$A$2:$P$1212,MATCH($O3&amp;$P3,bank!$Q$2:$Q$1212,0),AM$1),FALSE)</f>
        <v>1</v>
      </c>
      <c r="AN3" s="13" t="b" cm="1">
        <f t="array" ref="AN3">IFERROR(INDEX(bank!$A$2:$P$1212,MATCH($O3&amp;$P3,bank!$Q$2:$Q$1212,0),AN$1),FALSE)</f>
        <v>1</v>
      </c>
      <c r="AO3" s="13" t="str" cm="1">
        <f t="array" ref="AO3">IFERROR(INDEX(bank!$A$2:$P$1212,MATCH($O3&amp;$P3,bank!$Q$2:$Q$1212,0),AO$1),FALSE)</f>
        <v>已关闭</v>
      </c>
    </row>
    <row r="4" spans="1:41" hidden="1">
      <c r="A4" s="4" t="s">
        <v>22</v>
      </c>
      <c r="B4" s="4" t="s">
        <v>17</v>
      </c>
      <c r="C4" s="4">
        <v>5173.34</v>
      </c>
      <c r="D4" s="4">
        <v>5173.34</v>
      </c>
      <c r="E4" s="4">
        <v>0</v>
      </c>
      <c r="F4" s="4">
        <v>0</v>
      </c>
      <c r="G4" s="4" t="s">
        <v>19</v>
      </c>
      <c r="H4" s="6">
        <v>45015.308337118047</v>
      </c>
      <c r="I4" s="4" t="s">
        <v>20</v>
      </c>
      <c r="J4" s="4" t="b">
        <v>1</v>
      </c>
      <c r="K4" s="4">
        <v>0</v>
      </c>
      <c r="L4" s="4">
        <v>1</v>
      </c>
      <c r="M4" s="4" t="s">
        <v>21</v>
      </c>
      <c r="N4" s="6">
        <v>45013.08929398148</v>
      </c>
      <c r="O4" s="4" t="s">
        <v>18</v>
      </c>
      <c r="P4" s="4">
        <v>16</v>
      </c>
      <c r="Q4" s="10" cm="1">
        <f t="array" ref="Q4">IFERROR(INDEX(cashier!$A$2:$I$672,MATCH($O4&amp;$P4,cashier!$J$2:$J$672,0),Q$1),FALSE)</f>
        <v>163</v>
      </c>
      <c r="R4" s="10" t="str" cm="1">
        <f t="array" ref="R4">IFERROR(INDEX(cashier!$A$2:$I$672,MATCH($O4&amp;$P4,cashier!$J$2:$J$672,0),R$1),FALSE)</f>
        <v>大华银行/USD/Group/392-9016-945</v>
      </c>
      <c r="S4" s="10" cm="1">
        <f t="array" ref="S4">IFERROR(INDEX(cashier!$A$2:$I$672,MATCH($O4&amp;$P4,cashier!$J$2:$J$672,0),S$1),FALSE)</f>
        <v>45013.087424398153</v>
      </c>
      <c r="T4" s="10" t="str" cm="1">
        <f t="array" ref="T4">IFERROR(INDEX(cashier!$A$2:$I$672,MATCH($O4&amp;$P4,cashier!$J$2:$J$672,0),T$1),FALSE)</f>
        <v>USD</v>
      </c>
      <c r="U4" s="10" cm="1">
        <f t="array" ref="U4">IFERROR(INDEX(cashier!$A$2:$I$672,MATCH($O4&amp;$P4,cashier!$J$2:$J$672,0),U$1),FALSE)</f>
        <v>71839.34</v>
      </c>
      <c r="V4" s="10" cm="1">
        <f t="array" ref="V4">IFERROR(INDEX(cashier!$A$2:$I$672,MATCH($O4&amp;$P4,cashier!$J$2:$J$672,0),V$1),FALSE)</f>
        <v>45013.08929398148</v>
      </c>
      <c r="W4" s="10" cm="1">
        <f t="array" ref="W4">IFERROR(INDEX(cashier!$A$2:$I$672,MATCH($O4&amp;$P4,cashier!$J$2:$J$672,0),W$1),FALSE)</f>
        <v>16</v>
      </c>
      <c r="X4" s="10" t="str" cm="1">
        <f t="array" ref="X4">IFERROR(INDEX(cashier!$A$2:$I$672,MATCH($O4&amp;$P4,cashier!$J$2:$J$672,0),X$1),FALSE)</f>
        <v>付款单</v>
      </c>
      <c r="Y4" s="10" cm="1">
        <f t="array" ref="Y4">IFERROR(INDEX(cashier!$A$2:$I$672,MATCH($O4&amp;$P4,cashier!$J$2:$J$672,0),Y$1),FALSE)</f>
        <v>85.08</v>
      </c>
      <c r="Z4" s="13" cm="1">
        <f t="array" ref="Z4">IFERROR(INDEX(bank!$A$2:$P$1212,MATCH($O4&amp;$P4,bank!$Q$2:$Q$1212,0),Z$1),FALSE)</f>
        <v>16</v>
      </c>
      <c r="AA4" s="13" t="str" cm="1">
        <f t="array" ref="AA4">IFERROR(INDEX(bank!$A$2:$P$1212,MATCH($O4&amp;$P4,bank!$Q$2:$Q$1212,0),AA$1),FALSE)</f>
        <v>付款单</v>
      </c>
      <c r="AB4" s="13" t="str" cm="1">
        <f t="array" ref="AB4">IFERROR(INDEX(bank!$A$2:$P$1212,MATCH($O4&amp;$P4,bank!$Q$2:$Q$1212,0),AB$1),FALSE)</f>
        <v>大华银行/USD/Group/392-9016-945</v>
      </c>
      <c r="AC4" s="13" t="str" cm="1">
        <f t="array" ref="AC4">IFERROR(INDEX(bank!$A$2:$P$1212,MATCH($O4&amp;$P4,bank!$Q$2:$Q$1212,0),AC$1),FALSE)</f>
        <v>USD</v>
      </c>
      <c r="AD4" s="13" cm="1">
        <f t="array" ref="AD4">IFERROR(INDEX(bank!$A$2:$P$1212,MATCH($O4&amp;$P4,bank!$Q$2:$Q$1212,0),AD$1),FALSE)</f>
        <v>0</v>
      </c>
      <c r="AE4" s="13" t="str" cm="1">
        <f t="array" ref="AE4">IFERROR(INDEX(bank!$A$2:$P$1212,MATCH($O4&amp;$P4,bank!$Q$2:$Q$1212,0),AE$1),FALSE)</f>
        <v>2204-贷款本金</v>
      </c>
      <c r="AF4" s="13" t="str" cm="1">
        <f t="array" ref="AF4">IFERROR(INDEX(bank!$A$2:$P$1212,MATCH($O4&amp;$P4,bank!$Q$2:$Q$1212,0),AF$1),FALSE)</f>
        <v>DINA OCEAN-20230326还款71,839.34</v>
      </c>
      <c r="AG4" s="13" cm="1">
        <f t="array" ref="AG4">IFERROR(INDEX(bank!$A$2:$P$1212,MATCH($O4&amp;$P4,bank!$Q$2:$Q$1212,0),AG$1),FALSE)</f>
        <v>45013.08929398148</v>
      </c>
      <c r="AH4" s="13" cm="1">
        <f t="array" ref="AH4">IFERROR(INDEX(bank!$A$2:$P$1212,MATCH($O4&amp;$P4,bank!$Q$2:$Q$1212,0),AH$1),FALSE)</f>
        <v>0</v>
      </c>
      <c r="AI4" s="13" cm="1">
        <f t="array" ref="AI4">IFERROR(INDEX(bank!$A$2:$P$1212,MATCH($O4&amp;$P4,bank!$Q$2:$Q$1212,0),AI$1),FALSE)</f>
        <v>0</v>
      </c>
      <c r="AJ4" s="13" cm="1">
        <f t="array" ref="AJ4">IFERROR(INDEX(bank!$A$2:$P$1212,MATCH($O4&amp;$P4,bank!$Q$2:$Q$1212,0),AJ$1),FALSE)</f>
        <v>66666</v>
      </c>
      <c r="AK4" s="13" cm="1">
        <f t="array" ref="AK4">IFERROR(INDEX(bank!$A$2:$P$1212,MATCH($O4&amp;$P4,bank!$Q$2:$Q$1212,0),AK$1),FALSE)</f>
        <v>66666</v>
      </c>
      <c r="AL4" s="13" cm="1">
        <f t="array" ref="AL4">IFERROR(INDEX(bank!$A$2:$P$1212,MATCH($O4&amp;$P4,bank!$Q$2:$Q$1212,0),AL$1),FALSE)</f>
        <v>-61476.640000000007</v>
      </c>
      <c r="AM4" s="13" cm="1">
        <f t="array" ref="AM4">IFERROR(INDEX(bank!$A$2:$P$1212,MATCH($O4&amp;$P4,bank!$Q$2:$Q$1212,0),AM$1),FALSE)</f>
        <v>1</v>
      </c>
      <c r="AN4" s="13" t="b" cm="1">
        <f t="array" ref="AN4">IFERROR(INDEX(bank!$A$2:$P$1212,MATCH($O4&amp;$P4,bank!$Q$2:$Q$1212,0),AN$1),FALSE)</f>
        <v>1</v>
      </c>
      <c r="AO4" s="13" t="str" cm="1">
        <f t="array" ref="AO4">IFERROR(INDEX(bank!$A$2:$P$1212,MATCH($O4&amp;$P4,bank!$Q$2:$Q$1212,0),AO$1),FALSE)</f>
        <v>已关闭</v>
      </c>
    </row>
    <row r="5" spans="1:41" hidden="1">
      <c r="A5" s="4" t="s">
        <v>16</v>
      </c>
      <c r="B5" s="4" t="s">
        <v>23</v>
      </c>
      <c r="C5" s="4">
        <v>100000</v>
      </c>
      <c r="D5" s="4">
        <v>100000</v>
      </c>
      <c r="E5" s="4">
        <v>0</v>
      </c>
      <c r="F5" s="4">
        <v>0</v>
      </c>
      <c r="G5" s="4" t="s">
        <v>19</v>
      </c>
      <c r="H5" s="6">
        <v>44988.32858804398</v>
      </c>
      <c r="I5" s="4" t="s">
        <v>20</v>
      </c>
      <c r="J5" s="4" t="b">
        <v>1</v>
      </c>
      <c r="K5" s="4">
        <v>0</v>
      </c>
      <c r="L5" s="4">
        <v>1</v>
      </c>
      <c r="M5" s="4" t="s">
        <v>21</v>
      </c>
      <c r="N5" s="6">
        <v>44988.377986111111</v>
      </c>
      <c r="O5" s="4" t="s">
        <v>18</v>
      </c>
      <c r="P5" s="4">
        <v>17</v>
      </c>
      <c r="Q5" s="10" cm="1">
        <f t="array" ref="Q5">IFERROR(INDEX(cashier!$A$2:$I$672,MATCH($O5&amp;$P5,cashier!$J$2:$J$672,0),Q$1),FALSE)</f>
        <v>9</v>
      </c>
      <c r="R5" s="10" t="str" cm="1">
        <f t="array" ref="R5">IFERROR(INDEX(cashier!$A$2:$I$672,MATCH($O5&amp;$P5,cashier!$J$2:$J$672,0),R$1),FALSE)</f>
        <v>大华银行/USD/Group/392-9016-945</v>
      </c>
      <c r="S5" s="10" cm="1">
        <f t="array" ref="S5">IFERROR(INDEX(cashier!$A$2:$I$672,MATCH($O5&amp;$P5,cashier!$J$2:$J$672,0),S$1),FALSE)</f>
        <v>44998.376762974527</v>
      </c>
      <c r="T5" s="10" t="str" cm="1">
        <f t="array" ref="T5">IFERROR(INDEX(cashier!$A$2:$I$672,MATCH($O5&amp;$P5,cashier!$J$2:$J$672,0),T$1),FALSE)</f>
        <v>USD</v>
      </c>
      <c r="U5" s="10" cm="1">
        <f t="array" ref="U5">IFERROR(INDEX(cashier!$A$2:$I$672,MATCH($O5&amp;$P5,cashier!$J$2:$J$672,0),U$1),FALSE)</f>
        <v>113619.17</v>
      </c>
      <c r="V5" s="10" cm="1">
        <f t="array" ref="V5">IFERROR(INDEX(cashier!$A$2:$I$672,MATCH($O5&amp;$P5,cashier!$J$2:$J$672,0),V$1),FALSE)</f>
        <v>44988.377986111111</v>
      </c>
      <c r="W5" s="10" cm="1">
        <f t="array" ref="W5">IFERROR(INDEX(cashier!$A$2:$I$672,MATCH($O5&amp;$P5,cashier!$J$2:$J$672,0),W$1),FALSE)</f>
        <v>17</v>
      </c>
      <c r="X5" s="10" t="str" cm="1">
        <f t="array" ref="X5">IFERROR(INDEX(cashier!$A$2:$I$672,MATCH($O5&amp;$P5,cashier!$J$2:$J$672,0),X$1),FALSE)</f>
        <v>付款单</v>
      </c>
      <c r="Y5" s="10" cm="1">
        <f t="array" ref="Y5">IFERROR(INDEX(cashier!$A$2:$I$672,MATCH($O5&amp;$P5,cashier!$J$2:$J$672,0),Y$1),FALSE)</f>
        <v>110.98</v>
      </c>
      <c r="Z5" s="13" cm="1">
        <f t="array" ref="Z5">IFERROR(INDEX(bank!$A$2:$P$1212,MATCH($O5&amp;$P5,bank!$Q$2:$Q$1212,0),Z$1),FALSE)</f>
        <v>17</v>
      </c>
      <c r="AA5" s="13" t="str" cm="1">
        <f t="array" ref="AA5">IFERROR(INDEX(bank!$A$2:$P$1212,MATCH($O5&amp;$P5,bank!$Q$2:$Q$1212,0),AA$1),FALSE)</f>
        <v>付款单</v>
      </c>
      <c r="AB5" s="13" t="str" cm="1">
        <f t="array" ref="AB5">IFERROR(INDEX(bank!$A$2:$P$1212,MATCH($O5&amp;$P5,bank!$Q$2:$Q$1212,0),AB$1),FALSE)</f>
        <v>大华银行/USD/Group/392-9016-945</v>
      </c>
      <c r="AC5" s="13" t="str" cm="1">
        <f t="array" ref="AC5">IFERROR(INDEX(bank!$A$2:$P$1212,MATCH($O5&amp;$P5,bank!$Q$2:$Q$1212,0),AC$1),FALSE)</f>
        <v>USD</v>
      </c>
      <c r="AD5" s="13" cm="1">
        <f t="array" ref="AD5">IFERROR(INDEX(bank!$A$2:$P$1212,MATCH($O5&amp;$P5,bank!$Q$2:$Q$1212,0),AD$1),FALSE)</f>
        <v>0</v>
      </c>
      <c r="AE5" s="13" t="str" cm="1">
        <f t="array" ref="AE5">IFERROR(INDEX(bank!$A$2:$P$1212,MATCH($O5&amp;$P5,bank!$Q$2:$Q$1212,0),AE$1),FALSE)</f>
        <v>2204-贷款本金</v>
      </c>
      <c r="AF5" s="13" t="str" cm="1">
        <f t="array" ref="AF5">IFERROR(INDEX(bank!$A$2:$P$1212,MATCH($O5&amp;$P5,bank!$Q$2:$Q$1212,0),AF$1),FALSE)</f>
        <v>SOPHIA OCEAN-20230306还款113,619.17</v>
      </c>
      <c r="AG5" s="13" cm="1">
        <f t="array" ref="AG5">IFERROR(INDEX(bank!$A$2:$P$1212,MATCH($O5&amp;$P5,bank!$Q$2:$Q$1212,0),AG$1),FALSE)</f>
        <v>44988.377986111111</v>
      </c>
      <c r="AH5" s="13" cm="1">
        <f t="array" ref="AH5">IFERROR(INDEX(bank!$A$2:$P$1212,MATCH($O5&amp;$P5,bank!$Q$2:$Q$1212,0),AH$1),FALSE)</f>
        <v>0</v>
      </c>
      <c r="AI5" s="13" cm="1">
        <f t="array" ref="AI5">IFERROR(INDEX(bank!$A$2:$P$1212,MATCH($O5&amp;$P5,bank!$Q$2:$Q$1212,0),AI$1),FALSE)</f>
        <v>0</v>
      </c>
      <c r="AJ5" s="13" cm="1">
        <f t="array" ref="AJ5">IFERROR(INDEX(bank!$A$2:$P$1212,MATCH($O5&amp;$P5,bank!$Q$2:$Q$1212,0),AJ$1),FALSE)</f>
        <v>100000</v>
      </c>
      <c r="AK5" s="13" cm="1">
        <f t="array" ref="AK5">IFERROR(INDEX(bank!$A$2:$P$1212,MATCH($O5&amp;$P5,bank!$Q$2:$Q$1212,0),AK$1),FALSE)</f>
        <v>100000</v>
      </c>
      <c r="AL5" s="13" cm="1">
        <f t="array" ref="AL5">IFERROR(INDEX(bank!$A$2:$P$1212,MATCH($O5&amp;$P5,bank!$Q$2:$Q$1212,0),AL$1),FALSE)</f>
        <v>18919.509999999991</v>
      </c>
      <c r="AM5" s="13" cm="1">
        <f t="array" ref="AM5">IFERROR(INDEX(bank!$A$2:$P$1212,MATCH($O5&amp;$P5,bank!$Q$2:$Q$1212,0),AM$1),FALSE)</f>
        <v>1</v>
      </c>
      <c r="AN5" s="13" t="b" cm="1">
        <f t="array" ref="AN5">IFERROR(INDEX(bank!$A$2:$P$1212,MATCH($O5&amp;$P5,bank!$Q$2:$Q$1212,0),AN$1),FALSE)</f>
        <v>1</v>
      </c>
      <c r="AO5" s="13" t="str" cm="1">
        <f t="array" ref="AO5">IFERROR(INDEX(bank!$A$2:$P$1212,MATCH($O5&amp;$P5,bank!$Q$2:$Q$1212,0),AO$1),FALSE)</f>
        <v>已关闭</v>
      </c>
    </row>
    <row r="6" spans="1:41" hidden="1">
      <c r="A6" s="4" t="s">
        <v>22</v>
      </c>
      <c r="B6" s="4" t="s">
        <v>23</v>
      </c>
      <c r="C6" s="4">
        <v>13619.17</v>
      </c>
      <c r="D6" s="4">
        <v>13619.17</v>
      </c>
      <c r="E6" s="4">
        <v>0</v>
      </c>
      <c r="F6" s="4">
        <v>0</v>
      </c>
      <c r="G6" s="4" t="s">
        <v>19</v>
      </c>
      <c r="H6" s="6">
        <v>44988.32858804398</v>
      </c>
      <c r="I6" s="4" t="s">
        <v>20</v>
      </c>
      <c r="J6" s="4" t="b">
        <v>1</v>
      </c>
      <c r="K6" s="4">
        <v>0</v>
      </c>
      <c r="L6" s="4">
        <v>1</v>
      </c>
      <c r="M6" s="4" t="s">
        <v>21</v>
      </c>
      <c r="N6" s="6">
        <v>44988.377986111111</v>
      </c>
      <c r="O6" s="4" t="s">
        <v>18</v>
      </c>
      <c r="P6" s="4">
        <v>17</v>
      </c>
      <c r="Q6" s="10" cm="1">
        <f t="array" ref="Q6">IFERROR(INDEX(cashier!$A$2:$I$672,MATCH($O6&amp;$P6,cashier!$J$2:$J$672,0),Q$1),FALSE)</f>
        <v>9</v>
      </c>
      <c r="R6" s="10" t="str" cm="1">
        <f t="array" ref="R6">IFERROR(INDEX(cashier!$A$2:$I$672,MATCH($O6&amp;$P6,cashier!$J$2:$J$672,0),R$1),FALSE)</f>
        <v>大华银行/USD/Group/392-9016-945</v>
      </c>
      <c r="S6" s="10" cm="1">
        <f t="array" ref="S6">IFERROR(INDEX(cashier!$A$2:$I$672,MATCH($O6&amp;$P6,cashier!$J$2:$J$672,0),S$1),FALSE)</f>
        <v>44998.376762974527</v>
      </c>
      <c r="T6" s="10" t="str" cm="1">
        <f t="array" ref="T6">IFERROR(INDEX(cashier!$A$2:$I$672,MATCH($O6&amp;$P6,cashier!$J$2:$J$672,0),T$1),FALSE)</f>
        <v>USD</v>
      </c>
      <c r="U6" s="10" cm="1">
        <f t="array" ref="U6">IFERROR(INDEX(cashier!$A$2:$I$672,MATCH($O6&amp;$P6,cashier!$J$2:$J$672,0),U$1),FALSE)</f>
        <v>113619.17</v>
      </c>
      <c r="V6" s="10" cm="1">
        <f t="array" ref="V6">IFERROR(INDEX(cashier!$A$2:$I$672,MATCH($O6&amp;$P6,cashier!$J$2:$J$672,0),V$1),FALSE)</f>
        <v>44988.377986111111</v>
      </c>
      <c r="W6" s="10" cm="1">
        <f t="array" ref="W6">IFERROR(INDEX(cashier!$A$2:$I$672,MATCH($O6&amp;$P6,cashier!$J$2:$J$672,0),W$1),FALSE)</f>
        <v>17</v>
      </c>
      <c r="X6" s="10" t="str" cm="1">
        <f t="array" ref="X6">IFERROR(INDEX(cashier!$A$2:$I$672,MATCH($O6&amp;$P6,cashier!$J$2:$J$672,0),X$1),FALSE)</f>
        <v>付款单</v>
      </c>
      <c r="Y6" s="10" cm="1">
        <f t="array" ref="Y6">IFERROR(INDEX(cashier!$A$2:$I$672,MATCH($O6&amp;$P6,cashier!$J$2:$J$672,0),Y$1),FALSE)</f>
        <v>110.98</v>
      </c>
      <c r="Z6" s="13" cm="1">
        <f t="array" ref="Z6">IFERROR(INDEX(bank!$A$2:$P$1212,MATCH($O6&amp;$P6,bank!$Q$2:$Q$1212,0),Z$1),FALSE)</f>
        <v>17</v>
      </c>
      <c r="AA6" s="13" t="str" cm="1">
        <f t="array" ref="AA6">IFERROR(INDEX(bank!$A$2:$P$1212,MATCH($O6&amp;$P6,bank!$Q$2:$Q$1212,0),AA$1),FALSE)</f>
        <v>付款单</v>
      </c>
      <c r="AB6" s="13" t="str" cm="1">
        <f t="array" ref="AB6">IFERROR(INDEX(bank!$A$2:$P$1212,MATCH($O6&amp;$P6,bank!$Q$2:$Q$1212,0),AB$1),FALSE)</f>
        <v>大华银行/USD/Group/392-9016-945</v>
      </c>
      <c r="AC6" s="13" t="str" cm="1">
        <f t="array" ref="AC6">IFERROR(INDEX(bank!$A$2:$P$1212,MATCH($O6&amp;$P6,bank!$Q$2:$Q$1212,0),AC$1),FALSE)</f>
        <v>USD</v>
      </c>
      <c r="AD6" s="13" cm="1">
        <f t="array" ref="AD6">IFERROR(INDEX(bank!$A$2:$P$1212,MATCH($O6&amp;$P6,bank!$Q$2:$Q$1212,0),AD$1),FALSE)</f>
        <v>0</v>
      </c>
      <c r="AE6" s="13" t="str" cm="1">
        <f t="array" ref="AE6">IFERROR(INDEX(bank!$A$2:$P$1212,MATCH($O6&amp;$P6,bank!$Q$2:$Q$1212,0),AE$1),FALSE)</f>
        <v>2204-贷款本金</v>
      </c>
      <c r="AF6" s="13" t="str" cm="1">
        <f t="array" ref="AF6">IFERROR(INDEX(bank!$A$2:$P$1212,MATCH($O6&amp;$P6,bank!$Q$2:$Q$1212,0),AF$1),FALSE)</f>
        <v>SOPHIA OCEAN-20230306还款113,619.17</v>
      </c>
      <c r="AG6" s="13" cm="1">
        <f t="array" ref="AG6">IFERROR(INDEX(bank!$A$2:$P$1212,MATCH($O6&amp;$P6,bank!$Q$2:$Q$1212,0),AG$1),FALSE)</f>
        <v>44988.377986111111</v>
      </c>
      <c r="AH6" s="13" cm="1">
        <f t="array" ref="AH6">IFERROR(INDEX(bank!$A$2:$P$1212,MATCH($O6&amp;$P6,bank!$Q$2:$Q$1212,0),AH$1),FALSE)</f>
        <v>0</v>
      </c>
      <c r="AI6" s="13" cm="1">
        <f t="array" ref="AI6">IFERROR(INDEX(bank!$A$2:$P$1212,MATCH($O6&amp;$P6,bank!$Q$2:$Q$1212,0),AI$1),FALSE)</f>
        <v>0</v>
      </c>
      <c r="AJ6" s="13" cm="1">
        <f t="array" ref="AJ6">IFERROR(INDEX(bank!$A$2:$P$1212,MATCH($O6&amp;$P6,bank!$Q$2:$Q$1212,0),AJ$1),FALSE)</f>
        <v>100000</v>
      </c>
      <c r="AK6" s="13" cm="1">
        <f t="array" ref="AK6">IFERROR(INDEX(bank!$A$2:$P$1212,MATCH($O6&amp;$P6,bank!$Q$2:$Q$1212,0),AK$1),FALSE)</f>
        <v>100000</v>
      </c>
      <c r="AL6" s="13" cm="1">
        <f t="array" ref="AL6">IFERROR(INDEX(bank!$A$2:$P$1212,MATCH($O6&amp;$P6,bank!$Q$2:$Q$1212,0),AL$1),FALSE)</f>
        <v>18919.509999999991</v>
      </c>
      <c r="AM6" s="13" cm="1">
        <f t="array" ref="AM6">IFERROR(INDEX(bank!$A$2:$P$1212,MATCH($O6&amp;$P6,bank!$Q$2:$Q$1212,0),AM$1),FALSE)</f>
        <v>1</v>
      </c>
      <c r="AN6" s="13" t="b" cm="1">
        <f t="array" ref="AN6">IFERROR(INDEX(bank!$A$2:$P$1212,MATCH($O6&amp;$P6,bank!$Q$2:$Q$1212,0),AN$1),FALSE)</f>
        <v>1</v>
      </c>
      <c r="AO6" s="13" t="str" cm="1">
        <f t="array" ref="AO6">IFERROR(INDEX(bank!$A$2:$P$1212,MATCH($O6&amp;$P6,bank!$Q$2:$Q$1212,0),AO$1),FALSE)</f>
        <v>已关闭</v>
      </c>
    </row>
    <row r="7" spans="1:41" hidden="1">
      <c r="A7" s="4" t="s">
        <v>24</v>
      </c>
      <c r="B7" s="4" t="s">
        <v>25</v>
      </c>
      <c r="C7" s="4">
        <v>0</v>
      </c>
      <c r="D7" s="4">
        <v>0</v>
      </c>
      <c r="E7" s="4">
        <v>499957.7</v>
      </c>
      <c r="F7" s="4">
        <v>499957.7</v>
      </c>
      <c r="G7" s="4" t="s">
        <v>19</v>
      </c>
      <c r="H7" s="6">
        <v>44987.333861944448</v>
      </c>
      <c r="I7" s="4" t="s">
        <v>20</v>
      </c>
      <c r="J7" s="4" t="b">
        <v>1</v>
      </c>
      <c r="K7" s="4">
        <v>0</v>
      </c>
      <c r="L7" s="4">
        <v>1</v>
      </c>
      <c r="M7" s="4" t="s">
        <v>27</v>
      </c>
      <c r="N7" s="6">
        <v>44987.381562499999</v>
      </c>
      <c r="O7" s="4" t="s">
        <v>26</v>
      </c>
      <c r="P7" s="4">
        <v>18</v>
      </c>
      <c r="Q7" s="10" cm="1">
        <f t="array" ref="Q7">IFERROR(INDEX(cashier!$A$2:$I$672,MATCH($O7&amp;$P7,cashier!$J$2:$J$672,0),Q$1),FALSE)</f>
        <v>13</v>
      </c>
      <c r="R7" s="10" t="str" cm="1">
        <f t="array" ref="R7">IFERROR(INDEX(cashier!$A$2:$I$672,MATCH($O7&amp;$P7,cashier!$J$2:$J$672,0),R$1),FALSE)</f>
        <v>香港汇丰/USD/Mandarine/801-443300-838</v>
      </c>
      <c r="S7" s="10" cm="1">
        <f t="array" ref="S7">IFERROR(INDEX(cashier!$A$2:$I$672,MATCH($O7&amp;$P7,cashier!$J$2:$J$672,0),S$1),FALSE)</f>
        <v>44998.380302812497</v>
      </c>
      <c r="T7" s="10" t="str" cm="1">
        <f t="array" ref="T7">IFERROR(INDEX(cashier!$A$2:$I$672,MATCH($O7&amp;$P7,cashier!$J$2:$J$672,0),T$1),FALSE)</f>
        <v>USD</v>
      </c>
      <c r="U7" s="10" cm="1">
        <f t="array" ref="U7">IFERROR(INDEX(cashier!$A$2:$I$672,MATCH($O7&amp;$P7,cashier!$J$2:$J$672,0),U$1),FALSE)</f>
        <v>499957.7</v>
      </c>
      <c r="V7" s="10" cm="1">
        <f t="array" ref="V7">IFERROR(INDEX(cashier!$A$2:$I$672,MATCH($O7&amp;$P7,cashier!$J$2:$J$672,0),V$1),FALSE)</f>
        <v>44987.381562499999</v>
      </c>
      <c r="W7" s="10" cm="1">
        <f t="array" ref="W7">IFERROR(INDEX(cashier!$A$2:$I$672,MATCH($O7&amp;$P7,cashier!$J$2:$J$672,0),W$1),FALSE)</f>
        <v>18</v>
      </c>
      <c r="X7" s="10" t="str" cm="1">
        <f t="array" ref="X7">IFERROR(INDEX(cashier!$A$2:$I$672,MATCH($O7&amp;$P7,cashier!$J$2:$J$672,0),X$1),FALSE)</f>
        <v>收款单</v>
      </c>
      <c r="Y7" s="10" cm="1">
        <f t="array" ref="Y7">IFERROR(INDEX(cashier!$A$2:$I$672,MATCH($O7&amp;$P7,cashier!$J$2:$J$672,0),Y$1),FALSE)</f>
        <v>0</v>
      </c>
      <c r="Z7" s="13" cm="1">
        <f t="array" ref="Z7">IFERROR(INDEX(bank!$A$2:$P$1212,MATCH($O7&amp;$P7,bank!$Q$2:$Q$1212,0),Z$1),FALSE)</f>
        <v>18</v>
      </c>
      <c r="AA7" s="13" t="str" cm="1">
        <f t="array" ref="AA7">IFERROR(INDEX(bank!$A$2:$P$1212,MATCH($O7&amp;$P7,bank!$Q$2:$Q$1212,0),AA$1),FALSE)</f>
        <v>收款单</v>
      </c>
      <c r="AB7" s="13" t="str" cm="1">
        <f t="array" ref="AB7">IFERROR(INDEX(bank!$A$2:$P$1212,MATCH($O7&amp;$P7,bank!$Q$2:$Q$1212,0),AB$1),FALSE)</f>
        <v>香港汇丰/USD/Mandarine/801-443300-838</v>
      </c>
      <c r="AC7" s="13" t="str" cm="1">
        <f t="array" ref="AC7">IFERROR(INDEX(bank!$A$2:$P$1212,MATCH($O7&amp;$P7,bank!$Q$2:$Q$1212,0),AC$1),FALSE)</f>
        <v>USD</v>
      </c>
      <c r="AD7" s="13" cm="1">
        <f t="array" ref="AD7">IFERROR(INDEX(bank!$A$2:$P$1212,MATCH($O7&amp;$P7,bank!$Q$2:$Q$1212,0),AD$1),FALSE)</f>
        <v>0</v>
      </c>
      <c r="AE7" s="13" t="str" cm="1">
        <f t="array" ref="AE7">IFERROR(INDEX(bank!$A$2:$P$1212,MATCH($O7&amp;$P7,bank!$Q$2:$Q$1212,0),AE$1),FALSE)</f>
        <v>2202-股东往来</v>
      </c>
      <c r="AF7" s="13" t="str" cm="1">
        <f t="array" ref="AF7">IFERROR(INDEX(bank!$A$2:$P$1212,MATCH($O7&amp;$P7,bank!$Q$2:$Q$1212,0),AF$1),FALSE)</f>
        <v>股东往来</v>
      </c>
      <c r="AG7" s="13" cm="1">
        <f t="array" ref="AG7">IFERROR(INDEX(bank!$A$2:$P$1212,MATCH($O7&amp;$P7,bank!$Q$2:$Q$1212,0),AG$1),FALSE)</f>
        <v>44987.381562499999</v>
      </c>
      <c r="AH7" s="13" cm="1">
        <f t="array" ref="AH7">IFERROR(INDEX(bank!$A$2:$P$1212,MATCH($O7&amp;$P7,bank!$Q$2:$Q$1212,0),AH$1),FALSE)</f>
        <v>499957.7</v>
      </c>
      <c r="AI7" s="13" cm="1">
        <f t="array" ref="AI7">IFERROR(INDEX(bank!$A$2:$P$1212,MATCH($O7&amp;$P7,bank!$Q$2:$Q$1212,0),AI$1),FALSE)</f>
        <v>499957.7</v>
      </c>
      <c r="AJ7" s="13" cm="1">
        <f t="array" ref="AJ7">IFERROR(INDEX(bank!$A$2:$P$1212,MATCH($O7&amp;$P7,bank!$Q$2:$Q$1212,0),AJ$1),FALSE)</f>
        <v>0</v>
      </c>
      <c r="AK7" s="13" cm="1">
        <f t="array" ref="AK7">IFERROR(INDEX(bank!$A$2:$P$1212,MATCH($O7&amp;$P7,bank!$Q$2:$Q$1212,0),AK$1),FALSE)</f>
        <v>0</v>
      </c>
      <c r="AL7" s="13" cm="1">
        <f t="array" ref="AL7">IFERROR(INDEX(bank!$A$2:$P$1212,MATCH($O7&amp;$P7,bank!$Q$2:$Q$1212,0),AL$1),FALSE)</f>
        <v>772719.83000000007</v>
      </c>
      <c r="AM7" s="13" cm="1">
        <f t="array" ref="AM7">IFERROR(INDEX(bank!$A$2:$P$1212,MATCH($O7&amp;$P7,bank!$Q$2:$Q$1212,0),AM$1),FALSE)</f>
        <v>1</v>
      </c>
      <c r="AN7" s="13" t="b" cm="1">
        <f t="array" ref="AN7">IFERROR(INDEX(bank!$A$2:$P$1212,MATCH($O7&amp;$P7,bank!$Q$2:$Q$1212,0),AN$1),FALSE)</f>
        <v>1</v>
      </c>
      <c r="AO7" s="13" t="str" cm="1">
        <f t="array" ref="AO7">IFERROR(INDEX(bank!$A$2:$P$1212,MATCH($O7&amp;$P7,bank!$Q$2:$Q$1212,0),AO$1),FALSE)</f>
        <v>已关闭</v>
      </c>
    </row>
    <row r="8" spans="1:41" hidden="1">
      <c r="A8" s="4" t="s">
        <v>28</v>
      </c>
      <c r="B8" s="4" t="s">
        <v>29</v>
      </c>
      <c r="C8" s="4">
        <v>50000</v>
      </c>
      <c r="D8" s="4">
        <v>50000</v>
      </c>
      <c r="E8" s="4">
        <v>0</v>
      </c>
      <c r="F8" s="4">
        <v>0</v>
      </c>
      <c r="G8" s="4" t="s">
        <v>30</v>
      </c>
      <c r="H8" s="6">
        <v>44995.334221342593</v>
      </c>
      <c r="I8" s="4" t="s">
        <v>20</v>
      </c>
      <c r="J8" s="4" t="b">
        <v>1</v>
      </c>
      <c r="K8" s="4">
        <v>0</v>
      </c>
      <c r="L8" s="4">
        <v>1</v>
      </c>
      <c r="M8" s="4" t="s">
        <v>31</v>
      </c>
      <c r="N8" s="6">
        <v>44995.411365740743</v>
      </c>
      <c r="O8" s="4" t="s">
        <v>18</v>
      </c>
      <c r="P8" s="4">
        <v>19</v>
      </c>
      <c r="Q8" s="10" cm="1">
        <f t="array" ref="Q8">IFERROR(INDEX(cashier!$A$2:$I$672,MATCH($O8&amp;$P8,cashier!$J$2:$J$672,0),Q$1),FALSE)</f>
        <v>15</v>
      </c>
      <c r="R8" s="10" t="str" cm="1">
        <f t="array" ref="R8">IFERROR(INDEX(cashier!$A$2:$I$672,MATCH($O8&amp;$P8,cashier!$J$2:$J$672,0),R$1),FALSE)</f>
        <v>平安银行/RMB/-上海信智船务有限公司/15000105781743</v>
      </c>
      <c r="S8" s="10" cm="1">
        <f t="array" ref="S8">IFERROR(INDEX(cashier!$A$2:$I$672,MATCH($O8&amp;$P8,cashier!$J$2:$J$672,0),S$1),FALSE)</f>
        <v>44998.411297511571</v>
      </c>
      <c r="T8" s="10" t="str" cm="1">
        <f t="array" ref="T8">IFERROR(INDEX(cashier!$A$2:$I$672,MATCH($O8&amp;$P8,cashier!$J$2:$J$672,0),T$1),FALSE)</f>
        <v>RMB</v>
      </c>
      <c r="U8" s="10" cm="1">
        <f t="array" ref="U8">IFERROR(INDEX(cashier!$A$2:$I$672,MATCH($O8&amp;$P8,cashier!$J$2:$J$672,0),U$1),FALSE)</f>
        <v>50000</v>
      </c>
      <c r="V8" s="10" cm="1">
        <f t="array" ref="V8">IFERROR(INDEX(cashier!$A$2:$I$672,MATCH($O8&amp;$P8,cashier!$J$2:$J$672,0),V$1),FALSE)</f>
        <v>44995.411365740743</v>
      </c>
      <c r="W8" s="10" cm="1">
        <f t="array" ref="W8">IFERROR(INDEX(cashier!$A$2:$I$672,MATCH($O8&amp;$P8,cashier!$J$2:$J$672,0),W$1),FALSE)</f>
        <v>19</v>
      </c>
      <c r="X8" s="10" t="str" cm="1">
        <f t="array" ref="X8">IFERROR(INDEX(cashier!$A$2:$I$672,MATCH($O8&amp;$P8,cashier!$J$2:$J$672,0),X$1),FALSE)</f>
        <v>付款单</v>
      </c>
      <c r="Y8" s="10" cm="1">
        <f t="array" ref="Y8">IFERROR(INDEX(cashier!$A$2:$I$672,MATCH($O8&amp;$P8,cashier!$J$2:$J$672,0),Y$1),FALSE)</f>
        <v>0.9</v>
      </c>
      <c r="Z8" s="13" cm="1">
        <f t="array" ref="Z8">IFERROR(INDEX(bank!$A$2:$P$1212,MATCH($O8&amp;$P8,bank!$Q$2:$Q$1212,0),Z$1),FALSE)</f>
        <v>19</v>
      </c>
      <c r="AA8" s="13" t="str" cm="1">
        <f t="array" ref="AA8">IFERROR(INDEX(bank!$A$2:$P$1212,MATCH($O8&amp;$P8,bank!$Q$2:$Q$1212,0),AA$1),FALSE)</f>
        <v>付款单</v>
      </c>
      <c r="AB8" s="13" t="str" cm="1">
        <f t="array" ref="AB8">IFERROR(INDEX(bank!$A$2:$P$1212,MATCH($O8&amp;$P8,bank!$Q$2:$Q$1212,0),AB$1),FALSE)</f>
        <v>平安银行/RMB/-上海信智船务有限公司/15000105781743</v>
      </c>
      <c r="AC8" s="13" t="str" cm="1">
        <f t="array" ref="AC8">IFERROR(INDEX(bank!$A$2:$P$1212,MATCH($O8&amp;$P8,bank!$Q$2:$Q$1212,0),AC$1),FALSE)</f>
        <v>RMB</v>
      </c>
      <c r="AD8" s="13" cm="1">
        <f t="array" ref="AD8">IFERROR(INDEX(bank!$A$2:$P$1212,MATCH($O8&amp;$P8,bank!$Q$2:$Q$1212,0),AD$1),FALSE)</f>
        <v>0</v>
      </c>
      <c r="AE8" s="13" t="str" cm="1">
        <f t="array" ref="AE8">IFERROR(INDEX(bank!$A$2:$P$1212,MATCH($O8&amp;$P8,bank!$Q$2:$Q$1212,0),AE$1),FALSE)</f>
        <v>2201-划转</v>
      </c>
      <c r="AF8" s="13" t="str" cm="1">
        <f t="array" ref="AF8">IFERROR(INDEX(bank!$A$2:$P$1212,MATCH($O8&amp;$P8,bank!$Q$2:$Q$1212,0),AF$1),FALSE)</f>
        <v>划款工行社保户（2月社保）</v>
      </c>
      <c r="AG8" s="13" cm="1">
        <f t="array" ref="AG8">IFERROR(INDEX(bank!$A$2:$P$1212,MATCH($O8&amp;$P8,bank!$Q$2:$Q$1212,0),AG$1),FALSE)</f>
        <v>44995.411365740743</v>
      </c>
      <c r="AH8" s="13" cm="1">
        <f t="array" ref="AH8">IFERROR(INDEX(bank!$A$2:$P$1212,MATCH($O8&amp;$P8,bank!$Q$2:$Q$1212,0),AH$1),FALSE)</f>
        <v>0</v>
      </c>
      <c r="AI8" s="13" cm="1">
        <f t="array" ref="AI8">IFERROR(INDEX(bank!$A$2:$P$1212,MATCH($O8&amp;$P8,bank!$Q$2:$Q$1212,0),AI$1),FALSE)</f>
        <v>0</v>
      </c>
      <c r="AJ8" s="13" cm="1">
        <f t="array" ref="AJ8">IFERROR(INDEX(bank!$A$2:$P$1212,MATCH($O8&amp;$P8,bank!$Q$2:$Q$1212,0),AJ$1),FALSE)</f>
        <v>50000</v>
      </c>
      <c r="AK8" s="13" cm="1">
        <f t="array" ref="AK8">IFERROR(INDEX(bank!$A$2:$P$1212,MATCH($O8&amp;$P8,bank!$Q$2:$Q$1212,0),AK$1),FALSE)</f>
        <v>50000</v>
      </c>
      <c r="AL8" s="13" cm="1">
        <f t="array" ref="AL8">IFERROR(INDEX(bank!$A$2:$P$1212,MATCH($O8&amp;$P8,bank!$Q$2:$Q$1212,0),AL$1),FALSE)</f>
        <v>6438.9099999999962</v>
      </c>
      <c r="AM8" s="13" cm="1">
        <f t="array" ref="AM8">IFERROR(INDEX(bank!$A$2:$P$1212,MATCH($O8&amp;$P8,bank!$Q$2:$Q$1212,0),AM$1),FALSE)</f>
        <v>1</v>
      </c>
      <c r="AN8" s="13" t="b" cm="1">
        <f t="array" ref="AN8">IFERROR(INDEX(bank!$A$2:$P$1212,MATCH($O8&amp;$P8,bank!$Q$2:$Q$1212,0),AN$1),FALSE)</f>
        <v>1</v>
      </c>
      <c r="AO8" s="13" t="str" cm="1">
        <f t="array" ref="AO8">IFERROR(INDEX(bank!$A$2:$P$1212,MATCH($O8&amp;$P8,bank!$Q$2:$Q$1212,0),AO$1),FALSE)</f>
        <v>已关闭</v>
      </c>
    </row>
    <row r="9" spans="1:41" hidden="1">
      <c r="A9" s="4" t="s">
        <v>28</v>
      </c>
      <c r="B9" s="4" t="s">
        <v>32</v>
      </c>
      <c r="C9" s="4">
        <v>15000</v>
      </c>
      <c r="D9" s="4">
        <v>15000</v>
      </c>
      <c r="E9" s="4">
        <v>0</v>
      </c>
      <c r="F9" s="4">
        <v>0</v>
      </c>
      <c r="G9" s="4" t="s">
        <v>30</v>
      </c>
      <c r="H9" s="6">
        <v>44995.337327557871</v>
      </c>
      <c r="I9" s="4" t="s">
        <v>20</v>
      </c>
      <c r="J9" s="4" t="b">
        <v>1</v>
      </c>
      <c r="K9" s="4">
        <v>0</v>
      </c>
      <c r="L9" s="4">
        <v>1</v>
      </c>
      <c r="M9" s="4" t="s">
        <v>31</v>
      </c>
      <c r="N9" s="6">
        <v>44995.409618055557</v>
      </c>
      <c r="O9" s="4" t="s">
        <v>18</v>
      </c>
      <c r="P9" s="4">
        <v>20</v>
      </c>
      <c r="Q9" s="10" cm="1">
        <f t="array" ref="Q9">IFERROR(INDEX(cashier!$A$2:$I$672,MATCH($O9&amp;$P9,cashier!$J$2:$J$672,0),Q$1),FALSE)</f>
        <v>14</v>
      </c>
      <c r="R9" s="10" t="str" cm="1">
        <f t="array" ref="R9">IFERROR(INDEX(cashier!$A$2:$I$672,MATCH($O9&amp;$P9,cashier!$J$2:$J$672,0),R$1),FALSE)</f>
        <v>平安银行/RMB/-上海信智船务有限公司/15000105781743</v>
      </c>
      <c r="S9" s="10" cm="1">
        <f t="array" ref="S9">IFERROR(INDEX(cashier!$A$2:$I$672,MATCH($O9&amp;$P9,cashier!$J$2:$J$672,0),S$1),FALSE)</f>
        <v>44998.409810474543</v>
      </c>
      <c r="T9" s="10" t="str" cm="1">
        <f t="array" ref="T9">IFERROR(INDEX(cashier!$A$2:$I$672,MATCH($O9&amp;$P9,cashier!$J$2:$J$672,0),T$1),FALSE)</f>
        <v>RMB</v>
      </c>
      <c r="U9" s="10" cm="1">
        <f t="array" ref="U9">IFERROR(INDEX(cashier!$A$2:$I$672,MATCH($O9&amp;$P9,cashier!$J$2:$J$672,0),U$1),FALSE)</f>
        <v>15000</v>
      </c>
      <c r="V9" s="10" cm="1">
        <f t="array" ref="V9">IFERROR(INDEX(cashier!$A$2:$I$672,MATCH($O9&amp;$P9,cashier!$J$2:$J$672,0),V$1),FALSE)</f>
        <v>44995.409618055557</v>
      </c>
      <c r="W9" s="10" cm="1">
        <f t="array" ref="W9">IFERROR(INDEX(cashier!$A$2:$I$672,MATCH($O9&amp;$P9,cashier!$J$2:$J$672,0),W$1),FALSE)</f>
        <v>20</v>
      </c>
      <c r="X9" s="10" t="str" cm="1">
        <f t="array" ref="X9">IFERROR(INDEX(cashier!$A$2:$I$672,MATCH($O9&amp;$P9,cashier!$J$2:$J$672,0),X$1),FALSE)</f>
        <v>付款单</v>
      </c>
      <c r="Y9" s="10" cm="1">
        <f t="array" ref="Y9">IFERROR(INDEX(cashier!$A$2:$I$672,MATCH($O9&amp;$P9,cashier!$J$2:$J$672,0),Y$1),FALSE)</f>
        <v>0.9</v>
      </c>
      <c r="Z9" s="13" cm="1">
        <f t="array" ref="Z9">IFERROR(INDEX(bank!$A$2:$P$1212,MATCH($O9&amp;$P9,bank!$Q$2:$Q$1212,0),Z$1),FALSE)</f>
        <v>20</v>
      </c>
      <c r="AA9" s="13" t="str" cm="1">
        <f t="array" ref="AA9">IFERROR(INDEX(bank!$A$2:$P$1212,MATCH($O9&amp;$P9,bank!$Q$2:$Q$1212,0),AA$1),FALSE)</f>
        <v>付款单</v>
      </c>
      <c r="AB9" s="13" t="str" cm="1">
        <f t="array" ref="AB9">IFERROR(INDEX(bank!$A$2:$P$1212,MATCH($O9&amp;$P9,bank!$Q$2:$Q$1212,0),AB$1),FALSE)</f>
        <v>平安银行/RMB/-上海信智船务有限公司/15000105781743</v>
      </c>
      <c r="AC9" s="13" t="str" cm="1">
        <f t="array" ref="AC9">IFERROR(INDEX(bank!$A$2:$P$1212,MATCH($O9&amp;$P9,bank!$Q$2:$Q$1212,0),AC$1),FALSE)</f>
        <v>RMB</v>
      </c>
      <c r="AD9" s="13" cm="1">
        <f t="array" ref="AD9">IFERROR(INDEX(bank!$A$2:$P$1212,MATCH($O9&amp;$P9,bank!$Q$2:$Q$1212,0),AD$1),FALSE)</f>
        <v>0</v>
      </c>
      <c r="AE9" s="13" t="str" cm="1">
        <f t="array" ref="AE9">IFERROR(INDEX(bank!$A$2:$P$1212,MATCH($O9&amp;$P9,bank!$Q$2:$Q$1212,0),AE$1),FALSE)</f>
        <v>2201-划转</v>
      </c>
      <c r="AF9" s="13" t="str" cm="1">
        <f t="array" ref="AF9">IFERROR(INDEX(bank!$A$2:$P$1212,MATCH($O9&amp;$P9,bank!$Q$2:$Q$1212,0),AF$1),FALSE)</f>
        <v>划款兴业（2月公积金）</v>
      </c>
      <c r="AG9" s="13" cm="1">
        <f t="array" ref="AG9">IFERROR(INDEX(bank!$A$2:$P$1212,MATCH($O9&amp;$P9,bank!$Q$2:$Q$1212,0),AG$1),FALSE)</f>
        <v>44995.409618055557</v>
      </c>
      <c r="AH9" s="13" cm="1">
        <f t="array" ref="AH9">IFERROR(INDEX(bank!$A$2:$P$1212,MATCH($O9&amp;$P9,bank!$Q$2:$Q$1212,0),AH$1),FALSE)</f>
        <v>0</v>
      </c>
      <c r="AI9" s="13" cm="1">
        <f t="array" ref="AI9">IFERROR(INDEX(bank!$A$2:$P$1212,MATCH($O9&amp;$P9,bank!$Q$2:$Q$1212,0),AI$1),FALSE)</f>
        <v>0</v>
      </c>
      <c r="AJ9" s="13" cm="1">
        <f t="array" ref="AJ9">IFERROR(INDEX(bank!$A$2:$P$1212,MATCH($O9&amp;$P9,bank!$Q$2:$Q$1212,0),AJ$1),FALSE)</f>
        <v>15000</v>
      </c>
      <c r="AK9" s="13" cm="1">
        <f t="array" ref="AK9">IFERROR(INDEX(bank!$A$2:$P$1212,MATCH($O9&amp;$P9,bank!$Q$2:$Q$1212,0),AK$1),FALSE)</f>
        <v>15000</v>
      </c>
      <c r="AL9" s="13" cm="1">
        <f t="array" ref="AL9">IFERROR(INDEX(bank!$A$2:$P$1212,MATCH($O9&amp;$P9,bank!$Q$2:$Q$1212,0),AL$1),FALSE)</f>
        <v>56439.81</v>
      </c>
      <c r="AM9" s="13" cm="1">
        <f t="array" ref="AM9">IFERROR(INDEX(bank!$A$2:$P$1212,MATCH($O9&amp;$P9,bank!$Q$2:$Q$1212,0),AM$1),FALSE)</f>
        <v>1</v>
      </c>
      <c r="AN9" s="13" t="b" cm="1">
        <f t="array" ref="AN9">IFERROR(INDEX(bank!$A$2:$P$1212,MATCH($O9&amp;$P9,bank!$Q$2:$Q$1212,0),AN$1),FALSE)</f>
        <v>1</v>
      </c>
      <c r="AO9" s="13" t="str" cm="1">
        <f t="array" ref="AO9">IFERROR(INDEX(bank!$A$2:$P$1212,MATCH($O9&amp;$P9,bank!$Q$2:$Q$1212,0),AO$1),FALSE)</f>
        <v>已关闭</v>
      </c>
    </row>
    <row r="10" spans="1:41" hidden="1">
      <c r="A10" s="4" t="s">
        <v>24</v>
      </c>
      <c r="B10" s="4" t="s">
        <v>33</v>
      </c>
      <c r="C10" s="4">
        <v>0</v>
      </c>
      <c r="D10" s="4">
        <v>0</v>
      </c>
      <c r="E10" s="4">
        <v>68337.39</v>
      </c>
      <c r="F10" s="4">
        <v>68337.39</v>
      </c>
      <c r="G10" s="4" t="s">
        <v>19</v>
      </c>
      <c r="H10" s="6">
        <v>44987.334934050923</v>
      </c>
      <c r="I10" s="4" t="s">
        <v>20</v>
      </c>
      <c r="J10" s="4" t="b">
        <v>1</v>
      </c>
      <c r="K10" s="4">
        <v>0</v>
      </c>
      <c r="L10" s="4">
        <v>1</v>
      </c>
      <c r="M10" s="4" t="s">
        <v>27</v>
      </c>
      <c r="N10" s="6">
        <v>44987.380925925929</v>
      </c>
      <c r="O10" s="4" t="s">
        <v>26</v>
      </c>
      <c r="P10" s="4">
        <v>21</v>
      </c>
      <c r="Q10" s="10" cm="1">
        <f t="array" ref="Q10">IFERROR(INDEX(cashier!$A$2:$I$672,MATCH($O10&amp;$P10,cashier!$J$2:$J$672,0),Q$1),FALSE)</f>
        <v>12</v>
      </c>
      <c r="R10" s="10" t="str" cm="1">
        <f t="array" ref="R10">IFERROR(INDEX(cashier!$A$2:$I$672,MATCH($O10&amp;$P10,cashier!$J$2:$J$672,0),R$1),FALSE)</f>
        <v>香港汇丰/USD/Mandarine/801-443300-838</v>
      </c>
      <c r="S10" s="10" cm="1">
        <f t="array" ref="S10">IFERROR(INDEX(cashier!$A$2:$I$672,MATCH($O10&amp;$P10,cashier!$J$2:$J$672,0),S$1),FALSE)</f>
        <v>44998.379713090268</v>
      </c>
      <c r="T10" s="10" t="str" cm="1">
        <f t="array" ref="T10">IFERROR(INDEX(cashier!$A$2:$I$672,MATCH($O10&amp;$P10,cashier!$J$2:$J$672,0),T$1),FALSE)</f>
        <v>USD</v>
      </c>
      <c r="U10" s="10" cm="1">
        <f t="array" ref="U10">IFERROR(INDEX(cashier!$A$2:$I$672,MATCH($O10&amp;$P10,cashier!$J$2:$J$672,0),U$1),FALSE)</f>
        <v>68329.09</v>
      </c>
      <c r="V10" s="10" cm="1">
        <f t="array" ref="V10">IFERROR(INDEX(cashier!$A$2:$I$672,MATCH($O10&amp;$P10,cashier!$J$2:$J$672,0),V$1),FALSE)</f>
        <v>44987.380925925929</v>
      </c>
      <c r="W10" s="10" cm="1">
        <f t="array" ref="W10">IFERROR(INDEX(cashier!$A$2:$I$672,MATCH($O10&amp;$P10,cashier!$J$2:$J$672,0),W$1),FALSE)</f>
        <v>21</v>
      </c>
      <c r="X10" s="10" t="str" cm="1">
        <f t="array" ref="X10">IFERROR(INDEX(cashier!$A$2:$I$672,MATCH($O10&amp;$P10,cashier!$J$2:$J$672,0),X$1),FALSE)</f>
        <v>收款单</v>
      </c>
      <c r="Y10" s="10" cm="1">
        <f t="array" ref="Y10">IFERROR(INDEX(cashier!$A$2:$I$672,MATCH($O10&amp;$P10,cashier!$J$2:$J$672,0),Y$1),FALSE)</f>
        <v>0</v>
      </c>
      <c r="Z10" s="13" cm="1">
        <f t="array" ref="Z10">IFERROR(INDEX(bank!$A$2:$P$1212,MATCH($O10&amp;$P10,bank!$Q$2:$Q$1212,0),Z$1),FALSE)</f>
        <v>21</v>
      </c>
      <c r="AA10" s="13" t="str" cm="1">
        <f t="array" ref="AA10">IFERROR(INDEX(bank!$A$2:$P$1212,MATCH($O10&amp;$P10,bank!$Q$2:$Q$1212,0),AA$1),FALSE)</f>
        <v>收款单</v>
      </c>
      <c r="AB10" s="13" t="str" cm="1">
        <f t="array" ref="AB10">IFERROR(INDEX(bank!$A$2:$P$1212,MATCH($O10&amp;$P10,bank!$Q$2:$Q$1212,0),AB$1),FALSE)</f>
        <v>香港汇丰/USD/Mandarine/801-443300-838</v>
      </c>
      <c r="AC10" s="13" t="str" cm="1">
        <f t="array" ref="AC10">IFERROR(INDEX(bank!$A$2:$P$1212,MATCH($O10&amp;$P10,bank!$Q$2:$Q$1212,0),AC$1),FALSE)</f>
        <v>USD</v>
      </c>
      <c r="AD10" s="13" cm="1">
        <f t="array" ref="AD10">IFERROR(INDEX(bank!$A$2:$P$1212,MATCH($O10&amp;$P10,bank!$Q$2:$Q$1212,0),AD$1),FALSE)</f>
        <v>0</v>
      </c>
      <c r="AE10" s="13" t="str" cm="1">
        <f t="array" ref="AE10">IFERROR(INDEX(bank!$A$2:$P$1212,MATCH($O10&amp;$P10,bank!$Q$2:$Q$1212,0),AE$1),FALSE)</f>
        <v>2202-股东往来</v>
      </c>
      <c r="AF10" s="13" t="str" cm="1">
        <f t="array" ref="AF10">IFERROR(INDEX(bank!$A$2:$P$1212,MATCH($O10&amp;$P10,bank!$Q$2:$Q$1212,0),AF$1),FALSE)</f>
        <v>收到LAUREN OCEAN 船東分红$68337.39</v>
      </c>
      <c r="AG10" s="13" cm="1">
        <f t="array" ref="AG10">IFERROR(INDEX(bank!$A$2:$P$1212,MATCH($O10&amp;$P10,bank!$Q$2:$Q$1212,0),AG$1),FALSE)</f>
        <v>44987.380925925929</v>
      </c>
      <c r="AH10" s="13" cm="1">
        <f t="array" ref="AH10">IFERROR(INDEX(bank!$A$2:$P$1212,MATCH($O10&amp;$P10,bank!$Q$2:$Q$1212,0),AH$1),FALSE)</f>
        <v>68337.39</v>
      </c>
      <c r="AI10" s="13" cm="1">
        <f t="array" ref="AI10">IFERROR(INDEX(bank!$A$2:$P$1212,MATCH($O10&amp;$P10,bank!$Q$2:$Q$1212,0),AI$1),FALSE)</f>
        <v>68337.39</v>
      </c>
      <c r="AJ10" s="13" cm="1">
        <f t="array" ref="AJ10">IFERROR(INDEX(bank!$A$2:$P$1212,MATCH($O10&amp;$P10,bank!$Q$2:$Q$1212,0),AJ$1),FALSE)</f>
        <v>0</v>
      </c>
      <c r="AK10" s="13" cm="1">
        <f t="array" ref="AK10">IFERROR(INDEX(bank!$A$2:$P$1212,MATCH($O10&amp;$P10,bank!$Q$2:$Q$1212,0),AK$1),FALSE)</f>
        <v>0</v>
      </c>
      <c r="AL10" s="13" cm="1">
        <f t="array" ref="AL10">IFERROR(INDEX(bank!$A$2:$P$1212,MATCH($O10&amp;$P10,bank!$Q$2:$Q$1212,0),AL$1),FALSE)</f>
        <v>272770.43</v>
      </c>
      <c r="AM10" s="13" cm="1">
        <f t="array" ref="AM10">IFERROR(INDEX(bank!$A$2:$P$1212,MATCH($O10&amp;$P10,bank!$Q$2:$Q$1212,0),AM$1),FALSE)</f>
        <v>1</v>
      </c>
      <c r="AN10" s="13" t="b" cm="1">
        <f t="array" ref="AN10">IFERROR(INDEX(bank!$A$2:$P$1212,MATCH($O10&amp;$P10,bank!$Q$2:$Q$1212,0),AN$1),FALSE)</f>
        <v>1</v>
      </c>
      <c r="AO10" s="13" t="str" cm="1">
        <f t="array" ref="AO10">IFERROR(INDEX(bank!$A$2:$P$1212,MATCH($O10&amp;$P10,bank!$Q$2:$Q$1212,0),AO$1),FALSE)</f>
        <v>已关闭</v>
      </c>
    </row>
    <row r="11" spans="1:41" hidden="1">
      <c r="A11" s="4" t="s">
        <v>24</v>
      </c>
      <c r="B11" s="4" t="s">
        <v>33</v>
      </c>
      <c r="C11" s="4">
        <v>0</v>
      </c>
      <c r="D11" s="4">
        <v>0</v>
      </c>
      <c r="E11" s="4">
        <v>-8.3000000000000007</v>
      </c>
      <c r="F11" s="4">
        <v>-8.3000000000000007</v>
      </c>
      <c r="G11" s="4" t="s">
        <v>19</v>
      </c>
      <c r="H11" s="6">
        <v>44987.334934050923</v>
      </c>
      <c r="I11" s="4" t="s">
        <v>20</v>
      </c>
      <c r="J11" s="4" t="b">
        <v>1</v>
      </c>
      <c r="K11" s="4">
        <v>0</v>
      </c>
      <c r="L11" s="4">
        <v>1</v>
      </c>
      <c r="M11" s="4" t="s">
        <v>27</v>
      </c>
      <c r="N11" s="6">
        <v>44987.380925925929</v>
      </c>
      <c r="O11" s="4" t="s">
        <v>26</v>
      </c>
      <c r="P11" s="4">
        <v>21</v>
      </c>
      <c r="Q11" s="10" cm="1">
        <f t="array" ref="Q11">IFERROR(INDEX(cashier!$A$2:$I$672,MATCH($O11&amp;$P11,cashier!$J$2:$J$672,0),Q$1),FALSE)</f>
        <v>12</v>
      </c>
      <c r="R11" s="10" t="str" cm="1">
        <f t="array" ref="R11">IFERROR(INDEX(cashier!$A$2:$I$672,MATCH($O11&amp;$P11,cashier!$J$2:$J$672,0),R$1),FALSE)</f>
        <v>香港汇丰/USD/Mandarine/801-443300-838</v>
      </c>
      <c r="S11" s="10" cm="1">
        <f t="array" ref="S11">IFERROR(INDEX(cashier!$A$2:$I$672,MATCH($O11&amp;$P11,cashier!$J$2:$J$672,0),S$1),FALSE)</f>
        <v>44998.379713090268</v>
      </c>
      <c r="T11" s="10" t="str" cm="1">
        <f t="array" ref="T11">IFERROR(INDEX(cashier!$A$2:$I$672,MATCH($O11&amp;$P11,cashier!$J$2:$J$672,0),T$1),FALSE)</f>
        <v>USD</v>
      </c>
      <c r="U11" s="10" cm="1">
        <f t="array" ref="U11">IFERROR(INDEX(cashier!$A$2:$I$672,MATCH($O11&amp;$P11,cashier!$J$2:$J$672,0),U$1),FALSE)</f>
        <v>68329.09</v>
      </c>
      <c r="V11" s="10" cm="1">
        <f t="array" ref="V11">IFERROR(INDEX(cashier!$A$2:$I$672,MATCH($O11&amp;$P11,cashier!$J$2:$J$672,0),V$1),FALSE)</f>
        <v>44987.380925925929</v>
      </c>
      <c r="W11" s="10" cm="1">
        <f t="array" ref="W11">IFERROR(INDEX(cashier!$A$2:$I$672,MATCH($O11&amp;$P11,cashier!$J$2:$J$672,0),W$1),FALSE)</f>
        <v>21</v>
      </c>
      <c r="X11" s="10" t="str" cm="1">
        <f t="array" ref="X11">IFERROR(INDEX(cashier!$A$2:$I$672,MATCH($O11&amp;$P11,cashier!$J$2:$J$672,0),X$1),FALSE)</f>
        <v>收款单</v>
      </c>
      <c r="Y11" s="10" cm="1">
        <f t="array" ref="Y11">IFERROR(INDEX(cashier!$A$2:$I$672,MATCH($O11&amp;$P11,cashier!$J$2:$J$672,0),Y$1),FALSE)</f>
        <v>0</v>
      </c>
      <c r="Z11" s="13" cm="1">
        <f t="array" ref="Z11">IFERROR(INDEX(bank!$A$2:$P$1212,MATCH($O11&amp;$P11,bank!$Q$2:$Q$1212,0),Z$1),FALSE)</f>
        <v>21</v>
      </c>
      <c r="AA11" s="13" t="str" cm="1">
        <f t="array" ref="AA11">IFERROR(INDEX(bank!$A$2:$P$1212,MATCH($O11&amp;$P11,bank!$Q$2:$Q$1212,0),AA$1),FALSE)</f>
        <v>收款单</v>
      </c>
      <c r="AB11" s="13" t="str" cm="1">
        <f t="array" ref="AB11">IFERROR(INDEX(bank!$A$2:$P$1212,MATCH($O11&amp;$P11,bank!$Q$2:$Q$1212,0),AB$1),FALSE)</f>
        <v>香港汇丰/USD/Mandarine/801-443300-838</v>
      </c>
      <c r="AC11" s="13" t="str" cm="1">
        <f t="array" ref="AC11">IFERROR(INDEX(bank!$A$2:$P$1212,MATCH($O11&amp;$P11,bank!$Q$2:$Q$1212,0),AC$1),FALSE)</f>
        <v>USD</v>
      </c>
      <c r="AD11" s="13" cm="1">
        <f t="array" ref="AD11">IFERROR(INDEX(bank!$A$2:$P$1212,MATCH($O11&amp;$P11,bank!$Q$2:$Q$1212,0),AD$1),FALSE)</f>
        <v>0</v>
      </c>
      <c r="AE11" s="13" t="str" cm="1">
        <f t="array" ref="AE11">IFERROR(INDEX(bank!$A$2:$P$1212,MATCH($O11&amp;$P11,bank!$Q$2:$Q$1212,0),AE$1),FALSE)</f>
        <v>2202-股东往来</v>
      </c>
      <c r="AF11" s="13" t="str" cm="1">
        <f t="array" ref="AF11">IFERROR(INDEX(bank!$A$2:$P$1212,MATCH($O11&amp;$P11,bank!$Q$2:$Q$1212,0),AF$1),FALSE)</f>
        <v>收到LAUREN OCEAN 船東分红$68337.39</v>
      </c>
      <c r="AG11" s="13" cm="1">
        <f t="array" ref="AG11">IFERROR(INDEX(bank!$A$2:$P$1212,MATCH($O11&amp;$P11,bank!$Q$2:$Q$1212,0),AG$1),FALSE)</f>
        <v>44987.380925925929</v>
      </c>
      <c r="AH11" s="13" cm="1">
        <f t="array" ref="AH11">IFERROR(INDEX(bank!$A$2:$P$1212,MATCH($O11&amp;$P11,bank!$Q$2:$Q$1212,0),AH$1),FALSE)</f>
        <v>68337.39</v>
      </c>
      <c r="AI11" s="13" cm="1">
        <f t="array" ref="AI11">IFERROR(INDEX(bank!$A$2:$P$1212,MATCH($O11&amp;$P11,bank!$Q$2:$Q$1212,0),AI$1),FALSE)</f>
        <v>68337.39</v>
      </c>
      <c r="AJ11" s="13" cm="1">
        <f t="array" ref="AJ11">IFERROR(INDEX(bank!$A$2:$P$1212,MATCH($O11&amp;$P11,bank!$Q$2:$Q$1212,0),AJ$1),FALSE)</f>
        <v>0</v>
      </c>
      <c r="AK11" s="13" cm="1">
        <f t="array" ref="AK11">IFERROR(INDEX(bank!$A$2:$P$1212,MATCH($O11&amp;$P11,bank!$Q$2:$Q$1212,0),AK$1),FALSE)</f>
        <v>0</v>
      </c>
      <c r="AL11" s="13" cm="1">
        <f t="array" ref="AL11">IFERROR(INDEX(bank!$A$2:$P$1212,MATCH($O11&amp;$P11,bank!$Q$2:$Q$1212,0),AL$1),FALSE)</f>
        <v>272770.43</v>
      </c>
      <c r="AM11" s="13" cm="1">
        <f t="array" ref="AM11">IFERROR(INDEX(bank!$A$2:$P$1212,MATCH($O11&amp;$P11,bank!$Q$2:$Q$1212,0),AM$1),FALSE)</f>
        <v>1</v>
      </c>
      <c r="AN11" s="13" t="b" cm="1">
        <f t="array" ref="AN11">IFERROR(INDEX(bank!$A$2:$P$1212,MATCH($O11&amp;$P11,bank!$Q$2:$Q$1212,0),AN$1),FALSE)</f>
        <v>1</v>
      </c>
      <c r="AO11" s="13" t="str" cm="1">
        <f t="array" ref="AO11">IFERROR(INDEX(bank!$A$2:$P$1212,MATCH($O11&amp;$P11,bank!$Q$2:$Q$1212,0),AO$1),FALSE)</f>
        <v>已关闭</v>
      </c>
    </row>
    <row r="12" spans="1:41" hidden="1">
      <c r="A12" s="4" t="s">
        <v>34</v>
      </c>
      <c r="B12" s="4" t="s">
        <v>35</v>
      </c>
      <c r="C12" s="4">
        <v>1600</v>
      </c>
      <c r="D12" s="4">
        <v>1600</v>
      </c>
      <c r="E12" s="4">
        <v>0</v>
      </c>
      <c r="F12" s="4">
        <v>0</v>
      </c>
      <c r="G12" s="4" t="s">
        <v>19</v>
      </c>
      <c r="H12" s="6">
        <v>44998.343161944453</v>
      </c>
      <c r="I12" s="4" t="s">
        <v>20</v>
      </c>
      <c r="J12" s="4" t="b">
        <v>1</v>
      </c>
      <c r="K12" s="4">
        <v>0</v>
      </c>
      <c r="L12" s="4">
        <v>1</v>
      </c>
      <c r="M12" s="4" t="s">
        <v>36</v>
      </c>
      <c r="N12" s="6">
        <v>44998.249328703707</v>
      </c>
      <c r="O12" s="4" t="s">
        <v>18</v>
      </c>
      <c r="P12" s="4">
        <v>22</v>
      </c>
      <c r="Q12" s="10" cm="1">
        <f t="array" ref="Q12">IFERROR(INDEX(cashier!$A$2:$I$672,MATCH($O12&amp;$P12,cashier!$J$2:$J$672,0),Q$1),FALSE)</f>
        <v>41</v>
      </c>
      <c r="R12" s="10" t="str" cm="1">
        <f t="array" ref="R12">IFERROR(INDEX(cashier!$A$2:$I$672,MATCH($O12&amp;$P12,cashier!$J$2:$J$672,0),R$1),FALSE)</f>
        <v>香港花旗/USD/Hope Young/91868394</v>
      </c>
      <c r="S12" s="10" cm="1">
        <f t="array" ref="S12">IFERROR(INDEX(cashier!$A$2:$I$672,MATCH($O12&amp;$P12,cashier!$J$2:$J$672,0),S$1),FALSE)</f>
        <v>45000.249189942129</v>
      </c>
      <c r="T12" s="10" t="str" cm="1">
        <f t="array" ref="T12">IFERROR(INDEX(cashier!$A$2:$I$672,MATCH($O12&amp;$P12,cashier!$J$2:$J$672,0),T$1),FALSE)</f>
        <v>USD</v>
      </c>
      <c r="U12" s="10" cm="1">
        <f t="array" ref="U12">IFERROR(INDEX(cashier!$A$2:$I$672,MATCH($O12&amp;$P12,cashier!$J$2:$J$672,0),U$1),FALSE)</f>
        <v>1600</v>
      </c>
      <c r="V12" s="10" cm="1">
        <f t="array" ref="V12">IFERROR(INDEX(cashier!$A$2:$I$672,MATCH($O12&amp;$P12,cashier!$J$2:$J$672,0),V$1),FALSE)</f>
        <v>44998.249328703707</v>
      </c>
      <c r="W12" s="10" cm="1">
        <f t="array" ref="W12">IFERROR(INDEX(cashier!$A$2:$I$672,MATCH($O12&amp;$P12,cashier!$J$2:$J$672,0),W$1),FALSE)</f>
        <v>22</v>
      </c>
      <c r="X12" s="10" t="str" cm="1">
        <f t="array" ref="X12">IFERROR(INDEX(cashier!$A$2:$I$672,MATCH($O12&amp;$P12,cashier!$J$2:$J$672,0),X$1),FALSE)</f>
        <v>付款单</v>
      </c>
      <c r="Y12" s="10" cm="1">
        <f t="array" ref="Y12">IFERROR(INDEX(cashier!$A$2:$I$672,MATCH($O12&amp;$P12,cashier!$J$2:$J$672,0),Y$1),FALSE)</f>
        <v>0</v>
      </c>
      <c r="Z12" s="13" cm="1">
        <f t="array" ref="Z12">IFERROR(INDEX(bank!$A$2:$P$1212,MATCH($O12&amp;$P12,bank!$Q$2:$Q$1212,0),Z$1),FALSE)</f>
        <v>22</v>
      </c>
      <c r="AA12" s="13" t="str" cm="1">
        <f t="array" ref="AA12">IFERROR(INDEX(bank!$A$2:$P$1212,MATCH($O12&amp;$P12,bank!$Q$2:$Q$1212,0),AA$1),FALSE)</f>
        <v>付款单</v>
      </c>
      <c r="AB12" s="13" t="str" cm="1">
        <f t="array" ref="AB12">IFERROR(INDEX(bank!$A$2:$P$1212,MATCH($O12&amp;$P12,bank!$Q$2:$Q$1212,0),AB$1),FALSE)</f>
        <v>香港花旗/USD/Hope Young/91868394</v>
      </c>
      <c r="AC12" s="13" t="str" cm="1">
        <f t="array" ref="AC12">IFERROR(INDEX(bank!$A$2:$P$1212,MATCH($O12&amp;$P12,bank!$Q$2:$Q$1212,0),AC$1),FALSE)</f>
        <v>USD</v>
      </c>
      <c r="AD12" s="13" cm="1">
        <f t="array" ref="AD12">IFERROR(INDEX(bank!$A$2:$P$1212,MATCH($O12&amp;$P12,bank!$Q$2:$Q$1212,0),AD$1),FALSE)</f>
        <v>0</v>
      </c>
      <c r="AE12" s="13" t="str" cm="1">
        <f t="array" ref="AE12">IFERROR(INDEX(bank!$A$2:$P$1212,MATCH($O12&amp;$P12,bank!$Q$2:$Q$1212,0),AE$1),FALSE)</f>
        <v>5501.03-船舶检验费</v>
      </c>
      <c r="AF12" s="13" t="str" cm="1">
        <f t="array" ref="AF12">IFERROR(INDEX(bank!$A$2:$P$1212,MATCH($O12&amp;$P12,bank!$Q$2:$Q$1212,0),AF$1),FALSE)</f>
        <v>EEXI计算费</v>
      </c>
      <c r="AG12" s="13" cm="1">
        <f t="array" ref="AG12">IFERROR(INDEX(bank!$A$2:$P$1212,MATCH($O12&amp;$P12,bank!$Q$2:$Q$1212,0),AG$1),FALSE)</f>
        <v>44998.249328703707</v>
      </c>
      <c r="AH12" s="13" cm="1">
        <f t="array" ref="AH12">IFERROR(INDEX(bank!$A$2:$P$1212,MATCH($O12&amp;$P12,bank!$Q$2:$Q$1212,0),AH$1),FALSE)</f>
        <v>0</v>
      </c>
      <c r="AI12" s="13" cm="1">
        <f t="array" ref="AI12">IFERROR(INDEX(bank!$A$2:$P$1212,MATCH($O12&amp;$P12,bank!$Q$2:$Q$1212,0),AI$1),FALSE)</f>
        <v>0</v>
      </c>
      <c r="AJ12" s="13" cm="1">
        <f t="array" ref="AJ12">IFERROR(INDEX(bank!$A$2:$P$1212,MATCH($O12&amp;$P12,bank!$Q$2:$Q$1212,0),AJ$1),FALSE)</f>
        <v>1600</v>
      </c>
      <c r="AK12" s="13" cm="1">
        <f t="array" ref="AK12">IFERROR(INDEX(bank!$A$2:$P$1212,MATCH($O12&amp;$P12,bank!$Q$2:$Q$1212,0),AK$1),FALSE)</f>
        <v>1600</v>
      </c>
      <c r="AL12" s="13" cm="1">
        <f t="array" ref="AL12">IFERROR(INDEX(bank!$A$2:$P$1212,MATCH($O12&amp;$P12,bank!$Q$2:$Q$1212,0),AL$1),FALSE)</f>
        <v>211182.43</v>
      </c>
      <c r="AM12" s="13" cm="1">
        <f t="array" ref="AM12">IFERROR(INDEX(bank!$A$2:$P$1212,MATCH($O12&amp;$P12,bank!$Q$2:$Q$1212,0),AM$1),FALSE)</f>
        <v>1</v>
      </c>
      <c r="AN12" s="13" t="b" cm="1">
        <f t="array" ref="AN12">IFERROR(INDEX(bank!$A$2:$P$1212,MATCH($O12&amp;$P12,bank!$Q$2:$Q$1212,0),AN$1),FALSE)</f>
        <v>1</v>
      </c>
      <c r="AO12" s="13" t="str" cm="1">
        <f t="array" ref="AO12">IFERROR(INDEX(bank!$A$2:$P$1212,MATCH($O12&amp;$P12,bank!$Q$2:$Q$1212,0),AO$1),FALSE)</f>
        <v>已关闭</v>
      </c>
    </row>
    <row r="13" spans="1:41" hidden="1">
      <c r="A13" s="4" t="s">
        <v>34</v>
      </c>
      <c r="B13" s="4" t="s">
        <v>35</v>
      </c>
      <c r="C13" s="4">
        <v>1600</v>
      </c>
      <c r="D13" s="4">
        <v>1600</v>
      </c>
      <c r="E13" s="4">
        <v>0</v>
      </c>
      <c r="F13" s="4">
        <v>0</v>
      </c>
      <c r="G13" s="4" t="s">
        <v>19</v>
      </c>
      <c r="H13" s="6">
        <v>44998.350279178238</v>
      </c>
      <c r="I13" s="4" t="s">
        <v>20</v>
      </c>
      <c r="J13" s="4" t="b">
        <v>1</v>
      </c>
      <c r="K13" s="4">
        <v>0</v>
      </c>
      <c r="L13" s="4">
        <v>1</v>
      </c>
      <c r="M13" s="4" t="s">
        <v>36</v>
      </c>
      <c r="N13" s="6">
        <v>44998.248460648138</v>
      </c>
      <c r="O13" s="4" t="s">
        <v>18</v>
      </c>
      <c r="P13" s="4">
        <v>24</v>
      </c>
      <c r="Q13" s="10" cm="1">
        <f t="array" ref="Q13">IFERROR(INDEX(cashier!$A$2:$I$672,MATCH($O13&amp;$P13,cashier!$J$2:$J$672,0),Q$1),FALSE)</f>
        <v>40</v>
      </c>
      <c r="R13" s="10" t="str" cm="1">
        <f t="array" ref="R13">IFERROR(INDEX(cashier!$A$2:$I$672,MATCH($O13&amp;$P13,cashier!$J$2:$J$672,0),R$1),FALSE)</f>
        <v>香港花旗/USD/Hope Young/91868394</v>
      </c>
      <c r="S13" s="10" cm="1">
        <f t="array" ref="S13">IFERROR(INDEX(cashier!$A$2:$I$672,MATCH($O13&amp;$P13,cashier!$J$2:$J$672,0),S$1),FALSE)</f>
        <v>45000.248330439812</v>
      </c>
      <c r="T13" s="10" t="str" cm="1">
        <f t="array" ref="T13">IFERROR(INDEX(cashier!$A$2:$I$672,MATCH($O13&amp;$P13,cashier!$J$2:$J$672,0),T$1),FALSE)</f>
        <v>USD</v>
      </c>
      <c r="U13" s="10" cm="1">
        <f t="array" ref="U13">IFERROR(INDEX(cashier!$A$2:$I$672,MATCH($O13&amp;$P13,cashier!$J$2:$J$672,0),U$1),FALSE)</f>
        <v>1600</v>
      </c>
      <c r="V13" s="10" cm="1">
        <f t="array" ref="V13">IFERROR(INDEX(cashier!$A$2:$I$672,MATCH($O13&amp;$P13,cashier!$J$2:$J$672,0),V$1),FALSE)</f>
        <v>44998.248460648138</v>
      </c>
      <c r="W13" s="10" cm="1">
        <f t="array" ref="W13">IFERROR(INDEX(cashier!$A$2:$I$672,MATCH($O13&amp;$P13,cashier!$J$2:$J$672,0),W$1),FALSE)</f>
        <v>24</v>
      </c>
      <c r="X13" s="10" t="str" cm="1">
        <f t="array" ref="X13">IFERROR(INDEX(cashier!$A$2:$I$672,MATCH($O13&amp;$P13,cashier!$J$2:$J$672,0),X$1),FALSE)</f>
        <v>付款单</v>
      </c>
      <c r="Y13" s="10" cm="1">
        <f t="array" ref="Y13">IFERROR(INDEX(cashier!$A$2:$I$672,MATCH($O13&amp;$P13,cashier!$J$2:$J$672,0),Y$1),FALSE)</f>
        <v>0</v>
      </c>
      <c r="Z13" s="13" cm="1">
        <f t="array" ref="Z13">IFERROR(INDEX(bank!$A$2:$P$1212,MATCH($O13&amp;$P13,bank!$Q$2:$Q$1212,0),Z$1),FALSE)</f>
        <v>24</v>
      </c>
      <c r="AA13" s="13" t="str" cm="1">
        <f t="array" ref="AA13">IFERROR(INDEX(bank!$A$2:$P$1212,MATCH($O13&amp;$P13,bank!$Q$2:$Q$1212,0),AA$1),FALSE)</f>
        <v>付款单</v>
      </c>
      <c r="AB13" s="13" t="str" cm="1">
        <f t="array" ref="AB13">IFERROR(INDEX(bank!$A$2:$P$1212,MATCH($O13&amp;$P13,bank!$Q$2:$Q$1212,0),AB$1),FALSE)</f>
        <v>香港花旗/USD/Hope Young/91868394</v>
      </c>
      <c r="AC13" s="13" t="str" cm="1">
        <f t="array" ref="AC13">IFERROR(INDEX(bank!$A$2:$P$1212,MATCH($O13&amp;$P13,bank!$Q$2:$Q$1212,0),AC$1),FALSE)</f>
        <v>USD</v>
      </c>
      <c r="AD13" s="13" cm="1">
        <f t="array" ref="AD13">IFERROR(INDEX(bank!$A$2:$P$1212,MATCH($O13&amp;$P13,bank!$Q$2:$Q$1212,0),AD$1),FALSE)</f>
        <v>0</v>
      </c>
      <c r="AE13" s="13" t="str" cm="1">
        <f t="array" ref="AE13">IFERROR(INDEX(bank!$A$2:$P$1212,MATCH($O13&amp;$P13,bank!$Q$2:$Q$1212,0),AE$1),FALSE)</f>
        <v>5501.03-船舶检验费</v>
      </c>
      <c r="AF13" s="13" t="str" cm="1">
        <f t="array" ref="AF13">IFERROR(INDEX(bank!$A$2:$P$1212,MATCH($O13&amp;$P13,bank!$Q$2:$Q$1212,0),AF$1),FALSE)</f>
        <v>EEXI计算费</v>
      </c>
      <c r="AG13" s="13" cm="1">
        <f t="array" ref="AG13">IFERROR(INDEX(bank!$A$2:$P$1212,MATCH($O13&amp;$P13,bank!$Q$2:$Q$1212,0),AG$1),FALSE)</f>
        <v>44998.248460648138</v>
      </c>
      <c r="AH13" s="13" cm="1">
        <f t="array" ref="AH13">IFERROR(INDEX(bank!$A$2:$P$1212,MATCH($O13&amp;$P13,bank!$Q$2:$Q$1212,0),AH$1),FALSE)</f>
        <v>0</v>
      </c>
      <c r="AI13" s="13" cm="1">
        <f t="array" ref="AI13">IFERROR(INDEX(bank!$A$2:$P$1212,MATCH($O13&amp;$P13,bank!$Q$2:$Q$1212,0),AI$1),FALSE)</f>
        <v>0</v>
      </c>
      <c r="AJ13" s="13" cm="1">
        <f t="array" ref="AJ13">IFERROR(INDEX(bank!$A$2:$P$1212,MATCH($O13&amp;$P13,bank!$Q$2:$Q$1212,0),AJ$1),FALSE)</f>
        <v>1600</v>
      </c>
      <c r="AK13" s="13" cm="1">
        <f t="array" ref="AK13">IFERROR(INDEX(bank!$A$2:$P$1212,MATCH($O13&amp;$P13,bank!$Q$2:$Q$1212,0),AK$1),FALSE)</f>
        <v>1600</v>
      </c>
      <c r="AL13" s="13" cm="1">
        <f t="array" ref="AL13">IFERROR(INDEX(bank!$A$2:$P$1212,MATCH($O13&amp;$P13,bank!$Q$2:$Q$1212,0),AL$1),FALSE)</f>
        <v>212782.43</v>
      </c>
      <c r="AM13" s="13" cm="1">
        <f t="array" ref="AM13">IFERROR(INDEX(bank!$A$2:$P$1212,MATCH($O13&amp;$P13,bank!$Q$2:$Q$1212,0),AM$1),FALSE)</f>
        <v>1</v>
      </c>
      <c r="AN13" s="13" t="b" cm="1">
        <f t="array" ref="AN13">IFERROR(INDEX(bank!$A$2:$P$1212,MATCH($O13&amp;$P13,bank!$Q$2:$Q$1212,0),AN$1),FALSE)</f>
        <v>1</v>
      </c>
      <c r="AO13" s="13" t="str" cm="1">
        <f t="array" ref="AO13">IFERROR(INDEX(bank!$A$2:$P$1212,MATCH($O13&amp;$P13,bank!$Q$2:$Q$1212,0),AO$1),FALSE)</f>
        <v>已关闭</v>
      </c>
    </row>
    <row r="14" spans="1:41" hidden="1">
      <c r="A14" s="4" t="s">
        <v>22</v>
      </c>
      <c r="B14" s="4" t="s">
        <v>37</v>
      </c>
      <c r="C14" s="4">
        <v>25</v>
      </c>
      <c r="D14" s="4">
        <v>25</v>
      </c>
      <c r="E14" s="4">
        <v>0</v>
      </c>
      <c r="F14" s="4">
        <v>0</v>
      </c>
      <c r="G14" s="4" t="s">
        <v>30</v>
      </c>
      <c r="H14" s="6">
        <v>44990.361790682873</v>
      </c>
      <c r="I14" s="4" t="s">
        <v>20</v>
      </c>
      <c r="J14" s="4" t="b">
        <v>1</v>
      </c>
      <c r="K14" s="4">
        <v>0</v>
      </c>
      <c r="L14" s="4">
        <v>1</v>
      </c>
      <c r="M14" s="4" t="s">
        <v>38</v>
      </c>
      <c r="N14" s="6">
        <v>44995.379293981481</v>
      </c>
      <c r="O14" s="4" t="s">
        <v>18</v>
      </c>
      <c r="P14" s="4">
        <v>25</v>
      </c>
      <c r="Q14" s="10" cm="1">
        <f t="array" ref="Q14">IFERROR(INDEX(cashier!$A$2:$I$672,MATCH($O14&amp;$P14,cashier!$J$2:$J$672,0),Q$1),FALSE)</f>
        <v>11</v>
      </c>
      <c r="R14" s="10" t="str" cm="1">
        <f t="array" ref="R14">IFERROR(INDEX(cashier!$A$2:$I$672,MATCH($O14&amp;$P14,cashier!$J$2:$J$672,0),R$1),FALSE)</f>
        <v>浦发银行/RMB/-厦门曜升海运有限公司/36080078801000000000</v>
      </c>
      <c r="S14" s="10" cm="1">
        <f t="array" ref="S14">IFERROR(INDEX(cashier!$A$2:$I$672,MATCH($O14&amp;$P14,cashier!$J$2:$J$672,0),S$1),FALSE)</f>
        <v>44998.377954895826</v>
      </c>
      <c r="T14" s="10" t="str" cm="1">
        <f t="array" ref="T14">IFERROR(INDEX(cashier!$A$2:$I$672,MATCH($O14&amp;$P14,cashier!$J$2:$J$672,0),T$1),FALSE)</f>
        <v>RMB</v>
      </c>
      <c r="U14" s="10" cm="1">
        <f t="array" ref="U14">IFERROR(INDEX(cashier!$A$2:$I$672,MATCH($O14&amp;$P14,cashier!$J$2:$J$672,0),U$1),FALSE)</f>
        <v>25</v>
      </c>
      <c r="V14" s="10" cm="1">
        <f t="array" ref="V14">IFERROR(INDEX(cashier!$A$2:$I$672,MATCH($O14&amp;$P14,cashier!$J$2:$J$672,0),V$1),FALSE)</f>
        <v>44995.379293981481</v>
      </c>
      <c r="W14" s="10" cm="1">
        <f t="array" ref="W14">IFERROR(INDEX(cashier!$A$2:$I$672,MATCH($O14&amp;$P14,cashier!$J$2:$J$672,0),W$1),FALSE)</f>
        <v>25</v>
      </c>
      <c r="X14" s="10" t="str" cm="1">
        <f t="array" ref="X14">IFERROR(INDEX(cashier!$A$2:$I$672,MATCH($O14&amp;$P14,cashier!$J$2:$J$672,0),X$1),FALSE)</f>
        <v>付款单</v>
      </c>
      <c r="Y14" s="10" cm="1">
        <f t="array" ref="Y14">IFERROR(INDEX(cashier!$A$2:$I$672,MATCH($O14&amp;$P14,cashier!$J$2:$J$672,0),Y$1),FALSE)</f>
        <v>0</v>
      </c>
      <c r="Z14" s="13" cm="1">
        <f t="array" ref="Z14">IFERROR(INDEX(bank!$A$2:$P$1212,MATCH($O14&amp;$P14,bank!$Q$2:$Q$1212,0),Z$1),FALSE)</f>
        <v>25</v>
      </c>
      <c r="AA14" s="13" t="str" cm="1">
        <f t="array" ref="AA14">IFERROR(INDEX(bank!$A$2:$P$1212,MATCH($O14&amp;$P14,bank!$Q$2:$Q$1212,0),AA$1),FALSE)</f>
        <v>付款单</v>
      </c>
      <c r="AB14" s="13" t="str" cm="1">
        <f t="array" ref="AB14">IFERROR(INDEX(bank!$A$2:$P$1212,MATCH($O14&amp;$P14,bank!$Q$2:$Q$1212,0),AB$1),FALSE)</f>
        <v>浦发银行/RMB/-厦门曜升海运有限公司/36080078801000000000</v>
      </c>
      <c r="AC14" s="13" t="str" cm="1">
        <f t="array" ref="AC14">IFERROR(INDEX(bank!$A$2:$P$1212,MATCH($O14&amp;$P14,bank!$Q$2:$Q$1212,0),AC$1),FALSE)</f>
        <v>RMB</v>
      </c>
      <c r="AD14" s="13" cm="1">
        <f t="array" ref="AD14">IFERROR(INDEX(bank!$A$2:$P$1212,MATCH($O14&amp;$P14,bank!$Q$2:$Q$1212,0),AD$1),FALSE)</f>
        <v>0</v>
      </c>
      <c r="AE14" s="13" t="str" cm="1">
        <f t="array" ref="AE14">IFERROR(INDEX(bank!$A$2:$P$1212,MATCH($O14&amp;$P14,bank!$Q$2:$Q$1212,0),AE$1),FALSE)</f>
        <v xml:space="preserve">5503-财务费用 </v>
      </c>
      <c r="AF14" s="13" t="str" cm="1">
        <f t="array" ref="AF14">IFERROR(INDEX(bank!$A$2:$P$1212,MATCH($O14&amp;$P14,bank!$Q$2:$Q$1212,0),AF$1),FALSE)</f>
        <v>账户管理费</v>
      </c>
      <c r="AG14" s="13" cm="1">
        <f t="array" ref="AG14">IFERROR(INDEX(bank!$A$2:$P$1212,MATCH($O14&amp;$P14,bank!$Q$2:$Q$1212,0),AG$1),FALSE)</f>
        <v>44995.379293981481</v>
      </c>
      <c r="AH14" s="13" cm="1">
        <f t="array" ref="AH14">IFERROR(INDEX(bank!$A$2:$P$1212,MATCH($O14&amp;$P14,bank!$Q$2:$Q$1212,0),AH$1),FALSE)</f>
        <v>0</v>
      </c>
      <c r="AI14" s="13" cm="1">
        <f t="array" ref="AI14">IFERROR(INDEX(bank!$A$2:$P$1212,MATCH($O14&amp;$P14,bank!$Q$2:$Q$1212,0),AI$1),FALSE)</f>
        <v>0</v>
      </c>
      <c r="AJ14" s="13" cm="1">
        <f t="array" ref="AJ14">IFERROR(INDEX(bank!$A$2:$P$1212,MATCH($O14&amp;$P14,bank!$Q$2:$Q$1212,0),AJ$1),FALSE)</f>
        <v>25</v>
      </c>
      <c r="AK14" s="13" cm="1">
        <f t="array" ref="AK14">IFERROR(INDEX(bank!$A$2:$P$1212,MATCH($O14&amp;$P14,bank!$Q$2:$Q$1212,0),AK$1),FALSE)</f>
        <v>25</v>
      </c>
      <c r="AL14" s="13" cm="1">
        <f t="array" ref="AL14">IFERROR(INDEX(bank!$A$2:$P$1212,MATCH($O14&amp;$P14,bank!$Q$2:$Q$1212,0),AL$1),FALSE)</f>
        <v>22750</v>
      </c>
      <c r="AM14" s="13" cm="1">
        <f t="array" ref="AM14">IFERROR(INDEX(bank!$A$2:$P$1212,MATCH($O14&amp;$P14,bank!$Q$2:$Q$1212,0),AM$1),FALSE)</f>
        <v>1</v>
      </c>
      <c r="AN14" s="13" t="b" cm="1">
        <f t="array" ref="AN14">IFERROR(INDEX(bank!$A$2:$P$1212,MATCH($O14&amp;$P14,bank!$Q$2:$Q$1212,0),AN$1),FALSE)</f>
        <v>1</v>
      </c>
      <c r="AO14" s="13" t="str" cm="1">
        <f t="array" ref="AO14">IFERROR(INDEX(bank!$A$2:$P$1212,MATCH($O14&amp;$P14,bank!$Q$2:$Q$1212,0),AO$1),FALSE)</f>
        <v>已关闭</v>
      </c>
    </row>
    <row r="15" spans="1:41" ht="17.25" hidden="1" customHeight="1">
      <c r="A15" s="4" t="s">
        <v>22</v>
      </c>
      <c r="B15" s="4" t="s">
        <v>39</v>
      </c>
      <c r="C15" s="4">
        <v>15</v>
      </c>
      <c r="D15" s="4">
        <v>15</v>
      </c>
      <c r="E15" s="4">
        <v>0</v>
      </c>
      <c r="F15" s="4">
        <v>0</v>
      </c>
      <c r="G15" s="4" t="s">
        <v>30</v>
      </c>
      <c r="H15" s="6">
        <v>44995.364265532407</v>
      </c>
      <c r="I15" s="4" t="s">
        <v>20</v>
      </c>
      <c r="J15" s="4" t="b">
        <v>1</v>
      </c>
      <c r="K15" s="4">
        <v>0</v>
      </c>
      <c r="L15" s="4">
        <v>1</v>
      </c>
      <c r="M15" s="4" t="s">
        <v>38</v>
      </c>
      <c r="N15" s="6">
        <v>44990.378750000003</v>
      </c>
      <c r="O15" s="4" t="s">
        <v>18</v>
      </c>
      <c r="P15" s="4">
        <v>26</v>
      </c>
      <c r="Q15" s="10" cm="1">
        <f t="array" ref="Q15">IFERROR(INDEX(cashier!$A$2:$I$672,MATCH($O15&amp;$P15,cashier!$J$2:$J$672,0),Q$1),FALSE)</f>
        <v>10</v>
      </c>
      <c r="R15" s="10" t="str" cm="1">
        <f t="array" ref="R15">IFERROR(INDEX(cashier!$A$2:$I$672,MATCH($O15&amp;$P15,cashier!$J$2:$J$672,0),R$1),FALSE)</f>
        <v>浦发银行/RMB/-厦门曜升海运有限公司/36080078801000000000</v>
      </c>
      <c r="S15" s="10" cm="1">
        <f t="array" ref="S15">IFERROR(INDEX(cashier!$A$2:$I$672,MATCH($O15&amp;$P15,cashier!$J$2:$J$672,0),S$1),FALSE)</f>
        <v>44998.377710752313</v>
      </c>
      <c r="T15" s="10" t="str" cm="1">
        <f t="array" ref="T15">IFERROR(INDEX(cashier!$A$2:$I$672,MATCH($O15&amp;$P15,cashier!$J$2:$J$672,0),T$1),FALSE)</f>
        <v>RMB</v>
      </c>
      <c r="U15" s="10" cm="1">
        <f t="array" ref="U15">IFERROR(INDEX(cashier!$A$2:$I$672,MATCH($O15&amp;$P15,cashier!$J$2:$J$672,0),U$1),FALSE)</f>
        <v>15</v>
      </c>
      <c r="V15" s="10" cm="1">
        <f t="array" ref="V15">IFERROR(INDEX(cashier!$A$2:$I$672,MATCH($O15&amp;$P15,cashier!$J$2:$J$672,0),V$1),FALSE)</f>
        <v>44990.378750000003</v>
      </c>
      <c r="W15" s="10" cm="1">
        <f t="array" ref="W15">IFERROR(INDEX(cashier!$A$2:$I$672,MATCH($O15&amp;$P15,cashier!$J$2:$J$672,0),W$1),FALSE)</f>
        <v>26</v>
      </c>
      <c r="X15" s="10" t="str" cm="1">
        <f t="array" ref="X15">IFERROR(INDEX(cashier!$A$2:$I$672,MATCH($O15&amp;$P15,cashier!$J$2:$J$672,0),X$1),FALSE)</f>
        <v>付款单</v>
      </c>
      <c r="Y15" s="10" cm="1">
        <f t="array" ref="Y15">IFERROR(INDEX(cashier!$A$2:$I$672,MATCH($O15&amp;$P15,cashier!$J$2:$J$672,0),Y$1),FALSE)</f>
        <v>0</v>
      </c>
      <c r="Z15" s="13" cm="1">
        <f t="array" ref="Z15">IFERROR(INDEX(bank!$A$2:$P$1212,MATCH($O15&amp;$P15,bank!$Q$2:$Q$1212,0),Z$1),FALSE)</f>
        <v>26</v>
      </c>
      <c r="AA15" s="13" t="str" cm="1">
        <f t="array" ref="AA15">IFERROR(INDEX(bank!$A$2:$P$1212,MATCH($O15&amp;$P15,bank!$Q$2:$Q$1212,0),AA$1),FALSE)</f>
        <v>付款单</v>
      </c>
      <c r="AB15" s="13" t="str" cm="1">
        <f t="array" ref="AB15">IFERROR(INDEX(bank!$A$2:$P$1212,MATCH($O15&amp;$P15,bank!$Q$2:$Q$1212,0),AB$1),FALSE)</f>
        <v>浦发银行/RMB/-厦门曜升海运有限公司/36080078801000000000</v>
      </c>
      <c r="AC15" s="13" t="str" cm="1">
        <f t="array" ref="AC15">IFERROR(INDEX(bank!$A$2:$P$1212,MATCH($O15&amp;$P15,bank!$Q$2:$Q$1212,0),AC$1),FALSE)</f>
        <v>RMB</v>
      </c>
      <c r="AD15" s="13" cm="1">
        <f t="array" ref="AD15">IFERROR(INDEX(bank!$A$2:$P$1212,MATCH($O15&amp;$P15,bank!$Q$2:$Q$1212,0),AD$1),FALSE)</f>
        <v>0</v>
      </c>
      <c r="AE15" s="13" t="str" cm="1">
        <f t="array" ref="AE15">IFERROR(INDEX(bank!$A$2:$P$1212,MATCH($O15&amp;$P15,bank!$Q$2:$Q$1212,0),AE$1),FALSE)</f>
        <v xml:space="preserve">5503-财务费用 </v>
      </c>
      <c r="AF15" s="13" t="str" cm="1">
        <f t="array" ref="AF15">IFERROR(INDEX(bank!$A$2:$P$1212,MATCH($O15&amp;$P15,bank!$Q$2:$Q$1212,0),AF$1),FALSE)</f>
        <v>语音短信月费</v>
      </c>
      <c r="AG15" s="13" cm="1">
        <f t="array" ref="AG15">IFERROR(INDEX(bank!$A$2:$P$1212,MATCH($O15&amp;$P15,bank!$Q$2:$Q$1212,0),AG$1),FALSE)</f>
        <v>44990.378750000003</v>
      </c>
      <c r="AH15" s="13" cm="1">
        <f t="array" ref="AH15">IFERROR(INDEX(bank!$A$2:$P$1212,MATCH($O15&amp;$P15,bank!$Q$2:$Q$1212,0),AH$1),FALSE)</f>
        <v>0</v>
      </c>
      <c r="AI15" s="13" cm="1">
        <f t="array" ref="AI15">IFERROR(INDEX(bank!$A$2:$P$1212,MATCH($O15&amp;$P15,bank!$Q$2:$Q$1212,0),AI$1),FALSE)</f>
        <v>0</v>
      </c>
      <c r="AJ15" s="13" cm="1">
        <f t="array" ref="AJ15">IFERROR(INDEX(bank!$A$2:$P$1212,MATCH($O15&amp;$P15,bank!$Q$2:$Q$1212,0),AJ$1),FALSE)</f>
        <v>15</v>
      </c>
      <c r="AK15" s="13" cm="1">
        <f t="array" ref="AK15">IFERROR(INDEX(bank!$A$2:$P$1212,MATCH($O15&amp;$P15,bank!$Q$2:$Q$1212,0),AK$1),FALSE)</f>
        <v>15</v>
      </c>
      <c r="AL15" s="13" cm="1">
        <f t="array" ref="AL15">IFERROR(INDEX(bank!$A$2:$P$1212,MATCH($O15&amp;$P15,bank!$Q$2:$Q$1212,0),AL$1),FALSE)</f>
        <v>22775</v>
      </c>
      <c r="AM15" s="13" cm="1">
        <f t="array" ref="AM15">IFERROR(INDEX(bank!$A$2:$P$1212,MATCH($O15&amp;$P15,bank!$Q$2:$Q$1212,0),AM$1),FALSE)</f>
        <v>1</v>
      </c>
      <c r="AN15" s="13" t="b" cm="1">
        <f t="array" ref="AN15">IFERROR(INDEX(bank!$A$2:$P$1212,MATCH($O15&amp;$P15,bank!$Q$2:$Q$1212,0),AN$1),FALSE)</f>
        <v>1</v>
      </c>
      <c r="AO15" s="13" t="str" cm="1">
        <f t="array" ref="AO15">IFERROR(INDEX(bank!$A$2:$P$1212,MATCH($O15&amp;$P15,bank!$Q$2:$Q$1212,0),AO$1),FALSE)</f>
        <v>已关闭</v>
      </c>
    </row>
    <row r="16" spans="1:41" hidden="1">
      <c r="A16" s="4" t="s">
        <v>40</v>
      </c>
      <c r="B16" s="4">
        <v>0</v>
      </c>
      <c r="C16" s="4">
        <v>1600</v>
      </c>
      <c r="D16" s="4">
        <v>1600</v>
      </c>
      <c r="E16" s="4">
        <v>0</v>
      </c>
      <c r="F16" s="4">
        <v>0</v>
      </c>
      <c r="G16" s="4" t="s">
        <v>19</v>
      </c>
      <c r="H16" s="6">
        <v>44998.364885000003</v>
      </c>
      <c r="I16" s="4" t="s">
        <v>20</v>
      </c>
      <c r="J16" s="4" t="b">
        <v>0</v>
      </c>
      <c r="K16" s="4">
        <v>1</v>
      </c>
      <c r="L16" s="4">
        <v>1</v>
      </c>
      <c r="O16" s="4" t="s">
        <v>26</v>
      </c>
      <c r="P16" s="4">
        <v>27</v>
      </c>
      <c r="Q16" s="10" t="b" cm="1">
        <f t="array" ref="Q16">IFERROR(INDEX(cashier!$A$2:$I$672,MATCH($O16&amp;$P16,cashier!$J$2:$J$672,0),Q$1),FALSE)</f>
        <v>0</v>
      </c>
      <c r="R16" s="10" t="b" cm="1">
        <f t="array" ref="R16">IFERROR(INDEX(cashier!$A$2:$I$672,MATCH($O16&amp;$P16,cashier!$J$2:$J$672,0),R$1),FALSE)</f>
        <v>0</v>
      </c>
      <c r="S16" s="10" t="b" cm="1">
        <f t="array" ref="S16">IFERROR(INDEX(cashier!$A$2:$I$672,MATCH($O16&amp;$P16,cashier!$J$2:$J$672,0),S$1),FALSE)</f>
        <v>0</v>
      </c>
      <c r="T16" s="10" t="b" cm="1">
        <f t="array" ref="T16">IFERROR(INDEX(cashier!$A$2:$I$672,MATCH($O16&amp;$P16,cashier!$J$2:$J$672,0),T$1),FALSE)</f>
        <v>0</v>
      </c>
      <c r="U16" s="10" t="b" cm="1">
        <f t="array" ref="U16">IFERROR(INDEX(cashier!$A$2:$I$672,MATCH($O16&amp;$P16,cashier!$J$2:$J$672,0),U$1),FALSE)</f>
        <v>0</v>
      </c>
      <c r="V16" s="10" t="b" cm="1">
        <f t="array" ref="V16">IFERROR(INDEX(cashier!$A$2:$I$672,MATCH($O16&amp;$P16,cashier!$J$2:$J$672,0),V$1),FALSE)</f>
        <v>0</v>
      </c>
      <c r="W16" s="10" t="b" cm="1">
        <f t="array" ref="W16">IFERROR(INDEX(cashier!$A$2:$I$672,MATCH($O16&amp;$P16,cashier!$J$2:$J$672,0),W$1),FALSE)</f>
        <v>0</v>
      </c>
      <c r="X16" s="10" t="b" cm="1">
        <f t="array" ref="X16">IFERROR(INDEX(cashier!$A$2:$I$672,MATCH($O16&amp;$P16,cashier!$J$2:$J$672,0),X$1),FALSE)</f>
        <v>0</v>
      </c>
      <c r="Y16" s="10" t="b" cm="1">
        <f t="array" ref="Y16">IFERROR(INDEX(cashier!$A$2:$I$672,MATCH($O16&amp;$P16,cashier!$J$2:$J$672,0),Y$1),FALSE)</f>
        <v>0</v>
      </c>
      <c r="Z16" s="13" t="b" cm="1">
        <f t="array" ref="Z16">IFERROR(INDEX(bank!$A$2:$P$1212,MATCH($O16&amp;$P16,bank!$Q$2:$Q$1212,0),Z$1),FALSE)</f>
        <v>0</v>
      </c>
      <c r="AA16" s="13" t="b" cm="1">
        <f t="array" ref="AA16">IFERROR(INDEX(bank!$A$2:$P$1212,MATCH($O16&amp;$P16,bank!$Q$2:$Q$1212,0),AA$1),FALSE)</f>
        <v>0</v>
      </c>
      <c r="AB16" s="13" t="b" cm="1">
        <f t="array" ref="AB16">IFERROR(INDEX(bank!$A$2:$P$1212,MATCH($O16&amp;$P16,bank!$Q$2:$Q$1212,0),AB$1),FALSE)</f>
        <v>0</v>
      </c>
      <c r="AC16" s="13" t="b" cm="1">
        <f t="array" ref="AC16">IFERROR(INDEX(bank!$A$2:$P$1212,MATCH($O16&amp;$P16,bank!$Q$2:$Q$1212,0),AC$1),FALSE)</f>
        <v>0</v>
      </c>
      <c r="AD16" s="13" t="b" cm="1">
        <f t="array" ref="AD16">IFERROR(INDEX(bank!$A$2:$P$1212,MATCH($O16&amp;$P16,bank!$Q$2:$Q$1212,0),AD$1),FALSE)</f>
        <v>0</v>
      </c>
      <c r="AE16" s="13" t="b" cm="1">
        <f t="array" ref="AE16">IFERROR(INDEX(bank!$A$2:$P$1212,MATCH($O16&amp;$P16,bank!$Q$2:$Q$1212,0),AE$1),FALSE)</f>
        <v>0</v>
      </c>
      <c r="AF16" s="13" t="b" cm="1">
        <f t="array" ref="AF16">IFERROR(INDEX(bank!$A$2:$P$1212,MATCH($O16&amp;$P16,bank!$Q$2:$Q$1212,0),AF$1),FALSE)</f>
        <v>0</v>
      </c>
      <c r="AG16" s="13" t="b" cm="1">
        <f t="array" ref="AG16">IFERROR(INDEX(bank!$A$2:$P$1212,MATCH($O16&amp;$P16,bank!$Q$2:$Q$1212,0),AG$1),FALSE)</f>
        <v>0</v>
      </c>
      <c r="AH16" s="13" t="b" cm="1">
        <f t="array" ref="AH16">IFERROR(INDEX(bank!$A$2:$P$1212,MATCH($O16&amp;$P16,bank!$Q$2:$Q$1212,0),AH$1),FALSE)</f>
        <v>0</v>
      </c>
      <c r="AI16" s="13" t="b" cm="1">
        <f t="array" ref="AI16">IFERROR(INDEX(bank!$A$2:$P$1212,MATCH($O16&amp;$P16,bank!$Q$2:$Q$1212,0),AI$1),FALSE)</f>
        <v>0</v>
      </c>
      <c r="AJ16" s="13" t="b" cm="1">
        <f t="array" ref="AJ16">IFERROR(INDEX(bank!$A$2:$P$1212,MATCH($O16&amp;$P16,bank!$Q$2:$Q$1212,0),AJ$1),FALSE)</f>
        <v>0</v>
      </c>
      <c r="AK16" s="13" t="b" cm="1">
        <f t="array" ref="AK16">IFERROR(INDEX(bank!$A$2:$P$1212,MATCH($O16&amp;$P16,bank!$Q$2:$Q$1212,0),AK$1),FALSE)</f>
        <v>0</v>
      </c>
      <c r="AL16" s="13" t="b" cm="1">
        <f t="array" ref="AL16">IFERROR(INDEX(bank!$A$2:$P$1212,MATCH($O16&amp;$P16,bank!$Q$2:$Q$1212,0),AL$1),FALSE)</f>
        <v>0</v>
      </c>
      <c r="AM16" s="13" t="b" cm="1">
        <f t="array" ref="AM16">IFERROR(INDEX(bank!$A$2:$P$1212,MATCH($O16&amp;$P16,bank!$Q$2:$Q$1212,0),AM$1),FALSE)</f>
        <v>0</v>
      </c>
      <c r="AN16" s="13" t="b" cm="1">
        <f t="array" ref="AN16">IFERROR(INDEX(bank!$A$2:$P$1212,MATCH($O16&amp;$P16,bank!$Q$2:$Q$1212,0),AN$1),FALSE)</f>
        <v>0</v>
      </c>
      <c r="AO16" s="13" t="b" cm="1">
        <f t="array" ref="AO16">IFERROR(INDEX(bank!$A$2:$P$1212,MATCH($O16&amp;$P16,bank!$Q$2:$Q$1212,0),AO$1),FALSE)</f>
        <v>0</v>
      </c>
    </row>
    <row r="17" spans="1:41" hidden="1">
      <c r="A17" s="4" t="s">
        <v>24</v>
      </c>
      <c r="B17" s="4" t="s">
        <v>41</v>
      </c>
      <c r="C17" s="4">
        <v>260000</v>
      </c>
      <c r="D17" s="4">
        <v>260000</v>
      </c>
      <c r="E17" s="4">
        <v>0</v>
      </c>
      <c r="F17" s="4">
        <v>0</v>
      </c>
      <c r="G17" s="4" t="s">
        <v>19</v>
      </c>
      <c r="H17" s="6">
        <v>44988.082985127323</v>
      </c>
      <c r="I17" s="4" t="s">
        <v>20</v>
      </c>
      <c r="J17" s="4" t="b">
        <v>1</v>
      </c>
      <c r="K17" s="4">
        <v>0</v>
      </c>
      <c r="L17" s="4">
        <v>1</v>
      </c>
      <c r="M17" s="4" t="s">
        <v>27</v>
      </c>
      <c r="N17" s="6">
        <v>44988.159675925926</v>
      </c>
      <c r="O17" s="4" t="s">
        <v>18</v>
      </c>
      <c r="P17" s="4">
        <v>28</v>
      </c>
      <c r="Q17" s="10" cm="1">
        <f t="array" ref="Q17">IFERROR(INDEX(cashier!$A$2:$I$672,MATCH($O17&amp;$P17,cashier!$J$2:$J$672,0),Q$1),FALSE)</f>
        <v>22</v>
      </c>
      <c r="R17" s="10" t="str" cm="1">
        <f t="array" ref="R17">IFERROR(INDEX(cashier!$A$2:$I$672,MATCH($O17&amp;$P17,cashier!$J$2:$J$672,0),R$1),FALSE)</f>
        <v>香港汇丰/USD/Mandarine/801-443300-838</v>
      </c>
      <c r="S17" s="10" cm="1">
        <f t="array" ref="S17">IFERROR(INDEX(cashier!$A$2:$I$672,MATCH($O17&amp;$P17,cashier!$J$2:$J$672,0),S$1),FALSE)</f>
        <v>44999.158263645833</v>
      </c>
      <c r="T17" s="10" t="str" cm="1">
        <f t="array" ref="T17">IFERROR(INDEX(cashier!$A$2:$I$672,MATCH($O17&amp;$P17,cashier!$J$2:$J$672,0),T$1),FALSE)</f>
        <v>USD</v>
      </c>
      <c r="U17" s="10" cm="1">
        <f t="array" ref="U17">IFERROR(INDEX(cashier!$A$2:$I$672,MATCH($O17&amp;$P17,cashier!$J$2:$J$672,0),U$1),FALSE)</f>
        <v>260000</v>
      </c>
      <c r="V17" s="10" cm="1">
        <f t="array" ref="V17">IFERROR(INDEX(cashier!$A$2:$I$672,MATCH($O17&amp;$P17,cashier!$J$2:$J$672,0),V$1),FALSE)</f>
        <v>44988.159675925926</v>
      </c>
      <c r="W17" s="10" cm="1">
        <f t="array" ref="W17">IFERROR(INDEX(cashier!$A$2:$I$672,MATCH($O17&amp;$P17,cashier!$J$2:$J$672,0),W$1),FALSE)</f>
        <v>28</v>
      </c>
      <c r="X17" s="10" t="str" cm="1">
        <f t="array" ref="X17">IFERROR(INDEX(cashier!$A$2:$I$672,MATCH($O17&amp;$P17,cashier!$J$2:$J$672,0),X$1),FALSE)</f>
        <v>付款单</v>
      </c>
      <c r="Y17" s="10" cm="1">
        <f t="array" ref="Y17">IFERROR(INDEX(cashier!$A$2:$I$672,MATCH($O17&amp;$P17,cashier!$J$2:$J$672,0),Y$1),FALSE)</f>
        <v>15.96</v>
      </c>
      <c r="Z17" s="13" cm="1">
        <f t="array" ref="Z17">IFERROR(INDEX(bank!$A$2:$P$1212,MATCH($O17&amp;$P17,bank!$Q$2:$Q$1212,0),Z$1),FALSE)</f>
        <v>28</v>
      </c>
      <c r="AA17" s="13" t="str" cm="1">
        <f t="array" ref="AA17">IFERROR(INDEX(bank!$A$2:$P$1212,MATCH($O17&amp;$P17,bank!$Q$2:$Q$1212,0),AA$1),FALSE)</f>
        <v>付款单</v>
      </c>
      <c r="AB17" s="13" t="str" cm="1">
        <f t="array" ref="AB17">IFERROR(INDEX(bank!$A$2:$P$1212,MATCH($O17&amp;$P17,bank!$Q$2:$Q$1212,0),AB$1),FALSE)</f>
        <v>香港汇丰/USD/Mandarine/801-443300-838</v>
      </c>
      <c r="AC17" s="13" t="str" cm="1">
        <f t="array" ref="AC17">IFERROR(INDEX(bank!$A$2:$P$1212,MATCH($O17&amp;$P17,bank!$Q$2:$Q$1212,0),AC$1),FALSE)</f>
        <v>USD</v>
      </c>
      <c r="AD17" s="13" cm="1">
        <f t="array" ref="AD17">IFERROR(INDEX(bank!$A$2:$P$1212,MATCH($O17&amp;$P17,bank!$Q$2:$Q$1212,0),AD$1),FALSE)</f>
        <v>0</v>
      </c>
      <c r="AE17" s="13" t="str" cm="1">
        <f t="array" ref="AE17">IFERROR(INDEX(bank!$A$2:$P$1212,MATCH($O17&amp;$P17,bank!$Q$2:$Q$1212,0),AE$1),FALSE)</f>
        <v>2202-股东往来</v>
      </c>
      <c r="AF17" s="13" t="str" cm="1">
        <f t="array" ref="AF17">IFERROR(INDEX(bank!$A$2:$P$1212,MATCH($O17&amp;$P17,bank!$Q$2:$Q$1212,0),AF$1),FALSE)</f>
        <v>吴总个人账户换汇</v>
      </c>
      <c r="AG17" s="13" cm="1">
        <f t="array" ref="AG17">IFERROR(INDEX(bank!$A$2:$P$1212,MATCH($O17&amp;$P17,bank!$Q$2:$Q$1212,0),AG$1),FALSE)</f>
        <v>44988.159675925926</v>
      </c>
      <c r="AH17" s="13" cm="1">
        <f t="array" ref="AH17">IFERROR(INDEX(bank!$A$2:$P$1212,MATCH($O17&amp;$P17,bank!$Q$2:$Q$1212,0),AH$1),FALSE)</f>
        <v>0</v>
      </c>
      <c r="AI17" s="13" cm="1">
        <f t="array" ref="AI17">IFERROR(INDEX(bank!$A$2:$P$1212,MATCH($O17&amp;$P17,bank!$Q$2:$Q$1212,0),AI$1),FALSE)</f>
        <v>0</v>
      </c>
      <c r="AJ17" s="13" cm="1">
        <f t="array" ref="AJ17">IFERROR(INDEX(bank!$A$2:$P$1212,MATCH($O17&amp;$P17,bank!$Q$2:$Q$1212,0),AJ$1),FALSE)</f>
        <v>260000</v>
      </c>
      <c r="AK17" s="13" cm="1">
        <f t="array" ref="AK17">IFERROR(INDEX(bank!$A$2:$P$1212,MATCH($O17&amp;$P17,bank!$Q$2:$Q$1212,0),AK$1),FALSE)</f>
        <v>260000</v>
      </c>
      <c r="AL17" s="13" cm="1">
        <f t="array" ref="AL17">IFERROR(INDEX(bank!$A$2:$P$1212,MATCH($O17&amp;$P17,bank!$Q$2:$Q$1212,0),AL$1),FALSE)</f>
        <v>98075.390000000072</v>
      </c>
      <c r="AM17" s="13" cm="1">
        <f t="array" ref="AM17">IFERROR(INDEX(bank!$A$2:$P$1212,MATCH($O17&amp;$P17,bank!$Q$2:$Q$1212,0),AM$1),FALSE)</f>
        <v>1</v>
      </c>
      <c r="AN17" s="13" t="b" cm="1">
        <f t="array" ref="AN17">IFERROR(INDEX(bank!$A$2:$P$1212,MATCH($O17&amp;$P17,bank!$Q$2:$Q$1212,0),AN$1),FALSE)</f>
        <v>1</v>
      </c>
      <c r="AO17" s="13" t="str" cm="1">
        <f t="array" ref="AO17">IFERROR(INDEX(bank!$A$2:$P$1212,MATCH($O17&amp;$P17,bank!$Q$2:$Q$1212,0),AO$1),FALSE)</f>
        <v>已关闭</v>
      </c>
    </row>
    <row r="18" spans="1:41" hidden="1">
      <c r="A18" s="4" t="s">
        <v>24</v>
      </c>
      <c r="B18" s="4" t="s">
        <v>41</v>
      </c>
      <c r="C18" s="4">
        <v>140000</v>
      </c>
      <c r="D18" s="4">
        <v>140000</v>
      </c>
      <c r="E18" s="4">
        <v>0</v>
      </c>
      <c r="F18" s="4">
        <v>0</v>
      </c>
      <c r="G18" s="4" t="s">
        <v>19</v>
      </c>
      <c r="H18" s="6">
        <v>44992.083941261582</v>
      </c>
      <c r="I18" s="4" t="s">
        <v>20</v>
      </c>
      <c r="J18" s="4" t="b">
        <v>1</v>
      </c>
      <c r="K18" s="4">
        <v>0</v>
      </c>
      <c r="L18" s="4">
        <v>1</v>
      </c>
      <c r="M18" s="4" t="s">
        <v>27</v>
      </c>
      <c r="N18" s="6">
        <v>44992.159398148149</v>
      </c>
      <c r="O18" s="4" t="s">
        <v>18</v>
      </c>
      <c r="P18" s="4">
        <v>29</v>
      </c>
      <c r="Q18" s="10" cm="1">
        <f t="array" ref="Q18">IFERROR(INDEX(cashier!$A$2:$I$672,MATCH($O18&amp;$P18,cashier!$J$2:$J$672,0),Q$1),FALSE)</f>
        <v>21</v>
      </c>
      <c r="R18" s="10" t="str" cm="1">
        <f t="array" ref="R18">IFERROR(INDEX(cashier!$A$2:$I$672,MATCH($O18&amp;$P18,cashier!$J$2:$J$672,0),R$1),FALSE)</f>
        <v>香港汇丰/USD/Mandarine/801-443300-838</v>
      </c>
      <c r="S18" s="10" cm="1">
        <f t="array" ref="S18">IFERROR(INDEX(cashier!$A$2:$I$672,MATCH($O18&amp;$P18,cashier!$J$2:$J$672,0),S$1),FALSE)</f>
        <v>44999.158005347221</v>
      </c>
      <c r="T18" s="10" t="str" cm="1">
        <f t="array" ref="T18">IFERROR(INDEX(cashier!$A$2:$I$672,MATCH($O18&amp;$P18,cashier!$J$2:$J$672,0),T$1),FALSE)</f>
        <v>USD</v>
      </c>
      <c r="U18" s="10" cm="1">
        <f t="array" ref="U18">IFERROR(INDEX(cashier!$A$2:$I$672,MATCH($O18&amp;$P18,cashier!$J$2:$J$672,0),U$1),FALSE)</f>
        <v>140000</v>
      </c>
      <c r="V18" s="10" cm="1">
        <f t="array" ref="V18">IFERROR(INDEX(cashier!$A$2:$I$672,MATCH($O18&amp;$P18,cashier!$J$2:$J$672,0),V$1),FALSE)</f>
        <v>44992.159398148149</v>
      </c>
      <c r="W18" s="10" cm="1">
        <f t="array" ref="W18">IFERROR(INDEX(cashier!$A$2:$I$672,MATCH($O18&amp;$P18,cashier!$J$2:$J$672,0),W$1),FALSE)</f>
        <v>29</v>
      </c>
      <c r="X18" s="10" t="str" cm="1">
        <f t="array" ref="X18">IFERROR(INDEX(cashier!$A$2:$I$672,MATCH($O18&amp;$P18,cashier!$J$2:$J$672,0),X$1),FALSE)</f>
        <v>付款单</v>
      </c>
      <c r="Y18" s="10" cm="1">
        <f t="array" ref="Y18">IFERROR(INDEX(cashier!$A$2:$I$672,MATCH($O18&amp;$P18,cashier!$J$2:$J$672,0),Y$1),FALSE)</f>
        <v>35.11</v>
      </c>
      <c r="Z18" s="13" cm="1">
        <f t="array" ref="Z18">IFERROR(INDEX(bank!$A$2:$P$1212,MATCH($O18&amp;$P18,bank!$Q$2:$Q$1212,0),Z$1),FALSE)</f>
        <v>29</v>
      </c>
      <c r="AA18" s="13" t="str" cm="1">
        <f t="array" ref="AA18">IFERROR(INDEX(bank!$A$2:$P$1212,MATCH($O18&amp;$P18,bank!$Q$2:$Q$1212,0),AA$1),FALSE)</f>
        <v>付款单</v>
      </c>
      <c r="AB18" s="13" t="str" cm="1">
        <f t="array" ref="AB18">IFERROR(INDEX(bank!$A$2:$P$1212,MATCH($O18&amp;$P18,bank!$Q$2:$Q$1212,0),AB$1),FALSE)</f>
        <v>香港汇丰/USD/Mandarine/801-443300-838</v>
      </c>
      <c r="AC18" s="13" t="str" cm="1">
        <f t="array" ref="AC18">IFERROR(INDEX(bank!$A$2:$P$1212,MATCH($O18&amp;$P18,bank!$Q$2:$Q$1212,0),AC$1),FALSE)</f>
        <v>USD</v>
      </c>
      <c r="AD18" s="13" cm="1">
        <f t="array" ref="AD18">IFERROR(INDEX(bank!$A$2:$P$1212,MATCH($O18&amp;$P18,bank!$Q$2:$Q$1212,0),AD$1),FALSE)</f>
        <v>0</v>
      </c>
      <c r="AE18" s="13" t="str" cm="1">
        <f t="array" ref="AE18">IFERROR(INDEX(bank!$A$2:$P$1212,MATCH($O18&amp;$P18,bank!$Q$2:$Q$1212,0),AE$1),FALSE)</f>
        <v>2202-股东往来</v>
      </c>
      <c r="AF18" s="13" t="str" cm="1">
        <f t="array" ref="AF18">IFERROR(INDEX(bank!$A$2:$P$1212,MATCH($O18&amp;$P18,bank!$Q$2:$Q$1212,0),AF$1),FALSE)</f>
        <v>吴总个人账户换汇</v>
      </c>
      <c r="AG18" s="13" cm="1">
        <f t="array" ref="AG18">IFERROR(INDEX(bank!$A$2:$P$1212,MATCH($O18&amp;$P18,bank!$Q$2:$Q$1212,0),AG$1),FALSE)</f>
        <v>44992.159398148149</v>
      </c>
      <c r="AH18" s="13" cm="1">
        <f t="array" ref="AH18">IFERROR(INDEX(bank!$A$2:$P$1212,MATCH($O18&amp;$P18,bank!$Q$2:$Q$1212,0),AH$1),FALSE)</f>
        <v>0</v>
      </c>
      <c r="AI18" s="13" cm="1">
        <f t="array" ref="AI18">IFERROR(INDEX(bank!$A$2:$P$1212,MATCH($O18&amp;$P18,bank!$Q$2:$Q$1212,0),AI$1),FALSE)</f>
        <v>0</v>
      </c>
      <c r="AJ18" s="13" cm="1">
        <f t="array" ref="AJ18">IFERROR(INDEX(bank!$A$2:$P$1212,MATCH($O18&amp;$P18,bank!$Q$2:$Q$1212,0),AJ$1),FALSE)</f>
        <v>140000</v>
      </c>
      <c r="AK18" s="13" cm="1">
        <f t="array" ref="AK18">IFERROR(INDEX(bank!$A$2:$P$1212,MATCH($O18&amp;$P18,bank!$Q$2:$Q$1212,0),AK$1),FALSE)</f>
        <v>140000</v>
      </c>
      <c r="AL18" s="13" cm="1">
        <f t="array" ref="AL18">IFERROR(INDEX(bank!$A$2:$P$1212,MATCH($O18&amp;$P18,bank!$Q$2:$Q$1212,0),AL$1),FALSE)</f>
        <v>91530.430000000022</v>
      </c>
      <c r="AM18" s="13" cm="1">
        <f t="array" ref="AM18">IFERROR(INDEX(bank!$A$2:$P$1212,MATCH($O18&amp;$P18,bank!$Q$2:$Q$1212,0),AM$1),FALSE)</f>
        <v>1</v>
      </c>
      <c r="AN18" s="13" t="b" cm="1">
        <f t="array" ref="AN18">IFERROR(INDEX(bank!$A$2:$P$1212,MATCH($O18&amp;$P18,bank!$Q$2:$Q$1212,0),AN$1),FALSE)</f>
        <v>1</v>
      </c>
      <c r="AO18" s="13" t="str" cm="1">
        <f t="array" ref="AO18">IFERROR(INDEX(bank!$A$2:$P$1212,MATCH($O18&amp;$P18,bank!$Q$2:$Q$1212,0),AO$1),FALSE)</f>
        <v>已关闭</v>
      </c>
    </row>
    <row r="19" spans="1:41" hidden="1">
      <c r="A19" s="4" t="s">
        <v>24</v>
      </c>
      <c r="B19" s="4" t="s">
        <v>41</v>
      </c>
      <c r="C19" s="4">
        <v>130000</v>
      </c>
      <c r="D19" s="4">
        <v>130000</v>
      </c>
      <c r="E19" s="4">
        <v>0</v>
      </c>
      <c r="F19" s="4">
        <v>0</v>
      </c>
      <c r="G19" s="4" t="s">
        <v>19</v>
      </c>
      <c r="H19" s="6">
        <v>44991.084629282414</v>
      </c>
      <c r="I19" s="4" t="s">
        <v>20</v>
      </c>
      <c r="J19" s="4" t="b">
        <v>1</v>
      </c>
      <c r="K19" s="4">
        <v>0</v>
      </c>
      <c r="L19" s="4">
        <v>1</v>
      </c>
      <c r="M19" s="4" t="s">
        <v>27</v>
      </c>
      <c r="N19" s="6">
        <v>44991.158854166657</v>
      </c>
      <c r="O19" s="4" t="s">
        <v>18</v>
      </c>
      <c r="P19" s="4">
        <v>31</v>
      </c>
      <c r="Q19" s="10" cm="1">
        <f t="array" ref="Q19">IFERROR(INDEX(cashier!$A$2:$I$672,MATCH($O19&amp;$P19,cashier!$J$2:$J$672,0),Q$1),FALSE)</f>
        <v>20</v>
      </c>
      <c r="R19" s="10" t="str" cm="1">
        <f t="array" ref="R19">IFERROR(INDEX(cashier!$A$2:$I$672,MATCH($O19&amp;$P19,cashier!$J$2:$J$672,0),R$1),FALSE)</f>
        <v>香港汇丰/USD/Mandarine/801-443300-838</v>
      </c>
      <c r="S19" s="10" cm="1">
        <f t="array" ref="S19">IFERROR(INDEX(cashier!$A$2:$I$672,MATCH($O19&amp;$P19,cashier!$J$2:$J$672,0),S$1),FALSE)</f>
        <v>44999.157737037043</v>
      </c>
      <c r="T19" s="10" t="str" cm="1">
        <f t="array" ref="T19">IFERROR(INDEX(cashier!$A$2:$I$672,MATCH($O19&amp;$P19,cashier!$J$2:$J$672,0),T$1),FALSE)</f>
        <v>USD</v>
      </c>
      <c r="U19" s="10" cm="1">
        <f t="array" ref="U19">IFERROR(INDEX(cashier!$A$2:$I$672,MATCH($O19&amp;$P19,cashier!$J$2:$J$672,0),U$1),FALSE)</f>
        <v>130000</v>
      </c>
      <c r="V19" s="10" cm="1">
        <f t="array" ref="V19">IFERROR(INDEX(cashier!$A$2:$I$672,MATCH($O19&amp;$P19,cashier!$J$2:$J$672,0),V$1),FALSE)</f>
        <v>44991.158854166657</v>
      </c>
      <c r="W19" s="10" cm="1">
        <f t="array" ref="W19">IFERROR(INDEX(cashier!$A$2:$I$672,MATCH($O19&amp;$P19,cashier!$J$2:$J$672,0),W$1),FALSE)</f>
        <v>31</v>
      </c>
      <c r="X19" s="10" t="str" cm="1">
        <f t="array" ref="X19">IFERROR(INDEX(cashier!$A$2:$I$672,MATCH($O19&amp;$P19,cashier!$J$2:$J$672,0),X$1),FALSE)</f>
        <v>付款单</v>
      </c>
      <c r="Y19" s="10" cm="1">
        <f t="array" ref="Y19">IFERROR(INDEX(cashier!$A$2:$I$672,MATCH($O19&amp;$P19,cashier!$J$2:$J$672,0),Y$1),FALSE)</f>
        <v>15.96</v>
      </c>
      <c r="Z19" s="13" cm="1">
        <f t="array" ref="Z19">IFERROR(INDEX(bank!$A$2:$P$1212,MATCH($O19&amp;$P19,bank!$Q$2:$Q$1212,0),Z$1),FALSE)</f>
        <v>31</v>
      </c>
      <c r="AA19" s="13" t="str" cm="1">
        <f t="array" ref="AA19">IFERROR(INDEX(bank!$A$2:$P$1212,MATCH($O19&amp;$P19,bank!$Q$2:$Q$1212,0),AA$1),FALSE)</f>
        <v>付款单</v>
      </c>
      <c r="AB19" s="13" t="str" cm="1">
        <f t="array" ref="AB19">IFERROR(INDEX(bank!$A$2:$P$1212,MATCH($O19&amp;$P19,bank!$Q$2:$Q$1212,0),AB$1),FALSE)</f>
        <v>香港汇丰/USD/Mandarine/801-443300-838</v>
      </c>
      <c r="AC19" s="13" t="str" cm="1">
        <f t="array" ref="AC19">IFERROR(INDEX(bank!$A$2:$P$1212,MATCH($O19&amp;$P19,bank!$Q$2:$Q$1212,0),AC$1),FALSE)</f>
        <v>USD</v>
      </c>
      <c r="AD19" s="13" cm="1">
        <f t="array" ref="AD19">IFERROR(INDEX(bank!$A$2:$P$1212,MATCH($O19&amp;$P19,bank!$Q$2:$Q$1212,0),AD$1),FALSE)</f>
        <v>0</v>
      </c>
      <c r="AE19" s="13" t="str" cm="1">
        <f t="array" ref="AE19">IFERROR(INDEX(bank!$A$2:$P$1212,MATCH($O19&amp;$P19,bank!$Q$2:$Q$1212,0),AE$1),FALSE)</f>
        <v>2202-股东往来</v>
      </c>
      <c r="AF19" s="13" t="str" cm="1">
        <f t="array" ref="AF19">IFERROR(INDEX(bank!$A$2:$P$1212,MATCH($O19&amp;$P19,bank!$Q$2:$Q$1212,0),AF$1),FALSE)</f>
        <v>吴总个人账户换汇</v>
      </c>
      <c r="AG19" s="13" cm="1">
        <f t="array" ref="AG19">IFERROR(INDEX(bank!$A$2:$P$1212,MATCH($O19&amp;$P19,bank!$Q$2:$Q$1212,0),AG$1),FALSE)</f>
        <v>44991.158854166657</v>
      </c>
      <c r="AH19" s="13" cm="1">
        <f t="array" ref="AH19">IFERROR(INDEX(bank!$A$2:$P$1212,MATCH($O19&amp;$P19,bank!$Q$2:$Q$1212,0),AH$1),FALSE)</f>
        <v>0</v>
      </c>
      <c r="AI19" s="13" cm="1">
        <f t="array" ref="AI19">IFERROR(INDEX(bank!$A$2:$P$1212,MATCH($O19&amp;$P19,bank!$Q$2:$Q$1212,0),AI$1),FALSE)</f>
        <v>0</v>
      </c>
      <c r="AJ19" s="13" cm="1">
        <f t="array" ref="AJ19">IFERROR(INDEX(bank!$A$2:$P$1212,MATCH($O19&amp;$P19,bank!$Q$2:$Q$1212,0),AJ$1),FALSE)</f>
        <v>130000</v>
      </c>
      <c r="AK19" s="13" cm="1">
        <f t="array" ref="AK19">IFERROR(INDEX(bank!$A$2:$P$1212,MATCH($O19&amp;$P19,bank!$Q$2:$Q$1212,0),AK$1),FALSE)</f>
        <v>130000</v>
      </c>
      <c r="AL19" s="13" cm="1">
        <f t="array" ref="AL19">IFERROR(INDEX(bank!$A$2:$P$1212,MATCH($O19&amp;$P19,bank!$Q$2:$Q$1212,0),AL$1),FALSE)</f>
        <v>231546.39</v>
      </c>
      <c r="AM19" s="13" cm="1">
        <f t="array" ref="AM19">IFERROR(INDEX(bank!$A$2:$P$1212,MATCH($O19&amp;$P19,bank!$Q$2:$Q$1212,0),AM$1),FALSE)</f>
        <v>1</v>
      </c>
      <c r="AN19" s="13" t="b" cm="1">
        <f t="array" ref="AN19">IFERROR(INDEX(bank!$A$2:$P$1212,MATCH($O19&amp;$P19,bank!$Q$2:$Q$1212,0),AN$1),FALSE)</f>
        <v>1</v>
      </c>
      <c r="AO19" s="13" t="str" cm="1">
        <f t="array" ref="AO19">IFERROR(INDEX(bank!$A$2:$P$1212,MATCH($O19&amp;$P19,bank!$Q$2:$Q$1212,0),AO$1),FALSE)</f>
        <v>已关闭</v>
      </c>
    </row>
    <row r="20" spans="1:41" hidden="1">
      <c r="A20" s="4" t="s">
        <v>34</v>
      </c>
      <c r="B20" s="4" t="s">
        <v>42</v>
      </c>
      <c r="C20" s="4">
        <v>800</v>
      </c>
      <c r="D20" s="4">
        <v>800</v>
      </c>
      <c r="E20" s="4">
        <v>0</v>
      </c>
      <c r="F20" s="4">
        <v>0</v>
      </c>
      <c r="G20" s="4" t="s">
        <v>19</v>
      </c>
      <c r="H20" s="6">
        <v>44999.080963564818</v>
      </c>
      <c r="I20" s="4" t="s">
        <v>20</v>
      </c>
      <c r="J20" s="4" t="b">
        <v>1</v>
      </c>
      <c r="K20" s="4">
        <v>0</v>
      </c>
      <c r="L20" s="4">
        <v>1</v>
      </c>
      <c r="M20" s="4" t="s">
        <v>36</v>
      </c>
      <c r="N20" s="6">
        <v>44999.366493055553</v>
      </c>
      <c r="O20" s="4" t="s">
        <v>18</v>
      </c>
      <c r="P20" s="4">
        <v>32</v>
      </c>
      <c r="Q20" s="10" cm="1">
        <f t="array" ref="Q20">IFERROR(INDEX(cashier!$A$2:$I$672,MATCH($O20&amp;$P20,cashier!$J$2:$J$672,0),Q$1),FALSE)</f>
        <v>29</v>
      </c>
      <c r="R20" s="10" t="str" cm="1">
        <f t="array" ref="R20">IFERROR(INDEX(cashier!$A$2:$I$672,MATCH($O20&amp;$P20,cashier!$J$2:$J$672,0),R$1),FALSE)</f>
        <v>香港花旗/USD/Hope Young/91868394</v>
      </c>
      <c r="S20" s="10" cm="1">
        <f t="array" ref="S20">IFERROR(INDEX(cashier!$A$2:$I$672,MATCH($O20&amp;$P20,cashier!$J$2:$J$672,0),S$1),FALSE)</f>
        <v>44999.366402187501</v>
      </c>
      <c r="T20" s="10" t="str" cm="1">
        <f t="array" ref="T20">IFERROR(INDEX(cashier!$A$2:$I$672,MATCH($O20&amp;$P20,cashier!$J$2:$J$672,0),T$1),FALSE)</f>
        <v>USD</v>
      </c>
      <c r="U20" s="10" cm="1">
        <f t="array" ref="U20">IFERROR(INDEX(cashier!$A$2:$I$672,MATCH($O20&amp;$P20,cashier!$J$2:$J$672,0),U$1),FALSE)</f>
        <v>800</v>
      </c>
      <c r="V20" s="10" cm="1">
        <f t="array" ref="V20">IFERROR(INDEX(cashier!$A$2:$I$672,MATCH($O20&amp;$P20,cashier!$J$2:$J$672,0),V$1),FALSE)</f>
        <v>44999.366493055553</v>
      </c>
      <c r="W20" s="10" cm="1">
        <f t="array" ref="W20">IFERROR(INDEX(cashier!$A$2:$I$672,MATCH($O20&amp;$P20,cashier!$J$2:$J$672,0),W$1),FALSE)</f>
        <v>32</v>
      </c>
      <c r="X20" s="10" t="str" cm="1">
        <f t="array" ref="X20">IFERROR(INDEX(cashier!$A$2:$I$672,MATCH($O20&amp;$P20,cashier!$J$2:$J$672,0),X$1),FALSE)</f>
        <v>付款单</v>
      </c>
      <c r="Y20" s="10" cm="1">
        <f t="array" ref="Y20">IFERROR(INDEX(cashier!$A$2:$I$672,MATCH($O20&amp;$P20,cashier!$J$2:$J$672,0),Y$1),FALSE)</f>
        <v>0</v>
      </c>
      <c r="Z20" s="13" cm="1">
        <f t="array" ref="Z20">IFERROR(INDEX(bank!$A$2:$P$1212,MATCH($O20&amp;$P20,bank!$Q$2:$Q$1212,0),Z$1),FALSE)</f>
        <v>32</v>
      </c>
      <c r="AA20" s="13" t="str" cm="1">
        <f t="array" ref="AA20">IFERROR(INDEX(bank!$A$2:$P$1212,MATCH($O20&amp;$P20,bank!$Q$2:$Q$1212,0),AA$1),FALSE)</f>
        <v>付款单</v>
      </c>
      <c r="AB20" s="13" t="str" cm="1">
        <f t="array" ref="AB20">IFERROR(INDEX(bank!$A$2:$P$1212,MATCH($O20&amp;$P20,bank!$Q$2:$Q$1212,0),AB$1),FALSE)</f>
        <v>香港花旗/USD/Hope Young/91868394</v>
      </c>
      <c r="AC20" s="13" t="str" cm="1">
        <f t="array" ref="AC20">IFERROR(INDEX(bank!$A$2:$P$1212,MATCH($O20&amp;$P20,bank!$Q$2:$Q$1212,0),AC$1),FALSE)</f>
        <v>USD</v>
      </c>
      <c r="AD20" s="13" cm="1">
        <f t="array" ref="AD20">IFERROR(INDEX(bank!$A$2:$P$1212,MATCH($O20&amp;$P20,bank!$Q$2:$Q$1212,0),AD$1),FALSE)</f>
        <v>0</v>
      </c>
      <c r="AE20" s="13" t="str" cm="1">
        <f t="array" ref="AE20">IFERROR(INDEX(bank!$A$2:$P$1212,MATCH($O20&amp;$P20,bank!$Q$2:$Q$1212,0),AE$1),FALSE)</f>
        <v>5501.03-船舶检验费</v>
      </c>
      <c r="AF20" s="13" t="str" cm="1">
        <f t="array" ref="AF20">IFERROR(INDEX(bank!$A$2:$P$1212,MATCH($O20&amp;$P20,bank!$Q$2:$Q$1212,0),AF$1),FALSE)</f>
        <v>燃油化验</v>
      </c>
      <c r="AG20" s="13" cm="1">
        <f t="array" ref="AG20">IFERROR(INDEX(bank!$A$2:$P$1212,MATCH($O20&amp;$P20,bank!$Q$2:$Q$1212,0),AG$1),FALSE)</f>
        <v>44999.366493055553</v>
      </c>
      <c r="AH20" s="13" cm="1">
        <f t="array" ref="AH20">IFERROR(INDEX(bank!$A$2:$P$1212,MATCH($O20&amp;$P20,bank!$Q$2:$Q$1212,0),AH$1),FALSE)</f>
        <v>0</v>
      </c>
      <c r="AI20" s="13" cm="1">
        <f t="array" ref="AI20">IFERROR(INDEX(bank!$A$2:$P$1212,MATCH($O20&amp;$P20,bank!$Q$2:$Q$1212,0),AI$1),FALSE)</f>
        <v>0</v>
      </c>
      <c r="AJ20" s="13" cm="1">
        <f t="array" ref="AJ20">IFERROR(INDEX(bank!$A$2:$P$1212,MATCH($O20&amp;$P20,bank!$Q$2:$Q$1212,0),AJ$1),FALSE)</f>
        <v>800</v>
      </c>
      <c r="AK20" s="13" cm="1">
        <f t="array" ref="AK20">IFERROR(INDEX(bank!$A$2:$P$1212,MATCH($O20&amp;$P20,bank!$Q$2:$Q$1212,0),AK$1),FALSE)</f>
        <v>800</v>
      </c>
      <c r="AL20" s="13" cm="1">
        <f t="array" ref="AL20">IFERROR(INDEX(bank!$A$2:$P$1212,MATCH($O20&amp;$P20,bank!$Q$2:$Q$1212,0),AL$1),FALSE)</f>
        <v>210382.43</v>
      </c>
      <c r="AM20" s="13" cm="1">
        <f t="array" ref="AM20">IFERROR(INDEX(bank!$A$2:$P$1212,MATCH($O20&amp;$P20,bank!$Q$2:$Q$1212,0),AM$1),FALSE)</f>
        <v>1</v>
      </c>
      <c r="AN20" s="13" t="b" cm="1">
        <f t="array" ref="AN20">IFERROR(INDEX(bank!$A$2:$P$1212,MATCH($O20&amp;$P20,bank!$Q$2:$Q$1212,0),AN$1),FALSE)</f>
        <v>1</v>
      </c>
      <c r="AO20" s="13" t="str" cm="1">
        <f t="array" ref="AO20">IFERROR(INDEX(bank!$A$2:$P$1212,MATCH($O20&amp;$P20,bank!$Q$2:$Q$1212,0),AO$1),FALSE)</f>
        <v>已关闭</v>
      </c>
    </row>
    <row r="21" spans="1:41">
      <c r="A21" s="4" t="s">
        <v>43</v>
      </c>
      <c r="B21" s="4" t="s">
        <v>44</v>
      </c>
      <c r="C21" s="4">
        <v>144.76</v>
      </c>
      <c r="D21" s="4">
        <v>144.76</v>
      </c>
      <c r="E21" s="4">
        <v>0</v>
      </c>
      <c r="F21" s="4">
        <v>0</v>
      </c>
      <c r="G21" s="4" t="s">
        <v>19</v>
      </c>
      <c r="H21" s="6">
        <v>44988.292169618057</v>
      </c>
      <c r="I21" s="4" t="s">
        <v>20</v>
      </c>
      <c r="J21" s="4" t="b">
        <v>0</v>
      </c>
      <c r="K21" s="4">
        <v>0</v>
      </c>
      <c r="L21" s="4">
        <v>1</v>
      </c>
      <c r="M21" s="4" t="s">
        <v>45</v>
      </c>
      <c r="N21" s="6">
        <v>44988.317824074067</v>
      </c>
      <c r="O21" s="4" t="s">
        <v>18</v>
      </c>
      <c r="P21" s="4">
        <v>33</v>
      </c>
      <c r="Q21" s="10" cm="1">
        <f t="array" ref="Q21">IFERROR(INDEX(cashier!$A$2:$I$672,MATCH($O21&amp;$P21,cashier!$J$2:$J$672,0),Q$1),FALSE)</f>
        <v>48</v>
      </c>
      <c r="R21" s="10" t="str" cm="1">
        <f t="array" ref="R21">IFERROR(INDEX(cashier!$A$2:$I$672,MATCH($O21&amp;$P21,cashier!$J$2:$J$672,0),R$1),FALSE)</f>
        <v>上海汇丰/USD/Mandarine/095-046264-055</v>
      </c>
      <c r="S21" s="10" cm="1">
        <f t="array" ref="S21">IFERROR(INDEX(cashier!$A$2:$I$672,MATCH($O21&amp;$P21,cashier!$J$2:$J$672,0),S$1),FALSE)</f>
        <v>45000.31639521991</v>
      </c>
      <c r="T21" s="10" t="str" cm="1">
        <f t="array" ref="T21">IFERROR(INDEX(cashier!$A$2:$I$672,MATCH($O21&amp;$P21,cashier!$J$2:$J$672,0),T$1),FALSE)</f>
        <v>USD</v>
      </c>
      <c r="U21" s="10" cm="1">
        <f t="array" ref="U21">IFERROR(INDEX(cashier!$A$2:$I$672,MATCH($O21&amp;$P21,cashier!$J$2:$J$672,0),U$1),FALSE)</f>
        <v>144.76</v>
      </c>
      <c r="V21" s="10" cm="1">
        <f t="array" ref="V21">IFERROR(INDEX(cashier!$A$2:$I$672,MATCH($O21&amp;$P21,cashier!$J$2:$J$672,0),V$1),FALSE)</f>
        <v>44988.317824074067</v>
      </c>
      <c r="W21" s="10" cm="1">
        <f t="array" ref="W21">IFERROR(INDEX(cashier!$A$2:$I$672,MATCH($O21&amp;$P21,cashier!$J$2:$J$672,0),W$1),FALSE)</f>
        <v>33</v>
      </c>
      <c r="X21" s="10" t="str" cm="1">
        <f t="array" ref="X21">IFERROR(INDEX(cashier!$A$2:$I$672,MATCH($O21&amp;$P21,cashier!$J$2:$J$672,0),X$1),FALSE)</f>
        <v>付款单</v>
      </c>
      <c r="Y21" s="10" cm="1">
        <f t="array" ref="Y21">IFERROR(INDEX(cashier!$A$2:$I$672,MATCH($O21&amp;$P21,cashier!$J$2:$J$672,0),Y$1),FALSE)</f>
        <v>0</v>
      </c>
      <c r="Z21" s="13" t="b" cm="1">
        <f t="array" ref="Z21">IFERROR(INDEX(bank!$A$2:$P$1212,MATCH($O21&amp;$P21,bank!$Q$2:$Q$1212,0),Z$1),FALSE)</f>
        <v>0</v>
      </c>
      <c r="AA21" s="13" t="b" cm="1">
        <f t="array" ref="AA21">IFERROR(INDEX(bank!$A$2:$P$1212,MATCH($O21&amp;$P21,bank!$Q$2:$Q$1212,0),AA$1),FALSE)</f>
        <v>0</v>
      </c>
      <c r="AB21" s="13" t="b" cm="1">
        <f t="array" ref="AB21">IFERROR(INDEX(bank!$A$2:$P$1212,MATCH($O21&amp;$P21,bank!$Q$2:$Q$1212,0),AB$1),FALSE)</f>
        <v>0</v>
      </c>
      <c r="AC21" s="13" t="b" cm="1">
        <f t="array" ref="AC21">IFERROR(INDEX(bank!$A$2:$P$1212,MATCH($O21&amp;$P21,bank!$Q$2:$Q$1212,0),AC$1),FALSE)</f>
        <v>0</v>
      </c>
      <c r="AD21" s="13" t="b" cm="1">
        <f t="array" ref="AD21">IFERROR(INDEX(bank!$A$2:$P$1212,MATCH($O21&amp;$P21,bank!$Q$2:$Q$1212,0),AD$1),FALSE)</f>
        <v>0</v>
      </c>
      <c r="AE21" s="13" t="b" cm="1">
        <f t="array" ref="AE21">IFERROR(INDEX(bank!$A$2:$P$1212,MATCH($O21&amp;$P21,bank!$Q$2:$Q$1212,0),AE$1),FALSE)</f>
        <v>0</v>
      </c>
      <c r="AF21" s="13" t="b" cm="1">
        <f t="array" ref="AF21">IFERROR(INDEX(bank!$A$2:$P$1212,MATCH($O21&amp;$P21,bank!$Q$2:$Q$1212,0),AF$1),FALSE)</f>
        <v>0</v>
      </c>
      <c r="AG21" s="13" t="b" cm="1">
        <f t="array" ref="AG21">IFERROR(INDEX(bank!$A$2:$P$1212,MATCH($O21&amp;$P21,bank!$Q$2:$Q$1212,0),AG$1),FALSE)</f>
        <v>0</v>
      </c>
      <c r="AH21" s="13" t="b" cm="1">
        <f t="array" ref="AH21">IFERROR(INDEX(bank!$A$2:$P$1212,MATCH($O21&amp;$P21,bank!$Q$2:$Q$1212,0),AH$1),FALSE)</f>
        <v>0</v>
      </c>
      <c r="AI21" s="13" t="b" cm="1">
        <f t="array" ref="AI21">IFERROR(INDEX(bank!$A$2:$P$1212,MATCH($O21&amp;$P21,bank!$Q$2:$Q$1212,0),AI$1),FALSE)</f>
        <v>0</v>
      </c>
      <c r="AJ21" s="13" t="b" cm="1">
        <f t="array" ref="AJ21">IFERROR(INDEX(bank!$A$2:$P$1212,MATCH($O21&amp;$P21,bank!$Q$2:$Q$1212,0),AJ$1),FALSE)</f>
        <v>0</v>
      </c>
      <c r="AK21" s="13" t="b" cm="1">
        <f t="array" ref="AK21">IFERROR(INDEX(bank!$A$2:$P$1212,MATCH($O21&amp;$P21,bank!$Q$2:$Q$1212,0),AK$1),FALSE)</f>
        <v>0</v>
      </c>
      <c r="AL21" s="13" t="b" cm="1">
        <f t="array" ref="AL21">IFERROR(INDEX(bank!$A$2:$P$1212,MATCH($O21&amp;$P21,bank!$Q$2:$Q$1212,0),AL$1),FALSE)</f>
        <v>0</v>
      </c>
      <c r="AM21" s="13" t="b" cm="1">
        <f t="array" ref="AM21">IFERROR(INDEX(bank!$A$2:$P$1212,MATCH($O21&amp;$P21,bank!$Q$2:$Q$1212,0),AM$1),FALSE)</f>
        <v>0</v>
      </c>
      <c r="AN21" s="13" t="b" cm="1">
        <f t="array" ref="AN21">IFERROR(INDEX(bank!$A$2:$P$1212,MATCH($O21&amp;$P21,bank!$Q$2:$Q$1212,0),AN$1),FALSE)</f>
        <v>0</v>
      </c>
      <c r="AO21" s="13" t="b" cm="1">
        <f t="array" ref="AO21">IFERROR(INDEX(bank!$A$2:$P$1212,MATCH($O21&amp;$P21,bank!$Q$2:$Q$1212,0),AO$1),FALSE)</f>
        <v>0</v>
      </c>
    </row>
    <row r="22" spans="1:41" hidden="1">
      <c r="A22" s="4" t="s">
        <v>24</v>
      </c>
      <c r="B22" s="4" t="s">
        <v>41</v>
      </c>
      <c r="C22" s="4">
        <v>0</v>
      </c>
      <c r="D22" s="4">
        <v>0</v>
      </c>
      <c r="E22" s="4">
        <v>899340</v>
      </c>
      <c r="F22" s="4">
        <v>130000</v>
      </c>
      <c r="G22" s="4" t="s">
        <v>30</v>
      </c>
      <c r="H22" s="6">
        <v>44991.085845289352</v>
      </c>
      <c r="I22" s="4" t="s">
        <v>20</v>
      </c>
      <c r="J22" s="4" t="b">
        <v>1</v>
      </c>
      <c r="K22" s="4">
        <v>0</v>
      </c>
      <c r="L22" s="4">
        <v>6.9180000000000001</v>
      </c>
      <c r="M22" s="4" t="s">
        <v>46</v>
      </c>
      <c r="N22" s="6">
        <v>44991.158229166656</v>
      </c>
      <c r="O22" s="4" t="s">
        <v>26</v>
      </c>
      <c r="P22" s="4">
        <v>34</v>
      </c>
      <c r="Q22" s="10" cm="1">
        <f t="array" ref="Q22">IFERROR(INDEX(cashier!$A$2:$I$672,MATCH($O22&amp;$P22,cashier!$J$2:$J$672,0),Q$1),FALSE)</f>
        <v>19</v>
      </c>
      <c r="R22" s="10" t="str" cm="1">
        <f t="array" ref="R22">IFERROR(INDEX(cashier!$A$2:$I$672,MATCH($O22&amp;$P22,cashier!$J$2:$J$672,0),R$1),FALSE)</f>
        <v>吴总股东往来/RMB</v>
      </c>
      <c r="S22" s="10" cm="1">
        <f t="array" ref="S22">IFERROR(INDEX(cashier!$A$2:$I$672,MATCH($O22&amp;$P22,cashier!$J$2:$J$672,0),S$1),FALSE)</f>
        <v>44999.157075092589</v>
      </c>
      <c r="T22" s="10" t="str" cm="1">
        <f t="array" ref="T22">IFERROR(INDEX(cashier!$A$2:$I$672,MATCH($O22&amp;$P22,cashier!$J$2:$J$672,0),T$1),FALSE)</f>
        <v>RMB</v>
      </c>
      <c r="U22" s="10" cm="1">
        <f t="array" ref="U22">IFERROR(INDEX(cashier!$A$2:$I$672,MATCH($O22&amp;$P22,cashier!$J$2:$J$672,0),U$1),FALSE)</f>
        <v>899340</v>
      </c>
      <c r="V22" s="10" cm="1">
        <f t="array" ref="V22">IFERROR(INDEX(cashier!$A$2:$I$672,MATCH($O22&amp;$P22,cashier!$J$2:$J$672,0),V$1),FALSE)</f>
        <v>44991.158229166656</v>
      </c>
      <c r="W22" s="10" cm="1">
        <f t="array" ref="W22">IFERROR(INDEX(cashier!$A$2:$I$672,MATCH($O22&amp;$P22,cashier!$J$2:$J$672,0),W$1),FALSE)</f>
        <v>34</v>
      </c>
      <c r="X22" s="10" t="str" cm="1">
        <f t="array" ref="X22">IFERROR(INDEX(cashier!$A$2:$I$672,MATCH($O22&amp;$P22,cashier!$J$2:$J$672,0),X$1),FALSE)</f>
        <v>收款单</v>
      </c>
      <c r="Y22" s="10" cm="1">
        <f t="array" ref="Y22">IFERROR(INDEX(cashier!$A$2:$I$672,MATCH($O22&amp;$P22,cashier!$J$2:$J$672,0),Y$1),FALSE)</f>
        <v>0</v>
      </c>
      <c r="Z22" s="13" cm="1">
        <f t="array" ref="Z22">IFERROR(INDEX(bank!$A$2:$P$1212,MATCH($O22&amp;$P22,bank!$Q$2:$Q$1212,0),Z$1),FALSE)</f>
        <v>34</v>
      </c>
      <c r="AA22" s="13" t="str" cm="1">
        <f t="array" ref="AA22">IFERROR(INDEX(bank!$A$2:$P$1212,MATCH($O22&amp;$P22,bank!$Q$2:$Q$1212,0),AA$1),FALSE)</f>
        <v>收款单</v>
      </c>
      <c r="AB22" s="13" t="str" cm="1">
        <f t="array" ref="AB22">IFERROR(INDEX(bank!$A$2:$P$1212,MATCH($O22&amp;$P22,bank!$Q$2:$Q$1212,0),AB$1),FALSE)</f>
        <v>吴总股东往来/RMB</v>
      </c>
      <c r="AC22" s="13" t="str" cm="1">
        <f t="array" ref="AC22">IFERROR(INDEX(bank!$A$2:$P$1212,MATCH($O22&amp;$P22,bank!$Q$2:$Q$1212,0),AC$1),FALSE)</f>
        <v>RMB</v>
      </c>
      <c r="AD22" s="13" cm="1">
        <f t="array" ref="AD22">IFERROR(INDEX(bank!$A$2:$P$1212,MATCH($O22&amp;$P22,bank!$Q$2:$Q$1212,0),AD$1),FALSE)</f>
        <v>0</v>
      </c>
      <c r="AE22" s="13" t="str" cm="1">
        <f t="array" ref="AE22">IFERROR(INDEX(bank!$A$2:$P$1212,MATCH($O22&amp;$P22,bank!$Q$2:$Q$1212,0),AE$1),FALSE)</f>
        <v>2202-股东往来</v>
      </c>
      <c r="AF22" s="13" t="str" cm="1">
        <f t="array" ref="AF22">IFERROR(INDEX(bank!$A$2:$P$1212,MATCH($O22&amp;$P22,bank!$Q$2:$Q$1212,0),AF$1),FALSE)</f>
        <v>吴总个人账户换汇</v>
      </c>
      <c r="AG22" s="13" cm="1">
        <f t="array" ref="AG22">IFERROR(INDEX(bank!$A$2:$P$1212,MATCH($O22&amp;$P22,bank!$Q$2:$Q$1212,0),AG$1),FALSE)</f>
        <v>44991.158229166656</v>
      </c>
      <c r="AH22" s="13" cm="1">
        <f t="array" ref="AH22">IFERROR(INDEX(bank!$A$2:$P$1212,MATCH($O22&amp;$P22,bank!$Q$2:$Q$1212,0),AH$1),FALSE)</f>
        <v>899340</v>
      </c>
      <c r="AI22" s="13" cm="1">
        <f t="array" ref="AI22">IFERROR(INDEX(bank!$A$2:$P$1212,MATCH($O22&amp;$P22,bank!$Q$2:$Q$1212,0),AI$1),FALSE)</f>
        <v>899340</v>
      </c>
      <c r="AJ22" s="13" cm="1">
        <f t="array" ref="AJ22">IFERROR(INDEX(bank!$A$2:$P$1212,MATCH($O22&amp;$P22,bank!$Q$2:$Q$1212,0),AJ$1),FALSE)</f>
        <v>0</v>
      </c>
      <c r="AK22" s="13" cm="1">
        <f t="array" ref="AK22">IFERROR(INDEX(bank!$A$2:$P$1212,MATCH($O22&amp;$P22,bank!$Q$2:$Q$1212,0),AK$1),FALSE)</f>
        <v>0</v>
      </c>
      <c r="AL22" s="13" cm="1">
        <f t="array" ref="AL22">IFERROR(INDEX(bank!$A$2:$P$1212,MATCH($O22&amp;$P22,bank!$Q$2:$Q$1212,0),AL$1),FALSE)</f>
        <v>859288.59</v>
      </c>
      <c r="AM22" s="13" cm="1">
        <f t="array" ref="AM22">IFERROR(INDEX(bank!$A$2:$P$1212,MATCH($O22&amp;$P22,bank!$Q$2:$Q$1212,0),AM$1),FALSE)</f>
        <v>6.9180000000000001</v>
      </c>
      <c r="AN22" s="13" t="b" cm="1">
        <f t="array" ref="AN22">IFERROR(INDEX(bank!$A$2:$P$1212,MATCH($O22&amp;$P22,bank!$Q$2:$Q$1212,0),AN$1),FALSE)</f>
        <v>1</v>
      </c>
      <c r="AO22" s="13" t="str" cm="1">
        <f t="array" ref="AO22">IFERROR(INDEX(bank!$A$2:$P$1212,MATCH($O22&amp;$P22,bank!$Q$2:$Q$1212,0),AO$1),FALSE)</f>
        <v>已关闭</v>
      </c>
    </row>
    <row r="23" spans="1:41" hidden="1">
      <c r="A23" s="4" t="s">
        <v>24</v>
      </c>
      <c r="B23" s="4" t="s">
        <v>41</v>
      </c>
      <c r="C23" s="4">
        <v>0</v>
      </c>
      <c r="D23" s="4">
        <v>0</v>
      </c>
      <c r="E23" s="4">
        <v>965580</v>
      </c>
      <c r="F23" s="4">
        <v>140000</v>
      </c>
      <c r="G23" s="4" t="s">
        <v>30</v>
      </c>
      <c r="H23" s="6">
        <v>44992.086537662028</v>
      </c>
      <c r="I23" s="4" t="s">
        <v>20</v>
      </c>
      <c r="J23" s="4" t="b">
        <v>1</v>
      </c>
      <c r="K23" s="4">
        <v>0</v>
      </c>
      <c r="L23" s="4">
        <v>6.8970000000000002</v>
      </c>
      <c r="M23" s="4" t="s">
        <v>46</v>
      </c>
      <c r="N23" s="6">
        <v>44995.146608796298</v>
      </c>
      <c r="O23" s="4" t="s">
        <v>26</v>
      </c>
      <c r="P23" s="4">
        <v>36</v>
      </c>
      <c r="Q23" s="10" cm="1">
        <f t="array" ref="Q23">IFERROR(INDEX(cashier!$A$2:$I$672,MATCH($O23&amp;$P23,cashier!$J$2:$J$672,0),Q$1),FALSE)</f>
        <v>17</v>
      </c>
      <c r="R23" s="10" t="str" cm="1">
        <f t="array" ref="R23">IFERROR(INDEX(cashier!$A$2:$I$672,MATCH($O23&amp;$P23,cashier!$J$2:$J$672,0),R$1),FALSE)</f>
        <v>吴总股东往来/RMB</v>
      </c>
      <c r="S23" s="10" cm="1">
        <f t="array" ref="S23">IFERROR(INDEX(cashier!$A$2:$I$672,MATCH($O23&amp;$P23,cashier!$J$2:$J$672,0),S$1),FALSE)</f>
        <v>44999.155808425923</v>
      </c>
      <c r="T23" s="10" t="str" cm="1">
        <f t="array" ref="T23">IFERROR(INDEX(cashier!$A$2:$I$672,MATCH($O23&amp;$P23,cashier!$J$2:$J$672,0),T$1),FALSE)</f>
        <v>RMB</v>
      </c>
      <c r="U23" s="10" cm="1">
        <f t="array" ref="U23">IFERROR(INDEX(cashier!$A$2:$I$672,MATCH($O23&amp;$P23,cashier!$J$2:$J$672,0),U$1),FALSE)</f>
        <v>965580</v>
      </c>
      <c r="V23" s="10" cm="1">
        <f t="array" ref="V23">IFERROR(INDEX(cashier!$A$2:$I$672,MATCH($O23&amp;$P23,cashier!$J$2:$J$672,0),V$1),FALSE)</f>
        <v>44995.146608796298</v>
      </c>
      <c r="W23" s="10" cm="1">
        <f t="array" ref="W23">IFERROR(INDEX(cashier!$A$2:$I$672,MATCH($O23&amp;$P23,cashier!$J$2:$J$672,0),W$1),FALSE)</f>
        <v>36</v>
      </c>
      <c r="X23" s="10" t="str" cm="1">
        <f t="array" ref="X23">IFERROR(INDEX(cashier!$A$2:$I$672,MATCH($O23&amp;$P23,cashier!$J$2:$J$672,0),X$1),FALSE)</f>
        <v>收款单</v>
      </c>
      <c r="Y23" s="10" cm="1">
        <f t="array" ref="Y23">IFERROR(INDEX(cashier!$A$2:$I$672,MATCH($O23&amp;$P23,cashier!$J$2:$J$672,0),Y$1),FALSE)</f>
        <v>0</v>
      </c>
      <c r="Z23" s="13" cm="1">
        <f t="array" ref="Z23">IFERROR(INDEX(bank!$A$2:$P$1212,MATCH($O23&amp;$P23,bank!$Q$2:$Q$1212,0),Z$1),FALSE)</f>
        <v>36</v>
      </c>
      <c r="AA23" s="13" t="str" cm="1">
        <f t="array" ref="AA23">IFERROR(INDEX(bank!$A$2:$P$1212,MATCH($O23&amp;$P23,bank!$Q$2:$Q$1212,0),AA$1),FALSE)</f>
        <v>收款单</v>
      </c>
      <c r="AB23" s="13" t="str" cm="1">
        <f t="array" ref="AB23">IFERROR(INDEX(bank!$A$2:$P$1212,MATCH($O23&amp;$P23,bank!$Q$2:$Q$1212,0),AB$1),FALSE)</f>
        <v>吴总股东往来/RMB</v>
      </c>
      <c r="AC23" s="13" t="str" cm="1">
        <f t="array" ref="AC23">IFERROR(INDEX(bank!$A$2:$P$1212,MATCH($O23&amp;$P23,bank!$Q$2:$Q$1212,0),AC$1),FALSE)</f>
        <v>RMB</v>
      </c>
      <c r="AD23" s="13" cm="1">
        <f t="array" ref="AD23">IFERROR(INDEX(bank!$A$2:$P$1212,MATCH($O23&amp;$P23,bank!$Q$2:$Q$1212,0),AD$1),FALSE)</f>
        <v>0</v>
      </c>
      <c r="AE23" s="13" t="str" cm="1">
        <f t="array" ref="AE23">IFERROR(INDEX(bank!$A$2:$P$1212,MATCH($O23&amp;$P23,bank!$Q$2:$Q$1212,0),AE$1),FALSE)</f>
        <v>2202-股东往来</v>
      </c>
      <c r="AF23" s="13" t="str" cm="1">
        <f t="array" ref="AF23">IFERROR(INDEX(bank!$A$2:$P$1212,MATCH($O23&amp;$P23,bank!$Q$2:$Q$1212,0),AF$1),FALSE)</f>
        <v>吴总个人账户换汇</v>
      </c>
      <c r="AG23" s="13" cm="1">
        <f t="array" ref="AG23">IFERROR(INDEX(bank!$A$2:$P$1212,MATCH($O23&amp;$P23,bank!$Q$2:$Q$1212,0),AG$1),FALSE)</f>
        <v>44995.146608796298</v>
      </c>
      <c r="AH23" s="13" cm="1">
        <f t="array" ref="AH23">IFERROR(INDEX(bank!$A$2:$P$1212,MATCH($O23&amp;$P23,bank!$Q$2:$Q$1212,0),AH$1),FALSE)</f>
        <v>965580</v>
      </c>
      <c r="AI23" s="13" cm="1">
        <f t="array" ref="AI23">IFERROR(INDEX(bank!$A$2:$P$1212,MATCH($O23&amp;$P23,bank!$Q$2:$Q$1212,0),AI$1),FALSE)</f>
        <v>965580</v>
      </c>
      <c r="AJ23" s="13" cm="1">
        <f t="array" ref="AJ23">IFERROR(INDEX(bank!$A$2:$P$1212,MATCH($O23&amp;$P23,bank!$Q$2:$Q$1212,0),AJ$1),FALSE)</f>
        <v>0</v>
      </c>
      <c r="AK23" s="13" cm="1">
        <f t="array" ref="AK23">IFERROR(INDEX(bank!$A$2:$P$1212,MATCH($O23&amp;$P23,bank!$Q$2:$Q$1212,0),AK$1),FALSE)</f>
        <v>0</v>
      </c>
      <c r="AL23" s="13" cm="1">
        <f t="array" ref="AL23">IFERROR(INDEX(bank!$A$2:$P$1212,MATCH($O23&amp;$P23,bank!$Q$2:$Q$1212,0),AL$1),FALSE)</f>
        <v>1761797.91</v>
      </c>
      <c r="AM23" s="13" cm="1">
        <f t="array" ref="AM23">IFERROR(INDEX(bank!$A$2:$P$1212,MATCH($O23&amp;$P23,bank!$Q$2:$Q$1212,0),AM$1),FALSE)</f>
        <v>6.8970000000000002</v>
      </c>
      <c r="AN23" s="13" t="b" cm="1">
        <f t="array" ref="AN23">IFERROR(INDEX(bank!$A$2:$P$1212,MATCH($O23&amp;$P23,bank!$Q$2:$Q$1212,0),AN$1),FALSE)</f>
        <v>1</v>
      </c>
      <c r="AO23" s="13" t="str" cm="1">
        <f t="array" ref="AO23">IFERROR(INDEX(bank!$A$2:$P$1212,MATCH($O23&amp;$P23,bank!$Q$2:$Q$1212,0),AO$1),FALSE)</f>
        <v>已关闭</v>
      </c>
    </row>
    <row r="24" spans="1:41">
      <c r="A24" s="4" t="s">
        <v>24</v>
      </c>
      <c r="B24" s="4" t="s">
        <v>41</v>
      </c>
      <c r="C24" s="4">
        <v>0</v>
      </c>
      <c r="D24" s="4">
        <v>0</v>
      </c>
      <c r="E24" s="4">
        <v>260000</v>
      </c>
      <c r="F24" s="4">
        <v>260000</v>
      </c>
      <c r="G24" s="4" t="s">
        <v>19</v>
      </c>
      <c r="H24" s="6">
        <v>44995.103475532407</v>
      </c>
      <c r="I24" s="4" t="s">
        <v>20</v>
      </c>
      <c r="J24" s="4" t="b">
        <v>0</v>
      </c>
      <c r="K24" s="4">
        <v>0</v>
      </c>
      <c r="L24" s="4">
        <v>1</v>
      </c>
      <c r="M24" s="4" t="s">
        <v>27</v>
      </c>
      <c r="N24" s="6">
        <v>44995.157523148147</v>
      </c>
      <c r="O24" s="4" t="s">
        <v>26</v>
      </c>
      <c r="P24" s="4">
        <v>37</v>
      </c>
      <c r="Q24" s="10" cm="1">
        <f t="array" ref="Q24">IFERROR(INDEX(cashier!$A$2:$I$672,MATCH($O24&amp;$P24,cashier!$J$2:$J$672,0),Q$1),FALSE)</f>
        <v>18</v>
      </c>
      <c r="R24" s="10" t="str" cm="1">
        <f t="array" ref="R24">IFERROR(INDEX(cashier!$A$2:$I$672,MATCH($O24&amp;$P24,cashier!$J$2:$J$672,0),R$1),FALSE)</f>
        <v>香港汇丰/USD/Mandarine/801-443300-838</v>
      </c>
      <c r="S24" s="10" cm="1">
        <f t="array" ref="S24">IFERROR(INDEX(cashier!$A$2:$I$672,MATCH($O24&amp;$P24,cashier!$J$2:$J$672,0),S$1),FALSE)</f>
        <v>44999.15642146991</v>
      </c>
      <c r="T24" s="10" t="str" cm="1">
        <f t="array" ref="T24">IFERROR(INDEX(cashier!$A$2:$I$672,MATCH($O24&amp;$P24,cashier!$J$2:$J$672,0),T$1),FALSE)</f>
        <v>USD</v>
      </c>
      <c r="U24" s="10" cm="1">
        <f t="array" ref="U24">IFERROR(INDEX(cashier!$A$2:$I$672,MATCH($O24&amp;$P24,cashier!$J$2:$J$672,0),U$1),FALSE)</f>
        <v>259938.08</v>
      </c>
      <c r="V24" s="10" cm="1">
        <f t="array" ref="V24">IFERROR(INDEX(cashier!$A$2:$I$672,MATCH($O24&amp;$P24,cashier!$J$2:$J$672,0),V$1),FALSE)</f>
        <v>44995.157523148147</v>
      </c>
      <c r="W24" s="10" cm="1">
        <f t="array" ref="W24">IFERROR(INDEX(cashier!$A$2:$I$672,MATCH($O24&amp;$P24,cashier!$J$2:$J$672,0),W$1),FALSE)</f>
        <v>37</v>
      </c>
      <c r="X24" s="10" t="str" cm="1">
        <f t="array" ref="X24">IFERROR(INDEX(cashier!$A$2:$I$672,MATCH($O24&amp;$P24,cashier!$J$2:$J$672,0),X$1),FALSE)</f>
        <v>收款单</v>
      </c>
      <c r="Y24" s="10" cm="1">
        <f t="array" ref="Y24">IFERROR(INDEX(cashier!$A$2:$I$672,MATCH($O24&amp;$P24,cashier!$J$2:$J$672,0),Y$1),FALSE)</f>
        <v>0</v>
      </c>
      <c r="Z24" s="13" t="b" cm="1">
        <f t="array" ref="Z24">IFERROR(INDEX(bank!$A$2:$P$1212,MATCH($O24&amp;$P24,bank!$Q$2:$Q$1212,0),Z$1),FALSE)</f>
        <v>0</v>
      </c>
      <c r="AA24" s="13" t="b" cm="1">
        <f t="array" ref="AA24">IFERROR(INDEX(bank!$A$2:$P$1212,MATCH($O24&amp;$P24,bank!$Q$2:$Q$1212,0),AA$1),FALSE)</f>
        <v>0</v>
      </c>
      <c r="AB24" s="13" t="b" cm="1">
        <f t="array" ref="AB24">IFERROR(INDEX(bank!$A$2:$P$1212,MATCH($O24&amp;$P24,bank!$Q$2:$Q$1212,0),AB$1),FALSE)</f>
        <v>0</v>
      </c>
      <c r="AC24" s="13" t="b" cm="1">
        <f t="array" ref="AC24">IFERROR(INDEX(bank!$A$2:$P$1212,MATCH($O24&amp;$P24,bank!$Q$2:$Q$1212,0),AC$1),FALSE)</f>
        <v>0</v>
      </c>
      <c r="AD24" s="13" t="b" cm="1">
        <f t="array" ref="AD24">IFERROR(INDEX(bank!$A$2:$P$1212,MATCH($O24&amp;$P24,bank!$Q$2:$Q$1212,0),AD$1),FALSE)</f>
        <v>0</v>
      </c>
      <c r="AE24" s="13" t="b" cm="1">
        <f t="array" ref="AE24">IFERROR(INDEX(bank!$A$2:$P$1212,MATCH($O24&amp;$P24,bank!$Q$2:$Q$1212,0),AE$1),FALSE)</f>
        <v>0</v>
      </c>
      <c r="AF24" s="13" t="b" cm="1">
        <f t="array" ref="AF24">IFERROR(INDEX(bank!$A$2:$P$1212,MATCH($O24&amp;$P24,bank!$Q$2:$Q$1212,0),AF$1),FALSE)</f>
        <v>0</v>
      </c>
      <c r="AG24" s="13" t="b" cm="1">
        <f t="array" ref="AG24">IFERROR(INDEX(bank!$A$2:$P$1212,MATCH($O24&amp;$P24,bank!$Q$2:$Q$1212,0),AG$1),FALSE)</f>
        <v>0</v>
      </c>
      <c r="AH24" s="13" t="b" cm="1">
        <f t="array" ref="AH24">IFERROR(INDEX(bank!$A$2:$P$1212,MATCH($O24&amp;$P24,bank!$Q$2:$Q$1212,0),AH$1),FALSE)</f>
        <v>0</v>
      </c>
      <c r="AI24" s="13" t="b" cm="1">
        <f t="array" ref="AI24">IFERROR(INDEX(bank!$A$2:$P$1212,MATCH($O24&amp;$P24,bank!$Q$2:$Q$1212,0),AI$1),FALSE)</f>
        <v>0</v>
      </c>
      <c r="AJ24" s="13" t="b" cm="1">
        <f t="array" ref="AJ24">IFERROR(INDEX(bank!$A$2:$P$1212,MATCH($O24&amp;$P24,bank!$Q$2:$Q$1212,0),AJ$1),FALSE)</f>
        <v>0</v>
      </c>
      <c r="AK24" s="13" t="b" cm="1">
        <f t="array" ref="AK24">IFERROR(INDEX(bank!$A$2:$P$1212,MATCH($O24&amp;$P24,bank!$Q$2:$Q$1212,0),AK$1),FALSE)</f>
        <v>0</v>
      </c>
      <c r="AL24" s="13" t="b" cm="1">
        <f t="array" ref="AL24">IFERROR(INDEX(bank!$A$2:$P$1212,MATCH($O24&amp;$P24,bank!$Q$2:$Q$1212,0),AL$1),FALSE)</f>
        <v>0</v>
      </c>
      <c r="AM24" s="13" t="b" cm="1">
        <f t="array" ref="AM24">IFERROR(INDEX(bank!$A$2:$P$1212,MATCH($O24&amp;$P24,bank!$Q$2:$Q$1212,0),AM$1),FALSE)</f>
        <v>0</v>
      </c>
      <c r="AN24" s="13" t="b" cm="1">
        <f t="array" ref="AN24">IFERROR(INDEX(bank!$A$2:$P$1212,MATCH($O24&amp;$P24,bank!$Q$2:$Q$1212,0),AN$1),FALSE)</f>
        <v>0</v>
      </c>
      <c r="AO24" s="13" t="b" cm="1">
        <f t="array" ref="AO24">IFERROR(INDEX(bank!$A$2:$P$1212,MATCH($O24&amp;$P24,bank!$Q$2:$Q$1212,0),AO$1),FALSE)</f>
        <v>0</v>
      </c>
    </row>
    <row r="25" spans="1:41">
      <c r="A25" s="4" t="s">
        <v>24</v>
      </c>
      <c r="B25" s="4" t="s">
        <v>47</v>
      </c>
      <c r="C25" s="4">
        <v>0</v>
      </c>
      <c r="D25" s="4">
        <v>0</v>
      </c>
      <c r="E25" s="4">
        <v>-61.92</v>
      </c>
      <c r="F25" s="4">
        <v>-61.92</v>
      </c>
      <c r="G25" s="4" t="s">
        <v>19</v>
      </c>
      <c r="H25" s="6">
        <v>44995.103475532407</v>
      </c>
      <c r="I25" s="4" t="s">
        <v>20</v>
      </c>
      <c r="J25" s="4" t="b">
        <v>0</v>
      </c>
      <c r="K25" s="4">
        <v>0</v>
      </c>
      <c r="L25" s="4">
        <v>1</v>
      </c>
      <c r="M25" s="4" t="s">
        <v>27</v>
      </c>
      <c r="N25" s="6">
        <v>44995.157523148147</v>
      </c>
      <c r="O25" s="4" t="s">
        <v>26</v>
      </c>
      <c r="P25" s="4">
        <v>37</v>
      </c>
      <c r="Q25" s="10" cm="1">
        <f t="array" ref="Q25">IFERROR(INDEX(cashier!$A$2:$I$672,MATCH($O25&amp;$P25,cashier!$J$2:$J$672,0),Q$1),FALSE)</f>
        <v>18</v>
      </c>
      <c r="R25" s="10" t="str" cm="1">
        <f t="array" ref="R25">IFERROR(INDEX(cashier!$A$2:$I$672,MATCH($O25&amp;$P25,cashier!$J$2:$J$672,0),R$1),FALSE)</f>
        <v>香港汇丰/USD/Mandarine/801-443300-838</v>
      </c>
      <c r="S25" s="10" cm="1">
        <f t="array" ref="S25">IFERROR(INDEX(cashier!$A$2:$I$672,MATCH($O25&amp;$P25,cashier!$J$2:$J$672,0),S$1),FALSE)</f>
        <v>44999.15642146991</v>
      </c>
      <c r="T25" s="10" t="str" cm="1">
        <f t="array" ref="T25">IFERROR(INDEX(cashier!$A$2:$I$672,MATCH($O25&amp;$P25,cashier!$J$2:$J$672,0),T$1),FALSE)</f>
        <v>USD</v>
      </c>
      <c r="U25" s="10" cm="1">
        <f t="array" ref="U25">IFERROR(INDEX(cashier!$A$2:$I$672,MATCH($O25&amp;$P25,cashier!$J$2:$J$672,0),U$1),FALSE)</f>
        <v>259938.08</v>
      </c>
      <c r="V25" s="10" cm="1">
        <f t="array" ref="V25">IFERROR(INDEX(cashier!$A$2:$I$672,MATCH($O25&amp;$P25,cashier!$J$2:$J$672,0),V$1),FALSE)</f>
        <v>44995.157523148147</v>
      </c>
      <c r="W25" s="10" cm="1">
        <f t="array" ref="W25">IFERROR(INDEX(cashier!$A$2:$I$672,MATCH($O25&amp;$P25,cashier!$J$2:$J$672,0),W$1),FALSE)</f>
        <v>37</v>
      </c>
      <c r="X25" s="10" t="str" cm="1">
        <f t="array" ref="X25">IFERROR(INDEX(cashier!$A$2:$I$672,MATCH($O25&amp;$P25,cashier!$J$2:$J$672,0),X$1),FALSE)</f>
        <v>收款单</v>
      </c>
      <c r="Y25" s="10" cm="1">
        <f t="array" ref="Y25">IFERROR(INDEX(cashier!$A$2:$I$672,MATCH($O25&amp;$P25,cashier!$J$2:$J$672,0),Y$1),FALSE)</f>
        <v>0</v>
      </c>
      <c r="Z25" s="13" t="b" cm="1">
        <f t="array" ref="Z25">IFERROR(INDEX(bank!$A$2:$P$1212,MATCH($O25&amp;$P25,bank!$Q$2:$Q$1212,0),Z$1),FALSE)</f>
        <v>0</v>
      </c>
      <c r="AA25" s="13" t="b" cm="1">
        <f t="array" ref="AA25">IFERROR(INDEX(bank!$A$2:$P$1212,MATCH($O25&amp;$P25,bank!$Q$2:$Q$1212,0),AA$1),FALSE)</f>
        <v>0</v>
      </c>
      <c r="AB25" s="13" t="b" cm="1">
        <f t="array" ref="AB25">IFERROR(INDEX(bank!$A$2:$P$1212,MATCH($O25&amp;$P25,bank!$Q$2:$Q$1212,0),AB$1),FALSE)</f>
        <v>0</v>
      </c>
      <c r="AC25" s="13" t="b" cm="1">
        <f t="array" ref="AC25">IFERROR(INDEX(bank!$A$2:$P$1212,MATCH($O25&amp;$P25,bank!$Q$2:$Q$1212,0),AC$1),FALSE)</f>
        <v>0</v>
      </c>
      <c r="AD25" s="13" t="b" cm="1">
        <f t="array" ref="AD25">IFERROR(INDEX(bank!$A$2:$P$1212,MATCH($O25&amp;$P25,bank!$Q$2:$Q$1212,0),AD$1),FALSE)</f>
        <v>0</v>
      </c>
      <c r="AE25" s="13" t="b" cm="1">
        <f t="array" ref="AE25">IFERROR(INDEX(bank!$A$2:$P$1212,MATCH($O25&amp;$P25,bank!$Q$2:$Q$1212,0),AE$1),FALSE)</f>
        <v>0</v>
      </c>
      <c r="AF25" s="13" t="b" cm="1">
        <f t="array" ref="AF25">IFERROR(INDEX(bank!$A$2:$P$1212,MATCH($O25&amp;$P25,bank!$Q$2:$Q$1212,0),AF$1),FALSE)</f>
        <v>0</v>
      </c>
      <c r="AG25" s="13" t="b" cm="1">
        <f t="array" ref="AG25">IFERROR(INDEX(bank!$A$2:$P$1212,MATCH($O25&amp;$P25,bank!$Q$2:$Q$1212,0),AG$1),FALSE)</f>
        <v>0</v>
      </c>
      <c r="AH25" s="13" t="b" cm="1">
        <f t="array" ref="AH25">IFERROR(INDEX(bank!$A$2:$P$1212,MATCH($O25&amp;$P25,bank!$Q$2:$Q$1212,0),AH$1),FALSE)</f>
        <v>0</v>
      </c>
      <c r="AI25" s="13" t="b" cm="1">
        <f t="array" ref="AI25">IFERROR(INDEX(bank!$A$2:$P$1212,MATCH($O25&amp;$P25,bank!$Q$2:$Q$1212,0),AI$1),FALSE)</f>
        <v>0</v>
      </c>
      <c r="AJ25" s="13" t="b" cm="1">
        <f t="array" ref="AJ25">IFERROR(INDEX(bank!$A$2:$P$1212,MATCH($O25&amp;$P25,bank!$Q$2:$Q$1212,0),AJ$1),FALSE)</f>
        <v>0</v>
      </c>
      <c r="AK25" s="13" t="b" cm="1">
        <f t="array" ref="AK25">IFERROR(INDEX(bank!$A$2:$P$1212,MATCH($O25&amp;$P25,bank!$Q$2:$Q$1212,0),AK$1),FALSE)</f>
        <v>0</v>
      </c>
      <c r="AL25" s="13" t="b" cm="1">
        <f t="array" ref="AL25">IFERROR(INDEX(bank!$A$2:$P$1212,MATCH($O25&amp;$P25,bank!$Q$2:$Q$1212,0),AL$1),FALSE)</f>
        <v>0</v>
      </c>
      <c r="AM25" s="13" t="b" cm="1">
        <f t="array" ref="AM25">IFERROR(INDEX(bank!$A$2:$P$1212,MATCH($O25&amp;$P25,bank!$Q$2:$Q$1212,0),AM$1),FALSE)</f>
        <v>0</v>
      </c>
      <c r="AN25" s="13" t="b" cm="1">
        <f t="array" ref="AN25">IFERROR(INDEX(bank!$A$2:$P$1212,MATCH($O25&amp;$P25,bank!$Q$2:$Q$1212,0),AN$1),FALSE)</f>
        <v>0</v>
      </c>
      <c r="AO25" s="13" t="b" cm="1">
        <f t="array" ref="AO25">IFERROR(INDEX(bank!$A$2:$P$1212,MATCH($O25&amp;$P25,bank!$Q$2:$Q$1212,0),AO$1),FALSE)</f>
        <v>0</v>
      </c>
    </row>
    <row r="26" spans="1:41" hidden="1">
      <c r="A26" s="4" t="s">
        <v>24</v>
      </c>
      <c r="B26" s="4" t="s">
        <v>25</v>
      </c>
      <c r="C26" s="4">
        <v>0</v>
      </c>
      <c r="D26" s="4">
        <v>0</v>
      </c>
      <c r="E26" s="4">
        <v>20000</v>
      </c>
      <c r="F26" s="4">
        <v>20000</v>
      </c>
      <c r="G26" s="4" t="s">
        <v>19</v>
      </c>
      <c r="H26" s="6">
        <v>44986.088132986108</v>
      </c>
      <c r="I26" s="4" t="s">
        <v>20</v>
      </c>
      <c r="J26" s="4" t="b">
        <v>1</v>
      </c>
      <c r="K26" s="4">
        <v>0</v>
      </c>
      <c r="L26" s="4">
        <v>1</v>
      </c>
      <c r="M26" s="4" t="s">
        <v>27</v>
      </c>
      <c r="N26" s="6">
        <v>44986.14539351852</v>
      </c>
      <c r="O26" s="4" t="s">
        <v>26</v>
      </c>
      <c r="P26" s="4">
        <v>38</v>
      </c>
      <c r="Q26" s="10" cm="1">
        <f t="array" ref="Q26">IFERROR(INDEX(cashier!$A$2:$I$672,MATCH($O26&amp;$P26,cashier!$J$2:$J$672,0),Q$1),FALSE)</f>
        <v>16</v>
      </c>
      <c r="R26" s="10" t="str" cm="1">
        <f t="array" ref="R26">IFERROR(INDEX(cashier!$A$2:$I$672,MATCH($O26&amp;$P26,cashier!$J$2:$J$672,0),R$1),FALSE)</f>
        <v>香港汇丰/USD/Mandarine/801-443300-838</v>
      </c>
      <c r="S26" s="10" cm="1">
        <f t="array" ref="S26">IFERROR(INDEX(cashier!$A$2:$I$672,MATCH($O26&amp;$P26,cashier!$J$2:$J$672,0),S$1),FALSE)</f>
        <v>44999.144327210648</v>
      </c>
      <c r="T26" s="10" t="str" cm="1">
        <f t="array" ref="T26">IFERROR(INDEX(cashier!$A$2:$I$672,MATCH($O26&amp;$P26,cashier!$J$2:$J$672,0),T$1),FALSE)</f>
        <v>USD</v>
      </c>
      <c r="U26" s="10" cm="1">
        <f t="array" ref="U26">IFERROR(INDEX(cashier!$A$2:$I$672,MATCH($O26&amp;$P26,cashier!$J$2:$J$672,0),U$1),FALSE)</f>
        <v>20000</v>
      </c>
      <c r="V26" s="10" cm="1">
        <f t="array" ref="V26">IFERROR(INDEX(cashier!$A$2:$I$672,MATCH($O26&amp;$P26,cashier!$J$2:$J$672,0),V$1),FALSE)</f>
        <v>44986.14539351852</v>
      </c>
      <c r="W26" s="10" cm="1">
        <f t="array" ref="W26">IFERROR(INDEX(cashier!$A$2:$I$672,MATCH($O26&amp;$P26,cashier!$J$2:$J$672,0),W$1),FALSE)</f>
        <v>38</v>
      </c>
      <c r="X26" s="10" t="str" cm="1">
        <f t="array" ref="X26">IFERROR(INDEX(cashier!$A$2:$I$672,MATCH($O26&amp;$P26,cashier!$J$2:$J$672,0),X$1),FALSE)</f>
        <v>收款单</v>
      </c>
      <c r="Y26" s="10" cm="1">
        <f t="array" ref="Y26">IFERROR(INDEX(cashier!$A$2:$I$672,MATCH($O26&amp;$P26,cashier!$J$2:$J$672,0),Y$1),FALSE)</f>
        <v>0</v>
      </c>
      <c r="Z26" s="13" cm="1">
        <f t="array" ref="Z26">IFERROR(INDEX(bank!$A$2:$P$1212,MATCH($O26&amp;$P26,bank!$Q$2:$Q$1212,0),Z$1),FALSE)</f>
        <v>38</v>
      </c>
      <c r="AA26" s="13" t="str" cm="1">
        <f t="array" ref="AA26">IFERROR(INDEX(bank!$A$2:$P$1212,MATCH($O26&amp;$P26,bank!$Q$2:$Q$1212,0),AA$1),FALSE)</f>
        <v>收款单</v>
      </c>
      <c r="AB26" s="13" t="str" cm="1">
        <f t="array" ref="AB26">IFERROR(INDEX(bank!$A$2:$P$1212,MATCH($O26&amp;$P26,bank!$Q$2:$Q$1212,0),AB$1),FALSE)</f>
        <v>香港汇丰/USD/Mandarine/801-443300-838</v>
      </c>
      <c r="AC26" s="13" t="str" cm="1">
        <f t="array" ref="AC26">IFERROR(INDEX(bank!$A$2:$P$1212,MATCH($O26&amp;$P26,bank!$Q$2:$Q$1212,0),AC$1),FALSE)</f>
        <v>USD</v>
      </c>
      <c r="AD26" s="13" cm="1">
        <f t="array" ref="AD26">IFERROR(INDEX(bank!$A$2:$P$1212,MATCH($O26&amp;$P26,bank!$Q$2:$Q$1212,0),AD$1),FALSE)</f>
        <v>0</v>
      </c>
      <c r="AE26" s="13" t="str" cm="1">
        <f t="array" ref="AE26">IFERROR(INDEX(bank!$A$2:$P$1212,MATCH($O26&amp;$P26,bank!$Q$2:$Q$1212,0),AE$1),FALSE)</f>
        <v>2202-股东往来</v>
      </c>
      <c r="AF26" s="13" t="str" cm="1">
        <f t="array" ref="AF26">IFERROR(INDEX(bank!$A$2:$P$1212,MATCH($O26&amp;$P26,bank!$Q$2:$Q$1212,0),AF$1),FALSE)</f>
        <v>股东往来</v>
      </c>
      <c r="AG26" s="13" cm="1">
        <f t="array" ref="AG26">IFERROR(INDEX(bank!$A$2:$P$1212,MATCH($O26&amp;$P26,bank!$Q$2:$Q$1212,0),AG$1),FALSE)</f>
        <v>44986.14539351852</v>
      </c>
      <c r="AH26" s="13" cm="1">
        <f t="array" ref="AH26">IFERROR(INDEX(bank!$A$2:$P$1212,MATCH($O26&amp;$P26,bank!$Q$2:$Q$1212,0),AH$1),FALSE)</f>
        <v>20000</v>
      </c>
      <c r="AI26" s="13" cm="1">
        <f t="array" ref="AI26">IFERROR(INDEX(bank!$A$2:$P$1212,MATCH($O26&amp;$P26,bank!$Q$2:$Q$1212,0),AI$1),FALSE)</f>
        <v>20000</v>
      </c>
      <c r="AJ26" s="13" cm="1">
        <f t="array" ref="AJ26">IFERROR(INDEX(bank!$A$2:$P$1212,MATCH($O26&amp;$P26,bank!$Q$2:$Q$1212,0),AJ$1),FALSE)</f>
        <v>0</v>
      </c>
      <c r="AK26" s="13" cm="1">
        <f t="array" ref="AK26">IFERROR(INDEX(bank!$A$2:$P$1212,MATCH($O26&amp;$P26,bank!$Q$2:$Q$1212,0),AK$1),FALSE)</f>
        <v>0</v>
      </c>
      <c r="AL26" s="13" cm="1">
        <f t="array" ref="AL26">IFERROR(INDEX(bank!$A$2:$P$1212,MATCH($O26&amp;$P26,bank!$Q$2:$Q$1212,0),AL$1),FALSE)</f>
        <v>320999</v>
      </c>
      <c r="AM26" s="13" cm="1">
        <f t="array" ref="AM26">IFERROR(INDEX(bank!$A$2:$P$1212,MATCH($O26&amp;$P26,bank!$Q$2:$Q$1212,0),AM$1),FALSE)</f>
        <v>1</v>
      </c>
      <c r="AN26" s="13" t="b" cm="1">
        <f t="array" ref="AN26">IFERROR(INDEX(bank!$A$2:$P$1212,MATCH($O26&amp;$P26,bank!$Q$2:$Q$1212,0),AN$1),FALSE)</f>
        <v>1</v>
      </c>
      <c r="AO26" s="13" t="str" cm="1">
        <f t="array" ref="AO26">IFERROR(INDEX(bank!$A$2:$P$1212,MATCH($O26&amp;$P26,bank!$Q$2:$Q$1212,0),AO$1),FALSE)</f>
        <v>已关闭</v>
      </c>
    </row>
    <row r="27" spans="1:41" hidden="1">
      <c r="A27" s="4" t="s">
        <v>48</v>
      </c>
      <c r="B27" s="4" t="s">
        <v>49</v>
      </c>
      <c r="C27" s="4">
        <v>0</v>
      </c>
      <c r="D27" s="4">
        <v>0</v>
      </c>
      <c r="E27" s="4">
        <v>4198</v>
      </c>
      <c r="F27" s="4">
        <v>611.1426533315863</v>
      </c>
      <c r="G27" s="4" t="s">
        <v>30</v>
      </c>
      <c r="H27" s="6">
        <v>44999.077507245369</v>
      </c>
      <c r="I27" s="4" t="s">
        <v>20</v>
      </c>
      <c r="J27" s="4" t="b">
        <v>1</v>
      </c>
      <c r="K27" s="4">
        <v>0</v>
      </c>
      <c r="L27" s="4">
        <v>6.8691000000000004</v>
      </c>
      <c r="M27" s="4" t="s">
        <v>31</v>
      </c>
      <c r="N27" s="6">
        <v>44987.30363425926</v>
      </c>
      <c r="O27" s="4" t="s">
        <v>26</v>
      </c>
      <c r="P27" s="4">
        <v>39</v>
      </c>
      <c r="Q27" s="10" cm="1">
        <f t="array" ref="Q27">IFERROR(INDEX(cashier!$A$2:$I$672,MATCH($O27&amp;$P27,cashier!$J$2:$J$672,0),Q$1),FALSE)</f>
        <v>67</v>
      </c>
      <c r="R27" s="10" t="str" cm="1">
        <f t="array" ref="R27">IFERROR(INDEX(cashier!$A$2:$I$672,MATCH($O27&amp;$P27,cashier!$J$2:$J$672,0),R$1),FALSE)</f>
        <v>平安银行/RMB/-上海信智船务有限公司/15000105781743</v>
      </c>
      <c r="S27" s="10" cm="1">
        <f t="array" ref="S27">IFERROR(INDEX(cashier!$A$2:$I$672,MATCH($O27&amp;$P27,cashier!$J$2:$J$672,0),S$1),FALSE)</f>
        <v>45001.303538171298</v>
      </c>
      <c r="T27" s="10" t="str" cm="1">
        <f t="array" ref="T27">IFERROR(INDEX(cashier!$A$2:$I$672,MATCH($O27&amp;$P27,cashier!$J$2:$J$672,0),T$1),FALSE)</f>
        <v>RMB</v>
      </c>
      <c r="U27" s="10" cm="1">
        <f t="array" ref="U27">IFERROR(INDEX(cashier!$A$2:$I$672,MATCH($O27&amp;$P27,cashier!$J$2:$J$672,0),U$1),FALSE)</f>
        <v>4198</v>
      </c>
      <c r="V27" s="10" cm="1">
        <f t="array" ref="V27">IFERROR(INDEX(cashier!$A$2:$I$672,MATCH($O27&amp;$P27,cashier!$J$2:$J$672,0),V$1),FALSE)</f>
        <v>44987.30363425926</v>
      </c>
      <c r="W27" s="10" cm="1">
        <f t="array" ref="W27">IFERROR(INDEX(cashier!$A$2:$I$672,MATCH($O27&amp;$P27,cashier!$J$2:$J$672,0),W$1),FALSE)</f>
        <v>39</v>
      </c>
      <c r="X27" s="10" t="str" cm="1">
        <f t="array" ref="X27">IFERROR(INDEX(cashier!$A$2:$I$672,MATCH($O27&amp;$P27,cashier!$J$2:$J$672,0),X$1),FALSE)</f>
        <v>收款单</v>
      </c>
      <c r="Y27" s="10" cm="1">
        <f t="array" ref="Y27">IFERROR(INDEX(cashier!$A$2:$I$672,MATCH($O27&amp;$P27,cashier!$J$2:$J$672,0),Y$1),FALSE)</f>
        <v>0</v>
      </c>
      <c r="Z27" s="13" cm="1">
        <f t="array" ref="Z27">IFERROR(INDEX(bank!$A$2:$P$1212,MATCH($O27&amp;$P27,bank!$Q$2:$Q$1212,0),Z$1),FALSE)</f>
        <v>39</v>
      </c>
      <c r="AA27" s="13" t="str" cm="1">
        <f t="array" ref="AA27">IFERROR(INDEX(bank!$A$2:$P$1212,MATCH($O27&amp;$P27,bank!$Q$2:$Q$1212,0),AA$1),FALSE)</f>
        <v>收款单</v>
      </c>
      <c r="AB27" s="13" t="str" cm="1">
        <f t="array" ref="AB27">IFERROR(INDEX(bank!$A$2:$P$1212,MATCH($O27&amp;$P27,bank!$Q$2:$Q$1212,0),AB$1),FALSE)</f>
        <v>平安银行/RMB/-上海信智船务有限公司/15000105781743</v>
      </c>
      <c r="AC27" s="13" t="str" cm="1">
        <f t="array" ref="AC27">IFERROR(INDEX(bank!$A$2:$P$1212,MATCH($O27&amp;$P27,bank!$Q$2:$Q$1212,0),AC$1),FALSE)</f>
        <v>RMB</v>
      </c>
      <c r="AD27" s="13" cm="1">
        <f t="array" ref="AD27">IFERROR(INDEX(bank!$A$2:$P$1212,MATCH($O27&amp;$P27,bank!$Q$2:$Q$1212,0),AD$1),FALSE)</f>
        <v>0</v>
      </c>
      <c r="AE27" s="13" t="str" cm="1">
        <f t="array" ref="AE27">IFERROR(INDEX(bank!$A$2:$P$1212,MATCH($O27&amp;$P27,bank!$Q$2:$Q$1212,0),AE$1),FALSE)</f>
        <v xml:space="preserve">5402.14-卸港使费 </v>
      </c>
      <c r="AF27" s="13" t="str" cm="1">
        <f t="array" ref="AF27">IFERROR(INDEX(bank!$A$2:$P$1212,MATCH($O27&amp;$P27,bank!$Q$2:$Q$1212,0),AF$1),FALSE)</f>
        <v>退回多余港使费</v>
      </c>
      <c r="AG27" s="13" cm="1">
        <f t="array" ref="AG27">IFERROR(INDEX(bank!$A$2:$P$1212,MATCH($O27&amp;$P27,bank!$Q$2:$Q$1212,0),AG$1),FALSE)</f>
        <v>44987.30363425926</v>
      </c>
      <c r="AH27" s="13" cm="1">
        <f t="array" ref="AH27">IFERROR(INDEX(bank!$A$2:$P$1212,MATCH($O27&amp;$P27,bank!$Q$2:$Q$1212,0),AH$1),FALSE)</f>
        <v>4198</v>
      </c>
      <c r="AI27" s="13" cm="1">
        <f t="array" ref="AI27">IFERROR(INDEX(bank!$A$2:$P$1212,MATCH($O27&amp;$P27,bank!$Q$2:$Q$1212,0),AI$1),FALSE)</f>
        <v>4198</v>
      </c>
      <c r="AJ27" s="13" cm="1">
        <f t="array" ref="AJ27">IFERROR(INDEX(bank!$A$2:$P$1212,MATCH($O27&amp;$P27,bank!$Q$2:$Q$1212,0),AJ$1),FALSE)</f>
        <v>0</v>
      </c>
      <c r="AK27" s="13" cm="1">
        <f t="array" ref="AK27">IFERROR(INDEX(bank!$A$2:$P$1212,MATCH($O27&amp;$P27,bank!$Q$2:$Q$1212,0),AK$1),FALSE)</f>
        <v>0</v>
      </c>
      <c r="AL27" s="13" cm="1">
        <f t="array" ref="AL27">IFERROR(INDEX(bank!$A$2:$P$1212,MATCH($O27&amp;$P27,bank!$Q$2:$Q$1212,0),AL$1),FALSE)</f>
        <v>211423</v>
      </c>
      <c r="AM27" s="13" cm="1">
        <f t="array" ref="AM27">IFERROR(INDEX(bank!$A$2:$P$1212,MATCH($O27&amp;$P27,bank!$Q$2:$Q$1212,0),AM$1),FALSE)</f>
        <v>6.8691000000000004</v>
      </c>
      <c r="AN27" s="13" t="b" cm="1">
        <f t="array" ref="AN27">IFERROR(INDEX(bank!$A$2:$P$1212,MATCH($O27&amp;$P27,bank!$Q$2:$Q$1212,0),AN$1),FALSE)</f>
        <v>1</v>
      </c>
      <c r="AO27" s="13" t="str" cm="1">
        <f t="array" ref="AO27">IFERROR(INDEX(bank!$A$2:$P$1212,MATCH($O27&amp;$P27,bank!$Q$2:$Q$1212,0),AO$1),FALSE)</f>
        <v>已关闭</v>
      </c>
    </row>
    <row r="28" spans="1:41" hidden="1">
      <c r="A28" s="4" t="s">
        <v>50</v>
      </c>
      <c r="B28" s="4" t="s">
        <v>51</v>
      </c>
      <c r="C28" s="4">
        <v>0</v>
      </c>
      <c r="D28" s="4">
        <v>0</v>
      </c>
      <c r="E28" s="4">
        <v>108454.35</v>
      </c>
      <c r="F28" s="4">
        <v>108454.35</v>
      </c>
      <c r="G28" s="4" t="s">
        <v>19</v>
      </c>
      <c r="H28" s="6">
        <v>44999.092945312499</v>
      </c>
      <c r="I28" s="4" t="s">
        <v>20</v>
      </c>
      <c r="J28" s="4" t="b">
        <v>1</v>
      </c>
      <c r="K28" s="4">
        <v>0</v>
      </c>
      <c r="L28" s="4">
        <v>1</v>
      </c>
      <c r="M28" s="4" t="s">
        <v>27</v>
      </c>
      <c r="N28" s="6">
        <v>44988.29047453704</v>
      </c>
      <c r="O28" s="4" t="s">
        <v>26</v>
      </c>
      <c r="P28" s="4">
        <v>43</v>
      </c>
      <c r="Q28" s="10" cm="1">
        <f t="array" ref="Q28">IFERROR(INDEX(cashier!$A$2:$I$672,MATCH($O28&amp;$P28,cashier!$J$2:$J$672,0),Q$1),FALSE)</f>
        <v>66</v>
      </c>
      <c r="R28" s="10" t="str" cm="1">
        <f t="array" ref="R28">IFERROR(INDEX(cashier!$A$2:$I$672,MATCH($O28&amp;$P28,cashier!$J$2:$J$672,0),R$1),FALSE)</f>
        <v>香港汇丰/USD/Mandarine/801-443300-838</v>
      </c>
      <c r="S28" s="10" cm="1">
        <f t="array" ref="S28">IFERROR(INDEX(cashier!$A$2:$I$672,MATCH($O28&amp;$P28,cashier!$J$2:$J$672,0),S$1),FALSE)</f>
        <v>45001.289111203703</v>
      </c>
      <c r="T28" s="10" t="str" cm="1">
        <f t="array" ref="T28">IFERROR(INDEX(cashier!$A$2:$I$672,MATCH($O28&amp;$P28,cashier!$J$2:$J$672,0),T$1),FALSE)</f>
        <v>USD</v>
      </c>
      <c r="U28" s="10" cm="1">
        <f t="array" ref="U28">IFERROR(INDEX(cashier!$A$2:$I$672,MATCH($O28&amp;$P28,cashier!$J$2:$J$672,0),U$1),FALSE)</f>
        <v>108454.35</v>
      </c>
      <c r="V28" s="10" cm="1">
        <f t="array" ref="V28">IFERROR(INDEX(cashier!$A$2:$I$672,MATCH($O28&amp;$P28,cashier!$J$2:$J$672,0),V$1),FALSE)</f>
        <v>44988.29047453704</v>
      </c>
      <c r="W28" s="10" cm="1">
        <f t="array" ref="W28">IFERROR(INDEX(cashier!$A$2:$I$672,MATCH($O28&amp;$P28,cashier!$J$2:$J$672,0),W$1),FALSE)</f>
        <v>43</v>
      </c>
      <c r="X28" s="10" t="str" cm="1">
        <f t="array" ref="X28">IFERROR(INDEX(cashier!$A$2:$I$672,MATCH($O28&amp;$P28,cashier!$J$2:$J$672,0),X$1),FALSE)</f>
        <v>收款单</v>
      </c>
      <c r="Y28" s="10" cm="1">
        <f t="array" ref="Y28">IFERROR(INDEX(cashier!$A$2:$I$672,MATCH($O28&amp;$P28,cashier!$J$2:$J$672,0),Y$1),FALSE)</f>
        <v>0</v>
      </c>
      <c r="Z28" s="13" cm="1">
        <f t="array" ref="Z28">IFERROR(INDEX(bank!$A$2:$P$1212,MATCH($O28&amp;$P28,bank!$Q$2:$Q$1212,0),Z$1),FALSE)</f>
        <v>43</v>
      </c>
      <c r="AA28" s="13" t="str" cm="1">
        <f t="array" ref="AA28">IFERROR(INDEX(bank!$A$2:$P$1212,MATCH($O28&amp;$P28,bank!$Q$2:$Q$1212,0),AA$1),FALSE)</f>
        <v>收款单</v>
      </c>
      <c r="AB28" s="13" t="str" cm="1">
        <f t="array" ref="AB28">IFERROR(INDEX(bank!$A$2:$P$1212,MATCH($O28&amp;$P28,bank!$Q$2:$Q$1212,0),AB$1),FALSE)</f>
        <v>香港汇丰/USD/Mandarine/801-443300-838</v>
      </c>
      <c r="AC28" s="13" t="str" cm="1">
        <f t="array" ref="AC28">IFERROR(INDEX(bank!$A$2:$P$1212,MATCH($O28&amp;$P28,bank!$Q$2:$Q$1212,0),AC$1),FALSE)</f>
        <v>USD</v>
      </c>
      <c r="AD28" s="13" cm="1">
        <f t="array" ref="AD28">IFERROR(INDEX(bank!$A$2:$P$1212,MATCH($O28&amp;$P28,bank!$Q$2:$Q$1212,0),AD$1),FALSE)</f>
        <v>0</v>
      </c>
      <c r="AE28" s="13" t="str" cm="1">
        <f t="array" ref="AE28">IFERROR(INDEX(bank!$A$2:$P$1212,MATCH($O28&amp;$P28,bank!$Q$2:$Q$1212,0),AE$1),FALSE)</f>
        <v>5101.06-租金收入</v>
      </c>
      <c r="AF28" s="13" t="str" cm="1">
        <f t="array" ref="AF28">IFERROR(INDEX(bank!$A$2:$P$1212,MATCH($O28&amp;$P28,bank!$Q$2:$Q$1212,0),AF$1),FALSE)</f>
        <v>第四笔租金</v>
      </c>
      <c r="AG28" s="13" cm="1">
        <f t="array" ref="AG28">IFERROR(INDEX(bank!$A$2:$P$1212,MATCH($O28&amp;$P28,bank!$Q$2:$Q$1212,0),AG$1),FALSE)</f>
        <v>44988.29047453704</v>
      </c>
      <c r="AH28" s="13" cm="1">
        <f t="array" ref="AH28">IFERROR(INDEX(bank!$A$2:$P$1212,MATCH($O28&amp;$P28,bank!$Q$2:$Q$1212,0),AH$1),FALSE)</f>
        <v>108454.35</v>
      </c>
      <c r="AI28" s="13" cm="1">
        <f t="array" ref="AI28">IFERROR(INDEX(bank!$A$2:$P$1212,MATCH($O28&amp;$P28,bank!$Q$2:$Q$1212,0),AI$1),FALSE)</f>
        <v>108454.35</v>
      </c>
      <c r="AJ28" s="13" cm="1">
        <f t="array" ref="AJ28">IFERROR(INDEX(bank!$A$2:$P$1212,MATCH($O28&amp;$P28,bank!$Q$2:$Q$1212,0),AJ$1),FALSE)</f>
        <v>0</v>
      </c>
      <c r="AK28" s="13" cm="1">
        <f t="array" ref="AK28">IFERROR(INDEX(bank!$A$2:$P$1212,MATCH($O28&amp;$P28,bank!$Q$2:$Q$1212,0),AK$1),FALSE)</f>
        <v>0</v>
      </c>
      <c r="AL28" s="13" cm="1">
        <f t="array" ref="AL28">IFERROR(INDEX(bank!$A$2:$P$1212,MATCH($O28&amp;$P28,bank!$Q$2:$Q$1212,0),AL$1),FALSE)</f>
        <v>361546.39</v>
      </c>
      <c r="AM28" s="13" cm="1">
        <f t="array" ref="AM28">IFERROR(INDEX(bank!$A$2:$P$1212,MATCH($O28&amp;$P28,bank!$Q$2:$Q$1212,0),AM$1),FALSE)</f>
        <v>1</v>
      </c>
      <c r="AN28" s="13" t="b" cm="1">
        <f t="array" ref="AN28">IFERROR(INDEX(bank!$A$2:$P$1212,MATCH($O28&amp;$P28,bank!$Q$2:$Q$1212,0),AN$1),FALSE)</f>
        <v>1</v>
      </c>
      <c r="AO28" s="13" t="str" cm="1">
        <f t="array" ref="AO28">IFERROR(INDEX(bank!$A$2:$P$1212,MATCH($O28&amp;$P28,bank!$Q$2:$Q$1212,0),AO$1),FALSE)</f>
        <v>已关闭</v>
      </c>
    </row>
    <row r="29" spans="1:41" hidden="1">
      <c r="A29" s="4" t="s">
        <v>52</v>
      </c>
      <c r="B29" s="4" t="s">
        <v>53</v>
      </c>
      <c r="C29" s="4">
        <v>0</v>
      </c>
      <c r="D29" s="4">
        <v>0</v>
      </c>
      <c r="E29" s="4">
        <v>128805.75999999999</v>
      </c>
      <c r="F29" s="4">
        <v>18744.380575403469</v>
      </c>
      <c r="G29" s="4" t="s">
        <v>30</v>
      </c>
      <c r="H29" s="6">
        <v>45037.096873194438</v>
      </c>
      <c r="I29" s="4" t="s">
        <v>20</v>
      </c>
      <c r="J29" s="4" t="b">
        <v>1</v>
      </c>
      <c r="K29" s="4">
        <v>1</v>
      </c>
      <c r="L29" s="4">
        <v>6.8716999999999997</v>
      </c>
      <c r="M29" s="4" t="s">
        <v>46</v>
      </c>
      <c r="N29" s="6">
        <v>45093.367416990739</v>
      </c>
      <c r="O29" s="4" t="s">
        <v>26</v>
      </c>
      <c r="P29" s="4">
        <v>44</v>
      </c>
      <c r="Q29" s="10" cm="1">
        <f t="array" ref="Q29">IFERROR(INDEX(cashier!$A$2:$I$672,MATCH($O29&amp;$P29,cashier!$J$2:$J$672,0),Q$1),FALSE)</f>
        <v>420</v>
      </c>
      <c r="R29" s="10" t="str" cm="1">
        <f t="array" ref="R29">IFERROR(INDEX(cashier!$A$2:$I$672,MATCH($O29&amp;$P29,cashier!$J$2:$J$672,0),R$1),FALSE)</f>
        <v>吴总股东往来/RMB</v>
      </c>
      <c r="S29" s="10" cm="1">
        <f t="array" ref="S29">IFERROR(INDEX(cashier!$A$2:$I$672,MATCH($O29&amp;$P29,cashier!$J$2:$J$672,0),S$1),FALSE)</f>
        <v>45050.296561701391</v>
      </c>
      <c r="T29" s="10" t="str" cm="1">
        <f t="array" ref="T29">IFERROR(INDEX(cashier!$A$2:$I$672,MATCH($O29&amp;$P29,cashier!$J$2:$J$672,0),T$1),FALSE)</f>
        <v>RMB</v>
      </c>
      <c r="U29" s="10" cm="1">
        <f t="array" ref="U29">IFERROR(INDEX(cashier!$A$2:$I$672,MATCH($O29&amp;$P29,cashier!$J$2:$J$672,0),U$1),FALSE)</f>
        <v>128805.75999999999</v>
      </c>
      <c r="V29" s="10" cm="1">
        <f t="array" ref="V29">IFERROR(INDEX(cashier!$A$2:$I$672,MATCH($O29&amp;$P29,cashier!$J$2:$J$672,0),V$1),FALSE)</f>
        <v>45093.367416990739</v>
      </c>
      <c r="W29" s="10" cm="1">
        <f t="array" ref="W29">IFERROR(INDEX(cashier!$A$2:$I$672,MATCH($O29&amp;$P29,cashier!$J$2:$J$672,0),W$1),FALSE)</f>
        <v>44</v>
      </c>
      <c r="X29" s="10" t="str" cm="1">
        <f t="array" ref="X29">IFERROR(INDEX(cashier!$A$2:$I$672,MATCH($O29&amp;$P29,cashier!$J$2:$J$672,0),X$1),FALSE)</f>
        <v>收款单</v>
      </c>
      <c r="Y29" s="10" cm="1">
        <f t="array" ref="Y29">IFERROR(INDEX(cashier!$A$2:$I$672,MATCH($O29&amp;$P29,cashier!$J$2:$J$672,0),Y$1),FALSE)</f>
        <v>0</v>
      </c>
      <c r="Z29" s="13" cm="1">
        <f t="array" ref="Z29">IFERROR(INDEX(bank!$A$2:$P$1212,MATCH($O29&amp;$P29,bank!$Q$2:$Q$1212,0),Z$1),FALSE)</f>
        <v>44</v>
      </c>
      <c r="AA29" s="13" t="str" cm="1">
        <f t="array" ref="AA29">IFERROR(INDEX(bank!$A$2:$P$1212,MATCH($O29&amp;$P29,bank!$Q$2:$Q$1212,0),AA$1),FALSE)</f>
        <v>收款单</v>
      </c>
      <c r="AB29" s="13" t="str" cm="1">
        <f t="array" ref="AB29">IFERROR(INDEX(bank!$A$2:$P$1212,MATCH($O29&amp;$P29,bank!$Q$2:$Q$1212,0),AB$1),FALSE)</f>
        <v>吴总股东往来/RMB</v>
      </c>
      <c r="AC29" s="13" t="str" cm="1">
        <f t="array" ref="AC29">IFERROR(INDEX(bank!$A$2:$P$1212,MATCH($O29&amp;$P29,bank!$Q$2:$Q$1212,0),AC$1),FALSE)</f>
        <v>RMB</v>
      </c>
      <c r="AD29" s="13" cm="1">
        <f t="array" ref="AD29">IFERROR(INDEX(bank!$A$2:$P$1212,MATCH($O29&amp;$P29,bank!$Q$2:$Q$1212,0),AD$1),FALSE)</f>
        <v>0</v>
      </c>
      <c r="AE29" s="13" t="str" cm="1">
        <f t="array" ref="AE29">IFERROR(INDEX(bank!$A$2:$P$1212,MATCH($O29&amp;$P29,bank!$Q$2:$Q$1212,0),AE$1),FALSE)</f>
        <v>5102.07-佣金收入</v>
      </c>
      <c r="AF29" s="13" t="str" cm="1">
        <f t="array" ref="AF29">IFERROR(INDEX(bank!$A$2:$P$1212,MATCH($O29&amp;$P29,bank!$Q$2:$Q$1212,0),AF$1),FALSE)</f>
        <v>总运费的2.5%佣金费</v>
      </c>
      <c r="AG29" s="13" cm="1">
        <f t="array" ref="AG29">IFERROR(INDEX(bank!$A$2:$P$1212,MATCH($O29&amp;$P29,bank!$Q$2:$Q$1212,0),AG$1),FALSE)</f>
        <v>45093.367416990739</v>
      </c>
      <c r="AH29" s="13" cm="1">
        <f t="array" ref="AH29">IFERROR(INDEX(bank!$A$2:$P$1212,MATCH($O29&amp;$P29,bank!$Q$2:$Q$1212,0),AH$1),FALSE)</f>
        <v>128805.75999999999</v>
      </c>
      <c r="AI29" s="13" cm="1">
        <f t="array" ref="AI29">IFERROR(INDEX(bank!$A$2:$P$1212,MATCH($O29&amp;$P29,bank!$Q$2:$Q$1212,0),AI$1),FALSE)</f>
        <v>128805.75999999999</v>
      </c>
      <c r="AJ29" s="13" cm="1">
        <f t="array" ref="AJ29">IFERROR(INDEX(bank!$A$2:$P$1212,MATCH($O29&amp;$P29,bank!$Q$2:$Q$1212,0),AJ$1),FALSE)</f>
        <v>0</v>
      </c>
      <c r="AK29" s="13" cm="1">
        <f t="array" ref="AK29">IFERROR(INDEX(bank!$A$2:$P$1212,MATCH($O29&amp;$P29,bank!$Q$2:$Q$1212,0),AK$1),FALSE)</f>
        <v>0</v>
      </c>
      <c r="AL29" s="13" cm="1">
        <f t="array" ref="AL29">IFERROR(INDEX(bank!$A$2:$P$1212,MATCH($O29&amp;$P29,bank!$Q$2:$Q$1212,0),AL$1),FALSE)</f>
        <v>15587720.92</v>
      </c>
      <c r="AM29" s="13" cm="1">
        <f t="array" ref="AM29">IFERROR(INDEX(bank!$A$2:$P$1212,MATCH($O29&amp;$P29,bank!$Q$2:$Q$1212,0),AM$1),FALSE)</f>
        <v>6.8716999999999997</v>
      </c>
      <c r="AN29" s="13" t="b" cm="1">
        <f t="array" ref="AN29">IFERROR(INDEX(bank!$A$2:$P$1212,MATCH($O29&amp;$P29,bank!$Q$2:$Q$1212,0),AN$1),FALSE)</f>
        <v>1</v>
      </c>
      <c r="AO29" s="13" t="str" cm="1">
        <f t="array" ref="AO29">IFERROR(INDEX(bank!$A$2:$P$1212,MATCH($O29&amp;$P29,bank!$Q$2:$Q$1212,0),AO$1),FALSE)</f>
        <v>已关闭</v>
      </c>
    </row>
    <row r="30" spans="1:41" hidden="1">
      <c r="A30" s="4" t="s">
        <v>54</v>
      </c>
      <c r="B30" s="4" t="s">
        <v>55</v>
      </c>
      <c r="C30" s="4">
        <v>35625.96</v>
      </c>
      <c r="D30" s="4">
        <v>35625.96</v>
      </c>
      <c r="E30" s="4">
        <v>0</v>
      </c>
      <c r="F30" s="4">
        <v>0</v>
      </c>
      <c r="G30" s="4" t="s">
        <v>19</v>
      </c>
      <c r="H30" s="6">
        <v>44999.125444687503</v>
      </c>
      <c r="I30" s="4" t="s">
        <v>20</v>
      </c>
      <c r="J30" s="4" t="b">
        <v>1</v>
      </c>
      <c r="K30" s="4">
        <v>0</v>
      </c>
      <c r="L30" s="4">
        <v>1</v>
      </c>
      <c r="M30" s="4" t="s">
        <v>36</v>
      </c>
      <c r="N30" s="6">
        <v>45002.282858796287</v>
      </c>
      <c r="O30" s="4" t="s">
        <v>18</v>
      </c>
      <c r="P30" s="4">
        <v>45</v>
      </c>
      <c r="Q30" s="10" cm="1">
        <f t="array" ref="Q30">IFERROR(INDEX(cashier!$A$2:$I$672,MATCH($O30&amp;$P30,cashier!$J$2:$J$672,0),Q$1),FALSE)</f>
        <v>84</v>
      </c>
      <c r="R30" s="10" t="str" cm="1">
        <f t="array" ref="R30">IFERROR(INDEX(cashier!$A$2:$I$672,MATCH($O30&amp;$P30,cashier!$J$2:$J$672,0),R$1),FALSE)</f>
        <v>香港花旗/USD/Hope Young/91868394</v>
      </c>
      <c r="S30" s="10" cm="1">
        <f t="array" ref="S30">IFERROR(INDEX(cashier!$A$2:$I$672,MATCH($O30&amp;$P30,cashier!$J$2:$J$672,0),S$1),FALSE)</f>
        <v>45002.283557870367</v>
      </c>
      <c r="T30" s="10" t="str" cm="1">
        <f t="array" ref="T30">IFERROR(INDEX(cashier!$A$2:$I$672,MATCH($O30&amp;$P30,cashier!$J$2:$J$672,0),T$1),FALSE)</f>
        <v>USD</v>
      </c>
      <c r="U30" s="10" cm="1">
        <f t="array" ref="U30">IFERROR(INDEX(cashier!$A$2:$I$672,MATCH($O30&amp;$P30,cashier!$J$2:$J$672,0),U$1),FALSE)</f>
        <v>39625.96</v>
      </c>
      <c r="V30" s="10" cm="1">
        <f t="array" ref="V30">IFERROR(INDEX(cashier!$A$2:$I$672,MATCH($O30&amp;$P30,cashier!$J$2:$J$672,0),V$1),FALSE)</f>
        <v>45002.282858796287</v>
      </c>
      <c r="W30" s="10" cm="1">
        <f t="array" ref="W30">IFERROR(INDEX(cashier!$A$2:$I$672,MATCH($O30&amp;$P30,cashier!$J$2:$J$672,0),W$1),FALSE)</f>
        <v>45</v>
      </c>
      <c r="X30" s="10" t="str" cm="1">
        <f t="array" ref="X30">IFERROR(INDEX(cashier!$A$2:$I$672,MATCH($O30&amp;$P30,cashier!$J$2:$J$672,0),X$1),FALSE)</f>
        <v>付款单</v>
      </c>
      <c r="Y30" s="10" cm="1">
        <f t="array" ref="Y30">IFERROR(INDEX(cashier!$A$2:$I$672,MATCH($O30&amp;$P30,cashier!$J$2:$J$672,0),Y$1),FALSE)</f>
        <v>0</v>
      </c>
      <c r="Z30" s="13" cm="1">
        <f t="array" ref="Z30">IFERROR(INDEX(bank!$A$2:$P$1212,MATCH($O30&amp;$P30,bank!$Q$2:$Q$1212,0),Z$1),FALSE)</f>
        <v>45</v>
      </c>
      <c r="AA30" s="13" t="str" cm="1">
        <f t="array" ref="AA30">IFERROR(INDEX(bank!$A$2:$P$1212,MATCH($O30&amp;$P30,bank!$Q$2:$Q$1212,0),AA$1),FALSE)</f>
        <v>付款单</v>
      </c>
      <c r="AB30" s="13" t="str" cm="1">
        <f t="array" ref="AB30">IFERROR(INDEX(bank!$A$2:$P$1212,MATCH($O30&amp;$P30,bank!$Q$2:$Q$1212,0),AB$1),FALSE)</f>
        <v>香港花旗/USD/Hope Young/91868394</v>
      </c>
      <c r="AC30" s="13" t="str" cm="1">
        <f t="array" ref="AC30">IFERROR(INDEX(bank!$A$2:$P$1212,MATCH($O30&amp;$P30,bank!$Q$2:$Q$1212,0),AC$1),FALSE)</f>
        <v>USD</v>
      </c>
      <c r="AD30" s="13" cm="1">
        <f t="array" ref="AD30">IFERROR(INDEX(bank!$A$2:$P$1212,MATCH($O30&amp;$P30,bank!$Q$2:$Q$1212,0),AD$1),FALSE)</f>
        <v>0</v>
      </c>
      <c r="AE30" s="13" t="str" cm="1">
        <f t="array" ref="AE30">IFERROR(INDEX(bank!$A$2:$P$1212,MATCH($O30&amp;$P30,bank!$Q$2:$Q$1212,0),AE$1),FALSE)</f>
        <v>5501.05-保险会费</v>
      </c>
      <c r="AF30" s="13" t="str" cm="1">
        <f t="array" ref="AF30">IFERROR(INDEX(bank!$A$2:$P$1212,MATCH($O30&amp;$P30,bank!$Q$2:$Q$1212,0),AF$1),FALSE)</f>
        <v>2023保赔险第一期</v>
      </c>
      <c r="AG30" s="13" cm="1">
        <f t="array" ref="AG30">IFERROR(INDEX(bank!$A$2:$P$1212,MATCH($O30&amp;$P30,bank!$Q$2:$Q$1212,0),AG$1),FALSE)</f>
        <v>45002.282858796287</v>
      </c>
      <c r="AH30" s="13" cm="1">
        <f t="array" ref="AH30">IFERROR(INDEX(bank!$A$2:$P$1212,MATCH($O30&amp;$P30,bank!$Q$2:$Q$1212,0),AH$1),FALSE)</f>
        <v>0</v>
      </c>
      <c r="AI30" s="13" cm="1">
        <f t="array" ref="AI30">IFERROR(INDEX(bank!$A$2:$P$1212,MATCH($O30&amp;$P30,bank!$Q$2:$Q$1212,0),AI$1),FALSE)</f>
        <v>0</v>
      </c>
      <c r="AJ30" s="13" cm="1">
        <f t="array" ref="AJ30">IFERROR(INDEX(bank!$A$2:$P$1212,MATCH($O30&amp;$P30,bank!$Q$2:$Q$1212,0),AJ$1),FALSE)</f>
        <v>35625.96</v>
      </c>
      <c r="AK30" s="13" cm="1">
        <f t="array" ref="AK30">IFERROR(INDEX(bank!$A$2:$P$1212,MATCH($O30&amp;$P30,bank!$Q$2:$Q$1212,0),AK$1),FALSE)</f>
        <v>35625.96</v>
      </c>
      <c r="AL30" s="13" cm="1">
        <f t="array" ref="AL30">IFERROR(INDEX(bank!$A$2:$P$1212,MATCH($O30&amp;$P30,bank!$Q$2:$Q$1212,0),AL$1),FALSE)</f>
        <v>-275124.55</v>
      </c>
      <c r="AM30" s="13" cm="1">
        <f t="array" ref="AM30">IFERROR(INDEX(bank!$A$2:$P$1212,MATCH($O30&amp;$P30,bank!$Q$2:$Q$1212,0),AM$1),FALSE)</f>
        <v>1</v>
      </c>
      <c r="AN30" s="13" t="b" cm="1">
        <f t="array" ref="AN30">IFERROR(INDEX(bank!$A$2:$P$1212,MATCH($O30&amp;$P30,bank!$Q$2:$Q$1212,0),AN$1),FALSE)</f>
        <v>1</v>
      </c>
      <c r="AO30" s="13" t="str" cm="1">
        <f t="array" ref="AO30">IFERROR(INDEX(bank!$A$2:$P$1212,MATCH($O30&amp;$P30,bank!$Q$2:$Q$1212,0),AO$1),FALSE)</f>
        <v>已关闭</v>
      </c>
    </row>
    <row r="31" spans="1:41" hidden="1">
      <c r="A31" s="4" t="s">
        <v>54</v>
      </c>
      <c r="B31" s="4" t="s">
        <v>56</v>
      </c>
      <c r="C31" s="4">
        <v>4000</v>
      </c>
      <c r="D31" s="4">
        <v>4000</v>
      </c>
      <c r="E31" s="4">
        <v>0</v>
      </c>
      <c r="F31" s="4">
        <v>0</v>
      </c>
      <c r="G31" s="4" t="s">
        <v>19</v>
      </c>
      <c r="H31" s="6">
        <v>44999.125444687503</v>
      </c>
      <c r="I31" s="4" t="s">
        <v>20</v>
      </c>
      <c r="J31" s="4" t="b">
        <v>1</v>
      </c>
      <c r="K31" s="4">
        <v>0</v>
      </c>
      <c r="L31" s="4">
        <v>1</v>
      </c>
      <c r="M31" s="4" t="s">
        <v>36</v>
      </c>
      <c r="N31" s="6">
        <v>45002.282858796287</v>
      </c>
      <c r="O31" s="4" t="s">
        <v>18</v>
      </c>
      <c r="P31" s="4">
        <v>45</v>
      </c>
      <c r="Q31" s="10" cm="1">
        <f t="array" ref="Q31">IFERROR(INDEX(cashier!$A$2:$I$672,MATCH($O31&amp;$P31,cashier!$J$2:$J$672,0),Q$1),FALSE)</f>
        <v>84</v>
      </c>
      <c r="R31" s="10" t="str" cm="1">
        <f t="array" ref="R31">IFERROR(INDEX(cashier!$A$2:$I$672,MATCH($O31&amp;$P31,cashier!$J$2:$J$672,0),R$1),FALSE)</f>
        <v>香港花旗/USD/Hope Young/91868394</v>
      </c>
      <c r="S31" s="10" cm="1">
        <f t="array" ref="S31">IFERROR(INDEX(cashier!$A$2:$I$672,MATCH($O31&amp;$P31,cashier!$J$2:$J$672,0),S$1),FALSE)</f>
        <v>45002.283557870367</v>
      </c>
      <c r="T31" s="10" t="str" cm="1">
        <f t="array" ref="T31">IFERROR(INDEX(cashier!$A$2:$I$672,MATCH($O31&amp;$P31,cashier!$J$2:$J$672,0),T$1),FALSE)</f>
        <v>USD</v>
      </c>
      <c r="U31" s="10" cm="1">
        <f t="array" ref="U31">IFERROR(INDEX(cashier!$A$2:$I$672,MATCH($O31&amp;$P31,cashier!$J$2:$J$672,0),U$1),FALSE)</f>
        <v>39625.96</v>
      </c>
      <c r="V31" s="10" cm="1">
        <f t="array" ref="V31">IFERROR(INDEX(cashier!$A$2:$I$672,MATCH($O31&amp;$P31,cashier!$J$2:$J$672,0),V$1),FALSE)</f>
        <v>45002.282858796287</v>
      </c>
      <c r="W31" s="10" cm="1">
        <f t="array" ref="W31">IFERROR(INDEX(cashier!$A$2:$I$672,MATCH($O31&amp;$P31,cashier!$J$2:$J$672,0),W$1),FALSE)</f>
        <v>45</v>
      </c>
      <c r="X31" s="10" t="str" cm="1">
        <f t="array" ref="X31">IFERROR(INDEX(cashier!$A$2:$I$672,MATCH($O31&amp;$P31,cashier!$J$2:$J$672,0),X$1),FALSE)</f>
        <v>付款单</v>
      </c>
      <c r="Y31" s="10" cm="1">
        <f t="array" ref="Y31">IFERROR(INDEX(cashier!$A$2:$I$672,MATCH($O31&amp;$P31,cashier!$J$2:$J$672,0),Y$1),FALSE)</f>
        <v>0</v>
      </c>
      <c r="Z31" s="13" cm="1">
        <f t="array" ref="Z31">IFERROR(INDEX(bank!$A$2:$P$1212,MATCH($O31&amp;$P31,bank!$Q$2:$Q$1212,0),Z$1),FALSE)</f>
        <v>45</v>
      </c>
      <c r="AA31" s="13" t="str" cm="1">
        <f t="array" ref="AA31">IFERROR(INDEX(bank!$A$2:$P$1212,MATCH($O31&amp;$P31,bank!$Q$2:$Q$1212,0),AA$1),FALSE)</f>
        <v>付款单</v>
      </c>
      <c r="AB31" s="13" t="str" cm="1">
        <f t="array" ref="AB31">IFERROR(INDEX(bank!$A$2:$P$1212,MATCH($O31&amp;$P31,bank!$Q$2:$Q$1212,0),AB$1),FALSE)</f>
        <v>香港花旗/USD/Hope Young/91868394</v>
      </c>
      <c r="AC31" s="13" t="str" cm="1">
        <f t="array" ref="AC31">IFERROR(INDEX(bank!$A$2:$P$1212,MATCH($O31&amp;$P31,bank!$Q$2:$Q$1212,0),AC$1),FALSE)</f>
        <v>USD</v>
      </c>
      <c r="AD31" s="13" cm="1">
        <f t="array" ref="AD31">IFERROR(INDEX(bank!$A$2:$P$1212,MATCH($O31&amp;$P31,bank!$Q$2:$Q$1212,0),AD$1),FALSE)</f>
        <v>0</v>
      </c>
      <c r="AE31" s="13" t="str" cm="1">
        <f t="array" ref="AE31">IFERROR(INDEX(bank!$A$2:$P$1212,MATCH($O31&amp;$P31,bank!$Q$2:$Q$1212,0),AE$1),FALSE)</f>
        <v>5501.05-保险会费</v>
      </c>
      <c r="AF31" s="13" t="str" cm="1">
        <f t="array" ref="AF31">IFERROR(INDEX(bank!$A$2:$P$1212,MATCH($O31&amp;$P31,bank!$Q$2:$Q$1212,0),AF$1),FALSE)</f>
        <v>2023保赔险第一期</v>
      </c>
      <c r="AG31" s="13" cm="1">
        <f t="array" ref="AG31">IFERROR(INDEX(bank!$A$2:$P$1212,MATCH($O31&amp;$P31,bank!$Q$2:$Q$1212,0),AG$1),FALSE)</f>
        <v>45002.282858796287</v>
      </c>
      <c r="AH31" s="13" cm="1">
        <f t="array" ref="AH31">IFERROR(INDEX(bank!$A$2:$P$1212,MATCH($O31&amp;$P31,bank!$Q$2:$Q$1212,0),AH$1),FALSE)</f>
        <v>0</v>
      </c>
      <c r="AI31" s="13" cm="1">
        <f t="array" ref="AI31">IFERROR(INDEX(bank!$A$2:$P$1212,MATCH($O31&amp;$P31,bank!$Q$2:$Q$1212,0),AI$1),FALSE)</f>
        <v>0</v>
      </c>
      <c r="AJ31" s="13" cm="1">
        <f t="array" ref="AJ31">IFERROR(INDEX(bank!$A$2:$P$1212,MATCH($O31&amp;$P31,bank!$Q$2:$Q$1212,0),AJ$1),FALSE)</f>
        <v>35625.96</v>
      </c>
      <c r="AK31" s="13" cm="1">
        <f t="array" ref="AK31">IFERROR(INDEX(bank!$A$2:$P$1212,MATCH($O31&amp;$P31,bank!$Q$2:$Q$1212,0),AK$1),FALSE)</f>
        <v>35625.96</v>
      </c>
      <c r="AL31" s="13" cm="1">
        <f t="array" ref="AL31">IFERROR(INDEX(bank!$A$2:$P$1212,MATCH($O31&amp;$P31,bank!$Q$2:$Q$1212,0),AL$1),FALSE)</f>
        <v>-275124.55</v>
      </c>
      <c r="AM31" s="13" cm="1">
        <f t="array" ref="AM31">IFERROR(INDEX(bank!$A$2:$P$1212,MATCH($O31&amp;$P31,bank!$Q$2:$Q$1212,0),AM$1),FALSE)</f>
        <v>1</v>
      </c>
      <c r="AN31" s="13" t="b" cm="1">
        <f t="array" ref="AN31">IFERROR(INDEX(bank!$A$2:$P$1212,MATCH($O31&amp;$P31,bank!$Q$2:$Q$1212,0),AN$1),FALSE)</f>
        <v>1</v>
      </c>
      <c r="AO31" s="13" t="str" cm="1">
        <f t="array" ref="AO31">IFERROR(INDEX(bank!$A$2:$P$1212,MATCH($O31&amp;$P31,bank!$Q$2:$Q$1212,0),AO$1),FALSE)</f>
        <v>已关闭</v>
      </c>
    </row>
    <row r="32" spans="1:41" hidden="1">
      <c r="A32" s="4" t="s">
        <v>54</v>
      </c>
      <c r="B32" s="4" t="s">
        <v>55</v>
      </c>
      <c r="C32" s="4">
        <v>35625.96</v>
      </c>
      <c r="D32" s="4">
        <v>35625.96</v>
      </c>
      <c r="E32" s="4">
        <v>0</v>
      </c>
      <c r="F32" s="4">
        <v>0</v>
      </c>
      <c r="G32" s="4" t="s">
        <v>19</v>
      </c>
      <c r="H32" s="6">
        <v>44999.130371099527</v>
      </c>
      <c r="I32" s="4" t="s">
        <v>20</v>
      </c>
      <c r="J32" s="4" t="b">
        <v>1</v>
      </c>
      <c r="K32" s="4">
        <v>0</v>
      </c>
      <c r="L32" s="4">
        <v>1</v>
      </c>
      <c r="M32" s="4" t="s">
        <v>36</v>
      </c>
      <c r="N32" s="6">
        <v>45002.282152777778</v>
      </c>
      <c r="O32" s="4" t="s">
        <v>18</v>
      </c>
      <c r="P32" s="4">
        <v>47</v>
      </c>
      <c r="Q32" s="10" cm="1">
        <f t="array" ref="Q32">IFERROR(INDEX(cashier!$A$2:$I$672,MATCH($O32&amp;$P32,cashier!$J$2:$J$672,0),Q$1),FALSE)</f>
        <v>83</v>
      </c>
      <c r="R32" s="10" t="str" cm="1">
        <f t="array" ref="R32">IFERROR(INDEX(cashier!$A$2:$I$672,MATCH($O32&amp;$P32,cashier!$J$2:$J$672,0),R$1),FALSE)</f>
        <v>香港花旗/USD/Hope Young/91868394</v>
      </c>
      <c r="S32" s="10" cm="1">
        <f t="array" ref="S32">IFERROR(INDEX(cashier!$A$2:$I$672,MATCH($O32&amp;$P32,cashier!$J$2:$J$672,0),S$1),FALSE)</f>
        <v>45002.281959247688</v>
      </c>
      <c r="T32" s="10" t="str" cm="1">
        <f t="array" ref="T32">IFERROR(INDEX(cashier!$A$2:$I$672,MATCH($O32&amp;$P32,cashier!$J$2:$J$672,0),T$1),FALSE)</f>
        <v>USD</v>
      </c>
      <c r="U32" s="10" cm="1">
        <f t="array" ref="U32">IFERROR(INDEX(cashier!$A$2:$I$672,MATCH($O32&amp;$P32,cashier!$J$2:$J$672,0),U$1),FALSE)</f>
        <v>39625.96</v>
      </c>
      <c r="V32" s="10" cm="1">
        <f t="array" ref="V32">IFERROR(INDEX(cashier!$A$2:$I$672,MATCH($O32&amp;$P32,cashier!$J$2:$J$672,0),V$1),FALSE)</f>
        <v>45002.282152777778</v>
      </c>
      <c r="W32" s="10" cm="1">
        <f t="array" ref="W32">IFERROR(INDEX(cashier!$A$2:$I$672,MATCH($O32&amp;$P32,cashier!$J$2:$J$672,0),W$1),FALSE)</f>
        <v>47</v>
      </c>
      <c r="X32" s="10" t="str" cm="1">
        <f t="array" ref="X32">IFERROR(INDEX(cashier!$A$2:$I$672,MATCH($O32&amp;$P32,cashier!$J$2:$J$672,0),X$1),FALSE)</f>
        <v>付款单</v>
      </c>
      <c r="Y32" s="10" cm="1">
        <f t="array" ref="Y32">IFERROR(INDEX(cashier!$A$2:$I$672,MATCH($O32&amp;$P32,cashier!$J$2:$J$672,0),Y$1),FALSE)</f>
        <v>0</v>
      </c>
      <c r="Z32" s="13" cm="1">
        <f t="array" ref="Z32">IFERROR(INDEX(bank!$A$2:$P$1212,MATCH($O32&amp;$P32,bank!$Q$2:$Q$1212,0),Z$1),FALSE)</f>
        <v>47</v>
      </c>
      <c r="AA32" s="13" t="str" cm="1">
        <f t="array" ref="AA32">IFERROR(INDEX(bank!$A$2:$P$1212,MATCH($O32&amp;$P32,bank!$Q$2:$Q$1212,0),AA$1),FALSE)</f>
        <v>付款单</v>
      </c>
      <c r="AB32" s="13" t="str" cm="1">
        <f t="array" ref="AB32">IFERROR(INDEX(bank!$A$2:$P$1212,MATCH($O32&amp;$P32,bank!$Q$2:$Q$1212,0),AB$1),FALSE)</f>
        <v>香港花旗/USD/Hope Young/91868394</v>
      </c>
      <c r="AC32" s="13" t="str" cm="1">
        <f t="array" ref="AC32">IFERROR(INDEX(bank!$A$2:$P$1212,MATCH($O32&amp;$P32,bank!$Q$2:$Q$1212,0),AC$1),FALSE)</f>
        <v>USD</v>
      </c>
      <c r="AD32" s="13" cm="1">
        <f t="array" ref="AD32">IFERROR(INDEX(bank!$A$2:$P$1212,MATCH($O32&amp;$P32,bank!$Q$2:$Q$1212,0),AD$1),FALSE)</f>
        <v>0</v>
      </c>
      <c r="AE32" s="13" t="str" cm="1">
        <f t="array" ref="AE32">IFERROR(INDEX(bank!$A$2:$P$1212,MATCH($O32&amp;$P32,bank!$Q$2:$Q$1212,0),AE$1),FALSE)</f>
        <v>5501.05-保险会费</v>
      </c>
      <c r="AF32" s="13" t="str" cm="1">
        <f t="array" ref="AF32">IFERROR(INDEX(bank!$A$2:$P$1212,MATCH($O32&amp;$P32,bank!$Q$2:$Q$1212,0),AF$1),FALSE)</f>
        <v>2023保赔险第一期</v>
      </c>
      <c r="AG32" s="13" cm="1">
        <f t="array" ref="AG32">IFERROR(INDEX(bank!$A$2:$P$1212,MATCH($O32&amp;$P32,bank!$Q$2:$Q$1212,0),AG$1),FALSE)</f>
        <v>45002.282152777778</v>
      </c>
      <c r="AH32" s="13" cm="1">
        <f t="array" ref="AH32">IFERROR(INDEX(bank!$A$2:$P$1212,MATCH($O32&amp;$P32,bank!$Q$2:$Q$1212,0),AH$1),FALSE)</f>
        <v>0</v>
      </c>
      <c r="AI32" s="13" cm="1">
        <f t="array" ref="AI32">IFERROR(INDEX(bank!$A$2:$P$1212,MATCH($O32&amp;$P32,bank!$Q$2:$Q$1212,0),AI$1),FALSE)</f>
        <v>0</v>
      </c>
      <c r="AJ32" s="13" cm="1">
        <f t="array" ref="AJ32">IFERROR(INDEX(bank!$A$2:$P$1212,MATCH($O32&amp;$P32,bank!$Q$2:$Q$1212,0),AJ$1),FALSE)</f>
        <v>35625.96</v>
      </c>
      <c r="AK32" s="13" cm="1">
        <f t="array" ref="AK32">IFERROR(INDEX(bank!$A$2:$P$1212,MATCH($O32&amp;$P32,bank!$Q$2:$Q$1212,0),AK$1),FALSE)</f>
        <v>35625.96</v>
      </c>
      <c r="AL32" s="13" cm="1">
        <f t="array" ref="AL32">IFERROR(INDEX(bank!$A$2:$P$1212,MATCH($O32&amp;$P32,bank!$Q$2:$Q$1212,0),AL$1),FALSE)</f>
        <v>-235498.59000000011</v>
      </c>
      <c r="AM32" s="13" cm="1">
        <f t="array" ref="AM32">IFERROR(INDEX(bank!$A$2:$P$1212,MATCH($O32&amp;$P32,bank!$Q$2:$Q$1212,0),AM$1),FALSE)</f>
        <v>1</v>
      </c>
      <c r="AN32" s="13" t="b" cm="1">
        <f t="array" ref="AN32">IFERROR(INDEX(bank!$A$2:$P$1212,MATCH($O32&amp;$P32,bank!$Q$2:$Q$1212,0),AN$1),FALSE)</f>
        <v>1</v>
      </c>
      <c r="AO32" s="13" t="str" cm="1">
        <f t="array" ref="AO32">IFERROR(INDEX(bank!$A$2:$P$1212,MATCH($O32&amp;$P32,bank!$Q$2:$Q$1212,0),AO$1),FALSE)</f>
        <v>已关闭</v>
      </c>
    </row>
    <row r="33" spans="1:41" hidden="1">
      <c r="A33" s="4" t="s">
        <v>54</v>
      </c>
      <c r="B33" s="4" t="s">
        <v>56</v>
      </c>
      <c r="C33" s="4">
        <v>4000</v>
      </c>
      <c r="D33" s="4">
        <v>4000</v>
      </c>
      <c r="E33" s="4">
        <v>0</v>
      </c>
      <c r="F33" s="4">
        <v>0</v>
      </c>
      <c r="G33" s="4" t="s">
        <v>19</v>
      </c>
      <c r="H33" s="6">
        <v>44999.130371099527</v>
      </c>
      <c r="I33" s="4" t="s">
        <v>20</v>
      </c>
      <c r="J33" s="4" t="b">
        <v>1</v>
      </c>
      <c r="K33" s="4">
        <v>0</v>
      </c>
      <c r="L33" s="4">
        <v>1</v>
      </c>
      <c r="M33" s="4" t="s">
        <v>36</v>
      </c>
      <c r="N33" s="6">
        <v>45002.282152777778</v>
      </c>
      <c r="O33" s="4" t="s">
        <v>18</v>
      </c>
      <c r="P33" s="4">
        <v>47</v>
      </c>
      <c r="Q33" s="10" cm="1">
        <f t="array" ref="Q33">IFERROR(INDEX(cashier!$A$2:$I$672,MATCH($O33&amp;$P33,cashier!$J$2:$J$672,0),Q$1),FALSE)</f>
        <v>83</v>
      </c>
      <c r="R33" s="10" t="str" cm="1">
        <f t="array" ref="R33">IFERROR(INDEX(cashier!$A$2:$I$672,MATCH($O33&amp;$P33,cashier!$J$2:$J$672,0),R$1),FALSE)</f>
        <v>香港花旗/USD/Hope Young/91868394</v>
      </c>
      <c r="S33" s="10" cm="1">
        <f t="array" ref="S33">IFERROR(INDEX(cashier!$A$2:$I$672,MATCH($O33&amp;$P33,cashier!$J$2:$J$672,0),S$1),FALSE)</f>
        <v>45002.281959247688</v>
      </c>
      <c r="T33" s="10" t="str" cm="1">
        <f t="array" ref="T33">IFERROR(INDEX(cashier!$A$2:$I$672,MATCH($O33&amp;$P33,cashier!$J$2:$J$672,0),T$1),FALSE)</f>
        <v>USD</v>
      </c>
      <c r="U33" s="10" cm="1">
        <f t="array" ref="U33">IFERROR(INDEX(cashier!$A$2:$I$672,MATCH($O33&amp;$P33,cashier!$J$2:$J$672,0),U$1),FALSE)</f>
        <v>39625.96</v>
      </c>
      <c r="V33" s="10" cm="1">
        <f t="array" ref="V33">IFERROR(INDEX(cashier!$A$2:$I$672,MATCH($O33&amp;$P33,cashier!$J$2:$J$672,0),V$1),FALSE)</f>
        <v>45002.282152777778</v>
      </c>
      <c r="W33" s="10" cm="1">
        <f t="array" ref="W33">IFERROR(INDEX(cashier!$A$2:$I$672,MATCH($O33&amp;$P33,cashier!$J$2:$J$672,0),W$1),FALSE)</f>
        <v>47</v>
      </c>
      <c r="X33" s="10" t="str" cm="1">
        <f t="array" ref="X33">IFERROR(INDEX(cashier!$A$2:$I$672,MATCH($O33&amp;$P33,cashier!$J$2:$J$672,0),X$1),FALSE)</f>
        <v>付款单</v>
      </c>
      <c r="Y33" s="10" cm="1">
        <f t="array" ref="Y33">IFERROR(INDEX(cashier!$A$2:$I$672,MATCH($O33&amp;$P33,cashier!$J$2:$J$672,0),Y$1),FALSE)</f>
        <v>0</v>
      </c>
      <c r="Z33" s="13" cm="1">
        <f t="array" ref="Z33">IFERROR(INDEX(bank!$A$2:$P$1212,MATCH($O33&amp;$P33,bank!$Q$2:$Q$1212,0),Z$1),FALSE)</f>
        <v>47</v>
      </c>
      <c r="AA33" s="13" t="str" cm="1">
        <f t="array" ref="AA33">IFERROR(INDEX(bank!$A$2:$P$1212,MATCH($O33&amp;$P33,bank!$Q$2:$Q$1212,0),AA$1),FALSE)</f>
        <v>付款单</v>
      </c>
      <c r="AB33" s="13" t="str" cm="1">
        <f t="array" ref="AB33">IFERROR(INDEX(bank!$A$2:$P$1212,MATCH($O33&amp;$P33,bank!$Q$2:$Q$1212,0),AB$1),FALSE)</f>
        <v>香港花旗/USD/Hope Young/91868394</v>
      </c>
      <c r="AC33" s="13" t="str" cm="1">
        <f t="array" ref="AC33">IFERROR(INDEX(bank!$A$2:$P$1212,MATCH($O33&amp;$P33,bank!$Q$2:$Q$1212,0),AC$1),FALSE)</f>
        <v>USD</v>
      </c>
      <c r="AD33" s="13" cm="1">
        <f t="array" ref="AD33">IFERROR(INDEX(bank!$A$2:$P$1212,MATCH($O33&amp;$P33,bank!$Q$2:$Q$1212,0),AD$1),FALSE)</f>
        <v>0</v>
      </c>
      <c r="AE33" s="13" t="str" cm="1">
        <f t="array" ref="AE33">IFERROR(INDEX(bank!$A$2:$P$1212,MATCH($O33&amp;$P33,bank!$Q$2:$Q$1212,0),AE$1),FALSE)</f>
        <v>5501.05-保险会费</v>
      </c>
      <c r="AF33" s="13" t="str" cm="1">
        <f t="array" ref="AF33">IFERROR(INDEX(bank!$A$2:$P$1212,MATCH($O33&amp;$P33,bank!$Q$2:$Q$1212,0),AF$1),FALSE)</f>
        <v>2023保赔险第一期</v>
      </c>
      <c r="AG33" s="13" cm="1">
        <f t="array" ref="AG33">IFERROR(INDEX(bank!$A$2:$P$1212,MATCH($O33&amp;$P33,bank!$Q$2:$Q$1212,0),AG$1),FALSE)</f>
        <v>45002.282152777778</v>
      </c>
      <c r="AH33" s="13" cm="1">
        <f t="array" ref="AH33">IFERROR(INDEX(bank!$A$2:$P$1212,MATCH($O33&amp;$P33,bank!$Q$2:$Q$1212,0),AH$1),FALSE)</f>
        <v>0</v>
      </c>
      <c r="AI33" s="13" cm="1">
        <f t="array" ref="AI33">IFERROR(INDEX(bank!$A$2:$P$1212,MATCH($O33&amp;$P33,bank!$Q$2:$Q$1212,0),AI$1),FALSE)</f>
        <v>0</v>
      </c>
      <c r="AJ33" s="13" cm="1">
        <f t="array" ref="AJ33">IFERROR(INDEX(bank!$A$2:$P$1212,MATCH($O33&amp;$P33,bank!$Q$2:$Q$1212,0),AJ$1),FALSE)</f>
        <v>35625.96</v>
      </c>
      <c r="AK33" s="13" cm="1">
        <f t="array" ref="AK33">IFERROR(INDEX(bank!$A$2:$P$1212,MATCH($O33&amp;$P33,bank!$Q$2:$Q$1212,0),AK$1),FALSE)</f>
        <v>35625.96</v>
      </c>
      <c r="AL33" s="13" cm="1">
        <f t="array" ref="AL33">IFERROR(INDEX(bank!$A$2:$P$1212,MATCH($O33&amp;$P33,bank!$Q$2:$Q$1212,0),AL$1),FALSE)</f>
        <v>-235498.59000000011</v>
      </c>
      <c r="AM33" s="13" cm="1">
        <f t="array" ref="AM33">IFERROR(INDEX(bank!$A$2:$P$1212,MATCH($O33&amp;$P33,bank!$Q$2:$Q$1212,0),AM$1),FALSE)</f>
        <v>1</v>
      </c>
      <c r="AN33" s="13" t="b" cm="1">
        <f t="array" ref="AN33">IFERROR(INDEX(bank!$A$2:$P$1212,MATCH($O33&amp;$P33,bank!$Q$2:$Q$1212,0),AN$1),FALSE)</f>
        <v>1</v>
      </c>
      <c r="AO33" s="13" t="str" cm="1">
        <f t="array" ref="AO33">IFERROR(INDEX(bank!$A$2:$P$1212,MATCH($O33&amp;$P33,bank!$Q$2:$Q$1212,0),AO$1),FALSE)</f>
        <v>已关闭</v>
      </c>
    </row>
    <row r="34" spans="1:41" hidden="1">
      <c r="A34" s="4" t="s">
        <v>24</v>
      </c>
      <c r="B34" s="4" t="s">
        <v>57</v>
      </c>
      <c r="C34" s="4">
        <v>800000</v>
      </c>
      <c r="D34" s="4">
        <v>800000</v>
      </c>
      <c r="E34" s="4">
        <v>0</v>
      </c>
      <c r="F34" s="4">
        <v>0</v>
      </c>
      <c r="G34" s="4" t="s">
        <v>30</v>
      </c>
      <c r="H34" s="6">
        <v>44986.129714571762</v>
      </c>
      <c r="I34" s="4" t="s">
        <v>20</v>
      </c>
      <c r="J34" s="4" t="b">
        <v>1</v>
      </c>
      <c r="K34" s="4">
        <v>0</v>
      </c>
      <c r="L34" s="4">
        <v>1</v>
      </c>
      <c r="M34" s="4" t="s">
        <v>31</v>
      </c>
      <c r="N34" s="6">
        <v>44986.249837962961</v>
      </c>
      <c r="O34" s="4" t="s">
        <v>18</v>
      </c>
      <c r="P34" s="4">
        <v>48</v>
      </c>
      <c r="Q34" s="10" cm="1">
        <f t="array" ref="Q34">IFERROR(INDEX(cashier!$A$2:$I$672,MATCH($O34&amp;$P34,cashier!$J$2:$J$672,0),Q$1),FALSE)</f>
        <v>42</v>
      </c>
      <c r="R34" s="10" t="str" cm="1">
        <f t="array" ref="R34">IFERROR(INDEX(cashier!$A$2:$I$672,MATCH($O34&amp;$P34,cashier!$J$2:$J$672,0),R$1),FALSE)</f>
        <v>平安银行/RMB/-上海信智船务有限公司/15000105781743</v>
      </c>
      <c r="S34" s="10" cm="1">
        <f t="array" ref="S34">IFERROR(INDEX(cashier!$A$2:$I$672,MATCH($O34&amp;$P34,cashier!$J$2:$J$672,0),S$1),FALSE)</f>
        <v>45000.249719652777</v>
      </c>
      <c r="T34" s="10" t="str" cm="1">
        <f t="array" ref="T34">IFERROR(INDEX(cashier!$A$2:$I$672,MATCH($O34&amp;$P34,cashier!$J$2:$J$672,0),T$1),FALSE)</f>
        <v>RMB</v>
      </c>
      <c r="U34" s="10" cm="1">
        <f t="array" ref="U34">IFERROR(INDEX(cashier!$A$2:$I$672,MATCH($O34&amp;$P34,cashier!$J$2:$J$672,0),U$1),FALSE)</f>
        <v>800000</v>
      </c>
      <c r="V34" s="10" cm="1">
        <f t="array" ref="V34">IFERROR(INDEX(cashier!$A$2:$I$672,MATCH($O34&amp;$P34,cashier!$J$2:$J$672,0),V$1),FALSE)</f>
        <v>44986.249837962961</v>
      </c>
      <c r="W34" s="10" cm="1">
        <f t="array" ref="W34">IFERROR(INDEX(cashier!$A$2:$I$672,MATCH($O34&amp;$P34,cashier!$J$2:$J$672,0),W$1),FALSE)</f>
        <v>48</v>
      </c>
      <c r="X34" s="10" t="str" cm="1">
        <f t="array" ref="X34">IFERROR(INDEX(cashier!$A$2:$I$672,MATCH($O34&amp;$P34,cashier!$J$2:$J$672,0),X$1),FALSE)</f>
        <v>付款单</v>
      </c>
      <c r="Y34" s="10" cm="1">
        <f t="array" ref="Y34">IFERROR(INDEX(cashier!$A$2:$I$672,MATCH($O34&amp;$P34,cashier!$J$2:$J$672,0),Y$1),FALSE)</f>
        <v>0</v>
      </c>
      <c r="Z34" s="13" cm="1">
        <f t="array" ref="Z34">IFERROR(INDEX(bank!$A$2:$P$1212,MATCH($O34&amp;$P34,bank!$Q$2:$Q$1212,0),Z$1),FALSE)</f>
        <v>48</v>
      </c>
      <c r="AA34" s="13" t="str" cm="1">
        <f t="array" ref="AA34">IFERROR(INDEX(bank!$A$2:$P$1212,MATCH($O34&amp;$P34,bank!$Q$2:$Q$1212,0),AA$1),FALSE)</f>
        <v>付款单</v>
      </c>
      <c r="AB34" s="13" t="str" cm="1">
        <f t="array" ref="AB34">IFERROR(INDEX(bank!$A$2:$P$1212,MATCH($O34&amp;$P34,bank!$Q$2:$Q$1212,0),AB$1),FALSE)</f>
        <v>平安银行/RMB/-上海信智船务有限公司/15000105781743</v>
      </c>
      <c r="AC34" s="13" t="str" cm="1">
        <f t="array" ref="AC34">IFERROR(INDEX(bank!$A$2:$P$1212,MATCH($O34&amp;$P34,bank!$Q$2:$Q$1212,0),AC$1),FALSE)</f>
        <v>RMB</v>
      </c>
      <c r="AD34" s="13" cm="1">
        <f t="array" ref="AD34">IFERROR(INDEX(bank!$A$2:$P$1212,MATCH($O34&amp;$P34,bank!$Q$2:$Q$1212,0),AD$1),FALSE)</f>
        <v>0</v>
      </c>
      <c r="AE34" s="13" t="str" cm="1">
        <f t="array" ref="AE34">IFERROR(INDEX(bank!$A$2:$P$1212,MATCH($O34&amp;$P34,bank!$Q$2:$Q$1212,0),AE$1),FALSE)</f>
        <v>2202-股东往来</v>
      </c>
      <c r="AF34" s="13" t="str" cm="1">
        <f t="array" ref="AF34">IFERROR(INDEX(bank!$A$2:$P$1212,MATCH($O34&amp;$P34,bank!$Q$2:$Q$1212,0),AF$1),FALSE)</f>
        <v>划款吴总</v>
      </c>
      <c r="AG34" s="13" cm="1">
        <f t="array" ref="AG34">IFERROR(INDEX(bank!$A$2:$P$1212,MATCH($O34&amp;$P34,bank!$Q$2:$Q$1212,0),AG$1),FALSE)</f>
        <v>44986.249837962961</v>
      </c>
      <c r="AH34" s="13" cm="1">
        <f t="array" ref="AH34">IFERROR(INDEX(bank!$A$2:$P$1212,MATCH($O34&amp;$P34,bank!$Q$2:$Q$1212,0),AH$1),FALSE)</f>
        <v>0</v>
      </c>
      <c r="AI34" s="13" cm="1">
        <f t="array" ref="AI34">IFERROR(INDEX(bank!$A$2:$P$1212,MATCH($O34&amp;$P34,bank!$Q$2:$Q$1212,0),AI$1),FALSE)</f>
        <v>0</v>
      </c>
      <c r="AJ34" s="13" cm="1">
        <f t="array" ref="AJ34">IFERROR(INDEX(bank!$A$2:$P$1212,MATCH($O34&amp;$P34,bank!$Q$2:$Q$1212,0),AJ$1),FALSE)</f>
        <v>800000</v>
      </c>
      <c r="AK34" s="13" cm="1">
        <f t="array" ref="AK34">IFERROR(INDEX(bank!$A$2:$P$1212,MATCH($O34&amp;$P34,bank!$Q$2:$Q$1212,0),AK$1),FALSE)</f>
        <v>800000</v>
      </c>
      <c r="AL34" s="13" cm="1">
        <f t="array" ref="AL34">IFERROR(INDEX(bank!$A$2:$P$1212,MATCH($O34&amp;$P34,bank!$Q$2:$Q$1212,0),AL$1),FALSE)</f>
        <v>207225</v>
      </c>
      <c r="AM34" s="13" cm="1">
        <f t="array" ref="AM34">IFERROR(INDEX(bank!$A$2:$P$1212,MATCH($O34&amp;$P34,bank!$Q$2:$Q$1212,0),AM$1),FALSE)</f>
        <v>1</v>
      </c>
      <c r="AN34" s="13" t="b" cm="1">
        <f t="array" ref="AN34">IFERROR(INDEX(bank!$A$2:$P$1212,MATCH($O34&amp;$P34,bank!$Q$2:$Q$1212,0),AN$1),FALSE)</f>
        <v>1</v>
      </c>
      <c r="AO34" s="13" t="str" cm="1">
        <f t="array" ref="AO34">IFERROR(INDEX(bank!$A$2:$P$1212,MATCH($O34&amp;$P34,bank!$Q$2:$Q$1212,0),AO$1),FALSE)</f>
        <v>已关闭</v>
      </c>
    </row>
    <row r="35" spans="1:41" hidden="1">
      <c r="A35" s="4" t="s">
        <v>58</v>
      </c>
      <c r="B35" s="4" t="s">
        <v>59</v>
      </c>
      <c r="C35" s="4">
        <v>6300</v>
      </c>
      <c r="D35" s="4">
        <v>6300</v>
      </c>
      <c r="E35" s="4">
        <v>0</v>
      </c>
      <c r="F35" s="4">
        <v>0</v>
      </c>
      <c r="G35" s="4" t="s">
        <v>19</v>
      </c>
      <c r="H35" s="6">
        <v>44999.132564236112</v>
      </c>
      <c r="I35" s="4" t="s">
        <v>20</v>
      </c>
      <c r="J35" s="4" t="b">
        <v>1</v>
      </c>
      <c r="K35" s="4">
        <v>0</v>
      </c>
      <c r="L35" s="4">
        <v>1</v>
      </c>
      <c r="M35" s="4" t="s">
        <v>27</v>
      </c>
      <c r="N35" s="6">
        <v>45001.285034722219</v>
      </c>
      <c r="O35" s="4" t="s">
        <v>18</v>
      </c>
      <c r="P35" s="4">
        <v>49</v>
      </c>
      <c r="Q35" s="10" cm="1">
        <f t="array" ref="Q35">IFERROR(INDEX(cashier!$A$2:$I$672,MATCH($O35&amp;$P35,cashier!$J$2:$J$672,0),Q$1),FALSE)</f>
        <v>62</v>
      </c>
      <c r="R35" s="10" t="str" cm="1">
        <f t="array" ref="R35">IFERROR(INDEX(cashier!$A$2:$I$672,MATCH($O35&amp;$P35,cashier!$J$2:$J$672,0),R$1),FALSE)</f>
        <v>香港汇丰/USD/Mandarine/801-443300-838</v>
      </c>
      <c r="S35" s="10" cm="1">
        <f t="array" ref="S35">IFERROR(INDEX(cashier!$A$2:$I$672,MATCH($O35&amp;$P35,cashier!$J$2:$J$672,0),S$1),FALSE)</f>
        <v>45001.283776284719</v>
      </c>
      <c r="T35" s="10" t="str" cm="1">
        <f t="array" ref="T35">IFERROR(INDEX(cashier!$A$2:$I$672,MATCH($O35&amp;$P35,cashier!$J$2:$J$672,0),T$1),FALSE)</f>
        <v>USD</v>
      </c>
      <c r="U35" s="10" cm="1">
        <f t="array" ref="U35">IFERROR(INDEX(cashier!$A$2:$I$672,MATCH($O35&amp;$P35,cashier!$J$2:$J$672,0),U$1),FALSE)</f>
        <v>7300</v>
      </c>
      <c r="V35" s="10" cm="1">
        <f t="array" ref="V35">IFERROR(INDEX(cashier!$A$2:$I$672,MATCH($O35&amp;$P35,cashier!$J$2:$J$672,0),V$1),FALSE)</f>
        <v>45001.285034722219</v>
      </c>
      <c r="W35" s="10" cm="1">
        <f t="array" ref="W35">IFERROR(INDEX(cashier!$A$2:$I$672,MATCH($O35&amp;$P35,cashier!$J$2:$J$672,0),W$1),FALSE)</f>
        <v>49</v>
      </c>
      <c r="X35" s="10" t="str" cm="1">
        <f t="array" ref="X35">IFERROR(INDEX(cashier!$A$2:$I$672,MATCH($O35&amp;$P35,cashier!$J$2:$J$672,0),X$1),FALSE)</f>
        <v>付款单</v>
      </c>
      <c r="Y35" s="10" cm="1">
        <f t="array" ref="Y35">IFERROR(INDEX(cashier!$A$2:$I$672,MATCH($O35&amp;$P35,cashier!$J$2:$J$672,0),Y$1),FALSE)</f>
        <v>15.96</v>
      </c>
      <c r="Z35" s="13" cm="1">
        <f t="array" ref="Z35">IFERROR(INDEX(bank!$A$2:$P$1212,MATCH($O35&amp;$P35,bank!$Q$2:$Q$1212,0),Z$1),FALSE)</f>
        <v>49</v>
      </c>
      <c r="AA35" s="13" t="str" cm="1">
        <f t="array" ref="AA35">IFERROR(INDEX(bank!$A$2:$P$1212,MATCH($O35&amp;$P35,bank!$Q$2:$Q$1212,0),AA$1),FALSE)</f>
        <v>付款单</v>
      </c>
      <c r="AB35" s="13" t="str" cm="1">
        <f t="array" ref="AB35">IFERROR(INDEX(bank!$A$2:$P$1212,MATCH($O35&amp;$P35,bank!$Q$2:$Q$1212,0),AB$1),FALSE)</f>
        <v>香港汇丰/USD/Mandarine/801-443300-838</v>
      </c>
      <c r="AC35" s="13" t="str" cm="1">
        <f t="array" ref="AC35">IFERROR(INDEX(bank!$A$2:$P$1212,MATCH($O35&amp;$P35,bank!$Q$2:$Q$1212,0),AC$1),FALSE)</f>
        <v>USD</v>
      </c>
      <c r="AD35" s="13" cm="1">
        <f t="array" ref="AD35">IFERROR(INDEX(bank!$A$2:$P$1212,MATCH($O35&amp;$P35,bank!$Q$2:$Q$1212,0),AD$1),FALSE)</f>
        <v>0</v>
      </c>
      <c r="AE35" s="13" t="str" cm="1">
        <f t="array" ref="AE35">IFERROR(INDEX(bank!$A$2:$P$1212,MATCH($O35&amp;$P35,bank!$Q$2:$Q$1212,0),AE$1),FALSE)</f>
        <v>5402.16-航次监装费等</v>
      </c>
      <c r="AF35" s="13" t="str" cm="1">
        <f t="array" ref="AF35">IFERROR(INDEX(bank!$A$2:$P$1212,MATCH($O35&amp;$P35,bank!$Q$2:$Q$1212,0),AF$1),FALSE)</f>
        <v>监装检验费用</v>
      </c>
      <c r="AG35" s="13" cm="1">
        <f t="array" ref="AG35">IFERROR(INDEX(bank!$A$2:$P$1212,MATCH($O35&amp;$P35,bank!$Q$2:$Q$1212,0),AG$1),FALSE)</f>
        <v>45001.285034722219</v>
      </c>
      <c r="AH35" s="13" cm="1">
        <f t="array" ref="AH35">IFERROR(INDEX(bank!$A$2:$P$1212,MATCH($O35&amp;$P35,bank!$Q$2:$Q$1212,0),AH$1),FALSE)</f>
        <v>0</v>
      </c>
      <c r="AI35" s="13" cm="1">
        <f t="array" ref="AI35">IFERROR(INDEX(bank!$A$2:$P$1212,MATCH($O35&amp;$P35,bank!$Q$2:$Q$1212,0),AI$1),FALSE)</f>
        <v>0</v>
      </c>
      <c r="AJ35" s="13" cm="1">
        <f t="array" ref="AJ35">IFERROR(INDEX(bank!$A$2:$P$1212,MATCH($O35&amp;$P35,bank!$Q$2:$Q$1212,0),AJ$1),FALSE)</f>
        <v>6300</v>
      </c>
      <c r="AK35" s="13" cm="1">
        <f t="array" ref="AK35">IFERROR(INDEX(bank!$A$2:$P$1212,MATCH($O35&amp;$P35,bank!$Q$2:$Q$1212,0),AK$1),FALSE)</f>
        <v>6300</v>
      </c>
      <c r="AL35" s="13" cm="1">
        <f t="array" ref="AL35">IFERROR(INDEX(bank!$A$2:$P$1212,MATCH($O35&amp;$P35,bank!$Q$2:$Q$1212,0),AL$1),FALSE)</f>
        <v>106825.06</v>
      </c>
      <c r="AM35" s="13" cm="1">
        <f t="array" ref="AM35">IFERROR(INDEX(bank!$A$2:$P$1212,MATCH($O35&amp;$P35,bank!$Q$2:$Q$1212,0),AM$1),FALSE)</f>
        <v>1</v>
      </c>
      <c r="AN35" s="13" t="b" cm="1">
        <f t="array" ref="AN35">IFERROR(INDEX(bank!$A$2:$P$1212,MATCH($O35&amp;$P35,bank!$Q$2:$Q$1212,0),AN$1),FALSE)</f>
        <v>1</v>
      </c>
      <c r="AO35" s="13" t="str" cm="1">
        <f t="array" ref="AO35">IFERROR(INDEX(bank!$A$2:$P$1212,MATCH($O35&amp;$P35,bank!$Q$2:$Q$1212,0),AO$1),FALSE)</f>
        <v>已关闭</v>
      </c>
    </row>
    <row r="36" spans="1:41" hidden="1">
      <c r="A36" s="4" t="s">
        <v>58</v>
      </c>
      <c r="B36" s="4" t="s">
        <v>60</v>
      </c>
      <c r="C36" s="4">
        <v>1000</v>
      </c>
      <c r="D36" s="4">
        <v>1000</v>
      </c>
      <c r="E36" s="4">
        <v>0</v>
      </c>
      <c r="F36" s="4">
        <v>0</v>
      </c>
      <c r="G36" s="4" t="s">
        <v>19</v>
      </c>
      <c r="H36" s="6">
        <v>44999.132564236112</v>
      </c>
      <c r="I36" s="4" t="s">
        <v>20</v>
      </c>
      <c r="J36" s="4" t="b">
        <v>1</v>
      </c>
      <c r="K36" s="4">
        <v>0</v>
      </c>
      <c r="L36" s="4">
        <v>1</v>
      </c>
      <c r="M36" s="4" t="s">
        <v>27</v>
      </c>
      <c r="N36" s="6">
        <v>45001.285034722219</v>
      </c>
      <c r="O36" s="4" t="s">
        <v>18</v>
      </c>
      <c r="P36" s="4">
        <v>49</v>
      </c>
      <c r="Q36" s="10" cm="1">
        <f t="array" ref="Q36">IFERROR(INDEX(cashier!$A$2:$I$672,MATCH($O36&amp;$P36,cashier!$J$2:$J$672,0),Q$1),FALSE)</f>
        <v>62</v>
      </c>
      <c r="R36" s="10" t="str" cm="1">
        <f t="array" ref="R36">IFERROR(INDEX(cashier!$A$2:$I$672,MATCH($O36&amp;$P36,cashier!$J$2:$J$672,0),R$1),FALSE)</f>
        <v>香港汇丰/USD/Mandarine/801-443300-838</v>
      </c>
      <c r="S36" s="10" cm="1">
        <f t="array" ref="S36">IFERROR(INDEX(cashier!$A$2:$I$672,MATCH($O36&amp;$P36,cashier!$J$2:$J$672,0),S$1),FALSE)</f>
        <v>45001.283776284719</v>
      </c>
      <c r="T36" s="10" t="str" cm="1">
        <f t="array" ref="T36">IFERROR(INDEX(cashier!$A$2:$I$672,MATCH($O36&amp;$P36,cashier!$J$2:$J$672,0),T$1),FALSE)</f>
        <v>USD</v>
      </c>
      <c r="U36" s="10" cm="1">
        <f t="array" ref="U36">IFERROR(INDEX(cashier!$A$2:$I$672,MATCH($O36&amp;$P36,cashier!$J$2:$J$672,0),U$1),FALSE)</f>
        <v>7300</v>
      </c>
      <c r="V36" s="10" cm="1">
        <f t="array" ref="V36">IFERROR(INDEX(cashier!$A$2:$I$672,MATCH($O36&amp;$P36,cashier!$J$2:$J$672,0),V$1),FALSE)</f>
        <v>45001.285034722219</v>
      </c>
      <c r="W36" s="10" cm="1">
        <f t="array" ref="W36">IFERROR(INDEX(cashier!$A$2:$I$672,MATCH($O36&amp;$P36,cashier!$J$2:$J$672,0),W$1),FALSE)</f>
        <v>49</v>
      </c>
      <c r="X36" s="10" t="str" cm="1">
        <f t="array" ref="X36">IFERROR(INDEX(cashier!$A$2:$I$672,MATCH($O36&amp;$P36,cashier!$J$2:$J$672,0),X$1),FALSE)</f>
        <v>付款单</v>
      </c>
      <c r="Y36" s="10" cm="1">
        <f t="array" ref="Y36">IFERROR(INDEX(cashier!$A$2:$I$672,MATCH($O36&amp;$P36,cashier!$J$2:$J$672,0),Y$1),FALSE)</f>
        <v>15.96</v>
      </c>
      <c r="Z36" s="13" cm="1">
        <f t="array" ref="Z36">IFERROR(INDEX(bank!$A$2:$P$1212,MATCH($O36&amp;$P36,bank!$Q$2:$Q$1212,0),Z$1),FALSE)</f>
        <v>49</v>
      </c>
      <c r="AA36" s="13" t="str" cm="1">
        <f t="array" ref="AA36">IFERROR(INDEX(bank!$A$2:$P$1212,MATCH($O36&amp;$P36,bank!$Q$2:$Q$1212,0),AA$1),FALSE)</f>
        <v>付款单</v>
      </c>
      <c r="AB36" s="13" t="str" cm="1">
        <f t="array" ref="AB36">IFERROR(INDEX(bank!$A$2:$P$1212,MATCH($O36&amp;$P36,bank!$Q$2:$Q$1212,0),AB$1),FALSE)</f>
        <v>香港汇丰/USD/Mandarine/801-443300-838</v>
      </c>
      <c r="AC36" s="13" t="str" cm="1">
        <f t="array" ref="AC36">IFERROR(INDEX(bank!$A$2:$P$1212,MATCH($O36&amp;$P36,bank!$Q$2:$Q$1212,0),AC$1),FALSE)</f>
        <v>USD</v>
      </c>
      <c r="AD36" s="13" cm="1">
        <f t="array" ref="AD36">IFERROR(INDEX(bank!$A$2:$P$1212,MATCH($O36&amp;$P36,bank!$Q$2:$Q$1212,0),AD$1),FALSE)</f>
        <v>0</v>
      </c>
      <c r="AE36" s="13" t="str" cm="1">
        <f t="array" ref="AE36">IFERROR(INDEX(bank!$A$2:$P$1212,MATCH($O36&amp;$P36,bank!$Q$2:$Q$1212,0),AE$1),FALSE)</f>
        <v>5402.16-航次监装费等</v>
      </c>
      <c r="AF36" s="13" t="str" cm="1">
        <f t="array" ref="AF36">IFERROR(INDEX(bank!$A$2:$P$1212,MATCH($O36&amp;$P36,bank!$Q$2:$Q$1212,0),AF$1),FALSE)</f>
        <v>监装检验费用</v>
      </c>
      <c r="AG36" s="13" cm="1">
        <f t="array" ref="AG36">IFERROR(INDEX(bank!$A$2:$P$1212,MATCH($O36&amp;$P36,bank!$Q$2:$Q$1212,0),AG$1),FALSE)</f>
        <v>45001.285034722219</v>
      </c>
      <c r="AH36" s="13" cm="1">
        <f t="array" ref="AH36">IFERROR(INDEX(bank!$A$2:$P$1212,MATCH($O36&amp;$P36,bank!$Q$2:$Q$1212,0),AH$1),FALSE)</f>
        <v>0</v>
      </c>
      <c r="AI36" s="13" cm="1">
        <f t="array" ref="AI36">IFERROR(INDEX(bank!$A$2:$P$1212,MATCH($O36&amp;$P36,bank!$Q$2:$Q$1212,0),AI$1),FALSE)</f>
        <v>0</v>
      </c>
      <c r="AJ36" s="13" cm="1">
        <f t="array" ref="AJ36">IFERROR(INDEX(bank!$A$2:$P$1212,MATCH($O36&amp;$P36,bank!$Q$2:$Q$1212,0),AJ$1),FALSE)</f>
        <v>6300</v>
      </c>
      <c r="AK36" s="13" cm="1">
        <f t="array" ref="AK36">IFERROR(INDEX(bank!$A$2:$P$1212,MATCH($O36&amp;$P36,bank!$Q$2:$Q$1212,0),AK$1),FALSE)</f>
        <v>6300</v>
      </c>
      <c r="AL36" s="13" cm="1">
        <f t="array" ref="AL36">IFERROR(INDEX(bank!$A$2:$P$1212,MATCH($O36&amp;$P36,bank!$Q$2:$Q$1212,0),AL$1),FALSE)</f>
        <v>106825.06</v>
      </c>
      <c r="AM36" s="13" cm="1">
        <f t="array" ref="AM36">IFERROR(INDEX(bank!$A$2:$P$1212,MATCH($O36&amp;$P36,bank!$Q$2:$Q$1212,0),AM$1),FALSE)</f>
        <v>1</v>
      </c>
      <c r="AN36" s="13" t="b" cm="1">
        <f t="array" ref="AN36">IFERROR(INDEX(bank!$A$2:$P$1212,MATCH($O36&amp;$P36,bank!$Q$2:$Q$1212,0),AN$1),FALSE)</f>
        <v>1</v>
      </c>
      <c r="AO36" s="13" t="str" cm="1">
        <f t="array" ref="AO36">IFERROR(INDEX(bank!$A$2:$P$1212,MATCH($O36&amp;$P36,bank!$Q$2:$Q$1212,0),AO$1),FALSE)</f>
        <v>已关闭</v>
      </c>
    </row>
    <row r="37" spans="1:41" hidden="1">
      <c r="A37" s="4" t="s">
        <v>24</v>
      </c>
      <c r="B37" s="4" t="s">
        <v>57</v>
      </c>
      <c r="C37" s="4">
        <v>200000</v>
      </c>
      <c r="D37" s="4">
        <v>200000</v>
      </c>
      <c r="E37" s="4">
        <v>0</v>
      </c>
      <c r="F37" s="4">
        <v>0</v>
      </c>
      <c r="G37" s="4" t="s">
        <v>30</v>
      </c>
      <c r="H37" s="6">
        <v>44992.135982962973</v>
      </c>
      <c r="I37" s="4" t="s">
        <v>20</v>
      </c>
      <c r="J37" s="4" t="b">
        <v>1</v>
      </c>
      <c r="K37" s="4">
        <v>0</v>
      </c>
      <c r="L37" s="4">
        <v>1</v>
      </c>
      <c r="M37" s="4" t="s">
        <v>31</v>
      </c>
      <c r="N37" s="6">
        <v>44992.355810185189</v>
      </c>
      <c r="O37" s="4" t="s">
        <v>18</v>
      </c>
      <c r="P37" s="4">
        <v>50</v>
      </c>
      <c r="Q37" s="10" cm="1">
        <f t="array" ref="Q37">IFERROR(INDEX(cashier!$A$2:$I$672,MATCH($O37&amp;$P37,cashier!$J$2:$J$672,0),Q$1),FALSE)</f>
        <v>27</v>
      </c>
      <c r="R37" s="10" t="str" cm="1">
        <f t="array" ref="R37">IFERROR(INDEX(cashier!$A$2:$I$672,MATCH($O37&amp;$P37,cashier!$J$2:$J$672,0),R$1),FALSE)</f>
        <v>平安银行/RMB/-上海信智船务有限公司/15000105781743</v>
      </c>
      <c r="S37" s="10" cm="1">
        <f t="array" ref="S37">IFERROR(INDEX(cashier!$A$2:$I$672,MATCH($O37&amp;$P37,cashier!$J$2:$J$672,0),S$1),FALSE)</f>
        <v>44999.355957546293</v>
      </c>
      <c r="T37" s="10" t="str" cm="1">
        <f t="array" ref="T37">IFERROR(INDEX(cashier!$A$2:$I$672,MATCH($O37&amp;$P37,cashier!$J$2:$J$672,0),T$1),FALSE)</f>
        <v>RMB</v>
      </c>
      <c r="U37" s="10" cm="1">
        <f t="array" ref="U37">IFERROR(INDEX(cashier!$A$2:$I$672,MATCH($O37&amp;$P37,cashier!$J$2:$J$672,0),U$1),FALSE)</f>
        <v>200000</v>
      </c>
      <c r="V37" s="10" cm="1">
        <f t="array" ref="V37">IFERROR(INDEX(cashier!$A$2:$I$672,MATCH($O37&amp;$P37,cashier!$J$2:$J$672,0),V$1),FALSE)</f>
        <v>44992.355810185189</v>
      </c>
      <c r="W37" s="10" cm="1">
        <f t="array" ref="W37">IFERROR(INDEX(cashier!$A$2:$I$672,MATCH($O37&amp;$P37,cashier!$J$2:$J$672,0),W$1),FALSE)</f>
        <v>50</v>
      </c>
      <c r="X37" s="10" t="str" cm="1">
        <f t="array" ref="X37">IFERROR(INDEX(cashier!$A$2:$I$672,MATCH($O37&amp;$P37,cashier!$J$2:$J$672,0),X$1),FALSE)</f>
        <v>付款单</v>
      </c>
      <c r="Y37" s="10" cm="1">
        <f t="array" ref="Y37">IFERROR(INDEX(cashier!$A$2:$I$672,MATCH($O37&amp;$P37,cashier!$J$2:$J$672,0),Y$1),FALSE)</f>
        <v>0</v>
      </c>
      <c r="Z37" s="13" cm="1">
        <f t="array" ref="Z37">IFERROR(INDEX(bank!$A$2:$P$1212,MATCH($O37&amp;$P37,bank!$Q$2:$Q$1212,0),Z$1),FALSE)</f>
        <v>50</v>
      </c>
      <c r="AA37" s="13" t="str" cm="1">
        <f t="array" ref="AA37">IFERROR(INDEX(bank!$A$2:$P$1212,MATCH($O37&amp;$P37,bank!$Q$2:$Q$1212,0),AA$1),FALSE)</f>
        <v>付款单</v>
      </c>
      <c r="AB37" s="13" t="str" cm="1">
        <f t="array" ref="AB37">IFERROR(INDEX(bank!$A$2:$P$1212,MATCH($O37&amp;$P37,bank!$Q$2:$Q$1212,0),AB$1),FALSE)</f>
        <v>平安银行/RMB/-上海信智船务有限公司/15000105781743</v>
      </c>
      <c r="AC37" s="13" t="str" cm="1">
        <f t="array" ref="AC37">IFERROR(INDEX(bank!$A$2:$P$1212,MATCH($O37&amp;$P37,bank!$Q$2:$Q$1212,0),AC$1),FALSE)</f>
        <v>RMB</v>
      </c>
      <c r="AD37" s="13" cm="1">
        <f t="array" ref="AD37">IFERROR(INDEX(bank!$A$2:$P$1212,MATCH($O37&amp;$P37,bank!$Q$2:$Q$1212,0),AD$1),FALSE)</f>
        <v>0</v>
      </c>
      <c r="AE37" s="13" t="str" cm="1">
        <f t="array" ref="AE37">IFERROR(INDEX(bank!$A$2:$P$1212,MATCH($O37&amp;$P37,bank!$Q$2:$Q$1212,0),AE$1),FALSE)</f>
        <v>2202-股东往来</v>
      </c>
      <c r="AF37" s="13" t="str" cm="1">
        <f t="array" ref="AF37">IFERROR(INDEX(bank!$A$2:$P$1212,MATCH($O37&amp;$P37,bank!$Q$2:$Q$1212,0),AF$1),FALSE)</f>
        <v>划款吴总</v>
      </c>
      <c r="AG37" s="13" cm="1">
        <f t="array" ref="AG37">IFERROR(INDEX(bank!$A$2:$P$1212,MATCH($O37&amp;$P37,bank!$Q$2:$Q$1212,0),AG$1),FALSE)</f>
        <v>44992.355810185189</v>
      </c>
      <c r="AH37" s="13" cm="1">
        <f t="array" ref="AH37">IFERROR(INDEX(bank!$A$2:$P$1212,MATCH($O37&amp;$P37,bank!$Q$2:$Q$1212,0),AH$1),FALSE)</f>
        <v>0</v>
      </c>
      <c r="AI37" s="13" cm="1">
        <f t="array" ref="AI37">IFERROR(INDEX(bank!$A$2:$P$1212,MATCH($O37&amp;$P37,bank!$Q$2:$Q$1212,0),AI$1),FALSE)</f>
        <v>0</v>
      </c>
      <c r="AJ37" s="13" cm="1">
        <f t="array" ref="AJ37">IFERROR(INDEX(bank!$A$2:$P$1212,MATCH($O37&amp;$P37,bank!$Q$2:$Q$1212,0),AJ$1),FALSE)</f>
        <v>200000</v>
      </c>
      <c r="AK37" s="13" cm="1">
        <f t="array" ref="AK37">IFERROR(INDEX(bank!$A$2:$P$1212,MATCH($O37&amp;$P37,bank!$Q$2:$Q$1212,0),AK$1),FALSE)</f>
        <v>200000</v>
      </c>
      <c r="AL37" s="13" cm="1">
        <f t="array" ref="AL37">IFERROR(INDEX(bank!$A$2:$P$1212,MATCH($O37&amp;$P37,bank!$Q$2:$Q$1212,0),AL$1),FALSE)</f>
        <v>11439.81</v>
      </c>
      <c r="AM37" s="13" cm="1">
        <f t="array" ref="AM37">IFERROR(INDEX(bank!$A$2:$P$1212,MATCH($O37&amp;$P37,bank!$Q$2:$Q$1212,0),AM$1),FALSE)</f>
        <v>1</v>
      </c>
      <c r="AN37" s="13" t="b" cm="1">
        <f t="array" ref="AN37">IFERROR(INDEX(bank!$A$2:$P$1212,MATCH($O37&amp;$P37,bank!$Q$2:$Q$1212,0),AN$1),FALSE)</f>
        <v>1</v>
      </c>
      <c r="AO37" s="13" t="str" cm="1">
        <f t="array" ref="AO37">IFERROR(INDEX(bank!$A$2:$P$1212,MATCH($O37&amp;$P37,bank!$Q$2:$Q$1212,0),AO$1),FALSE)</f>
        <v>已关闭</v>
      </c>
    </row>
    <row r="38" spans="1:41" hidden="1">
      <c r="A38" s="4" t="s">
        <v>61</v>
      </c>
      <c r="B38" s="4" t="s">
        <v>62</v>
      </c>
      <c r="C38" s="4">
        <v>280</v>
      </c>
      <c r="D38" s="4">
        <v>280</v>
      </c>
      <c r="E38" s="4">
        <v>0</v>
      </c>
      <c r="F38" s="4">
        <v>0</v>
      </c>
      <c r="G38" s="4" t="s">
        <v>30</v>
      </c>
      <c r="H38" s="6">
        <v>44987.137528506937</v>
      </c>
      <c r="I38" s="4" t="s">
        <v>20</v>
      </c>
      <c r="J38" s="4" t="b">
        <v>1</v>
      </c>
      <c r="K38" s="4">
        <v>0</v>
      </c>
      <c r="L38" s="4">
        <v>1</v>
      </c>
      <c r="M38" s="4" t="s">
        <v>31</v>
      </c>
      <c r="N38" s="6">
        <v>44987.355185185188</v>
      </c>
      <c r="O38" s="4" t="s">
        <v>18</v>
      </c>
      <c r="P38" s="4">
        <v>51</v>
      </c>
      <c r="Q38" s="10" cm="1">
        <f t="array" ref="Q38">IFERROR(INDEX(cashier!$A$2:$I$672,MATCH($O38&amp;$P38,cashier!$J$2:$J$672,0),Q$1),FALSE)</f>
        <v>26</v>
      </c>
      <c r="R38" s="10" t="str" cm="1">
        <f t="array" ref="R38">IFERROR(INDEX(cashier!$A$2:$I$672,MATCH($O38&amp;$P38,cashier!$J$2:$J$672,0),R$1),FALSE)</f>
        <v>平安银行/RMB/-上海信智船务有限公司/15000105781743</v>
      </c>
      <c r="S38" s="10" cm="1">
        <f t="array" ref="S38">IFERROR(INDEX(cashier!$A$2:$I$672,MATCH($O38&amp;$P38,cashier!$J$2:$J$672,0),S$1),FALSE)</f>
        <v>44999.355253368063</v>
      </c>
      <c r="T38" s="10" t="str" cm="1">
        <f t="array" ref="T38">IFERROR(INDEX(cashier!$A$2:$I$672,MATCH($O38&amp;$P38,cashier!$J$2:$J$672,0),T$1),FALSE)</f>
        <v>RMB</v>
      </c>
      <c r="U38" s="10" cm="1">
        <f t="array" ref="U38">IFERROR(INDEX(cashier!$A$2:$I$672,MATCH($O38&amp;$P38,cashier!$J$2:$J$672,0),U$1),FALSE)</f>
        <v>280</v>
      </c>
      <c r="V38" s="10" cm="1">
        <f t="array" ref="V38">IFERROR(INDEX(cashier!$A$2:$I$672,MATCH($O38&amp;$P38,cashier!$J$2:$J$672,0),V$1),FALSE)</f>
        <v>44987.355185185188</v>
      </c>
      <c r="W38" s="10" cm="1">
        <f t="array" ref="W38">IFERROR(INDEX(cashier!$A$2:$I$672,MATCH($O38&amp;$P38,cashier!$J$2:$J$672,0),W$1),FALSE)</f>
        <v>51</v>
      </c>
      <c r="X38" s="10" t="str" cm="1">
        <f t="array" ref="X38">IFERROR(INDEX(cashier!$A$2:$I$672,MATCH($O38&amp;$P38,cashier!$J$2:$J$672,0),X$1),FALSE)</f>
        <v>付款单</v>
      </c>
      <c r="Y38" s="10" cm="1">
        <f t="array" ref="Y38">IFERROR(INDEX(cashier!$A$2:$I$672,MATCH($O38&amp;$P38,cashier!$J$2:$J$672,0),Y$1),FALSE)</f>
        <v>0.9</v>
      </c>
      <c r="Z38" s="13" cm="1">
        <f t="array" ref="Z38">IFERROR(INDEX(bank!$A$2:$P$1212,MATCH($O38&amp;$P38,bank!$Q$2:$Q$1212,0),Z$1),FALSE)</f>
        <v>51</v>
      </c>
      <c r="AA38" s="13" t="str" cm="1">
        <f t="array" ref="AA38">IFERROR(INDEX(bank!$A$2:$P$1212,MATCH($O38&amp;$P38,bank!$Q$2:$Q$1212,0),AA$1),FALSE)</f>
        <v>付款单</v>
      </c>
      <c r="AB38" s="13" t="str" cm="1">
        <f t="array" ref="AB38">IFERROR(INDEX(bank!$A$2:$P$1212,MATCH($O38&amp;$P38,bank!$Q$2:$Q$1212,0),AB$1),FALSE)</f>
        <v>平安银行/RMB/-上海信智船务有限公司/15000105781743</v>
      </c>
      <c r="AC38" s="13" t="str" cm="1">
        <f t="array" ref="AC38">IFERROR(INDEX(bank!$A$2:$P$1212,MATCH($O38&amp;$P38,bank!$Q$2:$Q$1212,0),AC$1),FALSE)</f>
        <v>RMB</v>
      </c>
      <c r="AD38" s="13" cm="1">
        <f t="array" ref="AD38">IFERROR(INDEX(bank!$A$2:$P$1212,MATCH($O38&amp;$P38,bank!$Q$2:$Q$1212,0),AD$1),FALSE)</f>
        <v>0</v>
      </c>
      <c r="AE38" s="13" t="str" cm="1">
        <f t="array" ref="AE38">IFERROR(INDEX(bank!$A$2:$P$1212,MATCH($O38&amp;$P38,bank!$Q$2:$Q$1212,0),AE$1),FALSE)</f>
        <v xml:space="preserve">5502.09-办公费用 </v>
      </c>
      <c r="AF38" s="13" t="str" cm="1">
        <f t="array" ref="AF38">IFERROR(INDEX(bank!$A$2:$P$1212,MATCH($O38&amp;$P38,bank!$Q$2:$Q$1212,0),AF$1),FALSE)</f>
        <v>申南航天技术服务费</v>
      </c>
      <c r="AG38" s="13" cm="1">
        <f t="array" ref="AG38">IFERROR(INDEX(bank!$A$2:$P$1212,MATCH($O38&amp;$P38,bank!$Q$2:$Q$1212,0),AG$1),FALSE)</f>
        <v>44987.355185185188</v>
      </c>
      <c r="AH38" s="13" cm="1">
        <f t="array" ref="AH38">IFERROR(INDEX(bank!$A$2:$P$1212,MATCH($O38&amp;$P38,bank!$Q$2:$Q$1212,0),AH$1),FALSE)</f>
        <v>0</v>
      </c>
      <c r="AI38" s="13" cm="1">
        <f t="array" ref="AI38">IFERROR(INDEX(bank!$A$2:$P$1212,MATCH($O38&amp;$P38,bank!$Q$2:$Q$1212,0),AI$1),FALSE)</f>
        <v>0</v>
      </c>
      <c r="AJ38" s="13" cm="1">
        <f t="array" ref="AJ38">IFERROR(INDEX(bank!$A$2:$P$1212,MATCH($O38&amp;$P38,bank!$Q$2:$Q$1212,0),AJ$1),FALSE)</f>
        <v>280</v>
      </c>
      <c r="AK38" s="13" cm="1">
        <f t="array" ref="AK38">IFERROR(INDEX(bank!$A$2:$P$1212,MATCH($O38&amp;$P38,bank!$Q$2:$Q$1212,0),AK$1),FALSE)</f>
        <v>280</v>
      </c>
      <c r="AL38" s="13" cm="1">
        <f t="array" ref="AL38">IFERROR(INDEX(bank!$A$2:$P$1212,MATCH($O38&amp;$P38,bank!$Q$2:$Q$1212,0),AL$1),FALSE)</f>
        <v>211143</v>
      </c>
      <c r="AM38" s="13" cm="1">
        <f t="array" ref="AM38">IFERROR(INDEX(bank!$A$2:$P$1212,MATCH($O38&amp;$P38,bank!$Q$2:$Q$1212,0),AM$1),FALSE)</f>
        <v>1</v>
      </c>
      <c r="AN38" s="13" t="b" cm="1">
        <f t="array" ref="AN38">IFERROR(INDEX(bank!$A$2:$P$1212,MATCH($O38&amp;$P38,bank!$Q$2:$Q$1212,0),AN$1),FALSE)</f>
        <v>1</v>
      </c>
      <c r="AO38" s="13" t="str" cm="1">
        <f t="array" ref="AO38">IFERROR(INDEX(bank!$A$2:$P$1212,MATCH($O38&amp;$P38,bank!$Q$2:$Q$1212,0),AO$1),FALSE)</f>
        <v>已关闭</v>
      </c>
    </row>
    <row r="39" spans="1:41" hidden="1">
      <c r="A39" s="4" t="s">
        <v>63</v>
      </c>
      <c r="B39" s="4" t="s">
        <v>64</v>
      </c>
      <c r="C39" s="4">
        <v>963.36</v>
      </c>
      <c r="D39" s="4">
        <v>963.36</v>
      </c>
      <c r="E39" s="4">
        <v>0</v>
      </c>
      <c r="F39" s="4">
        <v>0</v>
      </c>
      <c r="G39" s="4" t="s">
        <v>30</v>
      </c>
      <c r="H39" s="6">
        <v>44998.157933298608</v>
      </c>
      <c r="I39" s="4" t="s">
        <v>20</v>
      </c>
      <c r="J39" s="4" t="b">
        <v>1</v>
      </c>
      <c r="K39" s="4">
        <v>0</v>
      </c>
      <c r="L39" s="4">
        <v>1</v>
      </c>
      <c r="M39" s="4" t="s">
        <v>31</v>
      </c>
      <c r="N39" s="6">
        <v>44998.351759259262</v>
      </c>
      <c r="O39" s="4" t="s">
        <v>18</v>
      </c>
      <c r="P39" s="4">
        <v>52</v>
      </c>
      <c r="Q39" s="10" cm="1">
        <f t="array" ref="Q39">IFERROR(INDEX(cashier!$A$2:$I$672,MATCH($O39&amp;$P39,cashier!$J$2:$J$672,0),Q$1),FALSE)</f>
        <v>25</v>
      </c>
      <c r="R39" s="10" t="str" cm="1">
        <f t="array" ref="R39">IFERROR(INDEX(cashier!$A$2:$I$672,MATCH($O39&amp;$P39,cashier!$J$2:$J$672,0),R$1),FALSE)</f>
        <v>平安银行/RMB/-上海信智船务有限公司/15000105781743</v>
      </c>
      <c r="S39" s="10" cm="1">
        <f t="array" ref="S39">IFERROR(INDEX(cashier!$A$2:$I$672,MATCH($O39&amp;$P39,cashier!$J$2:$J$672,0),S$1),FALSE)</f>
        <v>44999.351913981482</v>
      </c>
      <c r="T39" s="10" t="str" cm="1">
        <f t="array" ref="T39">IFERROR(INDEX(cashier!$A$2:$I$672,MATCH($O39&amp;$P39,cashier!$J$2:$J$672,0),T$1),FALSE)</f>
        <v>RMB</v>
      </c>
      <c r="U39" s="10" cm="1">
        <f t="array" ref="U39">IFERROR(INDEX(cashier!$A$2:$I$672,MATCH($O39&amp;$P39,cashier!$J$2:$J$672,0),U$1),FALSE)</f>
        <v>963.36</v>
      </c>
      <c r="V39" s="10" cm="1">
        <f t="array" ref="V39">IFERROR(INDEX(cashier!$A$2:$I$672,MATCH($O39&amp;$P39,cashier!$J$2:$J$672,0),V$1),FALSE)</f>
        <v>44998.351759259262</v>
      </c>
      <c r="W39" s="10" cm="1">
        <f t="array" ref="W39">IFERROR(INDEX(cashier!$A$2:$I$672,MATCH($O39&amp;$P39,cashier!$J$2:$J$672,0),W$1),FALSE)</f>
        <v>52</v>
      </c>
      <c r="X39" s="10" t="str" cm="1">
        <f t="array" ref="X39">IFERROR(INDEX(cashier!$A$2:$I$672,MATCH($O39&amp;$P39,cashier!$J$2:$J$672,0),X$1),FALSE)</f>
        <v>付款单</v>
      </c>
      <c r="Y39" s="10" cm="1">
        <f t="array" ref="Y39">IFERROR(INDEX(cashier!$A$2:$I$672,MATCH($O39&amp;$P39,cashier!$J$2:$J$672,0),Y$1),FALSE)</f>
        <v>0</v>
      </c>
      <c r="Z39" s="13" cm="1">
        <f t="array" ref="Z39">IFERROR(INDEX(bank!$A$2:$P$1212,MATCH($O39&amp;$P39,bank!$Q$2:$Q$1212,0),Z$1),FALSE)</f>
        <v>52</v>
      </c>
      <c r="AA39" s="13" t="str" cm="1">
        <f t="array" ref="AA39">IFERROR(INDEX(bank!$A$2:$P$1212,MATCH($O39&amp;$P39,bank!$Q$2:$Q$1212,0),AA$1),FALSE)</f>
        <v>付款单</v>
      </c>
      <c r="AB39" s="13" t="str" cm="1">
        <f t="array" ref="AB39">IFERROR(INDEX(bank!$A$2:$P$1212,MATCH($O39&amp;$P39,bank!$Q$2:$Q$1212,0),AB$1),FALSE)</f>
        <v>平安银行/RMB/-上海信智船务有限公司/15000105781743</v>
      </c>
      <c r="AC39" s="13" t="str" cm="1">
        <f t="array" ref="AC39">IFERROR(INDEX(bank!$A$2:$P$1212,MATCH($O39&amp;$P39,bank!$Q$2:$Q$1212,0),AC$1),FALSE)</f>
        <v>RMB</v>
      </c>
      <c r="AD39" s="13" cm="1">
        <f t="array" ref="AD39">IFERROR(INDEX(bank!$A$2:$P$1212,MATCH($O39&amp;$P39,bank!$Q$2:$Q$1212,0),AD$1),FALSE)</f>
        <v>0</v>
      </c>
      <c r="AE39" s="13" t="str" cm="1">
        <f t="array" ref="AE39">IFERROR(INDEX(bank!$A$2:$P$1212,MATCH($O39&amp;$P39,bank!$Q$2:$Q$1212,0),AE$1),FALSE)</f>
        <v>2205-税金及其他</v>
      </c>
      <c r="AF39" s="13" t="str" cm="1">
        <f t="array" ref="AF39">IFERROR(INDEX(bank!$A$2:$P$1212,MATCH($O39&amp;$P39,bank!$Q$2:$Q$1212,0),AF$1),FALSE)</f>
        <v>信智2月份个税</v>
      </c>
      <c r="AG39" s="13" cm="1">
        <f t="array" ref="AG39">IFERROR(INDEX(bank!$A$2:$P$1212,MATCH($O39&amp;$P39,bank!$Q$2:$Q$1212,0),AG$1),FALSE)</f>
        <v>44998.351759259262</v>
      </c>
      <c r="AH39" s="13" cm="1">
        <f t="array" ref="AH39">IFERROR(INDEX(bank!$A$2:$P$1212,MATCH($O39&amp;$P39,bank!$Q$2:$Q$1212,0),AH$1),FALSE)</f>
        <v>0</v>
      </c>
      <c r="AI39" s="13" cm="1">
        <f t="array" ref="AI39">IFERROR(INDEX(bank!$A$2:$P$1212,MATCH($O39&amp;$P39,bank!$Q$2:$Q$1212,0),AI$1),FALSE)</f>
        <v>0</v>
      </c>
      <c r="AJ39" s="13" cm="1">
        <f t="array" ref="AJ39">IFERROR(INDEX(bank!$A$2:$P$1212,MATCH($O39&amp;$P39,bank!$Q$2:$Q$1212,0),AJ$1),FALSE)</f>
        <v>963.36</v>
      </c>
      <c r="AK39" s="13" cm="1">
        <f t="array" ref="AK39">IFERROR(INDEX(bank!$A$2:$P$1212,MATCH($O39&amp;$P39,bank!$Q$2:$Q$1212,0),AK$1),FALSE)</f>
        <v>963.36</v>
      </c>
      <c r="AL39" s="13" cm="1">
        <f t="array" ref="AL39">IFERROR(INDEX(bank!$A$2:$P$1212,MATCH($O39&amp;$P39,bank!$Q$2:$Q$1212,0),AL$1),FALSE)</f>
        <v>5474.6499999999969</v>
      </c>
      <c r="AM39" s="13" cm="1">
        <f t="array" ref="AM39">IFERROR(INDEX(bank!$A$2:$P$1212,MATCH($O39&amp;$P39,bank!$Q$2:$Q$1212,0),AM$1),FALSE)</f>
        <v>1</v>
      </c>
      <c r="AN39" s="13" t="b" cm="1">
        <f t="array" ref="AN39">IFERROR(INDEX(bank!$A$2:$P$1212,MATCH($O39&amp;$P39,bank!$Q$2:$Q$1212,0),AN$1),FALSE)</f>
        <v>1</v>
      </c>
      <c r="AO39" s="13" t="str" cm="1">
        <f t="array" ref="AO39">IFERROR(INDEX(bank!$A$2:$P$1212,MATCH($O39&amp;$P39,bank!$Q$2:$Q$1212,0),AO$1),FALSE)</f>
        <v>已关闭</v>
      </c>
    </row>
    <row r="40" spans="1:41" hidden="1">
      <c r="A40" s="4" t="s">
        <v>63</v>
      </c>
      <c r="B40" s="4" t="s">
        <v>65</v>
      </c>
      <c r="C40" s="4">
        <v>0</v>
      </c>
      <c r="D40" s="4">
        <v>0</v>
      </c>
      <c r="E40" s="4">
        <v>297.70999999999998</v>
      </c>
      <c r="F40" s="4">
        <v>297.70999999999998</v>
      </c>
      <c r="G40" s="4" t="s">
        <v>30</v>
      </c>
      <c r="H40" s="6">
        <v>44988.161993541667</v>
      </c>
      <c r="I40" s="4" t="s">
        <v>20</v>
      </c>
      <c r="J40" s="4" t="b">
        <v>1</v>
      </c>
      <c r="K40" s="4">
        <v>0</v>
      </c>
      <c r="L40" s="4">
        <v>1</v>
      </c>
      <c r="M40" s="4" t="s">
        <v>31</v>
      </c>
      <c r="N40" s="6">
        <v>44988.238587962973</v>
      </c>
      <c r="O40" s="4" t="s">
        <v>26</v>
      </c>
      <c r="P40" s="4">
        <v>53</v>
      </c>
      <c r="Q40" s="10" cm="1">
        <f t="array" ref="Q40">IFERROR(INDEX(cashier!$A$2:$I$672,MATCH($O40&amp;$P40,cashier!$J$2:$J$672,0),Q$1),FALSE)</f>
        <v>39</v>
      </c>
      <c r="R40" s="10" t="str" cm="1">
        <f t="array" ref="R40">IFERROR(INDEX(cashier!$A$2:$I$672,MATCH($O40&amp;$P40,cashier!$J$2:$J$672,0),R$1),FALSE)</f>
        <v>平安银行/RMB/-上海信智船务有限公司/15000105781743</v>
      </c>
      <c r="S40" s="10" cm="1">
        <f t="array" ref="S40">IFERROR(INDEX(cashier!$A$2:$I$672,MATCH($O40&amp;$P40,cashier!$J$2:$J$672,0),S$1),FALSE)</f>
        <v>45000.238569560177</v>
      </c>
      <c r="T40" s="10" t="str" cm="1">
        <f t="array" ref="T40">IFERROR(INDEX(cashier!$A$2:$I$672,MATCH($O40&amp;$P40,cashier!$J$2:$J$672,0),T$1),FALSE)</f>
        <v>RMB</v>
      </c>
      <c r="U40" s="10" cm="1">
        <f t="array" ref="U40">IFERROR(INDEX(cashier!$A$2:$I$672,MATCH($O40&amp;$P40,cashier!$J$2:$J$672,0),U$1),FALSE)</f>
        <v>297.70999999999998</v>
      </c>
      <c r="V40" s="10" cm="1">
        <f t="array" ref="V40">IFERROR(INDEX(cashier!$A$2:$I$672,MATCH($O40&amp;$P40,cashier!$J$2:$J$672,0),V$1),FALSE)</f>
        <v>44988.238587962973</v>
      </c>
      <c r="W40" s="10" cm="1">
        <f t="array" ref="W40">IFERROR(INDEX(cashier!$A$2:$I$672,MATCH($O40&amp;$P40,cashier!$J$2:$J$672,0),W$1),FALSE)</f>
        <v>53</v>
      </c>
      <c r="X40" s="10" t="str" cm="1">
        <f t="array" ref="X40">IFERROR(INDEX(cashier!$A$2:$I$672,MATCH($O40&amp;$P40,cashier!$J$2:$J$672,0),X$1),FALSE)</f>
        <v>收款单</v>
      </c>
      <c r="Y40" s="10" cm="1">
        <f t="array" ref="Y40">IFERROR(INDEX(cashier!$A$2:$I$672,MATCH($O40&amp;$P40,cashier!$J$2:$J$672,0),Y$1),FALSE)</f>
        <v>0</v>
      </c>
      <c r="Z40" s="13" cm="1">
        <f t="array" ref="Z40">IFERROR(INDEX(bank!$A$2:$P$1212,MATCH($O40&amp;$P40,bank!$Q$2:$Q$1212,0),Z$1),FALSE)</f>
        <v>53</v>
      </c>
      <c r="AA40" s="13" t="str" cm="1">
        <f t="array" ref="AA40">IFERROR(INDEX(bank!$A$2:$P$1212,MATCH($O40&amp;$P40,bank!$Q$2:$Q$1212,0),AA$1),FALSE)</f>
        <v>收款单</v>
      </c>
      <c r="AB40" s="13" t="str" cm="1">
        <f t="array" ref="AB40">IFERROR(INDEX(bank!$A$2:$P$1212,MATCH($O40&amp;$P40,bank!$Q$2:$Q$1212,0),AB$1),FALSE)</f>
        <v>平安银行/RMB/-上海信智船务有限公司/15000105781743</v>
      </c>
      <c r="AC40" s="13" t="str" cm="1">
        <f t="array" ref="AC40">IFERROR(INDEX(bank!$A$2:$P$1212,MATCH($O40&amp;$P40,bank!$Q$2:$Q$1212,0),AC$1),FALSE)</f>
        <v>RMB</v>
      </c>
      <c r="AD40" s="13" cm="1">
        <f t="array" ref="AD40">IFERROR(INDEX(bank!$A$2:$P$1212,MATCH($O40&amp;$P40,bank!$Q$2:$Q$1212,0),AD$1),FALSE)</f>
        <v>0</v>
      </c>
      <c r="AE40" s="13" t="str" cm="1">
        <f t="array" ref="AE40">IFERROR(INDEX(bank!$A$2:$P$1212,MATCH($O40&amp;$P40,bank!$Q$2:$Q$1212,0),AE$1),FALSE)</f>
        <v>2205-税金及其他</v>
      </c>
      <c r="AF40" s="13" t="str" cm="1">
        <f t="array" ref="AF40">IFERROR(INDEX(bank!$A$2:$P$1212,MATCH($O40&amp;$P40,bank!$Q$2:$Q$1212,0),AF$1),FALSE)</f>
        <v>2022年度个税手续费退税</v>
      </c>
      <c r="AG40" s="13" cm="1">
        <f t="array" ref="AG40">IFERROR(INDEX(bank!$A$2:$P$1212,MATCH($O40&amp;$P40,bank!$Q$2:$Q$1212,0),AG$1),FALSE)</f>
        <v>44988.238587962973</v>
      </c>
      <c r="AH40" s="13" cm="1">
        <f t="array" ref="AH40">IFERROR(INDEX(bank!$A$2:$P$1212,MATCH($O40&amp;$P40,bank!$Q$2:$Q$1212,0),AH$1),FALSE)</f>
        <v>297.70999999999998</v>
      </c>
      <c r="AI40" s="13" cm="1">
        <f t="array" ref="AI40">IFERROR(INDEX(bank!$A$2:$P$1212,MATCH($O40&amp;$P40,bank!$Q$2:$Q$1212,0),AI$1),FALSE)</f>
        <v>297.70999999999998</v>
      </c>
      <c r="AJ40" s="13" cm="1">
        <f t="array" ref="AJ40">IFERROR(INDEX(bank!$A$2:$P$1212,MATCH($O40&amp;$P40,bank!$Q$2:$Q$1212,0),AJ$1),FALSE)</f>
        <v>0</v>
      </c>
      <c r="AK40" s="13" cm="1">
        <f t="array" ref="AK40">IFERROR(INDEX(bank!$A$2:$P$1212,MATCH($O40&amp;$P40,bank!$Q$2:$Q$1212,0),AK$1),FALSE)</f>
        <v>0</v>
      </c>
      <c r="AL40" s="13" cm="1">
        <f t="array" ref="AL40">IFERROR(INDEX(bank!$A$2:$P$1212,MATCH($O40&amp;$P40,bank!$Q$2:$Q$1212,0),AL$1),FALSE)</f>
        <v>211439.81</v>
      </c>
      <c r="AM40" s="13" cm="1">
        <f t="array" ref="AM40">IFERROR(INDEX(bank!$A$2:$P$1212,MATCH($O40&amp;$P40,bank!$Q$2:$Q$1212,0),AM$1),FALSE)</f>
        <v>1</v>
      </c>
      <c r="AN40" s="13" t="b" cm="1">
        <f t="array" ref="AN40">IFERROR(INDEX(bank!$A$2:$P$1212,MATCH($O40&amp;$P40,bank!$Q$2:$Q$1212,0),AN$1),FALSE)</f>
        <v>1</v>
      </c>
      <c r="AO40" s="13" t="str" cm="1">
        <f t="array" ref="AO40">IFERROR(INDEX(bank!$A$2:$P$1212,MATCH($O40&amp;$P40,bank!$Q$2:$Q$1212,0),AO$1),FALSE)</f>
        <v>已关闭</v>
      </c>
    </row>
    <row r="41" spans="1:41" hidden="1">
      <c r="A41" s="4" t="s">
        <v>24</v>
      </c>
      <c r="B41" s="4" t="s">
        <v>66</v>
      </c>
      <c r="C41" s="4">
        <v>0</v>
      </c>
      <c r="D41" s="4">
        <v>0</v>
      </c>
      <c r="E41" s="4">
        <v>60000</v>
      </c>
      <c r="F41" s="4">
        <v>60000</v>
      </c>
      <c r="G41" s="4" t="s">
        <v>30</v>
      </c>
      <c r="H41" s="6">
        <v>44995.16606221065</v>
      </c>
      <c r="I41" s="4" t="s">
        <v>20</v>
      </c>
      <c r="J41" s="4" t="b">
        <v>1</v>
      </c>
      <c r="K41" s="4">
        <v>0</v>
      </c>
      <c r="L41" s="4">
        <v>1</v>
      </c>
      <c r="M41" s="4" t="s">
        <v>31</v>
      </c>
      <c r="N41" s="6">
        <v>44995.238043981481</v>
      </c>
      <c r="O41" s="4" t="s">
        <v>26</v>
      </c>
      <c r="P41" s="4">
        <v>54</v>
      </c>
      <c r="Q41" s="10" cm="1">
        <f t="array" ref="Q41">IFERROR(INDEX(cashier!$A$2:$I$672,MATCH($O41&amp;$P41,cashier!$J$2:$J$672,0),Q$1),FALSE)</f>
        <v>38</v>
      </c>
      <c r="R41" s="10" t="str" cm="1">
        <f t="array" ref="R41">IFERROR(INDEX(cashier!$A$2:$I$672,MATCH($O41&amp;$P41,cashier!$J$2:$J$672,0),R$1),FALSE)</f>
        <v>平安银行/RMB/-上海信智船务有限公司/15000105781743</v>
      </c>
      <c r="S41" s="10" cm="1">
        <f t="array" ref="S41">IFERROR(INDEX(cashier!$A$2:$I$672,MATCH($O41&amp;$P41,cashier!$J$2:$J$672,0),S$1),FALSE)</f>
        <v>45000.237970787042</v>
      </c>
      <c r="T41" s="10" t="str" cm="1">
        <f t="array" ref="T41">IFERROR(INDEX(cashier!$A$2:$I$672,MATCH($O41&amp;$P41,cashier!$J$2:$J$672,0),T$1),FALSE)</f>
        <v>RMB</v>
      </c>
      <c r="U41" s="10" cm="1">
        <f t="array" ref="U41">IFERROR(INDEX(cashier!$A$2:$I$672,MATCH($O41&amp;$P41,cashier!$J$2:$J$672,0),U$1),FALSE)</f>
        <v>60000</v>
      </c>
      <c r="V41" s="10" cm="1">
        <f t="array" ref="V41">IFERROR(INDEX(cashier!$A$2:$I$672,MATCH($O41&amp;$P41,cashier!$J$2:$J$672,0),V$1),FALSE)</f>
        <v>44995.238043981481</v>
      </c>
      <c r="W41" s="10" cm="1">
        <f t="array" ref="W41">IFERROR(INDEX(cashier!$A$2:$I$672,MATCH($O41&amp;$P41,cashier!$J$2:$J$672,0),W$1),FALSE)</f>
        <v>54</v>
      </c>
      <c r="X41" s="10" t="str" cm="1">
        <f t="array" ref="X41">IFERROR(INDEX(cashier!$A$2:$I$672,MATCH($O41&amp;$P41,cashier!$J$2:$J$672,0),X$1),FALSE)</f>
        <v>收款单</v>
      </c>
      <c r="Y41" s="10" cm="1">
        <f t="array" ref="Y41">IFERROR(INDEX(cashier!$A$2:$I$672,MATCH($O41&amp;$P41,cashier!$J$2:$J$672,0),Y$1),FALSE)</f>
        <v>0</v>
      </c>
      <c r="Z41" s="13" cm="1">
        <f t="array" ref="Z41">IFERROR(INDEX(bank!$A$2:$P$1212,MATCH($O41&amp;$P41,bank!$Q$2:$Q$1212,0),Z$1),FALSE)</f>
        <v>54</v>
      </c>
      <c r="AA41" s="13" t="str" cm="1">
        <f t="array" ref="AA41">IFERROR(INDEX(bank!$A$2:$P$1212,MATCH($O41&amp;$P41,bank!$Q$2:$Q$1212,0),AA$1),FALSE)</f>
        <v>收款单</v>
      </c>
      <c r="AB41" s="13" t="str" cm="1">
        <f t="array" ref="AB41">IFERROR(INDEX(bank!$A$2:$P$1212,MATCH($O41&amp;$P41,bank!$Q$2:$Q$1212,0),AB$1),FALSE)</f>
        <v>平安银行/RMB/-上海信智船务有限公司/15000105781743</v>
      </c>
      <c r="AC41" s="13" t="str" cm="1">
        <f t="array" ref="AC41">IFERROR(INDEX(bank!$A$2:$P$1212,MATCH($O41&amp;$P41,bank!$Q$2:$Q$1212,0),AC$1),FALSE)</f>
        <v>RMB</v>
      </c>
      <c r="AD41" s="13" cm="1">
        <f t="array" ref="AD41">IFERROR(INDEX(bank!$A$2:$P$1212,MATCH($O41&amp;$P41,bank!$Q$2:$Q$1212,0),AD$1),FALSE)</f>
        <v>0</v>
      </c>
      <c r="AE41" s="13" t="str" cm="1">
        <f t="array" ref="AE41">IFERROR(INDEX(bank!$A$2:$P$1212,MATCH($O41&amp;$P41,bank!$Q$2:$Q$1212,0),AE$1),FALSE)</f>
        <v>2202-股东往来</v>
      </c>
      <c r="AF41" s="13" t="str" cm="1">
        <f t="array" ref="AF41">IFERROR(INDEX(bank!$A$2:$P$1212,MATCH($O41&amp;$P41,bank!$Q$2:$Q$1212,0),AF$1),FALSE)</f>
        <v>吴总还款</v>
      </c>
      <c r="AG41" s="13" cm="1">
        <f t="array" ref="AG41">IFERROR(INDEX(bank!$A$2:$P$1212,MATCH($O41&amp;$P41,bank!$Q$2:$Q$1212,0),AG$1),FALSE)</f>
        <v>44995.238043981481</v>
      </c>
      <c r="AH41" s="13" cm="1">
        <f t="array" ref="AH41">IFERROR(INDEX(bank!$A$2:$P$1212,MATCH($O41&amp;$P41,bank!$Q$2:$Q$1212,0),AH$1),FALSE)</f>
        <v>60000</v>
      </c>
      <c r="AI41" s="13" cm="1">
        <f t="array" ref="AI41">IFERROR(INDEX(bank!$A$2:$P$1212,MATCH($O41&amp;$P41,bank!$Q$2:$Q$1212,0),AI$1),FALSE)</f>
        <v>60000</v>
      </c>
      <c r="AJ41" s="13" cm="1">
        <f t="array" ref="AJ41">IFERROR(INDEX(bank!$A$2:$P$1212,MATCH($O41&amp;$P41,bank!$Q$2:$Q$1212,0),AJ$1),FALSE)</f>
        <v>0</v>
      </c>
      <c r="AK41" s="13" cm="1">
        <f t="array" ref="AK41">IFERROR(INDEX(bank!$A$2:$P$1212,MATCH($O41&amp;$P41,bank!$Q$2:$Q$1212,0),AK$1),FALSE)</f>
        <v>0</v>
      </c>
      <c r="AL41" s="13" cm="1">
        <f t="array" ref="AL41">IFERROR(INDEX(bank!$A$2:$P$1212,MATCH($O41&amp;$P41,bank!$Q$2:$Q$1212,0),AL$1),FALSE)</f>
        <v>71439.81</v>
      </c>
      <c r="AM41" s="13" cm="1">
        <f t="array" ref="AM41">IFERROR(INDEX(bank!$A$2:$P$1212,MATCH($O41&amp;$P41,bank!$Q$2:$Q$1212,0),AM$1),FALSE)</f>
        <v>1</v>
      </c>
      <c r="AN41" s="13" t="b" cm="1">
        <f t="array" ref="AN41">IFERROR(INDEX(bank!$A$2:$P$1212,MATCH($O41&amp;$P41,bank!$Q$2:$Q$1212,0),AN$1),FALSE)</f>
        <v>1</v>
      </c>
      <c r="AO41" s="13" t="str" cm="1">
        <f t="array" ref="AO41">IFERROR(INDEX(bank!$A$2:$P$1212,MATCH($O41&amp;$P41,bank!$Q$2:$Q$1212,0),AO$1),FALSE)</f>
        <v>已关闭</v>
      </c>
    </row>
    <row r="42" spans="1:41" hidden="1">
      <c r="A42" s="4" t="s">
        <v>67</v>
      </c>
      <c r="B42" s="4">
        <v>0</v>
      </c>
      <c r="C42" s="4">
        <v>3950</v>
      </c>
      <c r="D42" s="4">
        <v>3950</v>
      </c>
      <c r="E42" s="4">
        <v>0</v>
      </c>
      <c r="F42" s="4">
        <v>0</v>
      </c>
      <c r="G42" s="4" t="s">
        <v>19</v>
      </c>
      <c r="H42" s="6">
        <v>44999.242810497693</v>
      </c>
      <c r="I42" s="4" t="s">
        <v>20</v>
      </c>
      <c r="J42" s="4" t="b">
        <v>1</v>
      </c>
      <c r="K42" s="4">
        <v>0</v>
      </c>
      <c r="L42" s="4">
        <v>1</v>
      </c>
      <c r="M42" s="4" t="s">
        <v>27</v>
      </c>
      <c r="N42" s="6">
        <v>45009.285104166673</v>
      </c>
      <c r="O42" s="4" t="s">
        <v>18</v>
      </c>
      <c r="P42" s="4">
        <v>55</v>
      </c>
      <c r="Q42" s="10" cm="1">
        <f t="array" ref="Q42">IFERROR(INDEX(cashier!$A$2:$I$672,MATCH($O42&amp;$P42,cashier!$J$2:$J$672,0),Q$1),FALSE)</f>
        <v>154</v>
      </c>
      <c r="R42" s="10" t="str" cm="1">
        <f t="array" ref="R42">IFERROR(INDEX(cashier!$A$2:$I$672,MATCH($O42&amp;$P42,cashier!$J$2:$J$672,0),R$1),FALSE)</f>
        <v>香港汇丰/USD/Mandarine/801-443300-838</v>
      </c>
      <c r="S42" s="10" cm="1">
        <f t="array" ref="S42">IFERROR(INDEX(cashier!$A$2:$I$672,MATCH($O42&amp;$P42,cashier!$J$2:$J$672,0),S$1),FALSE)</f>
        <v>45009.283236504627</v>
      </c>
      <c r="T42" s="10" t="str" cm="1">
        <f t="array" ref="T42">IFERROR(INDEX(cashier!$A$2:$I$672,MATCH($O42&amp;$P42,cashier!$J$2:$J$672,0),T$1),FALSE)</f>
        <v>USD</v>
      </c>
      <c r="U42" s="10" cm="1">
        <f t="array" ref="U42">IFERROR(INDEX(cashier!$A$2:$I$672,MATCH($O42&amp;$P42,cashier!$J$2:$J$672,0),U$1),FALSE)</f>
        <v>3950</v>
      </c>
      <c r="V42" s="10" cm="1">
        <f t="array" ref="V42">IFERROR(INDEX(cashier!$A$2:$I$672,MATCH($O42&amp;$P42,cashier!$J$2:$J$672,0),V$1),FALSE)</f>
        <v>45009.285104166673</v>
      </c>
      <c r="W42" s="10" cm="1">
        <f t="array" ref="W42">IFERROR(INDEX(cashier!$A$2:$I$672,MATCH($O42&amp;$P42,cashier!$J$2:$J$672,0),W$1),FALSE)</f>
        <v>55</v>
      </c>
      <c r="X42" s="10" t="str" cm="1">
        <f t="array" ref="X42">IFERROR(INDEX(cashier!$A$2:$I$672,MATCH($O42&amp;$P42,cashier!$J$2:$J$672,0),X$1),FALSE)</f>
        <v>付款单</v>
      </c>
      <c r="Y42" s="10" cm="1">
        <f t="array" ref="Y42">IFERROR(INDEX(cashier!$A$2:$I$672,MATCH($O42&amp;$P42,cashier!$J$2:$J$672,0),Y$1),FALSE)</f>
        <v>15.96</v>
      </c>
      <c r="Z42" s="13" cm="1">
        <f t="array" ref="Z42">IFERROR(INDEX(bank!$A$2:$P$1212,MATCH($O42&amp;$P42,bank!$Q$2:$Q$1212,0),Z$1),FALSE)</f>
        <v>55</v>
      </c>
      <c r="AA42" s="13" t="str" cm="1">
        <f t="array" ref="AA42">IFERROR(INDEX(bank!$A$2:$P$1212,MATCH($O42&amp;$P42,bank!$Q$2:$Q$1212,0),AA$1),FALSE)</f>
        <v>付款单</v>
      </c>
      <c r="AB42" s="13" t="str" cm="1">
        <f t="array" ref="AB42">IFERROR(INDEX(bank!$A$2:$P$1212,MATCH($O42&amp;$P42,bank!$Q$2:$Q$1212,0),AB$1),FALSE)</f>
        <v>香港汇丰/USD/Mandarine/801-443300-838</v>
      </c>
      <c r="AC42" s="13" t="str" cm="1">
        <f t="array" ref="AC42">IFERROR(INDEX(bank!$A$2:$P$1212,MATCH($O42&amp;$P42,bank!$Q$2:$Q$1212,0),AC$1),FALSE)</f>
        <v>USD</v>
      </c>
      <c r="AD42" s="13" cm="1">
        <f t="array" ref="AD42">IFERROR(INDEX(bank!$A$2:$P$1212,MATCH($O42&amp;$P42,bank!$Q$2:$Q$1212,0),AD$1),FALSE)</f>
        <v>0</v>
      </c>
      <c r="AE42" s="13" t="str" cm="1">
        <f t="array" ref="AE42">IFERROR(INDEX(bank!$A$2:$P$1212,MATCH($O42&amp;$P42,bank!$Q$2:$Q$1212,0),AE$1),FALSE)</f>
        <v>5501.16-证书等</v>
      </c>
      <c r="AF42" s="13" cm="1">
        <f t="array" ref="AF42">IFERROR(INDEX(bank!$A$2:$P$1212,MATCH($O42&amp;$P42,bank!$Q$2:$Q$1212,0),AF$1),FALSE)</f>
        <v>0</v>
      </c>
      <c r="AG42" s="13" cm="1">
        <f t="array" ref="AG42">IFERROR(INDEX(bank!$A$2:$P$1212,MATCH($O42&amp;$P42,bank!$Q$2:$Q$1212,0),AG$1),FALSE)</f>
        <v>45009.285104166673</v>
      </c>
      <c r="AH42" s="13" cm="1">
        <f t="array" ref="AH42">IFERROR(INDEX(bank!$A$2:$P$1212,MATCH($O42&amp;$P42,bank!$Q$2:$Q$1212,0),AH$1),FALSE)</f>
        <v>0</v>
      </c>
      <c r="AI42" s="13" cm="1">
        <f t="array" ref="AI42">IFERROR(INDEX(bank!$A$2:$P$1212,MATCH($O42&amp;$P42,bank!$Q$2:$Q$1212,0),AI$1),FALSE)</f>
        <v>0</v>
      </c>
      <c r="AJ42" s="13" cm="1">
        <f t="array" ref="AJ42">IFERROR(INDEX(bank!$A$2:$P$1212,MATCH($O42&amp;$P42,bank!$Q$2:$Q$1212,0),AJ$1),FALSE)</f>
        <v>3950</v>
      </c>
      <c r="AK42" s="13" cm="1">
        <f t="array" ref="AK42">IFERROR(INDEX(bank!$A$2:$P$1212,MATCH($O42&amp;$P42,bank!$Q$2:$Q$1212,0),AK$1),FALSE)</f>
        <v>3950</v>
      </c>
      <c r="AL42" s="13" cm="1">
        <f t="array" ref="AL42">IFERROR(INDEX(bank!$A$2:$P$1212,MATCH($O42&amp;$P42,bank!$Q$2:$Q$1212,0),AL$1),FALSE)</f>
        <v>-132577.99000000011</v>
      </c>
      <c r="AM42" s="13" cm="1">
        <f t="array" ref="AM42">IFERROR(INDEX(bank!$A$2:$P$1212,MATCH($O42&amp;$P42,bank!$Q$2:$Q$1212,0),AM$1),FALSE)</f>
        <v>1</v>
      </c>
      <c r="AN42" s="13" t="b" cm="1">
        <f t="array" ref="AN42">IFERROR(INDEX(bank!$A$2:$P$1212,MATCH($O42&amp;$P42,bank!$Q$2:$Q$1212,0),AN$1),FALSE)</f>
        <v>1</v>
      </c>
      <c r="AO42" s="13" t="str" cm="1">
        <f t="array" ref="AO42">IFERROR(INDEX(bank!$A$2:$P$1212,MATCH($O42&amp;$P42,bank!$Q$2:$Q$1212,0),AO$1),FALSE)</f>
        <v>已关闭</v>
      </c>
    </row>
    <row r="43" spans="1:41" hidden="1">
      <c r="A43" s="4" t="s">
        <v>68</v>
      </c>
      <c r="B43" s="4" t="s">
        <v>69</v>
      </c>
      <c r="C43" s="4">
        <v>925</v>
      </c>
      <c r="D43" s="4">
        <v>925</v>
      </c>
      <c r="E43" s="4">
        <v>0</v>
      </c>
      <c r="F43" s="4">
        <v>0</v>
      </c>
      <c r="G43" s="4" t="s">
        <v>19</v>
      </c>
      <c r="H43" s="6">
        <v>44999.257009756948</v>
      </c>
      <c r="I43" s="4" t="s">
        <v>20</v>
      </c>
      <c r="J43" s="4" t="b">
        <v>1</v>
      </c>
      <c r="K43" s="4">
        <v>0</v>
      </c>
      <c r="L43" s="4">
        <v>1</v>
      </c>
      <c r="M43" s="4" t="s">
        <v>27</v>
      </c>
      <c r="N43" s="6">
        <v>45051.345439814817</v>
      </c>
      <c r="O43" s="4" t="s">
        <v>18</v>
      </c>
      <c r="P43" s="4">
        <v>57</v>
      </c>
      <c r="Q43" s="10" cm="1">
        <f t="array" ref="Q43">IFERROR(INDEX(cashier!$A$2:$I$672,MATCH($O43&amp;$P43,cashier!$J$2:$J$672,0),Q$1),FALSE)</f>
        <v>432</v>
      </c>
      <c r="R43" s="10" t="str" cm="1">
        <f t="array" ref="R43">IFERROR(INDEX(cashier!$A$2:$I$672,MATCH($O43&amp;$P43,cashier!$J$2:$J$672,0),R$1),FALSE)</f>
        <v>香港汇丰/USD/Mandarine/801-443300-838</v>
      </c>
      <c r="S43" s="10" cm="1">
        <f t="array" ref="S43">IFERROR(INDEX(cashier!$A$2:$I$672,MATCH($O43&amp;$P43,cashier!$J$2:$J$672,0),S$1),FALSE)</f>
        <v>45051.341819745372</v>
      </c>
      <c r="T43" s="10" t="str" cm="1">
        <f t="array" ref="T43">IFERROR(INDEX(cashier!$A$2:$I$672,MATCH($O43&amp;$P43,cashier!$J$2:$J$672,0),T$1),FALSE)</f>
        <v>USD</v>
      </c>
      <c r="U43" s="10" cm="1">
        <f t="array" ref="U43">IFERROR(INDEX(cashier!$A$2:$I$672,MATCH($O43&amp;$P43,cashier!$J$2:$J$672,0),U$1),FALSE)</f>
        <v>925</v>
      </c>
      <c r="V43" s="10" cm="1">
        <f t="array" ref="V43">IFERROR(INDEX(cashier!$A$2:$I$672,MATCH($O43&amp;$P43,cashier!$J$2:$J$672,0),V$1),FALSE)</f>
        <v>45051.345439814817</v>
      </c>
      <c r="W43" s="10" cm="1">
        <f t="array" ref="W43">IFERROR(INDEX(cashier!$A$2:$I$672,MATCH($O43&amp;$P43,cashier!$J$2:$J$672,0),W$1),FALSE)</f>
        <v>57</v>
      </c>
      <c r="X43" s="10" t="str" cm="1">
        <f t="array" ref="X43">IFERROR(INDEX(cashier!$A$2:$I$672,MATCH($O43&amp;$P43,cashier!$J$2:$J$672,0),X$1),FALSE)</f>
        <v>付款单</v>
      </c>
      <c r="Y43" s="10" cm="1">
        <f t="array" ref="Y43">IFERROR(INDEX(cashier!$A$2:$I$672,MATCH($O43&amp;$P43,cashier!$J$2:$J$672,0),Y$1),FALSE)</f>
        <v>15.96</v>
      </c>
      <c r="Z43" s="13" cm="1">
        <f t="array" ref="Z43">IFERROR(INDEX(bank!$A$2:$P$1212,MATCH($O43&amp;$P43,bank!$Q$2:$Q$1212,0),Z$1),FALSE)</f>
        <v>57</v>
      </c>
      <c r="AA43" s="13" t="str" cm="1">
        <f t="array" ref="AA43">IFERROR(INDEX(bank!$A$2:$P$1212,MATCH($O43&amp;$P43,bank!$Q$2:$Q$1212,0),AA$1),FALSE)</f>
        <v>付款单</v>
      </c>
      <c r="AB43" s="13" t="str" cm="1">
        <f t="array" ref="AB43">IFERROR(INDEX(bank!$A$2:$P$1212,MATCH($O43&amp;$P43,bank!$Q$2:$Q$1212,0),AB$1),FALSE)</f>
        <v>香港汇丰/USD/Mandarine/801-443300-838</v>
      </c>
      <c r="AC43" s="13" t="str" cm="1">
        <f t="array" ref="AC43">IFERROR(INDEX(bank!$A$2:$P$1212,MATCH($O43&amp;$P43,bank!$Q$2:$Q$1212,0),AC$1),FALSE)</f>
        <v>USD</v>
      </c>
      <c r="AD43" s="13" cm="1">
        <f t="array" ref="AD43">IFERROR(INDEX(bank!$A$2:$P$1212,MATCH($O43&amp;$P43,bank!$Q$2:$Q$1212,0),AD$1),FALSE)</f>
        <v>0</v>
      </c>
      <c r="AE43" s="13" t="str" cm="1">
        <f t="array" ref="AE43">IFERROR(INDEX(bank!$A$2:$P$1212,MATCH($O43&amp;$P43,bank!$Q$2:$Q$1212,0),AE$1),FALSE)</f>
        <v>5501.01-通信通导</v>
      </c>
      <c r="AF43" s="13" t="str" cm="1">
        <f t="array" ref="AF43">IFERROR(INDEX(bank!$A$2:$P$1212,MATCH($O43&amp;$P43,bank!$Q$2:$Q$1212,0),AF$1),FALSE)</f>
        <v>2023年2月份大连中正科技船舶通讯费用</v>
      </c>
      <c r="AG43" s="13" cm="1">
        <f t="array" ref="AG43">IFERROR(INDEX(bank!$A$2:$P$1212,MATCH($O43&amp;$P43,bank!$Q$2:$Q$1212,0),AG$1),FALSE)</f>
        <v>45051.345439814817</v>
      </c>
      <c r="AH43" s="13" cm="1">
        <f t="array" ref="AH43">IFERROR(INDEX(bank!$A$2:$P$1212,MATCH($O43&amp;$P43,bank!$Q$2:$Q$1212,0),AH$1),FALSE)</f>
        <v>0</v>
      </c>
      <c r="AI43" s="13" cm="1">
        <f t="array" ref="AI43">IFERROR(INDEX(bank!$A$2:$P$1212,MATCH($O43&amp;$P43,bank!$Q$2:$Q$1212,0),AI$1),FALSE)</f>
        <v>0</v>
      </c>
      <c r="AJ43" s="13" cm="1">
        <f t="array" ref="AJ43">IFERROR(INDEX(bank!$A$2:$P$1212,MATCH($O43&amp;$P43,bank!$Q$2:$Q$1212,0),AJ$1),FALSE)</f>
        <v>925</v>
      </c>
      <c r="AK43" s="13" cm="1">
        <f t="array" ref="AK43">IFERROR(INDEX(bank!$A$2:$P$1212,MATCH($O43&amp;$P43,bank!$Q$2:$Q$1212,0),AK$1),FALSE)</f>
        <v>925</v>
      </c>
      <c r="AL43" s="13" cm="1">
        <f t="array" ref="AL43">IFERROR(INDEX(bank!$A$2:$P$1212,MATCH($O43&amp;$P43,bank!$Q$2:$Q$1212,0),AL$1),FALSE)</f>
        <v>946658.72999999975</v>
      </c>
      <c r="AM43" s="13" cm="1">
        <f t="array" ref="AM43">IFERROR(INDEX(bank!$A$2:$P$1212,MATCH($O43&amp;$P43,bank!$Q$2:$Q$1212,0),AM$1),FALSE)</f>
        <v>1</v>
      </c>
      <c r="AN43" s="13" t="b" cm="1">
        <f t="array" ref="AN43">IFERROR(INDEX(bank!$A$2:$P$1212,MATCH($O43&amp;$P43,bank!$Q$2:$Q$1212,0),AN$1),FALSE)</f>
        <v>1</v>
      </c>
      <c r="AO43" s="13" t="str" cm="1">
        <f t="array" ref="AO43">IFERROR(INDEX(bank!$A$2:$P$1212,MATCH($O43&amp;$P43,bank!$Q$2:$Q$1212,0),AO$1),FALSE)</f>
        <v>已关闭</v>
      </c>
    </row>
    <row r="44" spans="1:41" hidden="1">
      <c r="A44" s="4" t="s">
        <v>68</v>
      </c>
      <c r="B44" s="4" t="s">
        <v>70</v>
      </c>
      <c r="C44" s="4">
        <v>887.08</v>
      </c>
      <c r="D44" s="4">
        <v>887.08</v>
      </c>
      <c r="E44" s="4">
        <v>0</v>
      </c>
      <c r="F44" s="4">
        <v>0</v>
      </c>
      <c r="G44" s="4" t="s">
        <v>19</v>
      </c>
      <c r="H44" s="6">
        <v>44999.267159571762</v>
      </c>
      <c r="I44" s="4" t="s">
        <v>20</v>
      </c>
      <c r="J44" s="4" t="b">
        <v>1</v>
      </c>
      <c r="K44" s="4">
        <v>0</v>
      </c>
      <c r="L44" s="4">
        <v>1</v>
      </c>
      <c r="M44" s="4" t="s">
        <v>27</v>
      </c>
      <c r="N44" s="6">
        <v>45051.345243055563</v>
      </c>
      <c r="O44" s="4" t="s">
        <v>18</v>
      </c>
      <c r="P44" s="4">
        <v>59</v>
      </c>
      <c r="Q44" s="10" cm="1">
        <f t="array" ref="Q44">IFERROR(INDEX(cashier!$A$2:$I$672,MATCH($O44&amp;$P44,cashier!$J$2:$J$672,0),Q$1),FALSE)</f>
        <v>431</v>
      </c>
      <c r="R44" s="10" t="str" cm="1">
        <f t="array" ref="R44">IFERROR(INDEX(cashier!$A$2:$I$672,MATCH($O44&amp;$P44,cashier!$J$2:$J$672,0),R$1),FALSE)</f>
        <v>香港汇丰/USD/Mandarine/801-443300-838</v>
      </c>
      <c r="S44" s="10" cm="1">
        <f t="array" ref="S44">IFERROR(INDEX(cashier!$A$2:$I$672,MATCH($O44&amp;$P44,cashier!$J$2:$J$672,0),S$1),FALSE)</f>
        <v>45051.341667546287</v>
      </c>
      <c r="T44" s="10" t="str" cm="1">
        <f t="array" ref="T44">IFERROR(INDEX(cashier!$A$2:$I$672,MATCH($O44&amp;$P44,cashier!$J$2:$J$672,0),T$1),FALSE)</f>
        <v>USD</v>
      </c>
      <c r="U44" s="10" cm="1">
        <f t="array" ref="U44">IFERROR(INDEX(cashier!$A$2:$I$672,MATCH($O44&amp;$P44,cashier!$J$2:$J$672,0),U$1),FALSE)</f>
        <v>887.08</v>
      </c>
      <c r="V44" s="10" cm="1">
        <f t="array" ref="V44">IFERROR(INDEX(cashier!$A$2:$I$672,MATCH($O44&amp;$P44,cashier!$J$2:$J$672,0),V$1),FALSE)</f>
        <v>45051.345243055563</v>
      </c>
      <c r="W44" s="10" cm="1">
        <f t="array" ref="W44">IFERROR(INDEX(cashier!$A$2:$I$672,MATCH($O44&amp;$P44,cashier!$J$2:$J$672,0),W$1),FALSE)</f>
        <v>59</v>
      </c>
      <c r="X44" s="10" t="str" cm="1">
        <f t="array" ref="X44">IFERROR(INDEX(cashier!$A$2:$I$672,MATCH($O44&amp;$P44,cashier!$J$2:$J$672,0),X$1),FALSE)</f>
        <v>付款单</v>
      </c>
      <c r="Y44" s="10" cm="1">
        <f t="array" ref="Y44">IFERROR(INDEX(cashier!$A$2:$I$672,MATCH($O44&amp;$P44,cashier!$J$2:$J$672,0),Y$1),FALSE)</f>
        <v>0</v>
      </c>
      <c r="Z44" s="13" cm="1">
        <f t="array" ref="Z44">IFERROR(INDEX(bank!$A$2:$P$1212,MATCH($O44&amp;$P44,bank!$Q$2:$Q$1212,0),Z$1),FALSE)</f>
        <v>59</v>
      </c>
      <c r="AA44" s="13" t="str" cm="1">
        <f t="array" ref="AA44">IFERROR(INDEX(bank!$A$2:$P$1212,MATCH($O44&amp;$P44,bank!$Q$2:$Q$1212,0),AA$1),FALSE)</f>
        <v>付款单</v>
      </c>
      <c r="AB44" s="13" t="str" cm="1">
        <f t="array" ref="AB44">IFERROR(INDEX(bank!$A$2:$P$1212,MATCH($O44&amp;$P44,bank!$Q$2:$Q$1212,0),AB$1),FALSE)</f>
        <v>香港汇丰/USD/Mandarine/801-443300-838</v>
      </c>
      <c r="AC44" s="13" t="str" cm="1">
        <f t="array" ref="AC44">IFERROR(INDEX(bank!$A$2:$P$1212,MATCH($O44&amp;$P44,bank!$Q$2:$Q$1212,0),AC$1),FALSE)</f>
        <v>USD</v>
      </c>
      <c r="AD44" s="13" cm="1">
        <f t="array" ref="AD44">IFERROR(INDEX(bank!$A$2:$P$1212,MATCH($O44&amp;$P44,bank!$Q$2:$Q$1212,0),AD$1),FALSE)</f>
        <v>0</v>
      </c>
      <c r="AE44" s="13" t="str" cm="1">
        <f t="array" ref="AE44">IFERROR(INDEX(bank!$A$2:$P$1212,MATCH($O44&amp;$P44,bank!$Q$2:$Q$1212,0),AE$1),FALSE)</f>
        <v>5501.01-通信通导</v>
      </c>
      <c r="AF44" s="13" t="str" cm="1">
        <f t="array" ref="AF44">IFERROR(INDEX(bank!$A$2:$P$1212,MATCH($O44&amp;$P44,bank!$Q$2:$Q$1212,0),AF$1),FALSE)</f>
        <v>2023年2月份船舶通讯费用</v>
      </c>
      <c r="AG44" s="13" cm="1">
        <f t="array" ref="AG44">IFERROR(INDEX(bank!$A$2:$P$1212,MATCH($O44&amp;$P44,bank!$Q$2:$Q$1212,0),AG$1),FALSE)</f>
        <v>45051.345243055563</v>
      </c>
      <c r="AH44" s="13" cm="1">
        <f t="array" ref="AH44">IFERROR(INDEX(bank!$A$2:$P$1212,MATCH($O44&amp;$P44,bank!$Q$2:$Q$1212,0),AH$1),FALSE)</f>
        <v>0</v>
      </c>
      <c r="AI44" s="13" cm="1">
        <f t="array" ref="AI44">IFERROR(INDEX(bank!$A$2:$P$1212,MATCH($O44&amp;$P44,bank!$Q$2:$Q$1212,0),AI$1),FALSE)</f>
        <v>0</v>
      </c>
      <c r="AJ44" s="13" cm="1">
        <f t="array" ref="AJ44">IFERROR(INDEX(bank!$A$2:$P$1212,MATCH($O44&amp;$P44,bank!$Q$2:$Q$1212,0),AJ$1),FALSE)</f>
        <v>887.08</v>
      </c>
      <c r="AK44" s="13" cm="1">
        <f t="array" ref="AK44">IFERROR(INDEX(bank!$A$2:$P$1212,MATCH($O44&amp;$P44,bank!$Q$2:$Q$1212,0),AK$1),FALSE)</f>
        <v>887.08</v>
      </c>
      <c r="AL44" s="13" cm="1">
        <f t="array" ref="AL44">IFERROR(INDEX(bank!$A$2:$P$1212,MATCH($O44&amp;$P44,bank!$Q$2:$Q$1212,0),AL$1),FALSE)</f>
        <v>947583.72999999975</v>
      </c>
      <c r="AM44" s="13" cm="1">
        <f t="array" ref="AM44">IFERROR(INDEX(bank!$A$2:$P$1212,MATCH($O44&amp;$P44,bank!$Q$2:$Q$1212,0),AM$1),FALSE)</f>
        <v>1</v>
      </c>
      <c r="AN44" s="13" t="b" cm="1">
        <f t="array" ref="AN44">IFERROR(INDEX(bank!$A$2:$P$1212,MATCH($O44&amp;$P44,bank!$Q$2:$Q$1212,0),AN$1),FALSE)</f>
        <v>1</v>
      </c>
      <c r="AO44" s="13" t="str" cm="1">
        <f t="array" ref="AO44">IFERROR(INDEX(bank!$A$2:$P$1212,MATCH($O44&amp;$P44,bank!$Q$2:$Q$1212,0),AO$1),FALSE)</f>
        <v>已关闭</v>
      </c>
    </row>
    <row r="45" spans="1:41" hidden="1">
      <c r="A45" s="4" t="s">
        <v>68</v>
      </c>
      <c r="B45" s="4" t="s">
        <v>71</v>
      </c>
      <c r="C45" s="4">
        <v>1240.04</v>
      </c>
      <c r="D45" s="4">
        <v>1240.04</v>
      </c>
      <c r="E45" s="4">
        <v>0</v>
      </c>
      <c r="F45" s="4">
        <v>0</v>
      </c>
      <c r="G45" s="4" t="s">
        <v>19</v>
      </c>
      <c r="H45" s="6">
        <v>44999.271854768522</v>
      </c>
      <c r="I45" s="4" t="s">
        <v>20</v>
      </c>
      <c r="J45" s="4" t="b">
        <v>1</v>
      </c>
      <c r="K45" s="4">
        <v>0</v>
      </c>
      <c r="L45" s="4">
        <v>1</v>
      </c>
      <c r="M45" s="4" t="s">
        <v>27</v>
      </c>
      <c r="N45" s="6">
        <v>45051.345023148147</v>
      </c>
      <c r="O45" s="4" t="s">
        <v>18</v>
      </c>
      <c r="P45" s="4">
        <v>61</v>
      </c>
      <c r="Q45" s="10" cm="1">
        <f t="array" ref="Q45">IFERROR(INDEX(cashier!$A$2:$I$672,MATCH($O45&amp;$P45,cashier!$J$2:$J$672,0),Q$1),FALSE)</f>
        <v>430</v>
      </c>
      <c r="R45" s="10" t="str" cm="1">
        <f t="array" ref="R45">IFERROR(INDEX(cashier!$A$2:$I$672,MATCH($O45&amp;$P45,cashier!$J$2:$J$672,0),R$1),FALSE)</f>
        <v>香港汇丰/USD/Mandarine/801-443300-838</v>
      </c>
      <c r="S45" s="10" cm="1">
        <f t="array" ref="S45">IFERROR(INDEX(cashier!$A$2:$I$672,MATCH($O45&amp;$P45,cashier!$J$2:$J$672,0),S$1),FALSE)</f>
        <v>45051.341442129633</v>
      </c>
      <c r="T45" s="10" t="str" cm="1">
        <f t="array" ref="T45">IFERROR(INDEX(cashier!$A$2:$I$672,MATCH($O45&amp;$P45,cashier!$J$2:$J$672,0),T$1),FALSE)</f>
        <v>USD</v>
      </c>
      <c r="U45" s="10" cm="1">
        <f t="array" ref="U45">IFERROR(INDEX(cashier!$A$2:$I$672,MATCH($O45&amp;$P45,cashier!$J$2:$J$672,0),U$1),FALSE)</f>
        <v>1240.04</v>
      </c>
      <c r="V45" s="10" cm="1">
        <f t="array" ref="V45">IFERROR(INDEX(cashier!$A$2:$I$672,MATCH($O45&amp;$P45,cashier!$J$2:$J$672,0),V$1),FALSE)</f>
        <v>45051.345023148147</v>
      </c>
      <c r="W45" s="10" cm="1">
        <f t="array" ref="W45">IFERROR(INDEX(cashier!$A$2:$I$672,MATCH($O45&amp;$P45,cashier!$J$2:$J$672,0),W$1),FALSE)</f>
        <v>61</v>
      </c>
      <c r="X45" s="10" t="str" cm="1">
        <f t="array" ref="X45">IFERROR(INDEX(cashier!$A$2:$I$672,MATCH($O45&amp;$P45,cashier!$J$2:$J$672,0),X$1),FALSE)</f>
        <v>付款单</v>
      </c>
      <c r="Y45" s="10" cm="1">
        <f t="array" ref="Y45">IFERROR(INDEX(cashier!$A$2:$I$672,MATCH($O45&amp;$P45,cashier!$J$2:$J$672,0),Y$1),FALSE)</f>
        <v>0</v>
      </c>
      <c r="Z45" s="13" cm="1">
        <f t="array" ref="Z45">IFERROR(INDEX(bank!$A$2:$P$1212,MATCH($O45&amp;$P45,bank!$Q$2:$Q$1212,0),Z$1),FALSE)</f>
        <v>61</v>
      </c>
      <c r="AA45" s="13" t="str" cm="1">
        <f t="array" ref="AA45">IFERROR(INDEX(bank!$A$2:$P$1212,MATCH($O45&amp;$P45,bank!$Q$2:$Q$1212,0),AA$1),FALSE)</f>
        <v>付款单</v>
      </c>
      <c r="AB45" s="13" t="str" cm="1">
        <f t="array" ref="AB45">IFERROR(INDEX(bank!$A$2:$P$1212,MATCH($O45&amp;$P45,bank!$Q$2:$Q$1212,0),AB$1),FALSE)</f>
        <v>香港汇丰/USD/Mandarine/801-443300-838</v>
      </c>
      <c r="AC45" s="13" t="str" cm="1">
        <f t="array" ref="AC45">IFERROR(INDEX(bank!$A$2:$P$1212,MATCH($O45&amp;$P45,bank!$Q$2:$Q$1212,0),AC$1),FALSE)</f>
        <v>USD</v>
      </c>
      <c r="AD45" s="13" cm="1">
        <f t="array" ref="AD45">IFERROR(INDEX(bank!$A$2:$P$1212,MATCH($O45&amp;$P45,bank!$Q$2:$Q$1212,0),AD$1),FALSE)</f>
        <v>0</v>
      </c>
      <c r="AE45" s="13" t="str" cm="1">
        <f t="array" ref="AE45">IFERROR(INDEX(bank!$A$2:$P$1212,MATCH($O45&amp;$P45,bank!$Q$2:$Q$1212,0),AE$1),FALSE)</f>
        <v>5501.01-通信通导</v>
      </c>
      <c r="AF45" s="13" t="str" cm="1">
        <f t="array" ref="AF45">IFERROR(INDEX(bank!$A$2:$P$1212,MATCH($O45&amp;$P45,bank!$Q$2:$Q$1212,0),AF$1),FALSE)</f>
        <v>船舶2月份通讯费用</v>
      </c>
      <c r="AG45" s="13" cm="1">
        <f t="array" ref="AG45">IFERROR(INDEX(bank!$A$2:$P$1212,MATCH($O45&amp;$P45,bank!$Q$2:$Q$1212,0),AG$1),FALSE)</f>
        <v>45051.345023148147</v>
      </c>
      <c r="AH45" s="13" cm="1">
        <f t="array" ref="AH45">IFERROR(INDEX(bank!$A$2:$P$1212,MATCH($O45&amp;$P45,bank!$Q$2:$Q$1212,0),AH$1),FALSE)</f>
        <v>0</v>
      </c>
      <c r="AI45" s="13" cm="1">
        <f t="array" ref="AI45">IFERROR(INDEX(bank!$A$2:$P$1212,MATCH($O45&amp;$P45,bank!$Q$2:$Q$1212,0),AI$1),FALSE)</f>
        <v>0</v>
      </c>
      <c r="AJ45" s="13" cm="1">
        <f t="array" ref="AJ45">IFERROR(INDEX(bank!$A$2:$P$1212,MATCH($O45&amp;$P45,bank!$Q$2:$Q$1212,0),AJ$1),FALSE)</f>
        <v>1240.04</v>
      </c>
      <c r="AK45" s="13" cm="1">
        <f t="array" ref="AK45">IFERROR(INDEX(bank!$A$2:$P$1212,MATCH($O45&amp;$P45,bank!$Q$2:$Q$1212,0),AK$1),FALSE)</f>
        <v>1240.04</v>
      </c>
      <c r="AL45" s="13" cm="1">
        <f t="array" ref="AL45">IFERROR(INDEX(bank!$A$2:$P$1212,MATCH($O45&amp;$P45,bank!$Q$2:$Q$1212,0),AL$1),FALSE)</f>
        <v>948470.80999999971</v>
      </c>
      <c r="AM45" s="13" cm="1">
        <f t="array" ref="AM45">IFERROR(INDEX(bank!$A$2:$P$1212,MATCH($O45&amp;$P45,bank!$Q$2:$Q$1212,0),AM$1),FALSE)</f>
        <v>1</v>
      </c>
      <c r="AN45" s="13" t="b" cm="1">
        <f t="array" ref="AN45">IFERROR(INDEX(bank!$A$2:$P$1212,MATCH($O45&amp;$P45,bank!$Q$2:$Q$1212,0),AN$1),FALSE)</f>
        <v>1</v>
      </c>
      <c r="AO45" s="13" t="str" cm="1">
        <f t="array" ref="AO45">IFERROR(INDEX(bank!$A$2:$P$1212,MATCH($O45&amp;$P45,bank!$Q$2:$Q$1212,0),AO$1),FALSE)</f>
        <v>已关闭</v>
      </c>
    </row>
    <row r="46" spans="1:41" hidden="1">
      <c r="A46" s="4" t="s">
        <v>68</v>
      </c>
      <c r="B46" s="4" t="s">
        <v>70</v>
      </c>
      <c r="C46" s="4">
        <v>1806.23</v>
      </c>
      <c r="D46" s="4">
        <v>1806.23</v>
      </c>
      <c r="E46" s="4">
        <v>0</v>
      </c>
      <c r="F46" s="4">
        <v>0</v>
      </c>
      <c r="G46" s="4" t="s">
        <v>19</v>
      </c>
      <c r="H46" s="6">
        <v>44999.278943449077</v>
      </c>
      <c r="I46" s="4" t="s">
        <v>20</v>
      </c>
      <c r="J46" s="4" t="b">
        <v>1</v>
      </c>
      <c r="K46" s="4">
        <v>0</v>
      </c>
      <c r="L46" s="4">
        <v>1</v>
      </c>
      <c r="M46" s="4" t="s">
        <v>27</v>
      </c>
      <c r="N46" s="6">
        <v>45051.344768518517</v>
      </c>
      <c r="O46" s="4" t="s">
        <v>18</v>
      </c>
      <c r="P46" s="4">
        <v>63</v>
      </c>
      <c r="Q46" s="10" cm="1">
        <f t="array" ref="Q46">IFERROR(INDEX(cashier!$A$2:$I$672,MATCH($O46&amp;$P46,cashier!$J$2:$J$672,0),Q$1),FALSE)</f>
        <v>429</v>
      </c>
      <c r="R46" s="10" t="str" cm="1">
        <f t="array" ref="R46">IFERROR(INDEX(cashier!$A$2:$I$672,MATCH($O46&amp;$P46,cashier!$J$2:$J$672,0),R$1),FALSE)</f>
        <v>香港汇丰/USD/Mandarine/801-443300-838</v>
      </c>
      <c r="S46" s="10" cm="1">
        <f t="array" ref="S46">IFERROR(INDEX(cashier!$A$2:$I$672,MATCH($O46&amp;$P46,cashier!$J$2:$J$672,0),S$1),FALSE)</f>
        <v>45051.341174050933</v>
      </c>
      <c r="T46" s="10" t="str" cm="1">
        <f t="array" ref="T46">IFERROR(INDEX(cashier!$A$2:$I$672,MATCH($O46&amp;$P46,cashier!$J$2:$J$672,0),T$1),FALSE)</f>
        <v>USD</v>
      </c>
      <c r="U46" s="10" cm="1">
        <f t="array" ref="U46">IFERROR(INDEX(cashier!$A$2:$I$672,MATCH($O46&amp;$P46,cashier!$J$2:$J$672,0),U$1),FALSE)</f>
        <v>1806.23</v>
      </c>
      <c r="V46" s="10" cm="1">
        <f t="array" ref="V46">IFERROR(INDEX(cashier!$A$2:$I$672,MATCH($O46&amp;$P46,cashier!$J$2:$J$672,0),V$1),FALSE)</f>
        <v>45051.344768518517</v>
      </c>
      <c r="W46" s="10" cm="1">
        <f t="array" ref="W46">IFERROR(INDEX(cashier!$A$2:$I$672,MATCH($O46&amp;$P46,cashier!$J$2:$J$672,0),W$1),FALSE)</f>
        <v>63</v>
      </c>
      <c r="X46" s="10" t="str" cm="1">
        <f t="array" ref="X46">IFERROR(INDEX(cashier!$A$2:$I$672,MATCH($O46&amp;$P46,cashier!$J$2:$J$672,0),X$1),FALSE)</f>
        <v>付款单</v>
      </c>
      <c r="Y46" s="10" cm="1">
        <f t="array" ref="Y46">IFERROR(INDEX(cashier!$A$2:$I$672,MATCH($O46&amp;$P46,cashier!$J$2:$J$672,0),Y$1),FALSE)</f>
        <v>0</v>
      </c>
      <c r="Z46" s="13" cm="1">
        <f t="array" ref="Z46">IFERROR(INDEX(bank!$A$2:$P$1212,MATCH($O46&amp;$P46,bank!$Q$2:$Q$1212,0),Z$1),FALSE)</f>
        <v>63</v>
      </c>
      <c r="AA46" s="13" t="str" cm="1">
        <f t="array" ref="AA46">IFERROR(INDEX(bank!$A$2:$P$1212,MATCH($O46&amp;$P46,bank!$Q$2:$Q$1212,0),AA$1),FALSE)</f>
        <v>付款单</v>
      </c>
      <c r="AB46" s="13" t="str" cm="1">
        <f t="array" ref="AB46">IFERROR(INDEX(bank!$A$2:$P$1212,MATCH($O46&amp;$P46,bank!$Q$2:$Q$1212,0),AB$1),FALSE)</f>
        <v>香港汇丰/USD/Mandarine/801-443300-838</v>
      </c>
      <c r="AC46" s="13" t="str" cm="1">
        <f t="array" ref="AC46">IFERROR(INDEX(bank!$A$2:$P$1212,MATCH($O46&amp;$P46,bank!$Q$2:$Q$1212,0),AC$1),FALSE)</f>
        <v>USD</v>
      </c>
      <c r="AD46" s="13" cm="1">
        <f t="array" ref="AD46">IFERROR(INDEX(bank!$A$2:$P$1212,MATCH($O46&amp;$P46,bank!$Q$2:$Q$1212,0),AD$1),FALSE)</f>
        <v>0</v>
      </c>
      <c r="AE46" s="13" t="str" cm="1">
        <f t="array" ref="AE46">IFERROR(INDEX(bank!$A$2:$P$1212,MATCH($O46&amp;$P46,bank!$Q$2:$Q$1212,0),AE$1),FALSE)</f>
        <v>5501.01-通信通导</v>
      </c>
      <c r="AF46" s="13" t="str" cm="1">
        <f t="array" ref="AF46">IFERROR(INDEX(bank!$A$2:$P$1212,MATCH($O46&amp;$P46,bank!$Q$2:$Q$1212,0),AF$1),FALSE)</f>
        <v>2023年2月份船舶通讯费用</v>
      </c>
      <c r="AG46" s="13" cm="1">
        <f t="array" ref="AG46">IFERROR(INDEX(bank!$A$2:$P$1212,MATCH($O46&amp;$P46,bank!$Q$2:$Q$1212,0),AG$1),FALSE)</f>
        <v>45051.344768518517</v>
      </c>
      <c r="AH46" s="13" cm="1">
        <f t="array" ref="AH46">IFERROR(INDEX(bank!$A$2:$P$1212,MATCH($O46&amp;$P46,bank!$Q$2:$Q$1212,0),AH$1),FALSE)</f>
        <v>0</v>
      </c>
      <c r="AI46" s="13" cm="1">
        <f t="array" ref="AI46">IFERROR(INDEX(bank!$A$2:$P$1212,MATCH($O46&amp;$P46,bank!$Q$2:$Q$1212,0),AI$1),FALSE)</f>
        <v>0</v>
      </c>
      <c r="AJ46" s="13" cm="1">
        <f t="array" ref="AJ46">IFERROR(INDEX(bank!$A$2:$P$1212,MATCH($O46&amp;$P46,bank!$Q$2:$Q$1212,0),AJ$1),FALSE)</f>
        <v>1806.23</v>
      </c>
      <c r="AK46" s="13" cm="1">
        <f t="array" ref="AK46">IFERROR(INDEX(bank!$A$2:$P$1212,MATCH($O46&amp;$P46,bank!$Q$2:$Q$1212,0),AK$1),FALSE)</f>
        <v>1806.23</v>
      </c>
      <c r="AL46" s="13" cm="1">
        <f t="array" ref="AL46">IFERROR(INDEX(bank!$A$2:$P$1212,MATCH($O46&amp;$P46,bank!$Q$2:$Q$1212,0),AL$1),FALSE)</f>
        <v>949710.84999999974</v>
      </c>
      <c r="AM46" s="13" cm="1">
        <f t="array" ref="AM46">IFERROR(INDEX(bank!$A$2:$P$1212,MATCH($O46&amp;$P46,bank!$Q$2:$Q$1212,0),AM$1),FALSE)</f>
        <v>1</v>
      </c>
      <c r="AN46" s="13" t="b" cm="1">
        <f t="array" ref="AN46">IFERROR(INDEX(bank!$A$2:$P$1212,MATCH($O46&amp;$P46,bank!$Q$2:$Q$1212,0),AN$1),FALSE)</f>
        <v>1</v>
      </c>
      <c r="AO46" s="13" t="str" cm="1">
        <f t="array" ref="AO46">IFERROR(INDEX(bank!$A$2:$P$1212,MATCH($O46&amp;$P46,bank!$Q$2:$Q$1212,0),AO$1),FALSE)</f>
        <v>已关闭</v>
      </c>
    </row>
    <row r="47" spans="1:41" hidden="1">
      <c r="A47" s="4" t="s">
        <v>50</v>
      </c>
      <c r="B47" s="4" t="s">
        <v>72</v>
      </c>
      <c r="C47" s="4">
        <v>0</v>
      </c>
      <c r="D47" s="4">
        <v>0</v>
      </c>
      <c r="E47" s="4">
        <v>116550</v>
      </c>
      <c r="F47" s="4">
        <v>116550</v>
      </c>
      <c r="G47" s="4" t="s">
        <v>19</v>
      </c>
      <c r="H47" s="6">
        <v>44988.325498842591</v>
      </c>
      <c r="I47" s="4" t="s">
        <v>20</v>
      </c>
      <c r="J47" s="4" t="b">
        <v>1</v>
      </c>
      <c r="K47" s="4">
        <v>0</v>
      </c>
      <c r="L47" s="4">
        <v>1</v>
      </c>
      <c r="M47" s="4" t="s">
        <v>21</v>
      </c>
      <c r="N47" s="6">
        <v>44988.360960648148</v>
      </c>
      <c r="O47" s="4" t="s">
        <v>26</v>
      </c>
      <c r="P47" s="4">
        <v>64</v>
      </c>
      <c r="Q47" s="10" cm="1">
        <f t="array" ref="Q47">IFERROR(INDEX(cashier!$A$2:$I$672,MATCH($O47&amp;$P47,cashier!$J$2:$J$672,0),Q$1),FALSE)</f>
        <v>28</v>
      </c>
      <c r="R47" s="10" t="str" cm="1">
        <f t="array" ref="R47">IFERROR(INDEX(cashier!$A$2:$I$672,MATCH($O47&amp;$P47,cashier!$J$2:$J$672,0),R$1),FALSE)</f>
        <v>大华银行/USD/Group/392-9016-945</v>
      </c>
      <c r="S47" s="10" cm="1">
        <f t="array" ref="S47">IFERROR(INDEX(cashier!$A$2:$I$672,MATCH($O47&amp;$P47,cashier!$J$2:$J$672,0),S$1),FALSE)</f>
        <v>44999.359722442132</v>
      </c>
      <c r="T47" s="10" t="str" cm="1">
        <f t="array" ref="T47">IFERROR(INDEX(cashier!$A$2:$I$672,MATCH($O47&amp;$P47,cashier!$J$2:$J$672,0),T$1),FALSE)</f>
        <v>USD</v>
      </c>
      <c r="U47" s="10" cm="1">
        <f t="array" ref="U47">IFERROR(INDEX(cashier!$A$2:$I$672,MATCH($O47&amp;$P47,cashier!$J$2:$J$672,0),U$1),FALSE)</f>
        <v>116517.51</v>
      </c>
      <c r="V47" s="10" cm="1">
        <f t="array" ref="V47">IFERROR(INDEX(cashier!$A$2:$I$672,MATCH($O47&amp;$P47,cashier!$J$2:$J$672,0),V$1),FALSE)</f>
        <v>44988.360960648148</v>
      </c>
      <c r="W47" s="10" cm="1">
        <f t="array" ref="W47">IFERROR(INDEX(cashier!$A$2:$I$672,MATCH($O47&amp;$P47,cashier!$J$2:$J$672,0),W$1),FALSE)</f>
        <v>64</v>
      </c>
      <c r="X47" s="10" t="str" cm="1">
        <f t="array" ref="X47">IFERROR(INDEX(cashier!$A$2:$I$672,MATCH($O47&amp;$P47,cashier!$J$2:$J$672,0),X$1),FALSE)</f>
        <v>收款单</v>
      </c>
      <c r="Y47" s="10" cm="1">
        <f t="array" ref="Y47">IFERROR(INDEX(cashier!$A$2:$I$672,MATCH($O47&amp;$P47,cashier!$J$2:$J$672,0),Y$1),FALSE)</f>
        <v>0</v>
      </c>
      <c r="Z47" s="13" cm="1">
        <f t="array" ref="Z47">IFERROR(INDEX(bank!$A$2:$P$1212,MATCH($O47&amp;$P47,bank!$Q$2:$Q$1212,0),Z$1),FALSE)</f>
        <v>64</v>
      </c>
      <c r="AA47" s="13" t="str" cm="1">
        <f t="array" ref="AA47">IFERROR(INDEX(bank!$A$2:$P$1212,MATCH($O47&amp;$P47,bank!$Q$2:$Q$1212,0),AA$1),FALSE)</f>
        <v>收款单</v>
      </c>
      <c r="AB47" s="13" t="str" cm="1">
        <f t="array" ref="AB47">IFERROR(INDEX(bank!$A$2:$P$1212,MATCH($O47&amp;$P47,bank!$Q$2:$Q$1212,0),AB$1),FALSE)</f>
        <v>大华银行/USD/Group/392-9016-945</v>
      </c>
      <c r="AC47" s="13" t="str" cm="1">
        <f t="array" ref="AC47">IFERROR(INDEX(bank!$A$2:$P$1212,MATCH($O47&amp;$P47,bank!$Q$2:$Q$1212,0),AC$1),FALSE)</f>
        <v>USD</v>
      </c>
      <c r="AD47" s="13" cm="1">
        <f t="array" ref="AD47">IFERROR(INDEX(bank!$A$2:$P$1212,MATCH($O47&amp;$P47,bank!$Q$2:$Q$1212,0),AD$1),FALSE)</f>
        <v>0</v>
      </c>
      <c r="AE47" s="13" t="str" cm="1">
        <f t="array" ref="AE47">IFERROR(INDEX(bank!$A$2:$P$1212,MATCH($O47&amp;$P47,bank!$Q$2:$Q$1212,0),AE$1),FALSE)</f>
        <v>5101.06-租金收入</v>
      </c>
      <c r="AF47" s="13" t="str" cm="1">
        <f t="array" ref="AF47">IFERROR(INDEX(bank!$A$2:$P$1212,MATCH($O47&amp;$P47,bank!$Q$2:$Q$1212,0),AF$1),FALSE)</f>
        <v>72期租金收入2/11</v>
      </c>
      <c r="AG47" s="13" cm="1">
        <f t="array" ref="AG47">IFERROR(INDEX(bank!$A$2:$P$1212,MATCH($O47&amp;$P47,bank!$Q$2:$Q$1212,0),AG$1),FALSE)</f>
        <v>44988.360960648148</v>
      </c>
      <c r="AH47" s="13" cm="1">
        <f t="array" ref="AH47">IFERROR(INDEX(bank!$A$2:$P$1212,MATCH($O47&amp;$P47,bank!$Q$2:$Q$1212,0),AH$1),FALSE)</f>
        <v>116550</v>
      </c>
      <c r="AI47" s="13" cm="1">
        <f t="array" ref="AI47">IFERROR(INDEX(bank!$A$2:$P$1212,MATCH($O47&amp;$P47,bank!$Q$2:$Q$1212,0),AI$1),FALSE)</f>
        <v>116550</v>
      </c>
      <c r="AJ47" s="13" cm="1">
        <f t="array" ref="AJ47">IFERROR(INDEX(bank!$A$2:$P$1212,MATCH($O47&amp;$P47,bank!$Q$2:$Q$1212,0),AJ$1),FALSE)</f>
        <v>0</v>
      </c>
      <c r="AK47" s="13" cm="1">
        <f t="array" ref="AK47">IFERROR(INDEX(bank!$A$2:$P$1212,MATCH($O47&amp;$P47,bank!$Q$2:$Q$1212,0),AK$1),FALSE)</f>
        <v>0</v>
      </c>
      <c r="AL47" s="13" cm="1">
        <f t="array" ref="AL47">IFERROR(INDEX(bank!$A$2:$P$1212,MATCH($O47&amp;$P47,bank!$Q$2:$Q$1212,0),AL$1),FALSE)</f>
        <v>118952</v>
      </c>
      <c r="AM47" s="13" cm="1">
        <f t="array" ref="AM47">IFERROR(INDEX(bank!$A$2:$P$1212,MATCH($O47&amp;$P47,bank!$Q$2:$Q$1212,0),AM$1),FALSE)</f>
        <v>1</v>
      </c>
      <c r="AN47" s="13" t="b" cm="1">
        <f t="array" ref="AN47">IFERROR(INDEX(bank!$A$2:$P$1212,MATCH($O47&amp;$P47,bank!$Q$2:$Q$1212,0),AN$1),FALSE)</f>
        <v>1</v>
      </c>
      <c r="AO47" s="13" t="str" cm="1">
        <f t="array" ref="AO47">IFERROR(INDEX(bank!$A$2:$P$1212,MATCH($O47&amp;$P47,bank!$Q$2:$Q$1212,0),AO$1),FALSE)</f>
        <v>已关闭</v>
      </c>
    </row>
    <row r="48" spans="1:41" hidden="1">
      <c r="A48" s="4" t="s">
        <v>43</v>
      </c>
      <c r="B48" s="4" t="s">
        <v>73</v>
      </c>
      <c r="C48" s="4">
        <v>0</v>
      </c>
      <c r="D48" s="4">
        <v>0</v>
      </c>
      <c r="E48" s="4">
        <v>-32.49</v>
      </c>
      <c r="F48" s="4">
        <v>-32.49</v>
      </c>
      <c r="G48" s="4" t="s">
        <v>19</v>
      </c>
      <c r="H48" s="6">
        <v>44988.325498842591</v>
      </c>
      <c r="I48" s="4" t="s">
        <v>20</v>
      </c>
      <c r="J48" s="4" t="b">
        <v>1</v>
      </c>
      <c r="K48" s="4">
        <v>0</v>
      </c>
      <c r="L48" s="4">
        <v>1</v>
      </c>
      <c r="M48" s="4" t="s">
        <v>21</v>
      </c>
      <c r="N48" s="6">
        <v>44988.360960648148</v>
      </c>
      <c r="O48" s="4" t="s">
        <v>26</v>
      </c>
      <c r="P48" s="4">
        <v>64</v>
      </c>
      <c r="Q48" s="10" cm="1">
        <f t="array" ref="Q48">IFERROR(INDEX(cashier!$A$2:$I$672,MATCH($O48&amp;$P48,cashier!$J$2:$J$672,0),Q$1),FALSE)</f>
        <v>28</v>
      </c>
      <c r="R48" s="10" t="str" cm="1">
        <f t="array" ref="R48">IFERROR(INDEX(cashier!$A$2:$I$672,MATCH($O48&amp;$P48,cashier!$J$2:$J$672,0),R$1),FALSE)</f>
        <v>大华银行/USD/Group/392-9016-945</v>
      </c>
      <c r="S48" s="10" cm="1">
        <f t="array" ref="S48">IFERROR(INDEX(cashier!$A$2:$I$672,MATCH($O48&amp;$P48,cashier!$J$2:$J$672,0),S$1),FALSE)</f>
        <v>44999.359722442132</v>
      </c>
      <c r="T48" s="10" t="str" cm="1">
        <f t="array" ref="T48">IFERROR(INDEX(cashier!$A$2:$I$672,MATCH($O48&amp;$P48,cashier!$J$2:$J$672,0),T$1),FALSE)</f>
        <v>USD</v>
      </c>
      <c r="U48" s="10" cm="1">
        <f t="array" ref="U48">IFERROR(INDEX(cashier!$A$2:$I$672,MATCH($O48&amp;$P48,cashier!$J$2:$J$672,0),U$1),FALSE)</f>
        <v>116517.51</v>
      </c>
      <c r="V48" s="10" cm="1">
        <f t="array" ref="V48">IFERROR(INDEX(cashier!$A$2:$I$672,MATCH($O48&amp;$P48,cashier!$J$2:$J$672,0),V$1),FALSE)</f>
        <v>44988.360960648148</v>
      </c>
      <c r="W48" s="10" cm="1">
        <f t="array" ref="W48">IFERROR(INDEX(cashier!$A$2:$I$672,MATCH($O48&amp;$P48,cashier!$J$2:$J$672,0),W$1),FALSE)</f>
        <v>64</v>
      </c>
      <c r="X48" s="10" t="str" cm="1">
        <f t="array" ref="X48">IFERROR(INDEX(cashier!$A$2:$I$672,MATCH($O48&amp;$P48,cashier!$J$2:$J$672,0),X$1),FALSE)</f>
        <v>收款单</v>
      </c>
      <c r="Y48" s="10" cm="1">
        <f t="array" ref="Y48">IFERROR(INDEX(cashier!$A$2:$I$672,MATCH($O48&amp;$P48,cashier!$J$2:$J$672,0),Y$1),FALSE)</f>
        <v>0</v>
      </c>
      <c r="Z48" s="13" cm="1">
        <f t="array" ref="Z48">IFERROR(INDEX(bank!$A$2:$P$1212,MATCH($O48&amp;$P48,bank!$Q$2:$Q$1212,0),Z$1),FALSE)</f>
        <v>64</v>
      </c>
      <c r="AA48" s="13" t="str" cm="1">
        <f t="array" ref="AA48">IFERROR(INDEX(bank!$A$2:$P$1212,MATCH($O48&amp;$P48,bank!$Q$2:$Q$1212,0),AA$1),FALSE)</f>
        <v>收款单</v>
      </c>
      <c r="AB48" s="13" t="str" cm="1">
        <f t="array" ref="AB48">IFERROR(INDEX(bank!$A$2:$P$1212,MATCH($O48&amp;$P48,bank!$Q$2:$Q$1212,0),AB$1),FALSE)</f>
        <v>大华银行/USD/Group/392-9016-945</v>
      </c>
      <c r="AC48" s="13" t="str" cm="1">
        <f t="array" ref="AC48">IFERROR(INDEX(bank!$A$2:$P$1212,MATCH($O48&amp;$P48,bank!$Q$2:$Q$1212,0),AC$1),FALSE)</f>
        <v>USD</v>
      </c>
      <c r="AD48" s="13" cm="1">
        <f t="array" ref="AD48">IFERROR(INDEX(bank!$A$2:$P$1212,MATCH($O48&amp;$P48,bank!$Q$2:$Q$1212,0),AD$1),FALSE)</f>
        <v>0</v>
      </c>
      <c r="AE48" s="13" t="str" cm="1">
        <f t="array" ref="AE48">IFERROR(INDEX(bank!$A$2:$P$1212,MATCH($O48&amp;$P48,bank!$Q$2:$Q$1212,0),AE$1),FALSE)</f>
        <v>5101.06-租金收入</v>
      </c>
      <c r="AF48" s="13" t="str" cm="1">
        <f t="array" ref="AF48">IFERROR(INDEX(bank!$A$2:$P$1212,MATCH($O48&amp;$P48,bank!$Q$2:$Q$1212,0),AF$1),FALSE)</f>
        <v>72期租金收入2/11</v>
      </c>
      <c r="AG48" s="13" cm="1">
        <f t="array" ref="AG48">IFERROR(INDEX(bank!$A$2:$P$1212,MATCH($O48&amp;$P48,bank!$Q$2:$Q$1212,0),AG$1),FALSE)</f>
        <v>44988.360960648148</v>
      </c>
      <c r="AH48" s="13" cm="1">
        <f t="array" ref="AH48">IFERROR(INDEX(bank!$A$2:$P$1212,MATCH($O48&amp;$P48,bank!$Q$2:$Q$1212,0),AH$1),FALSE)</f>
        <v>116550</v>
      </c>
      <c r="AI48" s="13" cm="1">
        <f t="array" ref="AI48">IFERROR(INDEX(bank!$A$2:$P$1212,MATCH($O48&amp;$P48,bank!$Q$2:$Q$1212,0),AI$1),FALSE)</f>
        <v>116550</v>
      </c>
      <c r="AJ48" s="13" cm="1">
        <f t="array" ref="AJ48">IFERROR(INDEX(bank!$A$2:$P$1212,MATCH($O48&amp;$P48,bank!$Q$2:$Q$1212,0),AJ$1),FALSE)</f>
        <v>0</v>
      </c>
      <c r="AK48" s="13" cm="1">
        <f t="array" ref="AK48">IFERROR(INDEX(bank!$A$2:$P$1212,MATCH($O48&amp;$P48,bank!$Q$2:$Q$1212,0),AK$1),FALSE)</f>
        <v>0</v>
      </c>
      <c r="AL48" s="13" cm="1">
        <f t="array" ref="AL48">IFERROR(INDEX(bank!$A$2:$P$1212,MATCH($O48&amp;$P48,bank!$Q$2:$Q$1212,0),AL$1),FALSE)</f>
        <v>118952</v>
      </c>
      <c r="AM48" s="13" cm="1">
        <f t="array" ref="AM48">IFERROR(INDEX(bank!$A$2:$P$1212,MATCH($O48&amp;$P48,bank!$Q$2:$Q$1212,0),AM$1),FALSE)</f>
        <v>1</v>
      </c>
      <c r="AN48" s="13" t="b" cm="1">
        <f t="array" ref="AN48">IFERROR(INDEX(bank!$A$2:$P$1212,MATCH($O48&amp;$P48,bank!$Q$2:$Q$1212,0),AN$1),FALSE)</f>
        <v>1</v>
      </c>
      <c r="AO48" s="13" t="str" cm="1">
        <f t="array" ref="AO48">IFERROR(INDEX(bank!$A$2:$P$1212,MATCH($O48&amp;$P48,bank!$Q$2:$Q$1212,0),AO$1),FALSE)</f>
        <v>已关闭</v>
      </c>
    </row>
    <row r="49" spans="1:41" hidden="1">
      <c r="A49" s="4" t="s">
        <v>74</v>
      </c>
      <c r="B49" s="4" t="s">
        <v>75</v>
      </c>
      <c r="C49" s="4">
        <v>116550</v>
      </c>
      <c r="D49" s="4">
        <v>116550</v>
      </c>
      <c r="E49" s="4">
        <v>0</v>
      </c>
      <c r="F49" s="4">
        <v>0</v>
      </c>
      <c r="G49" s="4" t="s">
        <v>19</v>
      </c>
      <c r="H49" s="6">
        <v>44985.336997743063</v>
      </c>
      <c r="I49" s="4" t="s">
        <v>20</v>
      </c>
      <c r="J49" s="4" t="b">
        <v>1</v>
      </c>
      <c r="K49" s="4">
        <v>0</v>
      </c>
      <c r="L49" s="4">
        <v>1</v>
      </c>
      <c r="M49" s="4" t="s">
        <v>27</v>
      </c>
      <c r="N49" s="6">
        <v>44986.284629629627</v>
      </c>
      <c r="O49" s="4" t="s">
        <v>18</v>
      </c>
      <c r="P49" s="4">
        <v>66</v>
      </c>
      <c r="Q49" s="10" cm="1">
        <f t="array" ref="Q49">IFERROR(INDEX(cashier!$A$2:$I$672,MATCH($O49&amp;$P49,cashier!$J$2:$J$672,0),Q$1),FALSE)</f>
        <v>45</v>
      </c>
      <c r="R49" s="10" t="str" cm="1">
        <f t="array" ref="R49">IFERROR(INDEX(cashier!$A$2:$I$672,MATCH($O49&amp;$P49,cashier!$J$2:$J$672,0),R$1),FALSE)</f>
        <v>香港汇丰/USD/Mandarine/801-443300-838</v>
      </c>
      <c r="S49" s="10" cm="1">
        <f t="array" ref="S49">IFERROR(INDEX(cashier!$A$2:$I$672,MATCH($O49&amp;$P49,cashier!$J$2:$J$672,0),S$1),FALSE)</f>
        <v>45000.283506990738</v>
      </c>
      <c r="T49" s="10" t="str" cm="1">
        <f t="array" ref="T49">IFERROR(INDEX(cashier!$A$2:$I$672,MATCH($O49&amp;$P49,cashier!$J$2:$J$672,0),T$1),FALSE)</f>
        <v>USD</v>
      </c>
      <c r="U49" s="10" cm="1">
        <f t="array" ref="U49">IFERROR(INDEX(cashier!$A$2:$I$672,MATCH($O49&amp;$P49,cashier!$J$2:$J$672,0),U$1),FALSE)</f>
        <v>116550</v>
      </c>
      <c r="V49" s="10" cm="1">
        <f t="array" ref="V49">IFERROR(INDEX(cashier!$A$2:$I$672,MATCH($O49&amp;$P49,cashier!$J$2:$J$672,0),V$1),FALSE)</f>
        <v>44986.284629629627</v>
      </c>
      <c r="W49" s="10" cm="1">
        <f t="array" ref="W49">IFERROR(INDEX(cashier!$A$2:$I$672,MATCH($O49&amp;$P49,cashier!$J$2:$J$672,0),W$1),FALSE)</f>
        <v>66</v>
      </c>
      <c r="X49" s="10" t="str" cm="1">
        <f t="array" ref="X49">IFERROR(INDEX(cashier!$A$2:$I$672,MATCH($O49&amp;$P49,cashier!$J$2:$J$672,0),X$1),FALSE)</f>
        <v>付款单</v>
      </c>
      <c r="Y49" s="10" cm="1">
        <f t="array" ref="Y49">IFERROR(INDEX(cashier!$A$2:$I$672,MATCH($O49&amp;$P49,cashier!$J$2:$J$672,0),Y$1),FALSE)</f>
        <v>15.96</v>
      </c>
      <c r="Z49" s="13" cm="1">
        <f t="array" ref="Z49">IFERROR(INDEX(bank!$A$2:$P$1212,MATCH($O49&amp;$P49,bank!$Q$2:$Q$1212,0),Z$1),FALSE)</f>
        <v>66</v>
      </c>
      <c r="AA49" s="13" t="str" cm="1">
        <f t="array" ref="AA49">IFERROR(INDEX(bank!$A$2:$P$1212,MATCH($O49&amp;$P49,bank!$Q$2:$Q$1212,0),AA$1),FALSE)</f>
        <v>付款单</v>
      </c>
      <c r="AB49" s="13" t="str" cm="1">
        <f t="array" ref="AB49">IFERROR(INDEX(bank!$A$2:$P$1212,MATCH($O49&amp;$P49,bank!$Q$2:$Q$1212,0),AB$1),FALSE)</f>
        <v>香港汇丰/USD/Mandarine/801-443300-838</v>
      </c>
      <c r="AC49" s="13" t="str" cm="1">
        <f t="array" ref="AC49">IFERROR(INDEX(bank!$A$2:$P$1212,MATCH($O49&amp;$P49,bank!$Q$2:$Q$1212,0),AC$1),FALSE)</f>
        <v>USD</v>
      </c>
      <c r="AD49" s="13" cm="1">
        <f t="array" ref="AD49">IFERROR(INDEX(bank!$A$2:$P$1212,MATCH($O49&amp;$P49,bank!$Q$2:$Q$1212,0),AD$1),FALSE)</f>
        <v>0</v>
      </c>
      <c r="AE49" s="13" t="str" cm="1">
        <f t="array" ref="AE49">IFERROR(INDEX(bank!$A$2:$P$1212,MATCH($O49&amp;$P49,bank!$Q$2:$Q$1212,0),AE$1),FALSE)</f>
        <v xml:space="preserve">5402.01-租金成本  </v>
      </c>
      <c r="AF49" s="13" t="str" cm="1">
        <f t="array" ref="AF49">IFERROR(INDEX(bank!$A$2:$P$1212,MATCH($O49&amp;$P49,bank!$Q$2:$Q$1212,0),AF$1),FALSE)</f>
        <v>第72期租金</v>
      </c>
      <c r="AG49" s="13" cm="1">
        <f t="array" ref="AG49">IFERROR(INDEX(bank!$A$2:$P$1212,MATCH($O49&amp;$P49,bank!$Q$2:$Q$1212,0),AG$1),FALSE)</f>
        <v>44986.284629629627</v>
      </c>
      <c r="AH49" s="13" cm="1">
        <f t="array" ref="AH49">IFERROR(INDEX(bank!$A$2:$P$1212,MATCH($O49&amp;$P49,bank!$Q$2:$Q$1212,0),AH$1),FALSE)</f>
        <v>0</v>
      </c>
      <c r="AI49" s="13" cm="1">
        <f t="array" ref="AI49">IFERROR(INDEX(bank!$A$2:$P$1212,MATCH($O49&amp;$P49,bank!$Q$2:$Q$1212,0),AI$1),FALSE)</f>
        <v>0</v>
      </c>
      <c r="AJ49" s="13" cm="1">
        <f t="array" ref="AJ49">IFERROR(INDEX(bank!$A$2:$P$1212,MATCH($O49&amp;$P49,bank!$Q$2:$Q$1212,0),AJ$1),FALSE)</f>
        <v>116550</v>
      </c>
      <c r="AK49" s="13" cm="1">
        <f t="array" ref="AK49">IFERROR(INDEX(bank!$A$2:$P$1212,MATCH($O49&amp;$P49,bank!$Q$2:$Q$1212,0),AK$1),FALSE)</f>
        <v>116550</v>
      </c>
      <c r="AL49" s="13" cm="1">
        <f t="array" ref="AL49">IFERROR(INDEX(bank!$A$2:$P$1212,MATCH($O49&amp;$P49,bank!$Q$2:$Q$1212,0),AL$1),FALSE)</f>
        <v>204449</v>
      </c>
      <c r="AM49" s="13" cm="1">
        <f t="array" ref="AM49">IFERROR(INDEX(bank!$A$2:$P$1212,MATCH($O49&amp;$P49,bank!$Q$2:$Q$1212,0),AM$1),FALSE)</f>
        <v>1</v>
      </c>
      <c r="AN49" s="13" t="b" cm="1">
        <f t="array" ref="AN49">IFERROR(INDEX(bank!$A$2:$P$1212,MATCH($O49&amp;$P49,bank!$Q$2:$Q$1212,0),AN$1),FALSE)</f>
        <v>1</v>
      </c>
      <c r="AO49" s="13" t="str" cm="1">
        <f t="array" ref="AO49">IFERROR(INDEX(bank!$A$2:$P$1212,MATCH($O49&amp;$P49,bank!$Q$2:$Q$1212,0),AO$1),FALSE)</f>
        <v>已关闭</v>
      </c>
    </row>
    <row r="50" spans="1:41" hidden="1">
      <c r="A50" s="4" t="s">
        <v>28</v>
      </c>
      <c r="B50" s="4" t="s">
        <v>76</v>
      </c>
      <c r="C50" s="4">
        <v>0</v>
      </c>
      <c r="D50" s="4">
        <v>0</v>
      </c>
      <c r="E50" s="4">
        <v>15000</v>
      </c>
      <c r="F50" s="4">
        <v>15000</v>
      </c>
      <c r="G50" s="4" t="s">
        <v>30</v>
      </c>
      <c r="H50" s="6">
        <v>44995.339313738426</v>
      </c>
      <c r="I50" s="4" t="s">
        <v>20</v>
      </c>
      <c r="J50" s="4" t="b">
        <v>1</v>
      </c>
      <c r="K50" s="4">
        <v>0</v>
      </c>
      <c r="L50" s="4">
        <v>1</v>
      </c>
      <c r="M50" s="4" t="s">
        <v>77</v>
      </c>
      <c r="N50" s="6">
        <v>44995.237500000003</v>
      </c>
      <c r="O50" s="4" t="s">
        <v>26</v>
      </c>
      <c r="P50" s="4">
        <v>67</v>
      </c>
      <c r="Q50" s="10" cm="1">
        <f t="array" ref="Q50">IFERROR(INDEX(cashier!$A$2:$I$672,MATCH($O50&amp;$P50,cashier!$J$2:$J$672,0),Q$1),FALSE)</f>
        <v>37</v>
      </c>
      <c r="R50" s="10" t="str" cm="1">
        <f t="array" ref="R50">IFERROR(INDEX(cashier!$A$2:$I$672,MATCH($O50&amp;$P50,cashier!$J$2:$J$672,0),R$1),FALSE)</f>
        <v>兴业银行/RMB/-上海信智船务有限公司/216460100100065938</v>
      </c>
      <c r="S50" s="10" cm="1">
        <f t="array" ref="S50">IFERROR(INDEX(cashier!$A$2:$I$672,MATCH($O50&amp;$P50,cashier!$J$2:$J$672,0),S$1),FALSE)</f>
        <v>45000.237405439817</v>
      </c>
      <c r="T50" s="10" t="str" cm="1">
        <f t="array" ref="T50">IFERROR(INDEX(cashier!$A$2:$I$672,MATCH($O50&amp;$P50,cashier!$J$2:$J$672,0),T$1),FALSE)</f>
        <v>RMB</v>
      </c>
      <c r="U50" s="10" cm="1">
        <f t="array" ref="U50">IFERROR(INDEX(cashier!$A$2:$I$672,MATCH($O50&amp;$P50,cashier!$J$2:$J$672,0),U$1),FALSE)</f>
        <v>15000</v>
      </c>
      <c r="V50" s="10" cm="1">
        <f t="array" ref="V50">IFERROR(INDEX(cashier!$A$2:$I$672,MATCH($O50&amp;$P50,cashier!$J$2:$J$672,0),V$1),FALSE)</f>
        <v>44995.237500000003</v>
      </c>
      <c r="W50" s="10" cm="1">
        <f t="array" ref="W50">IFERROR(INDEX(cashier!$A$2:$I$672,MATCH($O50&amp;$P50,cashier!$J$2:$J$672,0),W$1),FALSE)</f>
        <v>67</v>
      </c>
      <c r="X50" s="10" t="str" cm="1">
        <f t="array" ref="X50">IFERROR(INDEX(cashier!$A$2:$I$672,MATCH($O50&amp;$P50,cashier!$J$2:$J$672,0),X$1),FALSE)</f>
        <v>收款单</v>
      </c>
      <c r="Y50" s="10" cm="1">
        <f t="array" ref="Y50">IFERROR(INDEX(cashier!$A$2:$I$672,MATCH($O50&amp;$P50,cashier!$J$2:$J$672,0),Y$1),FALSE)</f>
        <v>0</v>
      </c>
      <c r="Z50" s="13" cm="1">
        <f t="array" ref="Z50">IFERROR(INDEX(bank!$A$2:$P$1212,MATCH($O50&amp;$P50,bank!$Q$2:$Q$1212,0),Z$1),FALSE)</f>
        <v>67</v>
      </c>
      <c r="AA50" s="13" t="str" cm="1">
        <f t="array" ref="AA50">IFERROR(INDEX(bank!$A$2:$P$1212,MATCH($O50&amp;$P50,bank!$Q$2:$Q$1212,0),AA$1),FALSE)</f>
        <v>收款单</v>
      </c>
      <c r="AB50" s="13" t="str" cm="1">
        <f t="array" ref="AB50">IFERROR(INDEX(bank!$A$2:$P$1212,MATCH($O50&amp;$P50,bank!$Q$2:$Q$1212,0),AB$1),FALSE)</f>
        <v>兴业银行/RMB/-上海信智船务有限公司/216460100100065938</v>
      </c>
      <c r="AC50" s="13" t="str" cm="1">
        <f t="array" ref="AC50">IFERROR(INDEX(bank!$A$2:$P$1212,MATCH($O50&amp;$P50,bank!$Q$2:$Q$1212,0),AC$1),FALSE)</f>
        <v>RMB</v>
      </c>
      <c r="AD50" s="13" cm="1">
        <f t="array" ref="AD50">IFERROR(INDEX(bank!$A$2:$P$1212,MATCH($O50&amp;$P50,bank!$Q$2:$Q$1212,0),AD$1),FALSE)</f>
        <v>0</v>
      </c>
      <c r="AE50" s="13" t="str" cm="1">
        <f t="array" ref="AE50">IFERROR(INDEX(bank!$A$2:$P$1212,MATCH($O50&amp;$P50,bank!$Q$2:$Q$1212,0),AE$1),FALSE)</f>
        <v>2201-划转</v>
      </c>
      <c r="AF50" s="13" t="str" cm="1">
        <f t="array" ref="AF50">IFERROR(INDEX(bank!$A$2:$P$1212,MATCH($O50&amp;$P50,bank!$Q$2:$Q$1212,0),AF$1),FALSE)</f>
        <v>兴业收到平安划款（2月公积金）</v>
      </c>
      <c r="AG50" s="13" cm="1">
        <f t="array" ref="AG50">IFERROR(INDEX(bank!$A$2:$P$1212,MATCH($O50&amp;$P50,bank!$Q$2:$Q$1212,0),AG$1),FALSE)</f>
        <v>44995.237500000003</v>
      </c>
      <c r="AH50" s="13" cm="1">
        <f t="array" ref="AH50">IFERROR(INDEX(bank!$A$2:$P$1212,MATCH($O50&amp;$P50,bank!$Q$2:$Q$1212,0),AH$1),FALSE)</f>
        <v>15000</v>
      </c>
      <c r="AI50" s="13" cm="1">
        <f t="array" ref="AI50">IFERROR(INDEX(bank!$A$2:$P$1212,MATCH($O50&amp;$P50,bank!$Q$2:$Q$1212,0),AI$1),FALSE)</f>
        <v>15000</v>
      </c>
      <c r="AJ50" s="13" cm="1">
        <f t="array" ref="AJ50">IFERROR(INDEX(bank!$A$2:$P$1212,MATCH($O50&amp;$P50,bank!$Q$2:$Q$1212,0),AJ$1),FALSE)</f>
        <v>0</v>
      </c>
      <c r="AK50" s="13" cm="1">
        <f t="array" ref="AK50">IFERROR(INDEX(bank!$A$2:$P$1212,MATCH($O50&amp;$P50,bank!$Q$2:$Q$1212,0),AK$1),FALSE)</f>
        <v>0</v>
      </c>
      <c r="AL50" s="13" cm="1">
        <f t="array" ref="AL50">IFERROR(INDEX(bank!$A$2:$P$1212,MATCH($O50&amp;$P50,bank!$Q$2:$Q$1212,0),AL$1),FALSE)</f>
        <v>18224</v>
      </c>
      <c r="AM50" s="13" cm="1">
        <f t="array" ref="AM50">IFERROR(INDEX(bank!$A$2:$P$1212,MATCH($O50&amp;$P50,bank!$Q$2:$Q$1212,0),AM$1),FALSE)</f>
        <v>1</v>
      </c>
      <c r="AN50" s="13" t="b" cm="1">
        <f t="array" ref="AN50">IFERROR(INDEX(bank!$A$2:$P$1212,MATCH($O50&amp;$P50,bank!$Q$2:$Q$1212,0),AN$1),FALSE)</f>
        <v>1</v>
      </c>
      <c r="AO50" s="13" t="str" cm="1">
        <f t="array" ref="AO50">IFERROR(INDEX(bank!$A$2:$P$1212,MATCH($O50&amp;$P50,bank!$Q$2:$Q$1212,0),AO$1),FALSE)</f>
        <v>已关闭</v>
      </c>
    </row>
    <row r="51" spans="1:41" hidden="1">
      <c r="A51" s="4" t="s">
        <v>28</v>
      </c>
      <c r="B51" s="4" t="s">
        <v>78</v>
      </c>
      <c r="C51" s="4">
        <v>0</v>
      </c>
      <c r="D51" s="4">
        <v>0</v>
      </c>
      <c r="E51" s="4">
        <v>50000</v>
      </c>
      <c r="F51" s="4">
        <v>50000</v>
      </c>
      <c r="G51" s="4" t="s">
        <v>30</v>
      </c>
      <c r="H51" s="6">
        <v>44995.349617094907</v>
      </c>
      <c r="I51" s="4" t="s">
        <v>20</v>
      </c>
      <c r="J51" s="4" t="b">
        <v>1</v>
      </c>
      <c r="K51" s="4">
        <v>0</v>
      </c>
      <c r="L51" s="4">
        <v>1</v>
      </c>
      <c r="M51" s="4" t="s">
        <v>79</v>
      </c>
      <c r="N51" s="6">
        <v>44995.236886574072</v>
      </c>
      <c r="O51" s="4" t="s">
        <v>26</v>
      </c>
      <c r="P51" s="4">
        <v>71</v>
      </c>
      <c r="Q51" s="10" cm="1">
        <f t="array" ref="Q51">IFERROR(INDEX(cashier!$A$2:$I$672,MATCH($O51&amp;$P51,cashier!$J$2:$J$672,0),Q$1),FALSE)</f>
        <v>36</v>
      </c>
      <c r="R51" s="10" t="str" cm="1">
        <f t="array" ref="R51">IFERROR(INDEX(cashier!$A$2:$I$672,MATCH($O51&amp;$P51,cashier!$J$2:$J$672,0),R$1),FALSE)</f>
        <v>工行社保户/RMB/-上海信智船务有限公司、1001293529350655623</v>
      </c>
      <c r="S51" s="10" cm="1">
        <f t="array" ref="S51">IFERROR(INDEX(cashier!$A$2:$I$672,MATCH($O51&amp;$P51,cashier!$J$2:$J$672,0),S$1),FALSE)</f>
        <v>45000.236977256936</v>
      </c>
      <c r="T51" s="10" t="str" cm="1">
        <f t="array" ref="T51">IFERROR(INDEX(cashier!$A$2:$I$672,MATCH($O51&amp;$P51,cashier!$J$2:$J$672,0),T$1),FALSE)</f>
        <v>RMB</v>
      </c>
      <c r="U51" s="10" cm="1">
        <f t="array" ref="U51">IFERROR(INDEX(cashier!$A$2:$I$672,MATCH($O51&amp;$P51,cashier!$J$2:$J$672,0),U$1),FALSE)</f>
        <v>50000</v>
      </c>
      <c r="V51" s="10" cm="1">
        <f t="array" ref="V51">IFERROR(INDEX(cashier!$A$2:$I$672,MATCH($O51&amp;$P51,cashier!$J$2:$J$672,0),V$1),FALSE)</f>
        <v>44995.236886574072</v>
      </c>
      <c r="W51" s="10" cm="1">
        <f t="array" ref="W51">IFERROR(INDEX(cashier!$A$2:$I$672,MATCH($O51&amp;$P51,cashier!$J$2:$J$672,0),W$1),FALSE)</f>
        <v>71</v>
      </c>
      <c r="X51" s="10" t="str" cm="1">
        <f t="array" ref="X51">IFERROR(INDEX(cashier!$A$2:$I$672,MATCH($O51&amp;$P51,cashier!$J$2:$J$672,0),X$1),FALSE)</f>
        <v>收款单</v>
      </c>
      <c r="Y51" s="10" cm="1">
        <f t="array" ref="Y51">IFERROR(INDEX(cashier!$A$2:$I$672,MATCH($O51&amp;$P51,cashier!$J$2:$J$672,0),Y$1),FALSE)</f>
        <v>0</v>
      </c>
      <c r="Z51" s="13" cm="1">
        <f t="array" ref="Z51">IFERROR(INDEX(bank!$A$2:$P$1212,MATCH($O51&amp;$P51,bank!$Q$2:$Q$1212,0),Z$1),FALSE)</f>
        <v>71</v>
      </c>
      <c r="AA51" s="13" t="str" cm="1">
        <f t="array" ref="AA51">IFERROR(INDEX(bank!$A$2:$P$1212,MATCH($O51&amp;$P51,bank!$Q$2:$Q$1212,0),AA$1),FALSE)</f>
        <v>收款单</v>
      </c>
      <c r="AB51" s="13" t="str" cm="1">
        <f t="array" ref="AB51">IFERROR(INDEX(bank!$A$2:$P$1212,MATCH($O51&amp;$P51,bank!$Q$2:$Q$1212,0),AB$1),FALSE)</f>
        <v>工行社保户/RMB/-上海信智船务有限公司、1001293529350655623</v>
      </c>
      <c r="AC51" s="13" t="str" cm="1">
        <f t="array" ref="AC51">IFERROR(INDEX(bank!$A$2:$P$1212,MATCH($O51&amp;$P51,bank!$Q$2:$Q$1212,0),AC$1),FALSE)</f>
        <v>RMB</v>
      </c>
      <c r="AD51" s="13" cm="1">
        <f t="array" ref="AD51">IFERROR(INDEX(bank!$A$2:$P$1212,MATCH($O51&amp;$P51,bank!$Q$2:$Q$1212,0),AD$1),FALSE)</f>
        <v>0</v>
      </c>
      <c r="AE51" s="13" t="str" cm="1">
        <f t="array" ref="AE51">IFERROR(INDEX(bank!$A$2:$P$1212,MATCH($O51&amp;$P51,bank!$Q$2:$Q$1212,0),AE$1),FALSE)</f>
        <v>2201-划转</v>
      </c>
      <c r="AF51" s="13" t="str" cm="1">
        <f t="array" ref="AF51">IFERROR(INDEX(bank!$A$2:$P$1212,MATCH($O51&amp;$P51,bank!$Q$2:$Q$1212,0),AF$1),FALSE)</f>
        <v>工行收到平安划款（2月社保费）</v>
      </c>
      <c r="AG51" s="13" cm="1">
        <f t="array" ref="AG51">IFERROR(INDEX(bank!$A$2:$P$1212,MATCH($O51&amp;$P51,bank!$Q$2:$Q$1212,0),AG$1),FALSE)</f>
        <v>44995.236886574072</v>
      </c>
      <c r="AH51" s="13" cm="1">
        <f t="array" ref="AH51">IFERROR(INDEX(bank!$A$2:$P$1212,MATCH($O51&amp;$P51,bank!$Q$2:$Q$1212,0),AH$1),FALSE)</f>
        <v>50000</v>
      </c>
      <c r="AI51" s="13" cm="1">
        <f t="array" ref="AI51">IFERROR(INDEX(bank!$A$2:$P$1212,MATCH($O51&amp;$P51,bank!$Q$2:$Q$1212,0),AI$1),FALSE)</f>
        <v>50000</v>
      </c>
      <c r="AJ51" s="13" cm="1">
        <f t="array" ref="AJ51">IFERROR(INDEX(bank!$A$2:$P$1212,MATCH($O51&amp;$P51,bank!$Q$2:$Q$1212,0),AJ$1),FALSE)</f>
        <v>0</v>
      </c>
      <c r="AK51" s="13" cm="1">
        <f t="array" ref="AK51">IFERROR(INDEX(bank!$A$2:$P$1212,MATCH($O51&amp;$P51,bank!$Q$2:$Q$1212,0),AK$1),FALSE)</f>
        <v>0</v>
      </c>
      <c r="AL51" s="13" cm="1">
        <f t="array" ref="AL51">IFERROR(INDEX(bank!$A$2:$P$1212,MATCH($O51&amp;$P51,bank!$Q$2:$Q$1212,0),AL$1),FALSE)</f>
        <v>56943</v>
      </c>
      <c r="AM51" s="13" cm="1">
        <f t="array" ref="AM51">IFERROR(INDEX(bank!$A$2:$P$1212,MATCH($O51&amp;$P51,bank!$Q$2:$Q$1212,0),AM$1),FALSE)</f>
        <v>1</v>
      </c>
      <c r="AN51" s="13" t="b" cm="1">
        <f t="array" ref="AN51">IFERROR(INDEX(bank!$A$2:$P$1212,MATCH($O51&amp;$P51,bank!$Q$2:$Q$1212,0),AN$1),FALSE)</f>
        <v>1</v>
      </c>
      <c r="AO51" s="13" t="str" cm="1">
        <f t="array" ref="AO51">IFERROR(INDEX(bank!$A$2:$P$1212,MATCH($O51&amp;$P51,bank!$Q$2:$Q$1212,0),AO$1),FALSE)</f>
        <v>已关闭</v>
      </c>
    </row>
    <row r="52" spans="1:41" hidden="1">
      <c r="A52" s="4" t="s">
        <v>74</v>
      </c>
      <c r="B52" s="4" t="s">
        <v>80</v>
      </c>
      <c r="C52" s="4">
        <v>500000</v>
      </c>
      <c r="D52" s="4">
        <v>500000</v>
      </c>
      <c r="E52" s="4">
        <v>0</v>
      </c>
      <c r="F52" s="4">
        <v>0</v>
      </c>
      <c r="G52" s="4" t="s">
        <v>19</v>
      </c>
      <c r="H52" s="6">
        <v>45000.148985405103</v>
      </c>
      <c r="I52" s="4" t="s">
        <v>20</v>
      </c>
      <c r="J52" s="4" t="b">
        <v>1</v>
      </c>
      <c r="K52" s="4">
        <v>0</v>
      </c>
      <c r="L52" s="4">
        <v>1</v>
      </c>
      <c r="M52" s="4" t="s">
        <v>36</v>
      </c>
      <c r="N52" s="6">
        <v>45000.250844907408</v>
      </c>
      <c r="O52" s="4" t="s">
        <v>18</v>
      </c>
      <c r="P52" s="4">
        <v>72</v>
      </c>
      <c r="Q52" s="10" cm="1">
        <f t="array" ref="Q52">IFERROR(INDEX(cashier!$A$2:$I$672,MATCH($O52&amp;$P52,cashier!$J$2:$J$672,0),Q$1),FALSE)</f>
        <v>43</v>
      </c>
      <c r="R52" s="10" t="str" cm="1">
        <f t="array" ref="R52">IFERROR(INDEX(cashier!$A$2:$I$672,MATCH($O52&amp;$P52,cashier!$J$2:$J$672,0),R$1),FALSE)</f>
        <v>香港花旗/USD/Hope Young/91868394</v>
      </c>
      <c r="S52" s="10" cm="1">
        <f t="array" ref="S52">IFERROR(INDEX(cashier!$A$2:$I$672,MATCH($O52&amp;$P52,cashier!$J$2:$J$672,0),S$1),FALSE)</f>
        <v>45000.250832106482</v>
      </c>
      <c r="T52" s="10" t="str" cm="1">
        <f t="array" ref="T52">IFERROR(INDEX(cashier!$A$2:$I$672,MATCH($O52&amp;$P52,cashier!$J$2:$J$672,0),T$1),FALSE)</f>
        <v>USD</v>
      </c>
      <c r="U52" s="10" cm="1">
        <f t="array" ref="U52">IFERROR(INDEX(cashier!$A$2:$I$672,MATCH($O52&amp;$P52,cashier!$J$2:$J$672,0),U$1),FALSE)</f>
        <v>500000</v>
      </c>
      <c r="V52" s="10" cm="1">
        <f t="array" ref="V52">IFERROR(INDEX(cashier!$A$2:$I$672,MATCH($O52&amp;$P52,cashier!$J$2:$J$672,0),V$1),FALSE)</f>
        <v>45000.250844907408</v>
      </c>
      <c r="W52" s="10" cm="1">
        <f t="array" ref="W52">IFERROR(INDEX(cashier!$A$2:$I$672,MATCH($O52&amp;$P52,cashier!$J$2:$J$672,0),W$1),FALSE)</f>
        <v>72</v>
      </c>
      <c r="X52" s="10" t="str" cm="1">
        <f t="array" ref="X52">IFERROR(INDEX(cashier!$A$2:$I$672,MATCH($O52&amp;$P52,cashier!$J$2:$J$672,0),X$1),FALSE)</f>
        <v>付款单</v>
      </c>
      <c r="Y52" s="10" cm="1">
        <f t="array" ref="Y52">IFERROR(INDEX(cashier!$A$2:$I$672,MATCH($O52&amp;$P52,cashier!$J$2:$J$672,0),Y$1),FALSE)</f>
        <v>0</v>
      </c>
      <c r="Z52" s="13" cm="1">
        <f t="array" ref="Z52">IFERROR(INDEX(bank!$A$2:$P$1212,MATCH($O52&amp;$P52,bank!$Q$2:$Q$1212,0),Z$1),FALSE)</f>
        <v>72</v>
      </c>
      <c r="AA52" s="13" t="str" cm="1">
        <f t="array" ref="AA52">IFERROR(INDEX(bank!$A$2:$P$1212,MATCH($O52&amp;$P52,bank!$Q$2:$Q$1212,0),AA$1),FALSE)</f>
        <v>付款单</v>
      </c>
      <c r="AB52" s="13" t="str" cm="1">
        <f t="array" ref="AB52">IFERROR(INDEX(bank!$A$2:$P$1212,MATCH($O52&amp;$P52,bank!$Q$2:$Q$1212,0),AB$1),FALSE)</f>
        <v>香港花旗/USD/Hope Young/91868394</v>
      </c>
      <c r="AC52" s="13" t="str" cm="1">
        <f t="array" ref="AC52">IFERROR(INDEX(bank!$A$2:$P$1212,MATCH($O52&amp;$P52,bank!$Q$2:$Q$1212,0),AC$1),FALSE)</f>
        <v>USD</v>
      </c>
      <c r="AD52" s="13" cm="1">
        <f t="array" ref="AD52">IFERROR(INDEX(bank!$A$2:$P$1212,MATCH($O52&amp;$P52,bank!$Q$2:$Q$1212,0),AD$1),FALSE)</f>
        <v>0</v>
      </c>
      <c r="AE52" s="13" t="str" cm="1">
        <f t="array" ref="AE52">IFERROR(INDEX(bank!$A$2:$P$1212,MATCH($O52&amp;$P52,bank!$Q$2:$Q$1212,0),AE$1),FALSE)</f>
        <v xml:space="preserve">5402.01-租金成本  </v>
      </c>
      <c r="AF52" s="13" t="str" cm="1">
        <f t="array" ref="AF52">IFERROR(INDEX(bank!$A$2:$P$1212,MATCH($O52&amp;$P52,bank!$Q$2:$Q$1212,0),AF$1),FALSE)</f>
        <v>EXTRA HIRE</v>
      </c>
      <c r="AG52" s="13" cm="1">
        <f t="array" ref="AG52">IFERROR(INDEX(bank!$A$2:$P$1212,MATCH($O52&amp;$P52,bank!$Q$2:$Q$1212,0),AG$1),FALSE)</f>
        <v>45000.250844907408</v>
      </c>
      <c r="AH52" s="13" cm="1">
        <f t="array" ref="AH52">IFERROR(INDEX(bank!$A$2:$P$1212,MATCH($O52&amp;$P52,bank!$Q$2:$Q$1212,0),AH$1),FALSE)</f>
        <v>0</v>
      </c>
      <c r="AI52" s="13" cm="1">
        <f t="array" ref="AI52">IFERROR(INDEX(bank!$A$2:$P$1212,MATCH($O52&amp;$P52,bank!$Q$2:$Q$1212,0),AI$1),FALSE)</f>
        <v>0</v>
      </c>
      <c r="AJ52" s="13" cm="1">
        <f t="array" ref="AJ52">IFERROR(INDEX(bank!$A$2:$P$1212,MATCH($O52&amp;$P52,bank!$Q$2:$Q$1212,0),AJ$1),FALSE)</f>
        <v>500000</v>
      </c>
      <c r="AK52" s="13" cm="1">
        <f t="array" ref="AK52">IFERROR(INDEX(bank!$A$2:$P$1212,MATCH($O52&amp;$P52,bank!$Q$2:$Q$1212,0),AK$1),FALSE)</f>
        <v>500000</v>
      </c>
      <c r="AL52" s="13" cm="1">
        <f t="array" ref="AL52">IFERROR(INDEX(bank!$A$2:$P$1212,MATCH($O52&amp;$P52,bank!$Q$2:$Q$1212,0),AL$1),FALSE)</f>
        <v>-289617.57000000012</v>
      </c>
      <c r="AM52" s="13" cm="1">
        <f t="array" ref="AM52">IFERROR(INDEX(bank!$A$2:$P$1212,MATCH($O52&amp;$P52,bank!$Q$2:$Q$1212,0),AM$1),FALSE)</f>
        <v>1</v>
      </c>
      <c r="AN52" s="13" t="b" cm="1">
        <f t="array" ref="AN52">IFERROR(INDEX(bank!$A$2:$P$1212,MATCH($O52&amp;$P52,bank!$Q$2:$Q$1212,0),AN$1),FALSE)</f>
        <v>1</v>
      </c>
      <c r="AO52" s="13" t="str" cm="1">
        <f t="array" ref="AO52">IFERROR(INDEX(bank!$A$2:$P$1212,MATCH($O52&amp;$P52,bank!$Q$2:$Q$1212,0),AO$1),FALSE)</f>
        <v>已关闭</v>
      </c>
    </row>
    <row r="53" spans="1:41" hidden="1">
      <c r="A53" s="4" t="s">
        <v>40</v>
      </c>
      <c r="B53" s="4" t="s">
        <v>81</v>
      </c>
      <c r="C53" s="4">
        <v>253189.35</v>
      </c>
      <c r="D53" s="4">
        <v>253189.35</v>
      </c>
      <c r="E53" s="4">
        <v>0</v>
      </c>
      <c r="F53" s="4">
        <v>0</v>
      </c>
      <c r="G53" s="4" t="s">
        <v>19</v>
      </c>
      <c r="H53" s="6">
        <v>45000.152367627306</v>
      </c>
      <c r="I53" s="4" t="s">
        <v>20</v>
      </c>
      <c r="J53" s="4" t="b">
        <v>1</v>
      </c>
      <c r="K53" s="4">
        <v>0</v>
      </c>
      <c r="L53" s="4">
        <v>1</v>
      </c>
      <c r="M53" s="4" t="s">
        <v>82</v>
      </c>
      <c r="N53" s="6">
        <v>45000.253680555557</v>
      </c>
      <c r="O53" s="4" t="s">
        <v>18</v>
      </c>
      <c r="P53" s="4">
        <v>73</v>
      </c>
      <c r="Q53" s="10" cm="1">
        <f t="array" ref="Q53">IFERROR(INDEX(cashier!$A$2:$I$672,MATCH($O53&amp;$P53,cashier!$J$2:$J$672,0),Q$1),FALSE)</f>
        <v>44</v>
      </c>
      <c r="R53" s="10" t="str" cm="1">
        <f t="array" ref="R53">IFERROR(INDEX(cashier!$A$2:$I$672,MATCH($O53&amp;$P53,cashier!$J$2:$J$672,0),R$1),FALSE)</f>
        <v>上海汇丰/USD/Monica/095-046207-055</v>
      </c>
      <c r="S53" s="10" cm="1">
        <f t="array" ref="S53">IFERROR(INDEX(cashier!$A$2:$I$672,MATCH($O53&amp;$P53,cashier!$J$2:$J$672,0),S$1),FALSE)</f>
        <v>45000.25264658565</v>
      </c>
      <c r="T53" s="10" t="str" cm="1">
        <f t="array" ref="T53">IFERROR(INDEX(cashier!$A$2:$I$672,MATCH($O53&amp;$P53,cashier!$J$2:$J$672,0),T$1),FALSE)</f>
        <v>USD</v>
      </c>
      <c r="U53" s="10" cm="1">
        <f t="array" ref="U53">IFERROR(INDEX(cashier!$A$2:$I$672,MATCH($O53&amp;$P53,cashier!$J$2:$J$672,0),U$1),FALSE)</f>
        <v>609118.34</v>
      </c>
      <c r="V53" s="10" cm="1">
        <f t="array" ref="V53">IFERROR(INDEX(cashier!$A$2:$I$672,MATCH($O53&amp;$P53,cashier!$J$2:$J$672,0),V$1),FALSE)</f>
        <v>45000.253680555557</v>
      </c>
      <c r="W53" s="10" cm="1">
        <f t="array" ref="W53">IFERROR(INDEX(cashier!$A$2:$I$672,MATCH($O53&amp;$P53,cashier!$J$2:$J$672,0),W$1),FALSE)</f>
        <v>73</v>
      </c>
      <c r="X53" s="10" t="str" cm="1">
        <f t="array" ref="X53">IFERROR(INDEX(cashier!$A$2:$I$672,MATCH($O53&amp;$P53,cashier!$J$2:$J$672,0),X$1),FALSE)</f>
        <v>付款单</v>
      </c>
      <c r="Y53" s="10" cm="1">
        <f t="array" ref="Y53">IFERROR(INDEX(cashier!$A$2:$I$672,MATCH($O53&amp;$P53,cashier!$J$2:$J$672,0),Y$1),FALSE)</f>
        <v>0</v>
      </c>
      <c r="Z53" s="13" cm="1">
        <f t="array" ref="Z53">IFERROR(INDEX(bank!$A$2:$P$1212,MATCH($O53&amp;$P53,bank!$Q$2:$Q$1212,0),Z$1),FALSE)</f>
        <v>73</v>
      </c>
      <c r="AA53" s="13" t="str" cm="1">
        <f t="array" ref="AA53">IFERROR(INDEX(bank!$A$2:$P$1212,MATCH($O53&amp;$P53,bank!$Q$2:$Q$1212,0),AA$1),FALSE)</f>
        <v>付款单</v>
      </c>
      <c r="AB53" s="13" t="str" cm="1">
        <f t="array" ref="AB53">IFERROR(INDEX(bank!$A$2:$P$1212,MATCH($O53&amp;$P53,bank!$Q$2:$Q$1212,0),AB$1),FALSE)</f>
        <v>上海汇丰/USD/Monica/095-046207-055</v>
      </c>
      <c r="AC53" s="13" t="str" cm="1">
        <f t="array" ref="AC53">IFERROR(INDEX(bank!$A$2:$P$1212,MATCH($O53&amp;$P53,bank!$Q$2:$Q$1212,0),AC$1),FALSE)</f>
        <v>USD</v>
      </c>
      <c r="AD53" s="13" cm="1">
        <f t="array" ref="AD53">IFERROR(INDEX(bank!$A$2:$P$1212,MATCH($O53&amp;$P53,bank!$Q$2:$Q$1212,0),AD$1),FALSE)</f>
        <v>0</v>
      </c>
      <c r="AE53" s="13" t="str" cm="1">
        <f t="array" ref="AE53">IFERROR(INDEX(bank!$A$2:$P$1212,MATCH($O53&amp;$P53,bank!$Q$2:$Q$1212,0),AE$1),FALSE)</f>
        <v xml:space="preserve">5402.04-燃料成本   </v>
      </c>
      <c r="AF53" s="13" t="str" cm="1">
        <f t="array" ref="AF53">IFERROR(INDEX(bank!$A$2:$P$1212,MATCH($O53&amp;$P53,bank!$Q$2:$Q$1212,0),AF$1),FALSE)</f>
        <v>dina ocean 单船期初重油库存363.62MT*696.3</v>
      </c>
      <c r="AG53" s="13" cm="1">
        <f t="array" ref="AG53">IFERROR(INDEX(bank!$A$2:$P$1212,MATCH($O53&amp;$P53,bank!$Q$2:$Q$1212,0),AG$1),FALSE)</f>
        <v>45000.253680555557</v>
      </c>
      <c r="AH53" s="13" cm="1">
        <f t="array" ref="AH53">IFERROR(INDEX(bank!$A$2:$P$1212,MATCH($O53&amp;$P53,bank!$Q$2:$Q$1212,0),AH$1),FALSE)</f>
        <v>0</v>
      </c>
      <c r="AI53" s="13" cm="1">
        <f t="array" ref="AI53">IFERROR(INDEX(bank!$A$2:$P$1212,MATCH($O53&amp;$P53,bank!$Q$2:$Q$1212,0),AI$1),FALSE)</f>
        <v>0</v>
      </c>
      <c r="AJ53" s="13" cm="1">
        <f t="array" ref="AJ53">IFERROR(INDEX(bank!$A$2:$P$1212,MATCH($O53&amp;$P53,bank!$Q$2:$Q$1212,0),AJ$1),FALSE)</f>
        <v>253189.35</v>
      </c>
      <c r="AK53" s="13" cm="1">
        <f t="array" ref="AK53">IFERROR(INDEX(bank!$A$2:$P$1212,MATCH($O53&amp;$P53,bank!$Q$2:$Q$1212,0),AK$1),FALSE)</f>
        <v>253189.35</v>
      </c>
      <c r="AL53" s="13" cm="1">
        <f t="array" ref="AL53">IFERROR(INDEX(bank!$A$2:$P$1212,MATCH($O53&amp;$P53,bank!$Q$2:$Q$1212,0),AL$1),FALSE)</f>
        <v>359358.7300000001</v>
      </c>
      <c r="AM53" s="13" cm="1">
        <f t="array" ref="AM53">IFERROR(INDEX(bank!$A$2:$P$1212,MATCH($O53&amp;$P53,bank!$Q$2:$Q$1212,0),AM$1),FALSE)</f>
        <v>1</v>
      </c>
      <c r="AN53" s="13" t="b" cm="1">
        <f t="array" ref="AN53">IFERROR(INDEX(bank!$A$2:$P$1212,MATCH($O53&amp;$P53,bank!$Q$2:$Q$1212,0),AN$1),FALSE)</f>
        <v>1</v>
      </c>
      <c r="AO53" s="13" t="str" cm="1">
        <f t="array" ref="AO53">IFERROR(INDEX(bank!$A$2:$P$1212,MATCH($O53&amp;$P53,bank!$Q$2:$Q$1212,0),AO$1),FALSE)</f>
        <v>已关闭</v>
      </c>
    </row>
    <row r="54" spans="1:41" hidden="1">
      <c r="A54" s="4" t="s">
        <v>40</v>
      </c>
      <c r="B54" s="4" t="s">
        <v>83</v>
      </c>
      <c r="C54" s="4">
        <v>55407.82</v>
      </c>
      <c r="D54" s="4">
        <v>55407.82</v>
      </c>
      <c r="E54" s="4">
        <v>0</v>
      </c>
      <c r="F54" s="4">
        <v>0</v>
      </c>
      <c r="G54" s="4" t="s">
        <v>19</v>
      </c>
      <c r="H54" s="6">
        <v>45000.152367627306</v>
      </c>
      <c r="I54" s="4" t="s">
        <v>20</v>
      </c>
      <c r="J54" s="4" t="b">
        <v>1</v>
      </c>
      <c r="K54" s="4">
        <v>0</v>
      </c>
      <c r="L54" s="4">
        <v>1</v>
      </c>
      <c r="M54" s="4" t="s">
        <v>82</v>
      </c>
      <c r="N54" s="6">
        <v>45000.253680555557</v>
      </c>
      <c r="O54" s="4" t="s">
        <v>18</v>
      </c>
      <c r="P54" s="4">
        <v>73</v>
      </c>
      <c r="Q54" s="10" cm="1">
        <f t="array" ref="Q54">IFERROR(INDEX(cashier!$A$2:$I$672,MATCH($O54&amp;$P54,cashier!$J$2:$J$672,0),Q$1),FALSE)</f>
        <v>44</v>
      </c>
      <c r="R54" s="10" t="str" cm="1">
        <f t="array" ref="R54">IFERROR(INDEX(cashier!$A$2:$I$672,MATCH($O54&amp;$P54,cashier!$J$2:$J$672,0),R$1),FALSE)</f>
        <v>上海汇丰/USD/Monica/095-046207-055</v>
      </c>
      <c r="S54" s="10" cm="1">
        <f t="array" ref="S54">IFERROR(INDEX(cashier!$A$2:$I$672,MATCH($O54&amp;$P54,cashier!$J$2:$J$672,0),S$1),FALSE)</f>
        <v>45000.25264658565</v>
      </c>
      <c r="T54" s="10" t="str" cm="1">
        <f t="array" ref="T54">IFERROR(INDEX(cashier!$A$2:$I$672,MATCH($O54&amp;$P54,cashier!$J$2:$J$672,0),T$1),FALSE)</f>
        <v>USD</v>
      </c>
      <c r="U54" s="10" cm="1">
        <f t="array" ref="U54">IFERROR(INDEX(cashier!$A$2:$I$672,MATCH($O54&amp;$P54,cashier!$J$2:$J$672,0),U$1),FALSE)</f>
        <v>609118.34</v>
      </c>
      <c r="V54" s="10" cm="1">
        <f t="array" ref="V54">IFERROR(INDEX(cashier!$A$2:$I$672,MATCH($O54&amp;$P54,cashier!$J$2:$J$672,0),V$1),FALSE)</f>
        <v>45000.253680555557</v>
      </c>
      <c r="W54" s="10" cm="1">
        <f t="array" ref="W54">IFERROR(INDEX(cashier!$A$2:$I$672,MATCH($O54&amp;$P54,cashier!$J$2:$J$672,0),W$1),FALSE)</f>
        <v>73</v>
      </c>
      <c r="X54" s="10" t="str" cm="1">
        <f t="array" ref="X54">IFERROR(INDEX(cashier!$A$2:$I$672,MATCH($O54&amp;$P54,cashier!$J$2:$J$672,0),X$1),FALSE)</f>
        <v>付款单</v>
      </c>
      <c r="Y54" s="10" cm="1">
        <f t="array" ref="Y54">IFERROR(INDEX(cashier!$A$2:$I$672,MATCH($O54&amp;$P54,cashier!$J$2:$J$672,0),Y$1),FALSE)</f>
        <v>0</v>
      </c>
      <c r="Z54" s="13" cm="1">
        <f t="array" ref="Z54">IFERROR(INDEX(bank!$A$2:$P$1212,MATCH($O54&amp;$P54,bank!$Q$2:$Q$1212,0),Z$1),FALSE)</f>
        <v>73</v>
      </c>
      <c r="AA54" s="13" t="str" cm="1">
        <f t="array" ref="AA54">IFERROR(INDEX(bank!$A$2:$P$1212,MATCH($O54&amp;$P54,bank!$Q$2:$Q$1212,0),AA$1),FALSE)</f>
        <v>付款单</v>
      </c>
      <c r="AB54" s="13" t="str" cm="1">
        <f t="array" ref="AB54">IFERROR(INDEX(bank!$A$2:$P$1212,MATCH($O54&amp;$P54,bank!$Q$2:$Q$1212,0),AB$1),FALSE)</f>
        <v>上海汇丰/USD/Monica/095-046207-055</v>
      </c>
      <c r="AC54" s="13" t="str" cm="1">
        <f t="array" ref="AC54">IFERROR(INDEX(bank!$A$2:$P$1212,MATCH($O54&amp;$P54,bank!$Q$2:$Q$1212,0),AC$1),FALSE)</f>
        <v>USD</v>
      </c>
      <c r="AD54" s="13" cm="1">
        <f t="array" ref="AD54">IFERROR(INDEX(bank!$A$2:$P$1212,MATCH($O54&amp;$P54,bank!$Q$2:$Q$1212,0),AD$1),FALSE)</f>
        <v>0</v>
      </c>
      <c r="AE54" s="13" t="str" cm="1">
        <f t="array" ref="AE54">IFERROR(INDEX(bank!$A$2:$P$1212,MATCH($O54&amp;$P54,bank!$Q$2:$Q$1212,0),AE$1),FALSE)</f>
        <v xml:space="preserve">5402.04-燃料成本   </v>
      </c>
      <c r="AF54" s="13" t="str" cm="1">
        <f t="array" ref="AF54">IFERROR(INDEX(bank!$A$2:$P$1212,MATCH($O54&amp;$P54,bank!$Q$2:$Q$1212,0),AF$1),FALSE)</f>
        <v>dina ocean 单船期初重油库存363.62MT*696.3</v>
      </c>
      <c r="AG54" s="13" cm="1">
        <f t="array" ref="AG54">IFERROR(INDEX(bank!$A$2:$P$1212,MATCH($O54&amp;$P54,bank!$Q$2:$Q$1212,0),AG$1),FALSE)</f>
        <v>45000.253680555557</v>
      </c>
      <c r="AH54" s="13" cm="1">
        <f t="array" ref="AH54">IFERROR(INDEX(bank!$A$2:$P$1212,MATCH($O54&amp;$P54,bank!$Q$2:$Q$1212,0),AH$1),FALSE)</f>
        <v>0</v>
      </c>
      <c r="AI54" s="13" cm="1">
        <f t="array" ref="AI54">IFERROR(INDEX(bank!$A$2:$P$1212,MATCH($O54&amp;$P54,bank!$Q$2:$Q$1212,0),AI$1),FALSE)</f>
        <v>0</v>
      </c>
      <c r="AJ54" s="13" cm="1">
        <f t="array" ref="AJ54">IFERROR(INDEX(bank!$A$2:$P$1212,MATCH($O54&amp;$P54,bank!$Q$2:$Q$1212,0),AJ$1),FALSE)</f>
        <v>253189.35</v>
      </c>
      <c r="AK54" s="13" cm="1">
        <f t="array" ref="AK54">IFERROR(INDEX(bank!$A$2:$P$1212,MATCH($O54&amp;$P54,bank!$Q$2:$Q$1212,0),AK$1),FALSE)</f>
        <v>253189.35</v>
      </c>
      <c r="AL54" s="13" cm="1">
        <f t="array" ref="AL54">IFERROR(INDEX(bank!$A$2:$P$1212,MATCH($O54&amp;$P54,bank!$Q$2:$Q$1212,0),AL$1),FALSE)</f>
        <v>359358.7300000001</v>
      </c>
      <c r="AM54" s="13" cm="1">
        <f t="array" ref="AM54">IFERROR(INDEX(bank!$A$2:$P$1212,MATCH($O54&amp;$P54,bank!$Q$2:$Q$1212,0),AM$1),FALSE)</f>
        <v>1</v>
      </c>
      <c r="AN54" s="13" t="b" cm="1">
        <f t="array" ref="AN54">IFERROR(INDEX(bank!$A$2:$P$1212,MATCH($O54&amp;$P54,bank!$Q$2:$Q$1212,0),AN$1),FALSE)</f>
        <v>1</v>
      </c>
      <c r="AO54" s="13" t="str" cm="1">
        <f t="array" ref="AO54">IFERROR(INDEX(bank!$A$2:$P$1212,MATCH($O54&amp;$P54,bank!$Q$2:$Q$1212,0),AO$1),FALSE)</f>
        <v>已关闭</v>
      </c>
    </row>
    <row r="55" spans="1:41" hidden="1">
      <c r="A55" s="4" t="s">
        <v>84</v>
      </c>
      <c r="B55" s="4" t="s">
        <v>85</v>
      </c>
      <c r="C55" s="4">
        <v>54556</v>
      </c>
      <c r="D55" s="4">
        <v>54556</v>
      </c>
      <c r="E55" s="4">
        <v>0</v>
      </c>
      <c r="F55" s="4">
        <v>0</v>
      </c>
      <c r="G55" s="4" t="s">
        <v>19</v>
      </c>
      <c r="H55" s="6">
        <v>45000.152367627306</v>
      </c>
      <c r="I55" s="4" t="s">
        <v>20</v>
      </c>
      <c r="J55" s="4" t="b">
        <v>1</v>
      </c>
      <c r="K55" s="4">
        <v>0</v>
      </c>
      <c r="L55" s="4">
        <v>1</v>
      </c>
      <c r="M55" s="4" t="s">
        <v>82</v>
      </c>
      <c r="N55" s="6">
        <v>45000.253680555557</v>
      </c>
      <c r="O55" s="4" t="s">
        <v>18</v>
      </c>
      <c r="P55" s="4">
        <v>73</v>
      </c>
      <c r="Q55" s="10" cm="1">
        <f t="array" ref="Q55">IFERROR(INDEX(cashier!$A$2:$I$672,MATCH($O55&amp;$P55,cashier!$J$2:$J$672,0),Q$1),FALSE)</f>
        <v>44</v>
      </c>
      <c r="R55" s="10" t="str" cm="1">
        <f t="array" ref="R55">IFERROR(INDEX(cashier!$A$2:$I$672,MATCH($O55&amp;$P55,cashier!$J$2:$J$672,0),R$1),FALSE)</f>
        <v>上海汇丰/USD/Monica/095-046207-055</v>
      </c>
      <c r="S55" s="10" cm="1">
        <f t="array" ref="S55">IFERROR(INDEX(cashier!$A$2:$I$672,MATCH($O55&amp;$P55,cashier!$J$2:$J$672,0),S$1),FALSE)</f>
        <v>45000.25264658565</v>
      </c>
      <c r="T55" s="10" t="str" cm="1">
        <f t="array" ref="T55">IFERROR(INDEX(cashier!$A$2:$I$672,MATCH($O55&amp;$P55,cashier!$J$2:$J$672,0),T$1),FALSE)</f>
        <v>USD</v>
      </c>
      <c r="U55" s="10" cm="1">
        <f t="array" ref="U55">IFERROR(INDEX(cashier!$A$2:$I$672,MATCH($O55&amp;$P55,cashier!$J$2:$J$672,0),U$1),FALSE)</f>
        <v>609118.34</v>
      </c>
      <c r="V55" s="10" cm="1">
        <f t="array" ref="V55">IFERROR(INDEX(cashier!$A$2:$I$672,MATCH($O55&amp;$P55,cashier!$J$2:$J$672,0),V$1),FALSE)</f>
        <v>45000.253680555557</v>
      </c>
      <c r="W55" s="10" cm="1">
        <f t="array" ref="W55">IFERROR(INDEX(cashier!$A$2:$I$672,MATCH($O55&amp;$P55,cashier!$J$2:$J$672,0),W$1),FALSE)</f>
        <v>73</v>
      </c>
      <c r="X55" s="10" t="str" cm="1">
        <f t="array" ref="X55">IFERROR(INDEX(cashier!$A$2:$I$672,MATCH($O55&amp;$P55,cashier!$J$2:$J$672,0),X$1),FALSE)</f>
        <v>付款单</v>
      </c>
      <c r="Y55" s="10" cm="1">
        <f t="array" ref="Y55">IFERROR(INDEX(cashier!$A$2:$I$672,MATCH($O55&amp;$P55,cashier!$J$2:$J$672,0),Y$1),FALSE)</f>
        <v>0</v>
      </c>
      <c r="Z55" s="13" cm="1">
        <f t="array" ref="Z55">IFERROR(INDEX(bank!$A$2:$P$1212,MATCH($O55&amp;$P55,bank!$Q$2:$Q$1212,0),Z$1),FALSE)</f>
        <v>73</v>
      </c>
      <c r="AA55" s="13" t="str" cm="1">
        <f t="array" ref="AA55">IFERROR(INDEX(bank!$A$2:$P$1212,MATCH($O55&amp;$P55,bank!$Q$2:$Q$1212,0),AA$1),FALSE)</f>
        <v>付款单</v>
      </c>
      <c r="AB55" s="13" t="str" cm="1">
        <f t="array" ref="AB55">IFERROR(INDEX(bank!$A$2:$P$1212,MATCH($O55&amp;$P55,bank!$Q$2:$Q$1212,0),AB$1),FALSE)</f>
        <v>上海汇丰/USD/Monica/095-046207-055</v>
      </c>
      <c r="AC55" s="13" t="str" cm="1">
        <f t="array" ref="AC55">IFERROR(INDEX(bank!$A$2:$P$1212,MATCH($O55&amp;$P55,bank!$Q$2:$Q$1212,0),AC$1),FALSE)</f>
        <v>USD</v>
      </c>
      <c r="AD55" s="13" cm="1">
        <f t="array" ref="AD55">IFERROR(INDEX(bank!$A$2:$P$1212,MATCH($O55&amp;$P55,bank!$Q$2:$Q$1212,0),AD$1),FALSE)</f>
        <v>0</v>
      </c>
      <c r="AE55" s="13" t="str" cm="1">
        <f t="array" ref="AE55">IFERROR(INDEX(bank!$A$2:$P$1212,MATCH($O55&amp;$P55,bank!$Q$2:$Q$1212,0),AE$1),FALSE)</f>
        <v xml:space="preserve">5402.04-燃料成本   </v>
      </c>
      <c r="AF55" s="13" t="str" cm="1">
        <f t="array" ref="AF55">IFERROR(INDEX(bank!$A$2:$P$1212,MATCH($O55&amp;$P55,bank!$Q$2:$Q$1212,0),AF$1),FALSE)</f>
        <v>dina ocean 单船期初重油库存363.62MT*696.3</v>
      </c>
      <c r="AG55" s="13" cm="1">
        <f t="array" ref="AG55">IFERROR(INDEX(bank!$A$2:$P$1212,MATCH($O55&amp;$P55,bank!$Q$2:$Q$1212,0),AG$1),FALSE)</f>
        <v>45000.253680555557</v>
      </c>
      <c r="AH55" s="13" cm="1">
        <f t="array" ref="AH55">IFERROR(INDEX(bank!$A$2:$P$1212,MATCH($O55&amp;$P55,bank!$Q$2:$Q$1212,0),AH$1),FALSE)</f>
        <v>0</v>
      </c>
      <c r="AI55" s="13" cm="1">
        <f t="array" ref="AI55">IFERROR(INDEX(bank!$A$2:$P$1212,MATCH($O55&amp;$P55,bank!$Q$2:$Q$1212,0),AI$1),FALSE)</f>
        <v>0</v>
      </c>
      <c r="AJ55" s="13" cm="1">
        <f t="array" ref="AJ55">IFERROR(INDEX(bank!$A$2:$P$1212,MATCH($O55&amp;$P55,bank!$Q$2:$Q$1212,0),AJ$1),FALSE)</f>
        <v>253189.35</v>
      </c>
      <c r="AK55" s="13" cm="1">
        <f t="array" ref="AK55">IFERROR(INDEX(bank!$A$2:$P$1212,MATCH($O55&amp;$P55,bank!$Q$2:$Q$1212,0),AK$1),FALSE)</f>
        <v>253189.35</v>
      </c>
      <c r="AL55" s="13" cm="1">
        <f t="array" ref="AL55">IFERROR(INDEX(bank!$A$2:$P$1212,MATCH($O55&amp;$P55,bank!$Q$2:$Q$1212,0),AL$1),FALSE)</f>
        <v>359358.7300000001</v>
      </c>
      <c r="AM55" s="13" cm="1">
        <f t="array" ref="AM55">IFERROR(INDEX(bank!$A$2:$P$1212,MATCH($O55&amp;$P55,bank!$Q$2:$Q$1212,0),AM$1),FALSE)</f>
        <v>1</v>
      </c>
      <c r="AN55" s="13" t="b" cm="1">
        <f t="array" ref="AN55">IFERROR(INDEX(bank!$A$2:$P$1212,MATCH($O55&amp;$P55,bank!$Q$2:$Q$1212,0),AN$1),FALSE)</f>
        <v>1</v>
      </c>
      <c r="AO55" s="13" t="str" cm="1">
        <f t="array" ref="AO55">IFERROR(INDEX(bank!$A$2:$P$1212,MATCH($O55&amp;$P55,bank!$Q$2:$Q$1212,0),AO$1),FALSE)</f>
        <v>已关闭</v>
      </c>
    </row>
    <row r="56" spans="1:41" hidden="1">
      <c r="A56" s="4" t="s">
        <v>86</v>
      </c>
      <c r="B56" s="4" t="s">
        <v>87</v>
      </c>
      <c r="C56" s="4">
        <v>17514.7</v>
      </c>
      <c r="D56" s="4">
        <v>17514.7</v>
      </c>
      <c r="E56" s="4">
        <v>0</v>
      </c>
      <c r="F56" s="4">
        <v>0</v>
      </c>
      <c r="G56" s="4" t="s">
        <v>19</v>
      </c>
      <c r="H56" s="6">
        <v>45000.152367627306</v>
      </c>
      <c r="I56" s="4" t="s">
        <v>20</v>
      </c>
      <c r="J56" s="4" t="b">
        <v>1</v>
      </c>
      <c r="K56" s="4">
        <v>0</v>
      </c>
      <c r="L56" s="4">
        <v>1</v>
      </c>
      <c r="M56" s="4" t="s">
        <v>82</v>
      </c>
      <c r="N56" s="6">
        <v>45000.253680555557</v>
      </c>
      <c r="O56" s="4" t="s">
        <v>18</v>
      </c>
      <c r="P56" s="4">
        <v>73</v>
      </c>
      <c r="Q56" s="10" cm="1">
        <f t="array" ref="Q56">IFERROR(INDEX(cashier!$A$2:$I$672,MATCH($O56&amp;$P56,cashier!$J$2:$J$672,0),Q$1),FALSE)</f>
        <v>44</v>
      </c>
      <c r="R56" s="10" t="str" cm="1">
        <f t="array" ref="R56">IFERROR(INDEX(cashier!$A$2:$I$672,MATCH($O56&amp;$P56,cashier!$J$2:$J$672,0),R$1),FALSE)</f>
        <v>上海汇丰/USD/Monica/095-046207-055</v>
      </c>
      <c r="S56" s="10" cm="1">
        <f t="array" ref="S56">IFERROR(INDEX(cashier!$A$2:$I$672,MATCH($O56&amp;$P56,cashier!$J$2:$J$672,0),S$1),FALSE)</f>
        <v>45000.25264658565</v>
      </c>
      <c r="T56" s="10" t="str" cm="1">
        <f t="array" ref="T56">IFERROR(INDEX(cashier!$A$2:$I$672,MATCH($O56&amp;$P56,cashier!$J$2:$J$672,0),T$1),FALSE)</f>
        <v>USD</v>
      </c>
      <c r="U56" s="10" cm="1">
        <f t="array" ref="U56">IFERROR(INDEX(cashier!$A$2:$I$672,MATCH($O56&amp;$P56,cashier!$J$2:$J$672,0),U$1),FALSE)</f>
        <v>609118.34</v>
      </c>
      <c r="V56" s="10" cm="1">
        <f t="array" ref="V56">IFERROR(INDEX(cashier!$A$2:$I$672,MATCH($O56&amp;$P56,cashier!$J$2:$J$672,0),V$1),FALSE)</f>
        <v>45000.253680555557</v>
      </c>
      <c r="W56" s="10" cm="1">
        <f t="array" ref="W56">IFERROR(INDEX(cashier!$A$2:$I$672,MATCH($O56&amp;$P56,cashier!$J$2:$J$672,0),W$1),FALSE)</f>
        <v>73</v>
      </c>
      <c r="X56" s="10" t="str" cm="1">
        <f t="array" ref="X56">IFERROR(INDEX(cashier!$A$2:$I$672,MATCH($O56&amp;$P56,cashier!$J$2:$J$672,0),X$1),FALSE)</f>
        <v>付款单</v>
      </c>
      <c r="Y56" s="10" cm="1">
        <f t="array" ref="Y56">IFERROR(INDEX(cashier!$A$2:$I$672,MATCH($O56&amp;$P56,cashier!$J$2:$J$672,0),Y$1),FALSE)</f>
        <v>0</v>
      </c>
      <c r="Z56" s="13" cm="1">
        <f t="array" ref="Z56">IFERROR(INDEX(bank!$A$2:$P$1212,MATCH($O56&amp;$P56,bank!$Q$2:$Q$1212,0),Z$1),FALSE)</f>
        <v>73</v>
      </c>
      <c r="AA56" s="13" t="str" cm="1">
        <f t="array" ref="AA56">IFERROR(INDEX(bank!$A$2:$P$1212,MATCH($O56&amp;$P56,bank!$Q$2:$Q$1212,0),AA$1),FALSE)</f>
        <v>付款单</v>
      </c>
      <c r="AB56" s="13" t="str" cm="1">
        <f t="array" ref="AB56">IFERROR(INDEX(bank!$A$2:$P$1212,MATCH($O56&amp;$P56,bank!$Q$2:$Q$1212,0),AB$1),FALSE)</f>
        <v>上海汇丰/USD/Monica/095-046207-055</v>
      </c>
      <c r="AC56" s="13" t="str" cm="1">
        <f t="array" ref="AC56">IFERROR(INDEX(bank!$A$2:$P$1212,MATCH($O56&amp;$P56,bank!$Q$2:$Q$1212,0),AC$1),FALSE)</f>
        <v>USD</v>
      </c>
      <c r="AD56" s="13" cm="1">
        <f t="array" ref="AD56">IFERROR(INDEX(bank!$A$2:$P$1212,MATCH($O56&amp;$P56,bank!$Q$2:$Q$1212,0),AD$1),FALSE)</f>
        <v>0</v>
      </c>
      <c r="AE56" s="13" t="str" cm="1">
        <f t="array" ref="AE56">IFERROR(INDEX(bank!$A$2:$P$1212,MATCH($O56&amp;$P56,bank!$Q$2:$Q$1212,0),AE$1),FALSE)</f>
        <v xml:space="preserve">5402.04-燃料成本   </v>
      </c>
      <c r="AF56" s="13" t="str" cm="1">
        <f t="array" ref="AF56">IFERROR(INDEX(bank!$A$2:$P$1212,MATCH($O56&amp;$P56,bank!$Q$2:$Q$1212,0),AF$1),FALSE)</f>
        <v>dina ocean 单船期初重油库存363.62MT*696.3</v>
      </c>
      <c r="AG56" s="13" cm="1">
        <f t="array" ref="AG56">IFERROR(INDEX(bank!$A$2:$P$1212,MATCH($O56&amp;$P56,bank!$Q$2:$Q$1212,0),AG$1),FALSE)</f>
        <v>45000.253680555557</v>
      </c>
      <c r="AH56" s="13" cm="1">
        <f t="array" ref="AH56">IFERROR(INDEX(bank!$A$2:$P$1212,MATCH($O56&amp;$P56,bank!$Q$2:$Q$1212,0),AH$1),FALSE)</f>
        <v>0</v>
      </c>
      <c r="AI56" s="13" cm="1">
        <f t="array" ref="AI56">IFERROR(INDEX(bank!$A$2:$P$1212,MATCH($O56&amp;$P56,bank!$Q$2:$Q$1212,0),AI$1),FALSE)</f>
        <v>0</v>
      </c>
      <c r="AJ56" s="13" cm="1">
        <f t="array" ref="AJ56">IFERROR(INDEX(bank!$A$2:$P$1212,MATCH($O56&amp;$P56,bank!$Q$2:$Q$1212,0),AJ$1),FALSE)</f>
        <v>253189.35</v>
      </c>
      <c r="AK56" s="13" cm="1">
        <f t="array" ref="AK56">IFERROR(INDEX(bank!$A$2:$P$1212,MATCH($O56&amp;$P56,bank!$Q$2:$Q$1212,0),AK$1),FALSE)</f>
        <v>253189.35</v>
      </c>
      <c r="AL56" s="13" cm="1">
        <f t="array" ref="AL56">IFERROR(INDEX(bank!$A$2:$P$1212,MATCH($O56&amp;$P56,bank!$Q$2:$Q$1212,0),AL$1),FALSE)</f>
        <v>359358.7300000001</v>
      </c>
      <c r="AM56" s="13" cm="1">
        <f t="array" ref="AM56">IFERROR(INDEX(bank!$A$2:$P$1212,MATCH($O56&amp;$P56,bank!$Q$2:$Q$1212,0),AM$1),FALSE)</f>
        <v>1</v>
      </c>
      <c r="AN56" s="13" t="b" cm="1">
        <f t="array" ref="AN56">IFERROR(INDEX(bank!$A$2:$P$1212,MATCH($O56&amp;$P56,bank!$Q$2:$Q$1212,0),AN$1),FALSE)</f>
        <v>1</v>
      </c>
      <c r="AO56" s="13" t="str" cm="1">
        <f t="array" ref="AO56">IFERROR(INDEX(bank!$A$2:$P$1212,MATCH($O56&amp;$P56,bank!$Q$2:$Q$1212,0),AO$1),FALSE)</f>
        <v>已关闭</v>
      </c>
    </row>
    <row r="57" spans="1:41" hidden="1">
      <c r="A57" s="4" t="s">
        <v>88</v>
      </c>
      <c r="B57" s="4" t="s">
        <v>89</v>
      </c>
      <c r="C57" s="4">
        <v>60912.6</v>
      </c>
      <c r="D57" s="4">
        <v>60912.6</v>
      </c>
      <c r="E57" s="4">
        <v>0</v>
      </c>
      <c r="F57" s="4">
        <v>0</v>
      </c>
      <c r="G57" s="4" t="s">
        <v>19</v>
      </c>
      <c r="H57" s="6">
        <v>45000.152367627306</v>
      </c>
      <c r="I57" s="4" t="s">
        <v>20</v>
      </c>
      <c r="J57" s="4" t="b">
        <v>1</v>
      </c>
      <c r="K57" s="4">
        <v>0</v>
      </c>
      <c r="L57" s="4">
        <v>1</v>
      </c>
      <c r="M57" s="4" t="s">
        <v>82</v>
      </c>
      <c r="N57" s="6">
        <v>45000.253680555557</v>
      </c>
      <c r="O57" s="4" t="s">
        <v>18</v>
      </c>
      <c r="P57" s="4">
        <v>73</v>
      </c>
      <c r="Q57" s="10" cm="1">
        <f t="array" ref="Q57">IFERROR(INDEX(cashier!$A$2:$I$672,MATCH($O57&amp;$P57,cashier!$J$2:$J$672,0),Q$1),FALSE)</f>
        <v>44</v>
      </c>
      <c r="R57" s="10" t="str" cm="1">
        <f t="array" ref="R57">IFERROR(INDEX(cashier!$A$2:$I$672,MATCH($O57&amp;$P57,cashier!$J$2:$J$672,0),R$1),FALSE)</f>
        <v>上海汇丰/USD/Monica/095-046207-055</v>
      </c>
      <c r="S57" s="10" cm="1">
        <f t="array" ref="S57">IFERROR(INDEX(cashier!$A$2:$I$672,MATCH($O57&amp;$P57,cashier!$J$2:$J$672,0),S$1),FALSE)</f>
        <v>45000.25264658565</v>
      </c>
      <c r="T57" s="10" t="str" cm="1">
        <f t="array" ref="T57">IFERROR(INDEX(cashier!$A$2:$I$672,MATCH($O57&amp;$P57,cashier!$J$2:$J$672,0),T$1),FALSE)</f>
        <v>USD</v>
      </c>
      <c r="U57" s="10" cm="1">
        <f t="array" ref="U57">IFERROR(INDEX(cashier!$A$2:$I$672,MATCH($O57&amp;$P57,cashier!$J$2:$J$672,0),U$1),FALSE)</f>
        <v>609118.34</v>
      </c>
      <c r="V57" s="10" cm="1">
        <f t="array" ref="V57">IFERROR(INDEX(cashier!$A$2:$I$672,MATCH($O57&amp;$P57,cashier!$J$2:$J$672,0),V$1),FALSE)</f>
        <v>45000.253680555557</v>
      </c>
      <c r="W57" s="10" cm="1">
        <f t="array" ref="W57">IFERROR(INDEX(cashier!$A$2:$I$672,MATCH($O57&amp;$P57,cashier!$J$2:$J$672,0),W$1),FALSE)</f>
        <v>73</v>
      </c>
      <c r="X57" s="10" t="str" cm="1">
        <f t="array" ref="X57">IFERROR(INDEX(cashier!$A$2:$I$672,MATCH($O57&amp;$P57,cashier!$J$2:$J$672,0),X$1),FALSE)</f>
        <v>付款单</v>
      </c>
      <c r="Y57" s="10" cm="1">
        <f t="array" ref="Y57">IFERROR(INDEX(cashier!$A$2:$I$672,MATCH($O57&amp;$P57,cashier!$J$2:$J$672,0),Y$1),FALSE)</f>
        <v>0</v>
      </c>
      <c r="Z57" s="13" cm="1">
        <f t="array" ref="Z57">IFERROR(INDEX(bank!$A$2:$P$1212,MATCH($O57&amp;$P57,bank!$Q$2:$Q$1212,0),Z$1),FALSE)</f>
        <v>73</v>
      </c>
      <c r="AA57" s="13" t="str" cm="1">
        <f t="array" ref="AA57">IFERROR(INDEX(bank!$A$2:$P$1212,MATCH($O57&amp;$P57,bank!$Q$2:$Q$1212,0),AA$1),FALSE)</f>
        <v>付款单</v>
      </c>
      <c r="AB57" s="13" t="str" cm="1">
        <f t="array" ref="AB57">IFERROR(INDEX(bank!$A$2:$P$1212,MATCH($O57&amp;$P57,bank!$Q$2:$Q$1212,0),AB$1),FALSE)</f>
        <v>上海汇丰/USD/Monica/095-046207-055</v>
      </c>
      <c r="AC57" s="13" t="str" cm="1">
        <f t="array" ref="AC57">IFERROR(INDEX(bank!$A$2:$P$1212,MATCH($O57&amp;$P57,bank!$Q$2:$Q$1212,0),AC$1),FALSE)</f>
        <v>USD</v>
      </c>
      <c r="AD57" s="13" cm="1">
        <f t="array" ref="AD57">IFERROR(INDEX(bank!$A$2:$P$1212,MATCH($O57&amp;$P57,bank!$Q$2:$Q$1212,0),AD$1),FALSE)</f>
        <v>0</v>
      </c>
      <c r="AE57" s="13" t="str" cm="1">
        <f t="array" ref="AE57">IFERROR(INDEX(bank!$A$2:$P$1212,MATCH($O57&amp;$P57,bank!$Q$2:$Q$1212,0),AE$1),FALSE)</f>
        <v xml:space="preserve">5402.04-燃料成本   </v>
      </c>
      <c r="AF57" s="13" t="str" cm="1">
        <f t="array" ref="AF57">IFERROR(INDEX(bank!$A$2:$P$1212,MATCH($O57&amp;$P57,bank!$Q$2:$Q$1212,0),AF$1),FALSE)</f>
        <v>dina ocean 单船期初重油库存363.62MT*696.3</v>
      </c>
      <c r="AG57" s="13" cm="1">
        <f t="array" ref="AG57">IFERROR(INDEX(bank!$A$2:$P$1212,MATCH($O57&amp;$P57,bank!$Q$2:$Q$1212,0),AG$1),FALSE)</f>
        <v>45000.253680555557</v>
      </c>
      <c r="AH57" s="13" cm="1">
        <f t="array" ref="AH57">IFERROR(INDEX(bank!$A$2:$P$1212,MATCH($O57&amp;$P57,bank!$Q$2:$Q$1212,0),AH$1),FALSE)</f>
        <v>0</v>
      </c>
      <c r="AI57" s="13" cm="1">
        <f t="array" ref="AI57">IFERROR(INDEX(bank!$A$2:$P$1212,MATCH($O57&amp;$P57,bank!$Q$2:$Q$1212,0),AI$1),FALSE)</f>
        <v>0</v>
      </c>
      <c r="AJ57" s="13" cm="1">
        <f t="array" ref="AJ57">IFERROR(INDEX(bank!$A$2:$P$1212,MATCH($O57&amp;$P57,bank!$Q$2:$Q$1212,0),AJ$1),FALSE)</f>
        <v>253189.35</v>
      </c>
      <c r="AK57" s="13" cm="1">
        <f t="array" ref="AK57">IFERROR(INDEX(bank!$A$2:$P$1212,MATCH($O57&amp;$P57,bank!$Q$2:$Q$1212,0),AK$1),FALSE)</f>
        <v>253189.35</v>
      </c>
      <c r="AL57" s="13" cm="1">
        <f t="array" ref="AL57">IFERROR(INDEX(bank!$A$2:$P$1212,MATCH($O57&amp;$P57,bank!$Q$2:$Q$1212,0),AL$1),FALSE)</f>
        <v>359358.7300000001</v>
      </c>
      <c r="AM57" s="13" cm="1">
        <f t="array" ref="AM57">IFERROR(INDEX(bank!$A$2:$P$1212,MATCH($O57&amp;$P57,bank!$Q$2:$Q$1212,0),AM$1),FALSE)</f>
        <v>1</v>
      </c>
      <c r="AN57" s="13" t="b" cm="1">
        <f t="array" ref="AN57">IFERROR(INDEX(bank!$A$2:$P$1212,MATCH($O57&amp;$P57,bank!$Q$2:$Q$1212,0),AN$1),FALSE)</f>
        <v>1</v>
      </c>
      <c r="AO57" s="13" t="str" cm="1">
        <f t="array" ref="AO57">IFERROR(INDEX(bank!$A$2:$P$1212,MATCH($O57&amp;$P57,bank!$Q$2:$Q$1212,0),AO$1),FALSE)</f>
        <v>已关闭</v>
      </c>
    </row>
    <row r="58" spans="1:41" hidden="1">
      <c r="A58" s="4" t="s">
        <v>90</v>
      </c>
      <c r="B58" s="4" t="s">
        <v>91</v>
      </c>
      <c r="C58" s="4">
        <v>7816.75</v>
      </c>
      <c r="D58" s="4">
        <v>7816.75</v>
      </c>
      <c r="E58" s="4">
        <v>0</v>
      </c>
      <c r="F58" s="4">
        <v>0</v>
      </c>
      <c r="G58" s="4" t="s">
        <v>19</v>
      </c>
      <c r="H58" s="6">
        <v>45000.152367627306</v>
      </c>
      <c r="I58" s="4" t="s">
        <v>20</v>
      </c>
      <c r="J58" s="4" t="b">
        <v>1</v>
      </c>
      <c r="K58" s="4">
        <v>0</v>
      </c>
      <c r="L58" s="4">
        <v>1</v>
      </c>
      <c r="M58" s="4" t="s">
        <v>82</v>
      </c>
      <c r="N58" s="6">
        <v>45000.253680555557</v>
      </c>
      <c r="O58" s="4" t="s">
        <v>18</v>
      </c>
      <c r="P58" s="4">
        <v>73</v>
      </c>
      <c r="Q58" s="10" cm="1">
        <f t="array" ref="Q58">IFERROR(INDEX(cashier!$A$2:$I$672,MATCH($O58&amp;$P58,cashier!$J$2:$J$672,0),Q$1),FALSE)</f>
        <v>44</v>
      </c>
      <c r="R58" s="10" t="str" cm="1">
        <f t="array" ref="R58">IFERROR(INDEX(cashier!$A$2:$I$672,MATCH($O58&amp;$P58,cashier!$J$2:$J$672,0),R$1),FALSE)</f>
        <v>上海汇丰/USD/Monica/095-046207-055</v>
      </c>
      <c r="S58" s="10" cm="1">
        <f t="array" ref="S58">IFERROR(INDEX(cashier!$A$2:$I$672,MATCH($O58&amp;$P58,cashier!$J$2:$J$672,0),S$1),FALSE)</f>
        <v>45000.25264658565</v>
      </c>
      <c r="T58" s="10" t="str" cm="1">
        <f t="array" ref="T58">IFERROR(INDEX(cashier!$A$2:$I$672,MATCH($O58&amp;$P58,cashier!$J$2:$J$672,0),T$1),FALSE)</f>
        <v>USD</v>
      </c>
      <c r="U58" s="10" cm="1">
        <f t="array" ref="U58">IFERROR(INDEX(cashier!$A$2:$I$672,MATCH($O58&amp;$P58,cashier!$J$2:$J$672,0),U$1),FALSE)</f>
        <v>609118.34</v>
      </c>
      <c r="V58" s="10" cm="1">
        <f t="array" ref="V58">IFERROR(INDEX(cashier!$A$2:$I$672,MATCH($O58&amp;$P58,cashier!$J$2:$J$672,0),V$1),FALSE)</f>
        <v>45000.253680555557</v>
      </c>
      <c r="W58" s="10" cm="1">
        <f t="array" ref="W58">IFERROR(INDEX(cashier!$A$2:$I$672,MATCH($O58&amp;$P58,cashier!$J$2:$J$672,0),W$1),FALSE)</f>
        <v>73</v>
      </c>
      <c r="X58" s="10" t="str" cm="1">
        <f t="array" ref="X58">IFERROR(INDEX(cashier!$A$2:$I$672,MATCH($O58&amp;$P58,cashier!$J$2:$J$672,0),X$1),FALSE)</f>
        <v>付款单</v>
      </c>
      <c r="Y58" s="10" cm="1">
        <f t="array" ref="Y58">IFERROR(INDEX(cashier!$A$2:$I$672,MATCH($O58&amp;$P58,cashier!$J$2:$J$672,0),Y$1),FALSE)</f>
        <v>0</v>
      </c>
      <c r="Z58" s="13" cm="1">
        <f t="array" ref="Z58">IFERROR(INDEX(bank!$A$2:$P$1212,MATCH($O58&amp;$P58,bank!$Q$2:$Q$1212,0),Z$1),FALSE)</f>
        <v>73</v>
      </c>
      <c r="AA58" s="13" t="str" cm="1">
        <f t="array" ref="AA58">IFERROR(INDEX(bank!$A$2:$P$1212,MATCH($O58&amp;$P58,bank!$Q$2:$Q$1212,0),AA$1),FALSE)</f>
        <v>付款单</v>
      </c>
      <c r="AB58" s="13" t="str" cm="1">
        <f t="array" ref="AB58">IFERROR(INDEX(bank!$A$2:$P$1212,MATCH($O58&amp;$P58,bank!$Q$2:$Q$1212,0),AB$1),FALSE)</f>
        <v>上海汇丰/USD/Monica/095-046207-055</v>
      </c>
      <c r="AC58" s="13" t="str" cm="1">
        <f t="array" ref="AC58">IFERROR(INDEX(bank!$A$2:$P$1212,MATCH($O58&amp;$P58,bank!$Q$2:$Q$1212,0),AC$1),FALSE)</f>
        <v>USD</v>
      </c>
      <c r="AD58" s="13" cm="1">
        <f t="array" ref="AD58">IFERROR(INDEX(bank!$A$2:$P$1212,MATCH($O58&amp;$P58,bank!$Q$2:$Q$1212,0),AD$1),FALSE)</f>
        <v>0</v>
      </c>
      <c r="AE58" s="13" t="str" cm="1">
        <f t="array" ref="AE58">IFERROR(INDEX(bank!$A$2:$P$1212,MATCH($O58&amp;$P58,bank!$Q$2:$Q$1212,0),AE$1),FALSE)</f>
        <v xml:space="preserve">5402.04-燃料成本   </v>
      </c>
      <c r="AF58" s="13" t="str" cm="1">
        <f t="array" ref="AF58">IFERROR(INDEX(bank!$A$2:$P$1212,MATCH($O58&amp;$P58,bank!$Q$2:$Q$1212,0),AF$1),FALSE)</f>
        <v>dina ocean 单船期初重油库存363.62MT*696.3</v>
      </c>
      <c r="AG58" s="13" cm="1">
        <f t="array" ref="AG58">IFERROR(INDEX(bank!$A$2:$P$1212,MATCH($O58&amp;$P58,bank!$Q$2:$Q$1212,0),AG$1),FALSE)</f>
        <v>45000.253680555557</v>
      </c>
      <c r="AH58" s="13" cm="1">
        <f t="array" ref="AH58">IFERROR(INDEX(bank!$A$2:$P$1212,MATCH($O58&amp;$P58,bank!$Q$2:$Q$1212,0),AH$1),FALSE)</f>
        <v>0</v>
      </c>
      <c r="AI58" s="13" cm="1">
        <f t="array" ref="AI58">IFERROR(INDEX(bank!$A$2:$P$1212,MATCH($O58&amp;$P58,bank!$Q$2:$Q$1212,0),AI$1),FALSE)</f>
        <v>0</v>
      </c>
      <c r="AJ58" s="13" cm="1">
        <f t="array" ref="AJ58">IFERROR(INDEX(bank!$A$2:$P$1212,MATCH($O58&amp;$P58,bank!$Q$2:$Q$1212,0),AJ$1),FALSE)</f>
        <v>253189.35</v>
      </c>
      <c r="AK58" s="13" cm="1">
        <f t="array" ref="AK58">IFERROR(INDEX(bank!$A$2:$P$1212,MATCH($O58&amp;$P58,bank!$Q$2:$Q$1212,0),AK$1),FALSE)</f>
        <v>253189.35</v>
      </c>
      <c r="AL58" s="13" cm="1">
        <f t="array" ref="AL58">IFERROR(INDEX(bank!$A$2:$P$1212,MATCH($O58&amp;$P58,bank!$Q$2:$Q$1212,0),AL$1),FALSE)</f>
        <v>359358.7300000001</v>
      </c>
      <c r="AM58" s="13" cm="1">
        <f t="array" ref="AM58">IFERROR(INDEX(bank!$A$2:$P$1212,MATCH($O58&amp;$P58,bank!$Q$2:$Q$1212,0),AM$1),FALSE)</f>
        <v>1</v>
      </c>
      <c r="AN58" s="13" t="b" cm="1">
        <f t="array" ref="AN58">IFERROR(INDEX(bank!$A$2:$P$1212,MATCH($O58&amp;$P58,bank!$Q$2:$Q$1212,0),AN$1),FALSE)</f>
        <v>1</v>
      </c>
      <c r="AO58" s="13" t="str" cm="1">
        <f t="array" ref="AO58">IFERROR(INDEX(bank!$A$2:$P$1212,MATCH($O58&amp;$P58,bank!$Q$2:$Q$1212,0),AO$1),FALSE)</f>
        <v>已关闭</v>
      </c>
    </row>
    <row r="59" spans="1:41" hidden="1">
      <c r="A59" s="4" t="s">
        <v>90</v>
      </c>
      <c r="B59" s="4" t="s">
        <v>92</v>
      </c>
      <c r="C59" s="4">
        <v>868.17</v>
      </c>
      <c r="D59" s="4">
        <v>868.17</v>
      </c>
      <c r="E59" s="4">
        <v>0</v>
      </c>
      <c r="F59" s="4">
        <v>0</v>
      </c>
      <c r="G59" s="4" t="s">
        <v>19</v>
      </c>
      <c r="H59" s="6">
        <v>45000.152367627306</v>
      </c>
      <c r="I59" s="4" t="s">
        <v>20</v>
      </c>
      <c r="J59" s="4" t="b">
        <v>1</v>
      </c>
      <c r="K59" s="4">
        <v>0</v>
      </c>
      <c r="L59" s="4">
        <v>1</v>
      </c>
      <c r="M59" s="4" t="s">
        <v>82</v>
      </c>
      <c r="N59" s="6">
        <v>45000.253680555557</v>
      </c>
      <c r="O59" s="4" t="s">
        <v>18</v>
      </c>
      <c r="P59" s="4">
        <v>73</v>
      </c>
      <c r="Q59" s="10" cm="1">
        <f t="array" ref="Q59">IFERROR(INDEX(cashier!$A$2:$I$672,MATCH($O59&amp;$P59,cashier!$J$2:$J$672,0),Q$1),FALSE)</f>
        <v>44</v>
      </c>
      <c r="R59" s="10" t="str" cm="1">
        <f t="array" ref="R59">IFERROR(INDEX(cashier!$A$2:$I$672,MATCH($O59&amp;$P59,cashier!$J$2:$J$672,0),R$1),FALSE)</f>
        <v>上海汇丰/USD/Monica/095-046207-055</v>
      </c>
      <c r="S59" s="10" cm="1">
        <f t="array" ref="S59">IFERROR(INDEX(cashier!$A$2:$I$672,MATCH($O59&amp;$P59,cashier!$J$2:$J$672,0),S$1),FALSE)</f>
        <v>45000.25264658565</v>
      </c>
      <c r="T59" s="10" t="str" cm="1">
        <f t="array" ref="T59">IFERROR(INDEX(cashier!$A$2:$I$672,MATCH($O59&amp;$P59,cashier!$J$2:$J$672,0),T$1),FALSE)</f>
        <v>USD</v>
      </c>
      <c r="U59" s="10" cm="1">
        <f t="array" ref="U59">IFERROR(INDEX(cashier!$A$2:$I$672,MATCH($O59&amp;$P59,cashier!$J$2:$J$672,0),U$1),FALSE)</f>
        <v>609118.34</v>
      </c>
      <c r="V59" s="10" cm="1">
        <f t="array" ref="V59">IFERROR(INDEX(cashier!$A$2:$I$672,MATCH($O59&amp;$P59,cashier!$J$2:$J$672,0),V$1),FALSE)</f>
        <v>45000.253680555557</v>
      </c>
      <c r="W59" s="10" cm="1">
        <f t="array" ref="W59">IFERROR(INDEX(cashier!$A$2:$I$672,MATCH($O59&amp;$P59,cashier!$J$2:$J$672,0),W$1),FALSE)</f>
        <v>73</v>
      </c>
      <c r="X59" s="10" t="str" cm="1">
        <f t="array" ref="X59">IFERROR(INDEX(cashier!$A$2:$I$672,MATCH($O59&amp;$P59,cashier!$J$2:$J$672,0),X$1),FALSE)</f>
        <v>付款单</v>
      </c>
      <c r="Y59" s="10" cm="1">
        <f t="array" ref="Y59">IFERROR(INDEX(cashier!$A$2:$I$672,MATCH($O59&amp;$P59,cashier!$J$2:$J$672,0),Y$1),FALSE)</f>
        <v>0</v>
      </c>
      <c r="Z59" s="13" cm="1">
        <f t="array" ref="Z59">IFERROR(INDEX(bank!$A$2:$P$1212,MATCH($O59&amp;$P59,bank!$Q$2:$Q$1212,0),Z$1),FALSE)</f>
        <v>73</v>
      </c>
      <c r="AA59" s="13" t="str" cm="1">
        <f t="array" ref="AA59">IFERROR(INDEX(bank!$A$2:$P$1212,MATCH($O59&amp;$P59,bank!$Q$2:$Q$1212,0),AA$1),FALSE)</f>
        <v>付款单</v>
      </c>
      <c r="AB59" s="13" t="str" cm="1">
        <f t="array" ref="AB59">IFERROR(INDEX(bank!$A$2:$P$1212,MATCH($O59&amp;$P59,bank!$Q$2:$Q$1212,0),AB$1),FALSE)</f>
        <v>上海汇丰/USD/Monica/095-046207-055</v>
      </c>
      <c r="AC59" s="13" t="str" cm="1">
        <f t="array" ref="AC59">IFERROR(INDEX(bank!$A$2:$P$1212,MATCH($O59&amp;$P59,bank!$Q$2:$Q$1212,0),AC$1),FALSE)</f>
        <v>USD</v>
      </c>
      <c r="AD59" s="13" cm="1">
        <f t="array" ref="AD59">IFERROR(INDEX(bank!$A$2:$P$1212,MATCH($O59&amp;$P59,bank!$Q$2:$Q$1212,0),AD$1),FALSE)</f>
        <v>0</v>
      </c>
      <c r="AE59" s="13" t="str" cm="1">
        <f t="array" ref="AE59">IFERROR(INDEX(bank!$A$2:$P$1212,MATCH($O59&amp;$P59,bank!$Q$2:$Q$1212,0),AE$1),FALSE)</f>
        <v xml:space="preserve">5402.04-燃料成本   </v>
      </c>
      <c r="AF59" s="13" t="str" cm="1">
        <f t="array" ref="AF59">IFERROR(INDEX(bank!$A$2:$P$1212,MATCH($O59&amp;$P59,bank!$Q$2:$Q$1212,0),AF$1),FALSE)</f>
        <v>dina ocean 单船期初重油库存363.62MT*696.3</v>
      </c>
      <c r="AG59" s="13" cm="1">
        <f t="array" ref="AG59">IFERROR(INDEX(bank!$A$2:$P$1212,MATCH($O59&amp;$P59,bank!$Q$2:$Q$1212,0),AG$1),FALSE)</f>
        <v>45000.253680555557</v>
      </c>
      <c r="AH59" s="13" cm="1">
        <f t="array" ref="AH59">IFERROR(INDEX(bank!$A$2:$P$1212,MATCH($O59&amp;$P59,bank!$Q$2:$Q$1212,0),AH$1),FALSE)</f>
        <v>0</v>
      </c>
      <c r="AI59" s="13" cm="1">
        <f t="array" ref="AI59">IFERROR(INDEX(bank!$A$2:$P$1212,MATCH($O59&amp;$P59,bank!$Q$2:$Q$1212,0),AI$1),FALSE)</f>
        <v>0</v>
      </c>
      <c r="AJ59" s="13" cm="1">
        <f t="array" ref="AJ59">IFERROR(INDEX(bank!$A$2:$P$1212,MATCH($O59&amp;$P59,bank!$Q$2:$Q$1212,0),AJ$1),FALSE)</f>
        <v>253189.35</v>
      </c>
      <c r="AK59" s="13" cm="1">
        <f t="array" ref="AK59">IFERROR(INDEX(bank!$A$2:$P$1212,MATCH($O59&amp;$P59,bank!$Q$2:$Q$1212,0),AK$1),FALSE)</f>
        <v>253189.35</v>
      </c>
      <c r="AL59" s="13" cm="1">
        <f t="array" ref="AL59">IFERROR(INDEX(bank!$A$2:$P$1212,MATCH($O59&amp;$P59,bank!$Q$2:$Q$1212,0),AL$1),FALSE)</f>
        <v>359358.7300000001</v>
      </c>
      <c r="AM59" s="13" cm="1">
        <f t="array" ref="AM59">IFERROR(INDEX(bank!$A$2:$P$1212,MATCH($O59&amp;$P59,bank!$Q$2:$Q$1212,0),AM$1),FALSE)</f>
        <v>1</v>
      </c>
      <c r="AN59" s="13" t="b" cm="1">
        <f t="array" ref="AN59">IFERROR(INDEX(bank!$A$2:$P$1212,MATCH($O59&amp;$P59,bank!$Q$2:$Q$1212,0),AN$1),FALSE)</f>
        <v>1</v>
      </c>
      <c r="AO59" s="13" t="str" cm="1">
        <f t="array" ref="AO59">IFERROR(INDEX(bank!$A$2:$P$1212,MATCH($O59&amp;$P59,bank!$Q$2:$Q$1212,0),AO$1),FALSE)</f>
        <v>已关闭</v>
      </c>
    </row>
    <row r="60" spans="1:41" hidden="1">
      <c r="A60" s="4" t="s">
        <v>54</v>
      </c>
      <c r="B60" s="4" t="s">
        <v>93</v>
      </c>
      <c r="C60" s="4">
        <v>38996.870000000003</v>
      </c>
      <c r="D60" s="4">
        <v>38996.870000000003</v>
      </c>
      <c r="E60" s="4">
        <v>0</v>
      </c>
      <c r="F60" s="4">
        <v>0</v>
      </c>
      <c r="G60" s="4" t="s">
        <v>19</v>
      </c>
      <c r="H60" s="6">
        <v>45000.152367627306</v>
      </c>
      <c r="I60" s="4" t="s">
        <v>20</v>
      </c>
      <c r="J60" s="4" t="b">
        <v>1</v>
      </c>
      <c r="K60" s="4">
        <v>0</v>
      </c>
      <c r="L60" s="4">
        <v>1</v>
      </c>
      <c r="M60" s="4" t="s">
        <v>82</v>
      </c>
      <c r="N60" s="6">
        <v>45000.253680555557</v>
      </c>
      <c r="O60" s="4" t="s">
        <v>18</v>
      </c>
      <c r="P60" s="4">
        <v>73</v>
      </c>
      <c r="Q60" s="10" cm="1">
        <f t="array" ref="Q60">IFERROR(INDEX(cashier!$A$2:$I$672,MATCH($O60&amp;$P60,cashier!$J$2:$J$672,0),Q$1),FALSE)</f>
        <v>44</v>
      </c>
      <c r="R60" s="10" t="str" cm="1">
        <f t="array" ref="R60">IFERROR(INDEX(cashier!$A$2:$I$672,MATCH($O60&amp;$P60,cashier!$J$2:$J$672,0),R$1),FALSE)</f>
        <v>上海汇丰/USD/Monica/095-046207-055</v>
      </c>
      <c r="S60" s="10" cm="1">
        <f t="array" ref="S60">IFERROR(INDEX(cashier!$A$2:$I$672,MATCH($O60&amp;$P60,cashier!$J$2:$J$672,0),S$1),FALSE)</f>
        <v>45000.25264658565</v>
      </c>
      <c r="T60" s="10" t="str" cm="1">
        <f t="array" ref="T60">IFERROR(INDEX(cashier!$A$2:$I$672,MATCH($O60&amp;$P60,cashier!$J$2:$J$672,0),T$1),FALSE)</f>
        <v>USD</v>
      </c>
      <c r="U60" s="10" cm="1">
        <f t="array" ref="U60">IFERROR(INDEX(cashier!$A$2:$I$672,MATCH($O60&amp;$P60,cashier!$J$2:$J$672,0),U$1),FALSE)</f>
        <v>609118.34</v>
      </c>
      <c r="V60" s="10" cm="1">
        <f t="array" ref="V60">IFERROR(INDEX(cashier!$A$2:$I$672,MATCH($O60&amp;$P60,cashier!$J$2:$J$672,0),V$1),FALSE)</f>
        <v>45000.253680555557</v>
      </c>
      <c r="W60" s="10" cm="1">
        <f t="array" ref="W60">IFERROR(INDEX(cashier!$A$2:$I$672,MATCH($O60&amp;$P60,cashier!$J$2:$J$672,0),W$1),FALSE)</f>
        <v>73</v>
      </c>
      <c r="X60" s="10" t="str" cm="1">
        <f t="array" ref="X60">IFERROR(INDEX(cashier!$A$2:$I$672,MATCH($O60&amp;$P60,cashier!$J$2:$J$672,0),X$1),FALSE)</f>
        <v>付款单</v>
      </c>
      <c r="Y60" s="10" cm="1">
        <f t="array" ref="Y60">IFERROR(INDEX(cashier!$A$2:$I$672,MATCH($O60&amp;$P60,cashier!$J$2:$J$672,0),Y$1),FALSE)</f>
        <v>0</v>
      </c>
      <c r="Z60" s="13" cm="1">
        <f t="array" ref="Z60">IFERROR(INDEX(bank!$A$2:$P$1212,MATCH($O60&amp;$P60,bank!$Q$2:$Q$1212,0),Z$1),FALSE)</f>
        <v>73</v>
      </c>
      <c r="AA60" s="13" t="str" cm="1">
        <f t="array" ref="AA60">IFERROR(INDEX(bank!$A$2:$P$1212,MATCH($O60&amp;$P60,bank!$Q$2:$Q$1212,0),AA$1),FALSE)</f>
        <v>付款单</v>
      </c>
      <c r="AB60" s="13" t="str" cm="1">
        <f t="array" ref="AB60">IFERROR(INDEX(bank!$A$2:$P$1212,MATCH($O60&amp;$P60,bank!$Q$2:$Q$1212,0),AB$1),FALSE)</f>
        <v>上海汇丰/USD/Monica/095-046207-055</v>
      </c>
      <c r="AC60" s="13" t="str" cm="1">
        <f t="array" ref="AC60">IFERROR(INDEX(bank!$A$2:$P$1212,MATCH($O60&amp;$P60,bank!$Q$2:$Q$1212,0),AC$1),FALSE)</f>
        <v>USD</v>
      </c>
      <c r="AD60" s="13" cm="1">
        <f t="array" ref="AD60">IFERROR(INDEX(bank!$A$2:$P$1212,MATCH($O60&amp;$P60,bank!$Q$2:$Q$1212,0),AD$1),FALSE)</f>
        <v>0</v>
      </c>
      <c r="AE60" s="13" t="str" cm="1">
        <f t="array" ref="AE60">IFERROR(INDEX(bank!$A$2:$P$1212,MATCH($O60&amp;$P60,bank!$Q$2:$Q$1212,0),AE$1),FALSE)</f>
        <v xml:space="preserve">5402.04-燃料成本   </v>
      </c>
      <c r="AF60" s="13" t="str" cm="1">
        <f t="array" ref="AF60">IFERROR(INDEX(bank!$A$2:$P$1212,MATCH($O60&amp;$P60,bank!$Q$2:$Q$1212,0),AF$1),FALSE)</f>
        <v>dina ocean 单船期初重油库存363.62MT*696.3</v>
      </c>
      <c r="AG60" s="13" cm="1">
        <f t="array" ref="AG60">IFERROR(INDEX(bank!$A$2:$P$1212,MATCH($O60&amp;$P60,bank!$Q$2:$Q$1212,0),AG$1),FALSE)</f>
        <v>45000.253680555557</v>
      </c>
      <c r="AH60" s="13" cm="1">
        <f t="array" ref="AH60">IFERROR(INDEX(bank!$A$2:$P$1212,MATCH($O60&amp;$P60,bank!$Q$2:$Q$1212,0),AH$1),FALSE)</f>
        <v>0</v>
      </c>
      <c r="AI60" s="13" cm="1">
        <f t="array" ref="AI60">IFERROR(INDEX(bank!$A$2:$P$1212,MATCH($O60&amp;$P60,bank!$Q$2:$Q$1212,0),AI$1),FALSE)</f>
        <v>0</v>
      </c>
      <c r="AJ60" s="13" cm="1">
        <f t="array" ref="AJ60">IFERROR(INDEX(bank!$A$2:$P$1212,MATCH($O60&amp;$P60,bank!$Q$2:$Q$1212,0),AJ$1),FALSE)</f>
        <v>253189.35</v>
      </c>
      <c r="AK60" s="13" cm="1">
        <f t="array" ref="AK60">IFERROR(INDEX(bank!$A$2:$P$1212,MATCH($O60&amp;$P60,bank!$Q$2:$Q$1212,0),AK$1),FALSE)</f>
        <v>253189.35</v>
      </c>
      <c r="AL60" s="13" cm="1">
        <f t="array" ref="AL60">IFERROR(INDEX(bank!$A$2:$P$1212,MATCH($O60&amp;$P60,bank!$Q$2:$Q$1212,0),AL$1),FALSE)</f>
        <v>359358.7300000001</v>
      </c>
      <c r="AM60" s="13" cm="1">
        <f t="array" ref="AM60">IFERROR(INDEX(bank!$A$2:$P$1212,MATCH($O60&amp;$P60,bank!$Q$2:$Q$1212,0),AM$1),FALSE)</f>
        <v>1</v>
      </c>
      <c r="AN60" s="13" t="b" cm="1">
        <f t="array" ref="AN60">IFERROR(INDEX(bank!$A$2:$P$1212,MATCH($O60&amp;$P60,bank!$Q$2:$Q$1212,0),AN$1),FALSE)</f>
        <v>1</v>
      </c>
      <c r="AO60" s="13" t="str" cm="1">
        <f t="array" ref="AO60">IFERROR(INDEX(bank!$A$2:$P$1212,MATCH($O60&amp;$P60,bank!$Q$2:$Q$1212,0),AO$1),FALSE)</f>
        <v>已关闭</v>
      </c>
    </row>
    <row r="61" spans="1:41" hidden="1">
      <c r="A61" s="4" t="s">
        <v>54</v>
      </c>
      <c r="B61" s="4" t="s">
        <v>94</v>
      </c>
      <c r="C61" s="4">
        <v>112612.13</v>
      </c>
      <c r="D61" s="4">
        <v>112612.13</v>
      </c>
      <c r="E61" s="4">
        <v>0</v>
      </c>
      <c r="F61" s="4">
        <v>0</v>
      </c>
      <c r="G61" s="4" t="s">
        <v>19</v>
      </c>
      <c r="H61" s="6">
        <v>45000.152367627306</v>
      </c>
      <c r="I61" s="4" t="s">
        <v>20</v>
      </c>
      <c r="J61" s="4" t="b">
        <v>1</v>
      </c>
      <c r="K61" s="4">
        <v>0</v>
      </c>
      <c r="L61" s="4">
        <v>1</v>
      </c>
      <c r="M61" s="4" t="s">
        <v>82</v>
      </c>
      <c r="N61" s="6">
        <v>45000.253680555557</v>
      </c>
      <c r="O61" s="4" t="s">
        <v>18</v>
      </c>
      <c r="P61" s="4">
        <v>73</v>
      </c>
      <c r="Q61" s="10" cm="1">
        <f t="array" ref="Q61">IFERROR(INDEX(cashier!$A$2:$I$672,MATCH($O61&amp;$P61,cashier!$J$2:$J$672,0),Q$1),FALSE)</f>
        <v>44</v>
      </c>
      <c r="R61" s="10" t="str" cm="1">
        <f t="array" ref="R61">IFERROR(INDEX(cashier!$A$2:$I$672,MATCH($O61&amp;$P61,cashier!$J$2:$J$672,0),R$1),FALSE)</f>
        <v>上海汇丰/USD/Monica/095-046207-055</v>
      </c>
      <c r="S61" s="10" cm="1">
        <f t="array" ref="S61">IFERROR(INDEX(cashier!$A$2:$I$672,MATCH($O61&amp;$P61,cashier!$J$2:$J$672,0),S$1),FALSE)</f>
        <v>45000.25264658565</v>
      </c>
      <c r="T61" s="10" t="str" cm="1">
        <f t="array" ref="T61">IFERROR(INDEX(cashier!$A$2:$I$672,MATCH($O61&amp;$P61,cashier!$J$2:$J$672,0),T$1),FALSE)</f>
        <v>USD</v>
      </c>
      <c r="U61" s="10" cm="1">
        <f t="array" ref="U61">IFERROR(INDEX(cashier!$A$2:$I$672,MATCH($O61&amp;$P61,cashier!$J$2:$J$672,0),U$1),FALSE)</f>
        <v>609118.34</v>
      </c>
      <c r="V61" s="10" cm="1">
        <f t="array" ref="V61">IFERROR(INDEX(cashier!$A$2:$I$672,MATCH($O61&amp;$P61,cashier!$J$2:$J$672,0),V$1),FALSE)</f>
        <v>45000.253680555557</v>
      </c>
      <c r="W61" s="10" cm="1">
        <f t="array" ref="W61">IFERROR(INDEX(cashier!$A$2:$I$672,MATCH($O61&amp;$P61,cashier!$J$2:$J$672,0),W$1),FALSE)</f>
        <v>73</v>
      </c>
      <c r="X61" s="10" t="str" cm="1">
        <f t="array" ref="X61">IFERROR(INDEX(cashier!$A$2:$I$672,MATCH($O61&amp;$P61,cashier!$J$2:$J$672,0),X$1),FALSE)</f>
        <v>付款单</v>
      </c>
      <c r="Y61" s="10" cm="1">
        <f t="array" ref="Y61">IFERROR(INDEX(cashier!$A$2:$I$672,MATCH($O61&amp;$P61,cashier!$J$2:$J$672,0),Y$1),FALSE)</f>
        <v>0</v>
      </c>
      <c r="Z61" s="13" cm="1">
        <f t="array" ref="Z61">IFERROR(INDEX(bank!$A$2:$P$1212,MATCH($O61&amp;$P61,bank!$Q$2:$Q$1212,0),Z$1),FALSE)</f>
        <v>73</v>
      </c>
      <c r="AA61" s="13" t="str" cm="1">
        <f t="array" ref="AA61">IFERROR(INDEX(bank!$A$2:$P$1212,MATCH($O61&amp;$P61,bank!$Q$2:$Q$1212,0),AA$1),FALSE)</f>
        <v>付款单</v>
      </c>
      <c r="AB61" s="13" t="str" cm="1">
        <f t="array" ref="AB61">IFERROR(INDEX(bank!$A$2:$P$1212,MATCH($O61&amp;$P61,bank!$Q$2:$Q$1212,0),AB$1),FALSE)</f>
        <v>上海汇丰/USD/Monica/095-046207-055</v>
      </c>
      <c r="AC61" s="13" t="str" cm="1">
        <f t="array" ref="AC61">IFERROR(INDEX(bank!$A$2:$P$1212,MATCH($O61&amp;$P61,bank!$Q$2:$Q$1212,0),AC$1),FALSE)</f>
        <v>USD</v>
      </c>
      <c r="AD61" s="13" cm="1">
        <f t="array" ref="AD61">IFERROR(INDEX(bank!$A$2:$P$1212,MATCH($O61&amp;$P61,bank!$Q$2:$Q$1212,0),AD$1),FALSE)</f>
        <v>0</v>
      </c>
      <c r="AE61" s="13" t="str" cm="1">
        <f t="array" ref="AE61">IFERROR(INDEX(bank!$A$2:$P$1212,MATCH($O61&amp;$P61,bank!$Q$2:$Q$1212,0),AE$1),FALSE)</f>
        <v xml:space="preserve">5402.04-燃料成本   </v>
      </c>
      <c r="AF61" s="13" t="str" cm="1">
        <f t="array" ref="AF61">IFERROR(INDEX(bank!$A$2:$P$1212,MATCH($O61&amp;$P61,bank!$Q$2:$Q$1212,0),AF$1),FALSE)</f>
        <v>dina ocean 单船期初重油库存363.62MT*696.3</v>
      </c>
      <c r="AG61" s="13" cm="1">
        <f t="array" ref="AG61">IFERROR(INDEX(bank!$A$2:$P$1212,MATCH($O61&amp;$P61,bank!$Q$2:$Q$1212,0),AG$1),FALSE)</f>
        <v>45000.253680555557</v>
      </c>
      <c r="AH61" s="13" cm="1">
        <f t="array" ref="AH61">IFERROR(INDEX(bank!$A$2:$P$1212,MATCH($O61&amp;$P61,bank!$Q$2:$Q$1212,0),AH$1),FALSE)</f>
        <v>0</v>
      </c>
      <c r="AI61" s="13" cm="1">
        <f t="array" ref="AI61">IFERROR(INDEX(bank!$A$2:$P$1212,MATCH($O61&amp;$P61,bank!$Q$2:$Q$1212,0),AI$1),FALSE)</f>
        <v>0</v>
      </c>
      <c r="AJ61" s="13" cm="1">
        <f t="array" ref="AJ61">IFERROR(INDEX(bank!$A$2:$P$1212,MATCH($O61&amp;$P61,bank!$Q$2:$Q$1212,0),AJ$1),FALSE)</f>
        <v>253189.35</v>
      </c>
      <c r="AK61" s="13" cm="1">
        <f t="array" ref="AK61">IFERROR(INDEX(bank!$A$2:$P$1212,MATCH($O61&amp;$P61,bank!$Q$2:$Q$1212,0),AK$1),FALSE)</f>
        <v>253189.35</v>
      </c>
      <c r="AL61" s="13" cm="1">
        <f t="array" ref="AL61">IFERROR(INDEX(bank!$A$2:$P$1212,MATCH($O61&amp;$P61,bank!$Q$2:$Q$1212,0),AL$1),FALSE)</f>
        <v>359358.7300000001</v>
      </c>
      <c r="AM61" s="13" cm="1">
        <f t="array" ref="AM61">IFERROR(INDEX(bank!$A$2:$P$1212,MATCH($O61&amp;$P61,bank!$Q$2:$Q$1212,0),AM$1),FALSE)</f>
        <v>1</v>
      </c>
      <c r="AN61" s="13" t="b" cm="1">
        <f t="array" ref="AN61">IFERROR(INDEX(bank!$A$2:$P$1212,MATCH($O61&amp;$P61,bank!$Q$2:$Q$1212,0),AN$1),FALSE)</f>
        <v>1</v>
      </c>
      <c r="AO61" s="13" t="str" cm="1">
        <f t="array" ref="AO61">IFERROR(INDEX(bank!$A$2:$P$1212,MATCH($O61&amp;$P61,bank!$Q$2:$Q$1212,0),AO$1),FALSE)</f>
        <v>已关闭</v>
      </c>
    </row>
    <row r="62" spans="1:41" hidden="1">
      <c r="A62" s="4" t="s">
        <v>54</v>
      </c>
      <c r="B62" s="4" t="s">
        <v>95</v>
      </c>
      <c r="C62" s="4">
        <v>7243.95</v>
      </c>
      <c r="D62" s="4">
        <v>7243.95</v>
      </c>
      <c r="E62" s="4">
        <v>0</v>
      </c>
      <c r="F62" s="4">
        <v>0</v>
      </c>
      <c r="G62" s="4" t="s">
        <v>19</v>
      </c>
      <c r="H62" s="6">
        <v>45000.152367627306</v>
      </c>
      <c r="I62" s="4" t="s">
        <v>20</v>
      </c>
      <c r="J62" s="4" t="b">
        <v>1</v>
      </c>
      <c r="K62" s="4">
        <v>0</v>
      </c>
      <c r="L62" s="4">
        <v>1</v>
      </c>
      <c r="M62" s="4" t="s">
        <v>82</v>
      </c>
      <c r="N62" s="6">
        <v>45000.253680555557</v>
      </c>
      <c r="O62" s="4" t="s">
        <v>18</v>
      </c>
      <c r="P62" s="4">
        <v>73</v>
      </c>
      <c r="Q62" s="10" cm="1">
        <f t="array" ref="Q62">IFERROR(INDEX(cashier!$A$2:$I$672,MATCH($O62&amp;$P62,cashier!$J$2:$J$672,0),Q$1),FALSE)</f>
        <v>44</v>
      </c>
      <c r="R62" s="10" t="str" cm="1">
        <f t="array" ref="R62">IFERROR(INDEX(cashier!$A$2:$I$672,MATCH($O62&amp;$P62,cashier!$J$2:$J$672,0),R$1),FALSE)</f>
        <v>上海汇丰/USD/Monica/095-046207-055</v>
      </c>
      <c r="S62" s="10" cm="1">
        <f t="array" ref="S62">IFERROR(INDEX(cashier!$A$2:$I$672,MATCH($O62&amp;$P62,cashier!$J$2:$J$672,0),S$1),FALSE)</f>
        <v>45000.25264658565</v>
      </c>
      <c r="T62" s="10" t="str" cm="1">
        <f t="array" ref="T62">IFERROR(INDEX(cashier!$A$2:$I$672,MATCH($O62&amp;$P62,cashier!$J$2:$J$672,0),T$1),FALSE)</f>
        <v>USD</v>
      </c>
      <c r="U62" s="10" cm="1">
        <f t="array" ref="U62">IFERROR(INDEX(cashier!$A$2:$I$672,MATCH($O62&amp;$P62,cashier!$J$2:$J$672,0),U$1),FALSE)</f>
        <v>609118.34</v>
      </c>
      <c r="V62" s="10" cm="1">
        <f t="array" ref="V62">IFERROR(INDEX(cashier!$A$2:$I$672,MATCH($O62&amp;$P62,cashier!$J$2:$J$672,0),V$1),FALSE)</f>
        <v>45000.253680555557</v>
      </c>
      <c r="W62" s="10" cm="1">
        <f t="array" ref="W62">IFERROR(INDEX(cashier!$A$2:$I$672,MATCH($O62&amp;$P62,cashier!$J$2:$J$672,0),W$1),FALSE)</f>
        <v>73</v>
      </c>
      <c r="X62" s="10" t="str" cm="1">
        <f t="array" ref="X62">IFERROR(INDEX(cashier!$A$2:$I$672,MATCH($O62&amp;$P62,cashier!$J$2:$J$672,0),X$1),FALSE)</f>
        <v>付款单</v>
      </c>
      <c r="Y62" s="10" cm="1">
        <f t="array" ref="Y62">IFERROR(INDEX(cashier!$A$2:$I$672,MATCH($O62&amp;$P62,cashier!$J$2:$J$672,0),Y$1),FALSE)</f>
        <v>0</v>
      </c>
      <c r="Z62" s="13" cm="1">
        <f t="array" ref="Z62">IFERROR(INDEX(bank!$A$2:$P$1212,MATCH($O62&amp;$P62,bank!$Q$2:$Q$1212,0),Z$1),FALSE)</f>
        <v>73</v>
      </c>
      <c r="AA62" s="13" t="str" cm="1">
        <f t="array" ref="AA62">IFERROR(INDEX(bank!$A$2:$P$1212,MATCH($O62&amp;$P62,bank!$Q$2:$Q$1212,0),AA$1),FALSE)</f>
        <v>付款单</v>
      </c>
      <c r="AB62" s="13" t="str" cm="1">
        <f t="array" ref="AB62">IFERROR(INDEX(bank!$A$2:$P$1212,MATCH($O62&amp;$P62,bank!$Q$2:$Q$1212,0),AB$1),FALSE)</f>
        <v>上海汇丰/USD/Monica/095-046207-055</v>
      </c>
      <c r="AC62" s="13" t="str" cm="1">
        <f t="array" ref="AC62">IFERROR(INDEX(bank!$A$2:$P$1212,MATCH($O62&amp;$P62,bank!$Q$2:$Q$1212,0),AC$1),FALSE)</f>
        <v>USD</v>
      </c>
      <c r="AD62" s="13" cm="1">
        <f t="array" ref="AD62">IFERROR(INDEX(bank!$A$2:$P$1212,MATCH($O62&amp;$P62,bank!$Q$2:$Q$1212,0),AD$1),FALSE)</f>
        <v>0</v>
      </c>
      <c r="AE62" s="13" t="str" cm="1">
        <f t="array" ref="AE62">IFERROR(INDEX(bank!$A$2:$P$1212,MATCH($O62&amp;$P62,bank!$Q$2:$Q$1212,0),AE$1),FALSE)</f>
        <v xml:space="preserve">5402.04-燃料成本   </v>
      </c>
      <c r="AF62" s="13" t="str" cm="1">
        <f t="array" ref="AF62">IFERROR(INDEX(bank!$A$2:$P$1212,MATCH($O62&amp;$P62,bank!$Q$2:$Q$1212,0),AF$1),FALSE)</f>
        <v>dina ocean 单船期初重油库存363.62MT*696.3</v>
      </c>
      <c r="AG62" s="13" cm="1">
        <f t="array" ref="AG62">IFERROR(INDEX(bank!$A$2:$P$1212,MATCH($O62&amp;$P62,bank!$Q$2:$Q$1212,0),AG$1),FALSE)</f>
        <v>45000.253680555557</v>
      </c>
      <c r="AH62" s="13" cm="1">
        <f t="array" ref="AH62">IFERROR(INDEX(bank!$A$2:$P$1212,MATCH($O62&amp;$P62,bank!$Q$2:$Q$1212,0),AH$1),FALSE)</f>
        <v>0</v>
      </c>
      <c r="AI62" s="13" cm="1">
        <f t="array" ref="AI62">IFERROR(INDEX(bank!$A$2:$P$1212,MATCH($O62&amp;$P62,bank!$Q$2:$Q$1212,0),AI$1),FALSE)</f>
        <v>0</v>
      </c>
      <c r="AJ62" s="13" cm="1">
        <f t="array" ref="AJ62">IFERROR(INDEX(bank!$A$2:$P$1212,MATCH($O62&amp;$P62,bank!$Q$2:$Q$1212,0),AJ$1),FALSE)</f>
        <v>253189.35</v>
      </c>
      <c r="AK62" s="13" cm="1">
        <f t="array" ref="AK62">IFERROR(INDEX(bank!$A$2:$P$1212,MATCH($O62&amp;$P62,bank!$Q$2:$Q$1212,0),AK$1),FALSE)</f>
        <v>253189.35</v>
      </c>
      <c r="AL62" s="13" cm="1">
        <f t="array" ref="AL62">IFERROR(INDEX(bank!$A$2:$P$1212,MATCH($O62&amp;$P62,bank!$Q$2:$Q$1212,0),AL$1),FALSE)</f>
        <v>359358.7300000001</v>
      </c>
      <c r="AM62" s="13" cm="1">
        <f t="array" ref="AM62">IFERROR(INDEX(bank!$A$2:$P$1212,MATCH($O62&amp;$P62,bank!$Q$2:$Q$1212,0),AM$1),FALSE)</f>
        <v>1</v>
      </c>
      <c r="AN62" s="13" t="b" cm="1">
        <f t="array" ref="AN62">IFERROR(INDEX(bank!$A$2:$P$1212,MATCH($O62&amp;$P62,bank!$Q$2:$Q$1212,0),AN$1),FALSE)</f>
        <v>1</v>
      </c>
      <c r="AO62" s="13" t="str" cm="1">
        <f t="array" ref="AO62">IFERROR(INDEX(bank!$A$2:$P$1212,MATCH($O62&amp;$P62,bank!$Q$2:$Q$1212,0),AO$1),FALSE)</f>
        <v>已关闭</v>
      </c>
    </row>
    <row r="63" spans="1:41" hidden="1">
      <c r="A63" s="4" t="s">
        <v>74</v>
      </c>
      <c r="B63" s="4" t="s">
        <v>96</v>
      </c>
      <c r="C63" s="4">
        <v>111600</v>
      </c>
      <c r="D63" s="4">
        <v>111600</v>
      </c>
      <c r="E63" s="4">
        <v>0</v>
      </c>
      <c r="F63" s="4">
        <v>0</v>
      </c>
      <c r="G63" s="4" t="s">
        <v>19</v>
      </c>
      <c r="H63" s="6">
        <v>45000.16751871528</v>
      </c>
      <c r="I63" s="4" t="s">
        <v>20</v>
      </c>
      <c r="J63" s="4" t="b">
        <v>1</v>
      </c>
      <c r="K63" s="4">
        <v>0</v>
      </c>
      <c r="L63" s="4">
        <v>1</v>
      </c>
      <c r="M63" s="4" t="s">
        <v>27</v>
      </c>
      <c r="N63" s="6">
        <v>45000.326655092591</v>
      </c>
      <c r="O63" s="4" t="s">
        <v>18</v>
      </c>
      <c r="P63" s="4">
        <v>75</v>
      </c>
      <c r="Q63" s="10" cm="1">
        <f t="array" ref="Q63">IFERROR(INDEX(cashier!$A$2:$I$672,MATCH($O63&amp;$P63,cashier!$J$2:$J$672,0),Q$1),FALSE)</f>
        <v>49</v>
      </c>
      <c r="R63" s="10" t="str" cm="1">
        <f t="array" ref="R63">IFERROR(INDEX(cashier!$A$2:$I$672,MATCH($O63&amp;$P63,cashier!$J$2:$J$672,0),R$1),FALSE)</f>
        <v>香港汇丰/USD/Mandarine/801-443300-838</v>
      </c>
      <c r="S63" s="10" cm="1">
        <f t="array" ref="S63">IFERROR(INDEX(cashier!$A$2:$I$672,MATCH($O63&amp;$P63,cashier!$J$2:$J$672,0),S$1),FALSE)</f>
        <v>45000.325531192131</v>
      </c>
      <c r="T63" s="10" t="str" cm="1">
        <f t="array" ref="T63">IFERROR(INDEX(cashier!$A$2:$I$672,MATCH($O63&amp;$P63,cashier!$J$2:$J$672,0),T$1),FALSE)</f>
        <v>USD</v>
      </c>
      <c r="U63" s="10" cm="1">
        <f t="array" ref="U63">IFERROR(INDEX(cashier!$A$2:$I$672,MATCH($O63&amp;$P63,cashier!$J$2:$J$672,0),U$1),FALSE)</f>
        <v>111600</v>
      </c>
      <c r="V63" s="10" cm="1">
        <f t="array" ref="V63">IFERROR(INDEX(cashier!$A$2:$I$672,MATCH($O63&amp;$P63,cashier!$J$2:$J$672,0),V$1),FALSE)</f>
        <v>45000.326655092591</v>
      </c>
      <c r="W63" s="10" cm="1">
        <f t="array" ref="W63">IFERROR(INDEX(cashier!$A$2:$I$672,MATCH($O63&amp;$P63,cashier!$J$2:$J$672,0),W$1),FALSE)</f>
        <v>75</v>
      </c>
      <c r="X63" s="10" t="str" cm="1">
        <f t="array" ref="X63">IFERROR(INDEX(cashier!$A$2:$I$672,MATCH($O63&amp;$P63,cashier!$J$2:$J$672,0),X$1),FALSE)</f>
        <v>付款单</v>
      </c>
      <c r="Y63" s="10" cm="1">
        <f t="array" ref="Y63">IFERROR(INDEX(cashier!$A$2:$I$672,MATCH($O63&amp;$P63,cashier!$J$2:$J$672,0),Y$1),FALSE)</f>
        <v>15.96</v>
      </c>
      <c r="Z63" s="13" cm="1">
        <f t="array" ref="Z63">IFERROR(INDEX(bank!$A$2:$P$1212,MATCH($O63&amp;$P63,bank!$Q$2:$Q$1212,0),Z$1),FALSE)</f>
        <v>75</v>
      </c>
      <c r="AA63" s="13" t="str" cm="1">
        <f t="array" ref="AA63">IFERROR(INDEX(bank!$A$2:$P$1212,MATCH($O63&amp;$P63,bank!$Q$2:$Q$1212,0),AA$1),FALSE)</f>
        <v>付款单</v>
      </c>
      <c r="AB63" s="13" t="str" cm="1">
        <f t="array" ref="AB63">IFERROR(INDEX(bank!$A$2:$P$1212,MATCH($O63&amp;$P63,bank!$Q$2:$Q$1212,0),AB$1),FALSE)</f>
        <v>香港汇丰/USD/Mandarine/801-443300-838</v>
      </c>
      <c r="AC63" s="13" t="str" cm="1">
        <f t="array" ref="AC63">IFERROR(INDEX(bank!$A$2:$P$1212,MATCH($O63&amp;$P63,bank!$Q$2:$Q$1212,0),AC$1),FALSE)</f>
        <v>USD</v>
      </c>
      <c r="AD63" s="13" cm="1">
        <f t="array" ref="AD63">IFERROR(INDEX(bank!$A$2:$P$1212,MATCH($O63&amp;$P63,bank!$Q$2:$Q$1212,0),AD$1),FALSE)</f>
        <v>0</v>
      </c>
      <c r="AE63" s="13" t="str" cm="1">
        <f t="array" ref="AE63">IFERROR(INDEX(bank!$A$2:$P$1212,MATCH($O63&amp;$P63,bank!$Q$2:$Q$1212,0),AE$1),FALSE)</f>
        <v xml:space="preserve">5402.01-租金成本  </v>
      </c>
      <c r="AF63" s="13" t="str" cm="1">
        <f t="array" ref="AF63">IFERROR(INDEX(bank!$A$2:$P$1212,MATCH($O63&amp;$P63,bank!$Q$2:$Q$1212,0),AF$1),FALSE)</f>
        <v>第42期租金（1200GMT 16/3/2023 - 1200GMT 16/4/2023）USD111600</v>
      </c>
      <c r="AG63" s="13" cm="1">
        <f t="array" ref="AG63">IFERROR(INDEX(bank!$A$2:$P$1212,MATCH($O63&amp;$P63,bank!$Q$2:$Q$1212,0),AG$1),FALSE)</f>
        <v>45000.326655092591</v>
      </c>
      <c r="AH63" s="13" cm="1">
        <f t="array" ref="AH63">IFERROR(INDEX(bank!$A$2:$P$1212,MATCH($O63&amp;$P63,bank!$Q$2:$Q$1212,0),AH$1),FALSE)</f>
        <v>0</v>
      </c>
      <c r="AI63" s="13" cm="1">
        <f t="array" ref="AI63">IFERROR(INDEX(bank!$A$2:$P$1212,MATCH($O63&amp;$P63,bank!$Q$2:$Q$1212,0),AI$1),FALSE)</f>
        <v>0</v>
      </c>
      <c r="AJ63" s="13" cm="1">
        <f t="array" ref="AJ63">IFERROR(INDEX(bank!$A$2:$P$1212,MATCH($O63&amp;$P63,bank!$Q$2:$Q$1212,0),AJ$1),FALSE)</f>
        <v>111600</v>
      </c>
      <c r="AK63" s="13" cm="1">
        <f t="array" ref="AK63">IFERROR(INDEX(bank!$A$2:$P$1212,MATCH($O63&amp;$P63,bank!$Q$2:$Q$1212,0),AK$1),FALSE)</f>
        <v>111600</v>
      </c>
      <c r="AL63" s="13" cm="1">
        <f t="array" ref="AL63">IFERROR(INDEX(bank!$A$2:$P$1212,MATCH($O63&amp;$P63,bank!$Q$2:$Q$1212,0),AL$1),FALSE)</f>
        <v>101494.9</v>
      </c>
      <c r="AM63" s="13" cm="1">
        <f t="array" ref="AM63">IFERROR(INDEX(bank!$A$2:$P$1212,MATCH($O63&amp;$P63,bank!$Q$2:$Q$1212,0),AM$1),FALSE)</f>
        <v>1</v>
      </c>
      <c r="AN63" s="13" t="b" cm="1">
        <f t="array" ref="AN63">IFERROR(INDEX(bank!$A$2:$P$1212,MATCH($O63&amp;$P63,bank!$Q$2:$Q$1212,0),AN$1),FALSE)</f>
        <v>1</v>
      </c>
      <c r="AO63" s="13" t="str" cm="1">
        <f t="array" ref="AO63">IFERROR(INDEX(bank!$A$2:$P$1212,MATCH($O63&amp;$P63,bank!$Q$2:$Q$1212,0),AO$1),FALSE)</f>
        <v>已关闭</v>
      </c>
    </row>
    <row r="64" spans="1:41" hidden="1">
      <c r="A64" s="4" t="s">
        <v>58</v>
      </c>
      <c r="B64" s="4" t="s">
        <v>97</v>
      </c>
      <c r="C64" s="4">
        <v>8232</v>
      </c>
      <c r="D64" s="4">
        <v>1200</v>
      </c>
      <c r="E64" s="4">
        <v>0</v>
      </c>
      <c r="F64" s="4">
        <v>0</v>
      </c>
      <c r="G64" s="4" t="s">
        <v>30</v>
      </c>
      <c r="H64" s="6">
        <v>45000.273973194453</v>
      </c>
      <c r="I64" s="4" t="s">
        <v>20</v>
      </c>
      <c r="J64" s="4" t="b">
        <v>1</v>
      </c>
      <c r="K64" s="4">
        <v>0</v>
      </c>
      <c r="L64" s="4">
        <v>6.86</v>
      </c>
      <c r="M64" s="4" t="s">
        <v>46</v>
      </c>
      <c r="N64" s="6">
        <v>45002.096041666657</v>
      </c>
      <c r="O64" s="4" t="s">
        <v>18</v>
      </c>
      <c r="P64" s="4">
        <v>76</v>
      </c>
      <c r="Q64" s="10" cm="1">
        <f t="array" ref="Q64">IFERROR(INDEX(cashier!$A$2:$I$672,MATCH($O64&amp;$P64,cashier!$J$2:$J$672,0),Q$1),FALSE)</f>
        <v>79</v>
      </c>
      <c r="R64" s="10" t="str" cm="1">
        <f t="array" ref="R64">IFERROR(INDEX(cashier!$A$2:$I$672,MATCH($O64&amp;$P64,cashier!$J$2:$J$672,0),R$1),FALSE)</f>
        <v>吴总股东往来/RMB</v>
      </c>
      <c r="S64" s="10" cm="1">
        <f t="array" ref="S64">IFERROR(INDEX(cashier!$A$2:$I$672,MATCH($O64&amp;$P64,cashier!$J$2:$J$672,0),S$1),FALSE)</f>
        <v>45002.094868541673</v>
      </c>
      <c r="T64" s="10" t="str" cm="1">
        <f t="array" ref="T64">IFERROR(INDEX(cashier!$A$2:$I$672,MATCH($O64&amp;$P64,cashier!$J$2:$J$672,0),T$1),FALSE)</f>
        <v>RMB</v>
      </c>
      <c r="U64" s="10" cm="1">
        <f t="array" ref="U64">IFERROR(INDEX(cashier!$A$2:$I$672,MATCH($O64&amp;$P64,cashier!$J$2:$J$672,0),U$1),FALSE)</f>
        <v>8232</v>
      </c>
      <c r="V64" s="10" cm="1">
        <f t="array" ref="V64">IFERROR(INDEX(cashier!$A$2:$I$672,MATCH($O64&amp;$P64,cashier!$J$2:$J$672,0),V$1),FALSE)</f>
        <v>45002.096041666657</v>
      </c>
      <c r="W64" s="10" cm="1">
        <f t="array" ref="W64">IFERROR(INDEX(cashier!$A$2:$I$672,MATCH($O64&amp;$P64,cashier!$J$2:$J$672,0),W$1),FALSE)</f>
        <v>76</v>
      </c>
      <c r="X64" s="10" t="str" cm="1">
        <f t="array" ref="X64">IFERROR(INDEX(cashier!$A$2:$I$672,MATCH($O64&amp;$P64,cashier!$J$2:$J$672,0),X$1),FALSE)</f>
        <v>付款单</v>
      </c>
      <c r="Y64" s="10" cm="1">
        <f t="array" ref="Y64">IFERROR(INDEX(cashier!$A$2:$I$672,MATCH($O64&amp;$P64,cashier!$J$2:$J$672,0),Y$1),FALSE)</f>
        <v>0</v>
      </c>
      <c r="Z64" s="13" cm="1">
        <f t="array" ref="Z64">IFERROR(INDEX(bank!$A$2:$P$1212,MATCH($O64&amp;$P64,bank!$Q$2:$Q$1212,0),Z$1),FALSE)</f>
        <v>76</v>
      </c>
      <c r="AA64" s="13" t="str" cm="1">
        <f t="array" ref="AA64">IFERROR(INDEX(bank!$A$2:$P$1212,MATCH($O64&amp;$P64,bank!$Q$2:$Q$1212,0),AA$1),FALSE)</f>
        <v>付款单</v>
      </c>
      <c r="AB64" s="13" t="str" cm="1">
        <f t="array" ref="AB64">IFERROR(INDEX(bank!$A$2:$P$1212,MATCH($O64&amp;$P64,bank!$Q$2:$Q$1212,0),AB$1),FALSE)</f>
        <v>吴总股东往来/RMB</v>
      </c>
      <c r="AC64" s="13" t="str" cm="1">
        <f t="array" ref="AC64">IFERROR(INDEX(bank!$A$2:$P$1212,MATCH($O64&amp;$P64,bank!$Q$2:$Q$1212,0),AC$1),FALSE)</f>
        <v>RMB</v>
      </c>
      <c r="AD64" s="13" cm="1">
        <f t="array" ref="AD64">IFERROR(INDEX(bank!$A$2:$P$1212,MATCH($O64&amp;$P64,bank!$Q$2:$Q$1212,0),AD$1),FALSE)</f>
        <v>0</v>
      </c>
      <c r="AE64" s="13" t="str" cm="1">
        <f t="array" ref="AE64">IFERROR(INDEX(bank!$A$2:$P$1212,MATCH($O64&amp;$P64,bank!$Q$2:$Q$1212,0),AE$1),FALSE)</f>
        <v>5402.16-航次监装费等</v>
      </c>
      <c r="AF64" s="13" t="str" cm="1">
        <f t="array" ref="AF64">IFERROR(INDEX(bank!$A$2:$P$1212,MATCH($O64&amp;$P64,bank!$Q$2:$Q$1212,0),AF$1),FALSE)</f>
        <v>装港港口船长费用</v>
      </c>
      <c r="AG64" s="13" cm="1">
        <f t="array" ref="AG64">IFERROR(INDEX(bank!$A$2:$P$1212,MATCH($O64&amp;$P64,bank!$Q$2:$Q$1212,0),AG$1),FALSE)</f>
        <v>45002.096041666657</v>
      </c>
      <c r="AH64" s="13" cm="1">
        <f t="array" ref="AH64">IFERROR(INDEX(bank!$A$2:$P$1212,MATCH($O64&amp;$P64,bank!$Q$2:$Q$1212,0),AH$1),FALSE)</f>
        <v>0</v>
      </c>
      <c r="AI64" s="13" cm="1">
        <f t="array" ref="AI64">IFERROR(INDEX(bank!$A$2:$P$1212,MATCH($O64&amp;$P64,bank!$Q$2:$Q$1212,0),AI$1),FALSE)</f>
        <v>0</v>
      </c>
      <c r="AJ64" s="13" cm="1">
        <f t="array" ref="AJ64">IFERROR(INDEX(bank!$A$2:$P$1212,MATCH($O64&amp;$P64,bank!$Q$2:$Q$1212,0),AJ$1),FALSE)</f>
        <v>8232</v>
      </c>
      <c r="AK64" s="13" cm="1">
        <f t="array" ref="AK64">IFERROR(INDEX(bank!$A$2:$P$1212,MATCH($O64&amp;$P64,bank!$Q$2:$Q$1212,0),AK$1),FALSE)</f>
        <v>8232</v>
      </c>
      <c r="AL64" s="13" cm="1">
        <f t="array" ref="AL64">IFERROR(INDEX(bank!$A$2:$P$1212,MATCH($O64&amp;$P64,bank!$Q$2:$Q$1212,0),AL$1),FALSE)</f>
        <v>1744948.88</v>
      </c>
      <c r="AM64" s="13" cm="1">
        <f t="array" ref="AM64">IFERROR(INDEX(bank!$A$2:$P$1212,MATCH($O64&amp;$P64,bank!$Q$2:$Q$1212,0),AM$1),FALSE)</f>
        <v>6.86</v>
      </c>
      <c r="AN64" s="13" t="b" cm="1">
        <f t="array" ref="AN64">IFERROR(INDEX(bank!$A$2:$P$1212,MATCH($O64&amp;$P64,bank!$Q$2:$Q$1212,0),AN$1),FALSE)</f>
        <v>1</v>
      </c>
      <c r="AO64" s="13" t="str" cm="1">
        <f t="array" ref="AO64">IFERROR(INDEX(bank!$A$2:$P$1212,MATCH($O64&amp;$P64,bank!$Q$2:$Q$1212,0),AO$1),FALSE)</f>
        <v>已关闭</v>
      </c>
    </row>
    <row r="65" spans="1:41" hidden="1">
      <c r="A65" s="4" t="s">
        <v>88</v>
      </c>
      <c r="B65" s="4" t="s">
        <v>98</v>
      </c>
      <c r="C65" s="4">
        <v>1412</v>
      </c>
      <c r="D65" s="4">
        <v>1412</v>
      </c>
      <c r="E65" s="4">
        <v>0</v>
      </c>
      <c r="F65" s="4">
        <v>0</v>
      </c>
      <c r="G65" s="4" t="s">
        <v>19</v>
      </c>
      <c r="H65" s="6">
        <v>45000.27805400463</v>
      </c>
      <c r="I65" s="4" t="s">
        <v>20</v>
      </c>
      <c r="J65" s="4" t="b">
        <v>1</v>
      </c>
      <c r="K65" s="4">
        <v>0</v>
      </c>
      <c r="L65" s="4">
        <v>1</v>
      </c>
      <c r="M65" s="4" t="s">
        <v>27</v>
      </c>
      <c r="N65" s="6">
        <v>45002.264108796298</v>
      </c>
      <c r="O65" s="4" t="s">
        <v>18</v>
      </c>
      <c r="P65" s="4">
        <v>78</v>
      </c>
      <c r="Q65" s="10" cm="1">
        <f t="array" ref="Q65">IFERROR(INDEX(cashier!$A$2:$I$672,MATCH($O65&amp;$P65,cashier!$J$2:$J$672,0),Q$1),FALSE)</f>
        <v>82</v>
      </c>
      <c r="R65" s="10" t="str" cm="1">
        <f t="array" ref="R65">IFERROR(INDEX(cashier!$A$2:$I$672,MATCH($O65&amp;$P65,cashier!$J$2:$J$672,0),R$1),FALSE)</f>
        <v>香港汇丰/USD/Mandarine/801-443300-838</v>
      </c>
      <c r="S65" s="10" cm="1">
        <f t="array" ref="S65">IFERROR(INDEX(cashier!$A$2:$I$672,MATCH($O65&amp;$P65,cashier!$J$2:$J$672,0),S$1),FALSE)</f>
        <v>45002.263506446761</v>
      </c>
      <c r="T65" s="10" t="str" cm="1">
        <f t="array" ref="T65">IFERROR(INDEX(cashier!$A$2:$I$672,MATCH($O65&amp;$P65,cashier!$J$2:$J$672,0),T$1),FALSE)</f>
        <v>USD</v>
      </c>
      <c r="U65" s="10" cm="1">
        <f t="array" ref="U65">IFERROR(INDEX(cashier!$A$2:$I$672,MATCH($O65&amp;$P65,cashier!$J$2:$J$672,0),U$1),FALSE)</f>
        <v>1412</v>
      </c>
      <c r="V65" s="10" cm="1">
        <f t="array" ref="V65">IFERROR(INDEX(cashier!$A$2:$I$672,MATCH($O65&amp;$P65,cashier!$J$2:$J$672,0),V$1),FALSE)</f>
        <v>45002.264108796298</v>
      </c>
      <c r="W65" s="10" cm="1">
        <f t="array" ref="W65">IFERROR(INDEX(cashier!$A$2:$I$672,MATCH($O65&amp;$P65,cashier!$J$2:$J$672,0),W$1),FALSE)</f>
        <v>78</v>
      </c>
      <c r="X65" s="10" t="str" cm="1">
        <f t="array" ref="X65">IFERROR(INDEX(cashier!$A$2:$I$672,MATCH($O65&amp;$P65,cashier!$J$2:$J$672,0),X$1),FALSE)</f>
        <v>付款单</v>
      </c>
      <c r="Y65" s="10" cm="1">
        <f t="array" ref="Y65">IFERROR(INDEX(cashier!$A$2:$I$672,MATCH($O65&amp;$P65,cashier!$J$2:$J$672,0),Y$1),FALSE)</f>
        <v>15.96</v>
      </c>
      <c r="Z65" s="13" cm="1">
        <f t="array" ref="Z65">IFERROR(INDEX(bank!$A$2:$P$1212,MATCH($O65&amp;$P65,bank!$Q$2:$Q$1212,0),Z$1),FALSE)</f>
        <v>78</v>
      </c>
      <c r="AA65" s="13" t="str" cm="1">
        <f t="array" ref="AA65">IFERROR(INDEX(bank!$A$2:$P$1212,MATCH($O65&amp;$P65,bank!$Q$2:$Q$1212,0),AA$1),FALSE)</f>
        <v>付款单</v>
      </c>
      <c r="AB65" s="13" t="str" cm="1">
        <f t="array" ref="AB65">IFERROR(INDEX(bank!$A$2:$P$1212,MATCH($O65&amp;$P65,bank!$Q$2:$Q$1212,0),AB$1),FALSE)</f>
        <v>香港汇丰/USD/Mandarine/801-443300-838</v>
      </c>
      <c r="AC65" s="13" t="str" cm="1">
        <f t="array" ref="AC65">IFERROR(INDEX(bank!$A$2:$P$1212,MATCH($O65&amp;$P65,bank!$Q$2:$Q$1212,0),AC$1),FALSE)</f>
        <v>USD</v>
      </c>
      <c r="AD65" s="13" cm="1">
        <f t="array" ref="AD65">IFERROR(INDEX(bank!$A$2:$P$1212,MATCH($O65&amp;$P65,bank!$Q$2:$Q$1212,0),AD$1),FALSE)</f>
        <v>0</v>
      </c>
      <c r="AE65" s="13" t="str" cm="1">
        <f t="array" ref="AE65">IFERROR(INDEX(bank!$A$2:$P$1212,MATCH($O65&amp;$P65,bank!$Q$2:$Q$1212,0),AE$1),FALSE)</f>
        <v xml:space="preserve">5501.06-备件供应 </v>
      </c>
      <c r="AF65" s="13" t="str" cm="1">
        <f t="array" ref="AF65">IFERROR(INDEX(bank!$A$2:$P$1212,MATCH($O65&amp;$P65,bank!$Q$2:$Q$1212,0),AF$1),FALSE)</f>
        <v>齐鲁船厂备件供应</v>
      </c>
      <c r="AG65" s="13" cm="1">
        <f t="array" ref="AG65">IFERROR(INDEX(bank!$A$2:$P$1212,MATCH($O65&amp;$P65,bank!$Q$2:$Q$1212,0),AG$1),FALSE)</f>
        <v>45002.264108796298</v>
      </c>
      <c r="AH65" s="13" cm="1">
        <f t="array" ref="AH65">IFERROR(INDEX(bank!$A$2:$P$1212,MATCH($O65&amp;$P65,bank!$Q$2:$Q$1212,0),AH$1),FALSE)</f>
        <v>0</v>
      </c>
      <c r="AI65" s="13" cm="1">
        <f t="array" ref="AI65">IFERROR(INDEX(bank!$A$2:$P$1212,MATCH($O65&amp;$P65,bank!$Q$2:$Q$1212,0),AI$1),FALSE)</f>
        <v>0</v>
      </c>
      <c r="AJ65" s="13" cm="1">
        <f t="array" ref="AJ65">IFERROR(INDEX(bank!$A$2:$P$1212,MATCH($O65&amp;$P65,bank!$Q$2:$Q$1212,0),AJ$1),FALSE)</f>
        <v>1412</v>
      </c>
      <c r="AK65" s="13" cm="1">
        <f t="array" ref="AK65">IFERROR(INDEX(bank!$A$2:$P$1212,MATCH($O65&amp;$P65,bank!$Q$2:$Q$1212,0),AK$1),FALSE)</f>
        <v>1412</v>
      </c>
      <c r="AL65" s="13" cm="1">
        <f t="array" ref="AL65">IFERROR(INDEX(bank!$A$2:$P$1212,MATCH($O65&amp;$P65,bank!$Q$2:$Q$1212,0),AL$1),FALSE)</f>
        <v>64045.460000000006</v>
      </c>
      <c r="AM65" s="13" cm="1">
        <f t="array" ref="AM65">IFERROR(INDEX(bank!$A$2:$P$1212,MATCH($O65&amp;$P65,bank!$Q$2:$Q$1212,0),AM$1),FALSE)</f>
        <v>1</v>
      </c>
      <c r="AN65" s="13" t="b" cm="1">
        <f t="array" ref="AN65">IFERROR(INDEX(bank!$A$2:$P$1212,MATCH($O65&amp;$P65,bank!$Q$2:$Q$1212,0),AN$1),FALSE)</f>
        <v>1</v>
      </c>
      <c r="AO65" s="13" t="str" cm="1">
        <f t="array" ref="AO65">IFERROR(INDEX(bank!$A$2:$P$1212,MATCH($O65&amp;$P65,bank!$Q$2:$Q$1212,0),AO$1),FALSE)</f>
        <v>已关闭</v>
      </c>
    </row>
    <row r="66" spans="1:41" hidden="1">
      <c r="A66" s="4" t="s">
        <v>99</v>
      </c>
      <c r="B66" s="4" t="s">
        <v>100</v>
      </c>
      <c r="C66" s="4">
        <v>13760</v>
      </c>
      <c r="D66" s="4">
        <v>2000</v>
      </c>
      <c r="E66" s="4">
        <v>0</v>
      </c>
      <c r="F66" s="4">
        <v>0</v>
      </c>
      <c r="G66" s="4" t="s">
        <v>30</v>
      </c>
      <c r="H66" s="6">
        <v>44987.281868194441</v>
      </c>
      <c r="I66" s="4" t="s">
        <v>20</v>
      </c>
      <c r="J66" s="4" t="b">
        <v>1</v>
      </c>
      <c r="K66" s="4">
        <v>0</v>
      </c>
      <c r="L66" s="4">
        <v>6.88</v>
      </c>
      <c r="M66" s="4" t="s">
        <v>46</v>
      </c>
      <c r="N66" s="6">
        <v>44987.390138888892</v>
      </c>
      <c r="O66" s="4" t="s">
        <v>18</v>
      </c>
      <c r="P66" s="4">
        <v>81</v>
      </c>
      <c r="Q66" s="10" cm="1">
        <f t="array" ref="Q66">IFERROR(INDEX(cashier!$A$2:$I$672,MATCH($O66&amp;$P66,cashier!$J$2:$J$672,0),Q$1),FALSE)</f>
        <v>73</v>
      </c>
      <c r="R66" s="10" t="str" cm="1">
        <f t="array" ref="R66">IFERROR(INDEX(cashier!$A$2:$I$672,MATCH($O66&amp;$P66,cashier!$J$2:$J$672,0),R$1),FALSE)</f>
        <v>吴总股东往来/RMB</v>
      </c>
      <c r="S66" s="10" cm="1">
        <f t="array" ref="S66">IFERROR(INDEX(cashier!$A$2:$I$672,MATCH($O66&amp;$P66,cashier!$J$2:$J$672,0),S$1),FALSE)</f>
        <v>45001.389913564817</v>
      </c>
      <c r="T66" s="10" t="str" cm="1">
        <f t="array" ref="T66">IFERROR(INDEX(cashier!$A$2:$I$672,MATCH($O66&amp;$P66,cashier!$J$2:$J$672,0),T$1),FALSE)</f>
        <v>RMB</v>
      </c>
      <c r="U66" s="10" cm="1">
        <f t="array" ref="U66">IFERROR(INDEX(cashier!$A$2:$I$672,MATCH($O66&amp;$P66,cashier!$J$2:$J$672,0),U$1),FALSE)</f>
        <v>16512</v>
      </c>
      <c r="V66" s="10" cm="1">
        <f t="array" ref="V66">IFERROR(INDEX(cashier!$A$2:$I$672,MATCH($O66&amp;$P66,cashier!$J$2:$J$672,0),V$1),FALSE)</f>
        <v>44987.390138888892</v>
      </c>
      <c r="W66" s="10" cm="1">
        <f t="array" ref="W66">IFERROR(INDEX(cashier!$A$2:$I$672,MATCH($O66&amp;$P66,cashier!$J$2:$J$672,0),W$1),FALSE)</f>
        <v>81</v>
      </c>
      <c r="X66" s="10" t="str" cm="1">
        <f t="array" ref="X66">IFERROR(INDEX(cashier!$A$2:$I$672,MATCH($O66&amp;$P66,cashier!$J$2:$J$672,0),X$1),FALSE)</f>
        <v>付款单</v>
      </c>
      <c r="Y66" s="10" cm="1">
        <f t="array" ref="Y66">IFERROR(INDEX(cashier!$A$2:$I$672,MATCH($O66&amp;$P66,cashier!$J$2:$J$672,0),Y$1),FALSE)</f>
        <v>0</v>
      </c>
      <c r="Z66" s="13" cm="1">
        <f t="array" ref="Z66">IFERROR(INDEX(bank!$A$2:$P$1212,MATCH($O66&amp;$P66,bank!$Q$2:$Q$1212,0),Z$1),FALSE)</f>
        <v>81</v>
      </c>
      <c r="AA66" s="13" t="str" cm="1">
        <f t="array" ref="AA66">IFERROR(INDEX(bank!$A$2:$P$1212,MATCH($O66&amp;$P66,bank!$Q$2:$Q$1212,0),AA$1),FALSE)</f>
        <v>付款单</v>
      </c>
      <c r="AB66" s="13" t="str" cm="1">
        <f t="array" ref="AB66">IFERROR(INDEX(bank!$A$2:$P$1212,MATCH($O66&amp;$P66,bank!$Q$2:$Q$1212,0),AB$1),FALSE)</f>
        <v>吴总股东往来/RMB</v>
      </c>
      <c r="AC66" s="13" t="str" cm="1">
        <f t="array" ref="AC66">IFERROR(INDEX(bank!$A$2:$P$1212,MATCH($O66&amp;$P66,bank!$Q$2:$Q$1212,0),AC$1),FALSE)</f>
        <v>RMB</v>
      </c>
      <c r="AD66" s="13" cm="1">
        <f t="array" ref="AD66">IFERROR(INDEX(bank!$A$2:$P$1212,MATCH($O66&amp;$P66,bank!$Q$2:$Q$1212,0),AD$1),FALSE)</f>
        <v>0</v>
      </c>
      <c r="AE66" s="13" t="str" cm="1">
        <f t="array" ref="AE66">IFERROR(INDEX(bank!$A$2:$P$1212,MATCH($O66&amp;$P66,bank!$Q$2:$Q$1212,0),AE$1),FALSE)</f>
        <v>5402.03-劳务费奖金</v>
      </c>
      <c r="AF66" s="13" t="str" cm="1">
        <f t="array" ref="AF66">IFERROR(INDEX(bank!$A$2:$P$1212,MATCH($O66&amp;$P66,bank!$Q$2:$Q$1212,0),AF$1),FALSE)</f>
        <v>扫洗舱费</v>
      </c>
      <c r="AG66" s="13" cm="1">
        <f t="array" ref="AG66">IFERROR(INDEX(bank!$A$2:$P$1212,MATCH($O66&amp;$P66,bank!$Q$2:$Q$1212,0),AG$1),FALSE)</f>
        <v>44987.390138888892</v>
      </c>
      <c r="AH66" s="13" cm="1">
        <f t="array" ref="AH66">IFERROR(INDEX(bank!$A$2:$P$1212,MATCH($O66&amp;$P66,bank!$Q$2:$Q$1212,0),AH$1),FALSE)</f>
        <v>0</v>
      </c>
      <c r="AI66" s="13" cm="1">
        <f t="array" ref="AI66">IFERROR(INDEX(bank!$A$2:$P$1212,MATCH($O66&amp;$P66,bank!$Q$2:$Q$1212,0),AI$1),FALSE)</f>
        <v>0</v>
      </c>
      <c r="AJ66" s="13" cm="1">
        <f t="array" ref="AJ66">IFERROR(INDEX(bank!$A$2:$P$1212,MATCH($O66&amp;$P66,bank!$Q$2:$Q$1212,0),AJ$1),FALSE)</f>
        <v>13760</v>
      </c>
      <c r="AK66" s="13" cm="1">
        <f t="array" ref="AK66">IFERROR(INDEX(bank!$A$2:$P$1212,MATCH($O66&amp;$P66,bank!$Q$2:$Q$1212,0),AK$1),FALSE)</f>
        <v>13760</v>
      </c>
      <c r="AL66" s="13" cm="1">
        <f t="array" ref="AL66">IFERROR(INDEX(bank!$A$2:$P$1212,MATCH($O66&amp;$P66,bank!$Q$2:$Q$1212,0),AL$1),FALSE)</f>
        <v>-37299.410000000003</v>
      </c>
      <c r="AM66" s="13" cm="1">
        <f t="array" ref="AM66">IFERROR(INDEX(bank!$A$2:$P$1212,MATCH($O66&amp;$P66,bank!$Q$2:$Q$1212,0),AM$1),FALSE)</f>
        <v>6.88</v>
      </c>
      <c r="AN66" s="13" t="b" cm="1">
        <f t="array" ref="AN66">IFERROR(INDEX(bank!$A$2:$P$1212,MATCH($O66&amp;$P66,bank!$Q$2:$Q$1212,0),AN$1),FALSE)</f>
        <v>1</v>
      </c>
      <c r="AO66" s="13" t="str" cm="1">
        <f t="array" ref="AO66">IFERROR(INDEX(bank!$A$2:$P$1212,MATCH($O66&amp;$P66,bank!$Q$2:$Q$1212,0),AO$1),FALSE)</f>
        <v>已关闭</v>
      </c>
    </row>
    <row r="67" spans="1:41" hidden="1">
      <c r="A67" s="4" t="s">
        <v>99</v>
      </c>
      <c r="B67" s="4" t="s">
        <v>101</v>
      </c>
      <c r="C67" s="4">
        <v>1376</v>
      </c>
      <c r="D67" s="4">
        <v>200</v>
      </c>
      <c r="E67" s="4">
        <v>0</v>
      </c>
      <c r="F67" s="4">
        <v>0</v>
      </c>
      <c r="G67" s="4" t="s">
        <v>30</v>
      </c>
      <c r="H67" s="6">
        <v>44987.281868194441</v>
      </c>
      <c r="I67" s="4" t="s">
        <v>20</v>
      </c>
      <c r="J67" s="4" t="b">
        <v>1</v>
      </c>
      <c r="K67" s="4">
        <v>0</v>
      </c>
      <c r="L67" s="4">
        <v>6.88</v>
      </c>
      <c r="M67" s="4" t="s">
        <v>46</v>
      </c>
      <c r="N67" s="6">
        <v>44987.390138888892</v>
      </c>
      <c r="O67" s="4" t="s">
        <v>18</v>
      </c>
      <c r="P67" s="4">
        <v>81</v>
      </c>
      <c r="Q67" s="10" cm="1">
        <f t="array" ref="Q67">IFERROR(INDEX(cashier!$A$2:$I$672,MATCH($O67&amp;$P67,cashier!$J$2:$J$672,0),Q$1),FALSE)</f>
        <v>73</v>
      </c>
      <c r="R67" s="10" t="str" cm="1">
        <f t="array" ref="R67">IFERROR(INDEX(cashier!$A$2:$I$672,MATCH($O67&amp;$P67,cashier!$J$2:$J$672,0),R$1),FALSE)</f>
        <v>吴总股东往来/RMB</v>
      </c>
      <c r="S67" s="10" cm="1">
        <f t="array" ref="S67">IFERROR(INDEX(cashier!$A$2:$I$672,MATCH($O67&amp;$P67,cashier!$J$2:$J$672,0),S$1),FALSE)</f>
        <v>45001.389913564817</v>
      </c>
      <c r="T67" s="10" t="str" cm="1">
        <f t="array" ref="T67">IFERROR(INDEX(cashier!$A$2:$I$672,MATCH($O67&amp;$P67,cashier!$J$2:$J$672,0),T$1),FALSE)</f>
        <v>RMB</v>
      </c>
      <c r="U67" s="10" cm="1">
        <f t="array" ref="U67">IFERROR(INDEX(cashier!$A$2:$I$672,MATCH($O67&amp;$P67,cashier!$J$2:$J$672,0),U$1),FALSE)</f>
        <v>16512</v>
      </c>
      <c r="V67" s="10" cm="1">
        <f t="array" ref="V67">IFERROR(INDEX(cashier!$A$2:$I$672,MATCH($O67&amp;$P67,cashier!$J$2:$J$672,0),V$1),FALSE)</f>
        <v>44987.390138888892</v>
      </c>
      <c r="W67" s="10" cm="1">
        <f t="array" ref="W67">IFERROR(INDEX(cashier!$A$2:$I$672,MATCH($O67&amp;$P67,cashier!$J$2:$J$672,0),W$1),FALSE)</f>
        <v>81</v>
      </c>
      <c r="X67" s="10" t="str" cm="1">
        <f t="array" ref="X67">IFERROR(INDEX(cashier!$A$2:$I$672,MATCH($O67&amp;$P67,cashier!$J$2:$J$672,0),X$1),FALSE)</f>
        <v>付款单</v>
      </c>
      <c r="Y67" s="10" cm="1">
        <f t="array" ref="Y67">IFERROR(INDEX(cashier!$A$2:$I$672,MATCH($O67&amp;$P67,cashier!$J$2:$J$672,0),Y$1),FALSE)</f>
        <v>0</v>
      </c>
      <c r="Z67" s="13" cm="1">
        <f t="array" ref="Z67">IFERROR(INDEX(bank!$A$2:$P$1212,MATCH($O67&amp;$P67,bank!$Q$2:$Q$1212,0),Z$1),FALSE)</f>
        <v>81</v>
      </c>
      <c r="AA67" s="13" t="str" cm="1">
        <f t="array" ref="AA67">IFERROR(INDEX(bank!$A$2:$P$1212,MATCH($O67&amp;$P67,bank!$Q$2:$Q$1212,0),AA$1),FALSE)</f>
        <v>付款单</v>
      </c>
      <c r="AB67" s="13" t="str" cm="1">
        <f t="array" ref="AB67">IFERROR(INDEX(bank!$A$2:$P$1212,MATCH($O67&amp;$P67,bank!$Q$2:$Q$1212,0),AB$1),FALSE)</f>
        <v>吴总股东往来/RMB</v>
      </c>
      <c r="AC67" s="13" t="str" cm="1">
        <f t="array" ref="AC67">IFERROR(INDEX(bank!$A$2:$P$1212,MATCH($O67&amp;$P67,bank!$Q$2:$Q$1212,0),AC$1),FALSE)</f>
        <v>RMB</v>
      </c>
      <c r="AD67" s="13" cm="1">
        <f t="array" ref="AD67">IFERROR(INDEX(bank!$A$2:$P$1212,MATCH($O67&amp;$P67,bank!$Q$2:$Q$1212,0),AD$1),FALSE)</f>
        <v>0</v>
      </c>
      <c r="AE67" s="13" t="str" cm="1">
        <f t="array" ref="AE67">IFERROR(INDEX(bank!$A$2:$P$1212,MATCH($O67&amp;$P67,bank!$Q$2:$Q$1212,0),AE$1),FALSE)</f>
        <v>5402.03-劳务费奖金</v>
      </c>
      <c r="AF67" s="13" t="str" cm="1">
        <f t="array" ref="AF67">IFERROR(INDEX(bank!$A$2:$P$1212,MATCH($O67&amp;$P67,bank!$Q$2:$Q$1212,0),AF$1),FALSE)</f>
        <v>扫洗舱费</v>
      </c>
      <c r="AG67" s="13" cm="1">
        <f t="array" ref="AG67">IFERROR(INDEX(bank!$A$2:$P$1212,MATCH($O67&amp;$P67,bank!$Q$2:$Q$1212,0),AG$1),FALSE)</f>
        <v>44987.390138888892</v>
      </c>
      <c r="AH67" s="13" cm="1">
        <f t="array" ref="AH67">IFERROR(INDEX(bank!$A$2:$P$1212,MATCH($O67&amp;$P67,bank!$Q$2:$Q$1212,0),AH$1),FALSE)</f>
        <v>0</v>
      </c>
      <c r="AI67" s="13" cm="1">
        <f t="array" ref="AI67">IFERROR(INDEX(bank!$A$2:$P$1212,MATCH($O67&amp;$P67,bank!$Q$2:$Q$1212,0),AI$1),FALSE)</f>
        <v>0</v>
      </c>
      <c r="AJ67" s="13" cm="1">
        <f t="array" ref="AJ67">IFERROR(INDEX(bank!$A$2:$P$1212,MATCH($O67&amp;$P67,bank!$Q$2:$Q$1212,0),AJ$1),FALSE)</f>
        <v>13760</v>
      </c>
      <c r="AK67" s="13" cm="1">
        <f t="array" ref="AK67">IFERROR(INDEX(bank!$A$2:$P$1212,MATCH($O67&amp;$P67,bank!$Q$2:$Q$1212,0),AK$1),FALSE)</f>
        <v>13760</v>
      </c>
      <c r="AL67" s="13" cm="1">
        <f t="array" ref="AL67">IFERROR(INDEX(bank!$A$2:$P$1212,MATCH($O67&amp;$P67,bank!$Q$2:$Q$1212,0),AL$1),FALSE)</f>
        <v>-37299.410000000003</v>
      </c>
      <c r="AM67" s="13" cm="1">
        <f t="array" ref="AM67">IFERROR(INDEX(bank!$A$2:$P$1212,MATCH($O67&amp;$P67,bank!$Q$2:$Q$1212,0),AM$1),FALSE)</f>
        <v>6.88</v>
      </c>
      <c r="AN67" s="13" t="b" cm="1">
        <f t="array" ref="AN67">IFERROR(INDEX(bank!$A$2:$P$1212,MATCH($O67&amp;$P67,bank!$Q$2:$Q$1212,0),AN$1),FALSE)</f>
        <v>1</v>
      </c>
      <c r="AO67" s="13" t="str" cm="1">
        <f t="array" ref="AO67">IFERROR(INDEX(bank!$A$2:$P$1212,MATCH($O67&amp;$P67,bank!$Q$2:$Q$1212,0),AO$1),FALSE)</f>
        <v>已关闭</v>
      </c>
    </row>
    <row r="68" spans="1:41" hidden="1">
      <c r="A68" s="4" t="s">
        <v>99</v>
      </c>
      <c r="B68" s="4" t="s">
        <v>102</v>
      </c>
      <c r="C68" s="4">
        <v>1376</v>
      </c>
      <c r="D68" s="4">
        <v>200</v>
      </c>
      <c r="E68" s="4">
        <v>0</v>
      </c>
      <c r="F68" s="4">
        <v>0</v>
      </c>
      <c r="G68" s="4" t="s">
        <v>30</v>
      </c>
      <c r="H68" s="6">
        <v>44987.281868194441</v>
      </c>
      <c r="I68" s="4" t="s">
        <v>20</v>
      </c>
      <c r="J68" s="4" t="b">
        <v>1</v>
      </c>
      <c r="K68" s="4">
        <v>0</v>
      </c>
      <c r="L68" s="4">
        <v>6.88</v>
      </c>
      <c r="M68" s="4" t="s">
        <v>46</v>
      </c>
      <c r="N68" s="6">
        <v>44987.390138888892</v>
      </c>
      <c r="O68" s="4" t="s">
        <v>18</v>
      </c>
      <c r="P68" s="4">
        <v>81</v>
      </c>
      <c r="Q68" s="10" cm="1">
        <f t="array" ref="Q68">IFERROR(INDEX(cashier!$A$2:$I$672,MATCH($O68&amp;$P68,cashier!$J$2:$J$672,0),Q$1),FALSE)</f>
        <v>73</v>
      </c>
      <c r="R68" s="10" t="str" cm="1">
        <f t="array" ref="R68">IFERROR(INDEX(cashier!$A$2:$I$672,MATCH($O68&amp;$P68,cashier!$J$2:$J$672,0),R$1),FALSE)</f>
        <v>吴总股东往来/RMB</v>
      </c>
      <c r="S68" s="10" cm="1">
        <f t="array" ref="S68">IFERROR(INDEX(cashier!$A$2:$I$672,MATCH($O68&amp;$P68,cashier!$J$2:$J$672,0),S$1),FALSE)</f>
        <v>45001.389913564817</v>
      </c>
      <c r="T68" s="10" t="str" cm="1">
        <f t="array" ref="T68">IFERROR(INDEX(cashier!$A$2:$I$672,MATCH($O68&amp;$P68,cashier!$J$2:$J$672,0),T$1),FALSE)</f>
        <v>RMB</v>
      </c>
      <c r="U68" s="10" cm="1">
        <f t="array" ref="U68">IFERROR(INDEX(cashier!$A$2:$I$672,MATCH($O68&amp;$P68,cashier!$J$2:$J$672,0),U$1),FALSE)</f>
        <v>16512</v>
      </c>
      <c r="V68" s="10" cm="1">
        <f t="array" ref="V68">IFERROR(INDEX(cashier!$A$2:$I$672,MATCH($O68&amp;$P68,cashier!$J$2:$J$672,0),V$1),FALSE)</f>
        <v>44987.390138888892</v>
      </c>
      <c r="W68" s="10" cm="1">
        <f t="array" ref="W68">IFERROR(INDEX(cashier!$A$2:$I$672,MATCH($O68&amp;$P68,cashier!$J$2:$J$672,0),W$1),FALSE)</f>
        <v>81</v>
      </c>
      <c r="X68" s="10" t="str" cm="1">
        <f t="array" ref="X68">IFERROR(INDEX(cashier!$A$2:$I$672,MATCH($O68&amp;$P68,cashier!$J$2:$J$672,0),X$1),FALSE)</f>
        <v>付款单</v>
      </c>
      <c r="Y68" s="10" cm="1">
        <f t="array" ref="Y68">IFERROR(INDEX(cashier!$A$2:$I$672,MATCH($O68&amp;$P68,cashier!$J$2:$J$672,0),Y$1),FALSE)</f>
        <v>0</v>
      </c>
      <c r="Z68" s="13" cm="1">
        <f t="array" ref="Z68">IFERROR(INDEX(bank!$A$2:$P$1212,MATCH($O68&amp;$P68,bank!$Q$2:$Q$1212,0),Z$1),FALSE)</f>
        <v>81</v>
      </c>
      <c r="AA68" s="13" t="str" cm="1">
        <f t="array" ref="AA68">IFERROR(INDEX(bank!$A$2:$P$1212,MATCH($O68&amp;$P68,bank!$Q$2:$Q$1212,0),AA$1),FALSE)</f>
        <v>付款单</v>
      </c>
      <c r="AB68" s="13" t="str" cm="1">
        <f t="array" ref="AB68">IFERROR(INDEX(bank!$A$2:$P$1212,MATCH($O68&amp;$P68,bank!$Q$2:$Q$1212,0),AB$1),FALSE)</f>
        <v>吴总股东往来/RMB</v>
      </c>
      <c r="AC68" s="13" t="str" cm="1">
        <f t="array" ref="AC68">IFERROR(INDEX(bank!$A$2:$P$1212,MATCH($O68&amp;$P68,bank!$Q$2:$Q$1212,0),AC$1),FALSE)</f>
        <v>RMB</v>
      </c>
      <c r="AD68" s="13" cm="1">
        <f t="array" ref="AD68">IFERROR(INDEX(bank!$A$2:$P$1212,MATCH($O68&amp;$P68,bank!$Q$2:$Q$1212,0),AD$1),FALSE)</f>
        <v>0</v>
      </c>
      <c r="AE68" s="13" t="str" cm="1">
        <f t="array" ref="AE68">IFERROR(INDEX(bank!$A$2:$P$1212,MATCH($O68&amp;$P68,bank!$Q$2:$Q$1212,0),AE$1),FALSE)</f>
        <v>5402.03-劳务费奖金</v>
      </c>
      <c r="AF68" s="13" t="str" cm="1">
        <f t="array" ref="AF68">IFERROR(INDEX(bank!$A$2:$P$1212,MATCH($O68&amp;$P68,bank!$Q$2:$Q$1212,0),AF$1),FALSE)</f>
        <v>扫洗舱费</v>
      </c>
      <c r="AG68" s="13" cm="1">
        <f t="array" ref="AG68">IFERROR(INDEX(bank!$A$2:$P$1212,MATCH($O68&amp;$P68,bank!$Q$2:$Q$1212,0),AG$1),FALSE)</f>
        <v>44987.390138888892</v>
      </c>
      <c r="AH68" s="13" cm="1">
        <f t="array" ref="AH68">IFERROR(INDEX(bank!$A$2:$P$1212,MATCH($O68&amp;$P68,bank!$Q$2:$Q$1212,0),AH$1),FALSE)</f>
        <v>0</v>
      </c>
      <c r="AI68" s="13" cm="1">
        <f t="array" ref="AI68">IFERROR(INDEX(bank!$A$2:$P$1212,MATCH($O68&amp;$P68,bank!$Q$2:$Q$1212,0),AI$1),FALSE)</f>
        <v>0</v>
      </c>
      <c r="AJ68" s="13" cm="1">
        <f t="array" ref="AJ68">IFERROR(INDEX(bank!$A$2:$P$1212,MATCH($O68&amp;$P68,bank!$Q$2:$Q$1212,0),AJ$1),FALSE)</f>
        <v>13760</v>
      </c>
      <c r="AK68" s="13" cm="1">
        <f t="array" ref="AK68">IFERROR(INDEX(bank!$A$2:$P$1212,MATCH($O68&amp;$P68,bank!$Q$2:$Q$1212,0),AK$1),FALSE)</f>
        <v>13760</v>
      </c>
      <c r="AL68" s="13" cm="1">
        <f t="array" ref="AL68">IFERROR(INDEX(bank!$A$2:$P$1212,MATCH($O68&amp;$P68,bank!$Q$2:$Q$1212,0),AL$1),FALSE)</f>
        <v>-37299.410000000003</v>
      </c>
      <c r="AM68" s="13" cm="1">
        <f t="array" ref="AM68">IFERROR(INDEX(bank!$A$2:$P$1212,MATCH($O68&amp;$P68,bank!$Q$2:$Q$1212,0),AM$1),FALSE)</f>
        <v>6.88</v>
      </c>
      <c r="AN68" s="13" t="b" cm="1">
        <f t="array" ref="AN68">IFERROR(INDEX(bank!$A$2:$P$1212,MATCH($O68&amp;$P68,bank!$Q$2:$Q$1212,0),AN$1),FALSE)</f>
        <v>1</v>
      </c>
      <c r="AO68" s="13" t="str" cm="1">
        <f t="array" ref="AO68">IFERROR(INDEX(bank!$A$2:$P$1212,MATCH($O68&amp;$P68,bank!$Q$2:$Q$1212,0),AO$1),FALSE)</f>
        <v>已关闭</v>
      </c>
    </row>
    <row r="69" spans="1:41" hidden="1">
      <c r="A69" s="4" t="s">
        <v>43</v>
      </c>
      <c r="B69" s="4" t="s">
        <v>103</v>
      </c>
      <c r="C69" s="4">
        <v>28.7</v>
      </c>
      <c r="D69" s="4">
        <v>28.7</v>
      </c>
      <c r="E69" s="4">
        <v>0</v>
      </c>
      <c r="F69" s="4">
        <v>0</v>
      </c>
      <c r="G69" s="4" t="s">
        <v>19</v>
      </c>
      <c r="H69" s="6">
        <v>44995.293870937501</v>
      </c>
      <c r="I69" s="4" t="s">
        <v>20</v>
      </c>
      <c r="J69" s="4" t="b">
        <v>1</v>
      </c>
      <c r="K69" s="4">
        <v>0</v>
      </c>
      <c r="L69" s="4">
        <v>1</v>
      </c>
      <c r="M69" s="4" t="s">
        <v>82</v>
      </c>
      <c r="N69" s="6">
        <v>44995.317523148151</v>
      </c>
      <c r="O69" s="4" t="s">
        <v>18</v>
      </c>
      <c r="P69" s="4">
        <v>85</v>
      </c>
      <c r="Q69" s="10" cm="1">
        <f t="array" ref="Q69">IFERROR(INDEX(cashier!$A$2:$I$672,MATCH($O69&amp;$P69,cashier!$J$2:$J$672,0),Q$1),FALSE)</f>
        <v>47</v>
      </c>
      <c r="R69" s="10" t="str" cm="1">
        <f t="array" ref="R69">IFERROR(INDEX(cashier!$A$2:$I$672,MATCH($O69&amp;$P69,cashier!$J$2:$J$672,0),R$1),FALSE)</f>
        <v>上海汇丰/USD/Monica/095-046207-055</v>
      </c>
      <c r="S69" s="10" cm="1">
        <f t="array" ref="S69">IFERROR(INDEX(cashier!$A$2:$I$672,MATCH($O69&amp;$P69,cashier!$J$2:$J$672,0),S$1),FALSE)</f>
        <v>45000.316086944447</v>
      </c>
      <c r="T69" s="10" t="str" cm="1">
        <f t="array" ref="T69">IFERROR(INDEX(cashier!$A$2:$I$672,MATCH($O69&amp;$P69,cashier!$J$2:$J$672,0),T$1),FALSE)</f>
        <v>USD</v>
      </c>
      <c r="U69" s="10" cm="1">
        <f t="array" ref="U69">IFERROR(INDEX(cashier!$A$2:$I$672,MATCH($O69&amp;$P69,cashier!$J$2:$J$672,0),U$1),FALSE)</f>
        <v>28.7</v>
      </c>
      <c r="V69" s="10" cm="1">
        <f t="array" ref="V69">IFERROR(INDEX(cashier!$A$2:$I$672,MATCH($O69&amp;$P69,cashier!$J$2:$J$672,0),V$1),FALSE)</f>
        <v>44995.317523148151</v>
      </c>
      <c r="W69" s="10" cm="1">
        <f t="array" ref="W69">IFERROR(INDEX(cashier!$A$2:$I$672,MATCH($O69&amp;$P69,cashier!$J$2:$J$672,0),W$1),FALSE)</f>
        <v>85</v>
      </c>
      <c r="X69" s="10" t="str" cm="1">
        <f t="array" ref="X69">IFERROR(INDEX(cashier!$A$2:$I$672,MATCH($O69&amp;$P69,cashier!$J$2:$J$672,0),X$1),FALSE)</f>
        <v>付款单</v>
      </c>
      <c r="Y69" s="10" cm="1">
        <f t="array" ref="Y69">IFERROR(INDEX(cashier!$A$2:$I$672,MATCH($O69&amp;$P69,cashier!$J$2:$J$672,0),Y$1),FALSE)</f>
        <v>0</v>
      </c>
      <c r="Z69" s="13" cm="1">
        <f t="array" ref="Z69">IFERROR(INDEX(bank!$A$2:$P$1212,MATCH($O69&amp;$P69,bank!$Q$2:$Q$1212,0),Z$1),FALSE)</f>
        <v>85</v>
      </c>
      <c r="AA69" s="13" t="str" cm="1">
        <f t="array" ref="AA69">IFERROR(INDEX(bank!$A$2:$P$1212,MATCH($O69&amp;$P69,bank!$Q$2:$Q$1212,0),AA$1),FALSE)</f>
        <v>付款单</v>
      </c>
      <c r="AB69" s="13" t="str" cm="1">
        <f t="array" ref="AB69">IFERROR(INDEX(bank!$A$2:$P$1212,MATCH($O69&amp;$P69,bank!$Q$2:$Q$1212,0),AB$1),FALSE)</f>
        <v>上海汇丰/USD/Monica/095-046207-055</v>
      </c>
      <c r="AC69" s="13" t="str" cm="1">
        <f t="array" ref="AC69">IFERROR(INDEX(bank!$A$2:$P$1212,MATCH($O69&amp;$P69,bank!$Q$2:$Q$1212,0),AC$1),FALSE)</f>
        <v>USD</v>
      </c>
      <c r="AD69" s="13" cm="1">
        <f t="array" ref="AD69">IFERROR(INDEX(bank!$A$2:$P$1212,MATCH($O69&amp;$P69,bank!$Q$2:$Q$1212,0),AD$1),FALSE)</f>
        <v>0</v>
      </c>
      <c r="AE69" s="13" t="str" cm="1">
        <f t="array" ref="AE69">IFERROR(INDEX(bank!$A$2:$P$1212,MATCH($O69&amp;$P69,bank!$Q$2:$Q$1212,0),AE$1),FALSE)</f>
        <v xml:space="preserve">5502.02-银行费用 </v>
      </c>
      <c r="AF69" s="13" t="str" cm="1">
        <f t="array" ref="AF69">IFERROR(INDEX(bank!$A$2:$P$1212,MATCH($O69&amp;$P69,bank!$Q$2:$Q$1212,0),AF$1),FALSE)</f>
        <v>USD59900申请退款银行手续费</v>
      </c>
      <c r="AG69" s="13" cm="1">
        <f t="array" ref="AG69">IFERROR(INDEX(bank!$A$2:$P$1212,MATCH($O69&amp;$P69,bank!$Q$2:$Q$1212,0),AG$1),FALSE)</f>
        <v>44995.317523148151</v>
      </c>
      <c r="AH69" s="13" cm="1">
        <f t="array" ref="AH69">IFERROR(INDEX(bank!$A$2:$P$1212,MATCH($O69&amp;$P69,bank!$Q$2:$Q$1212,0),AH$1),FALSE)</f>
        <v>0</v>
      </c>
      <c r="AI69" s="13" cm="1">
        <f t="array" ref="AI69">IFERROR(INDEX(bank!$A$2:$P$1212,MATCH($O69&amp;$P69,bank!$Q$2:$Q$1212,0),AI$1),FALSE)</f>
        <v>0</v>
      </c>
      <c r="AJ69" s="13" cm="1">
        <f t="array" ref="AJ69">IFERROR(INDEX(bank!$A$2:$P$1212,MATCH($O69&amp;$P69,bank!$Q$2:$Q$1212,0),AJ$1),FALSE)</f>
        <v>28.7</v>
      </c>
      <c r="AK69" s="13" cm="1">
        <f t="array" ref="AK69">IFERROR(INDEX(bank!$A$2:$P$1212,MATCH($O69&amp;$P69,bank!$Q$2:$Q$1212,0),AK$1),FALSE)</f>
        <v>28.7</v>
      </c>
      <c r="AL69" s="13" cm="1">
        <f t="array" ref="AL69">IFERROR(INDEX(bank!$A$2:$P$1212,MATCH($O69&amp;$P69,bank!$Q$2:$Q$1212,0),AL$1),FALSE)</f>
        <v>-2249.7400000000011</v>
      </c>
      <c r="AM69" s="13" cm="1">
        <f t="array" ref="AM69">IFERROR(INDEX(bank!$A$2:$P$1212,MATCH($O69&amp;$P69,bank!$Q$2:$Q$1212,0),AM$1),FALSE)</f>
        <v>1</v>
      </c>
      <c r="AN69" s="13" t="b" cm="1">
        <f t="array" ref="AN69">IFERROR(INDEX(bank!$A$2:$P$1212,MATCH($O69&amp;$P69,bank!$Q$2:$Q$1212,0),AN$1),FALSE)</f>
        <v>1</v>
      </c>
      <c r="AO69" s="13" t="str" cm="1">
        <f t="array" ref="AO69">IFERROR(INDEX(bank!$A$2:$P$1212,MATCH($O69&amp;$P69,bank!$Q$2:$Q$1212,0),AO$1),FALSE)</f>
        <v>已关闭</v>
      </c>
    </row>
    <row r="70" spans="1:41" hidden="1">
      <c r="A70" s="4" t="s">
        <v>50</v>
      </c>
      <c r="B70" s="4" t="s">
        <v>104</v>
      </c>
      <c r="C70" s="4">
        <v>0</v>
      </c>
      <c r="D70" s="4">
        <v>0</v>
      </c>
      <c r="E70" s="4">
        <v>28000</v>
      </c>
      <c r="F70" s="4">
        <v>28000</v>
      </c>
      <c r="G70" s="4" t="s">
        <v>19</v>
      </c>
      <c r="H70" s="6">
        <v>45000.291983981479</v>
      </c>
      <c r="I70" s="4" t="s">
        <v>20</v>
      </c>
      <c r="J70" s="4" t="b">
        <v>1</v>
      </c>
      <c r="K70" s="4">
        <v>0</v>
      </c>
      <c r="L70" s="4">
        <v>1</v>
      </c>
      <c r="M70" s="4" t="s">
        <v>36</v>
      </c>
      <c r="N70" s="6">
        <v>45000.349606481483</v>
      </c>
      <c r="O70" s="4" t="s">
        <v>26</v>
      </c>
      <c r="P70" s="4">
        <v>86</v>
      </c>
      <c r="Q70" s="10" cm="1">
        <f t="array" ref="Q70">IFERROR(INDEX(cashier!$A$2:$I$672,MATCH($O70&amp;$P70,cashier!$J$2:$J$672,0),Q$1),FALSE)</f>
        <v>50</v>
      </c>
      <c r="R70" s="10" t="str" cm="1">
        <f t="array" ref="R70">IFERROR(INDEX(cashier!$A$2:$I$672,MATCH($O70&amp;$P70,cashier!$J$2:$J$672,0),R$1),FALSE)</f>
        <v>香港花旗/USD/Hope Young/91868394</v>
      </c>
      <c r="S70" s="10" cm="1">
        <f t="array" ref="S70">IFERROR(INDEX(cashier!$A$2:$I$672,MATCH($O70&amp;$P70,cashier!$J$2:$J$672,0),S$1),FALSE)</f>
        <v>45000.349424780092</v>
      </c>
      <c r="T70" s="10" t="str" cm="1">
        <f t="array" ref="T70">IFERROR(INDEX(cashier!$A$2:$I$672,MATCH($O70&amp;$P70,cashier!$J$2:$J$672,0),T$1),FALSE)</f>
        <v>USD</v>
      </c>
      <c r="U70" s="10" cm="1">
        <f t="array" ref="U70">IFERROR(INDEX(cashier!$A$2:$I$672,MATCH($O70&amp;$P70,cashier!$J$2:$J$672,0),U$1),FALSE)</f>
        <v>28000</v>
      </c>
      <c r="V70" s="10" cm="1">
        <f t="array" ref="V70">IFERROR(INDEX(cashier!$A$2:$I$672,MATCH($O70&amp;$P70,cashier!$J$2:$J$672,0),V$1),FALSE)</f>
        <v>45000.349606481483</v>
      </c>
      <c r="W70" s="10" cm="1">
        <f t="array" ref="W70">IFERROR(INDEX(cashier!$A$2:$I$672,MATCH($O70&amp;$P70,cashier!$J$2:$J$672,0),W$1),FALSE)</f>
        <v>86</v>
      </c>
      <c r="X70" s="10" t="str" cm="1">
        <f t="array" ref="X70">IFERROR(INDEX(cashier!$A$2:$I$672,MATCH($O70&amp;$P70,cashier!$J$2:$J$672,0),X$1),FALSE)</f>
        <v>收款单</v>
      </c>
      <c r="Y70" s="10" cm="1">
        <f t="array" ref="Y70">IFERROR(INDEX(cashier!$A$2:$I$672,MATCH($O70&amp;$P70,cashier!$J$2:$J$672,0),Y$1),FALSE)</f>
        <v>0</v>
      </c>
      <c r="Z70" s="13" cm="1">
        <f t="array" ref="Z70">IFERROR(INDEX(bank!$A$2:$P$1212,MATCH($O70&amp;$P70,bank!$Q$2:$Q$1212,0),Z$1),FALSE)</f>
        <v>86</v>
      </c>
      <c r="AA70" s="13" t="str" cm="1">
        <f t="array" ref="AA70">IFERROR(INDEX(bank!$A$2:$P$1212,MATCH($O70&amp;$P70,bank!$Q$2:$Q$1212,0),AA$1),FALSE)</f>
        <v>收款单</v>
      </c>
      <c r="AB70" s="13" t="str" cm="1">
        <f t="array" ref="AB70">IFERROR(INDEX(bank!$A$2:$P$1212,MATCH($O70&amp;$P70,bank!$Q$2:$Q$1212,0),AB$1),FALSE)</f>
        <v>香港花旗/USD/Hope Young/91868394</v>
      </c>
      <c r="AC70" s="13" t="str" cm="1">
        <f t="array" ref="AC70">IFERROR(INDEX(bank!$A$2:$P$1212,MATCH($O70&amp;$P70,bank!$Q$2:$Q$1212,0),AC$1),FALSE)</f>
        <v>USD</v>
      </c>
      <c r="AD70" s="13" cm="1">
        <f t="array" ref="AD70">IFERROR(INDEX(bank!$A$2:$P$1212,MATCH($O70&amp;$P70,bank!$Q$2:$Q$1212,0),AD$1),FALSE)</f>
        <v>0</v>
      </c>
      <c r="AE70" s="13" t="str" cm="1">
        <f t="array" ref="AE70">IFERROR(INDEX(bank!$A$2:$P$1212,MATCH($O70&amp;$P70,bank!$Q$2:$Q$1212,0),AE$1),FALSE)</f>
        <v>5101.06-租金收入</v>
      </c>
      <c r="AF70" s="13" t="str" cm="1">
        <f t="array" ref="AF70">IFERROR(INDEX(bank!$A$2:$P$1212,MATCH($O70&amp;$P70,bank!$Q$2:$Q$1212,0),AF$1),FALSE)</f>
        <v>FINAL HIRE, 争议和解</v>
      </c>
      <c r="AG70" s="13" cm="1">
        <f t="array" ref="AG70">IFERROR(INDEX(bank!$A$2:$P$1212,MATCH($O70&amp;$P70,bank!$Q$2:$Q$1212,0),AG$1),FALSE)</f>
        <v>45000.349606481483</v>
      </c>
      <c r="AH70" s="13" cm="1">
        <f t="array" ref="AH70">IFERROR(INDEX(bank!$A$2:$P$1212,MATCH($O70&amp;$P70,bank!$Q$2:$Q$1212,0),AH$1),FALSE)</f>
        <v>28000</v>
      </c>
      <c r="AI70" s="13" cm="1">
        <f t="array" ref="AI70">IFERROR(INDEX(bank!$A$2:$P$1212,MATCH($O70&amp;$P70,bank!$Q$2:$Q$1212,0),AI$1),FALSE)</f>
        <v>28000</v>
      </c>
      <c r="AJ70" s="13" cm="1">
        <f t="array" ref="AJ70">IFERROR(INDEX(bank!$A$2:$P$1212,MATCH($O70&amp;$P70,bank!$Q$2:$Q$1212,0),AJ$1),FALSE)</f>
        <v>0</v>
      </c>
      <c r="AK70" s="13" cm="1">
        <f t="array" ref="AK70">IFERROR(INDEX(bank!$A$2:$P$1212,MATCH($O70&amp;$P70,bank!$Q$2:$Q$1212,0),AK$1),FALSE)</f>
        <v>0</v>
      </c>
      <c r="AL70" s="13" cm="1">
        <f t="array" ref="AL70">IFERROR(INDEX(bank!$A$2:$P$1212,MATCH($O70&amp;$P70,bank!$Q$2:$Q$1212,0),AL$1),FALSE)</f>
        <v>-261617.57000000009</v>
      </c>
      <c r="AM70" s="13" cm="1">
        <f t="array" ref="AM70">IFERROR(INDEX(bank!$A$2:$P$1212,MATCH($O70&amp;$P70,bank!$Q$2:$Q$1212,0),AM$1),FALSE)</f>
        <v>1</v>
      </c>
      <c r="AN70" s="13" t="b" cm="1">
        <f t="array" ref="AN70">IFERROR(INDEX(bank!$A$2:$P$1212,MATCH($O70&amp;$P70,bank!$Q$2:$Q$1212,0),AN$1),FALSE)</f>
        <v>1</v>
      </c>
      <c r="AO70" s="13" t="str" cm="1">
        <f t="array" ref="AO70">IFERROR(INDEX(bank!$A$2:$P$1212,MATCH($O70&amp;$P70,bank!$Q$2:$Q$1212,0),AO$1),FALSE)</f>
        <v>已关闭</v>
      </c>
    </row>
    <row r="71" spans="1:41" hidden="1">
      <c r="A71" s="4" t="s">
        <v>43</v>
      </c>
      <c r="B71" s="4" t="s">
        <v>44</v>
      </c>
      <c r="C71" s="4">
        <v>144.76</v>
      </c>
      <c r="D71" s="4">
        <v>144.76</v>
      </c>
      <c r="E71" s="4">
        <v>0</v>
      </c>
      <c r="F71" s="4">
        <v>0</v>
      </c>
      <c r="G71" s="4" t="s">
        <v>19</v>
      </c>
      <c r="H71" s="6">
        <v>44988.2948918287</v>
      </c>
      <c r="I71" s="4" t="s">
        <v>20</v>
      </c>
      <c r="J71" s="4" t="b">
        <v>1</v>
      </c>
      <c r="K71" s="4">
        <v>0</v>
      </c>
      <c r="L71" s="4">
        <v>1</v>
      </c>
      <c r="M71" s="4" t="s">
        <v>105</v>
      </c>
      <c r="N71" s="6">
        <v>44988.316944444443</v>
      </c>
      <c r="O71" s="4" t="s">
        <v>18</v>
      </c>
      <c r="P71" s="4">
        <v>87</v>
      </c>
      <c r="Q71" s="10" cm="1">
        <f t="array" ref="Q71">IFERROR(INDEX(cashier!$A$2:$I$672,MATCH($O71&amp;$P71,cashier!$J$2:$J$672,0),Q$1),FALSE)</f>
        <v>46</v>
      </c>
      <c r="R71" s="10" t="str" cm="1">
        <f t="array" ref="R71">IFERROR(INDEX(cashier!$A$2:$I$672,MATCH($O71&amp;$P71,cashier!$J$2:$J$672,0),R$1),FALSE)</f>
        <v>上海汇丰/USD/Asia-Euro/095-046215-055</v>
      </c>
      <c r="S71" s="10" cm="1">
        <f t="array" ref="S71">IFERROR(INDEX(cashier!$A$2:$I$672,MATCH($O71&amp;$P71,cashier!$J$2:$J$672,0),S$1),FALSE)</f>
        <v>45000.315725706023</v>
      </c>
      <c r="T71" s="10" t="str" cm="1">
        <f t="array" ref="T71">IFERROR(INDEX(cashier!$A$2:$I$672,MATCH($O71&amp;$P71,cashier!$J$2:$J$672,0),T$1),FALSE)</f>
        <v>USD</v>
      </c>
      <c r="U71" s="10" cm="1">
        <f t="array" ref="U71">IFERROR(INDEX(cashier!$A$2:$I$672,MATCH($O71&amp;$P71,cashier!$J$2:$J$672,0),U$1),FALSE)</f>
        <v>144.76</v>
      </c>
      <c r="V71" s="10" cm="1">
        <f t="array" ref="V71">IFERROR(INDEX(cashier!$A$2:$I$672,MATCH($O71&amp;$P71,cashier!$J$2:$J$672,0),V$1),FALSE)</f>
        <v>44988.316944444443</v>
      </c>
      <c r="W71" s="10" cm="1">
        <f t="array" ref="W71">IFERROR(INDEX(cashier!$A$2:$I$672,MATCH($O71&amp;$P71,cashier!$J$2:$J$672,0),W$1),FALSE)</f>
        <v>87</v>
      </c>
      <c r="X71" s="10" t="str" cm="1">
        <f t="array" ref="X71">IFERROR(INDEX(cashier!$A$2:$I$672,MATCH($O71&amp;$P71,cashier!$J$2:$J$672,0),X$1),FALSE)</f>
        <v>付款单</v>
      </c>
      <c r="Y71" s="10" cm="1">
        <f t="array" ref="Y71">IFERROR(INDEX(cashier!$A$2:$I$672,MATCH($O71&amp;$P71,cashier!$J$2:$J$672,0),Y$1),FALSE)</f>
        <v>0</v>
      </c>
      <c r="Z71" s="13" cm="1">
        <f t="array" ref="Z71">IFERROR(INDEX(bank!$A$2:$P$1212,MATCH($O71&amp;$P71,bank!$Q$2:$Q$1212,0),Z$1),FALSE)</f>
        <v>87</v>
      </c>
      <c r="AA71" s="13" t="str" cm="1">
        <f t="array" ref="AA71">IFERROR(INDEX(bank!$A$2:$P$1212,MATCH($O71&amp;$P71,bank!$Q$2:$Q$1212,0),AA$1),FALSE)</f>
        <v>付款单</v>
      </c>
      <c r="AB71" s="13" t="str" cm="1">
        <f t="array" ref="AB71">IFERROR(INDEX(bank!$A$2:$P$1212,MATCH($O71&amp;$P71,bank!$Q$2:$Q$1212,0),AB$1),FALSE)</f>
        <v>上海汇丰/USD/Asia-Euro/095-046215-055</v>
      </c>
      <c r="AC71" s="13" t="str" cm="1">
        <f t="array" ref="AC71">IFERROR(INDEX(bank!$A$2:$P$1212,MATCH($O71&amp;$P71,bank!$Q$2:$Q$1212,0),AC$1),FALSE)</f>
        <v>USD</v>
      </c>
      <c r="AD71" s="13" cm="1">
        <f t="array" ref="AD71">IFERROR(INDEX(bank!$A$2:$P$1212,MATCH($O71&amp;$P71,bank!$Q$2:$Q$1212,0),AD$1),FALSE)</f>
        <v>0</v>
      </c>
      <c r="AE71" s="13" t="str" cm="1">
        <f t="array" ref="AE71">IFERROR(INDEX(bank!$A$2:$P$1212,MATCH($O71&amp;$P71,bank!$Q$2:$Q$1212,0),AE$1),FALSE)</f>
        <v xml:space="preserve">5502.02-银行费用 </v>
      </c>
      <c r="AF71" s="13" t="str" cm="1">
        <f t="array" ref="AF71">IFERROR(INDEX(bank!$A$2:$P$1212,MATCH($O71&amp;$P71,bank!$Q$2:$Q$1212,0),AF$1),FALSE)</f>
        <v>上海汇丰2月账户管理费</v>
      </c>
      <c r="AG71" s="13" cm="1">
        <f t="array" ref="AG71">IFERROR(INDEX(bank!$A$2:$P$1212,MATCH($O71&amp;$P71,bank!$Q$2:$Q$1212,0),AG$1),FALSE)</f>
        <v>44988.316944444443</v>
      </c>
      <c r="AH71" s="13" cm="1">
        <f t="array" ref="AH71">IFERROR(INDEX(bank!$A$2:$P$1212,MATCH($O71&amp;$P71,bank!$Q$2:$Q$1212,0),AH$1),FALSE)</f>
        <v>0</v>
      </c>
      <c r="AI71" s="13" cm="1">
        <f t="array" ref="AI71">IFERROR(INDEX(bank!$A$2:$P$1212,MATCH($O71&amp;$P71,bank!$Q$2:$Q$1212,0),AI$1),FALSE)</f>
        <v>0</v>
      </c>
      <c r="AJ71" s="13" cm="1">
        <f t="array" ref="AJ71">IFERROR(INDEX(bank!$A$2:$P$1212,MATCH($O71&amp;$P71,bank!$Q$2:$Q$1212,0),AJ$1),FALSE)</f>
        <v>144.76</v>
      </c>
      <c r="AK71" s="13" cm="1">
        <f t="array" ref="AK71">IFERROR(INDEX(bank!$A$2:$P$1212,MATCH($O71&amp;$P71,bank!$Q$2:$Q$1212,0),AK$1),FALSE)</f>
        <v>144.76</v>
      </c>
      <c r="AL71" s="13" cm="1">
        <f t="array" ref="AL71">IFERROR(INDEX(bank!$A$2:$P$1212,MATCH($O71&amp;$P71,bank!$Q$2:$Q$1212,0),AL$1),FALSE)</f>
        <v>6071.24</v>
      </c>
      <c r="AM71" s="13" cm="1">
        <f t="array" ref="AM71">IFERROR(INDEX(bank!$A$2:$P$1212,MATCH($O71&amp;$P71,bank!$Q$2:$Q$1212,0),AM$1),FALSE)</f>
        <v>1</v>
      </c>
      <c r="AN71" s="13" t="b" cm="1">
        <f t="array" ref="AN71">IFERROR(INDEX(bank!$A$2:$P$1212,MATCH($O71&amp;$P71,bank!$Q$2:$Q$1212,0),AN$1),FALSE)</f>
        <v>1</v>
      </c>
      <c r="AO71" s="13" t="str" cm="1">
        <f t="array" ref="AO71">IFERROR(INDEX(bank!$A$2:$P$1212,MATCH($O71&amp;$P71,bank!$Q$2:$Q$1212,0),AO$1),FALSE)</f>
        <v>已关闭</v>
      </c>
    </row>
    <row r="72" spans="1:41" hidden="1">
      <c r="A72" s="4" t="s">
        <v>34</v>
      </c>
      <c r="B72" s="4" t="s">
        <v>106</v>
      </c>
      <c r="C72" s="4">
        <v>3125</v>
      </c>
      <c r="D72" s="4">
        <v>3125</v>
      </c>
      <c r="E72" s="4">
        <v>0</v>
      </c>
      <c r="F72" s="4">
        <v>0</v>
      </c>
      <c r="G72" s="4" t="s">
        <v>19</v>
      </c>
      <c r="H72" s="6">
        <v>45000.294999583333</v>
      </c>
      <c r="I72" s="4" t="s">
        <v>20</v>
      </c>
      <c r="J72" s="4" t="b">
        <v>1</v>
      </c>
      <c r="K72" s="4">
        <v>0</v>
      </c>
      <c r="L72" s="4">
        <v>1</v>
      </c>
      <c r="M72" s="4" t="s">
        <v>82</v>
      </c>
      <c r="N72" s="6">
        <v>45001.383368055547</v>
      </c>
      <c r="O72" s="4" t="s">
        <v>18</v>
      </c>
      <c r="P72" s="4">
        <v>88</v>
      </c>
      <c r="Q72" s="10" cm="1">
        <f t="array" ref="Q72">IFERROR(INDEX(cashier!$A$2:$I$672,MATCH($O72&amp;$P72,cashier!$J$2:$J$672,0),Q$1),FALSE)</f>
        <v>70</v>
      </c>
      <c r="R72" s="10" t="str" cm="1">
        <f t="array" ref="R72">IFERROR(INDEX(cashier!$A$2:$I$672,MATCH($O72&amp;$P72,cashier!$J$2:$J$672,0),R$1),FALSE)</f>
        <v>上海汇丰/USD/Monica/095-046207-055</v>
      </c>
      <c r="S72" s="10" cm="1">
        <f t="array" ref="S72">IFERROR(INDEX(cashier!$A$2:$I$672,MATCH($O72&amp;$P72,cashier!$J$2:$J$672,0),S$1),FALSE)</f>
        <v>45001.382171134261</v>
      </c>
      <c r="T72" s="10" t="str" cm="1">
        <f t="array" ref="T72">IFERROR(INDEX(cashier!$A$2:$I$672,MATCH($O72&amp;$P72,cashier!$J$2:$J$672,0),T$1),FALSE)</f>
        <v>USD</v>
      </c>
      <c r="U72" s="10" cm="1">
        <f t="array" ref="U72">IFERROR(INDEX(cashier!$A$2:$I$672,MATCH($O72&amp;$P72,cashier!$J$2:$J$672,0),U$1),FALSE)</f>
        <v>3125</v>
      </c>
      <c r="V72" s="10" cm="1">
        <f t="array" ref="V72">IFERROR(INDEX(cashier!$A$2:$I$672,MATCH($O72&amp;$P72,cashier!$J$2:$J$672,0),V$1),FALSE)</f>
        <v>45001.383368055547</v>
      </c>
      <c r="W72" s="10" cm="1">
        <f t="array" ref="W72">IFERROR(INDEX(cashier!$A$2:$I$672,MATCH($O72&amp;$P72,cashier!$J$2:$J$672,0),W$1),FALSE)</f>
        <v>88</v>
      </c>
      <c r="X72" s="10" t="str" cm="1">
        <f t="array" ref="X72">IFERROR(INDEX(cashier!$A$2:$I$672,MATCH($O72&amp;$P72,cashier!$J$2:$J$672,0),X$1),FALSE)</f>
        <v>付款单</v>
      </c>
      <c r="Y72" s="10" cm="1">
        <f t="array" ref="Y72">IFERROR(INDEX(cashier!$A$2:$I$672,MATCH($O72&amp;$P72,cashier!$J$2:$J$672,0),Y$1),FALSE)</f>
        <v>0</v>
      </c>
      <c r="Z72" s="13" cm="1">
        <f t="array" ref="Z72">IFERROR(INDEX(bank!$A$2:$P$1212,MATCH($O72&amp;$P72,bank!$Q$2:$Q$1212,0),Z$1),FALSE)</f>
        <v>88</v>
      </c>
      <c r="AA72" s="13" t="str" cm="1">
        <f t="array" ref="AA72">IFERROR(INDEX(bank!$A$2:$P$1212,MATCH($O72&amp;$P72,bank!$Q$2:$Q$1212,0),AA$1),FALSE)</f>
        <v>付款单</v>
      </c>
      <c r="AB72" s="13" t="str" cm="1">
        <f t="array" ref="AB72">IFERROR(INDEX(bank!$A$2:$P$1212,MATCH($O72&amp;$P72,bank!$Q$2:$Q$1212,0),AB$1),FALSE)</f>
        <v>上海汇丰/USD/Monica/095-046207-055</v>
      </c>
      <c r="AC72" s="13" t="str" cm="1">
        <f t="array" ref="AC72">IFERROR(INDEX(bank!$A$2:$P$1212,MATCH($O72&amp;$P72,bank!$Q$2:$Q$1212,0),AC$1),FALSE)</f>
        <v>USD</v>
      </c>
      <c r="AD72" s="13" cm="1">
        <f t="array" ref="AD72">IFERROR(INDEX(bank!$A$2:$P$1212,MATCH($O72&amp;$P72,bank!$Q$2:$Q$1212,0),AD$1),FALSE)</f>
        <v>0</v>
      </c>
      <c r="AE72" s="13" t="str" cm="1">
        <f t="array" ref="AE72">IFERROR(INDEX(bank!$A$2:$P$1212,MATCH($O72&amp;$P72,bank!$Q$2:$Q$1212,0),AE$1),FALSE)</f>
        <v>5501.03-船舶检验费</v>
      </c>
      <c r="AF72" s="13" t="str" cm="1">
        <f t="array" ref="AF72">IFERROR(INDEX(bank!$A$2:$P$1212,MATCH($O72&amp;$P72,bank!$Q$2:$Q$1212,0),AF$1),FALSE)</f>
        <v>COLOMBO 港使费</v>
      </c>
      <c r="AG72" s="13" cm="1">
        <f t="array" ref="AG72">IFERROR(INDEX(bank!$A$2:$P$1212,MATCH($O72&amp;$P72,bank!$Q$2:$Q$1212,0),AG$1),FALSE)</f>
        <v>45001.383368055547</v>
      </c>
      <c r="AH72" s="13" cm="1">
        <f t="array" ref="AH72">IFERROR(INDEX(bank!$A$2:$P$1212,MATCH($O72&amp;$P72,bank!$Q$2:$Q$1212,0),AH$1),FALSE)</f>
        <v>0</v>
      </c>
      <c r="AI72" s="13" cm="1">
        <f t="array" ref="AI72">IFERROR(INDEX(bank!$A$2:$P$1212,MATCH($O72&amp;$P72,bank!$Q$2:$Q$1212,0),AI$1),FALSE)</f>
        <v>0</v>
      </c>
      <c r="AJ72" s="13" cm="1">
        <f t="array" ref="AJ72">IFERROR(INDEX(bank!$A$2:$P$1212,MATCH($O72&amp;$P72,bank!$Q$2:$Q$1212,0),AJ$1),FALSE)</f>
        <v>3125</v>
      </c>
      <c r="AK72" s="13" cm="1">
        <f t="array" ref="AK72">IFERROR(INDEX(bank!$A$2:$P$1212,MATCH($O72&amp;$P72,bank!$Q$2:$Q$1212,0),AK$1),FALSE)</f>
        <v>3125</v>
      </c>
      <c r="AL72" s="13" cm="1">
        <f t="array" ref="AL72">IFERROR(INDEX(bank!$A$2:$P$1212,MATCH($O72&amp;$P72,bank!$Q$2:$Q$1212,0),AL$1),FALSE)</f>
        <v>304.74000000006072</v>
      </c>
      <c r="AM72" s="13" cm="1">
        <f t="array" ref="AM72">IFERROR(INDEX(bank!$A$2:$P$1212,MATCH($O72&amp;$P72,bank!$Q$2:$Q$1212,0),AM$1),FALSE)</f>
        <v>1</v>
      </c>
      <c r="AN72" s="13" t="b" cm="1">
        <f t="array" ref="AN72">IFERROR(INDEX(bank!$A$2:$P$1212,MATCH($O72&amp;$P72,bank!$Q$2:$Q$1212,0),AN$1),FALSE)</f>
        <v>1</v>
      </c>
      <c r="AO72" s="13" t="str" cm="1">
        <f t="array" ref="AO72">IFERROR(INDEX(bank!$A$2:$P$1212,MATCH($O72&amp;$P72,bank!$Q$2:$Q$1212,0),AO$1),FALSE)</f>
        <v>已关闭</v>
      </c>
    </row>
    <row r="73" spans="1:41" hidden="1">
      <c r="A73" s="4" t="s">
        <v>88</v>
      </c>
      <c r="B73" s="4" t="s">
        <v>107</v>
      </c>
      <c r="C73" s="4">
        <v>3300</v>
      </c>
      <c r="D73" s="4">
        <v>3300</v>
      </c>
      <c r="E73" s="4">
        <v>0</v>
      </c>
      <c r="F73" s="4">
        <v>0</v>
      </c>
      <c r="G73" s="4" t="s">
        <v>19</v>
      </c>
      <c r="H73" s="6">
        <v>44993.301328067129</v>
      </c>
      <c r="I73" s="4" t="s">
        <v>20</v>
      </c>
      <c r="J73" s="4" t="b">
        <v>1</v>
      </c>
      <c r="K73" s="4">
        <v>0</v>
      </c>
      <c r="L73" s="4">
        <v>1</v>
      </c>
      <c r="M73" s="4" t="s">
        <v>27</v>
      </c>
      <c r="N73" s="6">
        <v>44994.379664351851</v>
      </c>
      <c r="O73" s="4" t="s">
        <v>18</v>
      </c>
      <c r="P73" s="4">
        <v>90</v>
      </c>
      <c r="Q73" s="10" cm="1">
        <f t="array" ref="Q73">IFERROR(INDEX(cashier!$A$2:$I$672,MATCH($O73&amp;$P73,cashier!$J$2:$J$672,0),Q$1),FALSE)</f>
        <v>69</v>
      </c>
      <c r="R73" s="10" t="str" cm="1">
        <f t="array" ref="R73">IFERROR(INDEX(cashier!$A$2:$I$672,MATCH($O73&amp;$P73,cashier!$J$2:$J$672,0),R$1),FALSE)</f>
        <v>香港汇丰/USD/Mandarine/801-443300-838</v>
      </c>
      <c r="S73" s="10" cm="1">
        <f t="array" ref="S73">IFERROR(INDEX(cashier!$A$2:$I$672,MATCH($O73&amp;$P73,cashier!$J$2:$J$672,0),S$1),FALSE)</f>
        <v>45001.378390763894</v>
      </c>
      <c r="T73" s="10" t="str" cm="1">
        <f t="array" ref="T73">IFERROR(INDEX(cashier!$A$2:$I$672,MATCH($O73&amp;$P73,cashier!$J$2:$J$672,0),T$1),FALSE)</f>
        <v>USD</v>
      </c>
      <c r="U73" s="10" cm="1">
        <f t="array" ref="U73">IFERROR(INDEX(cashier!$A$2:$I$672,MATCH($O73&amp;$P73,cashier!$J$2:$J$672,0),U$1),FALSE)</f>
        <v>3300</v>
      </c>
      <c r="V73" s="10" cm="1">
        <f t="array" ref="V73">IFERROR(INDEX(cashier!$A$2:$I$672,MATCH($O73&amp;$P73,cashier!$J$2:$J$672,0),V$1),FALSE)</f>
        <v>44994.379664351851</v>
      </c>
      <c r="W73" s="10" cm="1">
        <f t="array" ref="W73">IFERROR(INDEX(cashier!$A$2:$I$672,MATCH($O73&amp;$P73,cashier!$J$2:$J$672,0),W$1),FALSE)</f>
        <v>90</v>
      </c>
      <c r="X73" s="10" t="str" cm="1">
        <f t="array" ref="X73">IFERROR(INDEX(cashier!$A$2:$I$672,MATCH($O73&amp;$P73,cashier!$J$2:$J$672,0),X$1),FALSE)</f>
        <v>付款单</v>
      </c>
      <c r="Y73" s="10" cm="1">
        <f t="array" ref="Y73">IFERROR(INDEX(cashier!$A$2:$I$672,MATCH($O73&amp;$P73,cashier!$J$2:$J$672,0),Y$1),FALSE)</f>
        <v>15.96</v>
      </c>
      <c r="Z73" s="13" cm="1">
        <f t="array" ref="Z73">IFERROR(INDEX(bank!$A$2:$P$1212,MATCH($O73&amp;$P73,bank!$Q$2:$Q$1212,0),Z$1),FALSE)</f>
        <v>90</v>
      </c>
      <c r="AA73" s="13" t="str" cm="1">
        <f t="array" ref="AA73">IFERROR(INDEX(bank!$A$2:$P$1212,MATCH($O73&amp;$P73,bank!$Q$2:$Q$1212,0),AA$1),FALSE)</f>
        <v>付款单</v>
      </c>
      <c r="AB73" s="13" t="str" cm="1">
        <f t="array" ref="AB73">IFERROR(INDEX(bank!$A$2:$P$1212,MATCH($O73&amp;$P73,bank!$Q$2:$Q$1212,0),AB$1),FALSE)</f>
        <v>香港汇丰/USD/Mandarine/801-443300-838</v>
      </c>
      <c r="AC73" s="13" t="str" cm="1">
        <f t="array" ref="AC73">IFERROR(INDEX(bank!$A$2:$P$1212,MATCH($O73&amp;$P73,bank!$Q$2:$Q$1212,0),AC$1),FALSE)</f>
        <v>USD</v>
      </c>
      <c r="AD73" s="13" cm="1">
        <f t="array" ref="AD73">IFERROR(INDEX(bank!$A$2:$P$1212,MATCH($O73&amp;$P73,bank!$Q$2:$Q$1212,0),AD$1),FALSE)</f>
        <v>0</v>
      </c>
      <c r="AE73" s="13" t="str" cm="1">
        <f t="array" ref="AE73">IFERROR(INDEX(bank!$A$2:$P$1212,MATCH($O73&amp;$P73,bank!$Q$2:$Q$1212,0),AE$1),FALSE)</f>
        <v xml:space="preserve">5501.06-备件供应 </v>
      </c>
      <c r="AF73" s="13" t="str" cm="1">
        <f t="array" ref="AF73">IFERROR(INDEX(bank!$A$2:$P$1212,MATCH($O73&amp;$P73,bank!$Q$2:$Q$1212,0),AF$1),FALSE)</f>
        <v>高雄租用甲板发电机两台 余款</v>
      </c>
      <c r="AG73" s="13" cm="1">
        <f t="array" ref="AG73">IFERROR(INDEX(bank!$A$2:$P$1212,MATCH($O73&amp;$P73,bank!$Q$2:$Q$1212,0),AG$1),FALSE)</f>
        <v>44994.379664351851</v>
      </c>
      <c r="AH73" s="13" cm="1">
        <f t="array" ref="AH73">IFERROR(INDEX(bank!$A$2:$P$1212,MATCH($O73&amp;$P73,bank!$Q$2:$Q$1212,0),AH$1),FALSE)</f>
        <v>0</v>
      </c>
      <c r="AI73" s="13" cm="1">
        <f t="array" ref="AI73">IFERROR(INDEX(bank!$A$2:$P$1212,MATCH($O73&amp;$P73,bank!$Q$2:$Q$1212,0),AI$1),FALSE)</f>
        <v>0</v>
      </c>
      <c r="AJ73" s="13" cm="1">
        <f t="array" ref="AJ73">IFERROR(INDEX(bank!$A$2:$P$1212,MATCH($O73&amp;$P73,bank!$Q$2:$Q$1212,0),AJ$1),FALSE)</f>
        <v>3300</v>
      </c>
      <c r="AK73" s="13" cm="1">
        <f t="array" ref="AK73">IFERROR(INDEX(bank!$A$2:$P$1212,MATCH($O73&amp;$P73,bank!$Q$2:$Q$1212,0),AK$1),FALSE)</f>
        <v>3300</v>
      </c>
      <c r="AL73" s="13" cm="1">
        <f t="array" ref="AL73">IFERROR(INDEX(bank!$A$2:$P$1212,MATCH($O73&amp;$P73,bank!$Q$2:$Q$1212,0),AL$1),FALSE)</f>
        <v>102545.32</v>
      </c>
      <c r="AM73" s="13" cm="1">
        <f t="array" ref="AM73">IFERROR(INDEX(bank!$A$2:$P$1212,MATCH($O73&amp;$P73,bank!$Q$2:$Q$1212,0),AM$1),FALSE)</f>
        <v>1</v>
      </c>
      <c r="AN73" s="13" t="b" cm="1">
        <f t="array" ref="AN73">IFERROR(INDEX(bank!$A$2:$P$1212,MATCH($O73&amp;$P73,bank!$Q$2:$Q$1212,0),AN$1),FALSE)</f>
        <v>1</v>
      </c>
      <c r="AO73" s="13" t="str" cm="1">
        <f t="array" ref="AO73">IFERROR(INDEX(bank!$A$2:$P$1212,MATCH($O73&amp;$P73,bank!$Q$2:$Q$1212,0),AO$1),FALSE)</f>
        <v>已关闭</v>
      </c>
    </row>
    <row r="74" spans="1:41" hidden="1">
      <c r="A74" s="4" t="s">
        <v>50</v>
      </c>
      <c r="B74" s="4" t="s">
        <v>108</v>
      </c>
      <c r="C74" s="4">
        <v>0</v>
      </c>
      <c r="D74" s="4">
        <v>0</v>
      </c>
      <c r="E74" s="4">
        <v>25372.26</v>
      </c>
      <c r="F74" s="4">
        <v>25372.26</v>
      </c>
      <c r="G74" s="4" t="s">
        <v>19</v>
      </c>
      <c r="H74" s="6">
        <v>44995.309184293983</v>
      </c>
      <c r="I74" s="4" t="s">
        <v>20</v>
      </c>
      <c r="J74" s="4" t="b">
        <v>1</v>
      </c>
      <c r="K74" s="4">
        <v>0</v>
      </c>
      <c r="L74" s="4">
        <v>1</v>
      </c>
      <c r="M74" s="4" t="s">
        <v>27</v>
      </c>
      <c r="N74" s="6">
        <v>44995.289618055547</v>
      </c>
      <c r="O74" s="4" t="s">
        <v>26</v>
      </c>
      <c r="P74" s="4">
        <v>92</v>
      </c>
      <c r="Q74" s="10" cm="1">
        <f t="array" ref="Q74">IFERROR(INDEX(cashier!$A$2:$I$672,MATCH($O74&amp;$P74,cashier!$J$2:$J$672,0),Q$1),FALSE)</f>
        <v>65</v>
      </c>
      <c r="R74" s="10" t="str" cm="1">
        <f t="array" ref="R74">IFERROR(INDEX(cashier!$A$2:$I$672,MATCH($O74&amp;$P74,cashier!$J$2:$J$672,0),R$1),FALSE)</f>
        <v>香港汇丰/USD/Mandarine/801-443300-838</v>
      </c>
      <c r="S74" s="10" cm="1">
        <f t="array" ref="S74">IFERROR(INDEX(cashier!$A$2:$I$672,MATCH($O74&amp;$P74,cashier!$J$2:$J$672,0),S$1),FALSE)</f>
        <v>45001.288123784732</v>
      </c>
      <c r="T74" s="10" t="str" cm="1">
        <f t="array" ref="T74">IFERROR(INDEX(cashier!$A$2:$I$672,MATCH($O74&amp;$P74,cashier!$J$2:$J$672,0),T$1),FALSE)</f>
        <v>USD</v>
      </c>
      <c r="U74" s="10" cm="1">
        <f t="array" ref="U74">IFERROR(INDEX(cashier!$A$2:$I$672,MATCH($O74&amp;$P74,cashier!$J$2:$J$672,0),U$1),FALSE)</f>
        <v>25372.26</v>
      </c>
      <c r="V74" s="10" cm="1">
        <f t="array" ref="V74">IFERROR(INDEX(cashier!$A$2:$I$672,MATCH($O74&amp;$P74,cashier!$J$2:$J$672,0),V$1),FALSE)</f>
        <v>44995.289618055547</v>
      </c>
      <c r="W74" s="10" cm="1">
        <f t="array" ref="W74">IFERROR(INDEX(cashier!$A$2:$I$672,MATCH($O74&amp;$P74,cashier!$J$2:$J$672,0),W$1),FALSE)</f>
        <v>92</v>
      </c>
      <c r="X74" s="10" t="str" cm="1">
        <f t="array" ref="X74">IFERROR(INDEX(cashier!$A$2:$I$672,MATCH($O74&amp;$P74,cashier!$J$2:$J$672,0),X$1),FALSE)</f>
        <v>收款单</v>
      </c>
      <c r="Y74" s="10" cm="1">
        <f t="array" ref="Y74">IFERROR(INDEX(cashier!$A$2:$I$672,MATCH($O74&amp;$P74,cashier!$J$2:$J$672,0),Y$1),FALSE)</f>
        <v>0</v>
      </c>
      <c r="Z74" s="13" cm="1">
        <f t="array" ref="Z74">IFERROR(INDEX(bank!$A$2:$P$1212,MATCH($O74&amp;$P74,bank!$Q$2:$Q$1212,0),Z$1),FALSE)</f>
        <v>92</v>
      </c>
      <c r="AA74" s="13" t="str" cm="1">
        <f t="array" ref="AA74">IFERROR(INDEX(bank!$A$2:$P$1212,MATCH($O74&amp;$P74,bank!$Q$2:$Q$1212,0),AA$1),FALSE)</f>
        <v>收款单</v>
      </c>
      <c r="AB74" s="13" t="str" cm="1">
        <f t="array" ref="AB74">IFERROR(INDEX(bank!$A$2:$P$1212,MATCH($O74&amp;$P74,bank!$Q$2:$Q$1212,0),AB$1),FALSE)</f>
        <v>香港汇丰/USD/Mandarine/801-443300-838</v>
      </c>
      <c r="AC74" s="13" t="str" cm="1">
        <f t="array" ref="AC74">IFERROR(INDEX(bank!$A$2:$P$1212,MATCH($O74&amp;$P74,bank!$Q$2:$Q$1212,0),AC$1),FALSE)</f>
        <v>USD</v>
      </c>
      <c r="AD74" s="13" cm="1">
        <f t="array" ref="AD74">IFERROR(INDEX(bank!$A$2:$P$1212,MATCH($O74&amp;$P74,bank!$Q$2:$Q$1212,0),AD$1),FALSE)</f>
        <v>0</v>
      </c>
      <c r="AE74" s="13" t="str" cm="1">
        <f t="array" ref="AE74">IFERROR(INDEX(bank!$A$2:$P$1212,MATCH($O74&amp;$P74,bank!$Q$2:$Q$1212,0),AE$1),FALSE)</f>
        <v>5101.06-租金收入</v>
      </c>
      <c r="AF74" s="13" t="str" cm="1">
        <f t="array" ref="AF74">IFERROR(INDEX(bank!$A$2:$P$1212,MATCH($O74&amp;$P74,bank!$Q$2:$Q$1212,0),AF$1),FALSE)</f>
        <v>第二期租金</v>
      </c>
      <c r="AG74" s="13" cm="1">
        <f t="array" ref="AG74">IFERROR(INDEX(bank!$A$2:$P$1212,MATCH($O74&amp;$P74,bank!$Q$2:$Q$1212,0),AG$1),FALSE)</f>
        <v>44995.289618055547</v>
      </c>
      <c r="AH74" s="13" cm="1">
        <f t="array" ref="AH74">IFERROR(INDEX(bank!$A$2:$P$1212,MATCH($O74&amp;$P74,bank!$Q$2:$Q$1212,0),AH$1),FALSE)</f>
        <v>25372.26</v>
      </c>
      <c r="AI74" s="13" cm="1">
        <f t="array" ref="AI74">IFERROR(INDEX(bank!$A$2:$P$1212,MATCH($O74&amp;$P74,bank!$Q$2:$Q$1212,0),AI$1),FALSE)</f>
        <v>25372.26</v>
      </c>
      <c r="AJ74" s="13" cm="1">
        <f t="array" ref="AJ74">IFERROR(INDEX(bank!$A$2:$P$1212,MATCH($O74&amp;$P74,bank!$Q$2:$Q$1212,0),AJ$1),FALSE)</f>
        <v>0</v>
      </c>
      <c r="AK74" s="13" cm="1">
        <f t="array" ref="AK74">IFERROR(INDEX(bank!$A$2:$P$1212,MATCH($O74&amp;$P74,bank!$Q$2:$Q$1212,0),AK$1),FALSE)</f>
        <v>0</v>
      </c>
      <c r="AL74" s="13" cm="1">
        <f t="array" ref="AL74">IFERROR(INDEX(bank!$A$2:$P$1212,MATCH($O74&amp;$P74,bank!$Q$2:$Q$1212,0),AL$1),FALSE)</f>
        <v>127901.62</v>
      </c>
      <c r="AM74" s="13" cm="1">
        <f t="array" ref="AM74">IFERROR(INDEX(bank!$A$2:$P$1212,MATCH($O74&amp;$P74,bank!$Q$2:$Q$1212,0),AM$1),FALSE)</f>
        <v>1</v>
      </c>
      <c r="AN74" s="13" t="b" cm="1">
        <f t="array" ref="AN74">IFERROR(INDEX(bank!$A$2:$P$1212,MATCH($O74&amp;$P74,bank!$Q$2:$Q$1212,0),AN$1),FALSE)</f>
        <v>1</v>
      </c>
      <c r="AO74" s="13" t="str" cm="1">
        <f t="array" ref="AO74">IFERROR(INDEX(bank!$A$2:$P$1212,MATCH($O74&amp;$P74,bank!$Q$2:$Q$1212,0),AO$1),FALSE)</f>
        <v>已关闭</v>
      </c>
    </row>
    <row r="75" spans="1:41" hidden="1">
      <c r="A75" s="4" t="s">
        <v>63</v>
      </c>
      <c r="B75" s="4" t="s">
        <v>109</v>
      </c>
      <c r="C75" s="4">
        <v>43677.9</v>
      </c>
      <c r="D75" s="4">
        <v>43677.9</v>
      </c>
      <c r="E75" s="4">
        <v>0</v>
      </c>
      <c r="F75" s="4">
        <v>0</v>
      </c>
      <c r="G75" s="4" t="s">
        <v>30</v>
      </c>
      <c r="H75" s="6">
        <v>44999.321870983797</v>
      </c>
      <c r="I75" s="4" t="s">
        <v>20</v>
      </c>
      <c r="J75" s="4" t="b">
        <v>1</v>
      </c>
      <c r="K75" s="4">
        <v>0</v>
      </c>
      <c r="L75" s="4">
        <v>1</v>
      </c>
      <c r="M75" s="4" t="s">
        <v>79</v>
      </c>
      <c r="N75" s="6">
        <v>44999.380706018521</v>
      </c>
      <c r="O75" s="4" t="s">
        <v>18</v>
      </c>
      <c r="P75" s="4">
        <v>94</v>
      </c>
      <c r="Q75" s="10" cm="1">
        <f t="array" ref="Q75">IFERROR(INDEX(cashier!$A$2:$I$672,MATCH($O75&amp;$P75,cashier!$J$2:$J$672,0),Q$1),FALSE)</f>
        <v>52</v>
      </c>
      <c r="R75" s="10" t="str" cm="1">
        <f t="array" ref="R75">IFERROR(INDEX(cashier!$A$2:$I$672,MATCH($O75&amp;$P75,cashier!$J$2:$J$672,0),R$1),FALSE)</f>
        <v>工行社保户/RMB/-上海信智船务有限公司、1001293529350655623</v>
      </c>
      <c r="S75" s="10" cm="1">
        <f t="array" ref="S75">IFERROR(INDEX(cashier!$A$2:$I$672,MATCH($O75&amp;$P75,cashier!$J$2:$J$672,0),S$1),FALSE)</f>
        <v>45000.38072721065</v>
      </c>
      <c r="T75" s="10" t="str" cm="1">
        <f t="array" ref="T75">IFERROR(INDEX(cashier!$A$2:$I$672,MATCH($O75&amp;$P75,cashier!$J$2:$J$672,0),T$1),FALSE)</f>
        <v>RMB</v>
      </c>
      <c r="U75" s="10" cm="1">
        <f t="array" ref="U75">IFERROR(INDEX(cashier!$A$2:$I$672,MATCH($O75&amp;$P75,cashier!$J$2:$J$672,0),U$1),FALSE)</f>
        <v>43677.9</v>
      </c>
      <c r="V75" s="10" cm="1">
        <f t="array" ref="V75">IFERROR(INDEX(cashier!$A$2:$I$672,MATCH($O75&amp;$P75,cashier!$J$2:$J$672,0),V$1),FALSE)</f>
        <v>44999.380706018521</v>
      </c>
      <c r="W75" s="10" cm="1">
        <f t="array" ref="W75">IFERROR(INDEX(cashier!$A$2:$I$672,MATCH($O75&amp;$P75,cashier!$J$2:$J$672,0),W$1),FALSE)</f>
        <v>94</v>
      </c>
      <c r="X75" s="10" t="str" cm="1">
        <f t="array" ref="X75">IFERROR(INDEX(cashier!$A$2:$I$672,MATCH($O75&amp;$P75,cashier!$J$2:$J$672,0),X$1),FALSE)</f>
        <v>付款单</v>
      </c>
      <c r="Y75" s="10" cm="1">
        <f t="array" ref="Y75">IFERROR(INDEX(cashier!$A$2:$I$672,MATCH($O75&amp;$P75,cashier!$J$2:$J$672,0),Y$1),FALSE)</f>
        <v>0</v>
      </c>
      <c r="Z75" s="13" cm="1">
        <f t="array" ref="Z75">IFERROR(INDEX(bank!$A$2:$P$1212,MATCH($O75&amp;$P75,bank!$Q$2:$Q$1212,0),Z$1),FALSE)</f>
        <v>94</v>
      </c>
      <c r="AA75" s="13" t="str" cm="1">
        <f t="array" ref="AA75">IFERROR(INDEX(bank!$A$2:$P$1212,MATCH($O75&amp;$P75,bank!$Q$2:$Q$1212,0),AA$1),FALSE)</f>
        <v>付款单</v>
      </c>
      <c r="AB75" s="13" t="str" cm="1">
        <f t="array" ref="AB75">IFERROR(INDEX(bank!$A$2:$P$1212,MATCH($O75&amp;$P75,bank!$Q$2:$Q$1212,0),AB$1),FALSE)</f>
        <v>工行社保户/RMB/-上海信智船务有限公司、1001293529350655623</v>
      </c>
      <c r="AC75" s="13" t="str" cm="1">
        <f t="array" ref="AC75">IFERROR(INDEX(bank!$A$2:$P$1212,MATCH($O75&amp;$P75,bank!$Q$2:$Q$1212,0),AC$1),FALSE)</f>
        <v>RMB</v>
      </c>
      <c r="AD75" s="13" cm="1">
        <f t="array" ref="AD75">IFERROR(INDEX(bank!$A$2:$P$1212,MATCH($O75&amp;$P75,bank!$Q$2:$Q$1212,0),AD$1),FALSE)</f>
        <v>0</v>
      </c>
      <c r="AE75" s="13" t="str" cm="1">
        <f t="array" ref="AE75">IFERROR(INDEX(bank!$A$2:$P$1212,MATCH($O75&amp;$P75,bank!$Q$2:$Q$1212,0),AE$1),FALSE)</f>
        <v>2205-税金及其他</v>
      </c>
      <c r="AF75" s="13" t="str" cm="1">
        <f t="array" ref="AF75">IFERROR(INDEX(bank!$A$2:$P$1212,MATCH($O75&amp;$P75,bank!$Q$2:$Q$1212,0),AF$1),FALSE)</f>
        <v>信智2月社保费</v>
      </c>
      <c r="AG75" s="13" cm="1">
        <f t="array" ref="AG75">IFERROR(INDEX(bank!$A$2:$P$1212,MATCH($O75&amp;$P75,bank!$Q$2:$Q$1212,0),AG$1),FALSE)</f>
        <v>44999.380706018521</v>
      </c>
      <c r="AH75" s="13" cm="1">
        <f t="array" ref="AH75">IFERROR(INDEX(bank!$A$2:$P$1212,MATCH($O75&amp;$P75,bank!$Q$2:$Q$1212,0),AH$1),FALSE)</f>
        <v>0</v>
      </c>
      <c r="AI75" s="13" cm="1">
        <f t="array" ref="AI75">IFERROR(INDEX(bank!$A$2:$P$1212,MATCH($O75&amp;$P75,bank!$Q$2:$Q$1212,0),AI$1),FALSE)</f>
        <v>0</v>
      </c>
      <c r="AJ75" s="13" cm="1">
        <f t="array" ref="AJ75">IFERROR(INDEX(bank!$A$2:$P$1212,MATCH($O75&amp;$P75,bank!$Q$2:$Q$1212,0),AJ$1),FALSE)</f>
        <v>43677.9</v>
      </c>
      <c r="AK75" s="13" cm="1">
        <f t="array" ref="AK75">IFERROR(INDEX(bank!$A$2:$P$1212,MATCH($O75&amp;$P75,bank!$Q$2:$Q$1212,0),AK$1),FALSE)</f>
        <v>43677.9</v>
      </c>
      <c r="AL75" s="13" cm="1">
        <f t="array" ref="AL75">IFERROR(INDEX(bank!$A$2:$P$1212,MATCH($O75&amp;$P75,bank!$Q$2:$Q$1212,0),AL$1),FALSE)</f>
        <v>13265.1</v>
      </c>
      <c r="AM75" s="13" cm="1">
        <f t="array" ref="AM75">IFERROR(INDEX(bank!$A$2:$P$1212,MATCH($O75&amp;$P75,bank!$Q$2:$Q$1212,0),AM$1),FALSE)</f>
        <v>1</v>
      </c>
      <c r="AN75" s="13" t="b" cm="1">
        <f t="array" ref="AN75">IFERROR(INDEX(bank!$A$2:$P$1212,MATCH($O75&amp;$P75,bank!$Q$2:$Q$1212,0),AN$1),FALSE)</f>
        <v>1</v>
      </c>
      <c r="AO75" s="13" t="str" cm="1">
        <f t="array" ref="AO75">IFERROR(INDEX(bank!$A$2:$P$1212,MATCH($O75&amp;$P75,bank!$Q$2:$Q$1212,0),AO$1),FALSE)</f>
        <v>已关闭</v>
      </c>
    </row>
    <row r="76" spans="1:41" hidden="1">
      <c r="A76" s="4" t="s">
        <v>110</v>
      </c>
      <c r="B76" s="4" t="s">
        <v>111</v>
      </c>
      <c r="C76" s="4">
        <v>108750</v>
      </c>
      <c r="D76" s="4">
        <v>108750</v>
      </c>
      <c r="E76" s="4">
        <v>0</v>
      </c>
      <c r="F76" s="4">
        <v>0</v>
      </c>
      <c r="G76" s="4" t="s">
        <v>19</v>
      </c>
      <c r="H76" s="6">
        <v>45000.328979062499</v>
      </c>
      <c r="I76" s="4" t="s">
        <v>20</v>
      </c>
      <c r="J76" s="4" t="b">
        <v>1</v>
      </c>
      <c r="K76" s="4">
        <v>0</v>
      </c>
      <c r="L76" s="4">
        <v>1</v>
      </c>
      <c r="M76" s="4" t="s">
        <v>27</v>
      </c>
      <c r="N76" s="6">
        <v>45006.104421296302</v>
      </c>
      <c r="O76" s="4" t="s">
        <v>18</v>
      </c>
      <c r="P76" s="4">
        <v>96</v>
      </c>
      <c r="Q76" s="10" cm="1">
        <f t="array" ref="Q76">IFERROR(INDEX(cashier!$A$2:$I$672,MATCH($O76&amp;$P76,cashier!$J$2:$J$672,0),Q$1),FALSE)</f>
        <v>102</v>
      </c>
      <c r="R76" s="10" t="str" cm="1">
        <f t="array" ref="R76">IFERROR(INDEX(cashier!$A$2:$I$672,MATCH($O76&amp;$P76,cashier!$J$2:$J$672,0),R$1),FALSE)</f>
        <v>香港汇丰/USD/Mandarine/801-443300-838</v>
      </c>
      <c r="S76" s="10" cm="1">
        <f t="array" ref="S76">IFERROR(INDEX(cashier!$A$2:$I$672,MATCH($O76&amp;$P76,cashier!$J$2:$J$672,0),S$1),FALSE)</f>
        <v>45006.102728530102</v>
      </c>
      <c r="T76" s="10" t="str" cm="1">
        <f t="array" ref="T76">IFERROR(INDEX(cashier!$A$2:$I$672,MATCH($O76&amp;$P76,cashier!$J$2:$J$672,0),T$1),FALSE)</f>
        <v>USD</v>
      </c>
      <c r="U76" s="10" cm="1">
        <f t="array" ref="U76">IFERROR(INDEX(cashier!$A$2:$I$672,MATCH($O76&amp;$P76,cashier!$J$2:$J$672,0),U$1),FALSE)</f>
        <v>108750</v>
      </c>
      <c r="V76" s="10" cm="1">
        <f t="array" ref="V76">IFERROR(INDEX(cashier!$A$2:$I$672,MATCH($O76&amp;$P76,cashier!$J$2:$J$672,0),V$1),FALSE)</f>
        <v>45006.104421296302</v>
      </c>
      <c r="W76" s="10" cm="1">
        <f t="array" ref="W76">IFERROR(INDEX(cashier!$A$2:$I$672,MATCH($O76&amp;$P76,cashier!$J$2:$J$672,0),W$1),FALSE)</f>
        <v>96</v>
      </c>
      <c r="X76" s="10" t="str" cm="1">
        <f t="array" ref="X76">IFERROR(INDEX(cashier!$A$2:$I$672,MATCH($O76&amp;$P76,cashier!$J$2:$J$672,0),X$1),FALSE)</f>
        <v>付款单</v>
      </c>
      <c r="Y76" s="10" cm="1">
        <f t="array" ref="Y76">IFERROR(INDEX(cashier!$A$2:$I$672,MATCH($O76&amp;$P76,cashier!$J$2:$J$672,0),Y$1),FALSE)</f>
        <v>0</v>
      </c>
      <c r="Z76" s="13" cm="1">
        <f t="array" ref="Z76">IFERROR(INDEX(bank!$A$2:$P$1212,MATCH($O76&amp;$P76,bank!$Q$2:$Q$1212,0),Z$1),FALSE)</f>
        <v>96</v>
      </c>
      <c r="AA76" s="13" t="str" cm="1">
        <f t="array" ref="AA76">IFERROR(INDEX(bank!$A$2:$P$1212,MATCH($O76&amp;$P76,bank!$Q$2:$Q$1212,0),AA$1),FALSE)</f>
        <v>付款单</v>
      </c>
      <c r="AB76" s="13" t="str" cm="1">
        <f t="array" ref="AB76">IFERROR(INDEX(bank!$A$2:$P$1212,MATCH($O76&amp;$P76,bank!$Q$2:$Q$1212,0),AB$1),FALSE)</f>
        <v>香港汇丰/USD/Mandarine/801-443300-838</v>
      </c>
      <c r="AC76" s="13" t="str" cm="1">
        <f t="array" ref="AC76">IFERROR(INDEX(bank!$A$2:$P$1212,MATCH($O76&amp;$P76,bank!$Q$2:$Q$1212,0),AC$1),FALSE)</f>
        <v>USD</v>
      </c>
      <c r="AD76" s="13" cm="1">
        <f t="array" ref="AD76">IFERROR(INDEX(bank!$A$2:$P$1212,MATCH($O76&amp;$P76,bank!$Q$2:$Q$1212,0),AD$1),FALSE)</f>
        <v>0</v>
      </c>
      <c r="AE76" s="13" t="str" cm="1">
        <f t="array" ref="AE76">IFERROR(INDEX(bank!$A$2:$P$1212,MATCH($O76&amp;$P76,bank!$Q$2:$Q$1212,0),AE$1),FALSE)</f>
        <v xml:space="preserve">5501.08-船员工资伙食    </v>
      </c>
      <c r="AF76" s="13" t="str" cm="1">
        <f t="array" ref="AF76">IFERROR(INDEX(bank!$A$2:$P$1212,MATCH($O76&amp;$P76,bank!$Q$2:$Q$1212,0),AF$1),FALSE)</f>
        <v>2月份船员工资</v>
      </c>
      <c r="AG76" s="13" cm="1">
        <f t="array" ref="AG76">IFERROR(INDEX(bank!$A$2:$P$1212,MATCH($O76&amp;$P76,bank!$Q$2:$Q$1212,0),AG$1),FALSE)</f>
        <v>45006.104421296302</v>
      </c>
      <c r="AH76" s="13" cm="1">
        <f t="array" ref="AH76">IFERROR(INDEX(bank!$A$2:$P$1212,MATCH($O76&amp;$P76,bank!$Q$2:$Q$1212,0),AH$1),FALSE)</f>
        <v>0</v>
      </c>
      <c r="AI76" s="13" cm="1">
        <f t="array" ref="AI76">IFERROR(INDEX(bank!$A$2:$P$1212,MATCH($O76&amp;$P76,bank!$Q$2:$Q$1212,0),AI$1),FALSE)</f>
        <v>0</v>
      </c>
      <c r="AJ76" s="13" cm="1">
        <f t="array" ref="AJ76">IFERROR(INDEX(bank!$A$2:$P$1212,MATCH($O76&amp;$P76,bank!$Q$2:$Q$1212,0),AJ$1),FALSE)</f>
        <v>108750</v>
      </c>
      <c r="AK76" s="13" cm="1">
        <f t="array" ref="AK76">IFERROR(INDEX(bank!$A$2:$P$1212,MATCH($O76&amp;$P76,bank!$Q$2:$Q$1212,0),AK$1),FALSE)</f>
        <v>108750</v>
      </c>
      <c r="AL76" s="13" cm="1">
        <f t="array" ref="AL76">IFERROR(INDEX(bank!$A$2:$P$1212,MATCH($O76&amp;$P76,bank!$Q$2:$Q$1212,0),AL$1),FALSE)</f>
        <v>-33978.630000000092</v>
      </c>
      <c r="AM76" s="13" cm="1">
        <f t="array" ref="AM76">IFERROR(INDEX(bank!$A$2:$P$1212,MATCH($O76&amp;$P76,bank!$Q$2:$Q$1212,0),AM$1),FALSE)</f>
        <v>1</v>
      </c>
      <c r="AN76" s="13" t="b" cm="1">
        <f t="array" ref="AN76">IFERROR(INDEX(bank!$A$2:$P$1212,MATCH($O76&amp;$P76,bank!$Q$2:$Q$1212,0),AN$1),FALSE)</f>
        <v>1</v>
      </c>
      <c r="AO76" s="13" t="str" cm="1">
        <f t="array" ref="AO76">IFERROR(INDEX(bank!$A$2:$P$1212,MATCH($O76&amp;$P76,bank!$Q$2:$Q$1212,0),AO$1),FALSE)</f>
        <v>已关闭</v>
      </c>
    </row>
    <row r="77" spans="1:41" hidden="1">
      <c r="A77" s="4" t="s">
        <v>63</v>
      </c>
      <c r="B77" s="4" t="s">
        <v>112</v>
      </c>
      <c r="C77" s="4">
        <v>16240</v>
      </c>
      <c r="D77" s="4">
        <v>16240</v>
      </c>
      <c r="E77" s="4">
        <v>0</v>
      </c>
      <c r="F77" s="4">
        <v>0</v>
      </c>
      <c r="G77" s="4" t="s">
        <v>30</v>
      </c>
      <c r="H77" s="6">
        <v>44995.326951435192</v>
      </c>
      <c r="I77" s="4" t="s">
        <v>20</v>
      </c>
      <c r="J77" s="4" t="b">
        <v>1</v>
      </c>
      <c r="K77" s="4">
        <v>0</v>
      </c>
      <c r="L77" s="4">
        <v>1</v>
      </c>
      <c r="M77" s="4" t="s">
        <v>77</v>
      </c>
      <c r="N77" s="6">
        <v>44995.380300925928</v>
      </c>
      <c r="O77" s="4" t="s">
        <v>18</v>
      </c>
      <c r="P77" s="4">
        <v>98</v>
      </c>
      <c r="Q77" s="10" cm="1">
        <f t="array" ref="Q77">IFERROR(INDEX(cashier!$A$2:$I$672,MATCH($O77&amp;$P77,cashier!$J$2:$J$672,0),Q$1),FALSE)</f>
        <v>51</v>
      </c>
      <c r="R77" s="10" t="str" cm="1">
        <f t="array" ref="R77">IFERROR(INDEX(cashier!$A$2:$I$672,MATCH($O77&amp;$P77,cashier!$J$2:$J$672,0),R$1),FALSE)</f>
        <v>兴业银行/RMB/-上海信智船务有限公司/216460100100065938</v>
      </c>
      <c r="S77" s="10" cm="1">
        <f t="array" ref="S77">IFERROR(INDEX(cashier!$A$2:$I$672,MATCH($O77&amp;$P77,cashier!$J$2:$J$672,0),S$1),FALSE)</f>
        <v>45000.380257511577</v>
      </c>
      <c r="T77" s="10" t="str" cm="1">
        <f t="array" ref="T77">IFERROR(INDEX(cashier!$A$2:$I$672,MATCH($O77&amp;$P77,cashier!$J$2:$J$672,0),T$1),FALSE)</f>
        <v>RMB</v>
      </c>
      <c r="U77" s="10" cm="1">
        <f t="array" ref="U77">IFERROR(INDEX(cashier!$A$2:$I$672,MATCH($O77&amp;$P77,cashier!$J$2:$J$672,0),U$1),FALSE)</f>
        <v>16240</v>
      </c>
      <c r="V77" s="10" cm="1">
        <f t="array" ref="V77">IFERROR(INDEX(cashier!$A$2:$I$672,MATCH($O77&amp;$P77,cashier!$J$2:$J$672,0),V$1),FALSE)</f>
        <v>44995.380300925928</v>
      </c>
      <c r="W77" s="10" cm="1">
        <f t="array" ref="W77">IFERROR(INDEX(cashier!$A$2:$I$672,MATCH($O77&amp;$P77,cashier!$J$2:$J$672,0),W$1),FALSE)</f>
        <v>98</v>
      </c>
      <c r="X77" s="10" t="str" cm="1">
        <f t="array" ref="X77">IFERROR(INDEX(cashier!$A$2:$I$672,MATCH($O77&amp;$P77,cashier!$J$2:$J$672,0),X$1),FALSE)</f>
        <v>付款单</v>
      </c>
      <c r="Y77" s="10" cm="1">
        <f t="array" ref="Y77">IFERROR(INDEX(cashier!$A$2:$I$672,MATCH($O77&amp;$P77,cashier!$J$2:$J$672,0),Y$1),FALSE)</f>
        <v>0</v>
      </c>
      <c r="Z77" s="13" cm="1">
        <f t="array" ref="Z77">IFERROR(INDEX(bank!$A$2:$P$1212,MATCH($O77&amp;$P77,bank!$Q$2:$Q$1212,0),Z$1),FALSE)</f>
        <v>98</v>
      </c>
      <c r="AA77" s="13" t="str" cm="1">
        <f t="array" ref="AA77">IFERROR(INDEX(bank!$A$2:$P$1212,MATCH($O77&amp;$P77,bank!$Q$2:$Q$1212,0),AA$1),FALSE)</f>
        <v>付款单</v>
      </c>
      <c r="AB77" s="13" t="str" cm="1">
        <f t="array" ref="AB77">IFERROR(INDEX(bank!$A$2:$P$1212,MATCH($O77&amp;$P77,bank!$Q$2:$Q$1212,0),AB$1),FALSE)</f>
        <v>兴业银行/RMB/-上海信智船务有限公司/216460100100065938</v>
      </c>
      <c r="AC77" s="13" t="str" cm="1">
        <f t="array" ref="AC77">IFERROR(INDEX(bank!$A$2:$P$1212,MATCH($O77&amp;$P77,bank!$Q$2:$Q$1212,0),AC$1),FALSE)</f>
        <v>RMB</v>
      </c>
      <c r="AD77" s="13" cm="1">
        <f t="array" ref="AD77">IFERROR(INDEX(bank!$A$2:$P$1212,MATCH($O77&amp;$P77,bank!$Q$2:$Q$1212,0),AD$1),FALSE)</f>
        <v>0</v>
      </c>
      <c r="AE77" s="13" t="str" cm="1">
        <f t="array" ref="AE77">IFERROR(INDEX(bank!$A$2:$P$1212,MATCH($O77&amp;$P77,bank!$Q$2:$Q$1212,0),AE$1),FALSE)</f>
        <v>2205-税金及其他</v>
      </c>
      <c r="AF77" s="13" t="str" cm="1">
        <f t="array" ref="AF77">IFERROR(INDEX(bank!$A$2:$P$1212,MATCH($O77&amp;$P77,bank!$Q$2:$Q$1212,0),AF$1),FALSE)</f>
        <v>2月公积金</v>
      </c>
      <c r="AG77" s="13" cm="1">
        <f t="array" ref="AG77">IFERROR(INDEX(bank!$A$2:$P$1212,MATCH($O77&amp;$P77,bank!$Q$2:$Q$1212,0),AG$1),FALSE)</f>
        <v>44995.380300925928</v>
      </c>
      <c r="AH77" s="13" cm="1">
        <f t="array" ref="AH77">IFERROR(INDEX(bank!$A$2:$P$1212,MATCH($O77&amp;$P77,bank!$Q$2:$Q$1212,0),AH$1),FALSE)</f>
        <v>0</v>
      </c>
      <c r="AI77" s="13" cm="1">
        <f t="array" ref="AI77">IFERROR(INDEX(bank!$A$2:$P$1212,MATCH($O77&amp;$P77,bank!$Q$2:$Q$1212,0),AI$1),FALSE)</f>
        <v>0</v>
      </c>
      <c r="AJ77" s="13" cm="1">
        <f t="array" ref="AJ77">IFERROR(INDEX(bank!$A$2:$P$1212,MATCH($O77&amp;$P77,bank!$Q$2:$Q$1212,0),AJ$1),FALSE)</f>
        <v>16240</v>
      </c>
      <c r="AK77" s="13" cm="1">
        <f t="array" ref="AK77">IFERROR(INDEX(bank!$A$2:$P$1212,MATCH($O77&amp;$P77,bank!$Q$2:$Q$1212,0),AK$1),FALSE)</f>
        <v>16240</v>
      </c>
      <c r="AL77" s="13" cm="1">
        <f t="array" ref="AL77">IFERROR(INDEX(bank!$A$2:$P$1212,MATCH($O77&amp;$P77,bank!$Q$2:$Q$1212,0),AL$1),FALSE)</f>
        <v>1984</v>
      </c>
      <c r="AM77" s="13" cm="1">
        <f t="array" ref="AM77">IFERROR(INDEX(bank!$A$2:$P$1212,MATCH($O77&amp;$P77,bank!$Q$2:$Q$1212,0),AM$1),FALSE)</f>
        <v>1</v>
      </c>
      <c r="AN77" s="13" t="b" cm="1">
        <f t="array" ref="AN77">IFERROR(INDEX(bank!$A$2:$P$1212,MATCH($O77&amp;$P77,bank!$Q$2:$Q$1212,0),AN$1),FALSE)</f>
        <v>1</v>
      </c>
      <c r="AO77" s="13" t="str" cm="1">
        <f t="array" ref="AO77">IFERROR(INDEX(bank!$A$2:$P$1212,MATCH($O77&amp;$P77,bank!$Q$2:$Q$1212,0),AO$1),FALSE)</f>
        <v>已关闭</v>
      </c>
    </row>
    <row r="78" spans="1:41" hidden="1">
      <c r="A78" s="4" t="s">
        <v>110</v>
      </c>
      <c r="B78" s="4" t="s">
        <v>113</v>
      </c>
      <c r="C78" s="4">
        <v>38376</v>
      </c>
      <c r="D78" s="4">
        <v>38376</v>
      </c>
      <c r="E78" s="4">
        <v>0</v>
      </c>
      <c r="F78" s="4">
        <v>0</v>
      </c>
      <c r="G78" s="4" t="s">
        <v>19</v>
      </c>
      <c r="H78" s="6">
        <v>45000.331419837959</v>
      </c>
      <c r="I78" s="4" t="s">
        <v>20</v>
      </c>
      <c r="J78" s="4" t="b">
        <v>1</v>
      </c>
      <c r="K78" s="4">
        <v>0</v>
      </c>
      <c r="L78" s="4">
        <v>1</v>
      </c>
      <c r="M78" s="4" t="s">
        <v>27</v>
      </c>
      <c r="N78" s="6">
        <v>45006.105347222219</v>
      </c>
      <c r="O78" s="4" t="s">
        <v>18</v>
      </c>
      <c r="P78" s="4">
        <v>100</v>
      </c>
      <c r="Q78" s="10" cm="1">
        <f t="array" ref="Q78">IFERROR(INDEX(cashier!$A$2:$I$672,MATCH($O78&amp;$P78,cashier!$J$2:$J$672,0),Q$1),FALSE)</f>
        <v>105</v>
      </c>
      <c r="R78" s="10" t="str" cm="1">
        <f t="array" ref="R78">IFERROR(INDEX(cashier!$A$2:$I$672,MATCH($O78&amp;$P78,cashier!$J$2:$J$672,0),R$1),FALSE)</f>
        <v>香港汇丰/USD/Mandarine/801-443300-838</v>
      </c>
      <c r="S78" s="10" cm="1">
        <f t="array" ref="S78">IFERROR(INDEX(cashier!$A$2:$I$672,MATCH($O78&amp;$P78,cashier!$J$2:$J$672,0),S$1),FALSE)</f>
        <v>45006.103671469908</v>
      </c>
      <c r="T78" s="10" t="str" cm="1">
        <f t="array" ref="T78">IFERROR(INDEX(cashier!$A$2:$I$672,MATCH($O78&amp;$P78,cashier!$J$2:$J$672,0),T$1),FALSE)</f>
        <v>USD</v>
      </c>
      <c r="U78" s="10" cm="1">
        <f t="array" ref="U78">IFERROR(INDEX(cashier!$A$2:$I$672,MATCH($O78&amp;$P78,cashier!$J$2:$J$672,0),U$1),FALSE)</f>
        <v>38376</v>
      </c>
      <c r="V78" s="10" cm="1">
        <f t="array" ref="V78">IFERROR(INDEX(cashier!$A$2:$I$672,MATCH($O78&amp;$P78,cashier!$J$2:$J$672,0),V$1),FALSE)</f>
        <v>45006.105347222219</v>
      </c>
      <c r="W78" s="10" cm="1">
        <f t="array" ref="W78">IFERROR(INDEX(cashier!$A$2:$I$672,MATCH($O78&amp;$P78,cashier!$J$2:$J$672,0),W$1),FALSE)</f>
        <v>100</v>
      </c>
      <c r="X78" s="10" t="str" cm="1">
        <f t="array" ref="X78">IFERROR(INDEX(cashier!$A$2:$I$672,MATCH($O78&amp;$P78,cashier!$J$2:$J$672,0),X$1),FALSE)</f>
        <v>付款单</v>
      </c>
      <c r="Y78" s="10" cm="1">
        <f t="array" ref="Y78">IFERROR(INDEX(cashier!$A$2:$I$672,MATCH($O78&amp;$P78,cashier!$J$2:$J$672,0),Y$1),FALSE)</f>
        <v>0</v>
      </c>
      <c r="Z78" s="13" cm="1">
        <f t="array" ref="Z78">IFERROR(INDEX(bank!$A$2:$P$1212,MATCH($O78&amp;$P78,bank!$Q$2:$Q$1212,0),Z$1),FALSE)</f>
        <v>100</v>
      </c>
      <c r="AA78" s="13" t="str" cm="1">
        <f t="array" ref="AA78">IFERROR(INDEX(bank!$A$2:$P$1212,MATCH($O78&amp;$P78,bank!$Q$2:$Q$1212,0),AA$1),FALSE)</f>
        <v>付款单</v>
      </c>
      <c r="AB78" s="13" t="str" cm="1">
        <f t="array" ref="AB78">IFERROR(INDEX(bank!$A$2:$P$1212,MATCH($O78&amp;$P78,bank!$Q$2:$Q$1212,0),AB$1),FALSE)</f>
        <v>香港汇丰/USD/Mandarine/801-443300-838</v>
      </c>
      <c r="AC78" s="13" t="str" cm="1">
        <f t="array" ref="AC78">IFERROR(INDEX(bank!$A$2:$P$1212,MATCH($O78&amp;$P78,bank!$Q$2:$Q$1212,0),AC$1),FALSE)</f>
        <v>USD</v>
      </c>
      <c r="AD78" s="13" cm="1">
        <f t="array" ref="AD78">IFERROR(INDEX(bank!$A$2:$P$1212,MATCH($O78&amp;$P78,bank!$Q$2:$Q$1212,0),AD$1),FALSE)</f>
        <v>0</v>
      </c>
      <c r="AE78" s="13" t="str" cm="1">
        <f t="array" ref="AE78">IFERROR(INDEX(bank!$A$2:$P$1212,MATCH($O78&amp;$P78,bank!$Q$2:$Q$1212,0),AE$1),FALSE)</f>
        <v xml:space="preserve">5501.08-船员工资伙食    </v>
      </c>
      <c r="AF78" s="13" t="str" cm="1">
        <f t="array" ref="AF78">IFERROR(INDEX(bank!$A$2:$P$1212,MATCH($O78&amp;$P78,bank!$Q$2:$Q$1212,0),AF$1),FALSE)</f>
        <v>截止2月25日0624船员工资</v>
      </c>
      <c r="AG78" s="13" cm="1">
        <f t="array" ref="AG78">IFERROR(INDEX(bank!$A$2:$P$1212,MATCH($O78&amp;$P78,bank!$Q$2:$Q$1212,0),AG$1),FALSE)</f>
        <v>45006.105347222219</v>
      </c>
      <c r="AH78" s="13" cm="1">
        <f t="array" ref="AH78">IFERROR(INDEX(bank!$A$2:$P$1212,MATCH($O78&amp;$P78,bank!$Q$2:$Q$1212,0),AH$1),FALSE)</f>
        <v>0</v>
      </c>
      <c r="AI78" s="13" cm="1">
        <f t="array" ref="AI78">IFERROR(INDEX(bank!$A$2:$P$1212,MATCH($O78&amp;$P78,bank!$Q$2:$Q$1212,0),AI$1),FALSE)</f>
        <v>0</v>
      </c>
      <c r="AJ78" s="13" cm="1">
        <f t="array" ref="AJ78">IFERROR(INDEX(bank!$A$2:$P$1212,MATCH($O78&amp;$P78,bank!$Q$2:$Q$1212,0),AJ$1),FALSE)</f>
        <v>38376</v>
      </c>
      <c r="AK78" s="13" cm="1">
        <f t="array" ref="AK78">IFERROR(INDEX(bank!$A$2:$P$1212,MATCH($O78&amp;$P78,bank!$Q$2:$Q$1212,0),AK$1),FALSE)</f>
        <v>38376</v>
      </c>
      <c r="AL78" s="13" cm="1">
        <f t="array" ref="AL78">IFERROR(INDEX(bank!$A$2:$P$1212,MATCH($O78&amp;$P78,bank!$Q$2:$Q$1212,0),AL$1),FALSE)</f>
        <v>-279898.7300000001</v>
      </c>
      <c r="AM78" s="13" cm="1">
        <f t="array" ref="AM78">IFERROR(INDEX(bank!$A$2:$P$1212,MATCH($O78&amp;$P78,bank!$Q$2:$Q$1212,0),AM$1),FALSE)</f>
        <v>1</v>
      </c>
      <c r="AN78" s="13" t="b" cm="1">
        <f t="array" ref="AN78">IFERROR(INDEX(bank!$A$2:$P$1212,MATCH($O78&amp;$P78,bank!$Q$2:$Q$1212,0),AN$1),FALSE)</f>
        <v>1</v>
      </c>
      <c r="AO78" s="13" t="str" cm="1">
        <f t="array" ref="AO78">IFERROR(INDEX(bank!$A$2:$P$1212,MATCH($O78&amp;$P78,bank!$Q$2:$Q$1212,0),AO$1),FALSE)</f>
        <v>已关闭</v>
      </c>
    </row>
    <row r="79" spans="1:41" hidden="1">
      <c r="A79" s="4" t="s">
        <v>110</v>
      </c>
      <c r="B79" s="4" t="s">
        <v>114</v>
      </c>
      <c r="C79" s="4">
        <v>40351.64</v>
      </c>
      <c r="D79" s="4">
        <v>40351.64</v>
      </c>
      <c r="E79" s="4">
        <v>0</v>
      </c>
      <c r="F79" s="4">
        <v>0</v>
      </c>
      <c r="G79" s="4" t="s">
        <v>19</v>
      </c>
      <c r="H79" s="6">
        <v>45000.335502002323</v>
      </c>
      <c r="I79" s="4" t="s">
        <v>20</v>
      </c>
      <c r="J79" s="4" t="b">
        <v>1</v>
      </c>
      <c r="K79" s="4">
        <v>0</v>
      </c>
      <c r="L79" s="4">
        <v>1</v>
      </c>
      <c r="M79" s="4" t="s">
        <v>27</v>
      </c>
      <c r="N79" s="6">
        <v>45002.241932870369</v>
      </c>
      <c r="O79" s="4" t="s">
        <v>18</v>
      </c>
      <c r="P79" s="4">
        <v>102</v>
      </c>
      <c r="Q79" s="10" cm="1">
        <f t="array" ref="Q79">IFERROR(INDEX(cashier!$A$2:$I$672,MATCH($O79&amp;$P79,cashier!$J$2:$J$672,0),Q$1),FALSE)</f>
        <v>81</v>
      </c>
      <c r="R79" s="10" t="str" cm="1">
        <f t="array" ref="R79">IFERROR(INDEX(cashier!$A$2:$I$672,MATCH($O79&amp;$P79,cashier!$J$2:$J$672,0),R$1),FALSE)</f>
        <v>香港汇丰/USD/Mandarine/801-443300-838</v>
      </c>
      <c r="S79" s="10" cm="1">
        <f t="array" ref="S79">IFERROR(INDEX(cashier!$A$2:$I$672,MATCH($O79&amp;$P79,cashier!$J$2:$J$672,0),S$1),FALSE)</f>
        <v>45002.240470868062</v>
      </c>
      <c r="T79" s="10" t="str" cm="1">
        <f t="array" ref="T79">IFERROR(INDEX(cashier!$A$2:$I$672,MATCH($O79&amp;$P79,cashier!$J$2:$J$672,0),T$1),FALSE)</f>
        <v>USD</v>
      </c>
      <c r="U79" s="10" cm="1">
        <f t="array" ref="U79">IFERROR(INDEX(cashier!$A$2:$I$672,MATCH($O79&amp;$P79,cashier!$J$2:$J$672,0),U$1),FALSE)</f>
        <v>40351.64</v>
      </c>
      <c r="V79" s="10" cm="1">
        <f t="array" ref="V79">IFERROR(INDEX(cashier!$A$2:$I$672,MATCH($O79&amp;$P79,cashier!$J$2:$J$672,0),V$1),FALSE)</f>
        <v>45002.241932870369</v>
      </c>
      <c r="W79" s="10" cm="1">
        <f t="array" ref="W79">IFERROR(INDEX(cashier!$A$2:$I$672,MATCH($O79&amp;$P79,cashier!$J$2:$J$672,0),W$1),FALSE)</f>
        <v>102</v>
      </c>
      <c r="X79" s="10" t="str" cm="1">
        <f t="array" ref="X79">IFERROR(INDEX(cashier!$A$2:$I$672,MATCH($O79&amp;$P79,cashier!$J$2:$J$672,0),X$1),FALSE)</f>
        <v>付款单</v>
      </c>
      <c r="Y79" s="10" cm="1">
        <f t="array" ref="Y79">IFERROR(INDEX(cashier!$A$2:$I$672,MATCH($O79&amp;$P79,cashier!$J$2:$J$672,0),Y$1),FALSE)</f>
        <v>0</v>
      </c>
      <c r="Z79" s="13" cm="1">
        <f t="array" ref="Z79">IFERROR(INDEX(bank!$A$2:$P$1212,MATCH($O79&amp;$P79,bank!$Q$2:$Q$1212,0),Z$1),FALSE)</f>
        <v>102</v>
      </c>
      <c r="AA79" s="13" t="str" cm="1">
        <f t="array" ref="AA79">IFERROR(INDEX(bank!$A$2:$P$1212,MATCH($O79&amp;$P79,bank!$Q$2:$Q$1212,0),AA$1),FALSE)</f>
        <v>付款单</v>
      </c>
      <c r="AB79" s="13" t="str" cm="1">
        <f t="array" ref="AB79">IFERROR(INDEX(bank!$A$2:$P$1212,MATCH($O79&amp;$P79,bank!$Q$2:$Q$1212,0),AB$1),FALSE)</f>
        <v>香港汇丰/USD/Mandarine/801-443300-838</v>
      </c>
      <c r="AC79" s="13" t="str" cm="1">
        <f t="array" ref="AC79">IFERROR(INDEX(bank!$A$2:$P$1212,MATCH($O79&amp;$P79,bank!$Q$2:$Q$1212,0),AC$1),FALSE)</f>
        <v>USD</v>
      </c>
      <c r="AD79" s="13" cm="1">
        <f t="array" ref="AD79">IFERROR(INDEX(bank!$A$2:$P$1212,MATCH($O79&amp;$P79,bank!$Q$2:$Q$1212,0),AD$1),FALSE)</f>
        <v>0</v>
      </c>
      <c r="AE79" s="13" t="str" cm="1">
        <f t="array" ref="AE79">IFERROR(INDEX(bank!$A$2:$P$1212,MATCH($O79&amp;$P79,bank!$Q$2:$Q$1212,0),AE$1),FALSE)</f>
        <v xml:space="preserve">5501.08-船员工资伙食    </v>
      </c>
      <c r="AF79" s="13" t="str" cm="1">
        <f t="array" ref="AF79">IFERROR(INDEX(bank!$A$2:$P$1212,MATCH($O79&amp;$P79,bank!$Q$2:$Q$1212,0),AF$1),FALSE)</f>
        <v>截止到2月25日0624船员工资及管理费</v>
      </c>
      <c r="AG79" s="13" cm="1">
        <f t="array" ref="AG79">IFERROR(INDEX(bank!$A$2:$P$1212,MATCH($O79&amp;$P79,bank!$Q$2:$Q$1212,0),AG$1),FALSE)</f>
        <v>45002.241932870369</v>
      </c>
      <c r="AH79" s="13" cm="1">
        <f t="array" ref="AH79">IFERROR(INDEX(bank!$A$2:$P$1212,MATCH($O79&amp;$P79,bank!$Q$2:$Q$1212,0),AH$1),FALSE)</f>
        <v>0</v>
      </c>
      <c r="AI79" s="13" cm="1">
        <f t="array" ref="AI79">IFERROR(INDEX(bank!$A$2:$P$1212,MATCH($O79&amp;$P79,bank!$Q$2:$Q$1212,0),AI$1),FALSE)</f>
        <v>0</v>
      </c>
      <c r="AJ79" s="13" cm="1">
        <f t="array" ref="AJ79">IFERROR(INDEX(bank!$A$2:$P$1212,MATCH($O79&amp;$P79,bank!$Q$2:$Q$1212,0),AJ$1),FALSE)</f>
        <v>40351.64</v>
      </c>
      <c r="AK79" s="13" cm="1">
        <f t="array" ref="AK79">IFERROR(INDEX(bank!$A$2:$P$1212,MATCH($O79&amp;$P79,bank!$Q$2:$Q$1212,0),AK$1),FALSE)</f>
        <v>40351.64</v>
      </c>
      <c r="AL79" s="13" cm="1">
        <f t="array" ref="AL79">IFERROR(INDEX(bank!$A$2:$P$1212,MATCH($O79&amp;$P79,bank!$Q$2:$Q$1212,0),AL$1),FALSE)</f>
        <v>65457.460000000006</v>
      </c>
      <c r="AM79" s="13" cm="1">
        <f t="array" ref="AM79">IFERROR(INDEX(bank!$A$2:$P$1212,MATCH($O79&amp;$P79,bank!$Q$2:$Q$1212,0),AM$1),FALSE)</f>
        <v>1</v>
      </c>
      <c r="AN79" s="13" t="b" cm="1">
        <f t="array" ref="AN79">IFERROR(INDEX(bank!$A$2:$P$1212,MATCH($O79&amp;$P79,bank!$Q$2:$Q$1212,0),AN$1),FALSE)</f>
        <v>1</v>
      </c>
      <c r="AO79" s="13" t="str" cm="1">
        <f t="array" ref="AO79">IFERROR(INDEX(bank!$A$2:$P$1212,MATCH($O79&amp;$P79,bank!$Q$2:$Q$1212,0),AO$1),FALSE)</f>
        <v>已关闭</v>
      </c>
    </row>
    <row r="80" spans="1:41" hidden="1">
      <c r="A80" s="4" t="s">
        <v>110</v>
      </c>
      <c r="B80" s="4" t="s">
        <v>111</v>
      </c>
      <c r="C80" s="4">
        <v>107610</v>
      </c>
      <c r="D80" s="4">
        <v>107610</v>
      </c>
      <c r="E80" s="4">
        <v>0</v>
      </c>
      <c r="F80" s="4">
        <v>0</v>
      </c>
      <c r="G80" s="4" t="s">
        <v>19</v>
      </c>
      <c r="H80" s="6">
        <v>45000.338808356479</v>
      </c>
      <c r="I80" s="4" t="s">
        <v>20</v>
      </c>
      <c r="J80" s="4" t="b">
        <v>1</v>
      </c>
      <c r="K80" s="4">
        <v>0</v>
      </c>
      <c r="L80" s="4">
        <v>1</v>
      </c>
      <c r="M80" s="4" t="s">
        <v>27</v>
      </c>
      <c r="N80" s="6">
        <v>45006.105081018519</v>
      </c>
      <c r="O80" s="4" t="s">
        <v>18</v>
      </c>
      <c r="P80" s="4">
        <v>104</v>
      </c>
      <c r="Q80" s="10" cm="1">
        <f t="array" ref="Q80">IFERROR(INDEX(cashier!$A$2:$I$672,MATCH($O80&amp;$P80,cashier!$J$2:$J$672,0),Q$1),FALSE)</f>
        <v>104</v>
      </c>
      <c r="R80" s="10" t="str" cm="1">
        <f t="array" ref="R80">IFERROR(INDEX(cashier!$A$2:$I$672,MATCH($O80&amp;$P80,cashier!$J$2:$J$672,0),R$1),FALSE)</f>
        <v>香港汇丰/USD/Mandarine/801-443300-838</v>
      </c>
      <c r="S80" s="10" cm="1">
        <f t="array" ref="S80">IFERROR(INDEX(cashier!$A$2:$I$672,MATCH($O80&amp;$P80,cashier!$J$2:$J$672,0),S$1),FALSE)</f>
        <v>45006.103392349527</v>
      </c>
      <c r="T80" s="10" t="str" cm="1">
        <f t="array" ref="T80">IFERROR(INDEX(cashier!$A$2:$I$672,MATCH($O80&amp;$P80,cashier!$J$2:$J$672,0),T$1),FALSE)</f>
        <v>USD</v>
      </c>
      <c r="U80" s="10" cm="1">
        <f t="array" ref="U80">IFERROR(INDEX(cashier!$A$2:$I$672,MATCH($O80&amp;$P80,cashier!$J$2:$J$672,0),U$1),FALSE)</f>
        <v>107610</v>
      </c>
      <c r="V80" s="10" cm="1">
        <f t="array" ref="V80">IFERROR(INDEX(cashier!$A$2:$I$672,MATCH($O80&amp;$P80,cashier!$J$2:$J$672,0),V$1),FALSE)</f>
        <v>45006.105081018519</v>
      </c>
      <c r="W80" s="10" cm="1">
        <f t="array" ref="W80">IFERROR(INDEX(cashier!$A$2:$I$672,MATCH($O80&amp;$P80,cashier!$J$2:$J$672,0),W$1),FALSE)</f>
        <v>104</v>
      </c>
      <c r="X80" s="10" t="str" cm="1">
        <f t="array" ref="X80">IFERROR(INDEX(cashier!$A$2:$I$672,MATCH($O80&amp;$P80,cashier!$J$2:$J$672,0),X$1),FALSE)</f>
        <v>付款单</v>
      </c>
      <c r="Y80" s="10" cm="1">
        <f t="array" ref="Y80">IFERROR(INDEX(cashier!$A$2:$I$672,MATCH($O80&amp;$P80,cashier!$J$2:$J$672,0),Y$1),FALSE)</f>
        <v>15.97</v>
      </c>
      <c r="Z80" s="13" cm="1">
        <f t="array" ref="Z80">IFERROR(INDEX(bank!$A$2:$P$1212,MATCH($O80&amp;$P80,bank!$Q$2:$Q$1212,0),Z$1),FALSE)</f>
        <v>104</v>
      </c>
      <c r="AA80" s="13" t="str" cm="1">
        <f t="array" ref="AA80">IFERROR(INDEX(bank!$A$2:$P$1212,MATCH($O80&amp;$P80,bank!$Q$2:$Q$1212,0),AA$1),FALSE)</f>
        <v>付款单</v>
      </c>
      <c r="AB80" s="13" t="str" cm="1">
        <f t="array" ref="AB80">IFERROR(INDEX(bank!$A$2:$P$1212,MATCH($O80&amp;$P80,bank!$Q$2:$Q$1212,0),AB$1),FALSE)</f>
        <v>香港汇丰/USD/Mandarine/801-443300-838</v>
      </c>
      <c r="AC80" s="13" t="str" cm="1">
        <f t="array" ref="AC80">IFERROR(INDEX(bank!$A$2:$P$1212,MATCH($O80&amp;$P80,bank!$Q$2:$Q$1212,0),AC$1),FALSE)</f>
        <v>USD</v>
      </c>
      <c r="AD80" s="13" cm="1">
        <f t="array" ref="AD80">IFERROR(INDEX(bank!$A$2:$P$1212,MATCH($O80&amp;$P80,bank!$Q$2:$Q$1212,0),AD$1),FALSE)</f>
        <v>0</v>
      </c>
      <c r="AE80" s="13" t="str" cm="1">
        <f t="array" ref="AE80">IFERROR(INDEX(bank!$A$2:$P$1212,MATCH($O80&amp;$P80,bank!$Q$2:$Q$1212,0),AE$1),FALSE)</f>
        <v xml:space="preserve">5501.08-船员工资伙食    </v>
      </c>
      <c r="AF80" s="13" t="str" cm="1">
        <f t="array" ref="AF80">IFERROR(INDEX(bank!$A$2:$P$1212,MATCH($O80&amp;$P80,bank!$Q$2:$Q$1212,0),AF$1),FALSE)</f>
        <v>2月份船员工资</v>
      </c>
      <c r="AG80" s="13" cm="1">
        <f t="array" ref="AG80">IFERROR(INDEX(bank!$A$2:$P$1212,MATCH($O80&amp;$P80,bank!$Q$2:$Q$1212,0),AG$1),FALSE)</f>
        <v>45006.105081018519</v>
      </c>
      <c r="AH80" s="13" cm="1">
        <f t="array" ref="AH80">IFERROR(INDEX(bank!$A$2:$P$1212,MATCH($O80&amp;$P80,bank!$Q$2:$Q$1212,0),AH$1),FALSE)</f>
        <v>0</v>
      </c>
      <c r="AI80" s="13" cm="1">
        <f t="array" ref="AI80">IFERROR(INDEX(bank!$A$2:$P$1212,MATCH($O80&amp;$P80,bank!$Q$2:$Q$1212,0),AI$1),FALSE)</f>
        <v>0</v>
      </c>
      <c r="AJ80" s="13" cm="1">
        <f t="array" ref="AJ80">IFERROR(INDEX(bank!$A$2:$P$1212,MATCH($O80&amp;$P80,bank!$Q$2:$Q$1212,0),AJ$1),FALSE)</f>
        <v>107610</v>
      </c>
      <c r="AK80" s="13" cm="1">
        <f t="array" ref="AK80">IFERROR(INDEX(bank!$A$2:$P$1212,MATCH($O80&amp;$P80,bank!$Q$2:$Q$1212,0),AK$1),FALSE)</f>
        <v>107610</v>
      </c>
      <c r="AL80" s="13" cm="1">
        <f t="array" ref="AL80">IFERROR(INDEX(bank!$A$2:$P$1212,MATCH($O80&amp;$P80,bank!$Q$2:$Q$1212,0),AL$1),FALSE)</f>
        <v>-241506.7600000001</v>
      </c>
      <c r="AM80" s="13" cm="1">
        <f t="array" ref="AM80">IFERROR(INDEX(bank!$A$2:$P$1212,MATCH($O80&amp;$P80,bank!$Q$2:$Q$1212,0),AM$1),FALSE)</f>
        <v>1</v>
      </c>
      <c r="AN80" s="13" t="b" cm="1">
        <f t="array" ref="AN80">IFERROR(INDEX(bank!$A$2:$P$1212,MATCH($O80&amp;$P80,bank!$Q$2:$Q$1212,0),AN$1),FALSE)</f>
        <v>1</v>
      </c>
      <c r="AO80" s="13" t="str" cm="1">
        <f t="array" ref="AO80">IFERROR(INDEX(bank!$A$2:$P$1212,MATCH($O80&amp;$P80,bank!$Q$2:$Q$1212,0),AO$1),FALSE)</f>
        <v>已关闭</v>
      </c>
    </row>
    <row r="81" spans="1:41" hidden="1">
      <c r="A81" s="4" t="s">
        <v>110</v>
      </c>
      <c r="B81" s="4" t="s">
        <v>115</v>
      </c>
      <c r="C81" s="4">
        <v>99918.13</v>
      </c>
      <c r="D81" s="4">
        <v>99918.13</v>
      </c>
      <c r="E81" s="4">
        <v>0</v>
      </c>
      <c r="F81" s="4">
        <v>0</v>
      </c>
      <c r="G81" s="4" t="s">
        <v>19</v>
      </c>
      <c r="H81" s="6">
        <v>45000.343325416667</v>
      </c>
      <c r="I81" s="4" t="s">
        <v>20</v>
      </c>
      <c r="J81" s="4" t="b">
        <v>1</v>
      </c>
      <c r="K81" s="4">
        <v>0</v>
      </c>
      <c r="L81" s="4">
        <v>1</v>
      </c>
      <c r="M81" s="4" t="s">
        <v>27</v>
      </c>
      <c r="N81" s="6">
        <v>45006.104733796303</v>
      </c>
      <c r="O81" s="4" t="s">
        <v>18</v>
      </c>
      <c r="P81" s="4">
        <v>106</v>
      </c>
      <c r="Q81" s="10" cm="1">
        <f t="array" ref="Q81">IFERROR(INDEX(cashier!$A$2:$I$672,MATCH($O81&amp;$P81,cashier!$J$2:$J$672,0),Q$1),FALSE)</f>
        <v>103</v>
      </c>
      <c r="R81" s="10" t="str" cm="1">
        <f t="array" ref="R81">IFERROR(INDEX(cashier!$A$2:$I$672,MATCH($O81&amp;$P81,cashier!$J$2:$J$672,0),R$1),FALSE)</f>
        <v>香港汇丰/USD/Mandarine/801-443300-838</v>
      </c>
      <c r="S81" s="10" cm="1">
        <f t="array" ref="S81">IFERROR(INDEX(cashier!$A$2:$I$672,MATCH($O81&amp;$P81,cashier!$J$2:$J$672,0),S$1),FALSE)</f>
        <v>45006.103149259259</v>
      </c>
      <c r="T81" s="10" t="str" cm="1">
        <f t="array" ref="T81">IFERROR(INDEX(cashier!$A$2:$I$672,MATCH($O81&amp;$P81,cashier!$J$2:$J$672,0),T$1),FALSE)</f>
        <v>USD</v>
      </c>
      <c r="U81" s="10" cm="1">
        <f t="array" ref="U81">IFERROR(INDEX(cashier!$A$2:$I$672,MATCH($O81&amp;$P81,cashier!$J$2:$J$672,0),U$1),FALSE)</f>
        <v>99918.13</v>
      </c>
      <c r="V81" s="10" cm="1">
        <f t="array" ref="V81">IFERROR(INDEX(cashier!$A$2:$I$672,MATCH($O81&amp;$P81,cashier!$J$2:$J$672,0),V$1),FALSE)</f>
        <v>45006.104733796303</v>
      </c>
      <c r="W81" s="10" cm="1">
        <f t="array" ref="W81">IFERROR(INDEX(cashier!$A$2:$I$672,MATCH($O81&amp;$P81,cashier!$J$2:$J$672,0),W$1),FALSE)</f>
        <v>106</v>
      </c>
      <c r="X81" s="10" t="str" cm="1">
        <f t="array" ref="X81">IFERROR(INDEX(cashier!$A$2:$I$672,MATCH($O81&amp;$P81,cashier!$J$2:$J$672,0),X$1),FALSE)</f>
        <v>付款单</v>
      </c>
      <c r="Y81" s="10" cm="1">
        <f t="array" ref="Y81">IFERROR(INDEX(cashier!$A$2:$I$672,MATCH($O81&amp;$P81,cashier!$J$2:$J$672,0),Y$1),FALSE)</f>
        <v>0</v>
      </c>
      <c r="Z81" s="13" cm="1">
        <f t="array" ref="Z81">IFERROR(INDEX(bank!$A$2:$P$1212,MATCH($O81&amp;$P81,bank!$Q$2:$Q$1212,0),Z$1),FALSE)</f>
        <v>106</v>
      </c>
      <c r="AA81" s="13" t="str" cm="1">
        <f t="array" ref="AA81">IFERROR(INDEX(bank!$A$2:$P$1212,MATCH($O81&amp;$P81,bank!$Q$2:$Q$1212,0),AA$1),FALSE)</f>
        <v>付款单</v>
      </c>
      <c r="AB81" s="13" t="str" cm="1">
        <f t="array" ref="AB81">IFERROR(INDEX(bank!$A$2:$P$1212,MATCH($O81&amp;$P81,bank!$Q$2:$Q$1212,0),AB$1),FALSE)</f>
        <v>香港汇丰/USD/Mandarine/801-443300-838</v>
      </c>
      <c r="AC81" s="13" t="str" cm="1">
        <f t="array" ref="AC81">IFERROR(INDEX(bank!$A$2:$P$1212,MATCH($O81&amp;$P81,bank!$Q$2:$Q$1212,0),AC$1),FALSE)</f>
        <v>USD</v>
      </c>
      <c r="AD81" s="13" cm="1">
        <f t="array" ref="AD81">IFERROR(INDEX(bank!$A$2:$P$1212,MATCH($O81&amp;$P81,bank!$Q$2:$Q$1212,0),AD$1),FALSE)</f>
        <v>0</v>
      </c>
      <c r="AE81" s="13" t="str" cm="1">
        <f t="array" ref="AE81">IFERROR(INDEX(bank!$A$2:$P$1212,MATCH($O81&amp;$P81,bank!$Q$2:$Q$1212,0),AE$1),FALSE)</f>
        <v xml:space="preserve">5501.08-船员工资伙食    </v>
      </c>
      <c r="AF81" s="13" t="str" cm="1">
        <f t="array" ref="AF81">IFERROR(INDEX(bank!$A$2:$P$1212,MATCH($O81&amp;$P81,bank!$Q$2:$Q$1212,0),AF$1),FALSE)</f>
        <v>2月份船员工资及相关费用</v>
      </c>
      <c r="AG81" s="13" cm="1">
        <f t="array" ref="AG81">IFERROR(INDEX(bank!$A$2:$P$1212,MATCH($O81&amp;$P81,bank!$Q$2:$Q$1212,0),AG$1),FALSE)</f>
        <v>45006.104733796303</v>
      </c>
      <c r="AH81" s="13" cm="1">
        <f t="array" ref="AH81">IFERROR(INDEX(bank!$A$2:$P$1212,MATCH($O81&amp;$P81,bank!$Q$2:$Q$1212,0),AH$1),FALSE)</f>
        <v>0</v>
      </c>
      <c r="AI81" s="13" cm="1">
        <f t="array" ref="AI81">IFERROR(INDEX(bank!$A$2:$P$1212,MATCH($O81&amp;$P81,bank!$Q$2:$Q$1212,0),AI$1),FALSE)</f>
        <v>0</v>
      </c>
      <c r="AJ81" s="13" cm="1">
        <f t="array" ref="AJ81">IFERROR(INDEX(bank!$A$2:$P$1212,MATCH($O81&amp;$P81,bank!$Q$2:$Q$1212,0),AJ$1),FALSE)</f>
        <v>99918.13</v>
      </c>
      <c r="AK81" s="13" cm="1">
        <f t="array" ref="AK81">IFERROR(INDEX(bank!$A$2:$P$1212,MATCH($O81&amp;$P81,bank!$Q$2:$Q$1212,0),AK$1),FALSE)</f>
        <v>99918.13</v>
      </c>
      <c r="AL81" s="13" cm="1">
        <f t="array" ref="AL81">IFERROR(INDEX(bank!$A$2:$P$1212,MATCH($O81&amp;$P81,bank!$Q$2:$Q$1212,0),AL$1),FALSE)</f>
        <v>-133896.7600000001</v>
      </c>
      <c r="AM81" s="13" cm="1">
        <f t="array" ref="AM81">IFERROR(INDEX(bank!$A$2:$P$1212,MATCH($O81&amp;$P81,bank!$Q$2:$Q$1212,0),AM$1),FALSE)</f>
        <v>1</v>
      </c>
      <c r="AN81" s="13" t="b" cm="1">
        <f t="array" ref="AN81">IFERROR(INDEX(bank!$A$2:$P$1212,MATCH($O81&amp;$P81,bank!$Q$2:$Q$1212,0),AN$1),FALSE)</f>
        <v>1</v>
      </c>
      <c r="AO81" s="13" t="str" cm="1">
        <f t="array" ref="AO81">IFERROR(INDEX(bank!$A$2:$P$1212,MATCH($O81&amp;$P81,bank!$Q$2:$Q$1212,0),AO$1),FALSE)</f>
        <v>已关闭</v>
      </c>
    </row>
    <row r="82" spans="1:41" hidden="1">
      <c r="A82" s="4" t="s">
        <v>74</v>
      </c>
      <c r="B82" s="4" t="s">
        <v>116</v>
      </c>
      <c r="C82" s="4">
        <v>89900</v>
      </c>
      <c r="D82" s="4">
        <v>89900</v>
      </c>
      <c r="E82" s="4">
        <v>0</v>
      </c>
      <c r="F82" s="4">
        <v>0</v>
      </c>
      <c r="G82" s="4" t="s">
        <v>19</v>
      </c>
      <c r="H82" s="6">
        <v>45000.348766539348</v>
      </c>
      <c r="I82" s="4" t="s">
        <v>20</v>
      </c>
      <c r="J82" s="4" t="b">
        <v>1</v>
      </c>
      <c r="K82" s="4">
        <v>0</v>
      </c>
      <c r="L82" s="4">
        <v>1</v>
      </c>
      <c r="M82" s="4" t="s">
        <v>82</v>
      </c>
      <c r="N82" s="6">
        <v>45009.270671296297</v>
      </c>
      <c r="O82" s="4" t="s">
        <v>18</v>
      </c>
      <c r="P82" s="4">
        <v>108</v>
      </c>
      <c r="Q82" s="10" cm="1">
        <f t="array" ref="Q82">IFERROR(INDEX(cashier!$A$2:$I$672,MATCH($O82&amp;$P82,cashier!$J$2:$J$672,0),Q$1),FALSE)</f>
        <v>149</v>
      </c>
      <c r="R82" s="10" t="str" cm="1">
        <f t="array" ref="R82">IFERROR(INDEX(cashier!$A$2:$I$672,MATCH($O82&amp;$P82,cashier!$J$2:$J$672,0),R$1),FALSE)</f>
        <v>上海汇丰/USD/Monica/095-046207-055</v>
      </c>
      <c r="S82" s="10" cm="1">
        <f t="array" ref="S82">IFERROR(INDEX(cashier!$A$2:$I$672,MATCH($O82&amp;$P82,cashier!$J$2:$J$672,0),S$1),FALSE)</f>
        <v>45009.268848101849</v>
      </c>
      <c r="T82" s="10" t="str" cm="1">
        <f t="array" ref="T82">IFERROR(INDEX(cashier!$A$2:$I$672,MATCH($O82&amp;$P82,cashier!$J$2:$J$672,0),T$1),FALSE)</f>
        <v>USD</v>
      </c>
      <c r="U82" s="10" cm="1">
        <f t="array" ref="U82">IFERROR(INDEX(cashier!$A$2:$I$672,MATCH($O82&amp;$P82,cashier!$J$2:$J$672,0),U$1),FALSE)</f>
        <v>89900</v>
      </c>
      <c r="V82" s="10" cm="1">
        <f t="array" ref="V82">IFERROR(INDEX(cashier!$A$2:$I$672,MATCH($O82&amp;$P82,cashier!$J$2:$J$672,0),V$1),FALSE)</f>
        <v>45009.270671296297</v>
      </c>
      <c r="W82" s="10" cm="1">
        <f t="array" ref="W82">IFERROR(INDEX(cashier!$A$2:$I$672,MATCH($O82&amp;$P82,cashier!$J$2:$J$672,0),W$1),FALSE)</f>
        <v>108</v>
      </c>
      <c r="X82" s="10" t="str" cm="1">
        <f t="array" ref="X82">IFERROR(INDEX(cashier!$A$2:$I$672,MATCH($O82&amp;$P82,cashier!$J$2:$J$672,0),X$1),FALSE)</f>
        <v>付款单</v>
      </c>
      <c r="Y82" s="10" cm="1">
        <f t="array" ref="Y82">IFERROR(INDEX(cashier!$A$2:$I$672,MATCH($O82&amp;$P82,cashier!$J$2:$J$672,0),Y$1),FALSE)</f>
        <v>0</v>
      </c>
      <c r="Z82" s="13" cm="1">
        <f t="array" ref="Z82">IFERROR(INDEX(bank!$A$2:$P$1212,MATCH($O82&amp;$P82,bank!$Q$2:$Q$1212,0),Z$1),FALSE)</f>
        <v>108</v>
      </c>
      <c r="AA82" s="13" t="str" cm="1">
        <f t="array" ref="AA82">IFERROR(INDEX(bank!$A$2:$P$1212,MATCH($O82&amp;$P82,bank!$Q$2:$Q$1212,0),AA$1),FALSE)</f>
        <v>付款单</v>
      </c>
      <c r="AB82" s="13" t="str" cm="1">
        <f t="array" ref="AB82">IFERROR(INDEX(bank!$A$2:$P$1212,MATCH($O82&amp;$P82,bank!$Q$2:$Q$1212,0),AB$1),FALSE)</f>
        <v>上海汇丰/USD/Monica/095-046207-055</v>
      </c>
      <c r="AC82" s="13" t="str" cm="1">
        <f t="array" ref="AC82">IFERROR(INDEX(bank!$A$2:$P$1212,MATCH($O82&amp;$P82,bank!$Q$2:$Q$1212,0),AC$1),FALSE)</f>
        <v>USD</v>
      </c>
      <c r="AD82" s="13" cm="1">
        <f t="array" ref="AD82">IFERROR(INDEX(bank!$A$2:$P$1212,MATCH($O82&amp;$P82,bank!$Q$2:$Q$1212,0),AD$1),FALSE)</f>
        <v>0</v>
      </c>
      <c r="AE82" s="13" t="str" cm="1">
        <f t="array" ref="AE82">IFERROR(INDEX(bank!$A$2:$P$1212,MATCH($O82&amp;$P82,bank!$Q$2:$Q$1212,0),AE$1),FALSE)</f>
        <v xml:space="preserve">5402.01-租金成本  </v>
      </c>
      <c r="AF82" s="13" t="str" cm="1">
        <f t="array" ref="AF82">IFERROR(INDEX(bank!$A$2:$P$1212,MATCH($O82&amp;$P82,bank!$Q$2:$Q$1212,0),AF$1),FALSE)</f>
        <v>第43期租金</v>
      </c>
      <c r="AG82" s="13" cm="1">
        <f t="array" ref="AG82">IFERROR(INDEX(bank!$A$2:$P$1212,MATCH($O82&amp;$P82,bank!$Q$2:$Q$1212,0),AG$1),FALSE)</f>
        <v>45009.270671296297</v>
      </c>
      <c r="AH82" s="13" cm="1">
        <f t="array" ref="AH82">IFERROR(INDEX(bank!$A$2:$P$1212,MATCH($O82&amp;$P82,bank!$Q$2:$Q$1212,0),AH$1),FALSE)</f>
        <v>0</v>
      </c>
      <c r="AI82" s="13" cm="1">
        <f t="array" ref="AI82">IFERROR(INDEX(bank!$A$2:$P$1212,MATCH($O82&amp;$P82,bank!$Q$2:$Q$1212,0),AI$1),FALSE)</f>
        <v>0</v>
      </c>
      <c r="AJ82" s="13" cm="1">
        <f t="array" ref="AJ82">IFERROR(INDEX(bank!$A$2:$P$1212,MATCH($O82&amp;$P82,bank!$Q$2:$Q$1212,0),AJ$1),FALSE)</f>
        <v>89900</v>
      </c>
      <c r="AK82" s="13" cm="1">
        <f t="array" ref="AK82">IFERROR(INDEX(bank!$A$2:$P$1212,MATCH($O82&amp;$P82,bank!$Q$2:$Q$1212,0),AK$1),FALSE)</f>
        <v>89900</v>
      </c>
      <c r="AL82" s="13" cm="1">
        <f t="array" ref="AL82">IFERROR(INDEX(bank!$A$2:$P$1212,MATCH($O82&amp;$P82,bank!$Q$2:$Q$1212,0),AL$1),FALSE)</f>
        <v>-411.96999999994301</v>
      </c>
      <c r="AM82" s="13" cm="1">
        <f t="array" ref="AM82">IFERROR(INDEX(bank!$A$2:$P$1212,MATCH($O82&amp;$P82,bank!$Q$2:$Q$1212,0),AM$1),FALSE)</f>
        <v>1</v>
      </c>
      <c r="AN82" s="13" t="b" cm="1">
        <f t="array" ref="AN82">IFERROR(INDEX(bank!$A$2:$P$1212,MATCH($O82&amp;$P82,bank!$Q$2:$Q$1212,0),AN$1),FALSE)</f>
        <v>1</v>
      </c>
      <c r="AO82" s="13" t="str" cm="1">
        <f t="array" ref="AO82">IFERROR(INDEX(bank!$A$2:$P$1212,MATCH($O82&amp;$P82,bank!$Q$2:$Q$1212,0),AO$1),FALSE)</f>
        <v>已关闭</v>
      </c>
    </row>
    <row r="83" spans="1:41" hidden="1">
      <c r="A83" s="4" t="s">
        <v>50</v>
      </c>
      <c r="B83" s="4" t="s">
        <v>117</v>
      </c>
      <c r="C83" s="4">
        <v>0</v>
      </c>
      <c r="D83" s="4">
        <v>0</v>
      </c>
      <c r="E83" s="4">
        <v>61744.94</v>
      </c>
      <c r="F83" s="4">
        <v>61744.94</v>
      </c>
      <c r="G83" s="4" t="s">
        <v>19</v>
      </c>
      <c r="H83" s="6">
        <v>45000.355290011583</v>
      </c>
      <c r="I83" s="4" t="s">
        <v>20</v>
      </c>
      <c r="J83" s="4" t="b">
        <v>1</v>
      </c>
      <c r="K83" s="4">
        <v>0</v>
      </c>
      <c r="L83" s="4">
        <v>1</v>
      </c>
      <c r="M83" s="4" t="s">
        <v>36</v>
      </c>
      <c r="N83" s="6">
        <v>45000.394861111112</v>
      </c>
      <c r="O83" s="4" t="s">
        <v>26</v>
      </c>
      <c r="P83" s="4">
        <v>109</v>
      </c>
      <c r="Q83" s="10" cm="1">
        <f t="array" ref="Q83">IFERROR(INDEX(cashier!$A$2:$I$672,MATCH($O83&amp;$P83,cashier!$J$2:$J$672,0),Q$1),FALSE)</f>
        <v>78</v>
      </c>
      <c r="R83" s="10" t="str" cm="1">
        <f t="array" ref="R83">IFERROR(INDEX(cashier!$A$2:$I$672,MATCH($O83&amp;$P83,cashier!$J$2:$J$672,0),R$1),FALSE)</f>
        <v>香港花旗/USD/Hope Young/91868394</v>
      </c>
      <c r="S83" s="10" cm="1">
        <f t="array" ref="S83">IFERROR(INDEX(cashier!$A$2:$I$672,MATCH($O83&amp;$P83,cashier!$J$2:$J$672,0),S$1),FALSE)</f>
        <v>45001.394627280089</v>
      </c>
      <c r="T83" s="10" t="str" cm="1">
        <f t="array" ref="T83">IFERROR(INDEX(cashier!$A$2:$I$672,MATCH($O83&amp;$P83,cashier!$J$2:$J$672,0),T$1),FALSE)</f>
        <v>USD</v>
      </c>
      <c r="U83" s="10" cm="1">
        <f t="array" ref="U83">IFERROR(INDEX(cashier!$A$2:$I$672,MATCH($O83&amp;$P83,cashier!$J$2:$J$672,0),U$1),FALSE)</f>
        <v>61744.94</v>
      </c>
      <c r="V83" s="10" cm="1">
        <f t="array" ref="V83">IFERROR(INDEX(cashier!$A$2:$I$672,MATCH($O83&amp;$P83,cashier!$J$2:$J$672,0),V$1),FALSE)</f>
        <v>45000.394861111112</v>
      </c>
      <c r="W83" s="10" cm="1">
        <f t="array" ref="W83">IFERROR(INDEX(cashier!$A$2:$I$672,MATCH($O83&amp;$P83,cashier!$J$2:$J$672,0),W$1),FALSE)</f>
        <v>109</v>
      </c>
      <c r="X83" s="10" t="str" cm="1">
        <f t="array" ref="X83">IFERROR(INDEX(cashier!$A$2:$I$672,MATCH($O83&amp;$P83,cashier!$J$2:$J$672,0),X$1),FALSE)</f>
        <v>收款单</v>
      </c>
      <c r="Y83" s="10" cm="1">
        <f t="array" ref="Y83">IFERROR(INDEX(cashier!$A$2:$I$672,MATCH($O83&amp;$P83,cashier!$J$2:$J$672,0),Y$1),FALSE)</f>
        <v>0</v>
      </c>
      <c r="Z83" s="13" cm="1">
        <f t="array" ref="Z83">IFERROR(INDEX(bank!$A$2:$P$1212,MATCH($O83&amp;$P83,bank!$Q$2:$Q$1212,0),Z$1),FALSE)</f>
        <v>109</v>
      </c>
      <c r="AA83" s="13" t="str" cm="1">
        <f t="array" ref="AA83">IFERROR(INDEX(bank!$A$2:$P$1212,MATCH($O83&amp;$P83,bank!$Q$2:$Q$1212,0),AA$1),FALSE)</f>
        <v>收款单</v>
      </c>
      <c r="AB83" s="13" t="str" cm="1">
        <f t="array" ref="AB83">IFERROR(INDEX(bank!$A$2:$P$1212,MATCH($O83&amp;$P83,bank!$Q$2:$Q$1212,0),AB$1),FALSE)</f>
        <v>香港花旗/USD/Hope Young/91868394</v>
      </c>
      <c r="AC83" s="13" t="str" cm="1">
        <f t="array" ref="AC83">IFERROR(INDEX(bank!$A$2:$P$1212,MATCH($O83&amp;$P83,bank!$Q$2:$Q$1212,0),AC$1),FALSE)</f>
        <v>USD</v>
      </c>
      <c r="AD83" s="13" cm="1">
        <f t="array" ref="AD83">IFERROR(INDEX(bank!$A$2:$P$1212,MATCH($O83&amp;$P83,bank!$Q$2:$Q$1212,0),AD$1),FALSE)</f>
        <v>0</v>
      </c>
      <c r="AE83" s="13" t="str" cm="1">
        <f t="array" ref="AE83">IFERROR(INDEX(bank!$A$2:$P$1212,MATCH($O83&amp;$P83,bank!$Q$2:$Q$1212,0),AE$1),FALSE)</f>
        <v>5101.06-租金收入</v>
      </c>
      <c r="AF83" s="13" t="str" cm="1">
        <f t="array" ref="AF83">IFERROR(INDEX(bank!$A$2:$P$1212,MATCH($O83&amp;$P83,bank!$Q$2:$Q$1212,0),AF$1),FALSE)</f>
        <v>第五期租金</v>
      </c>
      <c r="AG83" s="13" cm="1">
        <f t="array" ref="AG83">IFERROR(INDEX(bank!$A$2:$P$1212,MATCH($O83&amp;$P83,bank!$Q$2:$Q$1212,0),AG$1),FALSE)</f>
        <v>45000.394861111112</v>
      </c>
      <c r="AH83" s="13" cm="1">
        <f t="array" ref="AH83">IFERROR(INDEX(bank!$A$2:$P$1212,MATCH($O83&amp;$P83,bank!$Q$2:$Q$1212,0),AH$1),FALSE)</f>
        <v>61744.94</v>
      </c>
      <c r="AI83" s="13" cm="1">
        <f t="array" ref="AI83">IFERROR(INDEX(bank!$A$2:$P$1212,MATCH($O83&amp;$P83,bank!$Q$2:$Q$1212,0),AI$1),FALSE)</f>
        <v>61744.94</v>
      </c>
      <c r="AJ83" s="13" cm="1">
        <f t="array" ref="AJ83">IFERROR(INDEX(bank!$A$2:$P$1212,MATCH($O83&amp;$P83,bank!$Q$2:$Q$1212,0),AJ$1),FALSE)</f>
        <v>0</v>
      </c>
      <c r="AK83" s="13" cm="1">
        <f t="array" ref="AK83">IFERROR(INDEX(bank!$A$2:$P$1212,MATCH($O83&amp;$P83,bank!$Q$2:$Q$1212,0),AK$1),FALSE)</f>
        <v>0</v>
      </c>
      <c r="AL83" s="13" cm="1">
        <f t="array" ref="AL83">IFERROR(INDEX(bank!$A$2:$P$1212,MATCH($O83&amp;$P83,bank!$Q$2:$Q$1212,0),AL$1),FALSE)</f>
        <v>-199872.63000000009</v>
      </c>
      <c r="AM83" s="13" cm="1">
        <f t="array" ref="AM83">IFERROR(INDEX(bank!$A$2:$P$1212,MATCH($O83&amp;$P83,bank!$Q$2:$Q$1212,0),AM$1),FALSE)</f>
        <v>1</v>
      </c>
      <c r="AN83" s="13" t="b" cm="1">
        <f t="array" ref="AN83">IFERROR(INDEX(bank!$A$2:$P$1212,MATCH($O83&amp;$P83,bank!$Q$2:$Q$1212,0),AN$1),FALSE)</f>
        <v>1</v>
      </c>
      <c r="AO83" s="13" t="str" cm="1">
        <f t="array" ref="AO83">IFERROR(INDEX(bank!$A$2:$P$1212,MATCH($O83&amp;$P83,bank!$Q$2:$Q$1212,0),AO$1),FALSE)</f>
        <v>已关闭</v>
      </c>
    </row>
    <row r="84" spans="1:41" hidden="1">
      <c r="A84" s="4" t="s">
        <v>68</v>
      </c>
      <c r="B84" s="4" t="s">
        <v>118</v>
      </c>
      <c r="C84" s="4">
        <v>2000</v>
      </c>
      <c r="D84" s="4">
        <v>2000</v>
      </c>
      <c r="E84" s="4">
        <v>0</v>
      </c>
      <c r="F84" s="4">
        <v>0</v>
      </c>
      <c r="G84" s="4" t="s">
        <v>19</v>
      </c>
      <c r="H84" s="6">
        <v>45000.393437199084</v>
      </c>
      <c r="I84" s="4" t="s">
        <v>20</v>
      </c>
      <c r="J84" s="4" t="b">
        <v>1</v>
      </c>
      <c r="K84" s="4">
        <v>0</v>
      </c>
      <c r="L84" s="4">
        <v>1</v>
      </c>
      <c r="M84" s="4" t="s">
        <v>36</v>
      </c>
      <c r="N84" s="6">
        <v>44991.392430555563</v>
      </c>
      <c r="O84" s="4" t="s">
        <v>18</v>
      </c>
      <c r="P84" s="4">
        <v>111</v>
      </c>
      <c r="Q84" s="10" cm="1">
        <f t="array" ref="Q84">IFERROR(INDEX(cashier!$A$2:$I$672,MATCH($O84&amp;$P84,cashier!$J$2:$J$672,0),Q$1),FALSE)</f>
        <v>77</v>
      </c>
      <c r="R84" s="10" t="str" cm="1">
        <f t="array" ref="R84">IFERROR(INDEX(cashier!$A$2:$I$672,MATCH($O84&amp;$P84,cashier!$J$2:$J$672,0),R$1),FALSE)</f>
        <v>香港花旗/USD/Hope Young/91868394</v>
      </c>
      <c r="S84" s="10" cm="1">
        <f t="array" ref="S84">IFERROR(INDEX(cashier!$A$2:$I$672,MATCH($O84&amp;$P84,cashier!$J$2:$J$672,0),S$1),FALSE)</f>
        <v>45001.392229074067</v>
      </c>
      <c r="T84" s="10" t="str" cm="1">
        <f t="array" ref="T84">IFERROR(INDEX(cashier!$A$2:$I$672,MATCH($O84&amp;$P84,cashier!$J$2:$J$672,0),T$1),FALSE)</f>
        <v>USD</v>
      </c>
      <c r="U84" s="10" cm="1">
        <f t="array" ref="U84">IFERROR(INDEX(cashier!$A$2:$I$672,MATCH($O84&amp;$P84,cashier!$J$2:$J$672,0),U$1),FALSE)</f>
        <v>2000</v>
      </c>
      <c r="V84" s="10" cm="1">
        <f t="array" ref="V84">IFERROR(INDEX(cashier!$A$2:$I$672,MATCH($O84&amp;$P84,cashier!$J$2:$J$672,0),V$1),FALSE)</f>
        <v>44991.392430555563</v>
      </c>
      <c r="W84" s="10" cm="1">
        <f t="array" ref="W84">IFERROR(INDEX(cashier!$A$2:$I$672,MATCH($O84&amp;$P84,cashier!$J$2:$J$672,0),W$1),FALSE)</f>
        <v>111</v>
      </c>
      <c r="X84" s="10" t="str" cm="1">
        <f t="array" ref="X84">IFERROR(INDEX(cashier!$A$2:$I$672,MATCH($O84&amp;$P84,cashier!$J$2:$J$672,0),X$1),FALSE)</f>
        <v>付款单</v>
      </c>
      <c r="Y84" s="10" cm="1">
        <f t="array" ref="Y84">IFERROR(INDEX(cashier!$A$2:$I$672,MATCH($O84&amp;$P84,cashier!$J$2:$J$672,0),Y$1),FALSE)</f>
        <v>0</v>
      </c>
      <c r="Z84" s="13" cm="1">
        <f t="array" ref="Z84">IFERROR(INDEX(bank!$A$2:$P$1212,MATCH($O84&amp;$P84,bank!$Q$2:$Q$1212,0),Z$1),FALSE)</f>
        <v>111</v>
      </c>
      <c r="AA84" s="13" t="str" cm="1">
        <f t="array" ref="AA84">IFERROR(INDEX(bank!$A$2:$P$1212,MATCH($O84&amp;$P84,bank!$Q$2:$Q$1212,0),AA$1),FALSE)</f>
        <v>付款单</v>
      </c>
      <c r="AB84" s="13" t="str" cm="1">
        <f t="array" ref="AB84">IFERROR(INDEX(bank!$A$2:$P$1212,MATCH($O84&amp;$P84,bank!$Q$2:$Q$1212,0),AB$1),FALSE)</f>
        <v>香港花旗/USD/Hope Young/91868394</v>
      </c>
      <c r="AC84" s="13" t="str" cm="1">
        <f t="array" ref="AC84">IFERROR(INDEX(bank!$A$2:$P$1212,MATCH($O84&amp;$P84,bank!$Q$2:$Q$1212,0),AC$1),FALSE)</f>
        <v>USD</v>
      </c>
      <c r="AD84" s="13" cm="1">
        <f t="array" ref="AD84">IFERROR(INDEX(bank!$A$2:$P$1212,MATCH($O84&amp;$P84,bank!$Q$2:$Q$1212,0),AD$1),FALSE)</f>
        <v>0</v>
      </c>
      <c r="AE84" s="13" t="str" cm="1">
        <f t="array" ref="AE84">IFERROR(INDEX(bank!$A$2:$P$1212,MATCH($O84&amp;$P84,bank!$Q$2:$Q$1212,0),AE$1),FALSE)</f>
        <v>5501.01-通信通导</v>
      </c>
      <c r="AF84" s="13" t="str" cm="1">
        <f t="array" ref="AF84">IFERROR(INDEX(bank!$A$2:$P$1212,MATCH($O84&amp;$P84,bank!$Q$2:$Q$1212,0),AF$1),FALSE)</f>
        <v>2023年1月3日购买风速仪一套</v>
      </c>
      <c r="AG84" s="13" cm="1">
        <f t="array" ref="AG84">IFERROR(INDEX(bank!$A$2:$P$1212,MATCH($O84&amp;$P84,bank!$Q$2:$Q$1212,0),AG$1),FALSE)</f>
        <v>44991.392430555563</v>
      </c>
      <c r="AH84" s="13" cm="1">
        <f t="array" ref="AH84">IFERROR(INDEX(bank!$A$2:$P$1212,MATCH($O84&amp;$P84,bank!$Q$2:$Q$1212,0),AH$1),FALSE)</f>
        <v>0</v>
      </c>
      <c r="AI84" s="13" cm="1">
        <f t="array" ref="AI84">IFERROR(INDEX(bank!$A$2:$P$1212,MATCH($O84&amp;$P84,bank!$Q$2:$Q$1212,0),AI$1),FALSE)</f>
        <v>0</v>
      </c>
      <c r="AJ84" s="13" cm="1">
        <f t="array" ref="AJ84">IFERROR(INDEX(bank!$A$2:$P$1212,MATCH($O84&amp;$P84,bank!$Q$2:$Q$1212,0),AJ$1),FALSE)</f>
        <v>2000</v>
      </c>
      <c r="AK84" s="13" cm="1">
        <f t="array" ref="AK84">IFERROR(INDEX(bank!$A$2:$P$1212,MATCH($O84&amp;$P84,bank!$Q$2:$Q$1212,0),AK$1),FALSE)</f>
        <v>2000</v>
      </c>
      <c r="AL84" s="13" cm="1">
        <f t="array" ref="AL84">IFERROR(INDEX(bank!$A$2:$P$1212,MATCH($O84&amp;$P84,bank!$Q$2:$Q$1212,0),AL$1),FALSE)</f>
        <v>214382.43</v>
      </c>
      <c r="AM84" s="13" cm="1">
        <f t="array" ref="AM84">IFERROR(INDEX(bank!$A$2:$P$1212,MATCH($O84&amp;$P84,bank!$Q$2:$Q$1212,0),AM$1),FALSE)</f>
        <v>1</v>
      </c>
      <c r="AN84" s="13" t="b" cm="1">
        <f t="array" ref="AN84">IFERROR(INDEX(bank!$A$2:$P$1212,MATCH($O84&amp;$P84,bank!$Q$2:$Q$1212,0),AN$1),FALSE)</f>
        <v>1</v>
      </c>
      <c r="AO84" s="13" t="str" cm="1">
        <f t="array" ref="AO84">IFERROR(INDEX(bank!$A$2:$P$1212,MATCH($O84&amp;$P84,bank!$Q$2:$Q$1212,0),AO$1),FALSE)</f>
        <v>已关闭</v>
      </c>
    </row>
    <row r="85" spans="1:41" hidden="1">
      <c r="A85" s="4" t="s">
        <v>86</v>
      </c>
      <c r="B85" s="4" t="s">
        <v>119</v>
      </c>
      <c r="C85" s="4">
        <v>6046</v>
      </c>
      <c r="D85" s="4">
        <v>878.51091963208899</v>
      </c>
      <c r="E85" s="4">
        <v>0</v>
      </c>
      <c r="F85" s="4">
        <v>0</v>
      </c>
      <c r="G85" s="4" t="s">
        <v>30</v>
      </c>
      <c r="H85" s="6">
        <v>45000.400720625003</v>
      </c>
      <c r="I85" s="4" t="s">
        <v>20</v>
      </c>
      <c r="J85" s="4" t="b">
        <v>1</v>
      </c>
      <c r="K85" s="4">
        <v>0</v>
      </c>
      <c r="L85" s="4">
        <v>6.8821000000000003</v>
      </c>
      <c r="M85" s="4" t="s">
        <v>46</v>
      </c>
      <c r="N85" s="6">
        <v>44995.081238425933</v>
      </c>
      <c r="O85" s="4" t="s">
        <v>18</v>
      </c>
      <c r="P85" s="4">
        <v>113</v>
      </c>
      <c r="Q85" s="10" cm="1">
        <f t="array" ref="Q85">IFERROR(INDEX(cashier!$A$2:$I$672,MATCH($O85&amp;$P85,cashier!$J$2:$J$672,0),Q$1),FALSE)</f>
        <v>97</v>
      </c>
      <c r="R85" s="10" t="str" cm="1">
        <f t="array" ref="R85">IFERROR(INDEX(cashier!$A$2:$I$672,MATCH($O85&amp;$P85,cashier!$J$2:$J$672,0),R$1),FALSE)</f>
        <v>吴总股东往来/RMB</v>
      </c>
      <c r="S85" s="10" cm="1">
        <f t="array" ref="S85">IFERROR(INDEX(cashier!$A$2:$I$672,MATCH($O85&amp;$P85,cashier!$J$2:$J$672,0),S$1),FALSE)</f>
        <v>45006.0811240162</v>
      </c>
      <c r="T85" s="10" t="str" cm="1">
        <f t="array" ref="T85">IFERROR(INDEX(cashier!$A$2:$I$672,MATCH($O85&amp;$P85,cashier!$J$2:$J$672,0),T$1),FALSE)</f>
        <v>RMB</v>
      </c>
      <c r="U85" s="10" cm="1">
        <f t="array" ref="U85">IFERROR(INDEX(cashier!$A$2:$I$672,MATCH($O85&amp;$P85,cashier!$J$2:$J$672,0),U$1),FALSE)</f>
        <v>6046</v>
      </c>
      <c r="V85" s="10" cm="1">
        <f t="array" ref="V85">IFERROR(INDEX(cashier!$A$2:$I$672,MATCH($O85&amp;$P85,cashier!$J$2:$J$672,0),V$1),FALSE)</f>
        <v>44995.081238425933</v>
      </c>
      <c r="W85" s="10" cm="1">
        <f t="array" ref="W85">IFERROR(INDEX(cashier!$A$2:$I$672,MATCH($O85&amp;$P85,cashier!$J$2:$J$672,0),W$1),FALSE)</f>
        <v>113</v>
      </c>
      <c r="X85" s="10" t="str" cm="1">
        <f t="array" ref="X85">IFERROR(INDEX(cashier!$A$2:$I$672,MATCH($O85&amp;$P85,cashier!$J$2:$J$672,0),X$1),FALSE)</f>
        <v>付款单</v>
      </c>
      <c r="Y85" s="10" cm="1">
        <f t="array" ref="Y85">IFERROR(INDEX(cashier!$A$2:$I$672,MATCH($O85&amp;$P85,cashier!$J$2:$J$672,0),Y$1),FALSE)</f>
        <v>0</v>
      </c>
      <c r="Z85" s="13" cm="1">
        <f t="array" ref="Z85">IFERROR(INDEX(bank!$A$2:$P$1212,MATCH($O85&amp;$P85,bank!$Q$2:$Q$1212,0),Z$1),FALSE)</f>
        <v>113</v>
      </c>
      <c r="AA85" s="13" t="str" cm="1">
        <f t="array" ref="AA85">IFERROR(INDEX(bank!$A$2:$P$1212,MATCH($O85&amp;$P85,bank!$Q$2:$Q$1212,0),AA$1),FALSE)</f>
        <v>付款单</v>
      </c>
      <c r="AB85" s="13" t="str" cm="1">
        <f t="array" ref="AB85">IFERROR(INDEX(bank!$A$2:$P$1212,MATCH($O85&amp;$P85,bank!$Q$2:$Q$1212,0),AB$1),FALSE)</f>
        <v>吴总股东往来/RMB</v>
      </c>
      <c r="AC85" s="13" t="str" cm="1">
        <f t="array" ref="AC85">IFERROR(INDEX(bank!$A$2:$P$1212,MATCH($O85&amp;$P85,bank!$Q$2:$Q$1212,0),AC$1),FALSE)</f>
        <v>RMB</v>
      </c>
      <c r="AD85" s="13" cm="1">
        <f t="array" ref="AD85">IFERROR(INDEX(bank!$A$2:$P$1212,MATCH($O85&amp;$P85,bank!$Q$2:$Q$1212,0),AD$1),FALSE)</f>
        <v>0</v>
      </c>
      <c r="AE85" s="13" t="str" cm="1">
        <f t="array" ref="AE85">IFERROR(INDEX(bank!$A$2:$P$1212,MATCH($O85&amp;$P85,bank!$Q$2:$Q$1212,0),AE$1),FALSE)</f>
        <v>5501.11-物料</v>
      </c>
      <c r="AF85" s="13" t="str" cm="1">
        <f t="array" ref="AF85">IFERROR(INDEX(bank!$A$2:$P$1212,MATCH($O85&amp;$P85,bank!$Q$2:$Q$1212,0),AF$1),FALSE)</f>
        <v>2022年9月-10月购买图书</v>
      </c>
      <c r="AG85" s="13" cm="1">
        <f t="array" ref="AG85">IFERROR(INDEX(bank!$A$2:$P$1212,MATCH($O85&amp;$P85,bank!$Q$2:$Q$1212,0),AG$1),FALSE)</f>
        <v>44995.081238425933</v>
      </c>
      <c r="AH85" s="13" cm="1">
        <f t="array" ref="AH85">IFERROR(INDEX(bank!$A$2:$P$1212,MATCH($O85&amp;$P85,bank!$Q$2:$Q$1212,0),AH$1),FALSE)</f>
        <v>0</v>
      </c>
      <c r="AI85" s="13" cm="1">
        <f t="array" ref="AI85">IFERROR(INDEX(bank!$A$2:$P$1212,MATCH($O85&amp;$P85,bank!$Q$2:$Q$1212,0),AI$1),FALSE)</f>
        <v>0</v>
      </c>
      <c r="AJ85" s="13" cm="1">
        <f t="array" ref="AJ85">IFERROR(INDEX(bank!$A$2:$P$1212,MATCH($O85&amp;$P85,bank!$Q$2:$Q$1212,0),AJ$1),FALSE)</f>
        <v>6046</v>
      </c>
      <c r="AK85" s="13" cm="1">
        <f t="array" ref="AK85">IFERROR(INDEX(bank!$A$2:$P$1212,MATCH($O85&amp;$P85,bank!$Q$2:$Q$1212,0),AK$1),FALSE)</f>
        <v>6046</v>
      </c>
      <c r="AL85" s="13" cm="1">
        <f t="array" ref="AL85">IFERROR(INDEX(bank!$A$2:$P$1212,MATCH($O85&amp;$P85,bank!$Q$2:$Q$1212,0),AL$1),FALSE)</f>
        <v>820076.59</v>
      </c>
      <c r="AM85" s="13" cm="1">
        <f t="array" ref="AM85">IFERROR(INDEX(bank!$A$2:$P$1212,MATCH($O85&amp;$P85,bank!$Q$2:$Q$1212,0),AM$1),FALSE)</f>
        <v>6.8821000000000003</v>
      </c>
      <c r="AN85" s="13" t="b" cm="1">
        <f t="array" ref="AN85">IFERROR(INDEX(bank!$A$2:$P$1212,MATCH($O85&amp;$P85,bank!$Q$2:$Q$1212,0),AN$1),FALSE)</f>
        <v>1</v>
      </c>
      <c r="AO85" s="13" t="str" cm="1">
        <f t="array" ref="AO85">IFERROR(INDEX(bank!$A$2:$P$1212,MATCH($O85&amp;$P85,bank!$Q$2:$Q$1212,0),AO$1),FALSE)</f>
        <v>已关闭</v>
      </c>
    </row>
    <row r="86" spans="1:41" hidden="1">
      <c r="A86" s="4" t="s">
        <v>50</v>
      </c>
      <c r="B86" s="4" t="s">
        <v>120</v>
      </c>
      <c r="C86" s="4">
        <v>0</v>
      </c>
      <c r="D86" s="4">
        <v>0</v>
      </c>
      <c r="E86" s="4">
        <v>14350</v>
      </c>
      <c r="F86" s="4">
        <v>14350</v>
      </c>
      <c r="G86" s="4" t="s">
        <v>19</v>
      </c>
      <c r="H86" s="6">
        <v>44992.401401400457</v>
      </c>
      <c r="I86" s="4" t="s">
        <v>20</v>
      </c>
      <c r="J86" s="4" t="b">
        <v>1</v>
      </c>
      <c r="K86" s="4">
        <v>0</v>
      </c>
      <c r="L86" s="4">
        <v>1</v>
      </c>
      <c r="M86" s="4" t="s">
        <v>27</v>
      </c>
      <c r="N86" s="6">
        <v>44992.288101851853</v>
      </c>
      <c r="O86" s="4" t="s">
        <v>26</v>
      </c>
      <c r="P86" s="4">
        <v>114</v>
      </c>
      <c r="Q86" s="10" cm="1">
        <f t="array" ref="Q86">IFERROR(INDEX(cashier!$A$2:$I$672,MATCH($O86&amp;$P86,cashier!$J$2:$J$672,0),Q$1),FALSE)</f>
        <v>64</v>
      </c>
      <c r="R86" s="10" t="str" cm="1">
        <f t="array" ref="R86">IFERROR(INDEX(cashier!$A$2:$I$672,MATCH($O86&amp;$P86,cashier!$J$2:$J$672,0),R$1),FALSE)</f>
        <v>香港汇丰/USD/Mandarine/801-443300-838</v>
      </c>
      <c r="S86" s="10" cm="1">
        <f t="array" ref="S86">IFERROR(INDEX(cashier!$A$2:$I$672,MATCH($O86&amp;$P86,cashier!$J$2:$J$672,0),S$1),FALSE)</f>
        <v>45001.286608553237</v>
      </c>
      <c r="T86" s="10" t="str" cm="1">
        <f t="array" ref="T86">IFERROR(INDEX(cashier!$A$2:$I$672,MATCH($O86&amp;$P86,cashier!$J$2:$J$672,0),T$1),FALSE)</f>
        <v>USD</v>
      </c>
      <c r="U86" s="10" cm="1">
        <f t="array" ref="U86">IFERROR(INDEX(cashier!$A$2:$I$672,MATCH($O86&amp;$P86,cashier!$J$2:$J$672,0),U$1),FALSE)</f>
        <v>14350</v>
      </c>
      <c r="V86" s="10" cm="1">
        <f t="array" ref="V86">IFERROR(INDEX(cashier!$A$2:$I$672,MATCH($O86&amp;$P86,cashier!$J$2:$J$672,0),V$1),FALSE)</f>
        <v>44992.288101851853</v>
      </c>
      <c r="W86" s="10" cm="1">
        <f t="array" ref="W86">IFERROR(INDEX(cashier!$A$2:$I$672,MATCH($O86&amp;$P86,cashier!$J$2:$J$672,0),W$1),FALSE)</f>
        <v>114</v>
      </c>
      <c r="X86" s="10" t="str" cm="1">
        <f t="array" ref="X86">IFERROR(INDEX(cashier!$A$2:$I$672,MATCH($O86&amp;$P86,cashier!$J$2:$J$672,0),X$1),FALSE)</f>
        <v>收款单</v>
      </c>
      <c r="Y86" s="10" cm="1">
        <f t="array" ref="Y86">IFERROR(INDEX(cashier!$A$2:$I$672,MATCH($O86&amp;$P86,cashier!$J$2:$J$672,0),Y$1),FALSE)</f>
        <v>0</v>
      </c>
      <c r="Z86" s="13" cm="1">
        <f t="array" ref="Z86">IFERROR(INDEX(bank!$A$2:$P$1212,MATCH($O86&amp;$P86,bank!$Q$2:$Q$1212,0),Z$1),FALSE)</f>
        <v>114</v>
      </c>
      <c r="AA86" s="13" t="str" cm="1">
        <f t="array" ref="AA86">IFERROR(INDEX(bank!$A$2:$P$1212,MATCH($O86&amp;$P86,bank!$Q$2:$Q$1212,0),AA$1),FALSE)</f>
        <v>收款单</v>
      </c>
      <c r="AB86" s="13" t="str" cm="1">
        <f t="array" ref="AB86">IFERROR(INDEX(bank!$A$2:$P$1212,MATCH($O86&amp;$P86,bank!$Q$2:$Q$1212,0),AB$1),FALSE)</f>
        <v>香港汇丰/USD/Mandarine/801-443300-838</v>
      </c>
      <c r="AC86" s="13" t="str" cm="1">
        <f t="array" ref="AC86">IFERROR(INDEX(bank!$A$2:$P$1212,MATCH($O86&amp;$P86,bank!$Q$2:$Q$1212,0),AC$1),FALSE)</f>
        <v>USD</v>
      </c>
      <c r="AD86" s="13" cm="1">
        <f t="array" ref="AD86">IFERROR(INDEX(bank!$A$2:$P$1212,MATCH($O86&amp;$P86,bank!$Q$2:$Q$1212,0),AD$1),FALSE)</f>
        <v>0</v>
      </c>
      <c r="AE86" s="13" t="str" cm="1">
        <f t="array" ref="AE86">IFERROR(INDEX(bank!$A$2:$P$1212,MATCH($O86&amp;$P86,bank!$Q$2:$Q$1212,0),AE$1),FALSE)</f>
        <v>5101.06-租金收入</v>
      </c>
      <c r="AF86" s="13" t="str" cm="1">
        <f t="array" ref="AF86">IFERROR(INDEX(bank!$A$2:$P$1212,MATCH($O86&amp;$P86,bank!$Q$2:$Q$1212,0),AF$1),FALSE)</f>
        <v>第4期租金收入</v>
      </c>
      <c r="AG86" s="13" cm="1">
        <f t="array" ref="AG86">IFERROR(INDEX(bank!$A$2:$P$1212,MATCH($O86&amp;$P86,bank!$Q$2:$Q$1212,0),AG$1),FALSE)</f>
        <v>44992.288101851853</v>
      </c>
      <c r="AH86" s="13" cm="1">
        <f t="array" ref="AH86">IFERROR(INDEX(bank!$A$2:$P$1212,MATCH($O86&amp;$P86,bank!$Q$2:$Q$1212,0),AH$1),FALSE)</f>
        <v>14350</v>
      </c>
      <c r="AI86" s="13" cm="1">
        <f t="array" ref="AI86">IFERROR(INDEX(bank!$A$2:$P$1212,MATCH($O86&amp;$P86,bank!$Q$2:$Q$1212,0),AI$1),FALSE)</f>
        <v>14350</v>
      </c>
      <c r="AJ86" s="13" cm="1">
        <f t="array" ref="AJ86">IFERROR(INDEX(bank!$A$2:$P$1212,MATCH($O86&amp;$P86,bank!$Q$2:$Q$1212,0),AJ$1),FALSE)</f>
        <v>0</v>
      </c>
      <c r="AK86" s="13" cm="1">
        <f t="array" ref="AK86">IFERROR(INDEX(bank!$A$2:$P$1212,MATCH($O86&amp;$P86,bank!$Q$2:$Q$1212,0),AK$1),FALSE)</f>
        <v>0</v>
      </c>
      <c r="AL86" s="13" cm="1">
        <f t="array" ref="AL86">IFERROR(INDEX(bank!$A$2:$P$1212,MATCH($O86&amp;$P86,bank!$Q$2:$Q$1212,0),AL$1),FALSE)</f>
        <v>105845.32</v>
      </c>
      <c r="AM86" s="13" cm="1">
        <f t="array" ref="AM86">IFERROR(INDEX(bank!$A$2:$P$1212,MATCH($O86&amp;$P86,bank!$Q$2:$Q$1212,0),AM$1),FALSE)</f>
        <v>1</v>
      </c>
      <c r="AN86" s="13" t="b" cm="1">
        <f t="array" ref="AN86">IFERROR(INDEX(bank!$A$2:$P$1212,MATCH($O86&amp;$P86,bank!$Q$2:$Q$1212,0),AN$1),FALSE)</f>
        <v>1</v>
      </c>
      <c r="AO86" s="13" t="str" cm="1">
        <f t="array" ref="AO86">IFERROR(INDEX(bank!$A$2:$P$1212,MATCH($O86&amp;$P86,bank!$Q$2:$Q$1212,0),AO$1),FALSE)</f>
        <v>已关闭</v>
      </c>
    </row>
    <row r="87" spans="1:41" hidden="1">
      <c r="A87" s="4" t="s">
        <v>86</v>
      </c>
      <c r="B87" s="4" t="s">
        <v>121</v>
      </c>
      <c r="C87" s="4">
        <v>16241</v>
      </c>
      <c r="D87" s="4">
        <v>2331.935789564368</v>
      </c>
      <c r="E87" s="4">
        <v>0</v>
      </c>
      <c r="F87" s="4">
        <v>0</v>
      </c>
      <c r="G87" s="4" t="s">
        <v>30</v>
      </c>
      <c r="H87" s="6">
        <v>45000.402509178239</v>
      </c>
      <c r="I87" s="4" t="s">
        <v>20</v>
      </c>
      <c r="J87" s="4" t="b">
        <v>1</v>
      </c>
      <c r="K87" s="4">
        <v>0</v>
      </c>
      <c r="L87" s="4">
        <v>6.9645999999999999</v>
      </c>
      <c r="M87" s="4" t="s">
        <v>46</v>
      </c>
      <c r="N87" s="6">
        <v>44995.079201388893</v>
      </c>
      <c r="O87" s="4" t="s">
        <v>18</v>
      </c>
      <c r="P87" s="4">
        <v>117</v>
      </c>
      <c r="Q87" s="10" cm="1">
        <f t="array" ref="Q87">IFERROR(INDEX(cashier!$A$2:$I$672,MATCH($O87&amp;$P87,cashier!$J$2:$J$672,0),Q$1),FALSE)</f>
        <v>94</v>
      </c>
      <c r="R87" s="10" t="str" cm="1">
        <f t="array" ref="R87">IFERROR(INDEX(cashier!$A$2:$I$672,MATCH($O87&amp;$P87,cashier!$J$2:$J$672,0),R$1),FALSE)</f>
        <v>吴总股东往来/RMB</v>
      </c>
      <c r="S87" s="10" cm="1">
        <f t="array" ref="S87">IFERROR(INDEX(cashier!$A$2:$I$672,MATCH($O87&amp;$P87,cashier!$J$2:$J$672,0),S$1),FALSE)</f>
        <v>45006.079139363428</v>
      </c>
      <c r="T87" s="10" t="str" cm="1">
        <f t="array" ref="T87">IFERROR(INDEX(cashier!$A$2:$I$672,MATCH($O87&amp;$P87,cashier!$J$2:$J$672,0),T$1),FALSE)</f>
        <v>RMB</v>
      </c>
      <c r="U87" s="10" cm="1">
        <f t="array" ref="U87">IFERROR(INDEX(cashier!$A$2:$I$672,MATCH($O87&amp;$P87,cashier!$J$2:$J$672,0),U$1),FALSE)</f>
        <v>16241</v>
      </c>
      <c r="V87" s="10" cm="1">
        <f t="array" ref="V87">IFERROR(INDEX(cashier!$A$2:$I$672,MATCH($O87&amp;$P87,cashier!$J$2:$J$672,0),V$1),FALSE)</f>
        <v>44995.079201388893</v>
      </c>
      <c r="W87" s="10" cm="1">
        <f t="array" ref="W87">IFERROR(INDEX(cashier!$A$2:$I$672,MATCH($O87&amp;$P87,cashier!$J$2:$J$672,0),W$1),FALSE)</f>
        <v>117</v>
      </c>
      <c r="X87" s="10" t="str" cm="1">
        <f t="array" ref="X87">IFERROR(INDEX(cashier!$A$2:$I$672,MATCH($O87&amp;$P87,cashier!$J$2:$J$672,0),X$1),FALSE)</f>
        <v>付款单</v>
      </c>
      <c r="Y87" s="10" cm="1">
        <f t="array" ref="Y87">IFERROR(INDEX(cashier!$A$2:$I$672,MATCH($O87&amp;$P87,cashier!$J$2:$J$672,0),Y$1),FALSE)</f>
        <v>0</v>
      </c>
      <c r="Z87" s="13" cm="1">
        <f t="array" ref="Z87">IFERROR(INDEX(bank!$A$2:$P$1212,MATCH($O87&amp;$P87,bank!$Q$2:$Q$1212,0),Z$1),FALSE)</f>
        <v>117</v>
      </c>
      <c r="AA87" s="13" t="str" cm="1">
        <f t="array" ref="AA87">IFERROR(INDEX(bank!$A$2:$P$1212,MATCH($O87&amp;$P87,bank!$Q$2:$Q$1212,0),AA$1),FALSE)</f>
        <v>付款单</v>
      </c>
      <c r="AB87" s="13" t="str" cm="1">
        <f t="array" ref="AB87">IFERROR(INDEX(bank!$A$2:$P$1212,MATCH($O87&amp;$P87,bank!$Q$2:$Q$1212,0),AB$1),FALSE)</f>
        <v>吴总股东往来/RMB</v>
      </c>
      <c r="AC87" s="13" t="str" cm="1">
        <f t="array" ref="AC87">IFERROR(INDEX(bank!$A$2:$P$1212,MATCH($O87&amp;$P87,bank!$Q$2:$Q$1212,0),AC$1),FALSE)</f>
        <v>RMB</v>
      </c>
      <c r="AD87" s="13" cm="1">
        <f t="array" ref="AD87">IFERROR(INDEX(bank!$A$2:$P$1212,MATCH($O87&amp;$P87,bank!$Q$2:$Q$1212,0),AD$1),FALSE)</f>
        <v>0</v>
      </c>
      <c r="AE87" s="13" t="str" cm="1">
        <f t="array" ref="AE87">IFERROR(INDEX(bank!$A$2:$P$1212,MATCH($O87&amp;$P87,bank!$Q$2:$Q$1212,0),AE$1),FALSE)</f>
        <v>5501.11-物料</v>
      </c>
      <c r="AF87" s="13" t="str" cm="1">
        <f t="array" ref="AF87">IFERROR(INDEX(bank!$A$2:$P$1212,MATCH($O87&amp;$P87,bank!$Q$2:$Q$1212,0),AF$1),FALSE)</f>
        <v>2022年11月-2023年1月购买图书</v>
      </c>
      <c r="AG87" s="13" cm="1">
        <f t="array" ref="AG87">IFERROR(INDEX(bank!$A$2:$P$1212,MATCH($O87&amp;$P87,bank!$Q$2:$Q$1212,0),AG$1),FALSE)</f>
        <v>44995.079201388893</v>
      </c>
      <c r="AH87" s="13" cm="1">
        <f t="array" ref="AH87">IFERROR(INDEX(bank!$A$2:$P$1212,MATCH($O87&amp;$P87,bank!$Q$2:$Q$1212,0),AH$1),FALSE)</f>
        <v>0</v>
      </c>
      <c r="AI87" s="13" cm="1">
        <f t="array" ref="AI87">IFERROR(INDEX(bank!$A$2:$P$1212,MATCH($O87&amp;$P87,bank!$Q$2:$Q$1212,0),AI$1),FALSE)</f>
        <v>0</v>
      </c>
      <c r="AJ87" s="13" cm="1">
        <f t="array" ref="AJ87">IFERROR(INDEX(bank!$A$2:$P$1212,MATCH($O87&amp;$P87,bank!$Q$2:$Q$1212,0),AJ$1),FALSE)</f>
        <v>16241</v>
      </c>
      <c r="AK87" s="13" cm="1">
        <f t="array" ref="AK87">IFERROR(INDEX(bank!$A$2:$P$1212,MATCH($O87&amp;$P87,bank!$Q$2:$Q$1212,0),AK$1),FALSE)</f>
        <v>16241</v>
      </c>
      <c r="AL87" s="13" cm="1">
        <f t="array" ref="AL87">IFERROR(INDEX(bank!$A$2:$P$1212,MATCH($O87&amp;$P87,bank!$Q$2:$Q$1212,0),AL$1),FALSE)</f>
        <v>843047.59</v>
      </c>
      <c r="AM87" s="13" cm="1">
        <f t="array" ref="AM87">IFERROR(INDEX(bank!$A$2:$P$1212,MATCH($O87&amp;$P87,bank!$Q$2:$Q$1212,0),AM$1),FALSE)</f>
        <v>6.9645999999999999</v>
      </c>
      <c r="AN87" s="13" t="b" cm="1">
        <f t="array" ref="AN87">IFERROR(INDEX(bank!$A$2:$P$1212,MATCH($O87&amp;$P87,bank!$Q$2:$Q$1212,0),AN$1),FALSE)</f>
        <v>1</v>
      </c>
      <c r="AO87" s="13" t="str" cm="1">
        <f t="array" ref="AO87">IFERROR(INDEX(bank!$A$2:$P$1212,MATCH($O87&amp;$P87,bank!$Q$2:$Q$1212,0),AO$1),FALSE)</f>
        <v>已关闭</v>
      </c>
    </row>
    <row r="88" spans="1:41" hidden="1">
      <c r="A88" s="4" t="s">
        <v>50</v>
      </c>
      <c r="B88" s="4" t="s">
        <v>122</v>
      </c>
      <c r="C88" s="4">
        <v>0</v>
      </c>
      <c r="D88" s="4">
        <v>0</v>
      </c>
      <c r="E88" s="4">
        <v>155032.60999999999</v>
      </c>
      <c r="F88" s="4">
        <v>155032.60999999999</v>
      </c>
      <c r="G88" s="4" t="s">
        <v>19</v>
      </c>
      <c r="H88" s="6">
        <v>44988.403313599527</v>
      </c>
      <c r="I88" s="4" t="s">
        <v>20</v>
      </c>
      <c r="J88" s="4" t="b">
        <v>1</v>
      </c>
      <c r="K88" s="4">
        <v>0</v>
      </c>
      <c r="L88" s="4">
        <v>1</v>
      </c>
      <c r="M88" s="4" t="s">
        <v>27</v>
      </c>
      <c r="N88" s="6">
        <v>44988.287372685183</v>
      </c>
      <c r="O88" s="4" t="s">
        <v>26</v>
      </c>
      <c r="P88" s="4">
        <v>118</v>
      </c>
      <c r="Q88" s="10" cm="1">
        <f t="array" ref="Q88">IFERROR(INDEX(cashier!$A$2:$I$672,MATCH($O88&amp;$P88,cashier!$J$2:$J$672,0),Q$1),FALSE)</f>
        <v>63</v>
      </c>
      <c r="R88" s="10" t="str" cm="1">
        <f t="array" ref="R88">IFERROR(INDEX(cashier!$A$2:$I$672,MATCH($O88&amp;$P88,cashier!$J$2:$J$672,0),R$1),FALSE)</f>
        <v>香港汇丰/USD/Mandarine/801-443300-838</v>
      </c>
      <c r="S88" s="10" cm="1">
        <f t="array" ref="S88">IFERROR(INDEX(cashier!$A$2:$I$672,MATCH($O88&amp;$P88,cashier!$J$2:$J$672,0),S$1),FALSE)</f>
        <v>45001.286018530103</v>
      </c>
      <c r="T88" s="10" t="str" cm="1">
        <f t="array" ref="T88">IFERROR(INDEX(cashier!$A$2:$I$672,MATCH($O88&amp;$P88,cashier!$J$2:$J$672,0),T$1),FALSE)</f>
        <v>USD</v>
      </c>
      <c r="U88" s="10" cm="1">
        <f t="array" ref="U88">IFERROR(INDEX(cashier!$A$2:$I$672,MATCH($O88&amp;$P88,cashier!$J$2:$J$672,0),U$1),FALSE)</f>
        <v>155032.60999999999</v>
      </c>
      <c r="V88" s="10" cm="1">
        <f t="array" ref="V88">IFERROR(INDEX(cashier!$A$2:$I$672,MATCH($O88&amp;$P88,cashier!$J$2:$J$672,0),V$1),FALSE)</f>
        <v>44988.287372685183</v>
      </c>
      <c r="W88" s="10" cm="1">
        <f t="array" ref="W88">IFERROR(INDEX(cashier!$A$2:$I$672,MATCH($O88&amp;$P88,cashier!$J$2:$J$672,0),W$1),FALSE)</f>
        <v>118</v>
      </c>
      <c r="X88" s="10" t="str" cm="1">
        <f t="array" ref="X88">IFERROR(INDEX(cashier!$A$2:$I$672,MATCH($O88&amp;$P88,cashier!$J$2:$J$672,0),X$1),FALSE)</f>
        <v>收款单</v>
      </c>
      <c r="Y88" s="10" cm="1">
        <f t="array" ref="Y88">IFERROR(INDEX(cashier!$A$2:$I$672,MATCH($O88&amp;$P88,cashier!$J$2:$J$672,0),Y$1),FALSE)</f>
        <v>0</v>
      </c>
      <c r="Z88" s="13" cm="1">
        <f t="array" ref="Z88">IFERROR(INDEX(bank!$A$2:$P$1212,MATCH($O88&amp;$P88,bank!$Q$2:$Q$1212,0),Z$1),FALSE)</f>
        <v>118</v>
      </c>
      <c r="AA88" s="13" t="str" cm="1">
        <f t="array" ref="AA88">IFERROR(INDEX(bank!$A$2:$P$1212,MATCH($O88&amp;$P88,bank!$Q$2:$Q$1212,0),AA$1),FALSE)</f>
        <v>收款单</v>
      </c>
      <c r="AB88" s="13" t="str" cm="1">
        <f t="array" ref="AB88">IFERROR(INDEX(bank!$A$2:$P$1212,MATCH($O88&amp;$P88,bank!$Q$2:$Q$1212,0),AB$1),FALSE)</f>
        <v>香港汇丰/USD/Mandarine/801-443300-838</v>
      </c>
      <c r="AC88" s="13" t="str" cm="1">
        <f t="array" ref="AC88">IFERROR(INDEX(bank!$A$2:$P$1212,MATCH($O88&amp;$P88,bank!$Q$2:$Q$1212,0),AC$1),FALSE)</f>
        <v>USD</v>
      </c>
      <c r="AD88" s="13" cm="1">
        <f t="array" ref="AD88">IFERROR(INDEX(bank!$A$2:$P$1212,MATCH($O88&amp;$P88,bank!$Q$2:$Q$1212,0),AD$1),FALSE)</f>
        <v>0</v>
      </c>
      <c r="AE88" s="13" t="str" cm="1">
        <f t="array" ref="AE88">IFERROR(INDEX(bank!$A$2:$P$1212,MATCH($O88&amp;$P88,bank!$Q$2:$Q$1212,0),AE$1),FALSE)</f>
        <v>5101.06-租金收入</v>
      </c>
      <c r="AF88" s="13" t="str" cm="1">
        <f t="array" ref="AF88">IFERROR(INDEX(bank!$A$2:$P$1212,MATCH($O88&amp;$P88,bank!$Q$2:$Q$1212,0),AF$1),FALSE)</f>
        <v>第一期租金收入</v>
      </c>
      <c r="AG88" s="13" cm="1">
        <f t="array" ref="AG88">IFERROR(INDEX(bank!$A$2:$P$1212,MATCH($O88&amp;$P88,bank!$Q$2:$Q$1212,0),AG$1),FALSE)</f>
        <v>44988.287372685183</v>
      </c>
      <c r="AH88" s="13" cm="1">
        <f t="array" ref="AH88">IFERROR(INDEX(bank!$A$2:$P$1212,MATCH($O88&amp;$P88,bank!$Q$2:$Q$1212,0),AH$1),FALSE)</f>
        <v>155032.60999999999</v>
      </c>
      <c r="AI88" s="13" cm="1">
        <f t="array" ref="AI88">IFERROR(INDEX(bank!$A$2:$P$1212,MATCH($O88&amp;$P88,bank!$Q$2:$Q$1212,0),AI$1),FALSE)</f>
        <v>155032.60999999999</v>
      </c>
      <c r="AJ88" s="13" cm="1">
        <f t="array" ref="AJ88">IFERROR(INDEX(bank!$A$2:$P$1212,MATCH($O88&amp;$P88,bank!$Q$2:$Q$1212,0),AJ$1),FALSE)</f>
        <v>0</v>
      </c>
      <c r="AK88" s="13" cm="1">
        <f t="array" ref="AK88">IFERROR(INDEX(bank!$A$2:$P$1212,MATCH($O88&amp;$P88,bank!$Q$2:$Q$1212,0),AK$1),FALSE)</f>
        <v>0</v>
      </c>
      <c r="AL88" s="13" cm="1">
        <f t="array" ref="AL88">IFERROR(INDEX(bank!$A$2:$P$1212,MATCH($O88&amp;$P88,bank!$Q$2:$Q$1212,0),AL$1),FALSE)</f>
        <v>253092.04</v>
      </c>
      <c r="AM88" s="13" cm="1">
        <f t="array" ref="AM88">IFERROR(INDEX(bank!$A$2:$P$1212,MATCH($O88&amp;$P88,bank!$Q$2:$Q$1212,0),AM$1),FALSE)</f>
        <v>1</v>
      </c>
      <c r="AN88" s="13" t="b" cm="1">
        <f t="array" ref="AN88">IFERROR(INDEX(bank!$A$2:$P$1212,MATCH($O88&amp;$P88,bank!$Q$2:$Q$1212,0),AN$1),FALSE)</f>
        <v>1</v>
      </c>
      <c r="AO88" s="13" t="str" cm="1">
        <f t="array" ref="AO88">IFERROR(INDEX(bank!$A$2:$P$1212,MATCH($O88&amp;$P88,bank!$Q$2:$Q$1212,0),AO$1),FALSE)</f>
        <v>已关闭</v>
      </c>
    </row>
    <row r="89" spans="1:41" hidden="1">
      <c r="A89" s="4" t="s">
        <v>110</v>
      </c>
      <c r="B89" s="4" t="s">
        <v>123</v>
      </c>
      <c r="C89" s="4">
        <v>6189.41</v>
      </c>
      <c r="D89" s="4">
        <v>890.319193314058</v>
      </c>
      <c r="E89" s="4">
        <v>0</v>
      </c>
      <c r="F89" s="4">
        <v>0</v>
      </c>
      <c r="G89" s="4" t="s">
        <v>30</v>
      </c>
      <c r="H89" s="6">
        <v>45000.40530431713</v>
      </c>
      <c r="I89" s="4" t="s">
        <v>20</v>
      </c>
      <c r="J89" s="4" t="b">
        <v>1</v>
      </c>
      <c r="K89" s="4">
        <v>0</v>
      </c>
      <c r="L89" s="4">
        <v>6.9519000000000002</v>
      </c>
      <c r="M89" s="4" t="s">
        <v>46</v>
      </c>
      <c r="N89" s="6">
        <v>44987.082430555558</v>
      </c>
      <c r="O89" s="4" t="s">
        <v>18</v>
      </c>
      <c r="P89" s="4">
        <v>120</v>
      </c>
      <c r="Q89" s="10" cm="1">
        <f t="array" ref="Q89">IFERROR(INDEX(cashier!$A$2:$I$672,MATCH($O89&amp;$P89,cashier!$J$2:$J$672,0),Q$1),FALSE)</f>
        <v>98</v>
      </c>
      <c r="R89" s="10" t="str" cm="1">
        <f t="array" ref="R89">IFERROR(INDEX(cashier!$A$2:$I$672,MATCH($O89&amp;$P89,cashier!$J$2:$J$672,0),R$1),FALSE)</f>
        <v>吴总股东往来/RMB</v>
      </c>
      <c r="S89" s="10" cm="1">
        <f t="array" ref="S89">IFERROR(INDEX(cashier!$A$2:$I$672,MATCH($O89&amp;$P89,cashier!$J$2:$J$672,0),S$1),FALSE)</f>
        <v>45006.082161307873</v>
      </c>
      <c r="T89" s="10" t="str" cm="1">
        <f t="array" ref="T89">IFERROR(INDEX(cashier!$A$2:$I$672,MATCH($O89&amp;$P89,cashier!$J$2:$J$672,0),T$1),FALSE)</f>
        <v>RMB</v>
      </c>
      <c r="U89" s="10" cm="1">
        <f t="array" ref="U89">IFERROR(INDEX(cashier!$A$2:$I$672,MATCH($O89&amp;$P89,cashier!$J$2:$J$672,0),U$1),FALSE)</f>
        <v>6189.41</v>
      </c>
      <c r="V89" s="10" cm="1">
        <f t="array" ref="V89">IFERROR(INDEX(cashier!$A$2:$I$672,MATCH($O89&amp;$P89,cashier!$J$2:$J$672,0),V$1),FALSE)</f>
        <v>44987.082430555558</v>
      </c>
      <c r="W89" s="10" cm="1">
        <f t="array" ref="W89">IFERROR(INDEX(cashier!$A$2:$I$672,MATCH($O89&amp;$P89,cashier!$J$2:$J$672,0),W$1),FALSE)</f>
        <v>120</v>
      </c>
      <c r="X89" s="10" t="str" cm="1">
        <f t="array" ref="X89">IFERROR(INDEX(cashier!$A$2:$I$672,MATCH($O89&amp;$P89,cashier!$J$2:$J$672,0),X$1),FALSE)</f>
        <v>付款单</v>
      </c>
      <c r="Y89" s="10" cm="1">
        <f t="array" ref="Y89">IFERROR(INDEX(cashier!$A$2:$I$672,MATCH($O89&amp;$P89,cashier!$J$2:$J$672,0),Y$1),FALSE)</f>
        <v>0</v>
      </c>
      <c r="Z89" s="13" cm="1">
        <f t="array" ref="Z89">IFERROR(INDEX(bank!$A$2:$P$1212,MATCH($O89&amp;$P89,bank!$Q$2:$Q$1212,0),Z$1),FALSE)</f>
        <v>120</v>
      </c>
      <c r="AA89" s="13" t="str" cm="1">
        <f t="array" ref="AA89">IFERROR(INDEX(bank!$A$2:$P$1212,MATCH($O89&amp;$P89,bank!$Q$2:$Q$1212,0),AA$1),FALSE)</f>
        <v>付款单</v>
      </c>
      <c r="AB89" s="13" t="str" cm="1">
        <f t="array" ref="AB89">IFERROR(INDEX(bank!$A$2:$P$1212,MATCH($O89&amp;$P89,bank!$Q$2:$Q$1212,0),AB$1),FALSE)</f>
        <v>吴总股东往来/RMB</v>
      </c>
      <c r="AC89" s="13" t="str" cm="1">
        <f t="array" ref="AC89">IFERROR(INDEX(bank!$A$2:$P$1212,MATCH($O89&amp;$P89,bank!$Q$2:$Q$1212,0),AC$1),FALSE)</f>
        <v>RMB</v>
      </c>
      <c r="AD89" s="13" cm="1">
        <f t="array" ref="AD89">IFERROR(INDEX(bank!$A$2:$P$1212,MATCH($O89&amp;$P89,bank!$Q$2:$Q$1212,0),AD$1),FALSE)</f>
        <v>0</v>
      </c>
      <c r="AE89" s="13" t="str" cm="1">
        <f t="array" ref="AE89">IFERROR(INDEX(bank!$A$2:$P$1212,MATCH($O89&amp;$P89,bank!$Q$2:$Q$1212,0),AE$1),FALSE)</f>
        <v xml:space="preserve">5501.08-船员工资伙食    </v>
      </c>
      <c r="AF89" s="13" t="str" cm="1">
        <f t="array" ref="AF89">IFERROR(INDEX(bank!$A$2:$P$1212,MATCH($O89&amp;$P89,bank!$Q$2:$Q$1212,0),AF$1),FALSE)</f>
        <v>轮机长薛锋2022年12月-2023年1月回流奖</v>
      </c>
      <c r="AG89" s="13" cm="1">
        <f t="array" ref="AG89">IFERROR(INDEX(bank!$A$2:$P$1212,MATCH($O89&amp;$P89,bank!$Q$2:$Q$1212,0),AG$1),FALSE)</f>
        <v>44987.082430555558</v>
      </c>
      <c r="AH89" s="13" cm="1">
        <f t="array" ref="AH89">IFERROR(INDEX(bank!$A$2:$P$1212,MATCH($O89&amp;$P89,bank!$Q$2:$Q$1212,0),AH$1),FALSE)</f>
        <v>0</v>
      </c>
      <c r="AI89" s="13" cm="1">
        <f t="array" ref="AI89">IFERROR(INDEX(bank!$A$2:$P$1212,MATCH($O89&amp;$P89,bank!$Q$2:$Q$1212,0),AI$1),FALSE)</f>
        <v>0</v>
      </c>
      <c r="AJ89" s="13" cm="1">
        <f t="array" ref="AJ89">IFERROR(INDEX(bank!$A$2:$P$1212,MATCH($O89&amp;$P89,bank!$Q$2:$Q$1212,0),AJ$1),FALSE)</f>
        <v>6189.41</v>
      </c>
      <c r="AK89" s="13" cm="1">
        <f t="array" ref="AK89">IFERROR(INDEX(bank!$A$2:$P$1212,MATCH($O89&amp;$P89,bank!$Q$2:$Q$1212,0),AK$1),FALSE)</f>
        <v>6189.41</v>
      </c>
      <c r="AL89" s="13" cm="1">
        <f t="array" ref="AL89">IFERROR(INDEX(bank!$A$2:$P$1212,MATCH($O89&amp;$P89,bank!$Q$2:$Q$1212,0),AL$1),FALSE)</f>
        <v>-6189.41</v>
      </c>
      <c r="AM89" s="13" cm="1">
        <f t="array" ref="AM89">IFERROR(INDEX(bank!$A$2:$P$1212,MATCH($O89&amp;$P89,bank!$Q$2:$Q$1212,0),AM$1),FALSE)</f>
        <v>6.9519000000000002</v>
      </c>
      <c r="AN89" s="13" t="b" cm="1">
        <f t="array" ref="AN89">IFERROR(INDEX(bank!$A$2:$P$1212,MATCH($O89&amp;$P89,bank!$Q$2:$Q$1212,0),AN$1),FALSE)</f>
        <v>1</v>
      </c>
      <c r="AO89" s="13" t="str" cm="1">
        <f t="array" ref="AO89">IFERROR(INDEX(bank!$A$2:$P$1212,MATCH($O89&amp;$P89,bank!$Q$2:$Q$1212,0),AO$1),FALSE)</f>
        <v>已关闭</v>
      </c>
    </row>
    <row r="90" spans="1:41" hidden="1">
      <c r="A90" s="4" t="s">
        <v>110</v>
      </c>
      <c r="B90" s="4" t="s">
        <v>124</v>
      </c>
      <c r="C90" s="4">
        <v>93223.33</v>
      </c>
      <c r="D90" s="4">
        <v>93223.33</v>
      </c>
      <c r="E90" s="4">
        <v>0</v>
      </c>
      <c r="F90" s="4">
        <v>0</v>
      </c>
      <c r="G90" s="4" t="s">
        <v>19</v>
      </c>
      <c r="H90" s="6">
        <v>45000.408792511567</v>
      </c>
      <c r="I90" s="4" t="s">
        <v>20</v>
      </c>
      <c r="J90" s="4" t="b">
        <v>1</v>
      </c>
      <c r="K90" s="4">
        <v>0</v>
      </c>
      <c r="L90" s="4">
        <v>1</v>
      </c>
      <c r="M90" s="4" t="s">
        <v>36</v>
      </c>
      <c r="N90" s="6">
        <v>44987.083425925928</v>
      </c>
      <c r="O90" s="4" t="s">
        <v>18</v>
      </c>
      <c r="P90" s="4">
        <v>122</v>
      </c>
      <c r="Q90" s="10" cm="1">
        <f t="array" ref="Q90">IFERROR(INDEX(cashier!$A$2:$I$672,MATCH($O90&amp;$P90,cashier!$J$2:$J$672,0),Q$1),FALSE)</f>
        <v>100</v>
      </c>
      <c r="R90" s="10" t="str" cm="1">
        <f t="array" ref="R90">IFERROR(INDEX(cashier!$A$2:$I$672,MATCH($O90&amp;$P90,cashier!$J$2:$J$672,0),R$1),FALSE)</f>
        <v>香港花旗/USD/Hope Young/91868394</v>
      </c>
      <c r="S90" s="10" cm="1">
        <f t="array" ref="S90">IFERROR(INDEX(cashier!$A$2:$I$672,MATCH($O90&amp;$P90,cashier!$J$2:$J$672,0),S$1),FALSE)</f>
        <v>45006.083135694447</v>
      </c>
      <c r="T90" s="10" t="str" cm="1">
        <f t="array" ref="T90">IFERROR(INDEX(cashier!$A$2:$I$672,MATCH($O90&amp;$P90,cashier!$J$2:$J$672,0),T$1),FALSE)</f>
        <v>USD</v>
      </c>
      <c r="U90" s="10" cm="1">
        <f t="array" ref="U90">IFERROR(INDEX(cashier!$A$2:$I$672,MATCH($O90&amp;$P90,cashier!$J$2:$J$672,0),U$1),FALSE)</f>
        <v>96803.5</v>
      </c>
      <c r="V90" s="10" cm="1">
        <f t="array" ref="V90">IFERROR(INDEX(cashier!$A$2:$I$672,MATCH($O90&amp;$P90,cashier!$J$2:$J$672,0),V$1),FALSE)</f>
        <v>44987.083425925928</v>
      </c>
      <c r="W90" s="10" cm="1">
        <f t="array" ref="W90">IFERROR(INDEX(cashier!$A$2:$I$672,MATCH($O90&amp;$P90,cashier!$J$2:$J$672,0),W$1),FALSE)</f>
        <v>122</v>
      </c>
      <c r="X90" s="10" t="str" cm="1">
        <f t="array" ref="X90">IFERROR(INDEX(cashier!$A$2:$I$672,MATCH($O90&amp;$P90,cashier!$J$2:$J$672,0),X$1),FALSE)</f>
        <v>付款单</v>
      </c>
      <c r="Y90" s="10" cm="1">
        <f t="array" ref="Y90">IFERROR(INDEX(cashier!$A$2:$I$672,MATCH($O90&amp;$P90,cashier!$J$2:$J$672,0),Y$1),FALSE)</f>
        <v>0</v>
      </c>
      <c r="Z90" s="13" cm="1">
        <f t="array" ref="Z90">IFERROR(INDEX(bank!$A$2:$P$1212,MATCH($O90&amp;$P90,bank!$Q$2:$Q$1212,0),Z$1),FALSE)</f>
        <v>122</v>
      </c>
      <c r="AA90" s="13" t="str" cm="1">
        <f t="array" ref="AA90">IFERROR(INDEX(bank!$A$2:$P$1212,MATCH($O90&amp;$P90,bank!$Q$2:$Q$1212,0),AA$1),FALSE)</f>
        <v>付款单</v>
      </c>
      <c r="AB90" s="13" t="str" cm="1">
        <f t="array" ref="AB90">IFERROR(INDEX(bank!$A$2:$P$1212,MATCH($O90&amp;$P90,bank!$Q$2:$Q$1212,0),AB$1),FALSE)</f>
        <v>香港花旗/USD/Hope Young/91868394</v>
      </c>
      <c r="AC90" s="13" t="str" cm="1">
        <f t="array" ref="AC90">IFERROR(INDEX(bank!$A$2:$P$1212,MATCH($O90&amp;$P90,bank!$Q$2:$Q$1212,0),AC$1),FALSE)</f>
        <v>USD</v>
      </c>
      <c r="AD90" s="13" cm="1">
        <f t="array" ref="AD90">IFERROR(INDEX(bank!$A$2:$P$1212,MATCH($O90&amp;$P90,bank!$Q$2:$Q$1212,0),AD$1),FALSE)</f>
        <v>0</v>
      </c>
      <c r="AE90" s="13" t="str" cm="1">
        <f t="array" ref="AE90">IFERROR(INDEX(bank!$A$2:$P$1212,MATCH($O90&amp;$P90,bank!$Q$2:$Q$1212,0),AE$1),FALSE)</f>
        <v xml:space="preserve">5501.08-船员工资伙食    </v>
      </c>
      <c r="AF90" s="13" t="str" cm="1">
        <f t="array" ref="AF90">IFERROR(INDEX(bank!$A$2:$P$1212,MATCH($O90&amp;$P90,bank!$Q$2:$Q$1212,0),AF$1),FALSE)</f>
        <v>2023年1月船员工资</v>
      </c>
      <c r="AG90" s="13" cm="1">
        <f t="array" ref="AG90">IFERROR(INDEX(bank!$A$2:$P$1212,MATCH($O90&amp;$P90,bank!$Q$2:$Q$1212,0),AG$1),FALSE)</f>
        <v>44987.083425925928</v>
      </c>
      <c r="AH90" s="13" cm="1">
        <f t="array" ref="AH90">IFERROR(INDEX(bank!$A$2:$P$1212,MATCH($O90&amp;$P90,bank!$Q$2:$Q$1212,0),AH$1),FALSE)</f>
        <v>0</v>
      </c>
      <c r="AI90" s="13" cm="1">
        <f t="array" ref="AI90">IFERROR(INDEX(bank!$A$2:$P$1212,MATCH($O90&amp;$P90,bank!$Q$2:$Q$1212,0),AI$1),FALSE)</f>
        <v>0</v>
      </c>
      <c r="AJ90" s="13" cm="1">
        <f t="array" ref="AJ90">IFERROR(INDEX(bank!$A$2:$P$1212,MATCH($O90&amp;$P90,bank!$Q$2:$Q$1212,0),AJ$1),FALSE)</f>
        <v>93223.33</v>
      </c>
      <c r="AK90" s="13" cm="1">
        <f t="array" ref="AK90">IFERROR(INDEX(bank!$A$2:$P$1212,MATCH($O90&amp;$P90,bank!$Q$2:$Q$1212,0),AK$1),FALSE)</f>
        <v>93223.33</v>
      </c>
      <c r="AL90" s="13" cm="1">
        <f t="array" ref="AL90">IFERROR(INDEX(bank!$A$2:$P$1212,MATCH($O90&amp;$P90,bank!$Q$2:$Q$1212,0),AL$1),FALSE)</f>
        <v>249376.6</v>
      </c>
      <c r="AM90" s="13" cm="1">
        <f t="array" ref="AM90">IFERROR(INDEX(bank!$A$2:$P$1212,MATCH($O90&amp;$P90,bank!$Q$2:$Q$1212,0),AM$1),FALSE)</f>
        <v>1</v>
      </c>
      <c r="AN90" s="13" t="b" cm="1">
        <f t="array" ref="AN90">IFERROR(INDEX(bank!$A$2:$P$1212,MATCH($O90&amp;$P90,bank!$Q$2:$Q$1212,0),AN$1),FALSE)</f>
        <v>1</v>
      </c>
      <c r="AO90" s="13" t="str" cm="1">
        <f t="array" ref="AO90">IFERROR(INDEX(bank!$A$2:$P$1212,MATCH($O90&amp;$P90,bank!$Q$2:$Q$1212,0),AO$1),FALSE)</f>
        <v>已关闭</v>
      </c>
    </row>
    <row r="91" spans="1:41" hidden="1">
      <c r="A91" s="4" t="s">
        <v>90</v>
      </c>
      <c r="B91" s="4" t="s">
        <v>125</v>
      </c>
      <c r="C91" s="4">
        <v>80.17</v>
      </c>
      <c r="D91" s="4">
        <v>80.17</v>
      </c>
      <c r="E91" s="4">
        <v>0</v>
      </c>
      <c r="F91" s="4">
        <v>0</v>
      </c>
      <c r="G91" s="4" t="s">
        <v>19</v>
      </c>
      <c r="H91" s="6">
        <v>45000.408792511567</v>
      </c>
      <c r="I91" s="4" t="s">
        <v>20</v>
      </c>
      <c r="J91" s="4" t="b">
        <v>1</v>
      </c>
      <c r="K91" s="4">
        <v>0</v>
      </c>
      <c r="L91" s="4">
        <v>1</v>
      </c>
      <c r="M91" s="4" t="s">
        <v>36</v>
      </c>
      <c r="N91" s="6">
        <v>44987.083425925928</v>
      </c>
      <c r="O91" s="4" t="s">
        <v>18</v>
      </c>
      <c r="P91" s="4">
        <v>122</v>
      </c>
      <c r="Q91" s="10" cm="1">
        <f t="array" ref="Q91">IFERROR(INDEX(cashier!$A$2:$I$672,MATCH($O91&amp;$P91,cashier!$J$2:$J$672,0),Q$1),FALSE)</f>
        <v>100</v>
      </c>
      <c r="R91" s="10" t="str" cm="1">
        <f t="array" ref="R91">IFERROR(INDEX(cashier!$A$2:$I$672,MATCH($O91&amp;$P91,cashier!$J$2:$J$672,0),R$1),FALSE)</f>
        <v>香港花旗/USD/Hope Young/91868394</v>
      </c>
      <c r="S91" s="10" cm="1">
        <f t="array" ref="S91">IFERROR(INDEX(cashier!$A$2:$I$672,MATCH($O91&amp;$P91,cashier!$J$2:$J$672,0),S$1),FALSE)</f>
        <v>45006.083135694447</v>
      </c>
      <c r="T91" s="10" t="str" cm="1">
        <f t="array" ref="T91">IFERROR(INDEX(cashier!$A$2:$I$672,MATCH($O91&amp;$P91,cashier!$J$2:$J$672,0),T$1),FALSE)</f>
        <v>USD</v>
      </c>
      <c r="U91" s="10" cm="1">
        <f t="array" ref="U91">IFERROR(INDEX(cashier!$A$2:$I$672,MATCH($O91&amp;$P91,cashier!$J$2:$J$672,0),U$1),FALSE)</f>
        <v>96803.5</v>
      </c>
      <c r="V91" s="10" cm="1">
        <f t="array" ref="V91">IFERROR(INDEX(cashier!$A$2:$I$672,MATCH($O91&amp;$P91,cashier!$J$2:$J$672,0),V$1),FALSE)</f>
        <v>44987.083425925928</v>
      </c>
      <c r="W91" s="10" cm="1">
        <f t="array" ref="W91">IFERROR(INDEX(cashier!$A$2:$I$672,MATCH($O91&amp;$P91,cashier!$J$2:$J$672,0),W$1),FALSE)</f>
        <v>122</v>
      </c>
      <c r="X91" s="10" t="str" cm="1">
        <f t="array" ref="X91">IFERROR(INDEX(cashier!$A$2:$I$672,MATCH($O91&amp;$P91,cashier!$J$2:$J$672,0),X$1),FALSE)</f>
        <v>付款单</v>
      </c>
      <c r="Y91" s="10" cm="1">
        <f t="array" ref="Y91">IFERROR(INDEX(cashier!$A$2:$I$672,MATCH($O91&amp;$P91,cashier!$J$2:$J$672,0),Y$1),FALSE)</f>
        <v>0</v>
      </c>
      <c r="Z91" s="13" cm="1">
        <f t="array" ref="Z91">IFERROR(INDEX(bank!$A$2:$P$1212,MATCH($O91&amp;$P91,bank!$Q$2:$Q$1212,0),Z$1),FALSE)</f>
        <v>122</v>
      </c>
      <c r="AA91" s="13" t="str" cm="1">
        <f t="array" ref="AA91">IFERROR(INDEX(bank!$A$2:$P$1212,MATCH($O91&amp;$P91,bank!$Q$2:$Q$1212,0),AA$1),FALSE)</f>
        <v>付款单</v>
      </c>
      <c r="AB91" s="13" t="str" cm="1">
        <f t="array" ref="AB91">IFERROR(INDEX(bank!$A$2:$P$1212,MATCH($O91&amp;$P91,bank!$Q$2:$Q$1212,0),AB$1),FALSE)</f>
        <v>香港花旗/USD/Hope Young/91868394</v>
      </c>
      <c r="AC91" s="13" t="str" cm="1">
        <f t="array" ref="AC91">IFERROR(INDEX(bank!$A$2:$P$1212,MATCH($O91&amp;$P91,bank!$Q$2:$Q$1212,0),AC$1),FALSE)</f>
        <v>USD</v>
      </c>
      <c r="AD91" s="13" cm="1">
        <f t="array" ref="AD91">IFERROR(INDEX(bank!$A$2:$P$1212,MATCH($O91&amp;$P91,bank!$Q$2:$Q$1212,0),AD$1),FALSE)</f>
        <v>0</v>
      </c>
      <c r="AE91" s="13" t="str" cm="1">
        <f t="array" ref="AE91">IFERROR(INDEX(bank!$A$2:$P$1212,MATCH($O91&amp;$P91,bank!$Q$2:$Q$1212,0),AE$1),FALSE)</f>
        <v xml:space="preserve">5501.08-船员工资伙食    </v>
      </c>
      <c r="AF91" s="13" t="str" cm="1">
        <f t="array" ref="AF91">IFERROR(INDEX(bank!$A$2:$P$1212,MATCH($O91&amp;$P91,bank!$Q$2:$Q$1212,0),AF$1),FALSE)</f>
        <v>2023年1月船员工资</v>
      </c>
      <c r="AG91" s="13" cm="1">
        <f t="array" ref="AG91">IFERROR(INDEX(bank!$A$2:$P$1212,MATCH($O91&amp;$P91,bank!$Q$2:$Q$1212,0),AG$1),FALSE)</f>
        <v>44987.083425925928</v>
      </c>
      <c r="AH91" s="13" cm="1">
        <f t="array" ref="AH91">IFERROR(INDEX(bank!$A$2:$P$1212,MATCH($O91&amp;$P91,bank!$Q$2:$Q$1212,0),AH$1),FALSE)</f>
        <v>0</v>
      </c>
      <c r="AI91" s="13" cm="1">
        <f t="array" ref="AI91">IFERROR(INDEX(bank!$A$2:$P$1212,MATCH($O91&amp;$P91,bank!$Q$2:$Q$1212,0),AI$1),FALSE)</f>
        <v>0</v>
      </c>
      <c r="AJ91" s="13" cm="1">
        <f t="array" ref="AJ91">IFERROR(INDEX(bank!$A$2:$P$1212,MATCH($O91&amp;$P91,bank!$Q$2:$Q$1212,0),AJ$1),FALSE)</f>
        <v>93223.33</v>
      </c>
      <c r="AK91" s="13" cm="1">
        <f t="array" ref="AK91">IFERROR(INDEX(bank!$A$2:$P$1212,MATCH($O91&amp;$P91,bank!$Q$2:$Q$1212,0),AK$1),FALSE)</f>
        <v>93223.33</v>
      </c>
      <c r="AL91" s="13" cm="1">
        <f t="array" ref="AL91">IFERROR(INDEX(bank!$A$2:$P$1212,MATCH($O91&amp;$P91,bank!$Q$2:$Q$1212,0),AL$1),FALSE)</f>
        <v>249376.6</v>
      </c>
      <c r="AM91" s="13" cm="1">
        <f t="array" ref="AM91">IFERROR(INDEX(bank!$A$2:$P$1212,MATCH($O91&amp;$P91,bank!$Q$2:$Q$1212,0),AM$1),FALSE)</f>
        <v>1</v>
      </c>
      <c r="AN91" s="13" t="b" cm="1">
        <f t="array" ref="AN91">IFERROR(INDEX(bank!$A$2:$P$1212,MATCH($O91&amp;$P91,bank!$Q$2:$Q$1212,0),AN$1),FALSE)</f>
        <v>1</v>
      </c>
      <c r="AO91" s="13" t="str" cm="1">
        <f t="array" ref="AO91">IFERROR(INDEX(bank!$A$2:$P$1212,MATCH($O91&amp;$P91,bank!$Q$2:$Q$1212,0),AO$1),FALSE)</f>
        <v>已关闭</v>
      </c>
    </row>
    <row r="92" spans="1:41" hidden="1">
      <c r="A92" s="4" t="s">
        <v>126</v>
      </c>
      <c r="B92" s="4" t="s">
        <v>127</v>
      </c>
      <c r="C92" s="4">
        <v>3500</v>
      </c>
      <c r="D92" s="4">
        <v>3500</v>
      </c>
      <c r="E92" s="4">
        <v>0</v>
      </c>
      <c r="F92" s="4">
        <v>0</v>
      </c>
      <c r="G92" s="4" t="s">
        <v>19</v>
      </c>
      <c r="H92" s="6">
        <v>45000.408792511567</v>
      </c>
      <c r="I92" s="4" t="s">
        <v>20</v>
      </c>
      <c r="J92" s="4" t="b">
        <v>1</v>
      </c>
      <c r="K92" s="4">
        <v>0</v>
      </c>
      <c r="L92" s="4">
        <v>1</v>
      </c>
      <c r="M92" s="4" t="s">
        <v>36</v>
      </c>
      <c r="N92" s="6">
        <v>44987.083425925928</v>
      </c>
      <c r="O92" s="4" t="s">
        <v>18</v>
      </c>
      <c r="P92" s="4">
        <v>122</v>
      </c>
      <c r="Q92" s="10" cm="1">
        <f t="array" ref="Q92">IFERROR(INDEX(cashier!$A$2:$I$672,MATCH($O92&amp;$P92,cashier!$J$2:$J$672,0),Q$1),FALSE)</f>
        <v>100</v>
      </c>
      <c r="R92" s="10" t="str" cm="1">
        <f t="array" ref="R92">IFERROR(INDEX(cashier!$A$2:$I$672,MATCH($O92&amp;$P92,cashier!$J$2:$J$672,0),R$1),FALSE)</f>
        <v>香港花旗/USD/Hope Young/91868394</v>
      </c>
      <c r="S92" s="10" cm="1">
        <f t="array" ref="S92">IFERROR(INDEX(cashier!$A$2:$I$672,MATCH($O92&amp;$P92,cashier!$J$2:$J$672,0),S$1),FALSE)</f>
        <v>45006.083135694447</v>
      </c>
      <c r="T92" s="10" t="str" cm="1">
        <f t="array" ref="T92">IFERROR(INDEX(cashier!$A$2:$I$672,MATCH($O92&amp;$P92,cashier!$J$2:$J$672,0),T$1),FALSE)</f>
        <v>USD</v>
      </c>
      <c r="U92" s="10" cm="1">
        <f t="array" ref="U92">IFERROR(INDEX(cashier!$A$2:$I$672,MATCH($O92&amp;$P92,cashier!$J$2:$J$672,0),U$1),FALSE)</f>
        <v>96803.5</v>
      </c>
      <c r="V92" s="10" cm="1">
        <f t="array" ref="V92">IFERROR(INDEX(cashier!$A$2:$I$672,MATCH($O92&amp;$P92,cashier!$J$2:$J$672,0),V$1),FALSE)</f>
        <v>44987.083425925928</v>
      </c>
      <c r="W92" s="10" cm="1">
        <f t="array" ref="W92">IFERROR(INDEX(cashier!$A$2:$I$672,MATCH($O92&amp;$P92,cashier!$J$2:$J$672,0),W$1),FALSE)</f>
        <v>122</v>
      </c>
      <c r="X92" s="10" t="str" cm="1">
        <f t="array" ref="X92">IFERROR(INDEX(cashier!$A$2:$I$672,MATCH($O92&amp;$P92,cashier!$J$2:$J$672,0),X$1),FALSE)</f>
        <v>付款单</v>
      </c>
      <c r="Y92" s="10" cm="1">
        <f t="array" ref="Y92">IFERROR(INDEX(cashier!$A$2:$I$672,MATCH($O92&amp;$P92,cashier!$J$2:$J$672,0),Y$1),FALSE)</f>
        <v>0</v>
      </c>
      <c r="Z92" s="13" cm="1">
        <f t="array" ref="Z92">IFERROR(INDEX(bank!$A$2:$P$1212,MATCH($O92&amp;$P92,bank!$Q$2:$Q$1212,0),Z$1),FALSE)</f>
        <v>122</v>
      </c>
      <c r="AA92" s="13" t="str" cm="1">
        <f t="array" ref="AA92">IFERROR(INDEX(bank!$A$2:$P$1212,MATCH($O92&amp;$P92,bank!$Q$2:$Q$1212,0),AA$1),FALSE)</f>
        <v>付款单</v>
      </c>
      <c r="AB92" s="13" t="str" cm="1">
        <f t="array" ref="AB92">IFERROR(INDEX(bank!$A$2:$P$1212,MATCH($O92&amp;$P92,bank!$Q$2:$Q$1212,0),AB$1),FALSE)</f>
        <v>香港花旗/USD/Hope Young/91868394</v>
      </c>
      <c r="AC92" s="13" t="str" cm="1">
        <f t="array" ref="AC92">IFERROR(INDEX(bank!$A$2:$P$1212,MATCH($O92&amp;$P92,bank!$Q$2:$Q$1212,0),AC$1),FALSE)</f>
        <v>USD</v>
      </c>
      <c r="AD92" s="13" cm="1">
        <f t="array" ref="AD92">IFERROR(INDEX(bank!$A$2:$P$1212,MATCH($O92&amp;$P92,bank!$Q$2:$Q$1212,0),AD$1),FALSE)</f>
        <v>0</v>
      </c>
      <c r="AE92" s="13" t="str" cm="1">
        <f t="array" ref="AE92">IFERROR(INDEX(bank!$A$2:$P$1212,MATCH($O92&amp;$P92,bank!$Q$2:$Q$1212,0),AE$1),FALSE)</f>
        <v xml:space="preserve">5501.08-船员工资伙食    </v>
      </c>
      <c r="AF92" s="13" t="str" cm="1">
        <f t="array" ref="AF92">IFERROR(INDEX(bank!$A$2:$P$1212,MATCH($O92&amp;$P92,bank!$Q$2:$Q$1212,0),AF$1),FALSE)</f>
        <v>2023年1月船员工资</v>
      </c>
      <c r="AG92" s="13" cm="1">
        <f t="array" ref="AG92">IFERROR(INDEX(bank!$A$2:$P$1212,MATCH($O92&amp;$P92,bank!$Q$2:$Q$1212,0),AG$1),FALSE)</f>
        <v>44987.083425925928</v>
      </c>
      <c r="AH92" s="13" cm="1">
        <f t="array" ref="AH92">IFERROR(INDEX(bank!$A$2:$P$1212,MATCH($O92&amp;$P92,bank!$Q$2:$Q$1212,0),AH$1),FALSE)</f>
        <v>0</v>
      </c>
      <c r="AI92" s="13" cm="1">
        <f t="array" ref="AI92">IFERROR(INDEX(bank!$A$2:$P$1212,MATCH($O92&amp;$P92,bank!$Q$2:$Q$1212,0),AI$1),FALSE)</f>
        <v>0</v>
      </c>
      <c r="AJ92" s="13" cm="1">
        <f t="array" ref="AJ92">IFERROR(INDEX(bank!$A$2:$P$1212,MATCH($O92&amp;$P92,bank!$Q$2:$Q$1212,0),AJ$1),FALSE)</f>
        <v>93223.33</v>
      </c>
      <c r="AK92" s="13" cm="1">
        <f t="array" ref="AK92">IFERROR(INDEX(bank!$A$2:$P$1212,MATCH($O92&amp;$P92,bank!$Q$2:$Q$1212,0),AK$1),FALSE)</f>
        <v>93223.33</v>
      </c>
      <c r="AL92" s="13" cm="1">
        <f t="array" ref="AL92">IFERROR(INDEX(bank!$A$2:$P$1212,MATCH($O92&amp;$P92,bank!$Q$2:$Q$1212,0),AL$1),FALSE)</f>
        <v>249376.6</v>
      </c>
      <c r="AM92" s="13" cm="1">
        <f t="array" ref="AM92">IFERROR(INDEX(bank!$A$2:$P$1212,MATCH($O92&amp;$P92,bank!$Q$2:$Q$1212,0),AM$1),FALSE)</f>
        <v>1</v>
      </c>
      <c r="AN92" s="13" t="b" cm="1">
        <f t="array" ref="AN92">IFERROR(INDEX(bank!$A$2:$P$1212,MATCH($O92&amp;$P92,bank!$Q$2:$Q$1212,0),AN$1),FALSE)</f>
        <v>1</v>
      </c>
      <c r="AO92" s="13" t="str" cm="1">
        <f t="array" ref="AO92">IFERROR(INDEX(bank!$A$2:$P$1212,MATCH($O92&amp;$P92,bank!$Q$2:$Q$1212,0),AO$1),FALSE)</f>
        <v>已关闭</v>
      </c>
    </row>
    <row r="93" spans="1:41" hidden="1">
      <c r="A93" s="4" t="s">
        <v>88</v>
      </c>
      <c r="B93" s="4" t="s">
        <v>128</v>
      </c>
      <c r="C93" s="4">
        <v>13094</v>
      </c>
      <c r="D93" s="4">
        <v>13094</v>
      </c>
      <c r="E93" s="4">
        <v>0</v>
      </c>
      <c r="F93" s="4">
        <v>0</v>
      </c>
      <c r="G93" s="4" t="s">
        <v>19</v>
      </c>
      <c r="H93" s="6">
        <v>45000.413624085653</v>
      </c>
      <c r="I93" s="4" t="s">
        <v>20</v>
      </c>
      <c r="J93" s="4" t="b">
        <v>1</v>
      </c>
      <c r="K93" s="4">
        <v>0</v>
      </c>
      <c r="L93" s="4">
        <v>1</v>
      </c>
      <c r="M93" s="4" t="s">
        <v>36</v>
      </c>
      <c r="N93" s="6">
        <v>44991.390636574077</v>
      </c>
      <c r="O93" s="4" t="s">
        <v>18</v>
      </c>
      <c r="P93" s="4">
        <v>124</v>
      </c>
      <c r="Q93" s="10" cm="1">
        <f t="array" ref="Q93">IFERROR(INDEX(cashier!$A$2:$I$672,MATCH($O93&amp;$P93,cashier!$J$2:$J$672,0),Q$1),FALSE)</f>
        <v>74</v>
      </c>
      <c r="R93" s="10" t="str" cm="1">
        <f t="array" ref="R93">IFERROR(INDEX(cashier!$A$2:$I$672,MATCH($O93&amp;$P93,cashier!$J$2:$J$672,0),R$1),FALSE)</f>
        <v>香港花旗/USD/Hope Young/91868394</v>
      </c>
      <c r="S93" s="10" cm="1">
        <f t="array" ref="S93">IFERROR(INDEX(cashier!$A$2:$I$672,MATCH($O93&amp;$P93,cashier!$J$2:$J$672,0),S$1),FALSE)</f>
        <v>45001.391143912027</v>
      </c>
      <c r="T93" s="10" t="str" cm="1">
        <f t="array" ref="T93">IFERROR(INDEX(cashier!$A$2:$I$672,MATCH($O93&amp;$P93,cashier!$J$2:$J$672,0),T$1),FALSE)</f>
        <v>USD</v>
      </c>
      <c r="U93" s="10" cm="1">
        <f t="array" ref="U93">IFERROR(INDEX(cashier!$A$2:$I$672,MATCH($O93&amp;$P93,cashier!$J$2:$J$672,0),U$1),FALSE)</f>
        <v>13094</v>
      </c>
      <c r="V93" s="10" cm="1">
        <f t="array" ref="V93">IFERROR(INDEX(cashier!$A$2:$I$672,MATCH($O93&amp;$P93,cashier!$J$2:$J$672,0),V$1),FALSE)</f>
        <v>44991.390636574077</v>
      </c>
      <c r="W93" s="10" cm="1">
        <f t="array" ref="W93">IFERROR(INDEX(cashier!$A$2:$I$672,MATCH($O93&amp;$P93,cashier!$J$2:$J$672,0),W$1),FALSE)</f>
        <v>124</v>
      </c>
      <c r="X93" s="10" t="str" cm="1">
        <f t="array" ref="X93">IFERROR(INDEX(cashier!$A$2:$I$672,MATCH($O93&amp;$P93,cashier!$J$2:$J$672,0),X$1),FALSE)</f>
        <v>付款单</v>
      </c>
      <c r="Y93" s="10" cm="1">
        <f t="array" ref="Y93">IFERROR(INDEX(cashier!$A$2:$I$672,MATCH($O93&amp;$P93,cashier!$J$2:$J$672,0),Y$1),FALSE)</f>
        <v>0</v>
      </c>
      <c r="Z93" s="13" cm="1">
        <f t="array" ref="Z93">IFERROR(INDEX(bank!$A$2:$P$1212,MATCH($O93&amp;$P93,bank!$Q$2:$Q$1212,0),Z$1),FALSE)</f>
        <v>124</v>
      </c>
      <c r="AA93" s="13" t="str" cm="1">
        <f t="array" ref="AA93">IFERROR(INDEX(bank!$A$2:$P$1212,MATCH($O93&amp;$P93,bank!$Q$2:$Q$1212,0),AA$1),FALSE)</f>
        <v>付款单</v>
      </c>
      <c r="AB93" s="13" t="str" cm="1">
        <f t="array" ref="AB93">IFERROR(INDEX(bank!$A$2:$P$1212,MATCH($O93&amp;$P93,bank!$Q$2:$Q$1212,0),AB$1),FALSE)</f>
        <v>香港花旗/USD/Hope Young/91868394</v>
      </c>
      <c r="AC93" s="13" t="str" cm="1">
        <f t="array" ref="AC93">IFERROR(INDEX(bank!$A$2:$P$1212,MATCH($O93&amp;$P93,bank!$Q$2:$Q$1212,0),AC$1),FALSE)</f>
        <v>USD</v>
      </c>
      <c r="AD93" s="13" cm="1">
        <f t="array" ref="AD93">IFERROR(INDEX(bank!$A$2:$P$1212,MATCH($O93&amp;$P93,bank!$Q$2:$Q$1212,0),AD$1),FALSE)</f>
        <v>0</v>
      </c>
      <c r="AE93" s="13" t="str" cm="1">
        <f t="array" ref="AE93">IFERROR(INDEX(bank!$A$2:$P$1212,MATCH($O93&amp;$P93,bank!$Q$2:$Q$1212,0),AE$1),FALSE)</f>
        <v xml:space="preserve">5501.06-备件供应 </v>
      </c>
      <c r="AF93" s="13" t="str" cm="1">
        <f t="array" ref="AF93">IFERROR(INDEX(bank!$A$2:$P$1212,MATCH($O93&amp;$P93,bank!$Q$2:$Q$1212,0),AF$1),FALSE)</f>
        <v>EEXI OPL和OMM 安装工具</v>
      </c>
      <c r="AG93" s="13" cm="1">
        <f t="array" ref="AG93">IFERROR(INDEX(bank!$A$2:$P$1212,MATCH($O93&amp;$P93,bank!$Q$2:$Q$1212,0),AG$1),FALSE)</f>
        <v>44991.390636574077</v>
      </c>
      <c r="AH93" s="13" cm="1">
        <f t="array" ref="AH93">IFERROR(INDEX(bank!$A$2:$P$1212,MATCH($O93&amp;$P93,bank!$Q$2:$Q$1212,0),AH$1),FALSE)</f>
        <v>0</v>
      </c>
      <c r="AI93" s="13" cm="1">
        <f t="array" ref="AI93">IFERROR(INDEX(bank!$A$2:$P$1212,MATCH($O93&amp;$P93,bank!$Q$2:$Q$1212,0),AI$1),FALSE)</f>
        <v>0</v>
      </c>
      <c r="AJ93" s="13" cm="1">
        <f t="array" ref="AJ93">IFERROR(INDEX(bank!$A$2:$P$1212,MATCH($O93&amp;$P93,bank!$Q$2:$Q$1212,0),AJ$1),FALSE)</f>
        <v>13094</v>
      </c>
      <c r="AK93" s="13" cm="1">
        <f t="array" ref="AK93">IFERROR(INDEX(bank!$A$2:$P$1212,MATCH($O93&amp;$P93,bank!$Q$2:$Q$1212,0),AK$1),FALSE)</f>
        <v>13094</v>
      </c>
      <c r="AL93" s="13" cm="1">
        <f t="array" ref="AL93">IFERROR(INDEX(bank!$A$2:$P$1212,MATCH($O93&amp;$P93,bank!$Q$2:$Q$1212,0),AL$1),FALSE)</f>
        <v>232702.43</v>
      </c>
      <c r="AM93" s="13" cm="1">
        <f t="array" ref="AM93">IFERROR(INDEX(bank!$A$2:$P$1212,MATCH($O93&amp;$P93,bank!$Q$2:$Q$1212,0),AM$1),FALSE)</f>
        <v>1</v>
      </c>
      <c r="AN93" s="13" t="b" cm="1">
        <f t="array" ref="AN93">IFERROR(INDEX(bank!$A$2:$P$1212,MATCH($O93&amp;$P93,bank!$Q$2:$Q$1212,0),AN$1),FALSE)</f>
        <v>1</v>
      </c>
      <c r="AO93" s="13" t="str" cm="1">
        <f t="array" ref="AO93">IFERROR(INDEX(bank!$A$2:$P$1212,MATCH($O93&amp;$P93,bank!$Q$2:$Q$1212,0),AO$1),FALSE)</f>
        <v>已关闭</v>
      </c>
    </row>
    <row r="94" spans="1:41" hidden="1">
      <c r="A94" s="4" t="s">
        <v>126</v>
      </c>
      <c r="B94" s="4" t="s">
        <v>129</v>
      </c>
      <c r="C94" s="4">
        <v>4500</v>
      </c>
      <c r="D94" s="4">
        <v>4500</v>
      </c>
      <c r="E94" s="4">
        <v>0</v>
      </c>
      <c r="F94" s="4">
        <v>0</v>
      </c>
      <c r="G94" s="4" t="s">
        <v>19</v>
      </c>
      <c r="H94" s="6">
        <v>45001.12094724537</v>
      </c>
      <c r="I94" s="4" t="s">
        <v>20</v>
      </c>
      <c r="J94" s="4" t="b">
        <v>1</v>
      </c>
      <c r="K94" s="4">
        <v>0</v>
      </c>
      <c r="L94" s="4">
        <v>1</v>
      </c>
      <c r="M94" s="4" t="s">
        <v>27</v>
      </c>
      <c r="N94" s="6">
        <v>45008.149027777778</v>
      </c>
      <c r="O94" s="4" t="s">
        <v>18</v>
      </c>
      <c r="P94" s="4">
        <v>126</v>
      </c>
      <c r="Q94" s="10" cm="1">
        <f t="array" ref="Q94">IFERROR(INDEX(cashier!$A$2:$I$672,MATCH($O94&amp;$P94,cashier!$J$2:$J$672,0),Q$1),FALSE)</f>
        <v>134</v>
      </c>
      <c r="R94" s="10" t="str" cm="1">
        <f t="array" ref="R94">IFERROR(INDEX(cashier!$A$2:$I$672,MATCH($O94&amp;$P94,cashier!$J$2:$J$672,0),R$1),FALSE)</f>
        <v>香港汇丰/USD/Mandarine/801-443300-838</v>
      </c>
      <c r="S94" s="10" cm="1">
        <f t="array" ref="S94">IFERROR(INDEX(cashier!$A$2:$I$672,MATCH($O94&amp;$P94,cashier!$J$2:$J$672,0),S$1),FALSE)</f>
        <v>45008.147214421297</v>
      </c>
      <c r="T94" s="10" t="str" cm="1">
        <f t="array" ref="T94">IFERROR(INDEX(cashier!$A$2:$I$672,MATCH($O94&amp;$P94,cashier!$J$2:$J$672,0),T$1),FALSE)</f>
        <v>USD</v>
      </c>
      <c r="U94" s="10" cm="1">
        <f t="array" ref="U94">IFERROR(INDEX(cashier!$A$2:$I$672,MATCH($O94&amp;$P94,cashier!$J$2:$J$672,0),U$1),FALSE)</f>
        <v>4500</v>
      </c>
      <c r="V94" s="10" cm="1">
        <f t="array" ref="V94">IFERROR(INDEX(cashier!$A$2:$I$672,MATCH($O94&amp;$P94,cashier!$J$2:$J$672,0),V$1),FALSE)</f>
        <v>45008.149027777778</v>
      </c>
      <c r="W94" s="10" cm="1">
        <f t="array" ref="W94">IFERROR(INDEX(cashier!$A$2:$I$672,MATCH($O94&amp;$P94,cashier!$J$2:$J$672,0),W$1),FALSE)</f>
        <v>126</v>
      </c>
      <c r="X94" s="10" t="str" cm="1">
        <f t="array" ref="X94">IFERROR(INDEX(cashier!$A$2:$I$672,MATCH($O94&amp;$P94,cashier!$J$2:$J$672,0),X$1),FALSE)</f>
        <v>付款单</v>
      </c>
      <c r="Y94" s="10" cm="1">
        <f t="array" ref="Y94">IFERROR(INDEX(cashier!$A$2:$I$672,MATCH($O94&amp;$P94,cashier!$J$2:$J$672,0),Y$1),FALSE)</f>
        <v>7.02</v>
      </c>
      <c r="Z94" s="13" cm="1">
        <f t="array" ref="Z94">IFERROR(INDEX(bank!$A$2:$P$1212,MATCH($O94&amp;$P94,bank!$Q$2:$Q$1212,0),Z$1),FALSE)</f>
        <v>126</v>
      </c>
      <c r="AA94" s="13" t="str" cm="1">
        <f t="array" ref="AA94">IFERROR(INDEX(bank!$A$2:$P$1212,MATCH($O94&amp;$P94,bank!$Q$2:$Q$1212,0),AA$1),FALSE)</f>
        <v>付款单</v>
      </c>
      <c r="AB94" s="13" t="str" cm="1">
        <f t="array" ref="AB94">IFERROR(INDEX(bank!$A$2:$P$1212,MATCH($O94&amp;$P94,bank!$Q$2:$Q$1212,0),AB$1),FALSE)</f>
        <v>香港汇丰/USD/Mandarine/801-443300-838</v>
      </c>
      <c r="AC94" s="13" t="str" cm="1">
        <f t="array" ref="AC94">IFERROR(INDEX(bank!$A$2:$P$1212,MATCH($O94&amp;$P94,bank!$Q$2:$Q$1212,0),AC$1),FALSE)</f>
        <v>USD</v>
      </c>
      <c r="AD94" s="13" cm="1">
        <f t="array" ref="AD94">IFERROR(INDEX(bank!$A$2:$P$1212,MATCH($O94&amp;$P94,bank!$Q$2:$Q$1212,0),AD$1),FALSE)</f>
        <v>0</v>
      </c>
      <c r="AE94" s="13" t="str" cm="1">
        <f t="array" ref="AE94">IFERROR(INDEX(bank!$A$2:$P$1212,MATCH($O94&amp;$P94,bank!$Q$2:$Q$1212,0),AE$1),FALSE)</f>
        <v xml:space="preserve">5501.07-船舶管理费用  </v>
      </c>
      <c r="AF94" s="13" t="str" cm="1">
        <f t="array" ref="AF94">IFERROR(INDEX(bank!$A$2:$P$1212,MATCH($O94&amp;$P94,bank!$Q$2:$Q$1212,0),AF$1),FALSE)</f>
        <v>2月船舶管理费</v>
      </c>
      <c r="AG94" s="13" cm="1">
        <f t="array" ref="AG94">IFERROR(INDEX(bank!$A$2:$P$1212,MATCH($O94&amp;$P94,bank!$Q$2:$Q$1212,0),AG$1),FALSE)</f>
        <v>45008.149027777778</v>
      </c>
      <c r="AH94" s="13" cm="1">
        <f t="array" ref="AH94">IFERROR(INDEX(bank!$A$2:$P$1212,MATCH($O94&amp;$P94,bank!$Q$2:$Q$1212,0),AH$1),FALSE)</f>
        <v>0</v>
      </c>
      <c r="AI94" s="13" cm="1">
        <f t="array" ref="AI94">IFERROR(INDEX(bank!$A$2:$P$1212,MATCH($O94&amp;$P94,bank!$Q$2:$Q$1212,0),AI$1),FALSE)</f>
        <v>0</v>
      </c>
      <c r="AJ94" s="13" cm="1">
        <f t="array" ref="AJ94">IFERROR(INDEX(bank!$A$2:$P$1212,MATCH($O94&amp;$P94,bank!$Q$2:$Q$1212,0),AJ$1),FALSE)</f>
        <v>4500</v>
      </c>
      <c r="AK94" s="13" cm="1">
        <f t="array" ref="AK94">IFERROR(INDEX(bank!$A$2:$P$1212,MATCH($O94&amp;$P94,bank!$Q$2:$Q$1212,0),AK$1),FALSE)</f>
        <v>4500</v>
      </c>
      <c r="AL94" s="13" cm="1">
        <f t="array" ref="AL94">IFERROR(INDEX(bank!$A$2:$P$1212,MATCH($O94&amp;$P94,bank!$Q$2:$Q$1212,0),AL$1),FALSE)</f>
        <v>138064.68999999989</v>
      </c>
      <c r="AM94" s="13" cm="1">
        <f t="array" ref="AM94">IFERROR(INDEX(bank!$A$2:$P$1212,MATCH($O94&amp;$P94,bank!$Q$2:$Q$1212,0),AM$1),FALSE)</f>
        <v>1</v>
      </c>
      <c r="AN94" s="13" t="b" cm="1">
        <f t="array" ref="AN94">IFERROR(INDEX(bank!$A$2:$P$1212,MATCH($O94&amp;$P94,bank!$Q$2:$Q$1212,0),AN$1),FALSE)</f>
        <v>1</v>
      </c>
      <c r="AO94" s="13" t="str" cm="1">
        <f t="array" ref="AO94">IFERROR(INDEX(bank!$A$2:$P$1212,MATCH($O94&amp;$P94,bank!$Q$2:$Q$1212,0),AO$1),FALSE)</f>
        <v>已关闭</v>
      </c>
    </row>
    <row r="95" spans="1:41" hidden="1">
      <c r="A95" s="4" t="s">
        <v>126</v>
      </c>
      <c r="B95" s="4" t="s">
        <v>130</v>
      </c>
      <c r="C95" s="4">
        <v>4500</v>
      </c>
      <c r="D95" s="4">
        <v>4500</v>
      </c>
      <c r="E95" s="4">
        <v>0</v>
      </c>
      <c r="F95" s="4">
        <v>0</v>
      </c>
      <c r="G95" s="4" t="s">
        <v>19</v>
      </c>
      <c r="H95" s="6">
        <v>45001.122744097222</v>
      </c>
      <c r="I95" s="4" t="s">
        <v>20</v>
      </c>
      <c r="J95" s="4" t="b">
        <v>1</v>
      </c>
      <c r="K95" s="4">
        <v>0</v>
      </c>
      <c r="L95" s="4">
        <v>1</v>
      </c>
      <c r="M95" s="4" t="s">
        <v>27</v>
      </c>
      <c r="N95" s="6">
        <v>45008.148726851847</v>
      </c>
      <c r="O95" s="4" t="s">
        <v>18</v>
      </c>
      <c r="P95" s="4">
        <v>128</v>
      </c>
      <c r="Q95" s="10" cm="1">
        <f t="array" ref="Q95">IFERROR(INDEX(cashier!$A$2:$I$672,MATCH($O95&amp;$P95,cashier!$J$2:$J$672,0),Q$1),FALSE)</f>
        <v>133</v>
      </c>
      <c r="R95" s="10" t="str" cm="1">
        <f t="array" ref="R95">IFERROR(INDEX(cashier!$A$2:$I$672,MATCH($O95&amp;$P95,cashier!$J$2:$J$672,0),R$1),FALSE)</f>
        <v>香港汇丰/USD/Mandarine/801-443300-838</v>
      </c>
      <c r="S95" s="10" cm="1">
        <f t="array" ref="S95">IFERROR(INDEX(cashier!$A$2:$I$672,MATCH($O95&amp;$P95,cashier!$J$2:$J$672,0),S$1),FALSE)</f>
        <v>45008.146896712962</v>
      </c>
      <c r="T95" s="10" t="str" cm="1">
        <f t="array" ref="T95">IFERROR(INDEX(cashier!$A$2:$I$672,MATCH($O95&amp;$P95,cashier!$J$2:$J$672,0),T$1),FALSE)</f>
        <v>USD</v>
      </c>
      <c r="U95" s="10" cm="1">
        <f t="array" ref="U95">IFERROR(INDEX(cashier!$A$2:$I$672,MATCH($O95&amp;$P95,cashier!$J$2:$J$672,0),U$1),FALSE)</f>
        <v>4500</v>
      </c>
      <c r="V95" s="10" cm="1">
        <f t="array" ref="V95">IFERROR(INDEX(cashier!$A$2:$I$672,MATCH($O95&amp;$P95,cashier!$J$2:$J$672,0),V$1),FALSE)</f>
        <v>45008.148726851847</v>
      </c>
      <c r="W95" s="10" cm="1">
        <f t="array" ref="W95">IFERROR(INDEX(cashier!$A$2:$I$672,MATCH($O95&amp;$P95,cashier!$J$2:$J$672,0),W$1),FALSE)</f>
        <v>128</v>
      </c>
      <c r="X95" s="10" t="str" cm="1">
        <f t="array" ref="X95">IFERROR(INDEX(cashier!$A$2:$I$672,MATCH($O95&amp;$P95,cashier!$J$2:$J$672,0),X$1),FALSE)</f>
        <v>付款单</v>
      </c>
      <c r="Y95" s="10" cm="1">
        <f t="array" ref="Y95">IFERROR(INDEX(cashier!$A$2:$I$672,MATCH($O95&amp;$P95,cashier!$J$2:$J$672,0),Y$1),FALSE)</f>
        <v>0</v>
      </c>
      <c r="Z95" s="13" cm="1">
        <f t="array" ref="Z95">IFERROR(INDEX(bank!$A$2:$P$1212,MATCH($O95&amp;$P95,bank!$Q$2:$Q$1212,0),Z$1),FALSE)</f>
        <v>128</v>
      </c>
      <c r="AA95" s="13" t="str" cm="1">
        <f t="array" ref="AA95">IFERROR(INDEX(bank!$A$2:$P$1212,MATCH($O95&amp;$P95,bank!$Q$2:$Q$1212,0),AA$1),FALSE)</f>
        <v>付款单</v>
      </c>
      <c r="AB95" s="13" t="str" cm="1">
        <f t="array" ref="AB95">IFERROR(INDEX(bank!$A$2:$P$1212,MATCH($O95&amp;$P95,bank!$Q$2:$Q$1212,0),AB$1),FALSE)</f>
        <v>香港汇丰/USD/Mandarine/801-443300-838</v>
      </c>
      <c r="AC95" s="13" t="str" cm="1">
        <f t="array" ref="AC95">IFERROR(INDEX(bank!$A$2:$P$1212,MATCH($O95&amp;$P95,bank!$Q$2:$Q$1212,0),AC$1),FALSE)</f>
        <v>USD</v>
      </c>
      <c r="AD95" s="13" cm="1">
        <f t="array" ref="AD95">IFERROR(INDEX(bank!$A$2:$P$1212,MATCH($O95&amp;$P95,bank!$Q$2:$Q$1212,0),AD$1),FALSE)</f>
        <v>0</v>
      </c>
      <c r="AE95" s="13" t="str" cm="1">
        <f t="array" ref="AE95">IFERROR(INDEX(bank!$A$2:$P$1212,MATCH($O95&amp;$P95,bank!$Q$2:$Q$1212,0),AE$1),FALSE)</f>
        <v xml:space="preserve">5501.07-船舶管理费用  </v>
      </c>
      <c r="AF95" s="13" t="str" cm="1">
        <f t="array" ref="AF95">IFERROR(INDEX(bank!$A$2:$P$1212,MATCH($O95&amp;$P95,bank!$Q$2:$Q$1212,0),AF$1),FALSE)</f>
        <v>2023年2月份管理费</v>
      </c>
      <c r="AG95" s="13" cm="1">
        <f t="array" ref="AG95">IFERROR(INDEX(bank!$A$2:$P$1212,MATCH($O95&amp;$P95,bank!$Q$2:$Q$1212,0),AG$1),FALSE)</f>
        <v>45008.148726851847</v>
      </c>
      <c r="AH95" s="13" cm="1">
        <f t="array" ref="AH95">IFERROR(INDEX(bank!$A$2:$P$1212,MATCH($O95&amp;$P95,bank!$Q$2:$Q$1212,0),AH$1),FALSE)</f>
        <v>0</v>
      </c>
      <c r="AI95" s="13" cm="1">
        <f t="array" ref="AI95">IFERROR(INDEX(bank!$A$2:$P$1212,MATCH($O95&amp;$P95,bank!$Q$2:$Q$1212,0),AI$1),FALSE)</f>
        <v>0</v>
      </c>
      <c r="AJ95" s="13" cm="1">
        <f t="array" ref="AJ95">IFERROR(INDEX(bank!$A$2:$P$1212,MATCH($O95&amp;$P95,bank!$Q$2:$Q$1212,0),AJ$1),FALSE)</f>
        <v>4500</v>
      </c>
      <c r="AK95" s="13" cm="1">
        <f t="array" ref="AK95">IFERROR(INDEX(bank!$A$2:$P$1212,MATCH($O95&amp;$P95,bank!$Q$2:$Q$1212,0),AK$1),FALSE)</f>
        <v>4500</v>
      </c>
      <c r="AL95" s="13" cm="1">
        <f t="array" ref="AL95">IFERROR(INDEX(bank!$A$2:$P$1212,MATCH($O95&amp;$P95,bank!$Q$2:$Q$1212,0),AL$1),FALSE)</f>
        <v>142564.68999999989</v>
      </c>
      <c r="AM95" s="13" cm="1">
        <f t="array" ref="AM95">IFERROR(INDEX(bank!$A$2:$P$1212,MATCH($O95&amp;$P95,bank!$Q$2:$Q$1212,0),AM$1),FALSE)</f>
        <v>1</v>
      </c>
      <c r="AN95" s="13" t="b" cm="1">
        <f t="array" ref="AN95">IFERROR(INDEX(bank!$A$2:$P$1212,MATCH($O95&amp;$P95,bank!$Q$2:$Q$1212,0),AN$1),FALSE)</f>
        <v>1</v>
      </c>
      <c r="AO95" s="13" t="str" cm="1">
        <f t="array" ref="AO95">IFERROR(INDEX(bank!$A$2:$P$1212,MATCH($O95&amp;$P95,bank!$Q$2:$Q$1212,0),AO$1),FALSE)</f>
        <v>已关闭</v>
      </c>
    </row>
    <row r="96" spans="1:41" hidden="1">
      <c r="A96" s="4" t="s">
        <v>67</v>
      </c>
      <c r="B96" s="4" t="s">
        <v>131</v>
      </c>
      <c r="C96" s="4">
        <v>600</v>
      </c>
      <c r="D96" s="4">
        <v>600</v>
      </c>
      <c r="E96" s="4">
        <v>0</v>
      </c>
      <c r="F96" s="4">
        <v>0</v>
      </c>
      <c r="G96" s="4" t="s">
        <v>19</v>
      </c>
      <c r="H96" s="6">
        <v>45001.124313263892</v>
      </c>
      <c r="I96" s="4" t="s">
        <v>20</v>
      </c>
      <c r="J96" s="4" t="b">
        <v>1</v>
      </c>
      <c r="K96" s="4">
        <v>0</v>
      </c>
      <c r="L96" s="4">
        <v>1</v>
      </c>
      <c r="M96" s="4" t="s">
        <v>27</v>
      </c>
      <c r="N96" s="6">
        <v>45009.284305555557</v>
      </c>
      <c r="O96" s="4" t="s">
        <v>18</v>
      </c>
      <c r="P96" s="4">
        <v>129</v>
      </c>
      <c r="Q96" s="10" cm="1">
        <f t="array" ref="Q96">IFERROR(INDEX(cashier!$A$2:$I$672,MATCH($O96&amp;$P96,cashier!$J$2:$J$672,0),Q$1),FALSE)</f>
        <v>151</v>
      </c>
      <c r="R96" s="10" t="str" cm="1">
        <f t="array" ref="R96">IFERROR(INDEX(cashier!$A$2:$I$672,MATCH($O96&amp;$P96,cashier!$J$2:$J$672,0),R$1),FALSE)</f>
        <v>香港汇丰/USD/Mandarine/801-443300-838</v>
      </c>
      <c r="S96" s="10" cm="1">
        <f t="array" ref="S96">IFERROR(INDEX(cashier!$A$2:$I$672,MATCH($O96&amp;$P96,cashier!$J$2:$J$672,0),S$1),FALSE)</f>
        <v>45009.282510740741</v>
      </c>
      <c r="T96" s="10" t="str" cm="1">
        <f t="array" ref="T96">IFERROR(INDEX(cashier!$A$2:$I$672,MATCH($O96&amp;$P96,cashier!$J$2:$J$672,0),T$1),FALSE)</f>
        <v>USD</v>
      </c>
      <c r="U96" s="10" cm="1">
        <f t="array" ref="U96">IFERROR(INDEX(cashier!$A$2:$I$672,MATCH($O96&amp;$P96,cashier!$J$2:$J$672,0),U$1),FALSE)</f>
        <v>600</v>
      </c>
      <c r="V96" s="10" cm="1">
        <f t="array" ref="V96">IFERROR(INDEX(cashier!$A$2:$I$672,MATCH($O96&amp;$P96,cashier!$J$2:$J$672,0),V$1),FALSE)</f>
        <v>45009.284305555557</v>
      </c>
      <c r="W96" s="10" cm="1">
        <f t="array" ref="W96">IFERROR(INDEX(cashier!$A$2:$I$672,MATCH($O96&amp;$P96,cashier!$J$2:$J$672,0),W$1),FALSE)</f>
        <v>129</v>
      </c>
      <c r="X96" s="10" t="str" cm="1">
        <f t="array" ref="X96">IFERROR(INDEX(cashier!$A$2:$I$672,MATCH($O96&amp;$P96,cashier!$J$2:$J$672,0),X$1),FALSE)</f>
        <v>付款单</v>
      </c>
      <c r="Y96" s="10" cm="1">
        <f t="array" ref="Y96">IFERROR(INDEX(cashier!$A$2:$I$672,MATCH($O96&amp;$P96,cashier!$J$2:$J$672,0),Y$1),FALSE)</f>
        <v>0</v>
      </c>
      <c r="Z96" s="13" cm="1">
        <f t="array" ref="Z96">IFERROR(INDEX(bank!$A$2:$P$1212,MATCH($O96&amp;$P96,bank!$Q$2:$Q$1212,0),Z$1),FALSE)</f>
        <v>129</v>
      </c>
      <c r="AA96" s="13" t="str" cm="1">
        <f t="array" ref="AA96">IFERROR(INDEX(bank!$A$2:$P$1212,MATCH($O96&amp;$P96,bank!$Q$2:$Q$1212,0),AA$1),FALSE)</f>
        <v>付款单</v>
      </c>
      <c r="AB96" s="13" t="str" cm="1">
        <f t="array" ref="AB96">IFERROR(INDEX(bank!$A$2:$P$1212,MATCH($O96&amp;$P96,bank!$Q$2:$Q$1212,0),AB$1),FALSE)</f>
        <v>香港汇丰/USD/Mandarine/801-443300-838</v>
      </c>
      <c r="AC96" s="13" t="str" cm="1">
        <f t="array" ref="AC96">IFERROR(INDEX(bank!$A$2:$P$1212,MATCH($O96&amp;$P96,bank!$Q$2:$Q$1212,0),AC$1),FALSE)</f>
        <v>USD</v>
      </c>
      <c r="AD96" s="13" cm="1">
        <f t="array" ref="AD96">IFERROR(INDEX(bank!$A$2:$P$1212,MATCH($O96&amp;$P96,bank!$Q$2:$Q$1212,0),AD$1),FALSE)</f>
        <v>0</v>
      </c>
      <c r="AE96" s="13" t="str" cm="1">
        <f t="array" ref="AE96">IFERROR(INDEX(bank!$A$2:$P$1212,MATCH($O96&amp;$P96,bank!$Q$2:$Q$1212,0),AE$1),FALSE)</f>
        <v>5501.16-证书等</v>
      </c>
      <c r="AF96" s="13" t="str" cm="1">
        <f t="array" ref="AF96">IFERROR(INDEX(bank!$A$2:$P$1212,MATCH($O96&amp;$P96,bank!$Q$2:$Q$1212,0),AF$1),FALSE)</f>
        <v>WRC BCC办理</v>
      </c>
      <c r="AG96" s="13" cm="1">
        <f t="array" ref="AG96">IFERROR(INDEX(bank!$A$2:$P$1212,MATCH($O96&amp;$P96,bank!$Q$2:$Q$1212,0),AG$1),FALSE)</f>
        <v>45009.284305555557</v>
      </c>
      <c r="AH96" s="13" cm="1">
        <f t="array" ref="AH96">IFERROR(INDEX(bank!$A$2:$P$1212,MATCH($O96&amp;$P96,bank!$Q$2:$Q$1212,0),AH$1),FALSE)</f>
        <v>0</v>
      </c>
      <c r="AI96" s="13" cm="1">
        <f t="array" ref="AI96">IFERROR(INDEX(bank!$A$2:$P$1212,MATCH($O96&amp;$P96,bank!$Q$2:$Q$1212,0),AI$1),FALSE)</f>
        <v>0</v>
      </c>
      <c r="AJ96" s="13" cm="1">
        <f t="array" ref="AJ96">IFERROR(INDEX(bank!$A$2:$P$1212,MATCH($O96&amp;$P96,bank!$Q$2:$Q$1212,0),AJ$1),FALSE)</f>
        <v>600</v>
      </c>
      <c r="AK96" s="13" cm="1">
        <f t="array" ref="AK96">IFERROR(INDEX(bank!$A$2:$P$1212,MATCH($O96&amp;$P96,bank!$Q$2:$Q$1212,0),AK$1),FALSE)</f>
        <v>600</v>
      </c>
      <c r="AL96" s="13" cm="1">
        <f t="array" ref="AL96">IFERROR(INDEX(bank!$A$2:$P$1212,MATCH($O96&amp;$P96,bank!$Q$2:$Q$1212,0),AL$1),FALSE)</f>
        <v>-127427.99000000011</v>
      </c>
      <c r="AM96" s="13" cm="1">
        <f t="array" ref="AM96">IFERROR(INDEX(bank!$A$2:$P$1212,MATCH($O96&amp;$P96,bank!$Q$2:$Q$1212,0),AM$1),FALSE)</f>
        <v>1</v>
      </c>
      <c r="AN96" s="13" t="b" cm="1">
        <f t="array" ref="AN96">IFERROR(INDEX(bank!$A$2:$P$1212,MATCH($O96&amp;$P96,bank!$Q$2:$Q$1212,0),AN$1),FALSE)</f>
        <v>1</v>
      </c>
      <c r="AO96" s="13" t="str" cm="1">
        <f t="array" ref="AO96">IFERROR(INDEX(bank!$A$2:$P$1212,MATCH($O96&amp;$P96,bank!$Q$2:$Q$1212,0),AO$1),FALSE)</f>
        <v>已关闭</v>
      </c>
    </row>
    <row r="97" spans="1:41" hidden="1">
      <c r="A97" s="4" t="s">
        <v>67</v>
      </c>
      <c r="B97" s="4" t="s">
        <v>132</v>
      </c>
      <c r="C97" s="4">
        <v>600</v>
      </c>
      <c r="D97" s="4">
        <v>600</v>
      </c>
      <c r="E97" s="4">
        <v>0</v>
      </c>
      <c r="F97" s="4">
        <v>0</v>
      </c>
      <c r="G97" s="4" t="s">
        <v>19</v>
      </c>
      <c r="H97" s="6">
        <v>45001.125510578713</v>
      </c>
      <c r="I97" s="4" t="s">
        <v>20</v>
      </c>
      <c r="J97" s="4" t="b">
        <v>1</v>
      </c>
      <c r="K97" s="4">
        <v>0</v>
      </c>
      <c r="L97" s="4">
        <v>1</v>
      </c>
      <c r="M97" s="4" t="s">
        <v>27</v>
      </c>
      <c r="N97" s="6">
        <v>45009.284571759257</v>
      </c>
      <c r="O97" s="4" t="s">
        <v>18</v>
      </c>
      <c r="P97" s="4">
        <v>131</v>
      </c>
      <c r="Q97" s="10" cm="1">
        <f t="array" ref="Q97">IFERROR(INDEX(cashier!$A$2:$I$672,MATCH($O97&amp;$P97,cashier!$J$2:$J$672,0),Q$1),FALSE)</f>
        <v>152</v>
      </c>
      <c r="R97" s="10" t="str" cm="1">
        <f t="array" ref="R97">IFERROR(INDEX(cashier!$A$2:$I$672,MATCH($O97&amp;$P97,cashier!$J$2:$J$672,0),R$1),FALSE)</f>
        <v>香港汇丰/USD/Mandarine/801-443300-838</v>
      </c>
      <c r="S97" s="10" cm="1">
        <f t="array" ref="S97">IFERROR(INDEX(cashier!$A$2:$I$672,MATCH($O97&amp;$P97,cashier!$J$2:$J$672,0),S$1),FALSE)</f>
        <v>45009.282769687503</v>
      </c>
      <c r="T97" s="10" t="str" cm="1">
        <f t="array" ref="T97">IFERROR(INDEX(cashier!$A$2:$I$672,MATCH($O97&amp;$P97,cashier!$J$2:$J$672,0),T$1),FALSE)</f>
        <v>USD</v>
      </c>
      <c r="U97" s="10" cm="1">
        <f t="array" ref="U97">IFERROR(INDEX(cashier!$A$2:$I$672,MATCH($O97&amp;$P97,cashier!$J$2:$J$672,0),U$1),FALSE)</f>
        <v>600</v>
      </c>
      <c r="V97" s="10" cm="1">
        <f t="array" ref="V97">IFERROR(INDEX(cashier!$A$2:$I$672,MATCH($O97&amp;$P97,cashier!$J$2:$J$672,0),V$1),FALSE)</f>
        <v>45009.284571759257</v>
      </c>
      <c r="W97" s="10" cm="1">
        <f t="array" ref="W97">IFERROR(INDEX(cashier!$A$2:$I$672,MATCH($O97&amp;$P97,cashier!$J$2:$J$672,0),W$1),FALSE)</f>
        <v>131</v>
      </c>
      <c r="X97" s="10" t="str" cm="1">
        <f t="array" ref="X97">IFERROR(INDEX(cashier!$A$2:$I$672,MATCH($O97&amp;$P97,cashier!$J$2:$J$672,0),X$1),FALSE)</f>
        <v>付款单</v>
      </c>
      <c r="Y97" s="10" cm="1">
        <f t="array" ref="Y97">IFERROR(INDEX(cashier!$A$2:$I$672,MATCH($O97&amp;$P97,cashier!$J$2:$J$672,0),Y$1),FALSE)</f>
        <v>0</v>
      </c>
      <c r="Z97" s="13" cm="1">
        <f t="array" ref="Z97">IFERROR(INDEX(bank!$A$2:$P$1212,MATCH($O97&amp;$P97,bank!$Q$2:$Q$1212,0),Z$1),FALSE)</f>
        <v>131</v>
      </c>
      <c r="AA97" s="13" t="str" cm="1">
        <f t="array" ref="AA97">IFERROR(INDEX(bank!$A$2:$P$1212,MATCH($O97&amp;$P97,bank!$Q$2:$Q$1212,0),AA$1),FALSE)</f>
        <v>付款单</v>
      </c>
      <c r="AB97" s="13" t="str" cm="1">
        <f t="array" ref="AB97">IFERROR(INDEX(bank!$A$2:$P$1212,MATCH($O97&amp;$P97,bank!$Q$2:$Q$1212,0),AB$1),FALSE)</f>
        <v>香港汇丰/USD/Mandarine/801-443300-838</v>
      </c>
      <c r="AC97" s="13" t="str" cm="1">
        <f t="array" ref="AC97">IFERROR(INDEX(bank!$A$2:$P$1212,MATCH($O97&amp;$P97,bank!$Q$2:$Q$1212,0),AC$1),FALSE)</f>
        <v>USD</v>
      </c>
      <c r="AD97" s="13" cm="1">
        <f t="array" ref="AD97">IFERROR(INDEX(bank!$A$2:$P$1212,MATCH($O97&amp;$P97,bank!$Q$2:$Q$1212,0),AD$1),FALSE)</f>
        <v>0</v>
      </c>
      <c r="AE97" s="13" t="str" cm="1">
        <f t="array" ref="AE97">IFERROR(INDEX(bank!$A$2:$P$1212,MATCH($O97&amp;$P97,bank!$Q$2:$Q$1212,0),AE$1),FALSE)</f>
        <v>5501.16-证书等</v>
      </c>
      <c r="AF97" s="13" t="str" cm="1">
        <f t="array" ref="AF97">IFERROR(INDEX(bank!$A$2:$P$1212,MATCH($O97&amp;$P97,bank!$Q$2:$Q$1212,0),AF$1),FALSE)</f>
        <v>BCC WRC 办理</v>
      </c>
      <c r="AG97" s="13" cm="1">
        <f t="array" ref="AG97">IFERROR(INDEX(bank!$A$2:$P$1212,MATCH($O97&amp;$P97,bank!$Q$2:$Q$1212,0),AG$1),FALSE)</f>
        <v>45009.284571759257</v>
      </c>
      <c r="AH97" s="13" cm="1">
        <f t="array" ref="AH97">IFERROR(INDEX(bank!$A$2:$P$1212,MATCH($O97&amp;$P97,bank!$Q$2:$Q$1212,0),AH$1),FALSE)</f>
        <v>0</v>
      </c>
      <c r="AI97" s="13" cm="1">
        <f t="array" ref="AI97">IFERROR(INDEX(bank!$A$2:$P$1212,MATCH($O97&amp;$P97,bank!$Q$2:$Q$1212,0),AI$1),FALSE)</f>
        <v>0</v>
      </c>
      <c r="AJ97" s="13" cm="1">
        <f t="array" ref="AJ97">IFERROR(INDEX(bank!$A$2:$P$1212,MATCH($O97&amp;$P97,bank!$Q$2:$Q$1212,0),AJ$1),FALSE)</f>
        <v>600</v>
      </c>
      <c r="AK97" s="13" cm="1">
        <f t="array" ref="AK97">IFERROR(INDEX(bank!$A$2:$P$1212,MATCH($O97&amp;$P97,bank!$Q$2:$Q$1212,0),AK$1),FALSE)</f>
        <v>600</v>
      </c>
      <c r="AL97" s="13" cm="1">
        <f t="array" ref="AL97">IFERROR(INDEX(bank!$A$2:$P$1212,MATCH($O97&amp;$P97,bank!$Q$2:$Q$1212,0),AL$1),FALSE)</f>
        <v>-128027.99000000011</v>
      </c>
      <c r="AM97" s="13" cm="1">
        <f t="array" ref="AM97">IFERROR(INDEX(bank!$A$2:$P$1212,MATCH($O97&amp;$P97,bank!$Q$2:$Q$1212,0),AM$1),FALSE)</f>
        <v>1</v>
      </c>
      <c r="AN97" s="13" t="b" cm="1">
        <f t="array" ref="AN97">IFERROR(INDEX(bank!$A$2:$P$1212,MATCH($O97&amp;$P97,bank!$Q$2:$Q$1212,0),AN$1),FALSE)</f>
        <v>1</v>
      </c>
      <c r="AO97" s="13" t="str" cm="1">
        <f t="array" ref="AO97">IFERROR(INDEX(bank!$A$2:$P$1212,MATCH($O97&amp;$P97,bank!$Q$2:$Q$1212,0),AO$1),FALSE)</f>
        <v>已关闭</v>
      </c>
    </row>
    <row r="98" spans="1:41" hidden="1">
      <c r="A98" s="4" t="s">
        <v>133</v>
      </c>
      <c r="B98" s="4" t="s">
        <v>134</v>
      </c>
      <c r="C98" s="4">
        <v>34190</v>
      </c>
      <c r="D98" s="4">
        <v>4926.5129682997112</v>
      </c>
      <c r="E98" s="4">
        <v>0</v>
      </c>
      <c r="F98" s="4">
        <v>0</v>
      </c>
      <c r="G98" s="4" t="s">
        <v>30</v>
      </c>
      <c r="H98" s="6">
        <v>45001.12742084491</v>
      </c>
      <c r="I98" s="4" t="s">
        <v>20</v>
      </c>
      <c r="J98" s="4" t="b">
        <v>1</v>
      </c>
      <c r="K98" s="4">
        <v>0</v>
      </c>
      <c r="L98" s="4">
        <v>6.94</v>
      </c>
      <c r="M98" s="4" t="s">
        <v>46</v>
      </c>
      <c r="N98" s="6">
        <v>45028.275752314818</v>
      </c>
      <c r="O98" s="4" t="s">
        <v>18</v>
      </c>
      <c r="P98" s="4">
        <v>132</v>
      </c>
      <c r="Q98" s="10" cm="1">
        <f t="array" ref="Q98">IFERROR(INDEX(cashier!$A$2:$I$672,MATCH($O98&amp;$P98,cashier!$J$2:$J$672,0),Q$1),FALSE)</f>
        <v>250</v>
      </c>
      <c r="R98" s="10" t="str" cm="1">
        <f t="array" ref="R98">IFERROR(INDEX(cashier!$A$2:$I$672,MATCH($O98&amp;$P98,cashier!$J$2:$J$672,0),R$1),FALSE)</f>
        <v>吴总股东往来/RMB</v>
      </c>
      <c r="S98" s="10" cm="1">
        <f t="array" ref="S98">IFERROR(INDEX(cashier!$A$2:$I$672,MATCH($O98&amp;$P98,cashier!$J$2:$J$672,0),S$1),FALSE)</f>
        <v>45027.2731915162</v>
      </c>
      <c r="T98" s="10" t="str" cm="1">
        <f t="array" ref="T98">IFERROR(INDEX(cashier!$A$2:$I$672,MATCH($O98&amp;$P98,cashier!$J$2:$J$672,0),T$1),FALSE)</f>
        <v>RMB</v>
      </c>
      <c r="U98" s="10" cm="1">
        <f t="array" ref="U98">IFERROR(INDEX(cashier!$A$2:$I$672,MATCH($O98&amp;$P98,cashier!$J$2:$J$672,0),U$1),FALSE)</f>
        <v>34190</v>
      </c>
      <c r="V98" s="10" cm="1">
        <f t="array" ref="V98">IFERROR(INDEX(cashier!$A$2:$I$672,MATCH($O98&amp;$P98,cashier!$J$2:$J$672,0),V$1),FALSE)</f>
        <v>45028.275752314818</v>
      </c>
      <c r="W98" s="10" cm="1">
        <f t="array" ref="W98">IFERROR(INDEX(cashier!$A$2:$I$672,MATCH($O98&amp;$P98,cashier!$J$2:$J$672,0),W$1),FALSE)</f>
        <v>132</v>
      </c>
      <c r="X98" s="10" t="str" cm="1">
        <f t="array" ref="X98">IFERROR(INDEX(cashier!$A$2:$I$672,MATCH($O98&amp;$P98,cashier!$J$2:$J$672,0),X$1),FALSE)</f>
        <v>付款单</v>
      </c>
      <c r="Y98" s="10" cm="1">
        <f t="array" ref="Y98">IFERROR(INDEX(cashier!$A$2:$I$672,MATCH($O98&amp;$P98,cashier!$J$2:$J$672,0),Y$1),FALSE)</f>
        <v>0</v>
      </c>
      <c r="Z98" s="13" cm="1">
        <f t="array" ref="Z98">IFERROR(INDEX(bank!$A$2:$P$1212,MATCH($O98&amp;$P98,bank!$Q$2:$Q$1212,0),Z$1),FALSE)</f>
        <v>132</v>
      </c>
      <c r="AA98" s="13" t="str" cm="1">
        <f t="array" ref="AA98">IFERROR(INDEX(bank!$A$2:$P$1212,MATCH($O98&amp;$P98,bank!$Q$2:$Q$1212,0),AA$1),FALSE)</f>
        <v>付款单</v>
      </c>
      <c r="AB98" s="13" t="str" cm="1">
        <f t="array" ref="AB98">IFERROR(INDEX(bank!$A$2:$P$1212,MATCH($O98&amp;$P98,bank!$Q$2:$Q$1212,0),AB$1),FALSE)</f>
        <v>吴总股东往来/RMB</v>
      </c>
      <c r="AC98" s="13" t="str" cm="1">
        <f t="array" ref="AC98">IFERROR(INDEX(bank!$A$2:$P$1212,MATCH($O98&amp;$P98,bank!$Q$2:$Q$1212,0),AC$1),FALSE)</f>
        <v>RMB</v>
      </c>
      <c r="AD98" s="13" cm="1">
        <f t="array" ref="AD98">IFERROR(INDEX(bank!$A$2:$P$1212,MATCH($O98&amp;$P98,bank!$Q$2:$Q$1212,0),AD$1),FALSE)</f>
        <v>0</v>
      </c>
      <c r="AE98" s="13" t="str" cm="1">
        <f t="array" ref="AE98">IFERROR(INDEX(bank!$A$2:$P$1212,MATCH($O98&amp;$P98,bank!$Q$2:$Q$1212,0),AE$1),FALSE)</f>
        <v xml:space="preserve">5501.04-修理和维护  </v>
      </c>
      <c r="AF98" s="13" t="str" cm="1">
        <f t="array" ref="AF98">IFERROR(INDEX(bank!$A$2:$P$1212,MATCH($O98&amp;$P98,bank!$Q$2:$Q$1212,0),AF$1),FALSE)</f>
        <v>消防救生检验</v>
      </c>
      <c r="AG98" s="13" cm="1">
        <f t="array" ref="AG98">IFERROR(INDEX(bank!$A$2:$P$1212,MATCH($O98&amp;$P98,bank!$Q$2:$Q$1212,0),AG$1),FALSE)</f>
        <v>45028.275752314818</v>
      </c>
      <c r="AH98" s="13" cm="1">
        <f t="array" ref="AH98">IFERROR(INDEX(bank!$A$2:$P$1212,MATCH($O98&amp;$P98,bank!$Q$2:$Q$1212,0),AH$1),FALSE)</f>
        <v>0</v>
      </c>
      <c r="AI98" s="13" cm="1">
        <f t="array" ref="AI98">IFERROR(INDEX(bank!$A$2:$P$1212,MATCH($O98&amp;$P98,bank!$Q$2:$Q$1212,0),AI$1),FALSE)</f>
        <v>0</v>
      </c>
      <c r="AJ98" s="13" cm="1">
        <f t="array" ref="AJ98">IFERROR(INDEX(bank!$A$2:$P$1212,MATCH($O98&amp;$P98,bank!$Q$2:$Q$1212,0),AJ$1),FALSE)</f>
        <v>34190</v>
      </c>
      <c r="AK98" s="13" cm="1">
        <f t="array" ref="AK98">IFERROR(INDEX(bank!$A$2:$P$1212,MATCH($O98&amp;$P98,bank!$Q$2:$Q$1212,0),AK$1),FALSE)</f>
        <v>34190</v>
      </c>
      <c r="AL98" s="13" cm="1">
        <f t="array" ref="AL98">IFERROR(INDEX(bank!$A$2:$P$1212,MATCH($O98&amp;$P98,bank!$Q$2:$Q$1212,0),AL$1),FALSE)</f>
        <v>2031265.790000001</v>
      </c>
      <c r="AM98" s="13" cm="1">
        <f t="array" ref="AM98">IFERROR(INDEX(bank!$A$2:$P$1212,MATCH($O98&amp;$P98,bank!$Q$2:$Q$1212,0),AM$1),FALSE)</f>
        <v>6.94</v>
      </c>
      <c r="AN98" s="13" t="b" cm="1">
        <f t="array" ref="AN98">IFERROR(INDEX(bank!$A$2:$P$1212,MATCH($O98&amp;$P98,bank!$Q$2:$Q$1212,0),AN$1),FALSE)</f>
        <v>1</v>
      </c>
      <c r="AO98" s="13" t="str" cm="1">
        <f t="array" ref="AO98">IFERROR(INDEX(bank!$A$2:$P$1212,MATCH($O98&amp;$P98,bank!$Q$2:$Q$1212,0),AO$1),FALSE)</f>
        <v>已关闭</v>
      </c>
    </row>
    <row r="99" spans="1:41" hidden="1">
      <c r="A99" s="4" t="s">
        <v>88</v>
      </c>
      <c r="B99" s="4" t="s">
        <v>135</v>
      </c>
      <c r="C99" s="4">
        <v>67726</v>
      </c>
      <c r="D99" s="4">
        <v>67726</v>
      </c>
      <c r="E99" s="4">
        <v>0</v>
      </c>
      <c r="F99" s="4">
        <v>0</v>
      </c>
      <c r="G99" s="4" t="s">
        <v>19</v>
      </c>
      <c r="H99" s="6">
        <v>45001.129596678242</v>
      </c>
      <c r="I99" s="4" t="s">
        <v>20</v>
      </c>
      <c r="J99" s="4" t="b">
        <v>1</v>
      </c>
      <c r="K99" s="4">
        <v>0</v>
      </c>
      <c r="L99" s="4">
        <v>1</v>
      </c>
      <c r="M99" s="4" t="s">
        <v>27</v>
      </c>
      <c r="N99" s="6">
        <v>45030.299837962957</v>
      </c>
      <c r="O99" s="4" t="s">
        <v>18</v>
      </c>
      <c r="P99" s="4">
        <v>133</v>
      </c>
      <c r="Q99" s="10" cm="1">
        <f t="array" ref="Q99">IFERROR(INDEX(cashier!$A$2:$I$672,MATCH($O99&amp;$P99,cashier!$J$2:$J$672,0),Q$1),FALSE)</f>
        <v>280</v>
      </c>
      <c r="R99" s="10" t="str" cm="1">
        <f t="array" ref="R99">IFERROR(INDEX(cashier!$A$2:$I$672,MATCH($O99&amp;$P99,cashier!$J$2:$J$672,0),R$1),FALSE)</f>
        <v>香港汇丰/USD/Mandarine/801-443300-838</v>
      </c>
      <c r="S99" s="10" cm="1">
        <f t="array" ref="S99">IFERROR(INDEX(cashier!$A$2:$I$672,MATCH($O99&amp;$P99,cashier!$J$2:$J$672,0),S$1),FALSE)</f>
        <v>45030.297180636568</v>
      </c>
      <c r="T99" s="10" t="str" cm="1">
        <f t="array" ref="T99">IFERROR(INDEX(cashier!$A$2:$I$672,MATCH($O99&amp;$P99,cashier!$J$2:$J$672,0),T$1),FALSE)</f>
        <v>USD</v>
      </c>
      <c r="U99" s="10" cm="1">
        <f t="array" ref="U99">IFERROR(INDEX(cashier!$A$2:$I$672,MATCH($O99&amp;$P99,cashier!$J$2:$J$672,0),U$1),FALSE)</f>
        <v>67726</v>
      </c>
      <c r="V99" s="10" cm="1">
        <f t="array" ref="V99">IFERROR(INDEX(cashier!$A$2:$I$672,MATCH($O99&amp;$P99,cashier!$J$2:$J$672,0),V$1),FALSE)</f>
        <v>45030.299837962957</v>
      </c>
      <c r="W99" s="10" cm="1">
        <f t="array" ref="W99">IFERROR(INDEX(cashier!$A$2:$I$672,MATCH($O99&amp;$P99,cashier!$J$2:$J$672,0),W$1),FALSE)</f>
        <v>133</v>
      </c>
      <c r="X99" s="10" t="str" cm="1">
        <f t="array" ref="X99">IFERROR(INDEX(cashier!$A$2:$I$672,MATCH($O99&amp;$P99,cashier!$J$2:$J$672,0),X$1),FALSE)</f>
        <v>付款单</v>
      </c>
      <c r="Y99" s="10" cm="1">
        <f t="array" ref="Y99">IFERROR(INDEX(cashier!$A$2:$I$672,MATCH($O99&amp;$P99,cashier!$J$2:$J$672,0),Y$1),FALSE)</f>
        <v>15.96</v>
      </c>
      <c r="Z99" s="13" cm="1">
        <f t="array" ref="Z99">IFERROR(INDEX(bank!$A$2:$P$1212,MATCH($O99&amp;$P99,bank!$Q$2:$Q$1212,0),Z$1),FALSE)</f>
        <v>133</v>
      </c>
      <c r="AA99" s="13" t="str" cm="1">
        <f t="array" ref="AA99">IFERROR(INDEX(bank!$A$2:$P$1212,MATCH($O99&amp;$P99,bank!$Q$2:$Q$1212,0),AA$1),FALSE)</f>
        <v>付款单</v>
      </c>
      <c r="AB99" s="13" t="str" cm="1">
        <f t="array" ref="AB99">IFERROR(INDEX(bank!$A$2:$P$1212,MATCH($O99&amp;$P99,bank!$Q$2:$Q$1212,0),AB$1),FALSE)</f>
        <v>香港汇丰/USD/Mandarine/801-443300-838</v>
      </c>
      <c r="AC99" s="13" t="str" cm="1">
        <f t="array" ref="AC99">IFERROR(INDEX(bank!$A$2:$P$1212,MATCH($O99&amp;$P99,bank!$Q$2:$Q$1212,0),AC$1),FALSE)</f>
        <v>USD</v>
      </c>
      <c r="AD99" s="13" cm="1">
        <f t="array" ref="AD99">IFERROR(INDEX(bank!$A$2:$P$1212,MATCH($O99&amp;$P99,bank!$Q$2:$Q$1212,0),AD$1),FALSE)</f>
        <v>0</v>
      </c>
      <c r="AE99" s="13" t="str" cm="1">
        <f t="array" ref="AE99">IFERROR(INDEX(bank!$A$2:$P$1212,MATCH($O99&amp;$P99,bank!$Q$2:$Q$1212,0),AE$1),FALSE)</f>
        <v xml:space="preserve">5501.06-备件供应 </v>
      </c>
      <c r="AF99" s="13" t="str" cm="1">
        <f t="array" ref="AF99">IFERROR(INDEX(bank!$A$2:$P$1212,MATCH($O99&amp;$P99,bank!$Q$2:$Q$1212,0),AF$1),FALSE)</f>
        <v>压载水处理装置</v>
      </c>
      <c r="AG99" s="13" cm="1">
        <f t="array" ref="AG99">IFERROR(INDEX(bank!$A$2:$P$1212,MATCH($O99&amp;$P99,bank!$Q$2:$Q$1212,0),AG$1),FALSE)</f>
        <v>45030.299837962957</v>
      </c>
      <c r="AH99" s="13" cm="1">
        <f t="array" ref="AH99">IFERROR(INDEX(bank!$A$2:$P$1212,MATCH($O99&amp;$P99,bank!$Q$2:$Q$1212,0),AH$1),FALSE)</f>
        <v>0</v>
      </c>
      <c r="AI99" s="13" cm="1">
        <f t="array" ref="AI99">IFERROR(INDEX(bank!$A$2:$P$1212,MATCH($O99&amp;$P99,bank!$Q$2:$Q$1212,0),AI$1),FALSE)</f>
        <v>0</v>
      </c>
      <c r="AJ99" s="13" cm="1">
        <f t="array" ref="AJ99">IFERROR(INDEX(bank!$A$2:$P$1212,MATCH($O99&amp;$P99,bank!$Q$2:$Q$1212,0),AJ$1),FALSE)</f>
        <v>67726</v>
      </c>
      <c r="AK99" s="13" cm="1">
        <f t="array" ref="AK99">IFERROR(INDEX(bank!$A$2:$P$1212,MATCH($O99&amp;$P99,bank!$Q$2:$Q$1212,0),AK$1),FALSE)</f>
        <v>67726</v>
      </c>
      <c r="AL99" s="13" cm="1">
        <f t="array" ref="AL99">IFERROR(INDEX(bank!$A$2:$P$1212,MATCH($O99&amp;$P99,bank!$Q$2:$Q$1212,0),AL$1),FALSE)</f>
        <v>-352055.4499999999</v>
      </c>
      <c r="AM99" s="13" cm="1">
        <f t="array" ref="AM99">IFERROR(INDEX(bank!$A$2:$P$1212,MATCH($O99&amp;$P99,bank!$Q$2:$Q$1212,0),AM$1),FALSE)</f>
        <v>1</v>
      </c>
      <c r="AN99" s="13" t="b" cm="1">
        <f t="array" ref="AN99">IFERROR(INDEX(bank!$A$2:$P$1212,MATCH($O99&amp;$P99,bank!$Q$2:$Q$1212,0),AN$1),FALSE)</f>
        <v>1</v>
      </c>
      <c r="AO99" s="13" t="str" cm="1">
        <f t="array" ref="AO99">IFERROR(INDEX(bank!$A$2:$P$1212,MATCH($O99&amp;$P99,bank!$Q$2:$Q$1212,0),AO$1),FALSE)</f>
        <v>已关闭</v>
      </c>
    </row>
    <row r="100" spans="1:41" hidden="1">
      <c r="A100" s="4" t="s">
        <v>67</v>
      </c>
      <c r="B100" s="4" t="s">
        <v>132</v>
      </c>
      <c r="C100" s="4">
        <v>600</v>
      </c>
      <c r="D100" s="4">
        <v>600</v>
      </c>
      <c r="E100" s="4">
        <v>0</v>
      </c>
      <c r="F100" s="4">
        <v>0</v>
      </c>
      <c r="G100" s="4" t="s">
        <v>19</v>
      </c>
      <c r="H100" s="6">
        <v>45001.130806122688</v>
      </c>
      <c r="I100" s="4" t="s">
        <v>20</v>
      </c>
      <c r="J100" s="4" t="b">
        <v>1</v>
      </c>
      <c r="K100" s="4">
        <v>0</v>
      </c>
      <c r="L100" s="4">
        <v>1</v>
      </c>
      <c r="M100" s="4" t="s">
        <v>27</v>
      </c>
      <c r="N100" s="6">
        <v>45009.284803240742</v>
      </c>
      <c r="O100" s="4" t="s">
        <v>18</v>
      </c>
      <c r="P100" s="4">
        <v>135</v>
      </c>
      <c r="Q100" s="10" cm="1">
        <f t="array" ref="Q100">IFERROR(INDEX(cashier!$A$2:$I$672,MATCH($O100&amp;$P100,cashier!$J$2:$J$672,0),Q$1),FALSE)</f>
        <v>153</v>
      </c>
      <c r="R100" s="10" t="str" cm="1">
        <f t="array" ref="R100">IFERROR(INDEX(cashier!$A$2:$I$672,MATCH($O100&amp;$P100,cashier!$J$2:$J$672,0),R$1),FALSE)</f>
        <v>香港汇丰/USD/Mandarine/801-443300-838</v>
      </c>
      <c r="S100" s="10" cm="1">
        <f t="array" ref="S100">IFERROR(INDEX(cashier!$A$2:$I$672,MATCH($O100&amp;$P100,cashier!$J$2:$J$672,0),S$1),FALSE)</f>
        <v>45009.282975624999</v>
      </c>
      <c r="T100" s="10" t="str" cm="1">
        <f t="array" ref="T100">IFERROR(INDEX(cashier!$A$2:$I$672,MATCH($O100&amp;$P100,cashier!$J$2:$J$672,0),T$1),FALSE)</f>
        <v>USD</v>
      </c>
      <c r="U100" s="10" cm="1">
        <f t="array" ref="U100">IFERROR(INDEX(cashier!$A$2:$I$672,MATCH($O100&amp;$P100,cashier!$J$2:$J$672,0),U$1),FALSE)</f>
        <v>600</v>
      </c>
      <c r="V100" s="10" cm="1">
        <f t="array" ref="V100">IFERROR(INDEX(cashier!$A$2:$I$672,MATCH($O100&amp;$P100,cashier!$J$2:$J$672,0),V$1),FALSE)</f>
        <v>45009.284803240742</v>
      </c>
      <c r="W100" s="10" cm="1">
        <f t="array" ref="W100">IFERROR(INDEX(cashier!$A$2:$I$672,MATCH($O100&amp;$P100,cashier!$J$2:$J$672,0),W$1),FALSE)</f>
        <v>135</v>
      </c>
      <c r="X100" s="10" t="str" cm="1">
        <f t="array" ref="X100">IFERROR(INDEX(cashier!$A$2:$I$672,MATCH($O100&amp;$P100,cashier!$J$2:$J$672,0),X$1),FALSE)</f>
        <v>付款单</v>
      </c>
      <c r="Y100" s="10" cm="1">
        <f t="array" ref="Y100">IFERROR(INDEX(cashier!$A$2:$I$672,MATCH($O100&amp;$P100,cashier!$J$2:$J$672,0),Y$1),FALSE)</f>
        <v>0</v>
      </c>
      <c r="Z100" s="13" cm="1">
        <f t="array" ref="Z100">IFERROR(INDEX(bank!$A$2:$P$1212,MATCH($O100&amp;$P100,bank!$Q$2:$Q$1212,0),Z$1),FALSE)</f>
        <v>135</v>
      </c>
      <c r="AA100" s="13" t="str" cm="1">
        <f t="array" ref="AA100">IFERROR(INDEX(bank!$A$2:$P$1212,MATCH($O100&amp;$P100,bank!$Q$2:$Q$1212,0),AA$1),FALSE)</f>
        <v>付款单</v>
      </c>
      <c r="AB100" s="13" t="str" cm="1">
        <f t="array" ref="AB100">IFERROR(INDEX(bank!$A$2:$P$1212,MATCH($O100&amp;$P100,bank!$Q$2:$Q$1212,0),AB$1),FALSE)</f>
        <v>香港汇丰/USD/Mandarine/801-443300-838</v>
      </c>
      <c r="AC100" s="13" t="str" cm="1">
        <f t="array" ref="AC100">IFERROR(INDEX(bank!$A$2:$P$1212,MATCH($O100&amp;$P100,bank!$Q$2:$Q$1212,0),AC$1),FALSE)</f>
        <v>USD</v>
      </c>
      <c r="AD100" s="13" cm="1">
        <f t="array" ref="AD100">IFERROR(INDEX(bank!$A$2:$P$1212,MATCH($O100&amp;$P100,bank!$Q$2:$Q$1212,0),AD$1),FALSE)</f>
        <v>0</v>
      </c>
      <c r="AE100" s="13" t="str" cm="1">
        <f t="array" ref="AE100">IFERROR(INDEX(bank!$A$2:$P$1212,MATCH($O100&amp;$P100,bank!$Q$2:$Q$1212,0),AE$1),FALSE)</f>
        <v>5501.16-证书等</v>
      </c>
      <c r="AF100" s="13" t="str" cm="1">
        <f t="array" ref="AF100">IFERROR(INDEX(bank!$A$2:$P$1212,MATCH($O100&amp;$P100,bank!$Q$2:$Q$1212,0),AF$1),FALSE)</f>
        <v>BCC WRC 办理</v>
      </c>
      <c r="AG100" s="13" cm="1">
        <f t="array" ref="AG100">IFERROR(INDEX(bank!$A$2:$P$1212,MATCH($O100&amp;$P100,bank!$Q$2:$Q$1212,0),AG$1),FALSE)</f>
        <v>45009.284803240742</v>
      </c>
      <c r="AH100" s="13" cm="1">
        <f t="array" ref="AH100">IFERROR(INDEX(bank!$A$2:$P$1212,MATCH($O100&amp;$P100,bank!$Q$2:$Q$1212,0),AH$1),FALSE)</f>
        <v>0</v>
      </c>
      <c r="AI100" s="13" cm="1">
        <f t="array" ref="AI100">IFERROR(INDEX(bank!$A$2:$P$1212,MATCH($O100&amp;$P100,bank!$Q$2:$Q$1212,0),AI$1),FALSE)</f>
        <v>0</v>
      </c>
      <c r="AJ100" s="13" cm="1">
        <f t="array" ref="AJ100">IFERROR(INDEX(bank!$A$2:$P$1212,MATCH($O100&amp;$P100,bank!$Q$2:$Q$1212,0),AJ$1),FALSE)</f>
        <v>600</v>
      </c>
      <c r="AK100" s="13" cm="1">
        <f t="array" ref="AK100">IFERROR(INDEX(bank!$A$2:$P$1212,MATCH($O100&amp;$P100,bank!$Q$2:$Q$1212,0),AK$1),FALSE)</f>
        <v>600</v>
      </c>
      <c r="AL100" s="13" cm="1">
        <f t="array" ref="AL100">IFERROR(INDEX(bank!$A$2:$P$1212,MATCH($O100&amp;$P100,bank!$Q$2:$Q$1212,0),AL$1),FALSE)</f>
        <v>-128627.99000000011</v>
      </c>
      <c r="AM100" s="13" cm="1">
        <f t="array" ref="AM100">IFERROR(INDEX(bank!$A$2:$P$1212,MATCH($O100&amp;$P100,bank!$Q$2:$Q$1212,0),AM$1),FALSE)</f>
        <v>1</v>
      </c>
      <c r="AN100" s="13" t="b" cm="1">
        <f t="array" ref="AN100">IFERROR(INDEX(bank!$A$2:$P$1212,MATCH($O100&amp;$P100,bank!$Q$2:$Q$1212,0),AN$1),FALSE)</f>
        <v>1</v>
      </c>
      <c r="AO100" s="13" t="str" cm="1">
        <f t="array" ref="AO100">IFERROR(INDEX(bank!$A$2:$P$1212,MATCH($O100&amp;$P100,bank!$Q$2:$Q$1212,0),AO$1),FALSE)</f>
        <v>已关闭</v>
      </c>
    </row>
    <row r="101" spans="1:41" hidden="1">
      <c r="A101" s="4" t="s">
        <v>68</v>
      </c>
      <c r="B101" s="4" t="s">
        <v>136</v>
      </c>
      <c r="C101" s="4">
        <v>3200</v>
      </c>
      <c r="D101" s="4">
        <v>3200</v>
      </c>
      <c r="E101" s="4">
        <v>0</v>
      </c>
      <c r="F101" s="4">
        <v>0</v>
      </c>
      <c r="G101" s="4" t="s">
        <v>19</v>
      </c>
      <c r="H101" s="6">
        <v>45001.161601898151</v>
      </c>
      <c r="I101" s="4" t="s">
        <v>20</v>
      </c>
      <c r="J101" s="4" t="b">
        <v>1</v>
      </c>
      <c r="K101" s="4">
        <v>0</v>
      </c>
      <c r="L101" s="4">
        <v>1</v>
      </c>
      <c r="M101" s="4" t="s">
        <v>36</v>
      </c>
      <c r="N101" s="6">
        <v>44991.392141203702</v>
      </c>
      <c r="O101" s="4" t="s">
        <v>18</v>
      </c>
      <c r="P101" s="4">
        <v>137</v>
      </c>
      <c r="Q101" s="10" cm="1">
        <f t="array" ref="Q101">IFERROR(INDEX(cashier!$A$2:$I$672,MATCH($O101&amp;$P101,cashier!$J$2:$J$672,0),Q$1),FALSE)</f>
        <v>76</v>
      </c>
      <c r="R101" s="10" t="str" cm="1">
        <f t="array" ref="R101">IFERROR(INDEX(cashier!$A$2:$I$672,MATCH($O101&amp;$P101,cashier!$J$2:$J$672,0),R$1),FALSE)</f>
        <v>香港花旗/USD/Hope Young/91868394</v>
      </c>
      <c r="S101" s="10" cm="1">
        <f t="array" ref="S101">IFERROR(INDEX(cashier!$A$2:$I$672,MATCH($O101&amp;$P101,cashier!$J$2:$J$672,0),S$1),FALSE)</f>
        <v>45001.391958657397</v>
      </c>
      <c r="T101" s="10" t="str" cm="1">
        <f t="array" ref="T101">IFERROR(INDEX(cashier!$A$2:$I$672,MATCH($O101&amp;$P101,cashier!$J$2:$J$672,0),T$1),FALSE)</f>
        <v>USD</v>
      </c>
      <c r="U101" s="10" cm="1">
        <f t="array" ref="U101">IFERROR(INDEX(cashier!$A$2:$I$672,MATCH($O101&amp;$P101,cashier!$J$2:$J$672,0),U$1),FALSE)</f>
        <v>3200</v>
      </c>
      <c r="V101" s="10" cm="1">
        <f t="array" ref="V101">IFERROR(INDEX(cashier!$A$2:$I$672,MATCH($O101&amp;$P101,cashier!$J$2:$J$672,0),V$1),FALSE)</f>
        <v>44991.392141203702</v>
      </c>
      <c r="W101" s="10" cm="1">
        <f t="array" ref="W101">IFERROR(INDEX(cashier!$A$2:$I$672,MATCH($O101&amp;$P101,cashier!$J$2:$J$672,0),W$1),FALSE)</f>
        <v>137</v>
      </c>
      <c r="X101" s="10" t="str" cm="1">
        <f t="array" ref="X101">IFERROR(INDEX(cashier!$A$2:$I$672,MATCH($O101&amp;$P101,cashier!$J$2:$J$672,0),X$1),FALSE)</f>
        <v>付款单</v>
      </c>
      <c r="Y101" s="10" cm="1">
        <f t="array" ref="Y101">IFERROR(INDEX(cashier!$A$2:$I$672,MATCH($O101&amp;$P101,cashier!$J$2:$J$672,0),Y$1),FALSE)</f>
        <v>26</v>
      </c>
      <c r="Z101" s="13" cm="1">
        <f t="array" ref="Z101">IFERROR(INDEX(bank!$A$2:$P$1212,MATCH($O101&amp;$P101,bank!$Q$2:$Q$1212,0),Z$1),FALSE)</f>
        <v>137</v>
      </c>
      <c r="AA101" s="13" t="str" cm="1">
        <f t="array" ref="AA101">IFERROR(INDEX(bank!$A$2:$P$1212,MATCH($O101&amp;$P101,bank!$Q$2:$Q$1212,0),AA$1),FALSE)</f>
        <v>付款单</v>
      </c>
      <c r="AB101" s="13" t="str" cm="1">
        <f t="array" ref="AB101">IFERROR(INDEX(bank!$A$2:$P$1212,MATCH($O101&amp;$P101,bank!$Q$2:$Q$1212,0),AB$1),FALSE)</f>
        <v>香港花旗/USD/Hope Young/91868394</v>
      </c>
      <c r="AC101" s="13" t="str" cm="1">
        <f t="array" ref="AC101">IFERROR(INDEX(bank!$A$2:$P$1212,MATCH($O101&amp;$P101,bank!$Q$2:$Q$1212,0),AC$1),FALSE)</f>
        <v>USD</v>
      </c>
      <c r="AD101" s="13" cm="1">
        <f t="array" ref="AD101">IFERROR(INDEX(bank!$A$2:$P$1212,MATCH($O101&amp;$P101,bank!$Q$2:$Q$1212,0),AD$1),FALSE)</f>
        <v>0</v>
      </c>
      <c r="AE101" s="13" t="str" cm="1">
        <f t="array" ref="AE101">IFERROR(INDEX(bank!$A$2:$P$1212,MATCH($O101&amp;$P101,bank!$Q$2:$Q$1212,0),AE$1),FALSE)</f>
        <v>5501.01-通信通导</v>
      </c>
      <c r="AF101" s="13" t="str" cm="1">
        <f t="array" ref="AF101">IFERROR(INDEX(bank!$A$2:$P$1212,MATCH($O101&amp;$P101,bank!$Q$2:$Q$1212,0),AF$1),FALSE)</f>
        <v>2023年1月新加坡 更换天线</v>
      </c>
      <c r="AG101" s="13" cm="1">
        <f t="array" ref="AG101">IFERROR(INDEX(bank!$A$2:$P$1212,MATCH($O101&amp;$P101,bank!$Q$2:$Q$1212,0),AG$1),FALSE)</f>
        <v>44991.392141203702</v>
      </c>
      <c r="AH101" s="13" cm="1">
        <f t="array" ref="AH101">IFERROR(INDEX(bank!$A$2:$P$1212,MATCH($O101&amp;$P101,bank!$Q$2:$Q$1212,0),AH$1),FALSE)</f>
        <v>0</v>
      </c>
      <c r="AI101" s="13" cm="1">
        <f t="array" ref="AI101">IFERROR(INDEX(bank!$A$2:$P$1212,MATCH($O101&amp;$P101,bank!$Q$2:$Q$1212,0),AI$1),FALSE)</f>
        <v>0</v>
      </c>
      <c r="AJ101" s="13" cm="1">
        <f t="array" ref="AJ101">IFERROR(INDEX(bank!$A$2:$P$1212,MATCH($O101&amp;$P101,bank!$Q$2:$Q$1212,0),AJ$1),FALSE)</f>
        <v>3200</v>
      </c>
      <c r="AK101" s="13" cm="1">
        <f t="array" ref="AK101">IFERROR(INDEX(bank!$A$2:$P$1212,MATCH($O101&amp;$P101,bank!$Q$2:$Q$1212,0),AK$1),FALSE)</f>
        <v>3200</v>
      </c>
      <c r="AL101" s="13" cm="1">
        <f t="array" ref="AL101">IFERROR(INDEX(bank!$A$2:$P$1212,MATCH($O101&amp;$P101,bank!$Q$2:$Q$1212,0),AL$1),FALSE)</f>
        <v>216408.43</v>
      </c>
      <c r="AM101" s="13" cm="1">
        <f t="array" ref="AM101">IFERROR(INDEX(bank!$A$2:$P$1212,MATCH($O101&amp;$P101,bank!$Q$2:$Q$1212,0),AM$1),FALSE)</f>
        <v>1</v>
      </c>
      <c r="AN101" s="13" t="b" cm="1">
        <f t="array" ref="AN101">IFERROR(INDEX(bank!$A$2:$P$1212,MATCH($O101&amp;$P101,bank!$Q$2:$Q$1212,0),AN$1),FALSE)</f>
        <v>1</v>
      </c>
      <c r="AO101" s="13" t="str" cm="1">
        <f t="array" ref="AO101">IFERROR(INDEX(bank!$A$2:$P$1212,MATCH($O101&amp;$P101,bank!$Q$2:$Q$1212,0),AO$1),FALSE)</f>
        <v>已关闭</v>
      </c>
    </row>
    <row r="102" spans="1:41" hidden="1">
      <c r="A102" s="4" t="s">
        <v>86</v>
      </c>
      <c r="B102" s="4" t="s">
        <v>119</v>
      </c>
      <c r="C102" s="4">
        <v>6902</v>
      </c>
      <c r="D102" s="4">
        <v>1002.891559262434</v>
      </c>
      <c r="E102" s="4">
        <v>0</v>
      </c>
      <c r="F102" s="4">
        <v>0</v>
      </c>
      <c r="G102" s="4" t="s">
        <v>30</v>
      </c>
      <c r="H102" s="6">
        <v>45001.25712775463</v>
      </c>
      <c r="I102" s="4" t="s">
        <v>20</v>
      </c>
      <c r="J102" s="4" t="b">
        <v>1</v>
      </c>
      <c r="K102" s="4">
        <v>0</v>
      </c>
      <c r="L102" s="4">
        <v>6.8821000000000003</v>
      </c>
      <c r="M102" s="4" t="s">
        <v>46</v>
      </c>
      <c r="N102" s="6">
        <v>44995.080960648149</v>
      </c>
      <c r="O102" s="4" t="s">
        <v>18</v>
      </c>
      <c r="P102" s="4">
        <v>139</v>
      </c>
      <c r="Q102" s="10" cm="1">
        <f t="array" ref="Q102">IFERROR(INDEX(cashier!$A$2:$I$672,MATCH($O102&amp;$P102,cashier!$J$2:$J$672,0),Q$1),FALSE)</f>
        <v>96</v>
      </c>
      <c r="R102" s="10" t="str" cm="1">
        <f t="array" ref="R102">IFERROR(INDEX(cashier!$A$2:$I$672,MATCH($O102&amp;$P102,cashier!$J$2:$J$672,0),R$1),FALSE)</f>
        <v>吴总股东往来/RMB</v>
      </c>
      <c r="S102" s="10" cm="1">
        <f t="array" ref="S102">IFERROR(INDEX(cashier!$A$2:$I$672,MATCH($O102&amp;$P102,cashier!$J$2:$J$672,0),S$1),FALSE)</f>
        <v>45006.080705347224</v>
      </c>
      <c r="T102" s="10" t="str" cm="1">
        <f t="array" ref="T102">IFERROR(INDEX(cashier!$A$2:$I$672,MATCH($O102&amp;$P102,cashier!$J$2:$J$672,0),T$1),FALSE)</f>
        <v>RMB</v>
      </c>
      <c r="U102" s="10" cm="1">
        <f t="array" ref="U102">IFERROR(INDEX(cashier!$A$2:$I$672,MATCH($O102&amp;$P102,cashier!$J$2:$J$672,0),U$1),FALSE)</f>
        <v>6902</v>
      </c>
      <c r="V102" s="10" cm="1">
        <f t="array" ref="V102">IFERROR(INDEX(cashier!$A$2:$I$672,MATCH($O102&amp;$P102,cashier!$J$2:$J$672,0),V$1),FALSE)</f>
        <v>44995.080960648149</v>
      </c>
      <c r="W102" s="10" cm="1">
        <f t="array" ref="W102">IFERROR(INDEX(cashier!$A$2:$I$672,MATCH($O102&amp;$P102,cashier!$J$2:$J$672,0),W$1),FALSE)</f>
        <v>139</v>
      </c>
      <c r="X102" s="10" t="str" cm="1">
        <f t="array" ref="X102">IFERROR(INDEX(cashier!$A$2:$I$672,MATCH($O102&amp;$P102,cashier!$J$2:$J$672,0),X$1),FALSE)</f>
        <v>付款单</v>
      </c>
      <c r="Y102" s="10" cm="1">
        <f t="array" ref="Y102">IFERROR(INDEX(cashier!$A$2:$I$672,MATCH($O102&amp;$P102,cashier!$J$2:$J$672,0),Y$1),FALSE)</f>
        <v>0</v>
      </c>
      <c r="Z102" s="13" cm="1">
        <f t="array" ref="Z102">IFERROR(INDEX(bank!$A$2:$P$1212,MATCH($O102&amp;$P102,bank!$Q$2:$Q$1212,0),Z$1),FALSE)</f>
        <v>139</v>
      </c>
      <c r="AA102" s="13" t="str" cm="1">
        <f t="array" ref="AA102">IFERROR(INDEX(bank!$A$2:$P$1212,MATCH($O102&amp;$P102,bank!$Q$2:$Q$1212,0),AA$1),FALSE)</f>
        <v>付款单</v>
      </c>
      <c r="AB102" s="13" t="str" cm="1">
        <f t="array" ref="AB102">IFERROR(INDEX(bank!$A$2:$P$1212,MATCH($O102&amp;$P102,bank!$Q$2:$Q$1212,0),AB$1),FALSE)</f>
        <v>吴总股东往来/RMB</v>
      </c>
      <c r="AC102" s="13" t="str" cm="1">
        <f t="array" ref="AC102">IFERROR(INDEX(bank!$A$2:$P$1212,MATCH($O102&amp;$P102,bank!$Q$2:$Q$1212,0),AC$1),FALSE)</f>
        <v>RMB</v>
      </c>
      <c r="AD102" s="13" cm="1">
        <f t="array" ref="AD102">IFERROR(INDEX(bank!$A$2:$P$1212,MATCH($O102&amp;$P102,bank!$Q$2:$Q$1212,0),AD$1),FALSE)</f>
        <v>0</v>
      </c>
      <c r="AE102" s="13" t="str" cm="1">
        <f t="array" ref="AE102">IFERROR(INDEX(bank!$A$2:$P$1212,MATCH($O102&amp;$P102,bank!$Q$2:$Q$1212,0),AE$1),FALSE)</f>
        <v>5501.11-物料</v>
      </c>
      <c r="AF102" s="13" t="str" cm="1">
        <f t="array" ref="AF102">IFERROR(INDEX(bank!$A$2:$P$1212,MATCH($O102&amp;$P102,bank!$Q$2:$Q$1212,0),AF$1),FALSE)</f>
        <v>2022年9月-10月购买图书</v>
      </c>
      <c r="AG102" s="13" cm="1">
        <f t="array" ref="AG102">IFERROR(INDEX(bank!$A$2:$P$1212,MATCH($O102&amp;$P102,bank!$Q$2:$Q$1212,0),AG$1),FALSE)</f>
        <v>44995.080960648149</v>
      </c>
      <c r="AH102" s="13" cm="1">
        <f t="array" ref="AH102">IFERROR(INDEX(bank!$A$2:$P$1212,MATCH($O102&amp;$P102,bank!$Q$2:$Q$1212,0),AH$1),FALSE)</f>
        <v>0</v>
      </c>
      <c r="AI102" s="13" cm="1">
        <f t="array" ref="AI102">IFERROR(INDEX(bank!$A$2:$P$1212,MATCH($O102&amp;$P102,bank!$Q$2:$Q$1212,0),AI$1),FALSE)</f>
        <v>0</v>
      </c>
      <c r="AJ102" s="13" cm="1">
        <f t="array" ref="AJ102">IFERROR(INDEX(bank!$A$2:$P$1212,MATCH($O102&amp;$P102,bank!$Q$2:$Q$1212,0),AJ$1),FALSE)</f>
        <v>6902</v>
      </c>
      <c r="AK102" s="13" cm="1">
        <f t="array" ref="AK102">IFERROR(INDEX(bank!$A$2:$P$1212,MATCH($O102&amp;$P102,bank!$Q$2:$Q$1212,0),AK$1),FALSE)</f>
        <v>6902</v>
      </c>
      <c r="AL102" s="13" cm="1">
        <f t="array" ref="AL102">IFERROR(INDEX(bank!$A$2:$P$1212,MATCH($O102&amp;$P102,bank!$Q$2:$Q$1212,0),AL$1),FALSE)</f>
        <v>826122.59</v>
      </c>
      <c r="AM102" s="13" cm="1">
        <f t="array" ref="AM102">IFERROR(INDEX(bank!$A$2:$P$1212,MATCH($O102&amp;$P102,bank!$Q$2:$Q$1212,0),AM$1),FALSE)</f>
        <v>6.8821000000000003</v>
      </c>
      <c r="AN102" s="13" t="b" cm="1">
        <f t="array" ref="AN102">IFERROR(INDEX(bank!$A$2:$P$1212,MATCH($O102&amp;$P102,bank!$Q$2:$Q$1212,0),AN$1),FALSE)</f>
        <v>1</v>
      </c>
      <c r="AO102" s="13" t="str" cm="1">
        <f t="array" ref="AO102">IFERROR(INDEX(bank!$A$2:$P$1212,MATCH($O102&amp;$P102,bank!$Q$2:$Q$1212,0),AO$1),FALSE)</f>
        <v>已关闭</v>
      </c>
    </row>
    <row r="103" spans="1:41" hidden="1">
      <c r="A103" s="4" t="s">
        <v>86</v>
      </c>
      <c r="B103" s="4" t="s">
        <v>137</v>
      </c>
      <c r="C103" s="4">
        <v>10023</v>
      </c>
      <c r="D103" s="4">
        <v>1439.1350544180571</v>
      </c>
      <c r="E103" s="4">
        <v>0</v>
      </c>
      <c r="F103" s="4">
        <v>0</v>
      </c>
      <c r="G103" s="4" t="s">
        <v>30</v>
      </c>
      <c r="H103" s="6">
        <v>45001.259271782408</v>
      </c>
      <c r="I103" s="4" t="s">
        <v>20</v>
      </c>
      <c r="J103" s="4" t="b">
        <v>1</v>
      </c>
      <c r="K103" s="4">
        <v>0</v>
      </c>
      <c r="L103" s="4">
        <v>6.9645999999999999</v>
      </c>
      <c r="M103" s="4" t="s">
        <v>46</v>
      </c>
      <c r="N103" s="6">
        <v>44995.080590277779</v>
      </c>
      <c r="O103" s="4" t="s">
        <v>18</v>
      </c>
      <c r="P103" s="4">
        <v>141</v>
      </c>
      <c r="Q103" s="10" cm="1">
        <f t="array" ref="Q103">IFERROR(INDEX(cashier!$A$2:$I$672,MATCH($O103&amp;$P103,cashier!$J$2:$J$672,0),Q$1),FALSE)</f>
        <v>95</v>
      </c>
      <c r="R103" s="10" t="str" cm="1">
        <f t="array" ref="R103">IFERROR(INDEX(cashier!$A$2:$I$672,MATCH($O103&amp;$P103,cashier!$J$2:$J$672,0),R$1),FALSE)</f>
        <v>吴总股东往来/RMB</v>
      </c>
      <c r="S103" s="10" cm="1">
        <f t="array" ref="S103">IFERROR(INDEX(cashier!$A$2:$I$672,MATCH($O103&amp;$P103,cashier!$J$2:$J$672,0),S$1),FALSE)</f>
        <v>45006.080323946757</v>
      </c>
      <c r="T103" s="10" t="str" cm="1">
        <f t="array" ref="T103">IFERROR(INDEX(cashier!$A$2:$I$672,MATCH($O103&amp;$P103,cashier!$J$2:$J$672,0),T$1),FALSE)</f>
        <v>RMB</v>
      </c>
      <c r="U103" s="10" cm="1">
        <f t="array" ref="U103">IFERROR(INDEX(cashier!$A$2:$I$672,MATCH($O103&amp;$P103,cashier!$J$2:$J$672,0),U$1),FALSE)</f>
        <v>10023</v>
      </c>
      <c r="V103" s="10" cm="1">
        <f t="array" ref="V103">IFERROR(INDEX(cashier!$A$2:$I$672,MATCH($O103&amp;$P103,cashier!$J$2:$J$672,0),V$1),FALSE)</f>
        <v>44995.080590277779</v>
      </c>
      <c r="W103" s="10" cm="1">
        <f t="array" ref="W103">IFERROR(INDEX(cashier!$A$2:$I$672,MATCH($O103&amp;$P103,cashier!$J$2:$J$672,0),W$1),FALSE)</f>
        <v>141</v>
      </c>
      <c r="X103" s="10" t="str" cm="1">
        <f t="array" ref="X103">IFERROR(INDEX(cashier!$A$2:$I$672,MATCH($O103&amp;$P103,cashier!$J$2:$J$672,0),X$1),FALSE)</f>
        <v>付款单</v>
      </c>
      <c r="Y103" s="10" cm="1">
        <f t="array" ref="Y103">IFERROR(INDEX(cashier!$A$2:$I$672,MATCH($O103&amp;$P103,cashier!$J$2:$J$672,0),Y$1),FALSE)</f>
        <v>0</v>
      </c>
      <c r="Z103" s="13" cm="1">
        <f t="array" ref="Z103">IFERROR(INDEX(bank!$A$2:$P$1212,MATCH($O103&amp;$P103,bank!$Q$2:$Q$1212,0),Z$1),FALSE)</f>
        <v>141</v>
      </c>
      <c r="AA103" s="13" t="str" cm="1">
        <f t="array" ref="AA103">IFERROR(INDEX(bank!$A$2:$P$1212,MATCH($O103&amp;$P103,bank!$Q$2:$Q$1212,0),AA$1),FALSE)</f>
        <v>付款单</v>
      </c>
      <c r="AB103" s="13" t="str" cm="1">
        <f t="array" ref="AB103">IFERROR(INDEX(bank!$A$2:$P$1212,MATCH($O103&amp;$P103,bank!$Q$2:$Q$1212,0),AB$1),FALSE)</f>
        <v>吴总股东往来/RMB</v>
      </c>
      <c r="AC103" s="13" t="str" cm="1">
        <f t="array" ref="AC103">IFERROR(INDEX(bank!$A$2:$P$1212,MATCH($O103&amp;$P103,bank!$Q$2:$Q$1212,0),AC$1),FALSE)</f>
        <v>RMB</v>
      </c>
      <c r="AD103" s="13" cm="1">
        <f t="array" ref="AD103">IFERROR(INDEX(bank!$A$2:$P$1212,MATCH($O103&amp;$P103,bank!$Q$2:$Q$1212,0),AD$1),FALSE)</f>
        <v>0</v>
      </c>
      <c r="AE103" s="13" t="str" cm="1">
        <f t="array" ref="AE103">IFERROR(INDEX(bank!$A$2:$P$1212,MATCH($O103&amp;$P103,bank!$Q$2:$Q$1212,0),AE$1),FALSE)</f>
        <v>5501.11-物料</v>
      </c>
      <c r="AF103" s="13" t="str" cm="1">
        <f t="array" ref="AF103">IFERROR(INDEX(bank!$A$2:$P$1212,MATCH($O103&amp;$P103,bank!$Q$2:$Q$1212,0),AF$1),FALSE)</f>
        <v>2022年11月-2023年1月购买图、书</v>
      </c>
      <c r="AG103" s="13" cm="1">
        <f t="array" ref="AG103">IFERROR(INDEX(bank!$A$2:$P$1212,MATCH($O103&amp;$P103,bank!$Q$2:$Q$1212,0),AG$1),FALSE)</f>
        <v>44995.080590277779</v>
      </c>
      <c r="AH103" s="13" cm="1">
        <f t="array" ref="AH103">IFERROR(INDEX(bank!$A$2:$P$1212,MATCH($O103&amp;$P103,bank!$Q$2:$Q$1212,0),AH$1),FALSE)</f>
        <v>0</v>
      </c>
      <c r="AI103" s="13" cm="1">
        <f t="array" ref="AI103">IFERROR(INDEX(bank!$A$2:$P$1212,MATCH($O103&amp;$P103,bank!$Q$2:$Q$1212,0),AI$1),FALSE)</f>
        <v>0</v>
      </c>
      <c r="AJ103" s="13" cm="1">
        <f t="array" ref="AJ103">IFERROR(INDEX(bank!$A$2:$P$1212,MATCH($O103&amp;$P103,bank!$Q$2:$Q$1212,0),AJ$1),FALSE)</f>
        <v>10023</v>
      </c>
      <c r="AK103" s="13" cm="1">
        <f t="array" ref="AK103">IFERROR(INDEX(bank!$A$2:$P$1212,MATCH($O103&amp;$P103,bank!$Q$2:$Q$1212,0),AK$1),FALSE)</f>
        <v>10023</v>
      </c>
      <c r="AL103" s="13" cm="1">
        <f t="array" ref="AL103">IFERROR(INDEX(bank!$A$2:$P$1212,MATCH($O103&amp;$P103,bank!$Q$2:$Q$1212,0),AL$1),FALSE)</f>
        <v>833024.59</v>
      </c>
      <c r="AM103" s="13" cm="1">
        <f t="array" ref="AM103">IFERROR(INDEX(bank!$A$2:$P$1212,MATCH($O103&amp;$P103,bank!$Q$2:$Q$1212,0),AM$1),FALSE)</f>
        <v>6.9645999999999999</v>
      </c>
      <c r="AN103" s="13" t="b" cm="1">
        <f t="array" ref="AN103">IFERROR(INDEX(bank!$A$2:$P$1212,MATCH($O103&amp;$P103,bank!$Q$2:$Q$1212,0),AN$1),FALSE)</f>
        <v>1</v>
      </c>
      <c r="AO103" s="13" t="str" cm="1">
        <f t="array" ref="AO103">IFERROR(INDEX(bank!$A$2:$P$1212,MATCH($O103&amp;$P103,bank!$Q$2:$Q$1212,0),AO$1),FALSE)</f>
        <v>已关闭</v>
      </c>
    </row>
    <row r="104" spans="1:41" hidden="1">
      <c r="A104" s="4" t="s">
        <v>99</v>
      </c>
      <c r="B104" s="4" t="s">
        <v>138</v>
      </c>
      <c r="C104" s="4">
        <v>17350</v>
      </c>
      <c r="D104" s="4">
        <v>2500</v>
      </c>
      <c r="E104" s="4">
        <v>0</v>
      </c>
      <c r="F104" s="4">
        <v>0</v>
      </c>
      <c r="G104" s="4" t="s">
        <v>30</v>
      </c>
      <c r="H104" s="6">
        <v>45001.262875243046</v>
      </c>
      <c r="I104" s="4" t="s">
        <v>20</v>
      </c>
      <c r="J104" s="4" t="b">
        <v>1</v>
      </c>
      <c r="K104" s="4">
        <v>0</v>
      </c>
      <c r="L104" s="4">
        <v>6.94</v>
      </c>
      <c r="M104" s="4" t="s">
        <v>46</v>
      </c>
      <c r="N104" s="6">
        <v>44987.388622685183</v>
      </c>
      <c r="O104" s="4" t="s">
        <v>18</v>
      </c>
      <c r="P104" s="4">
        <v>143</v>
      </c>
      <c r="Q104" s="10" cm="1">
        <f t="array" ref="Q104">IFERROR(INDEX(cashier!$A$2:$I$672,MATCH($O104&amp;$P104,cashier!$J$2:$J$672,0),Q$1),FALSE)</f>
        <v>72</v>
      </c>
      <c r="R104" s="10" t="str" cm="1">
        <f t="array" ref="R104">IFERROR(INDEX(cashier!$A$2:$I$672,MATCH($O104&amp;$P104,cashier!$J$2:$J$672,0),R$1),FALSE)</f>
        <v>吴总股东往来/RMB</v>
      </c>
      <c r="S104" s="10" cm="1">
        <f t="array" ref="S104">IFERROR(INDEX(cashier!$A$2:$I$672,MATCH($O104&amp;$P104,cashier!$J$2:$J$672,0),S$1),FALSE)</f>
        <v>45001.388828761577</v>
      </c>
      <c r="T104" s="10" t="str" cm="1">
        <f t="array" ref="T104">IFERROR(INDEX(cashier!$A$2:$I$672,MATCH($O104&amp;$P104,cashier!$J$2:$J$672,0),T$1),FALSE)</f>
        <v>RMB</v>
      </c>
      <c r="U104" s="10" cm="1">
        <f t="array" ref="U104">IFERROR(INDEX(cashier!$A$2:$I$672,MATCH($O104&amp;$P104,cashier!$J$2:$J$672,0),U$1),FALSE)</f>
        <v>17350</v>
      </c>
      <c r="V104" s="10" cm="1">
        <f t="array" ref="V104">IFERROR(INDEX(cashier!$A$2:$I$672,MATCH($O104&amp;$P104,cashier!$J$2:$J$672,0),V$1),FALSE)</f>
        <v>44987.388622685183</v>
      </c>
      <c r="W104" s="10" cm="1">
        <f t="array" ref="W104">IFERROR(INDEX(cashier!$A$2:$I$672,MATCH($O104&amp;$P104,cashier!$J$2:$J$672,0),W$1),FALSE)</f>
        <v>143</v>
      </c>
      <c r="X104" s="10" t="str" cm="1">
        <f t="array" ref="X104">IFERROR(INDEX(cashier!$A$2:$I$672,MATCH($O104&amp;$P104,cashier!$J$2:$J$672,0),X$1),FALSE)</f>
        <v>付款单</v>
      </c>
      <c r="Y104" s="10" cm="1">
        <f t="array" ref="Y104">IFERROR(INDEX(cashier!$A$2:$I$672,MATCH($O104&amp;$P104,cashier!$J$2:$J$672,0),Y$1),FALSE)</f>
        <v>0</v>
      </c>
      <c r="Z104" s="13" cm="1">
        <f t="array" ref="Z104">IFERROR(INDEX(bank!$A$2:$P$1212,MATCH($O104&amp;$P104,bank!$Q$2:$Q$1212,0),Z$1),FALSE)</f>
        <v>143</v>
      </c>
      <c r="AA104" s="13" t="str" cm="1">
        <f t="array" ref="AA104">IFERROR(INDEX(bank!$A$2:$P$1212,MATCH($O104&amp;$P104,bank!$Q$2:$Q$1212,0),AA$1),FALSE)</f>
        <v>付款单</v>
      </c>
      <c r="AB104" s="13" t="str" cm="1">
        <f t="array" ref="AB104">IFERROR(INDEX(bank!$A$2:$P$1212,MATCH($O104&amp;$P104,bank!$Q$2:$Q$1212,0),AB$1),FALSE)</f>
        <v>吴总股东往来/RMB</v>
      </c>
      <c r="AC104" s="13" t="str" cm="1">
        <f t="array" ref="AC104">IFERROR(INDEX(bank!$A$2:$P$1212,MATCH($O104&amp;$P104,bank!$Q$2:$Q$1212,0),AC$1),FALSE)</f>
        <v>RMB</v>
      </c>
      <c r="AD104" s="13" cm="1">
        <f t="array" ref="AD104">IFERROR(INDEX(bank!$A$2:$P$1212,MATCH($O104&amp;$P104,bank!$Q$2:$Q$1212,0),AD$1),FALSE)</f>
        <v>0</v>
      </c>
      <c r="AE104" s="13" t="str" cm="1">
        <f t="array" ref="AE104">IFERROR(INDEX(bank!$A$2:$P$1212,MATCH($O104&amp;$P104,bank!$Q$2:$Q$1212,0),AE$1),FALSE)</f>
        <v>5402.03-劳务费奖金</v>
      </c>
      <c r="AF104" s="13" t="str" cm="1">
        <f t="array" ref="AF104">IFERROR(INDEX(bank!$A$2:$P$1212,MATCH($O104&amp;$P104,bank!$Q$2:$Q$1212,0),AF$1),FALSE)</f>
        <v>LO2301扫洗舱费</v>
      </c>
      <c r="AG104" s="13" cm="1">
        <f t="array" ref="AG104">IFERROR(INDEX(bank!$A$2:$P$1212,MATCH($O104&amp;$P104,bank!$Q$2:$Q$1212,0),AG$1),FALSE)</f>
        <v>44987.388622685183</v>
      </c>
      <c r="AH104" s="13" cm="1">
        <f t="array" ref="AH104">IFERROR(INDEX(bank!$A$2:$P$1212,MATCH($O104&amp;$P104,bank!$Q$2:$Q$1212,0),AH$1),FALSE)</f>
        <v>0</v>
      </c>
      <c r="AI104" s="13" cm="1">
        <f t="array" ref="AI104">IFERROR(INDEX(bank!$A$2:$P$1212,MATCH($O104&amp;$P104,bank!$Q$2:$Q$1212,0),AI$1),FALSE)</f>
        <v>0</v>
      </c>
      <c r="AJ104" s="13" cm="1">
        <f t="array" ref="AJ104">IFERROR(INDEX(bank!$A$2:$P$1212,MATCH($O104&amp;$P104,bank!$Q$2:$Q$1212,0),AJ$1),FALSE)</f>
        <v>17350</v>
      </c>
      <c r="AK104" s="13" cm="1">
        <f t="array" ref="AK104">IFERROR(INDEX(bank!$A$2:$P$1212,MATCH($O104&amp;$P104,bank!$Q$2:$Q$1212,0),AK$1),FALSE)</f>
        <v>17350</v>
      </c>
      <c r="AL104" s="13" cm="1">
        <f t="array" ref="AL104">IFERROR(INDEX(bank!$A$2:$P$1212,MATCH($O104&amp;$P104,bank!$Q$2:$Q$1212,0),AL$1),FALSE)</f>
        <v>-23539.41</v>
      </c>
      <c r="AM104" s="13" cm="1">
        <f t="array" ref="AM104">IFERROR(INDEX(bank!$A$2:$P$1212,MATCH($O104&amp;$P104,bank!$Q$2:$Q$1212,0),AM$1),FALSE)</f>
        <v>6.94</v>
      </c>
      <c r="AN104" s="13" t="b" cm="1">
        <f t="array" ref="AN104">IFERROR(INDEX(bank!$A$2:$P$1212,MATCH($O104&amp;$P104,bank!$Q$2:$Q$1212,0),AN$1),FALSE)</f>
        <v>1</v>
      </c>
      <c r="AO104" s="13" t="str" cm="1">
        <f t="array" ref="AO104">IFERROR(INDEX(bank!$A$2:$P$1212,MATCH($O104&amp;$P104,bank!$Q$2:$Q$1212,0),AO$1),FALSE)</f>
        <v>已关闭</v>
      </c>
    </row>
    <row r="105" spans="1:41" hidden="1">
      <c r="A105" s="4" t="s">
        <v>110</v>
      </c>
      <c r="B105" s="4" t="s">
        <v>139</v>
      </c>
      <c r="C105" s="4">
        <v>93223.33</v>
      </c>
      <c r="D105" s="4">
        <v>93223.33</v>
      </c>
      <c r="E105" s="4">
        <v>0</v>
      </c>
      <c r="F105" s="4">
        <v>0</v>
      </c>
      <c r="G105" s="4" t="s">
        <v>19</v>
      </c>
      <c r="H105" s="6">
        <v>45001.270068993057</v>
      </c>
      <c r="I105" s="4" t="s">
        <v>20</v>
      </c>
      <c r="J105" s="4" t="b">
        <v>1</v>
      </c>
      <c r="K105" s="4">
        <v>0</v>
      </c>
      <c r="L105" s="4">
        <v>1</v>
      </c>
      <c r="M105" s="4" t="s">
        <v>36</v>
      </c>
      <c r="N105" s="6">
        <v>44987.082800925928</v>
      </c>
      <c r="O105" s="4" t="s">
        <v>18</v>
      </c>
      <c r="P105" s="4">
        <v>145</v>
      </c>
      <c r="Q105" s="10" cm="1">
        <f t="array" ref="Q105">IFERROR(INDEX(cashier!$A$2:$I$672,MATCH($O105&amp;$P105,cashier!$J$2:$J$672,0),Q$1),FALSE)</f>
        <v>99</v>
      </c>
      <c r="R105" s="10" t="str" cm="1">
        <f t="array" ref="R105">IFERROR(INDEX(cashier!$A$2:$I$672,MATCH($O105&amp;$P105,cashier!$J$2:$J$672,0),R$1),FALSE)</f>
        <v>香港花旗/USD/Hope Young/91868394</v>
      </c>
      <c r="S105" s="10" cm="1">
        <f t="array" ref="S105">IFERROR(INDEX(cashier!$A$2:$I$672,MATCH($O105&amp;$P105,cashier!$J$2:$J$672,0),S$1),FALSE)</f>
        <v>45006.082810358799</v>
      </c>
      <c r="T105" s="10" t="str" cm="1">
        <f t="array" ref="T105">IFERROR(INDEX(cashier!$A$2:$I$672,MATCH($O105&amp;$P105,cashier!$J$2:$J$672,0),T$1),FALSE)</f>
        <v>USD</v>
      </c>
      <c r="U105" s="10" cm="1">
        <f t="array" ref="U105">IFERROR(INDEX(cashier!$A$2:$I$672,MATCH($O105&amp;$P105,cashier!$J$2:$J$672,0),U$1),FALSE)</f>
        <v>94088.53</v>
      </c>
      <c r="V105" s="10" cm="1">
        <f t="array" ref="V105">IFERROR(INDEX(cashier!$A$2:$I$672,MATCH($O105&amp;$P105,cashier!$J$2:$J$672,0),V$1),FALSE)</f>
        <v>44987.082800925928</v>
      </c>
      <c r="W105" s="10" cm="1">
        <f t="array" ref="W105">IFERROR(INDEX(cashier!$A$2:$I$672,MATCH($O105&amp;$P105,cashier!$J$2:$J$672,0),W$1),FALSE)</f>
        <v>145</v>
      </c>
      <c r="X105" s="10" t="str" cm="1">
        <f t="array" ref="X105">IFERROR(INDEX(cashier!$A$2:$I$672,MATCH($O105&amp;$P105,cashier!$J$2:$J$672,0),X$1),FALSE)</f>
        <v>付款单</v>
      </c>
      <c r="Y105" s="10" cm="1">
        <f t="array" ref="Y105">IFERROR(INDEX(cashier!$A$2:$I$672,MATCH($O105&amp;$P105,cashier!$J$2:$J$672,0),Y$1),FALSE)</f>
        <v>0</v>
      </c>
      <c r="Z105" s="13" cm="1">
        <f t="array" ref="Z105">IFERROR(INDEX(bank!$A$2:$P$1212,MATCH($O105&amp;$P105,bank!$Q$2:$Q$1212,0),Z$1),FALSE)</f>
        <v>145</v>
      </c>
      <c r="AA105" s="13" t="str" cm="1">
        <f t="array" ref="AA105">IFERROR(INDEX(bank!$A$2:$P$1212,MATCH($O105&amp;$P105,bank!$Q$2:$Q$1212,0),AA$1),FALSE)</f>
        <v>付款单</v>
      </c>
      <c r="AB105" s="13" t="str" cm="1">
        <f t="array" ref="AB105">IFERROR(INDEX(bank!$A$2:$P$1212,MATCH($O105&amp;$P105,bank!$Q$2:$Q$1212,0),AB$1),FALSE)</f>
        <v>香港花旗/USD/Hope Young/91868394</v>
      </c>
      <c r="AC105" s="13" t="str" cm="1">
        <f t="array" ref="AC105">IFERROR(INDEX(bank!$A$2:$P$1212,MATCH($O105&amp;$P105,bank!$Q$2:$Q$1212,0),AC$1),FALSE)</f>
        <v>USD</v>
      </c>
      <c r="AD105" s="13" cm="1">
        <f t="array" ref="AD105">IFERROR(INDEX(bank!$A$2:$P$1212,MATCH($O105&amp;$P105,bank!$Q$2:$Q$1212,0),AD$1),FALSE)</f>
        <v>0</v>
      </c>
      <c r="AE105" s="13" t="str" cm="1">
        <f t="array" ref="AE105">IFERROR(INDEX(bank!$A$2:$P$1212,MATCH($O105&amp;$P105,bank!$Q$2:$Q$1212,0),AE$1),FALSE)</f>
        <v xml:space="preserve">5501.08-船员工资伙食    </v>
      </c>
      <c r="AF105" s="13" t="str" cm="1">
        <f t="array" ref="AF105">IFERROR(INDEX(bank!$A$2:$P$1212,MATCH($O105&amp;$P105,bank!$Q$2:$Q$1212,0),AF$1),FALSE)</f>
        <v>2023年1月船员租金</v>
      </c>
      <c r="AG105" s="13" cm="1">
        <f t="array" ref="AG105">IFERROR(INDEX(bank!$A$2:$P$1212,MATCH($O105&amp;$P105,bank!$Q$2:$Q$1212,0),AG$1),FALSE)</f>
        <v>44987.082800925928</v>
      </c>
      <c r="AH105" s="13" cm="1">
        <f t="array" ref="AH105">IFERROR(INDEX(bank!$A$2:$P$1212,MATCH($O105&amp;$P105,bank!$Q$2:$Q$1212,0),AH$1),FALSE)</f>
        <v>0</v>
      </c>
      <c r="AI105" s="13" cm="1">
        <f t="array" ref="AI105">IFERROR(INDEX(bank!$A$2:$P$1212,MATCH($O105&amp;$P105,bank!$Q$2:$Q$1212,0),AI$1),FALSE)</f>
        <v>0</v>
      </c>
      <c r="AJ105" s="13" cm="1">
        <f t="array" ref="AJ105">IFERROR(INDEX(bank!$A$2:$P$1212,MATCH($O105&amp;$P105,bank!$Q$2:$Q$1212,0),AJ$1),FALSE)</f>
        <v>93223.33</v>
      </c>
      <c r="AK105" s="13" cm="1">
        <f t="array" ref="AK105">IFERROR(INDEX(bank!$A$2:$P$1212,MATCH($O105&amp;$P105,bank!$Q$2:$Q$1212,0),AK$1),FALSE)</f>
        <v>93223.33</v>
      </c>
      <c r="AL105" s="13" cm="1">
        <f t="array" ref="AL105">IFERROR(INDEX(bank!$A$2:$P$1212,MATCH($O105&amp;$P105,bank!$Q$2:$Q$1212,0),AL$1),FALSE)</f>
        <v>343465.13</v>
      </c>
      <c r="AM105" s="13" cm="1">
        <f t="array" ref="AM105">IFERROR(INDEX(bank!$A$2:$P$1212,MATCH($O105&amp;$P105,bank!$Q$2:$Q$1212,0),AM$1),FALSE)</f>
        <v>1</v>
      </c>
      <c r="AN105" s="13" t="b" cm="1">
        <f t="array" ref="AN105">IFERROR(INDEX(bank!$A$2:$P$1212,MATCH($O105&amp;$P105,bank!$Q$2:$Q$1212,0),AN$1),FALSE)</f>
        <v>1</v>
      </c>
      <c r="AO105" s="13" t="str" cm="1">
        <f t="array" ref="AO105">IFERROR(INDEX(bank!$A$2:$P$1212,MATCH($O105&amp;$P105,bank!$Q$2:$Q$1212,0),AO$1),FALSE)</f>
        <v>已关闭</v>
      </c>
    </row>
    <row r="106" spans="1:41" hidden="1">
      <c r="A106" s="4" t="s">
        <v>67</v>
      </c>
      <c r="B106" s="4" t="s">
        <v>140</v>
      </c>
      <c r="C106" s="4">
        <v>865.2</v>
      </c>
      <c r="D106" s="4">
        <v>865.2</v>
      </c>
      <c r="E106" s="4">
        <v>0</v>
      </c>
      <c r="F106" s="4">
        <v>0</v>
      </c>
      <c r="G106" s="4" t="s">
        <v>19</v>
      </c>
      <c r="H106" s="6">
        <v>45001.270068993057</v>
      </c>
      <c r="I106" s="4" t="s">
        <v>20</v>
      </c>
      <c r="J106" s="4" t="b">
        <v>1</v>
      </c>
      <c r="K106" s="4">
        <v>0</v>
      </c>
      <c r="L106" s="4">
        <v>1</v>
      </c>
      <c r="M106" s="4" t="s">
        <v>36</v>
      </c>
      <c r="N106" s="6">
        <v>44987.082800925928</v>
      </c>
      <c r="O106" s="4" t="s">
        <v>18</v>
      </c>
      <c r="P106" s="4">
        <v>145</v>
      </c>
      <c r="Q106" s="10" cm="1">
        <f t="array" ref="Q106">IFERROR(INDEX(cashier!$A$2:$I$672,MATCH($O106&amp;$P106,cashier!$J$2:$J$672,0),Q$1),FALSE)</f>
        <v>99</v>
      </c>
      <c r="R106" s="10" t="str" cm="1">
        <f t="array" ref="R106">IFERROR(INDEX(cashier!$A$2:$I$672,MATCH($O106&amp;$P106,cashier!$J$2:$J$672,0),R$1),FALSE)</f>
        <v>香港花旗/USD/Hope Young/91868394</v>
      </c>
      <c r="S106" s="10" cm="1">
        <f t="array" ref="S106">IFERROR(INDEX(cashier!$A$2:$I$672,MATCH($O106&amp;$P106,cashier!$J$2:$J$672,0),S$1),FALSE)</f>
        <v>45006.082810358799</v>
      </c>
      <c r="T106" s="10" t="str" cm="1">
        <f t="array" ref="T106">IFERROR(INDEX(cashier!$A$2:$I$672,MATCH($O106&amp;$P106,cashier!$J$2:$J$672,0),T$1),FALSE)</f>
        <v>USD</v>
      </c>
      <c r="U106" s="10" cm="1">
        <f t="array" ref="U106">IFERROR(INDEX(cashier!$A$2:$I$672,MATCH($O106&amp;$P106,cashier!$J$2:$J$672,0),U$1),FALSE)</f>
        <v>94088.53</v>
      </c>
      <c r="V106" s="10" cm="1">
        <f t="array" ref="V106">IFERROR(INDEX(cashier!$A$2:$I$672,MATCH($O106&amp;$P106,cashier!$J$2:$J$672,0),V$1),FALSE)</f>
        <v>44987.082800925928</v>
      </c>
      <c r="W106" s="10" cm="1">
        <f t="array" ref="W106">IFERROR(INDEX(cashier!$A$2:$I$672,MATCH($O106&amp;$P106,cashier!$J$2:$J$672,0),W$1),FALSE)</f>
        <v>145</v>
      </c>
      <c r="X106" s="10" t="str" cm="1">
        <f t="array" ref="X106">IFERROR(INDEX(cashier!$A$2:$I$672,MATCH($O106&amp;$P106,cashier!$J$2:$J$672,0),X$1),FALSE)</f>
        <v>付款单</v>
      </c>
      <c r="Y106" s="10" cm="1">
        <f t="array" ref="Y106">IFERROR(INDEX(cashier!$A$2:$I$672,MATCH($O106&amp;$P106,cashier!$J$2:$J$672,0),Y$1),FALSE)</f>
        <v>0</v>
      </c>
      <c r="Z106" s="13" cm="1">
        <f t="array" ref="Z106">IFERROR(INDEX(bank!$A$2:$P$1212,MATCH($O106&amp;$P106,bank!$Q$2:$Q$1212,0),Z$1),FALSE)</f>
        <v>145</v>
      </c>
      <c r="AA106" s="13" t="str" cm="1">
        <f t="array" ref="AA106">IFERROR(INDEX(bank!$A$2:$P$1212,MATCH($O106&amp;$P106,bank!$Q$2:$Q$1212,0),AA$1),FALSE)</f>
        <v>付款单</v>
      </c>
      <c r="AB106" s="13" t="str" cm="1">
        <f t="array" ref="AB106">IFERROR(INDEX(bank!$A$2:$P$1212,MATCH($O106&amp;$P106,bank!$Q$2:$Q$1212,0),AB$1),FALSE)</f>
        <v>香港花旗/USD/Hope Young/91868394</v>
      </c>
      <c r="AC106" s="13" t="str" cm="1">
        <f t="array" ref="AC106">IFERROR(INDEX(bank!$A$2:$P$1212,MATCH($O106&amp;$P106,bank!$Q$2:$Q$1212,0),AC$1),FALSE)</f>
        <v>USD</v>
      </c>
      <c r="AD106" s="13" cm="1">
        <f t="array" ref="AD106">IFERROR(INDEX(bank!$A$2:$P$1212,MATCH($O106&amp;$P106,bank!$Q$2:$Q$1212,0),AD$1),FALSE)</f>
        <v>0</v>
      </c>
      <c r="AE106" s="13" t="str" cm="1">
        <f t="array" ref="AE106">IFERROR(INDEX(bank!$A$2:$P$1212,MATCH($O106&amp;$P106,bank!$Q$2:$Q$1212,0),AE$1),FALSE)</f>
        <v xml:space="preserve">5501.08-船员工资伙食    </v>
      </c>
      <c r="AF106" s="13" t="str" cm="1">
        <f t="array" ref="AF106">IFERROR(INDEX(bank!$A$2:$P$1212,MATCH($O106&amp;$P106,bank!$Q$2:$Q$1212,0),AF$1),FALSE)</f>
        <v>2023年1月船员租金</v>
      </c>
      <c r="AG106" s="13" cm="1">
        <f t="array" ref="AG106">IFERROR(INDEX(bank!$A$2:$P$1212,MATCH($O106&amp;$P106,bank!$Q$2:$Q$1212,0),AG$1),FALSE)</f>
        <v>44987.082800925928</v>
      </c>
      <c r="AH106" s="13" cm="1">
        <f t="array" ref="AH106">IFERROR(INDEX(bank!$A$2:$P$1212,MATCH($O106&amp;$P106,bank!$Q$2:$Q$1212,0),AH$1),FALSE)</f>
        <v>0</v>
      </c>
      <c r="AI106" s="13" cm="1">
        <f t="array" ref="AI106">IFERROR(INDEX(bank!$A$2:$P$1212,MATCH($O106&amp;$P106,bank!$Q$2:$Q$1212,0),AI$1),FALSE)</f>
        <v>0</v>
      </c>
      <c r="AJ106" s="13" cm="1">
        <f t="array" ref="AJ106">IFERROR(INDEX(bank!$A$2:$P$1212,MATCH($O106&amp;$P106,bank!$Q$2:$Q$1212,0),AJ$1),FALSE)</f>
        <v>93223.33</v>
      </c>
      <c r="AK106" s="13" cm="1">
        <f t="array" ref="AK106">IFERROR(INDEX(bank!$A$2:$P$1212,MATCH($O106&amp;$P106,bank!$Q$2:$Q$1212,0),AK$1),FALSE)</f>
        <v>93223.33</v>
      </c>
      <c r="AL106" s="13" cm="1">
        <f t="array" ref="AL106">IFERROR(INDEX(bank!$A$2:$P$1212,MATCH($O106&amp;$P106,bank!$Q$2:$Q$1212,0),AL$1),FALSE)</f>
        <v>343465.13</v>
      </c>
      <c r="AM106" s="13" cm="1">
        <f t="array" ref="AM106">IFERROR(INDEX(bank!$A$2:$P$1212,MATCH($O106&amp;$P106,bank!$Q$2:$Q$1212,0),AM$1),FALSE)</f>
        <v>1</v>
      </c>
      <c r="AN106" s="13" t="b" cm="1">
        <f t="array" ref="AN106">IFERROR(INDEX(bank!$A$2:$P$1212,MATCH($O106&amp;$P106,bank!$Q$2:$Q$1212,0),AN$1),FALSE)</f>
        <v>1</v>
      </c>
      <c r="AO106" s="13" t="str" cm="1">
        <f t="array" ref="AO106">IFERROR(INDEX(bank!$A$2:$P$1212,MATCH($O106&amp;$P106,bank!$Q$2:$Q$1212,0),AO$1),FALSE)</f>
        <v>已关闭</v>
      </c>
    </row>
    <row r="107" spans="1:41" hidden="1">
      <c r="A107" s="4" t="s">
        <v>40</v>
      </c>
      <c r="B107" s="4" t="s">
        <v>141</v>
      </c>
      <c r="C107" s="4">
        <v>414609.33</v>
      </c>
      <c r="D107" s="4">
        <v>414609.33</v>
      </c>
      <c r="E107" s="4">
        <v>0</v>
      </c>
      <c r="F107" s="4">
        <v>0</v>
      </c>
      <c r="G107" s="4" t="s">
        <v>19</v>
      </c>
      <c r="H107" s="6">
        <v>45001.273148449072</v>
      </c>
      <c r="I107" s="4" t="s">
        <v>20</v>
      </c>
      <c r="J107" s="4" t="b">
        <v>0</v>
      </c>
      <c r="K107" s="4">
        <v>1</v>
      </c>
      <c r="L107" s="4">
        <v>1</v>
      </c>
      <c r="O107" s="4" t="s">
        <v>18</v>
      </c>
      <c r="P107" s="4">
        <v>147</v>
      </c>
      <c r="Q107" s="10" t="b" cm="1">
        <f t="array" ref="Q107">IFERROR(INDEX(cashier!$A$2:$I$672,MATCH($O107&amp;$P107,cashier!$J$2:$J$672,0),Q$1),FALSE)</f>
        <v>0</v>
      </c>
      <c r="R107" s="10" t="b" cm="1">
        <f t="array" ref="R107">IFERROR(INDEX(cashier!$A$2:$I$672,MATCH($O107&amp;$P107,cashier!$J$2:$J$672,0),R$1),FALSE)</f>
        <v>0</v>
      </c>
      <c r="S107" s="10" t="b" cm="1">
        <f t="array" ref="S107">IFERROR(INDEX(cashier!$A$2:$I$672,MATCH($O107&amp;$P107,cashier!$J$2:$J$672,0),S$1),FALSE)</f>
        <v>0</v>
      </c>
      <c r="T107" s="10" t="b" cm="1">
        <f t="array" ref="T107">IFERROR(INDEX(cashier!$A$2:$I$672,MATCH($O107&amp;$P107,cashier!$J$2:$J$672,0),T$1),FALSE)</f>
        <v>0</v>
      </c>
      <c r="U107" s="10" t="b" cm="1">
        <f t="array" ref="U107">IFERROR(INDEX(cashier!$A$2:$I$672,MATCH($O107&amp;$P107,cashier!$J$2:$J$672,0),U$1),FALSE)</f>
        <v>0</v>
      </c>
      <c r="V107" s="10" t="b" cm="1">
        <f t="array" ref="V107">IFERROR(INDEX(cashier!$A$2:$I$672,MATCH($O107&amp;$P107,cashier!$J$2:$J$672,0),V$1),FALSE)</f>
        <v>0</v>
      </c>
      <c r="W107" s="10" t="b" cm="1">
        <f t="array" ref="W107">IFERROR(INDEX(cashier!$A$2:$I$672,MATCH($O107&amp;$P107,cashier!$J$2:$J$672,0),W$1),FALSE)</f>
        <v>0</v>
      </c>
      <c r="X107" s="10" t="b" cm="1">
        <f t="array" ref="X107">IFERROR(INDEX(cashier!$A$2:$I$672,MATCH($O107&amp;$P107,cashier!$J$2:$J$672,0),X$1),FALSE)</f>
        <v>0</v>
      </c>
      <c r="Y107" s="10" t="b" cm="1">
        <f t="array" ref="Y107">IFERROR(INDEX(cashier!$A$2:$I$672,MATCH($O107&amp;$P107,cashier!$J$2:$J$672,0),Y$1),FALSE)</f>
        <v>0</v>
      </c>
      <c r="Z107" s="13" t="b" cm="1">
        <f t="array" ref="Z107">IFERROR(INDEX(bank!$A$2:$P$1212,MATCH($O107&amp;$P107,bank!$Q$2:$Q$1212,0),Z$1),FALSE)</f>
        <v>0</v>
      </c>
      <c r="AA107" s="13" t="b" cm="1">
        <f t="array" ref="AA107">IFERROR(INDEX(bank!$A$2:$P$1212,MATCH($O107&amp;$P107,bank!$Q$2:$Q$1212,0),AA$1),FALSE)</f>
        <v>0</v>
      </c>
      <c r="AB107" s="13" t="b" cm="1">
        <f t="array" ref="AB107">IFERROR(INDEX(bank!$A$2:$P$1212,MATCH($O107&amp;$P107,bank!$Q$2:$Q$1212,0),AB$1),FALSE)</f>
        <v>0</v>
      </c>
      <c r="AC107" s="13" t="b" cm="1">
        <f t="array" ref="AC107">IFERROR(INDEX(bank!$A$2:$P$1212,MATCH($O107&amp;$P107,bank!$Q$2:$Q$1212,0),AC$1),FALSE)</f>
        <v>0</v>
      </c>
      <c r="AD107" s="13" t="b" cm="1">
        <f t="array" ref="AD107">IFERROR(INDEX(bank!$A$2:$P$1212,MATCH($O107&amp;$P107,bank!$Q$2:$Q$1212,0),AD$1),FALSE)</f>
        <v>0</v>
      </c>
      <c r="AE107" s="13" t="b" cm="1">
        <f t="array" ref="AE107">IFERROR(INDEX(bank!$A$2:$P$1212,MATCH($O107&amp;$P107,bank!$Q$2:$Q$1212,0),AE$1),FALSE)</f>
        <v>0</v>
      </c>
      <c r="AF107" s="13" t="b" cm="1">
        <f t="array" ref="AF107">IFERROR(INDEX(bank!$A$2:$P$1212,MATCH($O107&amp;$P107,bank!$Q$2:$Q$1212,0),AF$1),FALSE)</f>
        <v>0</v>
      </c>
      <c r="AG107" s="13" t="b" cm="1">
        <f t="array" ref="AG107">IFERROR(INDEX(bank!$A$2:$P$1212,MATCH($O107&amp;$P107,bank!$Q$2:$Q$1212,0),AG$1),FALSE)</f>
        <v>0</v>
      </c>
      <c r="AH107" s="13" t="b" cm="1">
        <f t="array" ref="AH107">IFERROR(INDEX(bank!$A$2:$P$1212,MATCH($O107&amp;$P107,bank!$Q$2:$Q$1212,0),AH$1),FALSE)</f>
        <v>0</v>
      </c>
      <c r="AI107" s="13" t="b" cm="1">
        <f t="array" ref="AI107">IFERROR(INDEX(bank!$A$2:$P$1212,MATCH($O107&amp;$P107,bank!$Q$2:$Q$1212,0),AI$1),FALSE)</f>
        <v>0</v>
      </c>
      <c r="AJ107" s="13" t="b" cm="1">
        <f t="array" ref="AJ107">IFERROR(INDEX(bank!$A$2:$P$1212,MATCH($O107&amp;$P107,bank!$Q$2:$Q$1212,0),AJ$1),FALSE)</f>
        <v>0</v>
      </c>
      <c r="AK107" s="13" t="b" cm="1">
        <f t="array" ref="AK107">IFERROR(INDEX(bank!$A$2:$P$1212,MATCH($O107&amp;$P107,bank!$Q$2:$Q$1212,0),AK$1),FALSE)</f>
        <v>0</v>
      </c>
      <c r="AL107" s="13" t="b" cm="1">
        <f t="array" ref="AL107">IFERROR(INDEX(bank!$A$2:$P$1212,MATCH($O107&amp;$P107,bank!$Q$2:$Q$1212,0),AL$1),FALSE)</f>
        <v>0</v>
      </c>
      <c r="AM107" s="13" t="b" cm="1">
        <f t="array" ref="AM107">IFERROR(INDEX(bank!$A$2:$P$1212,MATCH($O107&amp;$P107,bank!$Q$2:$Q$1212,0),AM$1),FALSE)</f>
        <v>0</v>
      </c>
      <c r="AN107" s="13" t="b" cm="1">
        <f t="array" ref="AN107">IFERROR(INDEX(bank!$A$2:$P$1212,MATCH($O107&amp;$P107,bank!$Q$2:$Q$1212,0),AN$1),FALSE)</f>
        <v>0</v>
      </c>
      <c r="AO107" s="13" t="b" cm="1">
        <f t="array" ref="AO107">IFERROR(INDEX(bank!$A$2:$P$1212,MATCH($O107&amp;$P107,bank!$Q$2:$Q$1212,0),AO$1),FALSE)</f>
        <v>0</v>
      </c>
    </row>
    <row r="108" spans="1:41" hidden="1">
      <c r="A108" s="4" t="s">
        <v>88</v>
      </c>
      <c r="B108" s="4" t="s">
        <v>142</v>
      </c>
      <c r="C108" s="4">
        <v>13094</v>
      </c>
      <c r="D108" s="4">
        <v>13094</v>
      </c>
      <c r="E108" s="4">
        <v>0</v>
      </c>
      <c r="F108" s="4">
        <v>0</v>
      </c>
      <c r="G108" s="4" t="s">
        <v>19</v>
      </c>
      <c r="H108" s="6">
        <v>45001.279891030092</v>
      </c>
      <c r="I108" s="4" t="s">
        <v>20</v>
      </c>
      <c r="J108" s="4" t="b">
        <v>1</v>
      </c>
      <c r="K108" s="4">
        <v>0</v>
      </c>
      <c r="L108" s="4">
        <v>1</v>
      </c>
      <c r="M108" s="4" t="s">
        <v>36</v>
      </c>
      <c r="N108" s="6">
        <v>44991.39162037037</v>
      </c>
      <c r="O108" s="4" t="s">
        <v>18</v>
      </c>
      <c r="P108" s="4">
        <v>149</v>
      </c>
      <c r="Q108" s="10" cm="1">
        <f t="array" ref="Q108">IFERROR(INDEX(cashier!$A$2:$I$672,MATCH($O108&amp;$P108,cashier!$J$2:$J$672,0),Q$1),FALSE)</f>
        <v>75</v>
      </c>
      <c r="R108" s="10" t="str" cm="1">
        <f t="array" ref="R108">IFERROR(INDEX(cashier!$A$2:$I$672,MATCH($O108&amp;$P108,cashier!$J$2:$J$672,0),R$1),FALSE)</f>
        <v>香港花旗/USD/Hope Young/91868394</v>
      </c>
      <c r="S108" s="10" cm="1">
        <f t="array" ref="S108">IFERROR(INDEX(cashier!$A$2:$I$672,MATCH($O108&amp;$P108,cashier!$J$2:$J$672,0),S$1),FALSE)</f>
        <v>45001.391416863429</v>
      </c>
      <c r="T108" s="10" t="str" cm="1">
        <f t="array" ref="T108">IFERROR(INDEX(cashier!$A$2:$I$672,MATCH($O108&amp;$P108,cashier!$J$2:$J$672,0),T$1),FALSE)</f>
        <v>USD</v>
      </c>
      <c r="U108" s="10" cm="1">
        <f t="array" ref="U108">IFERROR(INDEX(cashier!$A$2:$I$672,MATCH($O108&amp;$P108,cashier!$J$2:$J$672,0),U$1),FALSE)</f>
        <v>13094</v>
      </c>
      <c r="V108" s="10" cm="1">
        <f t="array" ref="V108">IFERROR(INDEX(cashier!$A$2:$I$672,MATCH($O108&amp;$P108,cashier!$J$2:$J$672,0),V$1),FALSE)</f>
        <v>44991.39162037037</v>
      </c>
      <c r="W108" s="10" cm="1">
        <f t="array" ref="W108">IFERROR(INDEX(cashier!$A$2:$I$672,MATCH($O108&amp;$P108,cashier!$J$2:$J$672,0),W$1),FALSE)</f>
        <v>149</v>
      </c>
      <c r="X108" s="10" t="str" cm="1">
        <f t="array" ref="X108">IFERROR(INDEX(cashier!$A$2:$I$672,MATCH($O108&amp;$P108,cashier!$J$2:$J$672,0),X$1),FALSE)</f>
        <v>付款单</v>
      </c>
      <c r="Y108" s="10" cm="1">
        <f t="array" ref="Y108">IFERROR(INDEX(cashier!$A$2:$I$672,MATCH($O108&amp;$P108,cashier!$J$2:$J$672,0),Y$1),FALSE)</f>
        <v>0</v>
      </c>
      <c r="Z108" s="13" cm="1">
        <f t="array" ref="Z108">IFERROR(INDEX(bank!$A$2:$P$1212,MATCH($O108&amp;$P108,bank!$Q$2:$Q$1212,0),Z$1),FALSE)</f>
        <v>149</v>
      </c>
      <c r="AA108" s="13" t="str" cm="1">
        <f t="array" ref="AA108">IFERROR(INDEX(bank!$A$2:$P$1212,MATCH($O108&amp;$P108,bank!$Q$2:$Q$1212,0),AA$1),FALSE)</f>
        <v>付款单</v>
      </c>
      <c r="AB108" s="13" t="str" cm="1">
        <f t="array" ref="AB108">IFERROR(INDEX(bank!$A$2:$P$1212,MATCH($O108&amp;$P108,bank!$Q$2:$Q$1212,0),AB$1),FALSE)</f>
        <v>香港花旗/USD/Hope Young/91868394</v>
      </c>
      <c r="AC108" s="13" t="str" cm="1">
        <f t="array" ref="AC108">IFERROR(INDEX(bank!$A$2:$P$1212,MATCH($O108&amp;$P108,bank!$Q$2:$Q$1212,0),AC$1),FALSE)</f>
        <v>USD</v>
      </c>
      <c r="AD108" s="13" cm="1">
        <f t="array" ref="AD108">IFERROR(INDEX(bank!$A$2:$P$1212,MATCH($O108&amp;$P108,bank!$Q$2:$Q$1212,0),AD$1),FALSE)</f>
        <v>0</v>
      </c>
      <c r="AE108" s="13" t="str" cm="1">
        <f t="array" ref="AE108">IFERROR(INDEX(bank!$A$2:$P$1212,MATCH($O108&amp;$P108,bank!$Q$2:$Q$1212,0),AE$1),FALSE)</f>
        <v xml:space="preserve">5501.06-备件供应 </v>
      </c>
      <c r="AF108" s="13" t="str" cm="1">
        <f t="array" ref="AF108">IFERROR(INDEX(bank!$A$2:$P$1212,MATCH($O108&amp;$P108,bank!$Q$2:$Q$1212,0),AF$1),FALSE)</f>
        <v>EEXI设备OPL</v>
      </c>
      <c r="AG108" s="13" cm="1">
        <f t="array" ref="AG108">IFERROR(INDEX(bank!$A$2:$P$1212,MATCH($O108&amp;$P108,bank!$Q$2:$Q$1212,0),AG$1),FALSE)</f>
        <v>44991.39162037037</v>
      </c>
      <c r="AH108" s="13" cm="1">
        <f t="array" ref="AH108">IFERROR(INDEX(bank!$A$2:$P$1212,MATCH($O108&amp;$P108,bank!$Q$2:$Q$1212,0),AH$1),FALSE)</f>
        <v>0</v>
      </c>
      <c r="AI108" s="13" cm="1">
        <f t="array" ref="AI108">IFERROR(INDEX(bank!$A$2:$P$1212,MATCH($O108&amp;$P108,bank!$Q$2:$Q$1212,0),AI$1),FALSE)</f>
        <v>0</v>
      </c>
      <c r="AJ108" s="13" cm="1">
        <f t="array" ref="AJ108">IFERROR(INDEX(bank!$A$2:$P$1212,MATCH($O108&amp;$P108,bank!$Q$2:$Q$1212,0),AJ$1),FALSE)</f>
        <v>13094</v>
      </c>
      <c r="AK108" s="13" cm="1">
        <f t="array" ref="AK108">IFERROR(INDEX(bank!$A$2:$P$1212,MATCH($O108&amp;$P108,bank!$Q$2:$Q$1212,0),AK$1),FALSE)</f>
        <v>13094</v>
      </c>
      <c r="AL108" s="13" cm="1">
        <f t="array" ref="AL108">IFERROR(INDEX(bank!$A$2:$P$1212,MATCH($O108&amp;$P108,bank!$Q$2:$Q$1212,0),AL$1),FALSE)</f>
        <v>219608.43</v>
      </c>
      <c r="AM108" s="13" cm="1">
        <f t="array" ref="AM108">IFERROR(INDEX(bank!$A$2:$P$1212,MATCH($O108&amp;$P108,bank!$Q$2:$Q$1212,0),AM$1),FALSE)</f>
        <v>1</v>
      </c>
      <c r="AN108" s="13" t="b" cm="1">
        <f t="array" ref="AN108">IFERROR(INDEX(bank!$A$2:$P$1212,MATCH($O108&amp;$P108,bank!$Q$2:$Q$1212,0),AN$1),FALSE)</f>
        <v>1</v>
      </c>
      <c r="AO108" s="13" t="str" cm="1">
        <f t="array" ref="AO108">IFERROR(INDEX(bank!$A$2:$P$1212,MATCH($O108&amp;$P108,bank!$Q$2:$Q$1212,0),AO$1),FALSE)</f>
        <v>已关闭</v>
      </c>
    </row>
    <row r="109" spans="1:41" hidden="1">
      <c r="A109" s="4" t="s">
        <v>40</v>
      </c>
      <c r="B109" s="4" t="s">
        <v>143</v>
      </c>
      <c r="C109" s="4">
        <v>414609.33</v>
      </c>
      <c r="D109" s="4">
        <v>414609.33</v>
      </c>
      <c r="E109" s="4">
        <v>0</v>
      </c>
      <c r="F109" s="4">
        <v>0</v>
      </c>
      <c r="G109" s="4" t="s">
        <v>19</v>
      </c>
      <c r="H109" s="6">
        <v>44973.294772499998</v>
      </c>
      <c r="I109" s="4" t="s">
        <v>20</v>
      </c>
      <c r="J109" s="4" t="b">
        <v>1</v>
      </c>
      <c r="K109" s="4">
        <v>0</v>
      </c>
      <c r="L109" s="4">
        <v>1</v>
      </c>
      <c r="M109" s="4" t="s">
        <v>27</v>
      </c>
      <c r="N109" s="6">
        <v>44987.387280092589</v>
      </c>
      <c r="O109" s="4" t="s">
        <v>18</v>
      </c>
      <c r="P109" s="4">
        <v>151</v>
      </c>
      <c r="Q109" s="10" cm="1">
        <f t="array" ref="Q109">IFERROR(INDEX(cashier!$A$2:$I$672,MATCH($O109&amp;$P109,cashier!$J$2:$J$672,0),Q$1),FALSE)</f>
        <v>71</v>
      </c>
      <c r="R109" s="10" t="str" cm="1">
        <f t="array" ref="R109">IFERROR(INDEX(cashier!$A$2:$I$672,MATCH($O109&amp;$P109,cashier!$J$2:$J$672,0),R$1),FALSE)</f>
        <v>香港汇丰/USD/Mandarine/801-443300-838</v>
      </c>
      <c r="S109" s="10" cm="1">
        <f t="array" ref="S109">IFERROR(INDEX(cashier!$A$2:$I$672,MATCH($O109&amp;$P109,cashier!$J$2:$J$672,0),S$1),FALSE)</f>
        <v>45001.387177326389</v>
      </c>
      <c r="T109" s="10" t="str" cm="1">
        <f t="array" ref="T109">IFERROR(INDEX(cashier!$A$2:$I$672,MATCH($O109&amp;$P109,cashier!$J$2:$J$672,0),T$1),FALSE)</f>
        <v>USD</v>
      </c>
      <c r="U109" s="10" cm="1">
        <f t="array" ref="U109">IFERROR(INDEX(cashier!$A$2:$I$672,MATCH($O109&amp;$P109,cashier!$J$2:$J$672,0),U$1),FALSE)</f>
        <v>414609.33</v>
      </c>
      <c r="V109" s="10" cm="1">
        <f t="array" ref="V109">IFERROR(INDEX(cashier!$A$2:$I$672,MATCH($O109&amp;$P109,cashier!$J$2:$J$672,0),V$1),FALSE)</f>
        <v>44987.387280092589</v>
      </c>
      <c r="W109" s="10" cm="1">
        <f t="array" ref="W109">IFERROR(INDEX(cashier!$A$2:$I$672,MATCH($O109&amp;$P109,cashier!$J$2:$J$672,0),W$1),FALSE)</f>
        <v>151</v>
      </c>
      <c r="X109" s="10" t="str" cm="1">
        <f t="array" ref="X109">IFERROR(INDEX(cashier!$A$2:$I$672,MATCH($O109&amp;$P109,cashier!$J$2:$J$672,0),X$1),FALSE)</f>
        <v>付款单</v>
      </c>
      <c r="Y109" s="10" cm="1">
        <f t="array" ref="Y109">IFERROR(INDEX(cashier!$A$2:$I$672,MATCH($O109&amp;$P109,cashier!$J$2:$J$672,0),Y$1),FALSE)</f>
        <v>35.11</v>
      </c>
      <c r="Z109" s="13" cm="1">
        <f t="array" ref="Z109">IFERROR(INDEX(bank!$A$2:$P$1212,MATCH($O109&amp;$P109,bank!$Q$2:$Q$1212,0),Z$1),FALSE)</f>
        <v>151</v>
      </c>
      <c r="AA109" s="13" t="str" cm="1">
        <f t="array" ref="AA109">IFERROR(INDEX(bank!$A$2:$P$1212,MATCH($O109&amp;$P109,bank!$Q$2:$Q$1212,0),AA$1),FALSE)</f>
        <v>付款单</v>
      </c>
      <c r="AB109" s="13" t="str" cm="1">
        <f t="array" ref="AB109">IFERROR(INDEX(bank!$A$2:$P$1212,MATCH($O109&amp;$P109,bank!$Q$2:$Q$1212,0),AB$1),FALSE)</f>
        <v>香港汇丰/USD/Mandarine/801-443300-838</v>
      </c>
      <c r="AC109" s="13" t="str" cm="1">
        <f t="array" ref="AC109">IFERROR(INDEX(bank!$A$2:$P$1212,MATCH($O109&amp;$P109,bank!$Q$2:$Q$1212,0),AC$1),FALSE)</f>
        <v>USD</v>
      </c>
      <c r="AD109" s="13" cm="1">
        <f t="array" ref="AD109">IFERROR(INDEX(bank!$A$2:$P$1212,MATCH($O109&amp;$P109,bank!$Q$2:$Q$1212,0),AD$1),FALSE)</f>
        <v>0</v>
      </c>
      <c r="AE109" s="13" t="str" cm="1">
        <f t="array" ref="AE109">IFERROR(INDEX(bank!$A$2:$P$1212,MATCH($O109&amp;$P109,bank!$Q$2:$Q$1212,0),AE$1),FALSE)</f>
        <v xml:space="preserve">5402.04-燃料成本   </v>
      </c>
      <c r="AF109" s="13" t="str" cm="1">
        <f t="array" ref="AF109">IFERROR(INDEX(bank!$A$2:$P$1212,MATCH($O109&amp;$P109,bank!$Q$2:$Q$1212,0),AF$1),FALSE)</f>
        <v>巴西BELEM锚地 550.61吨重油 后付费</v>
      </c>
      <c r="AG109" s="13" cm="1">
        <f t="array" ref="AG109">IFERROR(INDEX(bank!$A$2:$P$1212,MATCH($O109&amp;$P109,bank!$Q$2:$Q$1212,0),AG$1),FALSE)</f>
        <v>44987.387280092589</v>
      </c>
      <c r="AH109" s="13" cm="1">
        <f t="array" ref="AH109">IFERROR(INDEX(bank!$A$2:$P$1212,MATCH($O109&amp;$P109,bank!$Q$2:$Q$1212,0),AH$1),FALSE)</f>
        <v>0</v>
      </c>
      <c r="AI109" s="13" cm="1">
        <f t="array" ref="AI109">IFERROR(INDEX(bank!$A$2:$P$1212,MATCH($O109&amp;$P109,bank!$Q$2:$Q$1212,0),AI$1),FALSE)</f>
        <v>0</v>
      </c>
      <c r="AJ109" s="13" cm="1">
        <f t="array" ref="AJ109">IFERROR(INDEX(bank!$A$2:$P$1212,MATCH($O109&amp;$P109,bank!$Q$2:$Q$1212,0),AJ$1),FALSE)</f>
        <v>414609.33</v>
      </c>
      <c r="AK109" s="13" cm="1">
        <f t="array" ref="AK109">IFERROR(INDEX(bank!$A$2:$P$1212,MATCH($O109&amp;$P109,bank!$Q$2:$Q$1212,0),AK$1),FALSE)</f>
        <v>414609.33</v>
      </c>
      <c r="AL109" s="13" cm="1">
        <f t="array" ref="AL109">IFERROR(INDEX(bank!$A$2:$P$1212,MATCH($O109&amp;$P109,bank!$Q$2:$Q$1212,0),AL$1),FALSE)</f>
        <v>358110.50000000012</v>
      </c>
      <c r="AM109" s="13" cm="1">
        <f t="array" ref="AM109">IFERROR(INDEX(bank!$A$2:$P$1212,MATCH($O109&amp;$P109,bank!$Q$2:$Q$1212,0),AM$1),FALSE)</f>
        <v>1</v>
      </c>
      <c r="AN109" s="13" t="b" cm="1">
        <f t="array" ref="AN109">IFERROR(INDEX(bank!$A$2:$P$1212,MATCH($O109&amp;$P109,bank!$Q$2:$Q$1212,0),AN$1),FALSE)</f>
        <v>1</v>
      </c>
      <c r="AO109" s="13" t="str" cm="1">
        <f t="array" ref="AO109">IFERROR(INDEX(bank!$A$2:$P$1212,MATCH($O109&amp;$P109,bank!$Q$2:$Q$1212,0),AO$1),FALSE)</f>
        <v>已关闭</v>
      </c>
    </row>
    <row r="110" spans="1:41" hidden="1">
      <c r="A110" s="4" t="s">
        <v>144</v>
      </c>
      <c r="B110" s="4" t="s">
        <v>145</v>
      </c>
      <c r="C110" s="4">
        <v>4912</v>
      </c>
      <c r="D110" s="4">
        <v>4912</v>
      </c>
      <c r="E110" s="4">
        <v>0</v>
      </c>
      <c r="F110" s="4">
        <v>0</v>
      </c>
      <c r="G110" s="4" t="s">
        <v>19</v>
      </c>
      <c r="H110" s="6">
        <v>45001.340003240737</v>
      </c>
      <c r="I110" s="4" t="s">
        <v>20</v>
      </c>
      <c r="J110" s="4" t="b">
        <v>1</v>
      </c>
      <c r="K110" s="4">
        <v>0</v>
      </c>
      <c r="L110" s="4">
        <v>1</v>
      </c>
      <c r="M110" s="4" t="s">
        <v>36</v>
      </c>
      <c r="N110" s="6">
        <v>44986.341180555559</v>
      </c>
      <c r="O110" s="4" t="s">
        <v>18</v>
      </c>
      <c r="P110" s="4">
        <v>153</v>
      </c>
      <c r="Q110" s="10" cm="1">
        <f t="array" ref="Q110">IFERROR(INDEX(cashier!$A$2:$I$672,MATCH($O110&amp;$P110,cashier!$J$2:$J$672,0),Q$1),FALSE)</f>
        <v>86</v>
      </c>
      <c r="R110" s="10" t="str" cm="1">
        <f t="array" ref="R110">IFERROR(INDEX(cashier!$A$2:$I$672,MATCH($O110&amp;$P110,cashier!$J$2:$J$672,0),R$1),FALSE)</f>
        <v>香港花旗/USD/Hope Young/91868394</v>
      </c>
      <c r="S110" s="10" cm="1">
        <f t="array" ref="S110">IFERROR(INDEX(cashier!$A$2:$I$672,MATCH($O110&amp;$P110,cashier!$J$2:$J$672,0),S$1),FALSE)</f>
        <v>45002.341399224541</v>
      </c>
      <c r="T110" s="10" t="str" cm="1">
        <f t="array" ref="T110">IFERROR(INDEX(cashier!$A$2:$I$672,MATCH($O110&amp;$P110,cashier!$J$2:$J$672,0),T$1),FALSE)</f>
        <v>USD</v>
      </c>
      <c r="U110" s="10" cm="1">
        <f t="array" ref="U110">IFERROR(INDEX(cashier!$A$2:$I$672,MATCH($O110&amp;$P110,cashier!$J$2:$J$672,0),U$1),FALSE)</f>
        <v>4912</v>
      </c>
      <c r="V110" s="10" cm="1">
        <f t="array" ref="V110">IFERROR(INDEX(cashier!$A$2:$I$672,MATCH($O110&amp;$P110,cashier!$J$2:$J$672,0),V$1),FALSE)</f>
        <v>44986.341180555559</v>
      </c>
      <c r="W110" s="10" cm="1">
        <f t="array" ref="W110">IFERROR(INDEX(cashier!$A$2:$I$672,MATCH($O110&amp;$P110,cashier!$J$2:$J$672,0),W$1),FALSE)</f>
        <v>153</v>
      </c>
      <c r="X110" s="10" t="str" cm="1">
        <f t="array" ref="X110">IFERROR(INDEX(cashier!$A$2:$I$672,MATCH($O110&amp;$P110,cashier!$J$2:$J$672,0),X$1),FALSE)</f>
        <v>付款单</v>
      </c>
      <c r="Y110" s="10" cm="1">
        <f t="array" ref="Y110">IFERROR(INDEX(cashier!$A$2:$I$672,MATCH($O110&amp;$P110,cashier!$J$2:$J$672,0),Y$1),FALSE)</f>
        <v>0</v>
      </c>
      <c r="Z110" s="13" cm="1">
        <f t="array" ref="Z110">IFERROR(INDEX(bank!$A$2:$P$1212,MATCH($O110&amp;$P110,bank!$Q$2:$Q$1212,0),Z$1),FALSE)</f>
        <v>153</v>
      </c>
      <c r="AA110" s="13" t="str" cm="1">
        <f t="array" ref="AA110">IFERROR(INDEX(bank!$A$2:$P$1212,MATCH($O110&amp;$P110,bank!$Q$2:$Q$1212,0),AA$1),FALSE)</f>
        <v>付款单</v>
      </c>
      <c r="AB110" s="13" t="str" cm="1">
        <f t="array" ref="AB110">IFERROR(INDEX(bank!$A$2:$P$1212,MATCH($O110&amp;$P110,bank!$Q$2:$Q$1212,0),AB$1),FALSE)</f>
        <v>香港花旗/USD/Hope Young/91868394</v>
      </c>
      <c r="AC110" s="13" t="str" cm="1">
        <f t="array" ref="AC110">IFERROR(INDEX(bank!$A$2:$P$1212,MATCH($O110&amp;$P110,bank!$Q$2:$Q$1212,0),AC$1),FALSE)</f>
        <v>USD</v>
      </c>
      <c r="AD110" s="13" cm="1">
        <f t="array" ref="AD110">IFERROR(INDEX(bank!$A$2:$P$1212,MATCH($O110&amp;$P110,bank!$Q$2:$Q$1212,0),AD$1),FALSE)</f>
        <v>0</v>
      </c>
      <c r="AE110" s="13" t="str" cm="1">
        <f t="array" ref="AE110">IFERROR(INDEX(bank!$A$2:$P$1212,MATCH($O110&amp;$P110,bank!$Q$2:$Q$1212,0),AE$1),FALSE)</f>
        <v>5402.17-律师等专业服务费</v>
      </c>
      <c r="AF110" s="13" t="str" cm="1">
        <f t="array" ref="AF110">IFERROR(INDEX(bank!$A$2:$P$1212,MATCH($O110&amp;$P110,bank!$Q$2:$Q$1212,0),AF$1),FALSE)</f>
        <v>LO2207指定仲裁员服务费</v>
      </c>
      <c r="AG110" s="13" cm="1">
        <f t="array" ref="AG110">IFERROR(INDEX(bank!$A$2:$P$1212,MATCH($O110&amp;$P110,bank!$Q$2:$Q$1212,0),AG$1),FALSE)</f>
        <v>44986.341180555559</v>
      </c>
      <c r="AH110" s="13" cm="1">
        <f t="array" ref="AH110">IFERROR(INDEX(bank!$A$2:$P$1212,MATCH($O110&amp;$P110,bank!$Q$2:$Q$1212,0),AH$1),FALSE)</f>
        <v>0</v>
      </c>
      <c r="AI110" s="13" cm="1">
        <f t="array" ref="AI110">IFERROR(INDEX(bank!$A$2:$P$1212,MATCH($O110&amp;$P110,bank!$Q$2:$Q$1212,0),AI$1),FALSE)</f>
        <v>0</v>
      </c>
      <c r="AJ110" s="13" cm="1">
        <f t="array" ref="AJ110">IFERROR(INDEX(bank!$A$2:$P$1212,MATCH($O110&amp;$P110,bank!$Q$2:$Q$1212,0),AJ$1),FALSE)</f>
        <v>4912</v>
      </c>
      <c r="AK110" s="13" cm="1">
        <f t="array" ref="AK110">IFERROR(INDEX(bank!$A$2:$P$1212,MATCH($O110&amp;$P110,bank!$Q$2:$Q$1212,0),AK$1),FALSE)</f>
        <v>4912</v>
      </c>
      <c r="AL110" s="13" cm="1">
        <f t="array" ref="AL110">IFERROR(INDEX(bank!$A$2:$P$1212,MATCH($O110&amp;$P110,bank!$Q$2:$Q$1212,0),AL$1),FALSE)</f>
        <v>436688</v>
      </c>
      <c r="AM110" s="13" cm="1">
        <f t="array" ref="AM110">IFERROR(INDEX(bank!$A$2:$P$1212,MATCH($O110&amp;$P110,bank!$Q$2:$Q$1212,0),AM$1),FALSE)</f>
        <v>1</v>
      </c>
      <c r="AN110" s="13" t="b" cm="1">
        <f t="array" ref="AN110">IFERROR(INDEX(bank!$A$2:$P$1212,MATCH($O110&amp;$P110,bank!$Q$2:$Q$1212,0),AN$1),FALSE)</f>
        <v>1</v>
      </c>
      <c r="AO110" s="13" t="str" cm="1">
        <f t="array" ref="AO110">IFERROR(INDEX(bank!$A$2:$P$1212,MATCH($O110&amp;$P110,bank!$Q$2:$Q$1212,0),AO$1),FALSE)</f>
        <v>已关闭</v>
      </c>
    </row>
    <row r="111" spans="1:41" hidden="1">
      <c r="A111" s="4" t="s">
        <v>110</v>
      </c>
      <c r="B111" s="4" t="s">
        <v>146</v>
      </c>
      <c r="C111" s="4">
        <v>6207.94</v>
      </c>
      <c r="D111" s="4">
        <v>6207.94</v>
      </c>
      <c r="E111" s="4">
        <v>0</v>
      </c>
      <c r="F111" s="4">
        <v>0</v>
      </c>
      <c r="G111" s="4" t="s">
        <v>19</v>
      </c>
      <c r="H111" s="6">
        <v>45001.371521863417</v>
      </c>
      <c r="I111" s="4" t="s">
        <v>20</v>
      </c>
      <c r="J111" s="4" t="b">
        <v>1</v>
      </c>
      <c r="K111" s="4">
        <v>0</v>
      </c>
      <c r="L111" s="4">
        <v>1</v>
      </c>
      <c r="M111" s="4" t="s">
        <v>82</v>
      </c>
      <c r="N111" s="6">
        <v>45002.241585648153</v>
      </c>
      <c r="O111" s="4" t="s">
        <v>18</v>
      </c>
      <c r="P111" s="4">
        <v>154</v>
      </c>
      <c r="Q111" s="10" cm="1">
        <f t="array" ref="Q111">IFERROR(INDEX(cashier!$A$2:$I$672,MATCH($O111&amp;$P111,cashier!$J$2:$J$672,0),Q$1),FALSE)</f>
        <v>80</v>
      </c>
      <c r="R111" s="10" t="str" cm="1">
        <f t="array" ref="R111">IFERROR(INDEX(cashier!$A$2:$I$672,MATCH($O111&amp;$P111,cashier!$J$2:$J$672,0),R$1),FALSE)</f>
        <v>上海汇丰/USD/Monica/095-046207-055</v>
      </c>
      <c r="S111" s="10" cm="1">
        <f t="array" ref="S111">IFERROR(INDEX(cashier!$A$2:$I$672,MATCH($O111&amp;$P111,cashier!$J$2:$J$672,0),S$1),FALSE)</f>
        <v>45002.240153645827</v>
      </c>
      <c r="T111" s="10" t="str" cm="1">
        <f t="array" ref="T111">IFERROR(INDEX(cashier!$A$2:$I$672,MATCH($O111&amp;$P111,cashier!$J$2:$J$672,0),T$1),FALSE)</f>
        <v>USD</v>
      </c>
      <c r="U111" s="10" cm="1">
        <f t="array" ref="U111">IFERROR(INDEX(cashier!$A$2:$I$672,MATCH($O111&amp;$P111,cashier!$J$2:$J$672,0),U$1),FALSE)</f>
        <v>6207.94</v>
      </c>
      <c r="V111" s="10" cm="1">
        <f t="array" ref="V111">IFERROR(INDEX(cashier!$A$2:$I$672,MATCH($O111&amp;$P111,cashier!$J$2:$J$672,0),V$1),FALSE)</f>
        <v>45002.241585648153</v>
      </c>
      <c r="W111" s="10" cm="1">
        <f t="array" ref="W111">IFERROR(INDEX(cashier!$A$2:$I$672,MATCH($O111&amp;$P111,cashier!$J$2:$J$672,0),W$1),FALSE)</f>
        <v>154</v>
      </c>
      <c r="X111" s="10" t="str" cm="1">
        <f t="array" ref="X111">IFERROR(INDEX(cashier!$A$2:$I$672,MATCH($O111&amp;$P111,cashier!$J$2:$J$672,0),X$1),FALSE)</f>
        <v>付款单</v>
      </c>
      <c r="Y111" s="10" cm="1">
        <f t="array" ref="Y111">IFERROR(INDEX(cashier!$A$2:$I$672,MATCH($O111&amp;$P111,cashier!$J$2:$J$672,0),Y$1),FALSE)</f>
        <v>0</v>
      </c>
      <c r="Z111" s="13" cm="1">
        <f t="array" ref="Z111">IFERROR(INDEX(bank!$A$2:$P$1212,MATCH($O111&amp;$P111,bank!$Q$2:$Q$1212,0),Z$1),FALSE)</f>
        <v>154</v>
      </c>
      <c r="AA111" s="13" t="str" cm="1">
        <f t="array" ref="AA111">IFERROR(INDEX(bank!$A$2:$P$1212,MATCH($O111&amp;$P111,bank!$Q$2:$Q$1212,0),AA$1),FALSE)</f>
        <v>付款单</v>
      </c>
      <c r="AB111" s="13" t="str" cm="1">
        <f t="array" ref="AB111">IFERROR(INDEX(bank!$A$2:$P$1212,MATCH($O111&amp;$P111,bank!$Q$2:$Q$1212,0),AB$1),FALSE)</f>
        <v>上海汇丰/USD/Monica/095-046207-055</v>
      </c>
      <c r="AC111" s="13" t="str" cm="1">
        <f t="array" ref="AC111">IFERROR(INDEX(bank!$A$2:$P$1212,MATCH($O111&amp;$P111,bank!$Q$2:$Q$1212,0),AC$1),FALSE)</f>
        <v>USD</v>
      </c>
      <c r="AD111" s="13" cm="1">
        <f t="array" ref="AD111">IFERROR(INDEX(bank!$A$2:$P$1212,MATCH($O111&amp;$P111,bank!$Q$2:$Q$1212,0),AD$1),FALSE)</f>
        <v>0</v>
      </c>
      <c r="AE111" s="13" t="str" cm="1">
        <f t="array" ref="AE111">IFERROR(INDEX(bank!$A$2:$P$1212,MATCH($O111&amp;$P111,bank!$Q$2:$Q$1212,0),AE$1),FALSE)</f>
        <v xml:space="preserve">5501.08-船员工资伙食    </v>
      </c>
      <c r="AF111" s="13" t="str" cm="1">
        <f t="array" ref="AF111">IFERROR(INDEX(bank!$A$2:$P$1212,MATCH($O111&amp;$P111,bank!$Q$2:$Q$1212,0),AF$1),FALSE)</f>
        <v>25号0624--28号2400船员工资及管理费</v>
      </c>
      <c r="AG111" s="13" cm="1">
        <f t="array" ref="AG111">IFERROR(INDEX(bank!$A$2:$P$1212,MATCH($O111&amp;$P111,bank!$Q$2:$Q$1212,0),AG$1),FALSE)</f>
        <v>45002.241585648153</v>
      </c>
      <c r="AH111" s="13" cm="1">
        <f t="array" ref="AH111">IFERROR(INDEX(bank!$A$2:$P$1212,MATCH($O111&amp;$P111,bank!$Q$2:$Q$1212,0),AH$1),FALSE)</f>
        <v>0</v>
      </c>
      <c r="AI111" s="13" cm="1">
        <f t="array" ref="AI111">IFERROR(INDEX(bank!$A$2:$P$1212,MATCH($O111&amp;$P111,bank!$Q$2:$Q$1212,0),AI$1),FALSE)</f>
        <v>0</v>
      </c>
      <c r="AJ111" s="13" cm="1">
        <f t="array" ref="AJ111">IFERROR(INDEX(bank!$A$2:$P$1212,MATCH($O111&amp;$P111,bank!$Q$2:$Q$1212,0),AJ$1),FALSE)</f>
        <v>6207.94</v>
      </c>
      <c r="AK111" s="13" cm="1">
        <f t="array" ref="AK111">IFERROR(INDEX(bank!$A$2:$P$1212,MATCH($O111&amp;$P111,bank!$Q$2:$Q$1212,0),AK$1),FALSE)</f>
        <v>6207.94</v>
      </c>
      <c r="AL111" s="13" cm="1">
        <f t="array" ref="AL111">IFERROR(INDEX(bank!$A$2:$P$1212,MATCH($O111&amp;$P111,bank!$Q$2:$Q$1212,0),AL$1),FALSE)</f>
        <v>-5903.1999999999389</v>
      </c>
      <c r="AM111" s="13" cm="1">
        <f t="array" ref="AM111">IFERROR(INDEX(bank!$A$2:$P$1212,MATCH($O111&amp;$P111,bank!$Q$2:$Q$1212,0),AM$1),FALSE)</f>
        <v>1</v>
      </c>
      <c r="AN111" s="13" t="b" cm="1">
        <f t="array" ref="AN111">IFERROR(INDEX(bank!$A$2:$P$1212,MATCH($O111&amp;$P111,bank!$Q$2:$Q$1212,0),AN$1),FALSE)</f>
        <v>1</v>
      </c>
      <c r="AO111" s="13" t="str" cm="1">
        <f t="array" ref="AO111">IFERROR(INDEX(bank!$A$2:$P$1212,MATCH($O111&amp;$P111,bank!$Q$2:$Q$1212,0),AO$1),FALSE)</f>
        <v>已关闭</v>
      </c>
    </row>
    <row r="112" spans="1:41" hidden="1">
      <c r="A112" s="4" t="s">
        <v>110</v>
      </c>
      <c r="B112" s="4" t="s">
        <v>147</v>
      </c>
      <c r="C112" s="4">
        <v>5904</v>
      </c>
      <c r="D112" s="4">
        <v>5904</v>
      </c>
      <c r="E112" s="4">
        <v>0</v>
      </c>
      <c r="F112" s="4">
        <v>0</v>
      </c>
      <c r="G112" s="4" t="s">
        <v>19</v>
      </c>
      <c r="H112" s="6">
        <v>45001.395237835648</v>
      </c>
      <c r="I112" s="4" t="s">
        <v>20</v>
      </c>
      <c r="J112" s="4" t="b">
        <v>1</v>
      </c>
      <c r="K112" s="4">
        <v>0</v>
      </c>
      <c r="L112" s="4">
        <v>1</v>
      </c>
      <c r="M112" s="4" t="s">
        <v>82</v>
      </c>
      <c r="N112" s="6">
        <v>45007.142002314817</v>
      </c>
      <c r="O112" s="4" t="s">
        <v>18</v>
      </c>
      <c r="P112" s="4">
        <v>156</v>
      </c>
      <c r="Q112" s="10" cm="1">
        <f t="array" ref="Q112">IFERROR(INDEX(cashier!$A$2:$I$672,MATCH($O112&amp;$P112,cashier!$J$2:$J$672,0),Q$1),FALSE)</f>
        <v>107</v>
      </c>
      <c r="R112" s="10" t="str" cm="1">
        <f t="array" ref="R112">IFERROR(INDEX(cashier!$A$2:$I$672,MATCH($O112&amp;$P112,cashier!$J$2:$J$672,0),R$1),FALSE)</f>
        <v>上海汇丰/USD/Monica/095-046207-055</v>
      </c>
      <c r="S112" s="10" cm="1">
        <f t="array" ref="S112">IFERROR(INDEX(cashier!$A$2:$I$672,MATCH($O112&amp;$P112,cashier!$J$2:$J$672,0),S$1),FALSE)</f>
        <v>45006.140291412034</v>
      </c>
      <c r="T112" s="10" t="str" cm="1">
        <f t="array" ref="T112">IFERROR(INDEX(cashier!$A$2:$I$672,MATCH($O112&amp;$P112,cashier!$J$2:$J$672,0),T$1),FALSE)</f>
        <v>USD</v>
      </c>
      <c r="U112" s="10" cm="1">
        <f t="array" ref="U112">IFERROR(INDEX(cashier!$A$2:$I$672,MATCH($O112&amp;$P112,cashier!$J$2:$J$672,0),U$1),FALSE)</f>
        <v>5904</v>
      </c>
      <c r="V112" s="10" cm="1">
        <f t="array" ref="V112">IFERROR(INDEX(cashier!$A$2:$I$672,MATCH($O112&amp;$P112,cashier!$J$2:$J$672,0),V$1),FALSE)</f>
        <v>45007.142002314817</v>
      </c>
      <c r="W112" s="10" cm="1">
        <f t="array" ref="W112">IFERROR(INDEX(cashier!$A$2:$I$672,MATCH($O112&amp;$P112,cashier!$J$2:$J$672,0),W$1),FALSE)</f>
        <v>156</v>
      </c>
      <c r="X112" s="10" t="str" cm="1">
        <f t="array" ref="X112">IFERROR(INDEX(cashier!$A$2:$I$672,MATCH($O112&amp;$P112,cashier!$J$2:$J$672,0),X$1),FALSE)</f>
        <v>付款单</v>
      </c>
      <c r="Y112" s="10" cm="1">
        <f t="array" ref="Y112">IFERROR(INDEX(cashier!$A$2:$I$672,MATCH($O112&amp;$P112,cashier!$J$2:$J$672,0),Y$1),FALSE)</f>
        <v>0</v>
      </c>
      <c r="Z112" s="13" cm="1">
        <f t="array" ref="Z112">IFERROR(INDEX(bank!$A$2:$P$1212,MATCH($O112&amp;$P112,bank!$Q$2:$Q$1212,0),Z$1),FALSE)</f>
        <v>156</v>
      </c>
      <c r="AA112" s="13" t="str" cm="1">
        <f t="array" ref="AA112">IFERROR(INDEX(bank!$A$2:$P$1212,MATCH($O112&amp;$P112,bank!$Q$2:$Q$1212,0),AA$1),FALSE)</f>
        <v>付款单</v>
      </c>
      <c r="AB112" s="13" t="str" cm="1">
        <f t="array" ref="AB112">IFERROR(INDEX(bank!$A$2:$P$1212,MATCH($O112&amp;$P112,bank!$Q$2:$Q$1212,0),AB$1),FALSE)</f>
        <v>上海汇丰/USD/Monica/095-046207-055</v>
      </c>
      <c r="AC112" s="13" t="str" cm="1">
        <f t="array" ref="AC112">IFERROR(INDEX(bank!$A$2:$P$1212,MATCH($O112&amp;$P112,bank!$Q$2:$Q$1212,0),AC$1),FALSE)</f>
        <v>USD</v>
      </c>
      <c r="AD112" s="13" cm="1">
        <f t="array" ref="AD112">IFERROR(INDEX(bank!$A$2:$P$1212,MATCH($O112&amp;$P112,bank!$Q$2:$Q$1212,0),AD$1),FALSE)</f>
        <v>0</v>
      </c>
      <c r="AE112" s="13" t="str" cm="1">
        <f t="array" ref="AE112">IFERROR(INDEX(bank!$A$2:$P$1212,MATCH($O112&amp;$P112,bank!$Q$2:$Q$1212,0),AE$1),FALSE)</f>
        <v xml:space="preserve">5501.08-船员工资伙食    </v>
      </c>
      <c r="AF112" s="13" t="str" cm="1">
        <f t="array" ref="AF112">IFERROR(INDEX(bank!$A$2:$P$1212,MATCH($O112&amp;$P112,bank!$Q$2:$Q$1212,0),AF$1),FALSE)</f>
        <v>25日0624--28日船员工资</v>
      </c>
      <c r="AG112" s="13" cm="1">
        <f t="array" ref="AG112">IFERROR(INDEX(bank!$A$2:$P$1212,MATCH($O112&amp;$P112,bank!$Q$2:$Q$1212,0),AG$1),FALSE)</f>
        <v>45007.142002314817</v>
      </c>
      <c r="AH112" s="13" cm="1">
        <f t="array" ref="AH112">IFERROR(INDEX(bank!$A$2:$P$1212,MATCH($O112&amp;$P112,bank!$Q$2:$Q$1212,0),AH$1),FALSE)</f>
        <v>0</v>
      </c>
      <c r="AI112" s="13" cm="1">
        <f t="array" ref="AI112">IFERROR(INDEX(bank!$A$2:$P$1212,MATCH($O112&amp;$P112,bank!$Q$2:$Q$1212,0),AI$1),FALSE)</f>
        <v>0</v>
      </c>
      <c r="AJ112" s="13" cm="1">
        <f t="array" ref="AJ112">IFERROR(INDEX(bank!$A$2:$P$1212,MATCH($O112&amp;$P112,bank!$Q$2:$Q$1212,0),AJ$1),FALSE)</f>
        <v>5904</v>
      </c>
      <c r="AK112" s="13" cm="1">
        <f t="array" ref="AK112">IFERROR(INDEX(bank!$A$2:$P$1212,MATCH($O112&amp;$P112,bank!$Q$2:$Q$1212,0),AK$1),FALSE)</f>
        <v>5904</v>
      </c>
      <c r="AL112" s="13" cm="1">
        <f t="array" ref="AL112">IFERROR(INDEX(bank!$A$2:$P$1212,MATCH($O112&amp;$P112,bank!$Q$2:$Q$1212,0),AL$1),FALSE)</f>
        <v>-11807.199999999941</v>
      </c>
      <c r="AM112" s="13" cm="1">
        <f t="array" ref="AM112">IFERROR(INDEX(bank!$A$2:$P$1212,MATCH($O112&amp;$P112,bank!$Q$2:$Q$1212,0),AM$1),FALSE)</f>
        <v>1</v>
      </c>
      <c r="AN112" s="13" t="b" cm="1">
        <f t="array" ref="AN112">IFERROR(INDEX(bank!$A$2:$P$1212,MATCH($O112&amp;$P112,bank!$Q$2:$Q$1212,0),AN$1),FALSE)</f>
        <v>1</v>
      </c>
      <c r="AO112" s="13" t="str" cm="1">
        <f t="array" ref="AO112">IFERROR(INDEX(bank!$A$2:$P$1212,MATCH($O112&amp;$P112,bank!$Q$2:$Q$1212,0),AO$1),FALSE)</f>
        <v>已关闭</v>
      </c>
    </row>
    <row r="113" spans="1:41" hidden="1">
      <c r="A113" s="4" t="s">
        <v>50</v>
      </c>
      <c r="B113" s="4" t="s">
        <v>148</v>
      </c>
      <c r="C113" s="4">
        <v>0</v>
      </c>
      <c r="D113" s="4">
        <v>0</v>
      </c>
      <c r="E113" s="4">
        <v>11646.12</v>
      </c>
      <c r="F113" s="4">
        <v>11646.12</v>
      </c>
      <c r="G113" s="4" t="s">
        <v>19</v>
      </c>
      <c r="H113" s="6">
        <v>45001.108758796297</v>
      </c>
      <c r="I113" s="4" t="s">
        <v>20</v>
      </c>
      <c r="J113" s="4" t="b">
        <v>1</v>
      </c>
      <c r="K113" s="4">
        <v>0</v>
      </c>
      <c r="L113" s="4">
        <v>1</v>
      </c>
      <c r="M113" s="4" t="s">
        <v>27</v>
      </c>
      <c r="N113" s="6">
        <v>45001.083726851852</v>
      </c>
      <c r="O113" s="4" t="s">
        <v>26</v>
      </c>
      <c r="P113" s="4">
        <v>158</v>
      </c>
      <c r="Q113" s="10" cm="1">
        <f t="array" ref="Q113">IFERROR(INDEX(cashier!$A$2:$I$672,MATCH($O113&amp;$P113,cashier!$J$2:$J$672,0),Q$1),FALSE)</f>
        <v>91</v>
      </c>
      <c r="R113" s="10" t="str" cm="1">
        <f t="array" ref="R113">IFERROR(INDEX(cashier!$A$2:$I$672,MATCH($O113&amp;$P113,cashier!$J$2:$J$672,0),R$1),FALSE)</f>
        <v>香港汇丰/USD/Mandarine/801-443300-838</v>
      </c>
      <c r="S113" s="10" cm="1">
        <f t="array" ref="S113">IFERROR(INDEX(cashier!$A$2:$I$672,MATCH($O113&amp;$P113,cashier!$J$2:$J$672,0),S$1),FALSE)</f>
        <v>45005.082098611107</v>
      </c>
      <c r="T113" s="10" t="str" cm="1">
        <f t="array" ref="T113">IFERROR(INDEX(cashier!$A$2:$I$672,MATCH($O113&amp;$P113,cashier!$J$2:$J$672,0),T$1),FALSE)</f>
        <v>USD</v>
      </c>
      <c r="U113" s="10" cm="1">
        <f t="array" ref="U113">IFERROR(INDEX(cashier!$A$2:$I$672,MATCH($O113&amp;$P113,cashier!$J$2:$J$672,0),U$1),FALSE)</f>
        <v>11646.12</v>
      </c>
      <c r="V113" s="10" cm="1">
        <f t="array" ref="V113">IFERROR(INDEX(cashier!$A$2:$I$672,MATCH($O113&amp;$P113,cashier!$J$2:$J$672,0),V$1),FALSE)</f>
        <v>45001.083726851852</v>
      </c>
      <c r="W113" s="10" cm="1">
        <f t="array" ref="W113">IFERROR(INDEX(cashier!$A$2:$I$672,MATCH($O113&amp;$P113,cashier!$J$2:$J$672,0),W$1),FALSE)</f>
        <v>158</v>
      </c>
      <c r="X113" s="10" t="str" cm="1">
        <f t="array" ref="X113">IFERROR(INDEX(cashier!$A$2:$I$672,MATCH($O113&amp;$P113,cashier!$J$2:$J$672,0),X$1),FALSE)</f>
        <v>收款单</v>
      </c>
      <c r="Y113" s="10" cm="1">
        <f t="array" ref="Y113">IFERROR(INDEX(cashier!$A$2:$I$672,MATCH($O113&amp;$P113,cashier!$J$2:$J$672,0),Y$1),FALSE)</f>
        <v>0</v>
      </c>
      <c r="Z113" s="13" cm="1">
        <f t="array" ref="Z113">IFERROR(INDEX(bank!$A$2:$P$1212,MATCH($O113&amp;$P113,bank!$Q$2:$Q$1212,0),Z$1),FALSE)</f>
        <v>158</v>
      </c>
      <c r="AA113" s="13" t="str" cm="1">
        <f t="array" ref="AA113">IFERROR(INDEX(bank!$A$2:$P$1212,MATCH($O113&amp;$P113,bank!$Q$2:$Q$1212,0),AA$1),FALSE)</f>
        <v>收款单</v>
      </c>
      <c r="AB113" s="13" t="str" cm="1">
        <f t="array" ref="AB113">IFERROR(INDEX(bank!$A$2:$P$1212,MATCH($O113&amp;$P113,bank!$Q$2:$Q$1212,0),AB$1),FALSE)</f>
        <v>香港汇丰/USD/Mandarine/801-443300-838</v>
      </c>
      <c r="AC113" s="13" t="str" cm="1">
        <f t="array" ref="AC113">IFERROR(INDEX(bank!$A$2:$P$1212,MATCH($O113&amp;$P113,bank!$Q$2:$Q$1212,0),AC$1),FALSE)</f>
        <v>USD</v>
      </c>
      <c r="AD113" s="13" cm="1">
        <f t="array" ref="AD113">IFERROR(INDEX(bank!$A$2:$P$1212,MATCH($O113&amp;$P113,bank!$Q$2:$Q$1212,0),AD$1),FALSE)</f>
        <v>0</v>
      </c>
      <c r="AE113" s="13" t="str" cm="1">
        <f t="array" ref="AE113">IFERROR(INDEX(bank!$A$2:$P$1212,MATCH($O113&amp;$P113,bank!$Q$2:$Q$1212,0),AE$1),FALSE)</f>
        <v>5101.06-租金收入</v>
      </c>
      <c r="AF113" s="13" t="str" cm="1">
        <f t="array" ref="AF113">IFERROR(INDEX(bank!$A$2:$P$1212,MATCH($O113&amp;$P113,bank!$Q$2:$Q$1212,0),AF$1),FALSE)</f>
        <v>第三期租金</v>
      </c>
      <c r="AG113" s="13" cm="1">
        <f t="array" ref="AG113">IFERROR(INDEX(bank!$A$2:$P$1212,MATCH($O113&amp;$P113,bank!$Q$2:$Q$1212,0),AG$1),FALSE)</f>
        <v>45001.083726851852</v>
      </c>
      <c r="AH113" s="13" cm="1">
        <f t="array" ref="AH113">IFERROR(INDEX(bank!$A$2:$P$1212,MATCH($O113&amp;$P113,bank!$Q$2:$Q$1212,0),AH$1),FALSE)</f>
        <v>11646.12</v>
      </c>
      <c r="AI113" s="13" cm="1">
        <f t="array" ref="AI113">IFERROR(INDEX(bank!$A$2:$P$1212,MATCH($O113&amp;$P113,bank!$Q$2:$Q$1212,0),AI$1),FALSE)</f>
        <v>11646.12</v>
      </c>
      <c r="AJ113" s="13" cm="1">
        <f t="array" ref="AJ113">IFERROR(INDEX(bank!$A$2:$P$1212,MATCH($O113&amp;$P113,bank!$Q$2:$Q$1212,0),AJ$1),FALSE)</f>
        <v>0</v>
      </c>
      <c r="AK113" s="13" cm="1">
        <f t="array" ref="AK113">IFERROR(INDEX(bank!$A$2:$P$1212,MATCH($O113&amp;$P113,bank!$Q$2:$Q$1212,0),AK$1),FALSE)</f>
        <v>0</v>
      </c>
      <c r="AL113" s="13" cm="1">
        <f t="array" ref="AL113">IFERROR(INDEX(bank!$A$2:$P$1212,MATCH($O113&amp;$P113,bank!$Q$2:$Q$1212,0),AL$1),FALSE)</f>
        <v>113125.06</v>
      </c>
      <c r="AM113" s="13" cm="1">
        <f t="array" ref="AM113">IFERROR(INDEX(bank!$A$2:$P$1212,MATCH($O113&amp;$P113,bank!$Q$2:$Q$1212,0),AM$1),FALSE)</f>
        <v>1</v>
      </c>
      <c r="AN113" s="13" t="b" cm="1">
        <f t="array" ref="AN113">IFERROR(INDEX(bank!$A$2:$P$1212,MATCH($O113&amp;$P113,bank!$Q$2:$Q$1212,0),AN$1),FALSE)</f>
        <v>1</v>
      </c>
      <c r="AO113" s="13" t="str" cm="1">
        <f t="array" ref="AO113">IFERROR(INDEX(bank!$A$2:$P$1212,MATCH($O113&amp;$P113,bank!$Q$2:$Q$1212,0),AO$1),FALSE)</f>
        <v>已关闭</v>
      </c>
    </row>
    <row r="114" spans="1:41" hidden="1">
      <c r="A114" s="4" t="s">
        <v>149</v>
      </c>
      <c r="B114" s="4" t="s">
        <v>150</v>
      </c>
      <c r="C114" s="4">
        <v>0</v>
      </c>
      <c r="D114" s="4">
        <v>0</v>
      </c>
      <c r="E114" s="4">
        <v>253189.35</v>
      </c>
      <c r="F114" s="4">
        <v>253189.35</v>
      </c>
      <c r="G114" s="4" t="s">
        <v>19</v>
      </c>
      <c r="H114" s="6">
        <v>45002.248506701391</v>
      </c>
      <c r="I114" s="4" t="s">
        <v>20</v>
      </c>
      <c r="J114" s="4" t="b">
        <v>1</v>
      </c>
      <c r="K114" s="4">
        <v>0</v>
      </c>
      <c r="L114" s="4">
        <v>1</v>
      </c>
      <c r="M114" s="4" t="s">
        <v>36</v>
      </c>
      <c r="N114" s="6">
        <v>45002.307071759264</v>
      </c>
      <c r="O114" s="4" t="s">
        <v>26</v>
      </c>
      <c r="P114" s="4">
        <v>160</v>
      </c>
      <c r="Q114" s="10" cm="1">
        <f t="array" ref="Q114">IFERROR(INDEX(cashier!$A$2:$I$672,MATCH($O114&amp;$P114,cashier!$J$2:$J$672,0),Q$1),FALSE)</f>
        <v>85</v>
      </c>
      <c r="R114" s="10" t="str" cm="1">
        <f t="array" ref="R114">IFERROR(INDEX(cashier!$A$2:$I$672,MATCH($O114&amp;$P114,cashier!$J$2:$J$672,0),R$1),FALSE)</f>
        <v>香港花旗/USD/Hope Young/91868394</v>
      </c>
      <c r="S114" s="10" cm="1">
        <f t="array" ref="S114">IFERROR(INDEX(cashier!$A$2:$I$672,MATCH($O114&amp;$P114,cashier!$J$2:$J$672,0),S$1),FALSE)</f>
        <v>45002.305773078697</v>
      </c>
      <c r="T114" s="10" t="str" cm="1">
        <f t="array" ref="T114">IFERROR(INDEX(cashier!$A$2:$I$672,MATCH($O114&amp;$P114,cashier!$J$2:$J$672,0),T$1),FALSE)</f>
        <v>USD</v>
      </c>
      <c r="U114" s="10" cm="1">
        <f t="array" ref="U114">IFERROR(INDEX(cashier!$A$2:$I$672,MATCH($O114&amp;$P114,cashier!$J$2:$J$672,0),U$1),FALSE)</f>
        <v>609118.34</v>
      </c>
      <c r="V114" s="10" cm="1">
        <f t="array" ref="V114">IFERROR(INDEX(cashier!$A$2:$I$672,MATCH($O114&amp;$P114,cashier!$J$2:$J$672,0),V$1),FALSE)</f>
        <v>45002.307071759264</v>
      </c>
      <c r="W114" s="10" cm="1">
        <f t="array" ref="W114">IFERROR(INDEX(cashier!$A$2:$I$672,MATCH($O114&amp;$P114,cashier!$J$2:$J$672,0),W$1),FALSE)</f>
        <v>160</v>
      </c>
      <c r="X114" s="10" t="str" cm="1">
        <f t="array" ref="X114">IFERROR(INDEX(cashier!$A$2:$I$672,MATCH($O114&amp;$P114,cashier!$J$2:$J$672,0),X$1),FALSE)</f>
        <v>收款单</v>
      </c>
      <c r="Y114" s="10" cm="1">
        <f t="array" ref="Y114">IFERROR(INDEX(cashier!$A$2:$I$672,MATCH($O114&amp;$P114,cashier!$J$2:$J$672,0),Y$1),FALSE)</f>
        <v>0</v>
      </c>
      <c r="Z114" s="13" cm="1">
        <f t="array" ref="Z114">IFERROR(INDEX(bank!$A$2:$P$1212,MATCH($O114&amp;$P114,bank!$Q$2:$Q$1212,0),Z$1),FALSE)</f>
        <v>160</v>
      </c>
      <c r="AA114" s="13" t="str" cm="1">
        <f t="array" ref="AA114">IFERROR(INDEX(bank!$A$2:$P$1212,MATCH($O114&amp;$P114,bank!$Q$2:$Q$1212,0),AA$1),FALSE)</f>
        <v>收款单</v>
      </c>
      <c r="AB114" s="13" t="str" cm="1">
        <f t="array" ref="AB114">IFERROR(INDEX(bank!$A$2:$P$1212,MATCH($O114&amp;$P114,bank!$Q$2:$Q$1212,0),AB$1),FALSE)</f>
        <v>香港花旗/USD/Hope Young/91868394</v>
      </c>
      <c r="AC114" s="13" t="str" cm="1">
        <f t="array" ref="AC114">IFERROR(INDEX(bank!$A$2:$P$1212,MATCH($O114&amp;$P114,bank!$Q$2:$Q$1212,0),AC$1),FALSE)</f>
        <v>USD</v>
      </c>
      <c r="AD114" s="13" cm="1">
        <f t="array" ref="AD114">IFERROR(INDEX(bank!$A$2:$P$1212,MATCH($O114&amp;$P114,bank!$Q$2:$Q$1212,0),AD$1),FALSE)</f>
        <v>0</v>
      </c>
      <c r="AE114" s="13" t="str" cm="1">
        <f t="array" ref="AE114">IFERROR(INDEX(bank!$A$2:$P$1212,MATCH($O114&amp;$P114,bank!$Q$2:$Q$1212,0),AE$1),FALSE)</f>
        <v xml:space="preserve">5102.04-杂项收入 </v>
      </c>
      <c r="AF114" s="13" t="str" cm="1">
        <f t="array" ref="AF114">IFERROR(INDEX(bank!$A$2:$P$1212,MATCH($O114&amp;$P114,bank!$Q$2:$Q$1212,0),AF$1),FALSE)</f>
        <v>dina ocean 还船 重油363.62MT*696.3</v>
      </c>
      <c r="AG114" s="13" cm="1">
        <f t="array" ref="AG114">IFERROR(INDEX(bank!$A$2:$P$1212,MATCH($O114&amp;$P114,bank!$Q$2:$Q$1212,0),AG$1),FALSE)</f>
        <v>45002.307071759264</v>
      </c>
      <c r="AH114" s="13" cm="1">
        <f t="array" ref="AH114">IFERROR(INDEX(bank!$A$2:$P$1212,MATCH($O114&amp;$P114,bank!$Q$2:$Q$1212,0),AH$1),FALSE)</f>
        <v>253189.35</v>
      </c>
      <c r="AI114" s="13" cm="1">
        <f t="array" ref="AI114">IFERROR(INDEX(bank!$A$2:$P$1212,MATCH($O114&amp;$P114,bank!$Q$2:$Q$1212,0),AI$1),FALSE)</f>
        <v>253189.35</v>
      </c>
      <c r="AJ114" s="13" cm="1">
        <f t="array" ref="AJ114">IFERROR(INDEX(bank!$A$2:$P$1212,MATCH($O114&amp;$P114,bank!$Q$2:$Q$1212,0),AJ$1),FALSE)</f>
        <v>0</v>
      </c>
      <c r="AK114" s="13" cm="1">
        <f t="array" ref="AK114">IFERROR(INDEX(bank!$A$2:$P$1212,MATCH($O114&amp;$P114,bank!$Q$2:$Q$1212,0),AK$1),FALSE)</f>
        <v>0</v>
      </c>
      <c r="AL114" s="13" cm="1">
        <f t="array" ref="AL114">IFERROR(INDEX(bank!$A$2:$P$1212,MATCH($O114&amp;$P114,bank!$Q$2:$Q$1212,0),AL$1),FALSE)</f>
        <v>-25935.200000000041</v>
      </c>
      <c r="AM114" s="13" cm="1">
        <f t="array" ref="AM114">IFERROR(INDEX(bank!$A$2:$P$1212,MATCH($O114&amp;$P114,bank!$Q$2:$Q$1212,0),AM$1),FALSE)</f>
        <v>1</v>
      </c>
      <c r="AN114" s="13" t="b" cm="1">
        <f t="array" ref="AN114">IFERROR(INDEX(bank!$A$2:$P$1212,MATCH($O114&amp;$P114,bank!$Q$2:$Q$1212,0),AN$1),FALSE)</f>
        <v>1</v>
      </c>
      <c r="AO114" s="13" t="str" cm="1">
        <f t="array" ref="AO114">IFERROR(INDEX(bank!$A$2:$P$1212,MATCH($O114&amp;$P114,bank!$Q$2:$Q$1212,0),AO$1),FALSE)</f>
        <v>已关闭</v>
      </c>
    </row>
    <row r="115" spans="1:41" hidden="1">
      <c r="A115" s="4" t="s">
        <v>149</v>
      </c>
      <c r="B115" s="4" t="s">
        <v>151</v>
      </c>
      <c r="C115" s="4">
        <v>0</v>
      </c>
      <c r="D115" s="4">
        <v>0</v>
      </c>
      <c r="E115" s="4">
        <v>55407.82</v>
      </c>
      <c r="F115" s="4">
        <v>55407.82</v>
      </c>
      <c r="G115" s="4" t="s">
        <v>19</v>
      </c>
      <c r="H115" s="6">
        <v>45002.248506701391</v>
      </c>
      <c r="I115" s="4" t="s">
        <v>20</v>
      </c>
      <c r="J115" s="4" t="b">
        <v>1</v>
      </c>
      <c r="K115" s="4">
        <v>0</v>
      </c>
      <c r="L115" s="4">
        <v>1</v>
      </c>
      <c r="M115" s="4" t="s">
        <v>36</v>
      </c>
      <c r="N115" s="6">
        <v>45002.307071759264</v>
      </c>
      <c r="O115" s="4" t="s">
        <v>26</v>
      </c>
      <c r="P115" s="4">
        <v>160</v>
      </c>
      <c r="Q115" s="10" cm="1">
        <f t="array" ref="Q115">IFERROR(INDEX(cashier!$A$2:$I$672,MATCH($O115&amp;$P115,cashier!$J$2:$J$672,0),Q$1),FALSE)</f>
        <v>85</v>
      </c>
      <c r="R115" s="10" t="str" cm="1">
        <f t="array" ref="R115">IFERROR(INDEX(cashier!$A$2:$I$672,MATCH($O115&amp;$P115,cashier!$J$2:$J$672,0),R$1),FALSE)</f>
        <v>香港花旗/USD/Hope Young/91868394</v>
      </c>
      <c r="S115" s="10" cm="1">
        <f t="array" ref="S115">IFERROR(INDEX(cashier!$A$2:$I$672,MATCH($O115&amp;$P115,cashier!$J$2:$J$672,0),S$1),FALSE)</f>
        <v>45002.305773078697</v>
      </c>
      <c r="T115" s="10" t="str" cm="1">
        <f t="array" ref="T115">IFERROR(INDEX(cashier!$A$2:$I$672,MATCH($O115&amp;$P115,cashier!$J$2:$J$672,0),T$1),FALSE)</f>
        <v>USD</v>
      </c>
      <c r="U115" s="10" cm="1">
        <f t="array" ref="U115">IFERROR(INDEX(cashier!$A$2:$I$672,MATCH($O115&amp;$P115,cashier!$J$2:$J$672,0),U$1),FALSE)</f>
        <v>609118.34</v>
      </c>
      <c r="V115" s="10" cm="1">
        <f t="array" ref="V115">IFERROR(INDEX(cashier!$A$2:$I$672,MATCH($O115&amp;$P115,cashier!$J$2:$J$672,0),V$1),FALSE)</f>
        <v>45002.307071759264</v>
      </c>
      <c r="W115" s="10" cm="1">
        <f t="array" ref="W115">IFERROR(INDEX(cashier!$A$2:$I$672,MATCH($O115&amp;$P115,cashier!$J$2:$J$672,0),W$1),FALSE)</f>
        <v>160</v>
      </c>
      <c r="X115" s="10" t="str" cm="1">
        <f t="array" ref="X115">IFERROR(INDEX(cashier!$A$2:$I$672,MATCH($O115&amp;$P115,cashier!$J$2:$J$672,0),X$1),FALSE)</f>
        <v>收款单</v>
      </c>
      <c r="Y115" s="10" cm="1">
        <f t="array" ref="Y115">IFERROR(INDEX(cashier!$A$2:$I$672,MATCH($O115&amp;$P115,cashier!$J$2:$J$672,0),Y$1),FALSE)</f>
        <v>0</v>
      </c>
      <c r="Z115" s="13" cm="1">
        <f t="array" ref="Z115">IFERROR(INDEX(bank!$A$2:$P$1212,MATCH($O115&amp;$P115,bank!$Q$2:$Q$1212,0),Z$1),FALSE)</f>
        <v>160</v>
      </c>
      <c r="AA115" s="13" t="str" cm="1">
        <f t="array" ref="AA115">IFERROR(INDEX(bank!$A$2:$P$1212,MATCH($O115&amp;$P115,bank!$Q$2:$Q$1212,0),AA$1),FALSE)</f>
        <v>收款单</v>
      </c>
      <c r="AB115" s="13" t="str" cm="1">
        <f t="array" ref="AB115">IFERROR(INDEX(bank!$A$2:$P$1212,MATCH($O115&amp;$P115,bank!$Q$2:$Q$1212,0),AB$1),FALSE)</f>
        <v>香港花旗/USD/Hope Young/91868394</v>
      </c>
      <c r="AC115" s="13" t="str" cm="1">
        <f t="array" ref="AC115">IFERROR(INDEX(bank!$A$2:$P$1212,MATCH($O115&amp;$P115,bank!$Q$2:$Q$1212,0),AC$1),FALSE)</f>
        <v>USD</v>
      </c>
      <c r="AD115" s="13" cm="1">
        <f t="array" ref="AD115">IFERROR(INDEX(bank!$A$2:$P$1212,MATCH($O115&amp;$P115,bank!$Q$2:$Q$1212,0),AD$1),FALSE)</f>
        <v>0</v>
      </c>
      <c r="AE115" s="13" t="str" cm="1">
        <f t="array" ref="AE115">IFERROR(INDEX(bank!$A$2:$P$1212,MATCH($O115&amp;$P115,bank!$Q$2:$Q$1212,0),AE$1),FALSE)</f>
        <v xml:space="preserve">5102.04-杂项收入 </v>
      </c>
      <c r="AF115" s="13" t="str" cm="1">
        <f t="array" ref="AF115">IFERROR(INDEX(bank!$A$2:$P$1212,MATCH($O115&amp;$P115,bank!$Q$2:$Q$1212,0),AF$1),FALSE)</f>
        <v>dina ocean 还船 重油363.62MT*696.3</v>
      </c>
      <c r="AG115" s="13" cm="1">
        <f t="array" ref="AG115">IFERROR(INDEX(bank!$A$2:$P$1212,MATCH($O115&amp;$P115,bank!$Q$2:$Q$1212,0),AG$1),FALSE)</f>
        <v>45002.307071759264</v>
      </c>
      <c r="AH115" s="13" cm="1">
        <f t="array" ref="AH115">IFERROR(INDEX(bank!$A$2:$P$1212,MATCH($O115&amp;$P115,bank!$Q$2:$Q$1212,0),AH$1),FALSE)</f>
        <v>253189.35</v>
      </c>
      <c r="AI115" s="13" cm="1">
        <f t="array" ref="AI115">IFERROR(INDEX(bank!$A$2:$P$1212,MATCH($O115&amp;$P115,bank!$Q$2:$Q$1212,0),AI$1),FALSE)</f>
        <v>253189.35</v>
      </c>
      <c r="AJ115" s="13" cm="1">
        <f t="array" ref="AJ115">IFERROR(INDEX(bank!$A$2:$P$1212,MATCH($O115&amp;$P115,bank!$Q$2:$Q$1212,0),AJ$1),FALSE)</f>
        <v>0</v>
      </c>
      <c r="AK115" s="13" cm="1">
        <f t="array" ref="AK115">IFERROR(INDEX(bank!$A$2:$P$1212,MATCH($O115&amp;$P115,bank!$Q$2:$Q$1212,0),AK$1),FALSE)</f>
        <v>0</v>
      </c>
      <c r="AL115" s="13" cm="1">
        <f t="array" ref="AL115">IFERROR(INDEX(bank!$A$2:$P$1212,MATCH($O115&amp;$P115,bank!$Q$2:$Q$1212,0),AL$1),FALSE)</f>
        <v>-25935.200000000041</v>
      </c>
      <c r="AM115" s="13" cm="1">
        <f t="array" ref="AM115">IFERROR(INDEX(bank!$A$2:$P$1212,MATCH($O115&amp;$P115,bank!$Q$2:$Q$1212,0),AM$1),FALSE)</f>
        <v>1</v>
      </c>
      <c r="AN115" s="13" t="b" cm="1">
        <f t="array" ref="AN115">IFERROR(INDEX(bank!$A$2:$P$1212,MATCH($O115&amp;$P115,bank!$Q$2:$Q$1212,0),AN$1),FALSE)</f>
        <v>1</v>
      </c>
      <c r="AO115" s="13" t="str" cm="1">
        <f t="array" ref="AO115">IFERROR(INDEX(bank!$A$2:$P$1212,MATCH($O115&amp;$P115,bank!$Q$2:$Q$1212,0),AO$1),FALSE)</f>
        <v>已关闭</v>
      </c>
    </row>
    <row r="116" spans="1:41" hidden="1">
      <c r="A116" s="4" t="s">
        <v>149</v>
      </c>
      <c r="B116" s="4" t="s">
        <v>152</v>
      </c>
      <c r="C116" s="4">
        <v>0</v>
      </c>
      <c r="D116" s="4">
        <v>0</v>
      </c>
      <c r="E116" s="4">
        <v>54556</v>
      </c>
      <c r="F116" s="4">
        <v>54556</v>
      </c>
      <c r="G116" s="4" t="s">
        <v>19</v>
      </c>
      <c r="H116" s="6">
        <v>45002.248506701391</v>
      </c>
      <c r="I116" s="4" t="s">
        <v>20</v>
      </c>
      <c r="J116" s="4" t="b">
        <v>1</v>
      </c>
      <c r="K116" s="4">
        <v>0</v>
      </c>
      <c r="L116" s="4">
        <v>1</v>
      </c>
      <c r="M116" s="4" t="s">
        <v>36</v>
      </c>
      <c r="N116" s="6">
        <v>45002.307071759264</v>
      </c>
      <c r="O116" s="4" t="s">
        <v>26</v>
      </c>
      <c r="P116" s="4">
        <v>160</v>
      </c>
      <c r="Q116" s="10" cm="1">
        <f t="array" ref="Q116">IFERROR(INDEX(cashier!$A$2:$I$672,MATCH($O116&amp;$P116,cashier!$J$2:$J$672,0),Q$1),FALSE)</f>
        <v>85</v>
      </c>
      <c r="R116" s="10" t="str" cm="1">
        <f t="array" ref="R116">IFERROR(INDEX(cashier!$A$2:$I$672,MATCH($O116&amp;$P116,cashier!$J$2:$J$672,0),R$1),FALSE)</f>
        <v>香港花旗/USD/Hope Young/91868394</v>
      </c>
      <c r="S116" s="10" cm="1">
        <f t="array" ref="S116">IFERROR(INDEX(cashier!$A$2:$I$672,MATCH($O116&amp;$P116,cashier!$J$2:$J$672,0),S$1),FALSE)</f>
        <v>45002.305773078697</v>
      </c>
      <c r="T116" s="10" t="str" cm="1">
        <f t="array" ref="T116">IFERROR(INDEX(cashier!$A$2:$I$672,MATCH($O116&amp;$P116,cashier!$J$2:$J$672,0),T$1),FALSE)</f>
        <v>USD</v>
      </c>
      <c r="U116" s="10" cm="1">
        <f t="array" ref="U116">IFERROR(INDEX(cashier!$A$2:$I$672,MATCH($O116&amp;$P116,cashier!$J$2:$J$672,0),U$1),FALSE)</f>
        <v>609118.34</v>
      </c>
      <c r="V116" s="10" cm="1">
        <f t="array" ref="V116">IFERROR(INDEX(cashier!$A$2:$I$672,MATCH($O116&amp;$P116,cashier!$J$2:$J$672,0),V$1),FALSE)</f>
        <v>45002.307071759264</v>
      </c>
      <c r="W116" s="10" cm="1">
        <f t="array" ref="W116">IFERROR(INDEX(cashier!$A$2:$I$672,MATCH($O116&amp;$P116,cashier!$J$2:$J$672,0),W$1),FALSE)</f>
        <v>160</v>
      </c>
      <c r="X116" s="10" t="str" cm="1">
        <f t="array" ref="X116">IFERROR(INDEX(cashier!$A$2:$I$672,MATCH($O116&amp;$P116,cashier!$J$2:$J$672,0),X$1),FALSE)</f>
        <v>收款单</v>
      </c>
      <c r="Y116" s="10" cm="1">
        <f t="array" ref="Y116">IFERROR(INDEX(cashier!$A$2:$I$672,MATCH($O116&amp;$P116,cashier!$J$2:$J$672,0),Y$1),FALSE)</f>
        <v>0</v>
      </c>
      <c r="Z116" s="13" cm="1">
        <f t="array" ref="Z116">IFERROR(INDEX(bank!$A$2:$P$1212,MATCH($O116&amp;$P116,bank!$Q$2:$Q$1212,0),Z$1),FALSE)</f>
        <v>160</v>
      </c>
      <c r="AA116" s="13" t="str" cm="1">
        <f t="array" ref="AA116">IFERROR(INDEX(bank!$A$2:$P$1212,MATCH($O116&amp;$P116,bank!$Q$2:$Q$1212,0),AA$1),FALSE)</f>
        <v>收款单</v>
      </c>
      <c r="AB116" s="13" t="str" cm="1">
        <f t="array" ref="AB116">IFERROR(INDEX(bank!$A$2:$P$1212,MATCH($O116&amp;$P116,bank!$Q$2:$Q$1212,0),AB$1),FALSE)</f>
        <v>香港花旗/USD/Hope Young/91868394</v>
      </c>
      <c r="AC116" s="13" t="str" cm="1">
        <f t="array" ref="AC116">IFERROR(INDEX(bank!$A$2:$P$1212,MATCH($O116&amp;$P116,bank!$Q$2:$Q$1212,0),AC$1),FALSE)</f>
        <v>USD</v>
      </c>
      <c r="AD116" s="13" cm="1">
        <f t="array" ref="AD116">IFERROR(INDEX(bank!$A$2:$P$1212,MATCH($O116&amp;$P116,bank!$Q$2:$Q$1212,0),AD$1),FALSE)</f>
        <v>0</v>
      </c>
      <c r="AE116" s="13" t="str" cm="1">
        <f t="array" ref="AE116">IFERROR(INDEX(bank!$A$2:$P$1212,MATCH($O116&amp;$P116,bank!$Q$2:$Q$1212,0),AE$1),FALSE)</f>
        <v xml:space="preserve">5102.04-杂项收入 </v>
      </c>
      <c r="AF116" s="13" t="str" cm="1">
        <f t="array" ref="AF116">IFERROR(INDEX(bank!$A$2:$P$1212,MATCH($O116&amp;$P116,bank!$Q$2:$Q$1212,0),AF$1),FALSE)</f>
        <v>dina ocean 还船 重油363.62MT*696.3</v>
      </c>
      <c r="AG116" s="13" cm="1">
        <f t="array" ref="AG116">IFERROR(INDEX(bank!$A$2:$P$1212,MATCH($O116&amp;$P116,bank!$Q$2:$Q$1212,0),AG$1),FALSE)</f>
        <v>45002.307071759264</v>
      </c>
      <c r="AH116" s="13" cm="1">
        <f t="array" ref="AH116">IFERROR(INDEX(bank!$A$2:$P$1212,MATCH($O116&amp;$P116,bank!$Q$2:$Q$1212,0),AH$1),FALSE)</f>
        <v>253189.35</v>
      </c>
      <c r="AI116" s="13" cm="1">
        <f t="array" ref="AI116">IFERROR(INDEX(bank!$A$2:$P$1212,MATCH($O116&amp;$P116,bank!$Q$2:$Q$1212,0),AI$1),FALSE)</f>
        <v>253189.35</v>
      </c>
      <c r="AJ116" s="13" cm="1">
        <f t="array" ref="AJ116">IFERROR(INDEX(bank!$A$2:$P$1212,MATCH($O116&amp;$P116,bank!$Q$2:$Q$1212,0),AJ$1),FALSE)</f>
        <v>0</v>
      </c>
      <c r="AK116" s="13" cm="1">
        <f t="array" ref="AK116">IFERROR(INDEX(bank!$A$2:$P$1212,MATCH($O116&amp;$P116,bank!$Q$2:$Q$1212,0),AK$1),FALSE)</f>
        <v>0</v>
      </c>
      <c r="AL116" s="13" cm="1">
        <f t="array" ref="AL116">IFERROR(INDEX(bank!$A$2:$P$1212,MATCH($O116&amp;$P116,bank!$Q$2:$Q$1212,0),AL$1),FALSE)</f>
        <v>-25935.200000000041</v>
      </c>
      <c r="AM116" s="13" cm="1">
        <f t="array" ref="AM116">IFERROR(INDEX(bank!$A$2:$P$1212,MATCH($O116&amp;$P116,bank!$Q$2:$Q$1212,0),AM$1),FALSE)</f>
        <v>1</v>
      </c>
      <c r="AN116" s="13" t="b" cm="1">
        <f t="array" ref="AN116">IFERROR(INDEX(bank!$A$2:$P$1212,MATCH($O116&amp;$P116,bank!$Q$2:$Q$1212,0),AN$1),FALSE)</f>
        <v>1</v>
      </c>
      <c r="AO116" s="13" t="str" cm="1">
        <f t="array" ref="AO116">IFERROR(INDEX(bank!$A$2:$P$1212,MATCH($O116&amp;$P116,bank!$Q$2:$Q$1212,0),AO$1),FALSE)</f>
        <v>已关闭</v>
      </c>
    </row>
    <row r="117" spans="1:41" hidden="1">
      <c r="A117" s="4" t="s">
        <v>149</v>
      </c>
      <c r="B117" s="4" t="s">
        <v>153</v>
      </c>
      <c r="C117" s="4">
        <v>0</v>
      </c>
      <c r="D117" s="4">
        <v>0</v>
      </c>
      <c r="E117" s="4">
        <v>17514.7</v>
      </c>
      <c r="F117" s="4">
        <v>17514.7</v>
      </c>
      <c r="G117" s="4" t="s">
        <v>19</v>
      </c>
      <c r="H117" s="6">
        <v>45002.248506701391</v>
      </c>
      <c r="I117" s="4" t="s">
        <v>20</v>
      </c>
      <c r="J117" s="4" t="b">
        <v>1</v>
      </c>
      <c r="K117" s="4">
        <v>0</v>
      </c>
      <c r="L117" s="4">
        <v>1</v>
      </c>
      <c r="M117" s="4" t="s">
        <v>36</v>
      </c>
      <c r="N117" s="6">
        <v>45002.307071759264</v>
      </c>
      <c r="O117" s="4" t="s">
        <v>26</v>
      </c>
      <c r="P117" s="4">
        <v>160</v>
      </c>
      <c r="Q117" s="10" cm="1">
        <f t="array" ref="Q117">IFERROR(INDEX(cashier!$A$2:$I$672,MATCH($O117&amp;$P117,cashier!$J$2:$J$672,0),Q$1),FALSE)</f>
        <v>85</v>
      </c>
      <c r="R117" s="10" t="str" cm="1">
        <f t="array" ref="R117">IFERROR(INDEX(cashier!$A$2:$I$672,MATCH($O117&amp;$P117,cashier!$J$2:$J$672,0),R$1),FALSE)</f>
        <v>香港花旗/USD/Hope Young/91868394</v>
      </c>
      <c r="S117" s="10" cm="1">
        <f t="array" ref="S117">IFERROR(INDEX(cashier!$A$2:$I$672,MATCH($O117&amp;$P117,cashier!$J$2:$J$672,0),S$1),FALSE)</f>
        <v>45002.305773078697</v>
      </c>
      <c r="T117" s="10" t="str" cm="1">
        <f t="array" ref="T117">IFERROR(INDEX(cashier!$A$2:$I$672,MATCH($O117&amp;$P117,cashier!$J$2:$J$672,0),T$1),FALSE)</f>
        <v>USD</v>
      </c>
      <c r="U117" s="10" cm="1">
        <f t="array" ref="U117">IFERROR(INDEX(cashier!$A$2:$I$672,MATCH($O117&amp;$P117,cashier!$J$2:$J$672,0),U$1),FALSE)</f>
        <v>609118.34</v>
      </c>
      <c r="V117" s="10" cm="1">
        <f t="array" ref="V117">IFERROR(INDEX(cashier!$A$2:$I$672,MATCH($O117&amp;$P117,cashier!$J$2:$J$672,0),V$1),FALSE)</f>
        <v>45002.307071759264</v>
      </c>
      <c r="W117" s="10" cm="1">
        <f t="array" ref="W117">IFERROR(INDEX(cashier!$A$2:$I$672,MATCH($O117&amp;$P117,cashier!$J$2:$J$672,0),W$1),FALSE)</f>
        <v>160</v>
      </c>
      <c r="X117" s="10" t="str" cm="1">
        <f t="array" ref="X117">IFERROR(INDEX(cashier!$A$2:$I$672,MATCH($O117&amp;$P117,cashier!$J$2:$J$672,0),X$1),FALSE)</f>
        <v>收款单</v>
      </c>
      <c r="Y117" s="10" cm="1">
        <f t="array" ref="Y117">IFERROR(INDEX(cashier!$A$2:$I$672,MATCH($O117&amp;$P117,cashier!$J$2:$J$672,0),Y$1),FALSE)</f>
        <v>0</v>
      </c>
      <c r="Z117" s="13" cm="1">
        <f t="array" ref="Z117">IFERROR(INDEX(bank!$A$2:$P$1212,MATCH($O117&amp;$P117,bank!$Q$2:$Q$1212,0),Z$1),FALSE)</f>
        <v>160</v>
      </c>
      <c r="AA117" s="13" t="str" cm="1">
        <f t="array" ref="AA117">IFERROR(INDEX(bank!$A$2:$P$1212,MATCH($O117&amp;$P117,bank!$Q$2:$Q$1212,0),AA$1),FALSE)</f>
        <v>收款单</v>
      </c>
      <c r="AB117" s="13" t="str" cm="1">
        <f t="array" ref="AB117">IFERROR(INDEX(bank!$A$2:$P$1212,MATCH($O117&amp;$P117,bank!$Q$2:$Q$1212,0),AB$1),FALSE)</f>
        <v>香港花旗/USD/Hope Young/91868394</v>
      </c>
      <c r="AC117" s="13" t="str" cm="1">
        <f t="array" ref="AC117">IFERROR(INDEX(bank!$A$2:$P$1212,MATCH($O117&amp;$P117,bank!$Q$2:$Q$1212,0),AC$1),FALSE)</f>
        <v>USD</v>
      </c>
      <c r="AD117" s="13" cm="1">
        <f t="array" ref="AD117">IFERROR(INDEX(bank!$A$2:$P$1212,MATCH($O117&amp;$P117,bank!$Q$2:$Q$1212,0),AD$1),FALSE)</f>
        <v>0</v>
      </c>
      <c r="AE117" s="13" t="str" cm="1">
        <f t="array" ref="AE117">IFERROR(INDEX(bank!$A$2:$P$1212,MATCH($O117&amp;$P117,bank!$Q$2:$Q$1212,0),AE$1),FALSE)</f>
        <v xml:space="preserve">5102.04-杂项收入 </v>
      </c>
      <c r="AF117" s="13" t="str" cm="1">
        <f t="array" ref="AF117">IFERROR(INDEX(bank!$A$2:$P$1212,MATCH($O117&amp;$P117,bank!$Q$2:$Q$1212,0),AF$1),FALSE)</f>
        <v>dina ocean 还船 重油363.62MT*696.3</v>
      </c>
      <c r="AG117" s="13" cm="1">
        <f t="array" ref="AG117">IFERROR(INDEX(bank!$A$2:$P$1212,MATCH($O117&amp;$P117,bank!$Q$2:$Q$1212,0),AG$1),FALSE)</f>
        <v>45002.307071759264</v>
      </c>
      <c r="AH117" s="13" cm="1">
        <f t="array" ref="AH117">IFERROR(INDEX(bank!$A$2:$P$1212,MATCH($O117&amp;$P117,bank!$Q$2:$Q$1212,0),AH$1),FALSE)</f>
        <v>253189.35</v>
      </c>
      <c r="AI117" s="13" cm="1">
        <f t="array" ref="AI117">IFERROR(INDEX(bank!$A$2:$P$1212,MATCH($O117&amp;$P117,bank!$Q$2:$Q$1212,0),AI$1),FALSE)</f>
        <v>253189.35</v>
      </c>
      <c r="AJ117" s="13" cm="1">
        <f t="array" ref="AJ117">IFERROR(INDEX(bank!$A$2:$P$1212,MATCH($O117&amp;$P117,bank!$Q$2:$Q$1212,0),AJ$1),FALSE)</f>
        <v>0</v>
      </c>
      <c r="AK117" s="13" cm="1">
        <f t="array" ref="AK117">IFERROR(INDEX(bank!$A$2:$P$1212,MATCH($O117&amp;$P117,bank!$Q$2:$Q$1212,0),AK$1),FALSE)</f>
        <v>0</v>
      </c>
      <c r="AL117" s="13" cm="1">
        <f t="array" ref="AL117">IFERROR(INDEX(bank!$A$2:$P$1212,MATCH($O117&amp;$P117,bank!$Q$2:$Q$1212,0),AL$1),FALSE)</f>
        <v>-25935.200000000041</v>
      </c>
      <c r="AM117" s="13" cm="1">
        <f t="array" ref="AM117">IFERROR(INDEX(bank!$A$2:$P$1212,MATCH($O117&amp;$P117,bank!$Q$2:$Q$1212,0),AM$1),FALSE)</f>
        <v>1</v>
      </c>
      <c r="AN117" s="13" t="b" cm="1">
        <f t="array" ref="AN117">IFERROR(INDEX(bank!$A$2:$P$1212,MATCH($O117&amp;$P117,bank!$Q$2:$Q$1212,0),AN$1),FALSE)</f>
        <v>1</v>
      </c>
      <c r="AO117" s="13" t="str" cm="1">
        <f t="array" ref="AO117">IFERROR(INDEX(bank!$A$2:$P$1212,MATCH($O117&amp;$P117,bank!$Q$2:$Q$1212,0),AO$1),FALSE)</f>
        <v>已关闭</v>
      </c>
    </row>
    <row r="118" spans="1:41" hidden="1">
      <c r="A118" s="4" t="s">
        <v>149</v>
      </c>
      <c r="B118" s="4" t="s">
        <v>154</v>
      </c>
      <c r="C118" s="4">
        <v>0</v>
      </c>
      <c r="D118" s="4">
        <v>0</v>
      </c>
      <c r="E118" s="4">
        <v>60912.6</v>
      </c>
      <c r="F118" s="4">
        <v>60912.6</v>
      </c>
      <c r="G118" s="4" t="s">
        <v>19</v>
      </c>
      <c r="H118" s="6">
        <v>45002.248506701391</v>
      </c>
      <c r="I118" s="4" t="s">
        <v>20</v>
      </c>
      <c r="J118" s="4" t="b">
        <v>1</v>
      </c>
      <c r="K118" s="4">
        <v>0</v>
      </c>
      <c r="L118" s="4">
        <v>1</v>
      </c>
      <c r="M118" s="4" t="s">
        <v>36</v>
      </c>
      <c r="N118" s="6">
        <v>45002.307071759264</v>
      </c>
      <c r="O118" s="4" t="s">
        <v>26</v>
      </c>
      <c r="P118" s="4">
        <v>160</v>
      </c>
      <c r="Q118" s="10" cm="1">
        <f t="array" ref="Q118">IFERROR(INDEX(cashier!$A$2:$I$672,MATCH($O118&amp;$P118,cashier!$J$2:$J$672,0),Q$1),FALSE)</f>
        <v>85</v>
      </c>
      <c r="R118" s="10" t="str" cm="1">
        <f t="array" ref="R118">IFERROR(INDEX(cashier!$A$2:$I$672,MATCH($O118&amp;$P118,cashier!$J$2:$J$672,0),R$1),FALSE)</f>
        <v>香港花旗/USD/Hope Young/91868394</v>
      </c>
      <c r="S118" s="10" cm="1">
        <f t="array" ref="S118">IFERROR(INDEX(cashier!$A$2:$I$672,MATCH($O118&amp;$P118,cashier!$J$2:$J$672,0),S$1),FALSE)</f>
        <v>45002.305773078697</v>
      </c>
      <c r="T118" s="10" t="str" cm="1">
        <f t="array" ref="T118">IFERROR(INDEX(cashier!$A$2:$I$672,MATCH($O118&amp;$P118,cashier!$J$2:$J$672,0),T$1),FALSE)</f>
        <v>USD</v>
      </c>
      <c r="U118" s="10" cm="1">
        <f t="array" ref="U118">IFERROR(INDEX(cashier!$A$2:$I$672,MATCH($O118&amp;$P118,cashier!$J$2:$J$672,0),U$1),FALSE)</f>
        <v>609118.34</v>
      </c>
      <c r="V118" s="10" cm="1">
        <f t="array" ref="V118">IFERROR(INDEX(cashier!$A$2:$I$672,MATCH($O118&amp;$P118,cashier!$J$2:$J$672,0),V$1),FALSE)</f>
        <v>45002.307071759264</v>
      </c>
      <c r="W118" s="10" cm="1">
        <f t="array" ref="W118">IFERROR(INDEX(cashier!$A$2:$I$672,MATCH($O118&amp;$P118,cashier!$J$2:$J$672,0),W$1),FALSE)</f>
        <v>160</v>
      </c>
      <c r="X118" s="10" t="str" cm="1">
        <f t="array" ref="X118">IFERROR(INDEX(cashier!$A$2:$I$672,MATCH($O118&amp;$P118,cashier!$J$2:$J$672,0),X$1),FALSE)</f>
        <v>收款单</v>
      </c>
      <c r="Y118" s="10" cm="1">
        <f t="array" ref="Y118">IFERROR(INDEX(cashier!$A$2:$I$672,MATCH($O118&amp;$P118,cashier!$J$2:$J$672,0),Y$1),FALSE)</f>
        <v>0</v>
      </c>
      <c r="Z118" s="13" cm="1">
        <f t="array" ref="Z118">IFERROR(INDEX(bank!$A$2:$P$1212,MATCH($O118&amp;$P118,bank!$Q$2:$Q$1212,0),Z$1),FALSE)</f>
        <v>160</v>
      </c>
      <c r="AA118" s="13" t="str" cm="1">
        <f t="array" ref="AA118">IFERROR(INDEX(bank!$A$2:$P$1212,MATCH($O118&amp;$P118,bank!$Q$2:$Q$1212,0),AA$1),FALSE)</f>
        <v>收款单</v>
      </c>
      <c r="AB118" s="13" t="str" cm="1">
        <f t="array" ref="AB118">IFERROR(INDEX(bank!$A$2:$P$1212,MATCH($O118&amp;$P118,bank!$Q$2:$Q$1212,0),AB$1),FALSE)</f>
        <v>香港花旗/USD/Hope Young/91868394</v>
      </c>
      <c r="AC118" s="13" t="str" cm="1">
        <f t="array" ref="AC118">IFERROR(INDEX(bank!$A$2:$P$1212,MATCH($O118&amp;$P118,bank!$Q$2:$Q$1212,0),AC$1),FALSE)</f>
        <v>USD</v>
      </c>
      <c r="AD118" s="13" cm="1">
        <f t="array" ref="AD118">IFERROR(INDEX(bank!$A$2:$P$1212,MATCH($O118&amp;$P118,bank!$Q$2:$Q$1212,0),AD$1),FALSE)</f>
        <v>0</v>
      </c>
      <c r="AE118" s="13" t="str" cm="1">
        <f t="array" ref="AE118">IFERROR(INDEX(bank!$A$2:$P$1212,MATCH($O118&amp;$P118,bank!$Q$2:$Q$1212,0),AE$1),FALSE)</f>
        <v xml:space="preserve">5102.04-杂项收入 </v>
      </c>
      <c r="AF118" s="13" t="str" cm="1">
        <f t="array" ref="AF118">IFERROR(INDEX(bank!$A$2:$P$1212,MATCH($O118&amp;$P118,bank!$Q$2:$Q$1212,0),AF$1),FALSE)</f>
        <v>dina ocean 还船 重油363.62MT*696.3</v>
      </c>
      <c r="AG118" s="13" cm="1">
        <f t="array" ref="AG118">IFERROR(INDEX(bank!$A$2:$P$1212,MATCH($O118&amp;$P118,bank!$Q$2:$Q$1212,0),AG$1),FALSE)</f>
        <v>45002.307071759264</v>
      </c>
      <c r="AH118" s="13" cm="1">
        <f t="array" ref="AH118">IFERROR(INDEX(bank!$A$2:$P$1212,MATCH($O118&amp;$P118,bank!$Q$2:$Q$1212,0),AH$1),FALSE)</f>
        <v>253189.35</v>
      </c>
      <c r="AI118" s="13" cm="1">
        <f t="array" ref="AI118">IFERROR(INDEX(bank!$A$2:$P$1212,MATCH($O118&amp;$P118,bank!$Q$2:$Q$1212,0),AI$1),FALSE)</f>
        <v>253189.35</v>
      </c>
      <c r="AJ118" s="13" cm="1">
        <f t="array" ref="AJ118">IFERROR(INDEX(bank!$A$2:$P$1212,MATCH($O118&amp;$P118,bank!$Q$2:$Q$1212,0),AJ$1),FALSE)</f>
        <v>0</v>
      </c>
      <c r="AK118" s="13" cm="1">
        <f t="array" ref="AK118">IFERROR(INDEX(bank!$A$2:$P$1212,MATCH($O118&amp;$P118,bank!$Q$2:$Q$1212,0),AK$1),FALSE)</f>
        <v>0</v>
      </c>
      <c r="AL118" s="13" cm="1">
        <f t="array" ref="AL118">IFERROR(INDEX(bank!$A$2:$P$1212,MATCH($O118&amp;$P118,bank!$Q$2:$Q$1212,0),AL$1),FALSE)</f>
        <v>-25935.200000000041</v>
      </c>
      <c r="AM118" s="13" cm="1">
        <f t="array" ref="AM118">IFERROR(INDEX(bank!$A$2:$P$1212,MATCH($O118&amp;$P118,bank!$Q$2:$Q$1212,0),AM$1),FALSE)</f>
        <v>1</v>
      </c>
      <c r="AN118" s="13" t="b" cm="1">
        <f t="array" ref="AN118">IFERROR(INDEX(bank!$A$2:$P$1212,MATCH($O118&amp;$P118,bank!$Q$2:$Q$1212,0),AN$1),FALSE)</f>
        <v>1</v>
      </c>
      <c r="AO118" s="13" t="str" cm="1">
        <f t="array" ref="AO118">IFERROR(INDEX(bank!$A$2:$P$1212,MATCH($O118&amp;$P118,bank!$Q$2:$Q$1212,0),AO$1),FALSE)</f>
        <v>已关闭</v>
      </c>
    </row>
    <row r="119" spans="1:41" hidden="1">
      <c r="A119" s="4" t="s">
        <v>149</v>
      </c>
      <c r="B119" s="4" t="s">
        <v>155</v>
      </c>
      <c r="C119" s="4">
        <v>0</v>
      </c>
      <c r="D119" s="4">
        <v>0</v>
      </c>
      <c r="E119" s="4">
        <v>7816.75</v>
      </c>
      <c r="F119" s="4">
        <v>7816.75</v>
      </c>
      <c r="G119" s="4" t="s">
        <v>19</v>
      </c>
      <c r="H119" s="6">
        <v>45002.248506701391</v>
      </c>
      <c r="I119" s="4" t="s">
        <v>20</v>
      </c>
      <c r="J119" s="4" t="b">
        <v>1</v>
      </c>
      <c r="K119" s="4">
        <v>0</v>
      </c>
      <c r="L119" s="4">
        <v>1</v>
      </c>
      <c r="M119" s="4" t="s">
        <v>36</v>
      </c>
      <c r="N119" s="6">
        <v>45002.307071759264</v>
      </c>
      <c r="O119" s="4" t="s">
        <v>26</v>
      </c>
      <c r="P119" s="4">
        <v>160</v>
      </c>
      <c r="Q119" s="10" cm="1">
        <f t="array" ref="Q119">IFERROR(INDEX(cashier!$A$2:$I$672,MATCH($O119&amp;$P119,cashier!$J$2:$J$672,0),Q$1),FALSE)</f>
        <v>85</v>
      </c>
      <c r="R119" s="10" t="str" cm="1">
        <f t="array" ref="R119">IFERROR(INDEX(cashier!$A$2:$I$672,MATCH($O119&amp;$P119,cashier!$J$2:$J$672,0),R$1),FALSE)</f>
        <v>香港花旗/USD/Hope Young/91868394</v>
      </c>
      <c r="S119" s="10" cm="1">
        <f t="array" ref="S119">IFERROR(INDEX(cashier!$A$2:$I$672,MATCH($O119&amp;$P119,cashier!$J$2:$J$672,0),S$1),FALSE)</f>
        <v>45002.305773078697</v>
      </c>
      <c r="T119" s="10" t="str" cm="1">
        <f t="array" ref="T119">IFERROR(INDEX(cashier!$A$2:$I$672,MATCH($O119&amp;$P119,cashier!$J$2:$J$672,0),T$1),FALSE)</f>
        <v>USD</v>
      </c>
      <c r="U119" s="10" cm="1">
        <f t="array" ref="U119">IFERROR(INDEX(cashier!$A$2:$I$672,MATCH($O119&amp;$P119,cashier!$J$2:$J$672,0),U$1),FALSE)</f>
        <v>609118.34</v>
      </c>
      <c r="V119" s="10" cm="1">
        <f t="array" ref="V119">IFERROR(INDEX(cashier!$A$2:$I$672,MATCH($O119&amp;$P119,cashier!$J$2:$J$672,0),V$1),FALSE)</f>
        <v>45002.307071759264</v>
      </c>
      <c r="W119" s="10" cm="1">
        <f t="array" ref="W119">IFERROR(INDEX(cashier!$A$2:$I$672,MATCH($O119&amp;$P119,cashier!$J$2:$J$672,0),W$1),FALSE)</f>
        <v>160</v>
      </c>
      <c r="X119" s="10" t="str" cm="1">
        <f t="array" ref="X119">IFERROR(INDEX(cashier!$A$2:$I$672,MATCH($O119&amp;$P119,cashier!$J$2:$J$672,0),X$1),FALSE)</f>
        <v>收款单</v>
      </c>
      <c r="Y119" s="10" cm="1">
        <f t="array" ref="Y119">IFERROR(INDEX(cashier!$A$2:$I$672,MATCH($O119&amp;$P119,cashier!$J$2:$J$672,0),Y$1),FALSE)</f>
        <v>0</v>
      </c>
      <c r="Z119" s="13" cm="1">
        <f t="array" ref="Z119">IFERROR(INDEX(bank!$A$2:$P$1212,MATCH($O119&amp;$P119,bank!$Q$2:$Q$1212,0),Z$1),FALSE)</f>
        <v>160</v>
      </c>
      <c r="AA119" s="13" t="str" cm="1">
        <f t="array" ref="AA119">IFERROR(INDEX(bank!$A$2:$P$1212,MATCH($O119&amp;$P119,bank!$Q$2:$Q$1212,0),AA$1),FALSE)</f>
        <v>收款单</v>
      </c>
      <c r="AB119" s="13" t="str" cm="1">
        <f t="array" ref="AB119">IFERROR(INDEX(bank!$A$2:$P$1212,MATCH($O119&amp;$P119,bank!$Q$2:$Q$1212,0),AB$1),FALSE)</f>
        <v>香港花旗/USD/Hope Young/91868394</v>
      </c>
      <c r="AC119" s="13" t="str" cm="1">
        <f t="array" ref="AC119">IFERROR(INDEX(bank!$A$2:$P$1212,MATCH($O119&amp;$P119,bank!$Q$2:$Q$1212,0),AC$1),FALSE)</f>
        <v>USD</v>
      </c>
      <c r="AD119" s="13" cm="1">
        <f t="array" ref="AD119">IFERROR(INDEX(bank!$A$2:$P$1212,MATCH($O119&amp;$P119,bank!$Q$2:$Q$1212,0),AD$1),FALSE)</f>
        <v>0</v>
      </c>
      <c r="AE119" s="13" t="str" cm="1">
        <f t="array" ref="AE119">IFERROR(INDEX(bank!$A$2:$P$1212,MATCH($O119&amp;$P119,bank!$Q$2:$Q$1212,0),AE$1),FALSE)</f>
        <v xml:space="preserve">5102.04-杂项收入 </v>
      </c>
      <c r="AF119" s="13" t="str" cm="1">
        <f t="array" ref="AF119">IFERROR(INDEX(bank!$A$2:$P$1212,MATCH($O119&amp;$P119,bank!$Q$2:$Q$1212,0),AF$1),FALSE)</f>
        <v>dina ocean 还船 重油363.62MT*696.3</v>
      </c>
      <c r="AG119" s="13" cm="1">
        <f t="array" ref="AG119">IFERROR(INDEX(bank!$A$2:$P$1212,MATCH($O119&amp;$P119,bank!$Q$2:$Q$1212,0),AG$1),FALSE)</f>
        <v>45002.307071759264</v>
      </c>
      <c r="AH119" s="13" cm="1">
        <f t="array" ref="AH119">IFERROR(INDEX(bank!$A$2:$P$1212,MATCH($O119&amp;$P119,bank!$Q$2:$Q$1212,0),AH$1),FALSE)</f>
        <v>253189.35</v>
      </c>
      <c r="AI119" s="13" cm="1">
        <f t="array" ref="AI119">IFERROR(INDEX(bank!$A$2:$P$1212,MATCH($O119&amp;$P119,bank!$Q$2:$Q$1212,0),AI$1),FALSE)</f>
        <v>253189.35</v>
      </c>
      <c r="AJ119" s="13" cm="1">
        <f t="array" ref="AJ119">IFERROR(INDEX(bank!$A$2:$P$1212,MATCH($O119&amp;$P119,bank!$Q$2:$Q$1212,0),AJ$1),FALSE)</f>
        <v>0</v>
      </c>
      <c r="AK119" s="13" cm="1">
        <f t="array" ref="AK119">IFERROR(INDEX(bank!$A$2:$P$1212,MATCH($O119&amp;$P119,bank!$Q$2:$Q$1212,0),AK$1),FALSE)</f>
        <v>0</v>
      </c>
      <c r="AL119" s="13" cm="1">
        <f t="array" ref="AL119">IFERROR(INDEX(bank!$A$2:$P$1212,MATCH($O119&amp;$P119,bank!$Q$2:$Q$1212,0),AL$1),FALSE)</f>
        <v>-25935.200000000041</v>
      </c>
      <c r="AM119" s="13" cm="1">
        <f t="array" ref="AM119">IFERROR(INDEX(bank!$A$2:$P$1212,MATCH($O119&amp;$P119,bank!$Q$2:$Q$1212,0),AM$1),FALSE)</f>
        <v>1</v>
      </c>
      <c r="AN119" s="13" t="b" cm="1">
        <f t="array" ref="AN119">IFERROR(INDEX(bank!$A$2:$P$1212,MATCH($O119&amp;$P119,bank!$Q$2:$Q$1212,0),AN$1),FALSE)</f>
        <v>1</v>
      </c>
      <c r="AO119" s="13" t="str" cm="1">
        <f t="array" ref="AO119">IFERROR(INDEX(bank!$A$2:$P$1212,MATCH($O119&amp;$P119,bank!$Q$2:$Q$1212,0),AO$1),FALSE)</f>
        <v>已关闭</v>
      </c>
    </row>
    <row r="120" spans="1:41" hidden="1">
      <c r="A120" s="4" t="s">
        <v>149</v>
      </c>
      <c r="B120" s="4" t="s">
        <v>156</v>
      </c>
      <c r="C120" s="4">
        <v>0</v>
      </c>
      <c r="D120" s="4">
        <v>0</v>
      </c>
      <c r="E120" s="4">
        <v>868.17</v>
      </c>
      <c r="F120" s="4">
        <v>868.17</v>
      </c>
      <c r="G120" s="4" t="s">
        <v>19</v>
      </c>
      <c r="H120" s="6">
        <v>45002.248506701391</v>
      </c>
      <c r="I120" s="4" t="s">
        <v>20</v>
      </c>
      <c r="J120" s="4" t="b">
        <v>1</v>
      </c>
      <c r="K120" s="4">
        <v>0</v>
      </c>
      <c r="L120" s="4">
        <v>1</v>
      </c>
      <c r="M120" s="4" t="s">
        <v>36</v>
      </c>
      <c r="N120" s="6">
        <v>45002.307071759264</v>
      </c>
      <c r="O120" s="4" t="s">
        <v>26</v>
      </c>
      <c r="P120" s="4">
        <v>160</v>
      </c>
      <c r="Q120" s="10" cm="1">
        <f t="array" ref="Q120">IFERROR(INDEX(cashier!$A$2:$I$672,MATCH($O120&amp;$P120,cashier!$J$2:$J$672,0),Q$1),FALSE)</f>
        <v>85</v>
      </c>
      <c r="R120" s="10" t="str" cm="1">
        <f t="array" ref="R120">IFERROR(INDEX(cashier!$A$2:$I$672,MATCH($O120&amp;$P120,cashier!$J$2:$J$672,0),R$1),FALSE)</f>
        <v>香港花旗/USD/Hope Young/91868394</v>
      </c>
      <c r="S120" s="10" cm="1">
        <f t="array" ref="S120">IFERROR(INDEX(cashier!$A$2:$I$672,MATCH($O120&amp;$P120,cashier!$J$2:$J$672,0),S$1),FALSE)</f>
        <v>45002.305773078697</v>
      </c>
      <c r="T120" s="10" t="str" cm="1">
        <f t="array" ref="T120">IFERROR(INDEX(cashier!$A$2:$I$672,MATCH($O120&amp;$P120,cashier!$J$2:$J$672,0),T$1),FALSE)</f>
        <v>USD</v>
      </c>
      <c r="U120" s="10" cm="1">
        <f t="array" ref="U120">IFERROR(INDEX(cashier!$A$2:$I$672,MATCH($O120&amp;$P120,cashier!$J$2:$J$672,0),U$1),FALSE)</f>
        <v>609118.34</v>
      </c>
      <c r="V120" s="10" cm="1">
        <f t="array" ref="V120">IFERROR(INDEX(cashier!$A$2:$I$672,MATCH($O120&amp;$P120,cashier!$J$2:$J$672,0),V$1),FALSE)</f>
        <v>45002.307071759264</v>
      </c>
      <c r="W120" s="10" cm="1">
        <f t="array" ref="W120">IFERROR(INDEX(cashier!$A$2:$I$672,MATCH($O120&amp;$P120,cashier!$J$2:$J$672,0),W$1),FALSE)</f>
        <v>160</v>
      </c>
      <c r="X120" s="10" t="str" cm="1">
        <f t="array" ref="X120">IFERROR(INDEX(cashier!$A$2:$I$672,MATCH($O120&amp;$P120,cashier!$J$2:$J$672,0),X$1),FALSE)</f>
        <v>收款单</v>
      </c>
      <c r="Y120" s="10" cm="1">
        <f t="array" ref="Y120">IFERROR(INDEX(cashier!$A$2:$I$672,MATCH($O120&amp;$P120,cashier!$J$2:$J$672,0),Y$1),FALSE)</f>
        <v>0</v>
      </c>
      <c r="Z120" s="13" cm="1">
        <f t="array" ref="Z120">IFERROR(INDEX(bank!$A$2:$P$1212,MATCH($O120&amp;$P120,bank!$Q$2:$Q$1212,0),Z$1),FALSE)</f>
        <v>160</v>
      </c>
      <c r="AA120" s="13" t="str" cm="1">
        <f t="array" ref="AA120">IFERROR(INDEX(bank!$A$2:$P$1212,MATCH($O120&amp;$P120,bank!$Q$2:$Q$1212,0),AA$1),FALSE)</f>
        <v>收款单</v>
      </c>
      <c r="AB120" s="13" t="str" cm="1">
        <f t="array" ref="AB120">IFERROR(INDEX(bank!$A$2:$P$1212,MATCH($O120&amp;$P120,bank!$Q$2:$Q$1212,0),AB$1),FALSE)</f>
        <v>香港花旗/USD/Hope Young/91868394</v>
      </c>
      <c r="AC120" s="13" t="str" cm="1">
        <f t="array" ref="AC120">IFERROR(INDEX(bank!$A$2:$P$1212,MATCH($O120&amp;$P120,bank!$Q$2:$Q$1212,0),AC$1),FALSE)</f>
        <v>USD</v>
      </c>
      <c r="AD120" s="13" cm="1">
        <f t="array" ref="AD120">IFERROR(INDEX(bank!$A$2:$P$1212,MATCH($O120&amp;$P120,bank!$Q$2:$Q$1212,0),AD$1),FALSE)</f>
        <v>0</v>
      </c>
      <c r="AE120" s="13" t="str" cm="1">
        <f t="array" ref="AE120">IFERROR(INDEX(bank!$A$2:$P$1212,MATCH($O120&amp;$P120,bank!$Q$2:$Q$1212,0),AE$1),FALSE)</f>
        <v xml:space="preserve">5102.04-杂项收入 </v>
      </c>
      <c r="AF120" s="13" t="str" cm="1">
        <f t="array" ref="AF120">IFERROR(INDEX(bank!$A$2:$P$1212,MATCH($O120&amp;$P120,bank!$Q$2:$Q$1212,0),AF$1),FALSE)</f>
        <v>dina ocean 还船 重油363.62MT*696.3</v>
      </c>
      <c r="AG120" s="13" cm="1">
        <f t="array" ref="AG120">IFERROR(INDEX(bank!$A$2:$P$1212,MATCH($O120&amp;$P120,bank!$Q$2:$Q$1212,0),AG$1),FALSE)</f>
        <v>45002.307071759264</v>
      </c>
      <c r="AH120" s="13" cm="1">
        <f t="array" ref="AH120">IFERROR(INDEX(bank!$A$2:$P$1212,MATCH($O120&amp;$P120,bank!$Q$2:$Q$1212,0),AH$1),FALSE)</f>
        <v>253189.35</v>
      </c>
      <c r="AI120" s="13" cm="1">
        <f t="array" ref="AI120">IFERROR(INDEX(bank!$A$2:$P$1212,MATCH($O120&amp;$P120,bank!$Q$2:$Q$1212,0),AI$1),FALSE)</f>
        <v>253189.35</v>
      </c>
      <c r="AJ120" s="13" cm="1">
        <f t="array" ref="AJ120">IFERROR(INDEX(bank!$A$2:$P$1212,MATCH($O120&amp;$P120,bank!$Q$2:$Q$1212,0),AJ$1),FALSE)</f>
        <v>0</v>
      </c>
      <c r="AK120" s="13" cm="1">
        <f t="array" ref="AK120">IFERROR(INDEX(bank!$A$2:$P$1212,MATCH($O120&amp;$P120,bank!$Q$2:$Q$1212,0),AK$1),FALSE)</f>
        <v>0</v>
      </c>
      <c r="AL120" s="13" cm="1">
        <f t="array" ref="AL120">IFERROR(INDEX(bank!$A$2:$P$1212,MATCH($O120&amp;$P120,bank!$Q$2:$Q$1212,0),AL$1),FALSE)</f>
        <v>-25935.200000000041</v>
      </c>
      <c r="AM120" s="13" cm="1">
        <f t="array" ref="AM120">IFERROR(INDEX(bank!$A$2:$P$1212,MATCH($O120&amp;$P120,bank!$Q$2:$Q$1212,0),AM$1),FALSE)</f>
        <v>1</v>
      </c>
      <c r="AN120" s="13" t="b" cm="1">
        <f t="array" ref="AN120">IFERROR(INDEX(bank!$A$2:$P$1212,MATCH($O120&amp;$P120,bank!$Q$2:$Q$1212,0),AN$1),FALSE)</f>
        <v>1</v>
      </c>
      <c r="AO120" s="13" t="str" cm="1">
        <f t="array" ref="AO120">IFERROR(INDEX(bank!$A$2:$P$1212,MATCH($O120&amp;$P120,bank!$Q$2:$Q$1212,0),AO$1),FALSE)</f>
        <v>已关闭</v>
      </c>
    </row>
    <row r="121" spans="1:41" hidden="1">
      <c r="A121" s="4" t="s">
        <v>149</v>
      </c>
      <c r="B121" s="4" t="s">
        <v>157</v>
      </c>
      <c r="C121" s="4">
        <v>0</v>
      </c>
      <c r="D121" s="4">
        <v>0</v>
      </c>
      <c r="E121" s="4">
        <v>38996.870000000003</v>
      </c>
      <c r="F121" s="4">
        <v>38996.870000000003</v>
      </c>
      <c r="G121" s="4" t="s">
        <v>19</v>
      </c>
      <c r="H121" s="6">
        <v>45002.248506701391</v>
      </c>
      <c r="I121" s="4" t="s">
        <v>20</v>
      </c>
      <c r="J121" s="4" t="b">
        <v>1</v>
      </c>
      <c r="K121" s="4">
        <v>0</v>
      </c>
      <c r="L121" s="4">
        <v>1</v>
      </c>
      <c r="M121" s="4" t="s">
        <v>36</v>
      </c>
      <c r="N121" s="6">
        <v>45002.307071759264</v>
      </c>
      <c r="O121" s="4" t="s">
        <v>26</v>
      </c>
      <c r="P121" s="4">
        <v>160</v>
      </c>
      <c r="Q121" s="10" cm="1">
        <f t="array" ref="Q121">IFERROR(INDEX(cashier!$A$2:$I$672,MATCH($O121&amp;$P121,cashier!$J$2:$J$672,0),Q$1),FALSE)</f>
        <v>85</v>
      </c>
      <c r="R121" s="10" t="str" cm="1">
        <f t="array" ref="R121">IFERROR(INDEX(cashier!$A$2:$I$672,MATCH($O121&amp;$P121,cashier!$J$2:$J$672,0),R$1),FALSE)</f>
        <v>香港花旗/USD/Hope Young/91868394</v>
      </c>
      <c r="S121" s="10" cm="1">
        <f t="array" ref="S121">IFERROR(INDEX(cashier!$A$2:$I$672,MATCH($O121&amp;$P121,cashier!$J$2:$J$672,0),S$1),FALSE)</f>
        <v>45002.305773078697</v>
      </c>
      <c r="T121" s="10" t="str" cm="1">
        <f t="array" ref="T121">IFERROR(INDEX(cashier!$A$2:$I$672,MATCH($O121&amp;$P121,cashier!$J$2:$J$672,0),T$1),FALSE)</f>
        <v>USD</v>
      </c>
      <c r="U121" s="10" cm="1">
        <f t="array" ref="U121">IFERROR(INDEX(cashier!$A$2:$I$672,MATCH($O121&amp;$P121,cashier!$J$2:$J$672,0),U$1),FALSE)</f>
        <v>609118.34</v>
      </c>
      <c r="V121" s="10" cm="1">
        <f t="array" ref="V121">IFERROR(INDEX(cashier!$A$2:$I$672,MATCH($O121&amp;$P121,cashier!$J$2:$J$672,0),V$1),FALSE)</f>
        <v>45002.307071759264</v>
      </c>
      <c r="W121" s="10" cm="1">
        <f t="array" ref="W121">IFERROR(INDEX(cashier!$A$2:$I$672,MATCH($O121&amp;$P121,cashier!$J$2:$J$672,0),W$1),FALSE)</f>
        <v>160</v>
      </c>
      <c r="X121" s="10" t="str" cm="1">
        <f t="array" ref="X121">IFERROR(INDEX(cashier!$A$2:$I$672,MATCH($O121&amp;$P121,cashier!$J$2:$J$672,0),X$1),FALSE)</f>
        <v>收款单</v>
      </c>
      <c r="Y121" s="10" cm="1">
        <f t="array" ref="Y121">IFERROR(INDEX(cashier!$A$2:$I$672,MATCH($O121&amp;$P121,cashier!$J$2:$J$672,0),Y$1),FALSE)</f>
        <v>0</v>
      </c>
      <c r="Z121" s="13" cm="1">
        <f t="array" ref="Z121">IFERROR(INDEX(bank!$A$2:$P$1212,MATCH($O121&amp;$P121,bank!$Q$2:$Q$1212,0),Z$1),FALSE)</f>
        <v>160</v>
      </c>
      <c r="AA121" s="13" t="str" cm="1">
        <f t="array" ref="AA121">IFERROR(INDEX(bank!$A$2:$P$1212,MATCH($O121&amp;$P121,bank!$Q$2:$Q$1212,0),AA$1),FALSE)</f>
        <v>收款单</v>
      </c>
      <c r="AB121" s="13" t="str" cm="1">
        <f t="array" ref="AB121">IFERROR(INDEX(bank!$A$2:$P$1212,MATCH($O121&amp;$P121,bank!$Q$2:$Q$1212,0),AB$1),FALSE)</f>
        <v>香港花旗/USD/Hope Young/91868394</v>
      </c>
      <c r="AC121" s="13" t="str" cm="1">
        <f t="array" ref="AC121">IFERROR(INDEX(bank!$A$2:$P$1212,MATCH($O121&amp;$P121,bank!$Q$2:$Q$1212,0),AC$1),FALSE)</f>
        <v>USD</v>
      </c>
      <c r="AD121" s="13" cm="1">
        <f t="array" ref="AD121">IFERROR(INDEX(bank!$A$2:$P$1212,MATCH($O121&amp;$P121,bank!$Q$2:$Q$1212,0),AD$1),FALSE)</f>
        <v>0</v>
      </c>
      <c r="AE121" s="13" t="str" cm="1">
        <f t="array" ref="AE121">IFERROR(INDEX(bank!$A$2:$P$1212,MATCH($O121&amp;$P121,bank!$Q$2:$Q$1212,0),AE$1),FALSE)</f>
        <v xml:space="preserve">5102.04-杂项收入 </v>
      </c>
      <c r="AF121" s="13" t="str" cm="1">
        <f t="array" ref="AF121">IFERROR(INDEX(bank!$A$2:$P$1212,MATCH($O121&amp;$P121,bank!$Q$2:$Q$1212,0),AF$1),FALSE)</f>
        <v>dina ocean 还船 重油363.62MT*696.3</v>
      </c>
      <c r="AG121" s="13" cm="1">
        <f t="array" ref="AG121">IFERROR(INDEX(bank!$A$2:$P$1212,MATCH($O121&amp;$P121,bank!$Q$2:$Q$1212,0),AG$1),FALSE)</f>
        <v>45002.307071759264</v>
      </c>
      <c r="AH121" s="13" cm="1">
        <f t="array" ref="AH121">IFERROR(INDEX(bank!$A$2:$P$1212,MATCH($O121&amp;$P121,bank!$Q$2:$Q$1212,0),AH$1),FALSE)</f>
        <v>253189.35</v>
      </c>
      <c r="AI121" s="13" cm="1">
        <f t="array" ref="AI121">IFERROR(INDEX(bank!$A$2:$P$1212,MATCH($O121&amp;$P121,bank!$Q$2:$Q$1212,0),AI$1),FALSE)</f>
        <v>253189.35</v>
      </c>
      <c r="AJ121" s="13" cm="1">
        <f t="array" ref="AJ121">IFERROR(INDEX(bank!$A$2:$P$1212,MATCH($O121&amp;$P121,bank!$Q$2:$Q$1212,0),AJ$1),FALSE)</f>
        <v>0</v>
      </c>
      <c r="AK121" s="13" cm="1">
        <f t="array" ref="AK121">IFERROR(INDEX(bank!$A$2:$P$1212,MATCH($O121&amp;$P121,bank!$Q$2:$Q$1212,0),AK$1),FALSE)</f>
        <v>0</v>
      </c>
      <c r="AL121" s="13" cm="1">
        <f t="array" ref="AL121">IFERROR(INDEX(bank!$A$2:$P$1212,MATCH($O121&amp;$P121,bank!$Q$2:$Q$1212,0),AL$1),FALSE)</f>
        <v>-25935.200000000041</v>
      </c>
      <c r="AM121" s="13" cm="1">
        <f t="array" ref="AM121">IFERROR(INDEX(bank!$A$2:$P$1212,MATCH($O121&amp;$P121,bank!$Q$2:$Q$1212,0),AM$1),FALSE)</f>
        <v>1</v>
      </c>
      <c r="AN121" s="13" t="b" cm="1">
        <f t="array" ref="AN121">IFERROR(INDEX(bank!$A$2:$P$1212,MATCH($O121&amp;$P121,bank!$Q$2:$Q$1212,0),AN$1),FALSE)</f>
        <v>1</v>
      </c>
      <c r="AO121" s="13" t="str" cm="1">
        <f t="array" ref="AO121">IFERROR(INDEX(bank!$A$2:$P$1212,MATCH($O121&amp;$P121,bank!$Q$2:$Q$1212,0),AO$1),FALSE)</f>
        <v>已关闭</v>
      </c>
    </row>
    <row r="122" spans="1:41" hidden="1">
      <c r="A122" s="4" t="s">
        <v>149</v>
      </c>
      <c r="B122" s="4" t="s">
        <v>158</v>
      </c>
      <c r="C122" s="4">
        <v>0</v>
      </c>
      <c r="D122" s="4">
        <v>0</v>
      </c>
      <c r="E122" s="4">
        <v>112612.13</v>
      </c>
      <c r="F122" s="4">
        <v>112612.13</v>
      </c>
      <c r="G122" s="4" t="s">
        <v>19</v>
      </c>
      <c r="H122" s="6">
        <v>45002.248506701391</v>
      </c>
      <c r="I122" s="4" t="s">
        <v>20</v>
      </c>
      <c r="J122" s="4" t="b">
        <v>1</v>
      </c>
      <c r="K122" s="4">
        <v>0</v>
      </c>
      <c r="L122" s="4">
        <v>1</v>
      </c>
      <c r="M122" s="4" t="s">
        <v>36</v>
      </c>
      <c r="N122" s="6">
        <v>45002.307071759264</v>
      </c>
      <c r="O122" s="4" t="s">
        <v>26</v>
      </c>
      <c r="P122" s="4">
        <v>160</v>
      </c>
      <c r="Q122" s="10" cm="1">
        <f t="array" ref="Q122">IFERROR(INDEX(cashier!$A$2:$I$672,MATCH($O122&amp;$P122,cashier!$J$2:$J$672,0),Q$1),FALSE)</f>
        <v>85</v>
      </c>
      <c r="R122" s="10" t="str" cm="1">
        <f t="array" ref="R122">IFERROR(INDEX(cashier!$A$2:$I$672,MATCH($O122&amp;$P122,cashier!$J$2:$J$672,0),R$1),FALSE)</f>
        <v>香港花旗/USD/Hope Young/91868394</v>
      </c>
      <c r="S122" s="10" cm="1">
        <f t="array" ref="S122">IFERROR(INDEX(cashier!$A$2:$I$672,MATCH($O122&amp;$P122,cashier!$J$2:$J$672,0),S$1),FALSE)</f>
        <v>45002.305773078697</v>
      </c>
      <c r="T122" s="10" t="str" cm="1">
        <f t="array" ref="T122">IFERROR(INDEX(cashier!$A$2:$I$672,MATCH($O122&amp;$P122,cashier!$J$2:$J$672,0),T$1),FALSE)</f>
        <v>USD</v>
      </c>
      <c r="U122" s="10" cm="1">
        <f t="array" ref="U122">IFERROR(INDEX(cashier!$A$2:$I$672,MATCH($O122&amp;$P122,cashier!$J$2:$J$672,0),U$1),FALSE)</f>
        <v>609118.34</v>
      </c>
      <c r="V122" s="10" cm="1">
        <f t="array" ref="V122">IFERROR(INDEX(cashier!$A$2:$I$672,MATCH($O122&amp;$P122,cashier!$J$2:$J$672,0),V$1),FALSE)</f>
        <v>45002.307071759264</v>
      </c>
      <c r="W122" s="10" cm="1">
        <f t="array" ref="W122">IFERROR(INDEX(cashier!$A$2:$I$672,MATCH($O122&amp;$P122,cashier!$J$2:$J$672,0),W$1),FALSE)</f>
        <v>160</v>
      </c>
      <c r="X122" s="10" t="str" cm="1">
        <f t="array" ref="X122">IFERROR(INDEX(cashier!$A$2:$I$672,MATCH($O122&amp;$P122,cashier!$J$2:$J$672,0),X$1),FALSE)</f>
        <v>收款单</v>
      </c>
      <c r="Y122" s="10" cm="1">
        <f t="array" ref="Y122">IFERROR(INDEX(cashier!$A$2:$I$672,MATCH($O122&amp;$P122,cashier!$J$2:$J$672,0),Y$1),FALSE)</f>
        <v>0</v>
      </c>
      <c r="Z122" s="13" cm="1">
        <f t="array" ref="Z122">IFERROR(INDEX(bank!$A$2:$P$1212,MATCH($O122&amp;$P122,bank!$Q$2:$Q$1212,0),Z$1),FALSE)</f>
        <v>160</v>
      </c>
      <c r="AA122" s="13" t="str" cm="1">
        <f t="array" ref="AA122">IFERROR(INDEX(bank!$A$2:$P$1212,MATCH($O122&amp;$P122,bank!$Q$2:$Q$1212,0),AA$1),FALSE)</f>
        <v>收款单</v>
      </c>
      <c r="AB122" s="13" t="str" cm="1">
        <f t="array" ref="AB122">IFERROR(INDEX(bank!$A$2:$P$1212,MATCH($O122&amp;$P122,bank!$Q$2:$Q$1212,0),AB$1),FALSE)</f>
        <v>香港花旗/USD/Hope Young/91868394</v>
      </c>
      <c r="AC122" s="13" t="str" cm="1">
        <f t="array" ref="AC122">IFERROR(INDEX(bank!$A$2:$P$1212,MATCH($O122&amp;$P122,bank!$Q$2:$Q$1212,0),AC$1),FALSE)</f>
        <v>USD</v>
      </c>
      <c r="AD122" s="13" cm="1">
        <f t="array" ref="AD122">IFERROR(INDEX(bank!$A$2:$P$1212,MATCH($O122&amp;$P122,bank!$Q$2:$Q$1212,0),AD$1),FALSE)</f>
        <v>0</v>
      </c>
      <c r="AE122" s="13" t="str" cm="1">
        <f t="array" ref="AE122">IFERROR(INDEX(bank!$A$2:$P$1212,MATCH($O122&amp;$P122,bank!$Q$2:$Q$1212,0),AE$1),FALSE)</f>
        <v xml:space="preserve">5102.04-杂项收入 </v>
      </c>
      <c r="AF122" s="13" t="str" cm="1">
        <f t="array" ref="AF122">IFERROR(INDEX(bank!$A$2:$P$1212,MATCH($O122&amp;$P122,bank!$Q$2:$Q$1212,0),AF$1),FALSE)</f>
        <v>dina ocean 还船 重油363.62MT*696.3</v>
      </c>
      <c r="AG122" s="13" cm="1">
        <f t="array" ref="AG122">IFERROR(INDEX(bank!$A$2:$P$1212,MATCH($O122&amp;$P122,bank!$Q$2:$Q$1212,0),AG$1),FALSE)</f>
        <v>45002.307071759264</v>
      </c>
      <c r="AH122" s="13" cm="1">
        <f t="array" ref="AH122">IFERROR(INDEX(bank!$A$2:$P$1212,MATCH($O122&amp;$P122,bank!$Q$2:$Q$1212,0),AH$1),FALSE)</f>
        <v>253189.35</v>
      </c>
      <c r="AI122" s="13" cm="1">
        <f t="array" ref="AI122">IFERROR(INDEX(bank!$A$2:$P$1212,MATCH($O122&amp;$P122,bank!$Q$2:$Q$1212,0),AI$1),FALSE)</f>
        <v>253189.35</v>
      </c>
      <c r="AJ122" s="13" cm="1">
        <f t="array" ref="AJ122">IFERROR(INDEX(bank!$A$2:$P$1212,MATCH($O122&amp;$P122,bank!$Q$2:$Q$1212,0),AJ$1),FALSE)</f>
        <v>0</v>
      </c>
      <c r="AK122" s="13" cm="1">
        <f t="array" ref="AK122">IFERROR(INDEX(bank!$A$2:$P$1212,MATCH($O122&amp;$P122,bank!$Q$2:$Q$1212,0),AK$1),FALSE)</f>
        <v>0</v>
      </c>
      <c r="AL122" s="13" cm="1">
        <f t="array" ref="AL122">IFERROR(INDEX(bank!$A$2:$P$1212,MATCH($O122&amp;$P122,bank!$Q$2:$Q$1212,0),AL$1),FALSE)</f>
        <v>-25935.200000000041</v>
      </c>
      <c r="AM122" s="13" cm="1">
        <f t="array" ref="AM122">IFERROR(INDEX(bank!$A$2:$P$1212,MATCH($O122&amp;$P122,bank!$Q$2:$Q$1212,0),AM$1),FALSE)</f>
        <v>1</v>
      </c>
      <c r="AN122" s="13" t="b" cm="1">
        <f t="array" ref="AN122">IFERROR(INDEX(bank!$A$2:$P$1212,MATCH($O122&amp;$P122,bank!$Q$2:$Q$1212,0),AN$1),FALSE)</f>
        <v>1</v>
      </c>
      <c r="AO122" s="13" t="str" cm="1">
        <f t="array" ref="AO122">IFERROR(INDEX(bank!$A$2:$P$1212,MATCH($O122&amp;$P122,bank!$Q$2:$Q$1212,0),AO$1),FALSE)</f>
        <v>已关闭</v>
      </c>
    </row>
    <row r="123" spans="1:41" hidden="1">
      <c r="A123" s="4" t="s">
        <v>149</v>
      </c>
      <c r="B123" s="4" t="s">
        <v>159</v>
      </c>
      <c r="C123" s="4">
        <v>0</v>
      </c>
      <c r="D123" s="4">
        <v>0</v>
      </c>
      <c r="E123" s="4">
        <v>7243.95</v>
      </c>
      <c r="F123" s="4">
        <v>7243.95</v>
      </c>
      <c r="G123" s="4" t="s">
        <v>19</v>
      </c>
      <c r="H123" s="6">
        <v>45002.248506701391</v>
      </c>
      <c r="I123" s="4" t="s">
        <v>20</v>
      </c>
      <c r="J123" s="4" t="b">
        <v>1</v>
      </c>
      <c r="K123" s="4">
        <v>0</v>
      </c>
      <c r="L123" s="4">
        <v>1</v>
      </c>
      <c r="M123" s="4" t="s">
        <v>36</v>
      </c>
      <c r="N123" s="6">
        <v>45002.307071759264</v>
      </c>
      <c r="O123" s="4" t="s">
        <v>26</v>
      </c>
      <c r="P123" s="4">
        <v>160</v>
      </c>
      <c r="Q123" s="10" cm="1">
        <f t="array" ref="Q123">IFERROR(INDEX(cashier!$A$2:$I$672,MATCH($O123&amp;$P123,cashier!$J$2:$J$672,0),Q$1),FALSE)</f>
        <v>85</v>
      </c>
      <c r="R123" s="10" t="str" cm="1">
        <f t="array" ref="R123">IFERROR(INDEX(cashier!$A$2:$I$672,MATCH($O123&amp;$P123,cashier!$J$2:$J$672,0),R$1),FALSE)</f>
        <v>香港花旗/USD/Hope Young/91868394</v>
      </c>
      <c r="S123" s="10" cm="1">
        <f t="array" ref="S123">IFERROR(INDEX(cashier!$A$2:$I$672,MATCH($O123&amp;$P123,cashier!$J$2:$J$672,0),S$1),FALSE)</f>
        <v>45002.305773078697</v>
      </c>
      <c r="T123" s="10" t="str" cm="1">
        <f t="array" ref="T123">IFERROR(INDEX(cashier!$A$2:$I$672,MATCH($O123&amp;$P123,cashier!$J$2:$J$672,0),T$1),FALSE)</f>
        <v>USD</v>
      </c>
      <c r="U123" s="10" cm="1">
        <f t="array" ref="U123">IFERROR(INDEX(cashier!$A$2:$I$672,MATCH($O123&amp;$P123,cashier!$J$2:$J$672,0),U$1),FALSE)</f>
        <v>609118.34</v>
      </c>
      <c r="V123" s="10" cm="1">
        <f t="array" ref="V123">IFERROR(INDEX(cashier!$A$2:$I$672,MATCH($O123&amp;$P123,cashier!$J$2:$J$672,0),V$1),FALSE)</f>
        <v>45002.307071759264</v>
      </c>
      <c r="W123" s="10" cm="1">
        <f t="array" ref="W123">IFERROR(INDEX(cashier!$A$2:$I$672,MATCH($O123&amp;$P123,cashier!$J$2:$J$672,0),W$1),FALSE)</f>
        <v>160</v>
      </c>
      <c r="X123" s="10" t="str" cm="1">
        <f t="array" ref="X123">IFERROR(INDEX(cashier!$A$2:$I$672,MATCH($O123&amp;$P123,cashier!$J$2:$J$672,0),X$1),FALSE)</f>
        <v>收款单</v>
      </c>
      <c r="Y123" s="10" cm="1">
        <f t="array" ref="Y123">IFERROR(INDEX(cashier!$A$2:$I$672,MATCH($O123&amp;$P123,cashier!$J$2:$J$672,0),Y$1),FALSE)</f>
        <v>0</v>
      </c>
      <c r="Z123" s="13" cm="1">
        <f t="array" ref="Z123">IFERROR(INDEX(bank!$A$2:$P$1212,MATCH($O123&amp;$P123,bank!$Q$2:$Q$1212,0),Z$1),FALSE)</f>
        <v>160</v>
      </c>
      <c r="AA123" s="13" t="str" cm="1">
        <f t="array" ref="AA123">IFERROR(INDEX(bank!$A$2:$P$1212,MATCH($O123&amp;$P123,bank!$Q$2:$Q$1212,0),AA$1),FALSE)</f>
        <v>收款单</v>
      </c>
      <c r="AB123" s="13" t="str" cm="1">
        <f t="array" ref="AB123">IFERROR(INDEX(bank!$A$2:$P$1212,MATCH($O123&amp;$P123,bank!$Q$2:$Q$1212,0),AB$1),FALSE)</f>
        <v>香港花旗/USD/Hope Young/91868394</v>
      </c>
      <c r="AC123" s="13" t="str" cm="1">
        <f t="array" ref="AC123">IFERROR(INDEX(bank!$A$2:$P$1212,MATCH($O123&amp;$P123,bank!$Q$2:$Q$1212,0),AC$1),FALSE)</f>
        <v>USD</v>
      </c>
      <c r="AD123" s="13" cm="1">
        <f t="array" ref="AD123">IFERROR(INDEX(bank!$A$2:$P$1212,MATCH($O123&amp;$P123,bank!$Q$2:$Q$1212,0),AD$1),FALSE)</f>
        <v>0</v>
      </c>
      <c r="AE123" s="13" t="str" cm="1">
        <f t="array" ref="AE123">IFERROR(INDEX(bank!$A$2:$P$1212,MATCH($O123&amp;$P123,bank!$Q$2:$Q$1212,0),AE$1),FALSE)</f>
        <v xml:space="preserve">5102.04-杂项收入 </v>
      </c>
      <c r="AF123" s="13" t="str" cm="1">
        <f t="array" ref="AF123">IFERROR(INDEX(bank!$A$2:$P$1212,MATCH($O123&amp;$P123,bank!$Q$2:$Q$1212,0),AF$1),FALSE)</f>
        <v>dina ocean 还船 重油363.62MT*696.3</v>
      </c>
      <c r="AG123" s="13" cm="1">
        <f t="array" ref="AG123">IFERROR(INDEX(bank!$A$2:$P$1212,MATCH($O123&amp;$P123,bank!$Q$2:$Q$1212,0),AG$1),FALSE)</f>
        <v>45002.307071759264</v>
      </c>
      <c r="AH123" s="13" cm="1">
        <f t="array" ref="AH123">IFERROR(INDEX(bank!$A$2:$P$1212,MATCH($O123&amp;$P123,bank!$Q$2:$Q$1212,0),AH$1),FALSE)</f>
        <v>253189.35</v>
      </c>
      <c r="AI123" s="13" cm="1">
        <f t="array" ref="AI123">IFERROR(INDEX(bank!$A$2:$P$1212,MATCH($O123&amp;$P123,bank!$Q$2:$Q$1212,0),AI$1),FALSE)</f>
        <v>253189.35</v>
      </c>
      <c r="AJ123" s="13" cm="1">
        <f t="array" ref="AJ123">IFERROR(INDEX(bank!$A$2:$P$1212,MATCH($O123&amp;$P123,bank!$Q$2:$Q$1212,0),AJ$1),FALSE)</f>
        <v>0</v>
      </c>
      <c r="AK123" s="13" cm="1">
        <f t="array" ref="AK123">IFERROR(INDEX(bank!$A$2:$P$1212,MATCH($O123&amp;$P123,bank!$Q$2:$Q$1212,0),AK$1),FALSE)</f>
        <v>0</v>
      </c>
      <c r="AL123" s="13" cm="1">
        <f t="array" ref="AL123">IFERROR(INDEX(bank!$A$2:$P$1212,MATCH($O123&amp;$P123,bank!$Q$2:$Q$1212,0),AL$1),FALSE)</f>
        <v>-25935.200000000041</v>
      </c>
      <c r="AM123" s="13" cm="1">
        <f t="array" ref="AM123">IFERROR(INDEX(bank!$A$2:$P$1212,MATCH($O123&amp;$P123,bank!$Q$2:$Q$1212,0),AM$1),FALSE)</f>
        <v>1</v>
      </c>
      <c r="AN123" s="13" t="b" cm="1">
        <f t="array" ref="AN123">IFERROR(INDEX(bank!$A$2:$P$1212,MATCH($O123&amp;$P123,bank!$Q$2:$Q$1212,0),AN$1),FALSE)</f>
        <v>1</v>
      </c>
      <c r="AO123" s="13" t="str" cm="1">
        <f t="array" ref="AO123">IFERROR(INDEX(bank!$A$2:$P$1212,MATCH($O123&amp;$P123,bank!$Q$2:$Q$1212,0),AO$1),FALSE)</f>
        <v>已关闭</v>
      </c>
    </row>
    <row r="124" spans="1:41" hidden="1">
      <c r="A124" s="4" t="s">
        <v>86</v>
      </c>
      <c r="B124" s="4" t="s">
        <v>160</v>
      </c>
      <c r="C124" s="4">
        <v>24190.080000000002</v>
      </c>
      <c r="D124" s="4">
        <v>24190.080000000002</v>
      </c>
      <c r="E124" s="4">
        <v>0</v>
      </c>
      <c r="F124" s="4">
        <v>0</v>
      </c>
      <c r="G124" s="4" t="s">
        <v>19</v>
      </c>
      <c r="H124" s="6">
        <v>45002.241201932869</v>
      </c>
      <c r="I124" s="4" t="s">
        <v>20</v>
      </c>
      <c r="J124" s="4" t="b">
        <v>1</v>
      </c>
      <c r="K124" s="4">
        <v>0</v>
      </c>
      <c r="L124" s="4">
        <v>1</v>
      </c>
      <c r="M124" s="4" t="s">
        <v>36</v>
      </c>
      <c r="N124" s="6">
        <v>45002.350925925923</v>
      </c>
      <c r="O124" s="4" t="s">
        <v>18</v>
      </c>
      <c r="P124" s="4">
        <v>162</v>
      </c>
      <c r="Q124" s="10" cm="1">
        <f t="array" ref="Q124">IFERROR(INDEX(cashier!$A$2:$I$672,MATCH($O124&amp;$P124,cashier!$J$2:$J$672,0),Q$1),FALSE)</f>
        <v>90</v>
      </c>
      <c r="R124" s="10" t="str" cm="1">
        <f t="array" ref="R124">IFERROR(INDEX(cashier!$A$2:$I$672,MATCH($O124&amp;$P124,cashier!$J$2:$J$672,0),R$1),FALSE)</f>
        <v>香港花旗/USD/Hope Young/91868394</v>
      </c>
      <c r="S124" s="10" cm="1">
        <f t="array" ref="S124">IFERROR(INDEX(cashier!$A$2:$I$672,MATCH($O124&amp;$P124,cashier!$J$2:$J$672,0),S$1),FALSE)</f>
        <v>45002.350696608803</v>
      </c>
      <c r="T124" s="10" t="str" cm="1">
        <f t="array" ref="T124">IFERROR(INDEX(cashier!$A$2:$I$672,MATCH($O124&amp;$P124,cashier!$J$2:$J$672,0),T$1),FALSE)</f>
        <v>USD</v>
      </c>
      <c r="U124" s="10" cm="1">
        <f t="array" ref="U124">IFERROR(INDEX(cashier!$A$2:$I$672,MATCH($O124&amp;$P124,cashier!$J$2:$J$672,0),U$1),FALSE)</f>
        <v>24190.080000000002</v>
      </c>
      <c r="V124" s="10" cm="1">
        <f t="array" ref="V124">IFERROR(INDEX(cashier!$A$2:$I$672,MATCH($O124&amp;$P124,cashier!$J$2:$J$672,0),V$1),FALSE)</f>
        <v>45002.350925925923</v>
      </c>
      <c r="W124" s="10" cm="1">
        <f t="array" ref="W124">IFERROR(INDEX(cashier!$A$2:$I$672,MATCH($O124&amp;$P124,cashier!$J$2:$J$672,0),W$1),FALSE)</f>
        <v>162</v>
      </c>
      <c r="X124" s="10" t="str" cm="1">
        <f t="array" ref="X124">IFERROR(INDEX(cashier!$A$2:$I$672,MATCH($O124&amp;$P124,cashier!$J$2:$J$672,0),X$1),FALSE)</f>
        <v>付款单</v>
      </c>
      <c r="Y124" s="10" cm="1">
        <f t="array" ref="Y124">IFERROR(INDEX(cashier!$A$2:$I$672,MATCH($O124&amp;$P124,cashier!$J$2:$J$672,0),Y$1),FALSE)</f>
        <v>0</v>
      </c>
      <c r="Z124" s="13" cm="1">
        <f t="array" ref="Z124">IFERROR(INDEX(bank!$A$2:$P$1212,MATCH($O124&amp;$P124,bank!$Q$2:$Q$1212,0),Z$1),FALSE)</f>
        <v>162</v>
      </c>
      <c r="AA124" s="13" t="str" cm="1">
        <f t="array" ref="AA124">IFERROR(INDEX(bank!$A$2:$P$1212,MATCH($O124&amp;$P124,bank!$Q$2:$Q$1212,0),AA$1),FALSE)</f>
        <v>付款单</v>
      </c>
      <c r="AB124" s="13" t="str" cm="1">
        <f t="array" ref="AB124">IFERROR(INDEX(bank!$A$2:$P$1212,MATCH($O124&amp;$P124,bank!$Q$2:$Q$1212,0),AB$1),FALSE)</f>
        <v>香港花旗/USD/Hope Young/91868394</v>
      </c>
      <c r="AC124" s="13" t="str" cm="1">
        <f t="array" ref="AC124">IFERROR(INDEX(bank!$A$2:$P$1212,MATCH($O124&amp;$P124,bank!$Q$2:$Q$1212,0),AC$1),FALSE)</f>
        <v>USD</v>
      </c>
      <c r="AD124" s="13" cm="1">
        <f t="array" ref="AD124">IFERROR(INDEX(bank!$A$2:$P$1212,MATCH($O124&amp;$P124,bank!$Q$2:$Q$1212,0),AD$1),FALSE)</f>
        <v>0</v>
      </c>
      <c r="AE124" s="13" t="str" cm="1">
        <f t="array" ref="AE124">IFERROR(INDEX(bank!$A$2:$P$1212,MATCH($O124&amp;$P124,bank!$Q$2:$Q$1212,0),AE$1),FALSE)</f>
        <v>5501.11-物料</v>
      </c>
      <c r="AF124" s="13" t="str" cm="1">
        <f t="array" ref="AF124">IFERROR(INDEX(bank!$A$2:$P$1212,MATCH($O124&amp;$P124,bank!$Q$2:$Q$1212,0),AF$1),FALSE)</f>
        <v>22年6月连云港补充油漆11626.57 , 22年6月新加坡补充油漆12563.51</v>
      </c>
      <c r="AG124" s="13" cm="1">
        <f t="array" ref="AG124">IFERROR(INDEX(bank!$A$2:$P$1212,MATCH($O124&amp;$P124,bank!$Q$2:$Q$1212,0),AG$1),FALSE)</f>
        <v>45002.350925925923</v>
      </c>
      <c r="AH124" s="13" cm="1">
        <f t="array" ref="AH124">IFERROR(INDEX(bank!$A$2:$P$1212,MATCH($O124&amp;$P124,bank!$Q$2:$Q$1212,0),AH$1),FALSE)</f>
        <v>0</v>
      </c>
      <c r="AI124" s="13" cm="1">
        <f t="array" ref="AI124">IFERROR(INDEX(bank!$A$2:$P$1212,MATCH($O124&amp;$P124,bank!$Q$2:$Q$1212,0),AI$1),FALSE)</f>
        <v>0</v>
      </c>
      <c r="AJ124" s="13" cm="1">
        <f t="array" ref="AJ124">IFERROR(INDEX(bank!$A$2:$P$1212,MATCH($O124&amp;$P124,bank!$Q$2:$Q$1212,0),AJ$1),FALSE)</f>
        <v>24190.080000000002</v>
      </c>
      <c r="AK124" s="13" cm="1">
        <f t="array" ref="AK124">IFERROR(INDEX(bank!$A$2:$P$1212,MATCH($O124&amp;$P124,bank!$Q$2:$Q$1212,0),AK$1),FALSE)</f>
        <v>24190.080000000002</v>
      </c>
      <c r="AL124" s="13" cm="1">
        <f t="array" ref="AL124">IFERROR(INDEX(bank!$A$2:$P$1212,MATCH($O124&amp;$P124,bank!$Q$2:$Q$1212,0),AL$1),FALSE)</f>
        <v>277520.32</v>
      </c>
      <c r="AM124" s="13" cm="1">
        <f t="array" ref="AM124">IFERROR(INDEX(bank!$A$2:$P$1212,MATCH($O124&amp;$P124,bank!$Q$2:$Q$1212,0),AM$1),FALSE)</f>
        <v>1</v>
      </c>
      <c r="AN124" s="13" t="b" cm="1">
        <f t="array" ref="AN124">IFERROR(INDEX(bank!$A$2:$P$1212,MATCH($O124&amp;$P124,bank!$Q$2:$Q$1212,0),AN$1),FALSE)</f>
        <v>1</v>
      </c>
      <c r="AO124" s="13" t="str" cm="1">
        <f t="array" ref="AO124">IFERROR(INDEX(bank!$A$2:$P$1212,MATCH($O124&amp;$P124,bank!$Q$2:$Q$1212,0),AO$1),FALSE)</f>
        <v>已关闭</v>
      </c>
    </row>
    <row r="125" spans="1:41" hidden="1">
      <c r="A125" s="4" t="s">
        <v>86</v>
      </c>
      <c r="B125" s="4" t="s">
        <v>161</v>
      </c>
      <c r="C125" s="4">
        <v>3603.11</v>
      </c>
      <c r="D125" s="4">
        <v>3603.11</v>
      </c>
      <c r="E125" s="4">
        <v>0</v>
      </c>
      <c r="F125" s="4">
        <v>0</v>
      </c>
      <c r="G125" s="4" t="s">
        <v>19</v>
      </c>
      <c r="H125" s="6">
        <v>45002.256161851852</v>
      </c>
      <c r="I125" s="4" t="s">
        <v>20</v>
      </c>
      <c r="J125" s="4" t="b">
        <v>1</v>
      </c>
      <c r="K125" s="4">
        <v>0</v>
      </c>
      <c r="L125" s="4">
        <v>1</v>
      </c>
      <c r="M125" s="4" t="s">
        <v>36</v>
      </c>
      <c r="N125" s="6">
        <v>45002.350451388891</v>
      </c>
      <c r="O125" s="4" t="s">
        <v>18</v>
      </c>
      <c r="P125" s="4">
        <v>164</v>
      </c>
      <c r="Q125" s="10" cm="1">
        <f t="array" ref="Q125">IFERROR(INDEX(cashier!$A$2:$I$672,MATCH($O125&amp;$P125,cashier!$J$2:$J$672,0),Q$1),FALSE)</f>
        <v>89</v>
      </c>
      <c r="R125" s="10" t="str" cm="1">
        <f t="array" ref="R125">IFERROR(INDEX(cashier!$A$2:$I$672,MATCH($O125&amp;$P125,cashier!$J$2:$J$672,0),R$1),FALSE)</f>
        <v>香港花旗/USD/Hope Young/91868394</v>
      </c>
      <c r="S125" s="10" cm="1">
        <f t="array" ref="S125">IFERROR(INDEX(cashier!$A$2:$I$672,MATCH($O125&amp;$P125,cashier!$J$2:$J$672,0),S$1),FALSE)</f>
        <v>45002.35029209491</v>
      </c>
      <c r="T125" s="10" t="str" cm="1">
        <f t="array" ref="T125">IFERROR(INDEX(cashier!$A$2:$I$672,MATCH($O125&amp;$P125,cashier!$J$2:$J$672,0),T$1),FALSE)</f>
        <v>USD</v>
      </c>
      <c r="U125" s="10" cm="1">
        <f t="array" ref="U125">IFERROR(INDEX(cashier!$A$2:$I$672,MATCH($O125&amp;$P125,cashier!$J$2:$J$672,0),U$1),FALSE)</f>
        <v>3603.11</v>
      </c>
      <c r="V125" s="10" cm="1">
        <f t="array" ref="V125">IFERROR(INDEX(cashier!$A$2:$I$672,MATCH($O125&amp;$P125,cashier!$J$2:$J$672,0),V$1),FALSE)</f>
        <v>45002.350451388891</v>
      </c>
      <c r="W125" s="10" cm="1">
        <f t="array" ref="W125">IFERROR(INDEX(cashier!$A$2:$I$672,MATCH($O125&amp;$P125,cashier!$J$2:$J$672,0),W$1),FALSE)</f>
        <v>164</v>
      </c>
      <c r="X125" s="10" t="str" cm="1">
        <f t="array" ref="X125">IFERROR(INDEX(cashier!$A$2:$I$672,MATCH($O125&amp;$P125,cashier!$J$2:$J$672,0),X$1),FALSE)</f>
        <v>付款单</v>
      </c>
      <c r="Y125" s="10" cm="1">
        <f t="array" ref="Y125">IFERROR(INDEX(cashier!$A$2:$I$672,MATCH($O125&amp;$P125,cashier!$J$2:$J$672,0),Y$1),FALSE)</f>
        <v>0</v>
      </c>
      <c r="Z125" s="13" cm="1">
        <f t="array" ref="Z125">IFERROR(INDEX(bank!$A$2:$P$1212,MATCH($O125&amp;$P125,bank!$Q$2:$Q$1212,0),Z$1),FALSE)</f>
        <v>164</v>
      </c>
      <c r="AA125" s="13" t="str" cm="1">
        <f t="array" ref="AA125">IFERROR(INDEX(bank!$A$2:$P$1212,MATCH($O125&amp;$P125,bank!$Q$2:$Q$1212,0),AA$1),FALSE)</f>
        <v>付款单</v>
      </c>
      <c r="AB125" s="13" t="str" cm="1">
        <f t="array" ref="AB125">IFERROR(INDEX(bank!$A$2:$P$1212,MATCH($O125&amp;$P125,bank!$Q$2:$Q$1212,0),AB$1),FALSE)</f>
        <v>香港花旗/USD/Hope Young/91868394</v>
      </c>
      <c r="AC125" s="13" t="str" cm="1">
        <f t="array" ref="AC125">IFERROR(INDEX(bank!$A$2:$P$1212,MATCH($O125&amp;$P125,bank!$Q$2:$Q$1212,0),AC$1),FALSE)</f>
        <v>USD</v>
      </c>
      <c r="AD125" s="13" cm="1">
        <f t="array" ref="AD125">IFERROR(INDEX(bank!$A$2:$P$1212,MATCH($O125&amp;$P125,bank!$Q$2:$Q$1212,0),AD$1),FALSE)</f>
        <v>0</v>
      </c>
      <c r="AE125" s="13" t="str" cm="1">
        <f t="array" ref="AE125">IFERROR(INDEX(bank!$A$2:$P$1212,MATCH($O125&amp;$P125,bank!$Q$2:$Q$1212,0),AE$1),FALSE)</f>
        <v>5501.11-物料</v>
      </c>
      <c r="AF125" s="13" t="str" cm="1">
        <f t="array" ref="AF125">IFERROR(INDEX(bank!$A$2:$P$1212,MATCH($O125&amp;$P125,bank!$Q$2:$Q$1212,0),AF$1),FALSE)</f>
        <v>南非补充油漆</v>
      </c>
      <c r="AG125" s="13" cm="1">
        <f t="array" ref="AG125">IFERROR(INDEX(bank!$A$2:$P$1212,MATCH($O125&amp;$P125,bank!$Q$2:$Q$1212,0),AG$1),FALSE)</f>
        <v>45002.350451388891</v>
      </c>
      <c r="AH125" s="13" cm="1">
        <f t="array" ref="AH125">IFERROR(INDEX(bank!$A$2:$P$1212,MATCH($O125&amp;$P125,bank!$Q$2:$Q$1212,0),AH$1),FALSE)</f>
        <v>0</v>
      </c>
      <c r="AI125" s="13" cm="1">
        <f t="array" ref="AI125">IFERROR(INDEX(bank!$A$2:$P$1212,MATCH($O125&amp;$P125,bank!$Q$2:$Q$1212,0),AI$1),FALSE)</f>
        <v>0</v>
      </c>
      <c r="AJ125" s="13" cm="1">
        <f t="array" ref="AJ125">IFERROR(INDEX(bank!$A$2:$P$1212,MATCH($O125&amp;$P125,bank!$Q$2:$Q$1212,0),AJ$1),FALSE)</f>
        <v>3603.11</v>
      </c>
      <c r="AK125" s="13" cm="1">
        <f t="array" ref="AK125">IFERROR(INDEX(bank!$A$2:$P$1212,MATCH($O125&amp;$P125,bank!$Q$2:$Q$1212,0),AK$1),FALSE)</f>
        <v>3603.11</v>
      </c>
      <c r="AL125" s="13" cm="1">
        <f t="array" ref="AL125">IFERROR(INDEX(bank!$A$2:$P$1212,MATCH($O125&amp;$P125,bank!$Q$2:$Q$1212,0),AL$1),FALSE)</f>
        <v>301710.40000000002</v>
      </c>
      <c r="AM125" s="13" cm="1">
        <f t="array" ref="AM125">IFERROR(INDEX(bank!$A$2:$P$1212,MATCH($O125&amp;$P125,bank!$Q$2:$Q$1212,0),AM$1),FALSE)</f>
        <v>1</v>
      </c>
      <c r="AN125" s="13" t="b" cm="1">
        <f t="array" ref="AN125">IFERROR(INDEX(bank!$A$2:$P$1212,MATCH($O125&amp;$P125,bank!$Q$2:$Q$1212,0),AN$1),FALSE)</f>
        <v>1</v>
      </c>
      <c r="AO125" s="13" t="str" cm="1">
        <f t="array" ref="AO125">IFERROR(INDEX(bank!$A$2:$P$1212,MATCH($O125&amp;$P125,bank!$Q$2:$Q$1212,0),AO$1),FALSE)</f>
        <v>已关闭</v>
      </c>
    </row>
    <row r="126" spans="1:41" hidden="1">
      <c r="A126" s="4" t="s">
        <v>86</v>
      </c>
      <c r="B126" s="4" t="s">
        <v>162</v>
      </c>
      <c r="C126" s="4">
        <v>9471.9699999999993</v>
      </c>
      <c r="D126" s="4">
        <v>9471.9699999999993</v>
      </c>
      <c r="E126" s="4">
        <v>0</v>
      </c>
      <c r="F126" s="4">
        <v>0</v>
      </c>
      <c r="G126" s="4" t="s">
        <v>19</v>
      </c>
      <c r="H126" s="6">
        <v>45002.261662777782</v>
      </c>
      <c r="I126" s="4" t="s">
        <v>20</v>
      </c>
      <c r="J126" s="4" t="b">
        <v>1</v>
      </c>
      <c r="K126" s="4">
        <v>0</v>
      </c>
      <c r="L126" s="4">
        <v>1</v>
      </c>
      <c r="M126" s="4" t="s">
        <v>36</v>
      </c>
      <c r="N126" s="6">
        <v>45002.350046296298</v>
      </c>
      <c r="O126" s="4" t="s">
        <v>18</v>
      </c>
      <c r="P126" s="4">
        <v>166</v>
      </c>
      <c r="Q126" s="10" cm="1">
        <f t="array" ref="Q126">IFERROR(INDEX(cashier!$A$2:$I$672,MATCH($O126&amp;$P126,cashier!$J$2:$J$672,0),Q$1),FALSE)</f>
        <v>88</v>
      </c>
      <c r="R126" s="10" t="str" cm="1">
        <f t="array" ref="R126">IFERROR(INDEX(cashier!$A$2:$I$672,MATCH($O126&amp;$P126,cashier!$J$2:$J$672,0),R$1),FALSE)</f>
        <v>香港花旗/USD/Hope Young/91868394</v>
      </c>
      <c r="S126" s="10" cm="1">
        <f t="array" ref="S126">IFERROR(INDEX(cashier!$A$2:$I$672,MATCH($O126&amp;$P126,cashier!$J$2:$J$672,0),S$1),FALSE)</f>
        <v>45002.349724699066</v>
      </c>
      <c r="T126" s="10" t="str" cm="1">
        <f t="array" ref="T126">IFERROR(INDEX(cashier!$A$2:$I$672,MATCH($O126&amp;$P126,cashier!$J$2:$J$672,0),T$1),FALSE)</f>
        <v>USD</v>
      </c>
      <c r="U126" s="10" cm="1">
        <f t="array" ref="U126">IFERROR(INDEX(cashier!$A$2:$I$672,MATCH($O126&amp;$P126,cashier!$J$2:$J$672,0),U$1),FALSE)</f>
        <v>9471.9699999999993</v>
      </c>
      <c r="V126" s="10" cm="1">
        <f t="array" ref="V126">IFERROR(INDEX(cashier!$A$2:$I$672,MATCH($O126&amp;$P126,cashier!$J$2:$J$672,0),V$1),FALSE)</f>
        <v>45002.350046296298</v>
      </c>
      <c r="W126" s="10" cm="1">
        <f t="array" ref="W126">IFERROR(INDEX(cashier!$A$2:$I$672,MATCH($O126&amp;$P126,cashier!$J$2:$J$672,0),W$1),FALSE)</f>
        <v>166</v>
      </c>
      <c r="X126" s="10" t="str" cm="1">
        <f t="array" ref="X126">IFERROR(INDEX(cashier!$A$2:$I$672,MATCH($O126&amp;$P126,cashier!$J$2:$J$672,0),X$1),FALSE)</f>
        <v>付款单</v>
      </c>
      <c r="Y126" s="10" cm="1">
        <f t="array" ref="Y126">IFERROR(INDEX(cashier!$A$2:$I$672,MATCH($O126&amp;$P126,cashier!$J$2:$J$672,0),Y$1),FALSE)</f>
        <v>0</v>
      </c>
      <c r="Z126" s="13" cm="1">
        <f t="array" ref="Z126">IFERROR(INDEX(bank!$A$2:$P$1212,MATCH($O126&amp;$P126,bank!$Q$2:$Q$1212,0),Z$1),FALSE)</f>
        <v>166</v>
      </c>
      <c r="AA126" s="13" t="str" cm="1">
        <f t="array" ref="AA126">IFERROR(INDEX(bank!$A$2:$P$1212,MATCH($O126&amp;$P126,bank!$Q$2:$Q$1212,0),AA$1),FALSE)</f>
        <v>付款单</v>
      </c>
      <c r="AB126" s="13" t="str" cm="1">
        <f t="array" ref="AB126">IFERROR(INDEX(bank!$A$2:$P$1212,MATCH($O126&amp;$P126,bank!$Q$2:$Q$1212,0),AB$1),FALSE)</f>
        <v>香港花旗/USD/Hope Young/91868394</v>
      </c>
      <c r="AC126" s="13" t="str" cm="1">
        <f t="array" ref="AC126">IFERROR(INDEX(bank!$A$2:$P$1212,MATCH($O126&amp;$P126,bank!$Q$2:$Q$1212,0),AC$1),FALSE)</f>
        <v>USD</v>
      </c>
      <c r="AD126" s="13" cm="1">
        <f t="array" ref="AD126">IFERROR(INDEX(bank!$A$2:$P$1212,MATCH($O126&amp;$P126,bank!$Q$2:$Q$1212,0),AD$1),FALSE)</f>
        <v>0</v>
      </c>
      <c r="AE126" s="13" t="str" cm="1">
        <f t="array" ref="AE126">IFERROR(INDEX(bank!$A$2:$P$1212,MATCH($O126&amp;$P126,bank!$Q$2:$Q$1212,0),AE$1),FALSE)</f>
        <v>5501.11-物料</v>
      </c>
      <c r="AF126" s="13" t="str" cm="1">
        <f t="array" ref="AF126">IFERROR(INDEX(bank!$A$2:$P$1212,MATCH($O126&amp;$P126,bank!$Q$2:$Q$1212,0),AF$1),FALSE)</f>
        <v>22年12月新加坡供油漆</v>
      </c>
      <c r="AG126" s="13" cm="1">
        <f t="array" ref="AG126">IFERROR(INDEX(bank!$A$2:$P$1212,MATCH($O126&amp;$P126,bank!$Q$2:$Q$1212,0),AG$1),FALSE)</f>
        <v>45002.350046296298</v>
      </c>
      <c r="AH126" s="13" cm="1">
        <f t="array" ref="AH126">IFERROR(INDEX(bank!$A$2:$P$1212,MATCH($O126&amp;$P126,bank!$Q$2:$Q$1212,0),AH$1),FALSE)</f>
        <v>0</v>
      </c>
      <c r="AI126" s="13" cm="1">
        <f t="array" ref="AI126">IFERROR(INDEX(bank!$A$2:$P$1212,MATCH($O126&amp;$P126,bank!$Q$2:$Q$1212,0),AI$1),FALSE)</f>
        <v>0</v>
      </c>
      <c r="AJ126" s="13" cm="1">
        <f t="array" ref="AJ126">IFERROR(INDEX(bank!$A$2:$P$1212,MATCH($O126&amp;$P126,bank!$Q$2:$Q$1212,0),AJ$1),FALSE)</f>
        <v>9471.9699999999993</v>
      </c>
      <c r="AK126" s="13" cm="1">
        <f t="array" ref="AK126">IFERROR(INDEX(bank!$A$2:$P$1212,MATCH($O126&amp;$P126,bank!$Q$2:$Q$1212,0),AK$1),FALSE)</f>
        <v>9471.9699999999993</v>
      </c>
      <c r="AL126" s="13" cm="1">
        <f t="array" ref="AL126">IFERROR(INDEX(bank!$A$2:$P$1212,MATCH($O126&amp;$P126,bank!$Q$2:$Q$1212,0),AL$1),FALSE)</f>
        <v>305313.51</v>
      </c>
      <c r="AM126" s="13" cm="1">
        <f t="array" ref="AM126">IFERROR(INDEX(bank!$A$2:$P$1212,MATCH($O126&amp;$P126,bank!$Q$2:$Q$1212,0),AM$1),FALSE)</f>
        <v>1</v>
      </c>
      <c r="AN126" s="13" t="b" cm="1">
        <f t="array" ref="AN126">IFERROR(INDEX(bank!$A$2:$P$1212,MATCH($O126&amp;$P126,bank!$Q$2:$Q$1212,0),AN$1),FALSE)</f>
        <v>1</v>
      </c>
      <c r="AO126" s="13" t="str" cm="1">
        <f t="array" ref="AO126">IFERROR(INDEX(bank!$A$2:$P$1212,MATCH($O126&amp;$P126,bank!$Q$2:$Q$1212,0),AO$1),FALSE)</f>
        <v>已关闭</v>
      </c>
    </row>
    <row r="127" spans="1:41" hidden="1">
      <c r="A127" s="4" t="s">
        <v>86</v>
      </c>
      <c r="B127" s="4" t="s">
        <v>163</v>
      </c>
      <c r="C127" s="4">
        <v>15208.31</v>
      </c>
      <c r="D127" s="4">
        <v>15208.31</v>
      </c>
      <c r="E127" s="4">
        <v>0</v>
      </c>
      <c r="F127" s="4">
        <v>0</v>
      </c>
      <c r="G127" s="4" t="s">
        <v>19</v>
      </c>
      <c r="H127" s="6">
        <v>45002.263731805557</v>
      </c>
      <c r="I127" s="4" t="s">
        <v>20</v>
      </c>
      <c r="J127" s="4" t="b">
        <v>1</v>
      </c>
      <c r="K127" s="4">
        <v>0</v>
      </c>
      <c r="L127" s="4">
        <v>1</v>
      </c>
      <c r="M127" s="4" t="s">
        <v>36</v>
      </c>
      <c r="N127" s="6">
        <v>45002.349594907413</v>
      </c>
      <c r="O127" s="4" t="s">
        <v>18</v>
      </c>
      <c r="P127" s="4">
        <v>168</v>
      </c>
      <c r="Q127" s="10" cm="1">
        <f t="array" ref="Q127">IFERROR(INDEX(cashier!$A$2:$I$672,MATCH($O127&amp;$P127,cashier!$J$2:$J$672,0),Q$1),FALSE)</f>
        <v>87</v>
      </c>
      <c r="R127" s="10" t="str" cm="1">
        <f t="array" ref="R127">IFERROR(INDEX(cashier!$A$2:$I$672,MATCH($O127&amp;$P127,cashier!$J$2:$J$672,0),R$1),FALSE)</f>
        <v>香港花旗/USD/Hope Young/91868394</v>
      </c>
      <c r="S127" s="10" cm="1">
        <f t="array" ref="S127">IFERROR(INDEX(cashier!$A$2:$I$672,MATCH($O127&amp;$P127,cashier!$J$2:$J$672,0),S$1),FALSE)</f>
        <v>45002.349328877317</v>
      </c>
      <c r="T127" s="10" t="str" cm="1">
        <f t="array" ref="T127">IFERROR(INDEX(cashier!$A$2:$I$672,MATCH($O127&amp;$P127,cashier!$J$2:$J$672,0),T$1),FALSE)</f>
        <v>USD</v>
      </c>
      <c r="U127" s="10" cm="1">
        <f t="array" ref="U127">IFERROR(INDEX(cashier!$A$2:$I$672,MATCH($O127&amp;$P127,cashier!$J$2:$J$672,0),U$1),FALSE)</f>
        <v>15208.31</v>
      </c>
      <c r="V127" s="10" cm="1">
        <f t="array" ref="V127">IFERROR(INDEX(cashier!$A$2:$I$672,MATCH($O127&amp;$P127,cashier!$J$2:$J$672,0),V$1),FALSE)</f>
        <v>45002.349594907413</v>
      </c>
      <c r="W127" s="10" cm="1">
        <f t="array" ref="W127">IFERROR(INDEX(cashier!$A$2:$I$672,MATCH($O127&amp;$P127,cashier!$J$2:$J$672,0),W$1),FALSE)</f>
        <v>168</v>
      </c>
      <c r="X127" s="10" t="str" cm="1">
        <f t="array" ref="X127">IFERROR(INDEX(cashier!$A$2:$I$672,MATCH($O127&amp;$P127,cashier!$J$2:$J$672,0),X$1),FALSE)</f>
        <v>付款单</v>
      </c>
      <c r="Y127" s="10" cm="1">
        <f t="array" ref="Y127">IFERROR(INDEX(cashier!$A$2:$I$672,MATCH($O127&amp;$P127,cashier!$J$2:$J$672,0),Y$1),FALSE)</f>
        <v>0</v>
      </c>
      <c r="Z127" s="13" cm="1">
        <f t="array" ref="Z127">IFERROR(INDEX(bank!$A$2:$P$1212,MATCH($O127&amp;$P127,bank!$Q$2:$Q$1212,0),Z$1),FALSE)</f>
        <v>168</v>
      </c>
      <c r="AA127" s="13" t="str" cm="1">
        <f t="array" ref="AA127">IFERROR(INDEX(bank!$A$2:$P$1212,MATCH($O127&amp;$P127,bank!$Q$2:$Q$1212,0),AA$1),FALSE)</f>
        <v>付款单</v>
      </c>
      <c r="AB127" s="13" t="str" cm="1">
        <f t="array" ref="AB127">IFERROR(INDEX(bank!$A$2:$P$1212,MATCH($O127&amp;$P127,bank!$Q$2:$Q$1212,0),AB$1),FALSE)</f>
        <v>香港花旗/USD/Hope Young/91868394</v>
      </c>
      <c r="AC127" s="13" t="str" cm="1">
        <f t="array" ref="AC127">IFERROR(INDEX(bank!$A$2:$P$1212,MATCH($O127&amp;$P127,bank!$Q$2:$Q$1212,0),AC$1),FALSE)</f>
        <v>USD</v>
      </c>
      <c r="AD127" s="13" cm="1">
        <f t="array" ref="AD127">IFERROR(INDEX(bank!$A$2:$P$1212,MATCH($O127&amp;$P127,bank!$Q$2:$Q$1212,0),AD$1),FALSE)</f>
        <v>0</v>
      </c>
      <c r="AE127" s="13" t="str" cm="1">
        <f t="array" ref="AE127">IFERROR(INDEX(bank!$A$2:$P$1212,MATCH($O127&amp;$P127,bank!$Q$2:$Q$1212,0),AE$1),FALSE)</f>
        <v>5501.11-物料</v>
      </c>
      <c r="AF127" s="13" t="str" cm="1">
        <f t="array" ref="AF127">IFERROR(INDEX(bank!$A$2:$P$1212,MATCH($O127&amp;$P127,bank!$Q$2:$Q$1212,0),AF$1),FALSE)</f>
        <v>半年度保养油漆</v>
      </c>
      <c r="AG127" s="13" cm="1">
        <f t="array" ref="AG127">IFERROR(INDEX(bank!$A$2:$P$1212,MATCH($O127&amp;$P127,bank!$Q$2:$Q$1212,0),AG$1),FALSE)</f>
        <v>45002.349594907413</v>
      </c>
      <c r="AH127" s="13" cm="1">
        <f t="array" ref="AH127">IFERROR(INDEX(bank!$A$2:$P$1212,MATCH($O127&amp;$P127,bank!$Q$2:$Q$1212,0),AH$1),FALSE)</f>
        <v>0</v>
      </c>
      <c r="AI127" s="13" cm="1">
        <f t="array" ref="AI127">IFERROR(INDEX(bank!$A$2:$P$1212,MATCH($O127&amp;$P127,bank!$Q$2:$Q$1212,0),AI$1),FALSE)</f>
        <v>0</v>
      </c>
      <c r="AJ127" s="13" cm="1">
        <f t="array" ref="AJ127">IFERROR(INDEX(bank!$A$2:$P$1212,MATCH($O127&amp;$P127,bank!$Q$2:$Q$1212,0),AJ$1),FALSE)</f>
        <v>15208.31</v>
      </c>
      <c r="AK127" s="13" cm="1">
        <f t="array" ref="AK127">IFERROR(INDEX(bank!$A$2:$P$1212,MATCH($O127&amp;$P127,bank!$Q$2:$Q$1212,0),AK$1),FALSE)</f>
        <v>15208.31</v>
      </c>
      <c r="AL127" s="13" cm="1">
        <f t="array" ref="AL127">IFERROR(INDEX(bank!$A$2:$P$1212,MATCH($O127&amp;$P127,bank!$Q$2:$Q$1212,0),AL$1),FALSE)</f>
        <v>314785.48</v>
      </c>
      <c r="AM127" s="13" cm="1">
        <f t="array" ref="AM127">IFERROR(INDEX(bank!$A$2:$P$1212,MATCH($O127&amp;$P127,bank!$Q$2:$Q$1212,0),AM$1),FALSE)</f>
        <v>1</v>
      </c>
      <c r="AN127" s="13" t="b" cm="1">
        <f t="array" ref="AN127">IFERROR(INDEX(bank!$A$2:$P$1212,MATCH($O127&amp;$P127,bank!$Q$2:$Q$1212,0),AN$1),FALSE)</f>
        <v>1</v>
      </c>
      <c r="AO127" s="13" t="str" cm="1">
        <f t="array" ref="AO127">IFERROR(INDEX(bank!$A$2:$P$1212,MATCH($O127&amp;$P127,bank!$Q$2:$Q$1212,0),AO$1),FALSE)</f>
        <v>已关闭</v>
      </c>
    </row>
    <row r="128" spans="1:41" hidden="1">
      <c r="A128" s="4" t="s">
        <v>164</v>
      </c>
      <c r="B128" s="4" t="s">
        <v>42</v>
      </c>
      <c r="C128" s="4">
        <v>445</v>
      </c>
      <c r="D128" s="4">
        <v>445</v>
      </c>
      <c r="E128" s="4">
        <v>0</v>
      </c>
      <c r="F128" s="4">
        <v>0</v>
      </c>
      <c r="G128" s="4" t="s">
        <v>19</v>
      </c>
      <c r="H128" s="6">
        <v>45002.273703888888</v>
      </c>
      <c r="I128" s="4" t="s">
        <v>20</v>
      </c>
      <c r="J128" s="4" t="b">
        <v>1</v>
      </c>
      <c r="K128" s="4">
        <v>0</v>
      </c>
      <c r="L128" s="4">
        <v>1</v>
      </c>
      <c r="M128" s="4" t="s">
        <v>27</v>
      </c>
      <c r="N128" s="6">
        <v>45007.133287037039</v>
      </c>
      <c r="O128" s="4" t="s">
        <v>18</v>
      </c>
      <c r="P128" s="4">
        <v>169</v>
      </c>
      <c r="Q128" s="10" cm="1">
        <f t="array" ref="Q128">IFERROR(INDEX(cashier!$A$2:$I$672,MATCH($O128&amp;$P128,cashier!$J$2:$J$672,0),Q$1),FALSE)</f>
        <v>114</v>
      </c>
      <c r="R128" s="10" t="str" cm="1">
        <f t="array" ref="R128">IFERROR(INDEX(cashier!$A$2:$I$672,MATCH($O128&amp;$P128,cashier!$J$2:$J$672,0),R$1),FALSE)</f>
        <v>香港汇丰/USD/Mandarine/801-443300-838</v>
      </c>
      <c r="S128" s="10" cm="1">
        <f t="array" ref="S128">IFERROR(INDEX(cashier!$A$2:$I$672,MATCH($O128&amp;$P128,cashier!$J$2:$J$672,0),S$1),FALSE)</f>
        <v>45007.131546203702</v>
      </c>
      <c r="T128" s="10" t="str" cm="1">
        <f t="array" ref="T128">IFERROR(INDEX(cashier!$A$2:$I$672,MATCH($O128&amp;$P128,cashier!$J$2:$J$672,0),T$1),FALSE)</f>
        <v>USD</v>
      </c>
      <c r="U128" s="10" cm="1">
        <f t="array" ref="U128">IFERROR(INDEX(cashier!$A$2:$I$672,MATCH($O128&amp;$P128,cashier!$J$2:$J$672,0),U$1),FALSE)</f>
        <v>445</v>
      </c>
      <c r="V128" s="10" cm="1">
        <f t="array" ref="V128">IFERROR(INDEX(cashier!$A$2:$I$672,MATCH($O128&amp;$P128,cashier!$J$2:$J$672,0),V$1),FALSE)</f>
        <v>45007.133287037039</v>
      </c>
      <c r="W128" s="10" cm="1">
        <f t="array" ref="W128">IFERROR(INDEX(cashier!$A$2:$I$672,MATCH($O128&amp;$P128,cashier!$J$2:$J$672,0),W$1),FALSE)</f>
        <v>169</v>
      </c>
      <c r="X128" s="10" t="str" cm="1">
        <f t="array" ref="X128">IFERROR(INDEX(cashier!$A$2:$I$672,MATCH($O128&amp;$P128,cashier!$J$2:$J$672,0),X$1),FALSE)</f>
        <v>付款单</v>
      </c>
      <c r="Y128" s="10" cm="1">
        <f t="array" ref="Y128">IFERROR(INDEX(cashier!$A$2:$I$672,MATCH($O128&amp;$P128,cashier!$J$2:$J$672,0),Y$1),FALSE)</f>
        <v>0</v>
      </c>
      <c r="Z128" s="13" cm="1">
        <f t="array" ref="Z128">IFERROR(INDEX(bank!$A$2:$P$1212,MATCH($O128&amp;$P128,bank!$Q$2:$Q$1212,0),Z$1),FALSE)</f>
        <v>169</v>
      </c>
      <c r="AA128" s="13" t="str" cm="1">
        <f t="array" ref="AA128">IFERROR(INDEX(bank!$A$2:$P$1212,MATCH($O128&amp;$P128,bank!$Q$2:$Q$1212,0),AA$1),FALSE)</f>
        <v>付款单</v>
      </c>
      <c r="AB128" s="13" t="str" cm="1">
        <f t="array" ref="AB128">IFERROR(INDEX(bank!$A$2:$P$1212,MATCH($O128&amp;$P128,bank!$Q$2:$Q$1212,0),AB$1),FALSE)</f>
        <v>香港汇丰/USD/Mandarine/801-443300-838</v>
      </c>
      <c r="AC128" s="13" t="str" cm="1">
        <f t="array" ref="AC128">IFERROR(INDEX(bank!$A$2:$P$1212,MATCH($O128&amp;$P128,bank!$Q$2:$Q$1212,0),AC$1),FALSE)</f>
        <v>USD</v>
      </c>
      <c r="AD128" s="13" cm="1">
        <f t="array" ref="AD128">IFERROR(INDEX(bank!$A$2:$P$1212,MATCH($O128&amp;$P128,bank!$Q$2:$Q$1212,0),AD$1),FALSE)</f>
        <v>0</v>
      </c>
      <c r="AE128" s="13" t="str" cm="1">
        <f t="array" ref="AE128">IFERROR(INDEX(bank!$A$2:$P$1212,MATCH($O128&amp;$P128,bank!$Q$2:$Q$1212,0),AE$1),FALSE)</f>
        <v xml:space="preserve">5501.09-杂项费用 </v>
      </c>
      <c r="AF128" s="13" t="str" cm="1">
        <f t="array" ref="AF128">IFERROR(INDEX(bank!$A$2:$P$1212,MATCH($O128&amp;$P128,bank!$Q$2:$Q$1212,0),AF$1),FALSE)</f>
        <v>燃油化验</v>
      </c>
      <c r="AG128" s="13" cm="1">
        <f t="array" ref="AG128">IFERROR(INDEX(bank!$A$2:$P$1212,MATCH($O128&amp;$P128,bank!$Q$2:$Q$1212,0),AG$1),FALSE)</f>
        <v>45007.133287037039</v>
      </c>
      <c r="AH128" s="13" cm="1">
        <f t="array" ref="AH128">IFERROR(INDEX(bank!$A$2:$P$1212,MATCH($O128&amp;$P128,bank!$Q$2:$Q$1212,0),AH$1),FALSE)</f>
        <v>0</v>
      </c>
      <c r="AI128" s="13" cm="1">
        <f t="array" ref="AI128">IFERROR(INDEX(bank!$A$2:$P$1212,MATCH($O128&amp;$P128,bank!$Q$2:$Q$1212,0),AI$1),FALSE)</f>
        <v>0</v>
      </c>
      <c r="AJ128" s="13" cm="1">
        <f t="array" ref="AJ128">IFERROR(INDEX(bank!$A$2:$P$1212,MATCH($O128&amp;$P128,bank!$Q$2:$Q$1212,0),AJ$1),FALSE)</f>
        <v>445</v>
      </c>
      <c r="AK128" s="13" cm="1">
        <f t="array" ref="AK128">IFERROR(INDEX(bank!$A$2:$P$1212,MATCH($O128&amp;$P128,bank!$Q$2:$Q$1212,0),AK$1),FALSE)</f>
        <v>445</v>
      </c>
      <c r="AL128" s="13" cm="1">
        <f t="array" ref="AL128">IFERROR(INDEX(bank!$A$2:$P$1212,MATCH($O128&amp;$P128,bank!$Q$2:$Q$1212,0),AL$1),FALSE)</f>
        <v>-8531.300000000112</v>
      </c>
      <c r="AM128" s="13" cm="1">
        <f t="array" ref="AM128">IFERROR(INDEX(bank!$A$2:$P$1212,MATCH($O128&amp;$P128,bank!$Q$2:$Q$1212,0),AM$1),FALSE)</f>
        <v>1</v>
      </c>
      <c r="AN128" s="13" t="b" cm="1">
        <f t="array" ref="AN128">IFERROR(INDEX(bank!$A$2:$P$1212,MATCH($O128&amp;$P128,bank!$Q$2:$Q$1212,0),AN$1),FALSE)</f>
        <v>1</v>
      </c>
      <c r="AO128" s="13" t="str" cm="1">
        <f t="array" ref="AO128">IFERROR(INDEX(bank!$A$2:$P$1212,MATCH($O128&amp;$P128,bank!$Q$2:$Q$1212,0),AO$1),FALSE)</f>
        <v>已关闭</v>
      </c>
    </row>
    <row r="129" spans="1:41" hidden="1">
      <c r="A129" s="4" t="s">
        <v>86</v>
      </c>
      <c r="B129" s="4" t="s">
        <v>165</v>
      </c>
      <c r="C129" s="4">
        <v>1851.9</v>
      </c>
      <c r="D129" s="4">
        <v>1851.9</v>
      </c>
      <c r="E129" s="4">
        <v>0</v>
      </c>
      <c r="F129" s="4">
        <v>0</v>
      </c>
      <c r="G129" s="4" t="s">
        <v>19</v>
      </c>
      <c r="H129" s="6">
        <v>45002.278352407397</v>
      </c>
      <c r="I129" s="4" t="s">
        <v>20</v>
      </c>
      <c r="J129" s="4" t="b">
        <v>1</v>
      </c>
      <c r="K129" s="4">
        <v>0</v>
      </c>
      <c r="L129" s="4">
        <v>1</v>
      </c>
      <c r="M129" s="4" t="s">
        <v>27</v>
      </c>
      <c r="N129" s="6">
        <v>45006.279930555553</v>
      </c>
      <c r="O129" s="4" t="s">
        <v>18</v>
      </c>
      <c r="P129" s="4">
        <v>171</v>
      </c>
      <c r="Q129" s="10" cm="1">
        <f t="array" ref="Q129">IFERROR(INDEX(cashier!$A$2:$I$672,MATCH($O129&amp;$P129,cashier!$J$2:$J$672,0),Q$1),FALSE)</f>
        <v>108</v>
      </c>
      <c r="R129" s="10" t="str" cm="1">
        <f t="array" ref="R129">IFERROR(INDEX(cashier!$A$2:$I$672,MATCH($O129&amp;$P129,cashier!$J$2:$J$672,0),R$1),FALSE)</f>
        <v>香港汇丰/USD/Mandarine/801-443300-838</v>
      </c>
      <c r="S129" s="10" cm="1">
        <f t="array" ref="S129">IFERROR(INDEX(cashier!$A$2:$I$672,MATCH($O129&amp;$P129,cashier!$J$2:$J$672,0),S$1),FALSE)</f>
        <v>45006.27821679398</v>
      </c>
      <c r="T129" s="10" t="str" cm="1">
        <f t="array" ref="T129">IFERROR(INDEX(cashier!$A$2:$I$672,MATCH($O129&amp;$P129,cashier!$J$2:$J$672,0),T$1),FALSE)</f>
        <v>USD</v>
      </c>
      <c r="U129" s="10" cm="1">
        <f t="array" ref="U129">IFERROR(INDEX(cashier!$A$2:$I$672,MATCH($O129&amp;$P129,cashier!$J$2:$J$672,0),U$1),FALSE)</f>
        <v>1851.9</v>
      </c>
      <c r="V129" s="10" cm="1">
        <f t="array" ref="V129">IFERROR(INDEX(cashier!$A$2:$I$672,MATCH($O129&amp;$P129,cashier!$J$2:$J$672,0),V$1),FALSE)</f>
        <v>45006.279930555553</v>
      </c>
      <c r="W129" s="10" cm="1">
        <f t="array" ref="W129">IFERROR(INDEX(cashier!$A$2:$I$672,MATCH($O129&amp;$P129,cashier!$J$2:$J$672,0),W$1),FALSE)</f>
        <v>171</v>
      </c>
      <c r="X129" s="10" t="str" cm="1">
        <f t="array" ref="X129">IFERROR(INDEX(cashier!$A$2:$I$672,MATCH($O129&amp;$P129,cashier!$J$2:$J$672,0),X$1),FALSE)</f>
        <v>付款单</v>
      </c>
      <c r="Y129" s="10" cm="1">
        <f t="array" ref="Y129">IFERROR(INDEX(cashier!$A$2:$I$672,MATCH($O129&amp;$P129,cashier!$J$2:$J$672,0),Y$1),FALSE)</f>
        <v>15.97</v>
      </c>
      <c r="Z129" s="13" cm="1">
        <f t="array" ref="Z129">IFERROR(INDEX(bank!$A$2:$P$1212,MATCH($O129&amp;$P129,bank!$Q$2:$Q$1212,0),Z$1),FALSE)</f>
        <v>171</v>
      </c>
      <c r="AA129" s="13" t="str" cm="1">
        <f t="array" ref="AA129">IFERROR(INDEX(bank!$A$2:$P$1212,MATCH($O129&amp;$P129,bank!$Q$2:$Q$1212,0),AA$1),FALSE)</f>
        <v>付款单</v>
      </c>
      <c r="AB129" s="13" t="str" cm="1">
        <f t="array" ref="AB129">IFERROR(INDEX(bank!$A$2:$P$1212,MATCH($O129&amp;$P129,bank!$Q$2:$Q$1212,0),AB$1),FALSE)</f>
        <v>香港汇丰/USD/Mandarine/801-443300-838</v>
      </c>
      <c r="AC129" s="13" t="str" cm="1">
        <f t="array" ref="AC129">IFERROR(INDEX(bank!$A$2:$P$1212,MATCH($O129&amp;$P129,bank!$Q$2:$Q$1212,0),AC$1),FALSE)</f>
        <v>USD</v>
      </c>
      <c r="AD129" s="13" cm="1">
        <f t="array" ref="AD129">IFERROR(INDEX(bank!$A$2:$P$1212,MATCH($O129&amp;$P129,bank!$Q$2:$Q$1212,0),AD$1),FALSE)</f>
        <v>0</v>
      </c>
      <c r="AE129" s="13" t="str" cm="1">
        <f t="array" ref="AE129">IFERROR(INDEX(bank!$A$2:$P$1212,MATCH($O129&amp;$P129,bank!$Q$2:$Q$1212,0),AE$1),FALSE)</f>
        <v>5501.11-物料</v>
      </c>
      <c r="AF129" s="13" t="str" cm="1">
        <f t="array" ref="AF129">IFERROR(INDEX(bank!$A$2:$P$1212,MATCH($O129&amp;$P129,bank!$Q$2:$Q$1212,0),AF$1),FALSE)</f>
        <v>供应物料</v>
      </c>
      <c r="AG129" s="13" cm="1">
        <f t="array" ref="AG129">IFERROR(INDEX(bank!$A$2:$P$1212,MATCH($O129&amp;$P129,bank!$Q$2:$Q$1212,0),AG$1),FALSE)</f>
        <v>45006.279930555553</v>
      </c>
      <c r="AH129" s="13" cm="1">
        <f t="array" ref="AH129">IFERROR(INDEX(bank!$A$2:$P$1212,MATCH($O129&amp;$P129,bank!$Q$2:$Q$1212,0),AH$1),FALSE)</f>
        <v>0</v>
      </c>
      <c r="AI129" s="13" cm="1">
        <f t="array" ref="AI129">IFERROR(INDEX(bank!$A$2:$P$1212,MATCH($O129&amp;$P129,bank!$Q$2:$Q$1212,0),AI$1),FALSE)</f>
        <v>0</v>
      </c>
      <c r="AJ129" s="13" cm="1">
        <f t="array" ref="AJ129">IFERROR(INDEX(bank!$A$2:$P$1212,MATCH($O129&amp;$P129,bank!$Q$2:$Q$1212,0),AJ$1),FALSE)</f>
        <v>1851.9</v>
      </c>
      <c r="AK129" s="13" cm="1">
        <f t="array" ref="AK129">IFERROR(INDEX(bank!$A$2:$P$1212,MATCH($O129&amp;$P129,bank!$Q$2:$Q$1212,0),AK$1),FALSE)</f>
        <v>1851.9</v>
      </c>
      <c r="AL129" s="13" cm="1">
        <f t="array" ref="AL129">IFERROR(INDEX(bank!$A$2:$P$1212,MATCH($O129&amp;$P129,bank!$Q$2:$Q$1212,0),AL$1),FALSE)</f>
        <v>-8070.3300000001127</v>
      </c>
      <c r="AM129" s="13" cm="1">
        <f t="array" ref="AM129">IFERROR(INDEX(bank!$A$2:$P$1212,MATCH($O129&amp;$P129,bank!$Q$2:$Q$1212,0),AM$1),FALSE)</f>
        <v>1</v>
      </c>
      <c r="AN129" s="13" t="b" cm="1">
        <f t="array" ref="AN129">IFERROR(INDEX(bank!$A$2:$P$1212,MATCH($O129&amp;$P129,bank!$Q$2:$Q$1212,0),AN$1),FALSE)</f>
        <v>1</v>
      </c>
      <c r="AO129" s="13" t="str" cm="1">
        <f t="array" ref="AO129">IFERROR(INDEX(bank!$A$2:$P$1212,MATCH($O129&amp;$P129,bank!$Q$2:$Q$1212,0),AO$1),FALSE)</f>
        <v>已关闭</v>
      </c>
    </row>
    <row r="130" spans="1:41" hidden="1">
      <c r="A130" s="4" t="s">
        <v>99</v>
      </c>
      <c r="B130" s="4" t="s">
        <v>166</v>
      </c>
      <c r="C130" s="4">
        <v>17400</v>
      </c>
      <c r="D130" s="4">
        <v>2500</v>
      </c>
      <c r="E130" s="4">
        <v>0</v>
      </c>
      <c r="F130" s="4">
        <v>0</v>
      </c>
      <c r="G130" s="4" t="s">
        <v>30</v>
      </c>
      <c r="H130" s="6">
        <v>45002.280363819453</v>
      </c>
      <c r="I130" s="4" t="s">
        <v>20</v>
      </c>
      <c r="J130" s="4" t="b">
        <v>1</v>
      </c>
      <c r="K130" s="4">
        <v>0</v>
      </c>
      <c r="L130" s="4">
        <v>6.96</v>
      </c>
      <c r="M130" s="4" t="s">
        <v>46</v>
      </c>
      <c r="N130" s="6">
        <v>45005.32849537037</v>
      </c>
      <c r="O130" s="4" t="s">
        <v>18</v>
      </c>
      <c r="P130" s="4">
        <v>173</v>
      </c>
      <c r="Q130" s="10" cm="1">
        <f t="array" ref="Q130">IFERROR(INDEX(cashier!$A$2:$I$672,MATCH($O130&amp;$P130,cashier!$J$2:$J$672,0),Q$1),FALSE)</f>
        <v>93</v>
      </c>
      <c r="R130" s="10" t="str" cm="1">
        <f t="array" ref="R130">IFERROR(INDEX(cashier!$A$2:$I$672,MATCH($O130&amp;$P130,cashier!$J$2:$J$672,0),R$1),FALSE)</f>
        <v>吴总股东往来/RMB</v>
      </c>
      <c r="S130" s="10" cm="1">
        <f t="array" ref="S130">IFERROR(INDEX(cashier!$A$2:$I$672,MATCH($O130&amp;$P130,cashier!$J$2:$J$672,0),S$1),FALSE)</f>
        <v>45005.32689895833</v>
      </c>
      <c r="T130" s="10" t="str" cm="1">
        <f t="array" ref="T130">IFERROR(INDEX(cashier!$A$2:$I$672,MATCH($O130&amp;$P130,cashier!$J$2:$J$672,0),T$1),FALSE)</f>
        <v>RMB</v>
      </c>
      <c r="U130" s="10" cm="1">
        <f t="array" ref="U130">IFERROR(INDEX(cashier!$A$2:$I$672,MATCH($O130&amp;$P130,cashier!$J$2:$J$672,0),U$1),FALSE)</f>
        <v>20184</v>
      </c>
      <c r="V130" s="10" cm="1">
        <f t="array" ref="V130">IFERROR(INDEX(cashier!$A$2:$I$672,MATCH($O130&amp;$P130,cashier!$J$2:$J$672,0),V$1),FALSE)</f>
        <v>45005.32849537037</v>
      </c>
      <c r="W130" s="10" cm="1">
        <f t="array" ref="W130">IFERROR(INDEX(cashier!$A$2:$I$672,MATCH($O130&amp;$P130,cashier!$J$2:$J$672,0),W$1),FALSE)</f>
        <v>173</v>
      </c>
      <c r="X130" s="10" t="str" cm="1">
        <f t="array" ref="X130">IFERROR(INDEX(cashier!$A$2:$I$672,MATCH($O130&amp;$P130,cashier!$J$2:$J$672,0),X$1),FALSE)</f>
        <v>付款单</v>
      </c>
      <c r="Y130" s="10" cm="1">
        <f t="array" ref="Y130">IFERROR(INDEX(cashier!$A$2:$I$672,MATCH($O130&amp;$P130,cashier!$J$2:$J$672,0),Y$1),FALSE)</f>
        <v>0</v>
      </c>
      <c r="Z130" s="13" cm="1">
        <f t="array" ref="Z130">IFERROR(INDEX(bank!$A$2:$P$1212,MATCH($O130&amp;$P130,bank!$Q$2:$Q$1212,0),Z$1),FALSE)</f>
        <v>173</v>
      </c>
      <c r="AA130" s="13" t="str" cm="1">
        <f t="array" ref="AA130">IFERROR(INDEX(bank!$A$2:$P$1212,MATCH($O130&amp;$P130,bank!$Q$2:$Q$1212,0),AA$1),FALSE)</f>
        <v>付款单</v>
      </c>
      <c r="AB130" s="13" t="str" cm="1">
        <f t="array" ref="AB130">IFERROR(INDEX(bank!$A$2:$P$1212,MATCH($O130&amp;$P130,bank!$Q$2:$Q$1212,0),AB$1),FALSE)</f>
        <v>吴总股东往来/RMB</v>
      </c>
      <c r="AC130" s="13" t="str" cm="1">
        <f t="array" ref="AC130">IFERROR(INDEX(bank!$A$2:$P$1212,MATCH($O130&amp;$P130,bank!$Q$2:$Q$1212,0),AC$1),FALSE)</f>
        <v>RMB</v>
      </c>
      <c r="AD130" s="13" cm="1">
        <f t="array" ref="AD130">IFERROR(INDEX(bank!$A$2:$P$1212,MATCH($O130&amp;$P130,bank!$Q$2:$Q$1212,0),AD$1),FALSE)</f>
        <v>0</v>
      </c>
      <c r="AE130" s="13" t="str" cm="1">
        <f t="array" ref="AE130">IFERROR(INDEX(bank!$A$2:$P$1212,MATCH($O130&amp;$P130,bank!$Q$2:$Q$1212,0),AE$1),FALSE)</f>
        <v>5402.03-劳务费奖金</v>
      </c>
      <c r="AF130" s="13" t="str" cm="1">
        <f t="array" ref="AF130">IFERROR(INDEX(bank!$A$2:$P$1212,MATCH($O130&amp;$P130,bank!$Q$2:$Q$1212,0),AF$1),FALSE)</f>
        <v>扫舱费</v>
      </c>
      <c r="AG130" s="13" cm="1">
        <f t="array" ref="AG130">IFERROR(INDEX(bank!$A$2:$P$1212,MATCH($O130&amp;$P130,bank!$Q$2:$Q$1212,0),AG$1),FALSE)</f>
        <v>45005.32849537037</v>
      </c>
      <c r="AH130" s="13" cm="1">
        <f t="array" ref="AH130">IFERROR(INDEX(bank!$A$2:$P$1212,MATCH($O130&amp;$P130,bank!$Q$2:$Q$1212,0),AH$1),FALSE)</f>
        <v>0</v>
      </c>
      <c r="AI130" s="13" cm="1">
        <f t="array" ref="AI130">IFERROR(INDEX(bank!$A$2:$P$1212,MATCH($O130&amp;$P130,bank!$Q$2:$Q$1212,0),AI$1),FALSE)</f>
        <v>0</v>
      </c>
      <c r="AJ130" s="13" cm="1">
        <f t="array" ref="AJ130">IFERROR(INDEX(bank!$A$2:$P$1212,MATCH($O130&amp;$P130,bank!$Q$2:$Q$1212,0),AJ$1),FALSE)</f>
        <v>17400</v>
      </c>
      <c r="AK130" s="13" cm="1">
        <f t="array" ref="AK130">IFERROR(INDEX(bank!$A$2:$P$1212,MATCH($O130&amp;$P130,bank!$Q$2:$Q$1212,0),AK$1),FALSE)</f>
        <v>17400</v>
      </c>
      <c r="AL130" s="13" cm="1">
        <f t="array" ref="AL130">IFERROR(INDEX(bank!$A$2:$P$1212,MATCH($O130&amp;$P130,bank!$Q$2:$Q$1212,0),AL$1),FALSE)</f>
        <v>2746712.4</v>
      </c>
      <c r="AM130" s="13" cm="1">
        <f t="array" ref="AM130">IFERROR(INDEX(bank!$A$2:$P$1212,MATCH($O130&amp;$P130,bank!$Q$2:$Q$1212,0),AM$1),FALSE)</f>
        <v>6.96</v>
      </c>
      <c r="AN130" s="13" t="b" cm="1">
        <f t="array" ref="AN130">IFERROR(INDEX(bank!$A$2:$P$1212,MATCH($O130&amp;$P130,bank!$Q$2:$Q$1212,0),AN$1),FALSE)</f>
        <v>1</v>
      </c>
      <c r="AO130" s="13" t="str" cm="1">
        <f t="array" ref="AO130">IFERROR(INDEX(bank!$A$2:$P$1212,MATCH($O130&amp;$P130,bank!$Q$2:$Q$1212,0),AO$1),FALSE)</f>
        <v>已关闭</v>
      </c>
    </row>
    <row r="131" spans="1:41" hidden="1">
      <c r="A131" s="4" t="s">
        <v>99</v>
      </c>
      <c r="B131" s="4" t="s">
        <v>101</v>
      </c>
      <c r="C131" s="4">
        <v>1392</v>
      </c>
      <c r="D131" s="4">
        <v>200</v>
      </c>
      <c r="E131" s="4">
        <v>0</v>
      </c>
      <c r="F131" s="4">
        <v>0</v>
      </c>
      <c r="G131" s="4" t="s">
        <v>30</v>
      </c>
      <c r="H131" s="6">
        <v>45002.280363819453</v>
      </c>
      <c r="I131" s="4" t="s">
        <v>20</v>
      </c>
      <c r="J131" s="4" t="b">
        <v>1</v>
      </c>
      <c r="K131" s="4">
        <v>0</v>
      </c>
      <c r="L131" s="4">
        <v>6.96</v>
      </c>
      <c r="M131" s="4" t="s">
        <v>46</v>
      </c>
      <c r="N131" s="6">
        <v>45005.32849537037</v>
      </c>
      <c r="O131" s="4" t="s">
        <v>18</v>
      </c>
      <c r="P131" s="4">
        <v>173</v>
      </c>
      <c r="Q131" s="10" cm="1">
        <f t="array" ref="Q131">IFERROR(INDEX(cashier!$A$2:$I$672,MATCH($O131&amp;$P131,cashier!$J$2:$J$672,0),Q$1),FALSE)</f>
        <v>93</v>
      </c>
      <c r="R131" s="10" t="str" cm="1">
        <f t="array" ref="R131">IFERROR(INDEX(cashier!$A$2:$I$672,MATCH($O131&amp;$P131,cashier!$J$2:$J$672,0),R$1),FALSE)</f>
        <v>吴总股东往来/RMB</v>
      </c>
      <c r="S131" s="10" cm="1">
        <f t="array" ref="S131">IFERROR(INDEX(cashier!$A$2:$I$672,MATCH($O131&amp;$P131,cashier!$J$2:$J$672,0),S$1),FALSE)</f>
        <v>45005.32689895833</v>
      </c>
      <c r="T131" s="10" t="str" cm="1">
        <f t="array" ref="T131">IFERROR(INDEX(cashier!$A$2:$I$672,MATCH($O131&amp;$P131,cashier!$J$2:$J$672,0),T$1),FALSE)</f>
        <v>RMB</v>
      </c>
      <c r="U131" s="10" cm="1">
        <f t="array" ref="U131">IFERROR(INDEX(cashier!$A$2:$I$672,MATCH($O131&amp;$P131,cashier!$J$2:$J$672,0),U$1),FALSE)</f>
        <v>20184</v>
      </c>
      <c r="V131" s="10" cm="1">
        <f t="array" ref="V131">IFERROR(INDEX(cashier!$A$2:$I$672,MATCH($O131&amp;$P131,cashier!$J$2:$J$672,0),V$1),FALSE)</f>
        <v>45005.32849537037</v>
      </c>
      <c r="W131" s="10" cm="1">
        <f t="array" ref="W131">IFERROR(INDEX(cashier!$A$2:$I$672,MATCH($O131&amp;$P131,cashier!$J$2:$J$672,0),W$1),FALSE)</f>
        <v>173</v>
      </c>
      <c r="X131" s="10" t="str" cm="1">
        <f t="array" ref="X131">IFERROR(INDEX(cashier!$A$2:$I$672,MATCH($O131&amp;$P131,cashier!$J$2:$J$672,0),X$1),FALSE)</f>
        <v>付款单</v>
      </c>
      <c r="Y131" s="10" cm="1">
        <f t="array" ref="Y131">IFERROR(INDEX(cashier!$A$2:$I$672,MATCH($O131&amp;$P131,cashier!$J$2:$J$672,0),Y$1),FALSE)</f>
        <v>0</v>
      </c>
      <c r="Z131" s="13" cm="1">
        <f t="array" ref="Z131">IFERROR(INDEX(bank!$A$2:$P$1212,MATCH($O131&amp;$P131,bank!$Q$2:$Q$1212,0),Z$1),FALSE)</f>
        <v>173</v>
      </c>
      <c r="AA131" s="13" t="str" cm="1">
        <f t="array" ref="AA131">IFERROR(INDEX(bank!$A$2:$P$1212,MATCH($O131&amp;$P131,bank!$Q$2:$Q$1212,0),AA$1),FALSE)</f>
        <v>付款单</v>
      </c>
      <c r="AB131" s="13" t="str" cm="1">
        <f t="array" ref="AB131">IFERROR(INDEX(bank!$A$2:$P$1212,MATCH($O131&amp;$P131,bank!$Q$2:$Q$1212,0),AB$1),FALSE)</f>
        <v>吴总股东往来/RMB</v>
      </c>
      <c r="AC131" s="13" t="str" cm="1">
        <f t="array" ref="AC131">IFERROR(INDEX(bank!$A$2:$P$1212,MATCH($O131&amp;$P131,bank!$Q$2:$Q$1212,0),AC$1),FALSE)</f>
        <v>RMB</v>
      </c>
      <c r="AD131" s="13" cm="1">
        <f t="array" ref="AD131">IFERROR(INDEX(bank!$A$2:$P$1212,MATCH($O131&amp;$P131,bank!$Q$2:$Q$1212,0),AD$1),FALSE)</f>
        <v>0</v>
      </c>
      <c r="AE131" s="13" t="str" cm="1">
        <f t="array" ref="AE131">IFERROR(INDEX(bank!$A$2:$P$1212,MATCH($O131&amp;$P131,bank!$Q$2:$Q$1212,0),AE$1),FALSE)</f>
        <v>5402.03-劳务费奖金</v>
      </c>
      <c r="AF131" s="13" t="str" cm="1">
        <f t="array" ref="AF131">IFERROR(INDEX(bank!$A$2:$P$1212,MATCH($O131&amp;$P131,bank!$Q$2:$Q$1212,0),AF$1),FALSE)</f>
        <v>扫舱费</v>
      </c>
      <c r="AG131" s="13" cm="1">
        <f t="array" ref="AG131">IFERROR(INDEX(bank!$A$2:$P$1212,MATCH($O131&amp;$P131,bank!$Q$2:$Q$1212,0),AG$1),FALSE)</f>
        <v>45005.32849537037</v>
      </c>
      <c r="AH131" s="13" cm="1">
        <f t="array" ref="AH131">IFERROR(INDEX(bank!$A$2:$P$1212,MATCH($O131&amp;$P131,bank!$Q$2:$Q$1212,0),AH$1),FALSE)</f>
        <v>0</v>
      </c>
      <c r="AI131" s="13" cm="1">
        <f t="array" ref="AI131">IFERROR(INDEX(bank!$A$2:$P$1212,MATCH($O131&amp;$P131,bank!$Q$2:$Q$1212,0),AI$1),FALSE)</f>
        <v>0</v>
      </c>
      <c r="AJ131" s="13" cm="1">
        <f t="array" ref="AJ131">IFERROR(INDEX(bank!$A$2:$P$1212,MATCH($O131&amp;$P131,bank!$Q$2:$Q$1212,0),AJ$1),FALSE)</f>
        <v>17400</v>
      </c>
      <c r="AK131" s="13" cm="1">
        <f t="array" ref="AK131">IFERROR(INDEX(bank!$A$2:$P$1212,MATCH($O131&amp;$P131,bank!$Q$2:$Q$1212,0),AK$1),FALSE)</f>
        <v>17400</v>
      </c>
      <c r="AL131" s="13" cm="1">
        <f t="array" ref="AL131">IFERROR(INDEX(bank!$A$2:$P$1212,MATCH($O131&amp;$P131,bank!$Q$2:$Q$1212,0),AL$1),FALSE)</f>
        <v>2746712.4</v>
      </c>
      <c r="AM131" s="13" cm="1">
        <f t="array" ref="AM131">IFERROR(INDEX(bank!$A$2:$P$1212,MATCH($O131&amp;$P131,bank!$Q$2:$Q$1212,0),AM$1),FALSE)</f>
        <v>6.96</v>
      </c>
      <c r="AN131" s="13" t="b" cm="1">
        <f t="array" ref="AN131">IFERROR(INDEX(bank!$A$2:$P$1212,MATCH($O131&amp;$P131,bank!$Q$2:$Q$1212,0),AN$1),FALSE)</f>
        <v>1</v>
      </c>
      <c r="AO131" s="13" t="str" cm="1">
        <f t="array" ref="AO131">IFERROR(INDEX(bank!$A$2:$P$1212,MATCH($O131&amp;$P131,bank!$Q$2:$Q$1212,0),AO$1),FALSE)</f>
        <v>已关闭</v>
      </c>
    </row>
    <row r="132" spans="1:41" hidden="1">
      <c r="A132" s="4" t="s">
        <v>99</v>
      </c>
      <c r="B132" s="4" t="s">
        <v>102</v>
      </c>
      <c r="C132" s="4">
        <v>1392</v>
      </c>
      <c r="D132" s="4">
        <v>200</v>
      </c>
      <c r="E132" s="4">
        <v>0</v>
      </c>
      <c r="F132" s="4">
        <v>0</v>
      </c>
      <c r="G132" s="4" t="s">
        <v>30</v>
      </c>
      <c r="H132" s="6">
        <v>45002.280363819453</v>
      </c>
      <c r="I132" s="4" t="s">
        <v>20</v>
      </c>
      <c r="J132" s="4" t="b">
        <v>1</v>
      </c>
      <c r="K132" s="4">
        <v>0</v>
      </c>
      <c r="L132" s="4">
        <v>6.96</v>
      </c>
      <c r="M132" s="4" t="s">
        <v>46</v>
      </c>
      <c r="N132" s="6">
        <v>45005.32849537037</v>
      </c>
      <c r="O132" s="4" t="s">
        <v>18</v>
      </c>
      <c r="P132" s="4">
        <v>173</v>
      </c>
      <c r="Q132" s="10" cm="1">
        <f t="array" ref="Q132">IFERROR(INDEX(cashier!$A$2:$I$672,MATCH($O132&amp;$P132,cashier!$J$2:$J$672,0),Q$1),FALSE)</f>
        <v>93</v>
      </c>
      <c r="R132" s="10" t="str" cm="1">
        <f t="array" ref="R132">IFERROR(INDEX(cashier!$A$2:$I$672,MATCH($O132&amp;$P132,cashier!$J$2:$J$672,0),R$1),FALSE)</f>
        <v>吴总股东往来/RMB</v>
      </c>
      <c r="S132" s="10" cm="1">
        <f t="array" ref="S132">IFERROR(INDEX(cashier!$A$2:$I$672,MATCH($O132&amp;$P132,cashier!$J$2:$J$672,0),S$1),FALSE)</f>
        <v>45005.32689895833</v>
      </c>
      <c r="T132" s="10" t="str" cm="1">
        <f t="array" ref="T132">IFERROR(INDEX(cashier!$A$2:$I$672,MATCH($O132&amp;$P132,cashier!$J$2:$J$672,0),T$1),FALSE)</f>
        <v>RMB</v>
      </c>
      <c r="U132" s="10" cm="1">
        <f t="array" ref="U132">IFERROR(INDEX(cashier!$A$2:$I$672,MATCH($O132&amp;$P132,cashier!$J$2:$J$672,0),U$1),FALSE)</f>
        <v>20184</v>
      </c>
      <c r="V132" s="10" cm="1">
        <f t="array" ref="V132">IFERROR(INDEX(cashier!$A$2:$I$672,MATCH($O132&amp;$P132,cashier!$J$2:$J$672,0),V$1),FALSE)</f>
        <v>45005.32849537037</v>
      </c>
      <c r="W132" s="10" cm="1">
        <f t="array" ref="W132">IFERROR(INDEX(cashier!$A$2:$I$672,MATCH($O132&amp;$P132,cashier!$J$2:$J$672,0),W$1),FALSE)</f>
        <v>173</v>
      </c>
      <c r="X132" s="10" t="str" cm="1">
        <f t="array" ref="X132">IFERROR(INDEX(cashier!$A$2:$I$672,MATCH($O132&amp;$P132,cashier!$J$2:$J$672,0),X$1),FALSE)</f>
        <v>付款单</v>
      </c>
      <c r="Y132" s="10" cm="1">
        <f t="array" ref="Y132">IFERROR(INDEX(cashier!$A$2:$I$672,MATCH($O132&amp;$P132,cashier!$J$2:$J$672,0),Y$1),FALSE)</f>
        <v>0</v>
      </c>
      <c r="Z132" s="13" cm="1">
        <f t="array" ref="Z132">IFERROR(INDEX(bank!$A$2:$P$1212,MATCH($O132&amp;$P132,bank!$Q$2:$Q$1212,0),Z$1),FALSE)</f>
        <v>173</v>
      </c>
      <c r="AA132" s="13" t="str" cm="1">
        <f t="array" ref="AA132">IFERROR(INDEX(bank!$A$2:$P$1212,MATCH($O132&amp;$P132,bank!$Q$2:$Q$1212,0),AA$1),FALSE)</f>
        <v>付款单</v>
      </c>
      <c r="AB132" s="13" t="str" cm="1">
        <f t="array" ref="AB132">IFERROR(INDEX(bank!$A$2:$P$1212,MATCH($O132&amp;$P132,bank!$Q$2:$Q$1212,0),AB$1),FALSE)</f>
        <v>吴总股东往来/RMB</v>
      </c>
      <c r="AC132" s="13" t="str" cm="1">
        <f t="array" ref="AC132">IFERROR(INDEX(bank!$A$2:$P$1212,MATCH($O132&amp;$P132,bank!$Q$2:$Q$1212,0),AC$1),FALSE)</f>
        <v>RMB</v>
      </c>
      <c r="AD132" s="13" cm="1">
        <f t="array" ref="AD132">IFERROR(INDEX(bank!$A$2:$P$1212,MATCH($O132&amp;$P132,bank!$Q$2:$Q$1212,0),AD$1),FALSE)</f>
        <v>0</v>
      </c>
      <c r="AE132" s="13" t="str" cm="1">
        <f t="array" ref="AE132">IFERROR(INDEX(bank!$A$2:$P$1212,MATCH($O132&amp;$P132,bank!$Q$2:$Q$1212,0),AE$1),FALSE)</f>
        <v>5402.03-劳务费奖金</v>
      </c>
      <c r="AF132" s="13" t="str" cm="1">
        <f t="array" ref="AF132">IFERROR(INDEX(bank!$A$2:$P$1212,MATCH($O132&amp;$P132,bank!$Q$2:$Q$1212,0),AF$1),FALSE)</f>
        <v>扫舱费</v>
      </c>
      <c r="AG132" s="13" cm="1">
        <f t="array" ref="AG132">IFERROR(INDEX(bank!$A$2:$P$1212,MATCH($O132&amp;$P132,bank!$Q$2:$Q$1212,0),AG$1),FALSE)</f>
        <v>45005.32849537037</v>
      </c>
      <c r="AH132" s="13" cm="1">
        <f t="array" ref="AH132">IFERROR(INDEX(bank!$A$2:$P$1212,MATCH($O132&amp;$P132,bank!$Q$2:$Q$1212,0),AH$1),FALSE)</f>
        <v>0</v>
      </c>
      <c r="AI132" s="13" cm="1">
        <f t="array" ref="AI132">IFERROR(INDEX(bank!$A$2:$P$1212,MATCH($O132&amp;$P132,bank!$Q$2:$Q$1212,0),AI$1),FALSE)</f>
        <v>0</v>
      </c>
      <c r="AJ132" s="13" cm="1">
        <f t="array" ref="AJ132">IFERROR(INDEX(bank!$A$2:$P$1212,MATCH($O132&amp;$P132,bank!$Q$2:$Q$1212,0),AJ$1),FALSE)</f>
        <v>17400</v>
      </c>
      <c r="AK132" s="13" cm="1">
        <f t="array" ref="AK132">IFERROR(INDEX(bank!$A$2:$P$1212,MATCH($O132&amp;$P132,bank!$Q$2:$Q$1212,0),AK$1),FALSE)</f>
        <v>17400</v>
      </c>
      <c r="AL132" s="13" cm="1">
        <f t="array" ref="AL132">IFERROR(INDEX(bank!$A$2:$P$1212,MATCH($O132&amp;$P132,bank!$Q$2:$Q$1212,0),AL$1),FALSE)</f>
        <v>2746712.4</v>
      </c>
      <c r="AM132" s="13" cm="1">
        <f t="array" ref="AM132">IFERROR(INDEX(bank!$A$2:$P$1212,MATCH($O132&amp;$P132,bank!$Q$2:$Q$1212,0),AM$1),FALSE)</f>
        <v>6.96</v>
      </c>
      <c r="AN132" s="13" t="b" cm="1">
        <f t="array" ref="AN132">IFERROR(INDEX(bank!$A$2:$P$1212,MATCH($O132&amp;$P132,bank!$Q$2:$Q$1212,0),AN$1),FALSE)</f>
        <v>1</v>
      </c>
      <c r="AO132" s="13" t="str" cm="1">
        <f t="array" ref="AO132">IFERROR(INDEX(bank!$A$2:$P$1212,MATCH($O132&amp;$P132,bank!$Q$2:$Q$1212,0),AO$1),FALSE)</f>
        <v>已关闭</v>
      </c>
    </row>
    <row r="133" spans="1:41" hidden="1">
      <c r="A133" s="4" t="s">
        <v>50</v>
      </c>
      <c r="B133" s="4" t="s">
        <v>167</v>
      </c>
      <c r="C133" s="4">
        <v>0</v>
      </c>
      <c r="D133" s="4">
        <v>0</v>
      </c>
      <c r="E133" s="4">
        <v>201052.08</v>
      </c>
      <c r="F133" s="4">
        <v>201052.08</v>
      </c>
      <c r="G133" s="4" t="s">
        <v>19</v>
      </c>
      <c r="H133" s="6">
        <v>45002.29737601852</v>
      </c>
      <c r="I133" s="4" t="s">
        <v>20</v>
      </c>
      <c r="J133" s="4" t="b">
        <v>1</v>
      </c>
      <c r="K133" s="4">
        <v>0</v>
      </c>
      <c r="L133" s="4">
        <v>1</v>
      </c>
      <c r="M133" s="4" t="s">
        <v>27</v>
      </c>
      <c r="N133" s="6">
        <v>45002.404027777768</v>
      </c>
      <c r="O133" s="4" t="s">
        <v>26</v>
      </c>
      <c r="P133" s="4">
        <v>174</v>
      </c>
      <c r="Q133" s="10" cm="1">
        <f t="array" ref="Q133">IFERROR(INDEX(cashier!$A$2:$I$672,MATCH($O133&amp;$P133,cashier!$J$2:$J$672,0),Q$1),FALSE)</f>
        <v>113</v>
      </c>
      <c r="R133" s="10" t="str" cm="1">
        <f t="array" ref="R133">IFERROR(INDEX(cashier!$A$2:$I$672,MATCH($O133&amp;$P133,cashier!$J$2:$J$672,0),R$1),FALSE)</f>
        <v>香港汇丰/USD/Mandarine/801-443300-838</v>
      </c>
      <c r="S133" s="10" cm="1">
        <f t="array" ref="S133">IFERROR(INDEX(cashier!$A$2:$I$672,MATCH($O133&amp;$P133,cashier!$J$2:$J$672,0),S$1),FALSE)</f>
        <v>45006.402415891207</v>
      </c>
      <c r="T133" s="10" t="str" cm="1">
        <f t="array" ref="T133">IFERROR(INDEX(cashier!$A$2:$I$672,MATCH($O133&amp;$P133,cashier!$J$2:$J$672,0),T$1),FALSE)</f>
        <v>USD</v>
      </c>
      <c r="U133" s="10" cm="1">
        <f t="array" ref="U133">IFERROR(INDEX(cashier!$A$2:$I$672,MATCH($O133&amp;$P133,cashier!$J$2:$J$672,0),U$1),FALSE)</f>
        <v>45802.2</v>
      </c>
      <c r="V133" s="10" cm="1">
        <f t="array" ref="V133">IFERROR(INDEX(cashier!$A$2:$I$672,MATCH($O133&amp;$P133,cashier!$J$2:$J$672,0),V$1),FALSE)</f>
        <v>45002.404027777768</v>
      </c>
      <c r="W133" s="10" cm="1">
        <f t="array" ref="W133">IFERROR(INDEX(cashier!$A$2:$I$672,MATCH($O133&amp;$P133,cashier!$J$2:$J$672,0),W$1),FALSE)</f>
        <v>174</v>
      </c>
      <c r="X133" s="10" t="str" cm="1">
        <f t="array" ref="X133">IFERROR(INDEX(cashier!$A$2:$I$672,MATCH($O133&amp;$P133,cashier!$J$2:$J$672,0),X$1),FALSE)</f>
        <v>收款单</v>
      </c>
      <c r="Y133" s="10" cm="1">
        <f t="array" ref="Y133">IFERROR(INDEX(cashier!$A$2:$I$672,MATCH($O133&amp;$P133,cashier!$J$2:$J$672,0),Y$1),FALSE)</f>
        <v>0</v>
      </c>
      <c r="Z133" s="13" cm="1">
        <f t="array" ref="Z133">IFERROR(INDEX(bank!$A$2:$P$1212,MATCH($O133&amp;$P133,bank!$Q$2:$Q$1212,0),Z$1),FALSE)</f>
        <v>174</v>
      </c>
      <c r="AA133" s="13" t="str" cm="1">
        <f t="array" ref="AA133">IFERROR(INDEX(bank!$A$2:$P$1212,MATCH($O133&amp;$P133,bank!$Q$2:$Q$1212,0),AA$1),FALSE)</f>
        <v>收款单</v>
      </c>
      <c r="AB133" s="13" t="str" cm="1">
        <f t="array" ref="AB133">IFERROR(INDEX(bank!$A$2:$P$1212,MATCH($O133&amp;$P133,bank!$Q$2:$Q$1212,0),AB$1),FALSE)</f>
        <v>香港汇丰/USD/Mandarine/801-443300-838</v>
      </c>
      <c r="AC133" s="13" t="str" cm="1">
        <f t="array" ref="AC133">IFERROR(INDEX(bank!$A$2:$P$1212,MATCH($O133&amp;$P133,bank!$Q$2:$Q$1212,0),AC$1),FALSE)</f>
        <v>USD</v>
      </c>
      <c r="AD133" s="13" cm="1">
        <f t="array" ref="AD133">IFERROR(INDEX(bank!$A$2:$P$1212,MATCH($O133&amp;$P133,bank!$Q$2:$Q$1212,0),AD$1),FALSE)</f>
        <v>0</v>
      </c>
      <c r="AE133" s="13" t="str" cm="1">
        <f t="array" ref="AE133">IFERROR(INDEX(bank!$A$2:$P$1212,MATCH($O133&amp;$P133,bank!$Q$2:$Q$1212,0),AE$1),FALSE)</f>
        <v>5101.06-租金收入</v>
      </c>
      <c r="AF133" s="13" t="str" cm="1">
        <f t="array" ref="AF133">IFERROR(INDEX(bank!$A$2:$P$1212,MATCH($O133&amp;$P133,bank!$Q$2:$Q$1212,0),AF$1),FALSE)</f>
        <v>最终总租金</v>
      </c>
      <c r="AG133" s="13" cm="1">
        <f t="array" ref="AG133">IFERROR(INDEX(bank!$A$2:$P$1212,MATCH($O133&amp;$P133,bank!$Q$2:$Q$1212,0),AG$1),FALSE)</f>
        <v>45002.404027777768</v>
      </c>
      <c r="AH133" s="13" cm="1">
        <f t="array" ref="AH133">IFERROR(INDEX(bank!$A$2:$P$1212,MATCH($O133&amp;$P133,bank!$Q$2:$Q$1212,0),AH$1),FALSE)</f>
        <v>201052.08</v>
      </c>
      <c r="AI133" s="13" cm="1">
        <f t="array" ref="AI133">IFERROR(INDEX(bank!$A$2:$P$1212,MATCH($O133&amp;$P133,bank!$Q$2:$Q$1212,0),AI$1),FALSE)</f>
        <v>201052.08</v>
      </c>
      <c r="AJ133" s="13" cm="1">
        <f t="array" ref="AJ133">IFERROR(INDEX(bank!$A$2:$P$1212,MATCH($O133&amp;$P133,bank!$Q$2:$Q$1212,0),AJ$1),FALSE)</f>
        <v>0</v>
      </c>
      <c r="AK133" s="13" cm="1">
        <f t="array" ref="AK133">IFERROR(INDEX(bank!$A$2:$P$1212,MATCH($O133&amp;$P133,bank!$Q$2:$Q$1212,0),AK$1),FALSE)</f>
        <v>0</v>
      </c>
      <c r="AL133" s="13" cm="1">
        <f t="array" ref="AL133">IFERROR(INDEX(bank!$A$2:$P$1212,MATCH($O133&amp;$P133,bank!$Q$2:$Q$1212,0),AL$1),FALSE)</f>
        <v>265081.58</v>
      </c>
      <c r="AM133" s="13" cm="1">
        <f t="array" ref="AM133">IFERROR(INDEX(bank!$A$2:$P$1212,MATCH($O133&amp;$P133,bank!$Q$2:$Q$1212,0),AM$1),FALSE)</f>
        <v>1</v>
      </c>
      <c r="AN133" s="13" t="b" cm="1">
        <f t="array" ref="AN133">IFERROR(INDEX(bank!$A$2:$P$1212,MATCH($O133&amp;$P133,bank!$Q$2:$Q$1212,0),AN$1),FALSE)</f>
        <v>1</v>
      </c>
      <c r="AO133" s="13" t="str" cm="1">
        <f t="array" ref="AO133">IFERROR(INDEX(bank!$A$2:$P$1212,MATCH($O133&amp;$P133,bank!$Q$2:$Q$1212,0),AO$1),FALSE)</f>
        <v>已关闭</v>
      </c>
    </row>
    <row r="134" spans="1:41" hidden="1">
      <c r="A134" s="4" t="s">
        <v>168</v>
      </c>
      <c r="B134" s="4" t="s">
        <v>169</v>
      </c>
      <c r="C134" s="4">
        <v>10052.6</v>
      </c>
      <c r="D134" s="4">
        <v>10052.6</v>
      </c>
      <c r="E134" s="4">
        <v>0</v>
      </c>
      <c r="F134" s="4">
        <v>0</v>
      </c>
      <c r="G134" s="4" t="s">
        <v>19</v>
      </c>
      <c r="H134" s="6">
        <v>45002.29737601852</v>
      </c>
      <c r="I134" s="4" t="s">
        <v>20</v>
      </c>
      <c r="J134" s="4" t="b">
        <v>1</v>
      </c>
      <c r="K134" s="4">
        <v>0</v>
      </c>
      <c r="L134" s="4">
        <v>1</v>
      </c>
      <c r="M134" s="4" t="s">
        <v>27</v>
      </c>
      <c r="N134" s="6">
        <v>45002.404027777768</v>
      </c>
      <c r="O134" s="4" t="s">
        <v>26</v>
      </c>
      <c r="P134" s="4">
        <v>174</v>
      </c>
      <c r="Q134" s="10" cm="1">
        <f t="array" ref="Q134">IFERROR(INDEX(cashier!$A$2:$I$672,MATCH($O134&amp;$P134,cashier!$J$2:$J$672,0),Q$1),FALSE)</f>
        <v>113</v>
      </c>
      <c r="R134" s="10" t="str" cm="1">
        <f t="array" ref="R134">IFERROR(INDEX(cashier!$A$2:$I$672,MATCH($O134&amp;$P134,cashier!$J$2:$J$672,0),R$1),FALSE)</f>
        <v>香港汇丰/USD/Mandarine/801-443300-838</v>
      </c>
      <c r="S134" s="10" cm="1">
        <f t="array" ref="S134">IFERROR(INDEX(cashier!$A$2:$I$672,MATCH($O134&amp;$P134,cashier!$J$2:$J$672,0),S$1),FALSE)</f>
        <v>45006.402415891207</v>
      </c>
      <c r="T134" s="10" t="str" cm="1">
        <f t="array" ref="T134">IFERROR(INDEX(cashier!$A$2:$I$672,MATCH($O134&amp;$P134,cashier!$J$2:$J$672,0),T$1),FALSE)</f>
        <v>USD</v>
      </c>
      <c r="U134" s="10" cm="1">
        <f t="array" ref="U134">IFERROR(INDEX(cashier!$A$2:$I$672,MATCH($O134&amp;$P134,cashier!$J$2:$J$672,0),U$1),FALSE)</f>
        <v>45802.2</v>
      </c>
      <c r="V134" s="10" cm="1">
        <f t="array" ref="V134">IFERROR(INDEX(cashier!$A$2:$I$672,MATCH($O134&amp;$P134,cashier!$J$2:$J$672,0),V$1),FALSE)</f>
        <v>45002.404027777768</v>
      </c>
      <c r="W134" s="10" cm="1">
        <f t="array" ref="W134">IFERROR(INDEX(cashier!$A$2:$I$672,MATCH($O134&amp;$P134,cashier!$J$2:$J$672,0),W$1),FALSE)</f>
        <v>174</v>
      </c>
      <c r="X134" s="10" t="str" cm="1">
        <f t="array" ref="X134">IFERROR(INDEX(cashier!$A$2:$I$672,MATCH($O134&amp;$P134,cashier!$J$2:$J$672,0),X$1),FALSE)</f>
        <v>收款单</v>
      </c>
      <c r="Y134" s="10" cm="1">
        <f t="array" ref="Y134">IFERROR(INDEX(cashier!$A$2:$I$672,MATCH($O134&amp;$P134,cashier!$J$2:$J$672,0),Y$1),FALSE)</f>
        <v>0</v>
      </c>
      <c r="Z134" s="13" cm="1">
        <f t="array" ref="Z134">IFERROR(INDEX(bank!$A$2:$P$1212,MATCH($O134&amp;$P134,bank!$Q$2:$Q$1212,0),Z$1),FALSE)</f>
        <v>174</v>
      </c>
      <c r="AA134" s="13" t="str" cm="1">
        <f t="array" ref="AA134">IFERROR(INDEX(bank!$A$2:$P$1212,MATCH($O134&amp;$P134,bank!$Q$2:$Q$1212,0),AA$1),FALSE)</f>
        <v>收款单</v>
      </c>
      <c r="AB134" s="13" t="str" cm="1">
        <f t="array" ref="AB134">IFERROR(INDEX(bank!$A$2:$P$1212,MATCH($O134&amp;$P134,bank!$Q$2:$Q$1212,0),AB$1),FALSE)</f>
        <v>香港汇丰/USD/Mandarine/801-443300-838</v>
      </c>
      <c r="AC134" s="13" t="str" cm="1">
        <f t="array" ref="AC134">IFERROR(INDEX(bank!$A$2:$P$1212,MATCH($O134&amp;$P134,bank!$Q$2:$Q$1212,0),AC$1),FALSE)</f>
        <v>USD</v>
      </c>
      <c r="AD134" s="13" cm="1">
        <f t="array" ref="AD134">IFERROR(INDEX(bank!$A$2:$P$1212,MATCH($O134&amp;$P134,bank!$Q$2:$Q$1212,0),AD$1),FALSE)</f>
        <v>0</v>
      </c>
      <c r="AE134" s="13" t="str" cm="1">
        <f t="array" ref="AE134">IFERROR(INDEX(bank!$A$2:$P$1212,MATCH($O134&amp;$P134,bank!$Q$2:$Q$1212,0),AE$1),FALSE)</f>
        <v>5101.06-租金收入</v>
      </c>
      <c r="AF134" s="13" t="str" cm="1">
        <f t="array" ref="AF134">IFERROR(INDEX(bank!$A$2:$P$1212,MATCH($O134&amp;$P134,bank!$Q$2:$Q$1212,0),AF$1),FALSE)</f>
        <v>最终总租金</v>
      </c>
      <c r="AG134" s="13" cm="1">
        <f t="array" ref="AG134">IFERROR(INDEX(bank!$A$2:$P$1212,MATCH($O134&amp;$P134,bank!$Q$2:$Q$1212,0),AG$1),FALSE)</f>
        <v>45002.404027777768</v>
      </c>
      <c r="AH134" s="13" cm="1">
        <f t="array" ref="AH134">IFERROR(INDEX(bank!$A$2:$P$1212,MATCH($O134&amp;$P134,bank!$Q$2:$Q$1212,0),AH$1),FALSE)</f>
        <v>201052.08</v>
      </c>
      <c r="AI134" s="13" cm="1">
        <f t="array" ref="AI134">IFERROR(INDEX(bank!$A$2:$P$1212,MATCH($O134&amp;$P134,bank!$Q$2:$Q$1212,0),AI$1),FALSE)</f>
        <v>201052.08</v>
      </c>
      <c r="AJ134" s="13" cm="1">
        <f t="array" ref="AJ134">IFERROR(INDEX(bank!$A$2:$P$1212,MATCH($O134&amp;$P134,bank!$Q$2:$Q$1212,0),AJ$1),FALSE)</f>
        <v>0</v>
      </c>
      <c r="AK134" s="13" cm="1">
        <f t="array" ref="AK134">IFERROR(INDEX(bank!$A$2:$P$1212,MATCH($O134&amp;$P134,bank!$Q$2:$Q$1212,0),AK$1),FALSE)</f>
        <v>0</v>
      </c>
      <c r="AL134" s="13" cm="1">
        <f t="array" ref="AL134">IFERROR(INDEX(bank!$A$2:$P$1212,MATCH($O134&amp;$P134,bank!$Q$2:$Q$1212,0),AL$1),FALSE)</f>
        <v>265081.58</v>
      </c>
      <c r="AM134" s="13" cm="1">
        <f t="array" ref="AM134">IFERROR(INDEX(bank!$A$2:$P$1212,MATCH($O134&amp;$P134,bank!$Q$2:$Q$1212,0),AM$1),FALSE)</f>
        <v>1</v>
      </c>
      <c r="AN134" s="13" t="b" cm="1">
        <f t="array" ref="AN134">IFERROR(INDEX(bank!$A$2:$P$1212,MATCH($O134&amp;$P134,bank!$Q$2:$Q$1212,0),AN$1),FALSE)</f>
        <v>1</v>
      </c>
      <c r="AO134" s="13" t="str" cm="1">
        <f t="array" ref="AO134">IFERROR(INDEX(bank!$A$2:$P$1212,MATCH($O134&amp;$P134,bank!$Q$2:$Q$1212,0),AO$1),FALSE)</f>
        <v>已关闭</v>
      </c>
    </row>
    <row r="135" spans="1:41" hidden="1">
      <c r="A135" s="4" t="s">
        <v>40</v>
      </c>
      <c r="B135" s="4" t="s">
        <v>170</v>
      </c>
      <c r="C135" s="4">
        <v>0</v>
      </c>
      <c r="D135" s="4">
        <v>0</v>
      </c>
      <c r="E135" s="4">
        <v>384960.5</v>
      </c>
      <c r="F135" s="4">
        <v>384960.5</v>
      </c>
      <c r="G135" s="4" t="s">
        <v>19</v>
      </c>
      <c r="H135" s="6">
        <v>45002.29737601852</v>
      </c>
      <c r="I135" s="4" t="s">
        <v>20</v>
      </c>
      <c r="J135" s="4" t="b">
        <v>1</v>
      </c>
      <c r="K135" s="4">
        <v>0</v>
      </c>
      <c r="L135" s="4">
        <v>1</v>
      </c>
      <c r="M135" s="4" t="s">
        <v>27</v>
      </c>
      <c r="N135" s="6">
        <v>45002.404027777768</v>
      </c>
      <c r="O135" s="4" t="s">
        <v>26</v>
      </c>
      <c r="P135" s="4">
        <v>174</v>
      </c>
      <c r="Q135" s="10" cm="1">
        <f t="array" ref="Q135">IFERROR(INDEX(cashier!$A$2:$I$672,MATCH($O135&amp;$P135,cashier!$J$2:$J$672,0),Q$1),FALSE)</f>
        <v>113</v>
      </c>
      <c r="R135" s="10" t="str" cm="1">
        <f t="array" ref="R135">IFERROR(INDEX(cashier!$A$2:$I$672,MATCH($O135&amp;$P135,cashier!$J$2:$J$672,0),R$1),FALSE)</f>
        <v>香港汇丰/USD/Mandarine/801-443300-838</v>
      </c>
      <c r="S135" s="10" cm="1">
        <f t="array" ref="S135">IFERROR(INDEX(cashier!$A$2:$I$672,MATCH($O135&amp;$P135,cashier!$J$2:$J$672,0),S$1),FALSE)</f>
        <v>45006.402415891207</v>
      </c>
      <c r="T135" s="10" t="str" cm="1">
        <f t="array" ref="T135">IFERROR(INDEX(cashier!$A$2:$I$672,MATCH($O135&amp;$P135,cashier!$J$2:$J$672,0),T$1),FALSE)</f>
        <v>USD</v>
      </c>
      <c r="U135" s="10" cm="1">
        <f t="array" ref="U135">IFERROR(INDEX(cashier!$A$2:$I$672,MATCH($O135&amp;$P135,cashier!$J$2:$J$672,0),U$1),FALSE)</f>
        <v>45802.2</v>
      </c>
      <c r="V135" s="10" cm="1">
        <f t="array" ref="V135">IFERROR(INDEX(cashier!$A$2:$I$672,MATCH($O135&amp;$P135,cashier!$J$2:$J$672,0),V$1),FALSE)</f>
        <v>45002.404027777768</v>
      </c>
      <c r="W135" s="10" cm="1">
        <f t="array" ref="W135">IFERROR(INDEX(cashier!$A$2:$I$672,MATCH($O135&amp;$P135,cashier!$J$2:$J$672,0),W$1),FALSE)</f>
        <v>174</v>
      </c>
      <c r="X135" s="10" t="str" cm="1">
        <f t="array" ref="X135">IFERROR(INDEX(cashier!$A$2:$I$672,MATCH($O135&amp;$P135,cashier!$J$2:$J$672,0),X$1),FALSE)</f>
        <v>收款单</v>
      </c>
      <c r="Y135" s="10" cm="1">
        <f t="array" ref="Y135">IFERROR(INDEX(cashier!$A$2:$I$672,MATCH($O135&amp;$P135,cashier!$J$2:$J$672,0),Y$1),FALSE)</f>
        <v>0</v>
      </c>
      <c r="Z135" s="13" cm="1">
        <f t="array" ref="Z135">IFERROR(INDEX(bank!$A$2:$P$1212,MATCH($O135&amp;$P135,bank!$Q$2:$Q$1212,0),Z$1),FALSE)</f>
        <v>174</v>
      </c>
      <c r="AA135" s="13" t="str" cm="1">
        <f t="array" ref="AA135">IFERROR(INDEX(bank!$A$2:$P$1212,MATCH($O135&amp;$P135,bank!$Q$2:$Q$1212,0),AA$1),FALSE)</f>
        <v>收款单</v>
      </c>
      <c r="AB135" s="13" t="str" cm="1">
        <f t="array" ref="AB135">IFERROR(INDEX(bank!$A$2:$P$1212,MATCH($O135&amp;$P135,bank!$Q$2:$Q$1212,0),AB$1),FALSE)</f>
        <v>香港汇丰/USD/Mandarine/801-443300-838</v>
      </c>
      <c r="AC135" s="13" t="str" cm="1">
        <f t="array" ref="AC135">IFERROR(INDEX(bank!$A$2:$P$1212,MATCH($O135&amp;$P135,bank!$Q$2:$Q$1212,0),AC$1),FALSE)</f>
        <v>USD</v>
      </c>
      <c r="AD135" s="13" cm="1">
        <f t="array" ref="AD135">IFERROR(INDEX(bank!$A$2:$P$1212,MATCH($O135&amp;$P135,bank!$Q$2:$Q$1212,0),AD$1),FALSE)</f>
        <v>0</v>
      </c>
      <c r="AE135" s="13" t="str" cm="1">
        <f t="array" ref="AE135">IFERROR(INDEX(bank!$A$2:$P$1212,MATCH($O135&amp;$P135,bank!$Q$2:$Q$1212,0),AE$1),FALSE)</f>
        <v>5101.06-租金收入</v>
      </c>
      <c r="AF135" s="13" t="str" cm="1">
        <f t="array" ref="AF135">IFERROR(INDEX(bank!$A$2:$P$1212,MATCH($O135&amp;$P135,bank!$Q$2:$Q$1212,0),AF$1),FALSE)</f>
        <v>最终总租金</v>
      </c>
      <c r="AG135" s="13" cm="1">
        <f t="array" ref="AG135">IFERROR(INDEX(bank!$A$2:$P$1212,MATCH($O135&amp;$P135,bank!$Q$2:$Q$1212,0),AG$1),FALSE)</f>
        <v>45002.404027777768</v>
      </c>
      <c r="AH135" s="13" cm="1">
        <f t="array" ref="AH135">IFERROR(INDEX(bank!$A$2:$P$1212,MATCH($O135&amp;$P135,bank!$Q$2:$Q$1212,0),AH$1),FALSE)</f>
        <v>201052.08</v>
      </c>
      <c r="AI135" s="13" cm="1">
        <f t="array" ref="AI135">IFERROR(INDEX(bank!$A$2:$P$1212,MATCH($O135&amp;$P135,bank!$Q$2:$Q$1212,0),AI$1),FALSE)</f>
        <v>201052.08</v>
      </c>
      <c r="AJ135" s="13" cm="1">
        <f t="array" ref="AJ135">IFERROR(INDEX(bank!$A$2:$P$1212,MATCH($O135&amp;$P135,bank!$Q$2:$Q$1212,0),AJ$1),FALSE)</f>
        <v>0</v>
      </c>
      <c r="AK135" s="13" cm="1">
        <f t="array" ref="AK135">IFERROR(INDEX(bank!$A$2:$P$1212,MATCH($O135&amp;$P135,bank!$Q$2:$Q$1212,0),AK$1),FALSE)</f>
        <v>0</v>
      </c>
      <c r="AL135" s="13" cm="1">
        <f t="array" ref="AL135">IFERROR(INDEX(bank!$A$2:$P$1212,MATCH($O135&amp;$P135,bank!$Q$2:$Q$1212,0),AL$1),FALSE)</f>
        <v>265081.58</v>
      </c>
      <c r="AM135" s="13" cm="1">
        <f t="array" ref="AM135">IFERROR(INDEX(bank!$A$2:$P$1212,MATCH($O135&amp;$P135,bank!$Q$2:$Q$1212,0),AM$1),FALSE)</f>
        <v>1</v>
      </c>
      <c r="AN135" s="13" t="b" cm="1">
        <f t="array" ref="AN135">IFERROR(INDEX(bank!$A$2:$P$1212,MATCH($O135&amp;$P135,bank!$Q$2:$Q$1212,0),AN$1),FALSE)</f>
        <v>1</v>
      </c>
      <c r="AO135" s="13" t="str" cm="1">
        <f t="array" ref="AO135">IFERROR(INDEX(bank!$A$2:$P$1212,MATCH($O135&amp;$P135,bank!$Q$2:$Q$1212,0),AO$1),FALSE)</f>
        <v>已关闭</v>
      </c>
    </row>
    <row r="136" spans="1:41" hidden="1">
      <c r="A136" s="4" t="s">
        <v>40</v>
      </c>
      <c r="B136" s="4" t="s">
        <v>171</v>
      </c>
      <c r="C136" s="4">
        <v>0</v>
      </c>
      <c r="D136" s="4">
        <v>0</v>
      </c>
      <c r="E136" s="4">
        <v>47400</v>
      </c>
      <c r="F136" s="4">
        <v>47400</v>
      </c>
      <c r="G136" s="4" t="s">
        <v>19</v>
      </c>
      <c r="H136" s="6">
        <v>45002.29737601852</v>
      </c>
      <c r="I136" s="4" t="s">
        <v>20</v>
      </c>
      <c r="J136" s="4" t="b">
        <v>1</v>
      </c>
      <c r="K136" s="4">
        <v>0</v>
      </c>
      <c r="L136" s="4">
        <v>1</v>
      </c>
      <c r="M136" s="4" t="s">
        <v>27</v>
      </c>
      <c r="N136" s="6">
        <v>45002.404027777768</v>
      </c>
      <c r="O136" s="4" t="s">
        <v>26</v>
      </c>
      <c r="P136" s="4">
        <v>174</v>
      </c>
      <c r="Q136" s="10" cm="1">
        <f t="array" ref="Q136">IFERROR(INDEX(cashier!$A$2:$I$672,MATCH($O136&amp;$P136,cashier!$J$2:$J$672,0),Q$1),FALSE)</f>
        <v>113</v>
      </c>
      <c r="R136" s="10" t="str" cm="1">
        <f t="array" ref="R136">IFERROR(INDEX(cashier!$A$2:$I$672,MATCH($O136&amp;$P136,cashier!$J$2:$J$672,0),R$1),FALSE)</f>
        <v>香港汇丰/USD/Mandarine/801-443300-838</v>
      </c>
      <c r="S136" s="10" cm="1">
        <f t="array" ref="S136">IFERROR(INDEX(cashier!$A$2:$I$672,MATCH($O136&amp;$P136,cashier!$J$2:$J$672,0),S$1),FALSE)</f>
        <v>45006.402415891207</v>
      </c>
      <c r="T136" s="10" t="str" cm="1">
        <f t="array" ref="T136">IFERROR(INDEX(cashier!$A$2:$I$672,MATCH($O136&amp;$P136,cashier!$J$2:$J$672,0),T$1),FALSE)</f>
        <v>USD</v>
      </c>
      <c r="U136" s="10" cm="1">
        <f t="array" ref="U136">IFERROR(INDEX(cashier!$A$2:$I$672,MATCH($O136&amp;$P136,cashier!$J$2:$J$672,0),U$1),FALSE)</f>
        <v>45802.2</v>
      </c>
      <c r="V136" s="10" cm="1">
        <f t="array" ref="V136">IFERROR(INDEX(cashier!$A$2:$I$672,MATCH($O136&amp;$P136,cashier!$J$2:$J$672,0),V$1),FALSE)</f>
        <v>45002.404027777768</v>
      </c>
      <c r="W136" s="10" cm="1">
        <f t="array" ref="W136">IFERROR(INDEX(cashier!$A$2:$I$672,MATCH($O136&amp;$P136,cashier!$J$2:$J$672,0),W$1),FALSE)</f>
        <v>174</v>
      </c>
      <c r="X136" s="10" t="str" cm="1">
        <f t="array" ref="X136">IFERROR(INDEX(cashier!$A$2:$I$672,MATCH($O136&amp;$P136,cashier!$J$2:$J$672,0),X$1),FALSE)</f>
        <v>收款单</v>
      </c>
      <c r="Y136" s="10" cm="1">
        <f t="array" ref="Y136">IFERROR(INDEX(cashier!$A$2:$I$672,MATCH($O136&amp;$P136,cashier!$J$2:$J$672,0),Y$1),FALSE)</f>
        <v>0</v>
      </c>
      <c r="Z136" s="13" cm="1">
        <f t="array" ref="Z136">IFERROR(INDEX(bank!$A$2:$P$1212,MATCH($O136&amp;$P136,bank!$Q$2:$Q$1212,0),Z$1),FALSE)</f>
        <v>174</v>
      </c>
      <c r="AA136" s="13" t="str" cm="1">
        <f t="array" ref="AA136">IFERROR(INDEX(bank!$A$2:$P$1212,MATCH($O136&amp;$P136,bank!$Q$2:$Q$1212,0),AA$1),FALSE)</f>
        <v>收款单</v>
      </c>
      <c r="AB136" s="13" t="str" cm="1">
        <f t="array" ref="AB136">IFERROR(INDEX(bank!$A$2:$P$1212,MATCH($O136&amp;$P136,bank!$Q$2:$Q$1212,0),AB$1),FALSE)</f>
        <v>香港汇丰/USD/Mandarine/801-443300-838</v>
      </c>
      <c r="AC136" s="13" t="str" cm="1">
        <f t="array" ref="AC136">IFERROR(INDEX(bank!$A$2:$P$1212,MATCH($O136&amp;$P136,bank!$Q$2:$Q$1212,0),AC$1),FALSE)</f>
        <v>USD</v>
      </c>
      <c r="AD136" s="13" cm="1">
        <f t="array" ref="AD136">IFERROR(INDEX(bank!$A$2:$P$1212,MATCH($O136&amp;$P136,bank!$Q$2:$Q$1212,0),AD$1),FALSE)</f>
        <v>0</v>
      </c>
      <c r="AE136" s="13" t="str" cm="1">
        <f t="array" ref="AE136">IFERROR(INDEX(bank!$A$2:$P$1212,MATCH($O136&amp;$P136,bank!$Q$2:$Q$1212,0),AE$1),FALSE)</f>
        <v>5101.06-租金收入</v>
      </c>
      <c r="AF136" s="13" t="str" cm="1">
        <f t="array" ref="AF136">IFERROR(INDEX(bank!$A$2:$P$1212,MATCH($O136&amp;$P136,bank!$Q$2:$Q$1212,0),AF$1),FALSE)</f>
        <v>最终总租金</v>
      </c>
      <c r="AG136" s="13" cm="1">
        <f t="array" ref="AG136">IFERROR(INDEX(bank!$A$2:$P$1212,MATCH($O136&amp;$P136,bank!$Q$2:$Q$1212,0),AG$1),FALSE)</f>
        <v>45002.404027777768</v>
      </c>
      <c r="AH136" s="13" cm="1">
        <f t="array" ref="AH136">IFERROR(INDEX(bank!$A$2:$P$1212,MATCH($O136&amp;$P136,bank!$Q$2:$Q$1212,0),AH$1),FALSE)</f>
        <v>201052.08</v>
      </c>
      <c r="AI136" s="13" cm="1">
        <f t="array" ref="AI136">IFERROR(INDEX(bank!$A$2:$P$1212,MATCH($O136&amp;$P136,bank!$Q$2:$Q$1212,0),AI$1),FALSE)</f>
        <v>201052.08</v>
      </c>
      <c r="AJ136" s="13" cm="1">
        <f t="array" ref="AJ136">IFERROR(INDEX(bank!$A$2:$P$1212,MATCH($O136&amp;$P136,bank!$Q$2:$Q$1212,0),AJ$1),FALSE)</f>
        <v>0</v>
      </c>
      <c r="AK136" s="13" cm="1">
        <f t="array" ref="AK136">IFERROR(INDEX(bank!$A$2:$P$1212,MATCH($O136&amp;$P136,bank!$Q$2:$Q$1212,0),AK$1),FALSE)</f>
        <v>0</v>
      </c>
      <c r="AL136" s="13" cm="1">
        <f t="array" ref="AL136">IFERROR(INDEX(bank!$A$2:$P$1212,MATCH($O136&amp;$P136,bank!$Q$2:$Q$1212,0),AL$1),FALSE)</f>
        <v>265081.58</v>
      </c>
      <c r="AM136" s="13" cm="1">
        <f t="array" ref="AM136">IFERROR(INDEX(bank!$A$2:$P$1212,MATCH($O136&amp;$P136,bank!$Q$2:$Q$1212,0),AM$1),FALSE)</f>
        <v>1</v>
      </c>
      <c r="AN136" s="13" t="b" cm="1">
        <f t="array" ref="AN136">IFERROR(INDEX(bank!$A$2:$P$1212,MATCH($O136&amp;$P136,bank!$Q$2:$Q$1212,0),AN$1),FALSE)</f>
        <v>1</v>
      </c>
      <c r="AO136" s="13" t="str" cm="1">
        <f t="array" ref="AO136">IFERROR(INDEX(bank!$A$2:$P$1212,MATCH($O136&amp;$P136,bank!$Q$2:$Q$1212,0),AO$1),FALSE)</f>
        <v>已关闭</v>
      </c>
    </row>
    <row r="137" spans="1:41" hidden="1">
      <c r="A137" s="4" t="s">
        <v>40</v>
      </c>
      <c r="B137" s="4" t="s">
        <v>172</v>
      </c>
      <c r="C137" s="4">
        <v>362998.5</v>
      </c>
      <c r="D137" s="4">
        <v>362998.5</v>
      </c>
      <c r="E137" s="4">
        <v>0</v>
      </c>
      <c r="F137" s="4">
        <v>0</v>
      </c>
      <c r="G137" s="4" t="s">
        <v>19</v>
      </c>
      <c r="H137" s="6">
        <v>45002.29737601852</v>
      </c>
      <c r="I137" s="4" t="s">
        <v>20</v>
      </c>
      <c r="J137" s="4" t="b">
        <v>1</v>
      </c>
      <c r="K137" s="4">
        <v>0</v>
      </c>
      <c r="L137" s="4">
        <v>1</v>
      </c>
      <c r="M137" s="4" t="s">
        <v>27</v>
      </c>
      <c r="N137" s="6">
        <v>45002.404027777768</v>
      </c>
      <c r="O137" s="4" t="s">
        <v>26</v>
      </c>
      <c r="P137" s="4">
        <v>174</v>
      </c>
      <c r="Q137" s="10" cm="1">
        <f t="array" ref="Q137">IFERROR(INDEX(cashier!$A$2:$I$672,MATCH($O137&amp;$P137,cashier!$J$2:$J$672,0),Q$1),FALSE)</f>
        <v>113</v>
      </c>
      <c r="R137" s="10" t="str" cm="1">
        <f t="array" ref="R137">IFERROR(INDEX(cashier!$A$2:$I$672,MATCH($O137&amp;$P137,cashier!$J$2:$J$672,0),R$1),FALSE)</f>
        <v>香港汇丰/USD/Mandarine/801-443300-838</v>
      </c>
      <c r="S137" s="10" cm="1">
        <f t="array" ref="S137">IFERROR(INDEX(cashier!$A$2:$I$672,MATCH($O137&amp;$P137,cashier!$J$2:$J$672,0),S$1),FALSE)</f>
        <v>45006.402415891207</v>
      </c>
      <c r="T137" s="10" t="str" cm="1">
        <f t="array" ref="T137">IFERROR(INDEX(cashier!$A$2:$I$672,MATCH($O137&amp;$P137,cashier!$J$2:$J$672,0),T$1),FALSE)</f>
        <v>USD</v>
      </c>
      <c r="U137" s="10" cm="1">
        <f t="array" ref="U137">IFERROR(INDEX(cashier!$A$2:$I$672,MATCH($O137&amp;$P137,cashier!$J$2:$J$672,0),U$1),FALSE)</f>
        <v>45802.2</v>
      </c>
      <c r="V137" s="10" cm="1">
        <f t="array" ref="V137">IFERROR(INDEX(cashier!$A$2:$I$672,MATCH($O137&amp;$P137,cashier!$J$2:$J$672,0),V$1),FALSE)</f>
        <v>45002.404027777768</v>
      </c>
      <c r="W137" s="10" cm="1">
        <f t="array" ref="W137">IFERROR(INDEX(cashier!$A$2:$I$672,MATCH($O137&amp;$P137,cashier!$J$2:$J$672,0),W$1),FALSE)</f>
        <v>174</v>
      </c>
      <c r="X137" s="10" t="str" cm="1">
        <f t="array" ref="X137">IFERROR(INDEX(cashier!$A$2:$I$672,MATCH($O137&amp;$P137,cashier!$J$2:$J$672,0),X$1),FALSE)</f>
        <v>收款单</v>
      </c>
      <c r="Y137" s="10" cm="1">
        <f t="array" ref="Y137">IFERROR(INDEX(cashier!$A$2:$I$672,MATCH($O137&amp;$P137,cashier!$J$2:$J$672,0),Y$1),FALSE)</f>
        <v>0</v>
      </c>
      <c r="Z137" s="13" cm="1">
        <f t="array" ref="Z137">IFERROR(INDEX(bank!$A$2:$P$1212,MATCH($O137&amp;$P137,bank!$Q$2:$Q$1212,0),Z$1),FALSE)</f>
        <v>174</v>
      </c>
      <c r="AA137" s="13" t="str" cm="1">
        <f t="array" ref="AA137">IFERROR(INDEX(bank!$A$2:$P$1212,MATCH($O137&amp;$P137,bank!$Q$2:$Q$1212,0),AA$1),FALSE)</f>
        <v>收款单</v>
      </c>
      <c r="AB137" s="13" t="str" cm="1">
        <f t="array" ref="AB137">IFERROR(INDEX(bank!$A$2:$P$1212,MATCH($O137&amp;$P137,bank!$Q$2:$Q$1212,0),AB$1),FALSE)</f>
        <v>香港汇丰/USD/Mandarine/801-443300-838</v>
      </c>
      <c r="AC137" s="13" t="str" cm="1">
        <f t="array" ref="AC137">IFERROR(INDEX(bank!$A$2:$P$1212,MATCH($O137&amp;$P137,bank!$Q$2:$Q$1212,0),AC$1),FALSE)</f>
        <v>USD</v>
      </c>
      <c r="AD137" s="13" cm="1">
        <f t="array" ref="AD137">IFERROR(INDEX(bank!$A$2:$P$1212,MATCH($O137&amp;$P137,bank!$Q$2:$Q$1212,0),AD$1),FALSE)</f>
        <v>0</v>
      </c>
      <c r="AE137" s="13" t="str" cm="1">
        <f t="array" ref="AE137">IFERROR(INDEX(bank!$A$2:$P$1212,MATCH($O137&amp;$P137,bank!$Q$2:$Q$1212,0),AE$1),FALSE)</f>
        <v>5101.06-租金收入</v>
      </c>
      <c r="AF137" s="13" t="str" cm="1">
        <f t="array" ref="AF137">IFERROR(INDEX(bank!$A$2:$P$1212,MATCH($O137&amp;$P137,bank!$Q$2:$Q$1212,0),AF$1),FALSE)</f>
        <v>最终总租金</v>
      </c>
      <c r="AG137" s="13" cm="1">
        <f t="array" ref="AG137">IFERROR(INDEX(bank!$A$2:$P$1212,MATCH($O137&amp;$P137,bank!$Q$2:$Q$1212,0),AG$1),FALSE)</f>
        <v>45002.404027777768</v>
      </c>
      <c r="AH137" s="13" cm="1">
        <f t="array" ref="AH137">IFERROR(INDEX(bank!$A$2:$P$1212,MATCH($O137&amp;$P137,bank!$Q$2:$Q$1212,0),AH$1),FALSE)</f>
        <v>201052.08</v>
      </c>
      <c r="AI137" s="13" cm="1">
        <f t="array" ref="AI137">IFERROR(INDEX(bank!$A$2:$P$1212,MATCH($O137&amp;$P137,bank!$Q$2:$Q$1212,0),AI$1),FALSE)</f>
        <v>201052.08</v>
      </c>
      <c r="AJ137" s="13" cm="1">
        <f t="array" ref="AJ137">IFERROR(INDEX(bank!$A$2:$P$1212,MATCH($O137&amp;$P137,bank!$Q$2:$Q$1212,0),AJ$1),FALSE)</f>
        <v>0</v>
      </c>
      <c r="AK137" s="13" cm="1">
        <f t="array" ref="AK137">IFERROR(INDEX(bank!$A$2:$P$1212,MATCH($O137&amp;$P137,bank!$Q$2:$Q$1212,0),AK$1),FALSE)</f>
        <v>0</v>
      </c>
      <c r="AL137" s="13" cm="1">
        <f t="array" ref="AL137">IFERROR(INDEX(bank!$A$2:$P$1212,MATCH($O137&amp;$P137,bank!$Q$2:$Q$1212,0),AL$1),FALSE)</f>
        <v>265081.58</v>
      </c>
      <c r="AM137" s="13" cm="1">
        <f t="array" ref="AM137">IFERROR(INDEX(bank!$A$2:$P$1212,MATCH($O137&amp;$P137,bank!$Q$2:$Q$1212,0),AM$1),FALSE)</f>
        <v>1</v>
      </c>
      <c r="AN137" s="13" t="b" cm="1">
        <f t="array" ref="AN137">IFERROR(INDEX(bank!$A$2:$P$1212,MATCH($O137&amp;$P137,bank!$Q$2:$Q$1212,0),AN$1),FALSE)</f>
        <v>1</v>
      </c>
      <c r="AO137" s="13" t="str" cm="1">
        <f t="array" ref="AO137">IFERROR(INDEX(bank!$A$2:$P$1212,MATCH($O137&amp;$P137,bank!$Q$2:$Q$1212,0),AO$1),FALSE)</f>
        <v>已关闭</v>
      </c>
    </row>
    <row r="138" spans="1:41" hidden="1">
      <c r="A138" s="4" t="s">
        <v>40</v>
      </c>
      <c r="B138" s="4" t="s">
        <v>173</v>
      </c>
      <c r="C138" s="4">
        <v>31400</v>
      </c>
      <c r="D138" s="4">
        <v>31400</v>
      </c>
      <c r="E138" s="4">
        <v>0</v>
      </c>
      <c r="F138" s="4">
        <v>0</v>
      </c>
      <c r="G138" s="4" t="s">
        <v>19</v>
      </c>
      <c r="H138" s="6">
        <v>45002.29737601852</v>
      </c>
      <c r="I138" s="4" t="s">
        <v>20</v>
      </c>
      <c r="J138" s="4" t="b">
        <v>1</v>
      </c>
      <c r="K138" s="4">
        <v>0</v>
      </c>
      <c r="L138" s="4">
        <v>1</v>
      </c>
      <c r="M138" s="4" t="s">
        <v>27</v>
      </c>
      <c r="N138" s="6">
        <v>45002.404027777768</v>
      </c>
      <c r="O138" s="4" t="s">
        <v>26</v>
      </c>
      <c r="P138" s="4">
        <v>174</v>
      </c>
      <c r="Q138" s="10" cm="1">
        <f t="array" ref="Q138">IFERROR(INDEX(cashier!$A$2:$I$672,MATCH($O138&amp;$P138,cashier!$J$2:$J$672,0),Q$1),FALSE)</f>
        <v>113</v>
      </c>
      <c r="R138" s="10" t="str" cm="1">
        <f t="array" ref="R138">IFERROR(INDEX(cashier!$A$2:$I$672,MATCH($O138&amp;$P138,cashier!$J$2:$J$672,0),R$1),FALSE)</f>
        <v>香港汇丰/USD/Mandarine/801-443300-838</v>
      </c>
      <c r="S138" s="10" cm="1">
        <f t="array" ref="S138">IFERROR(INDEX(cashier!$A$2:$I$672,MATCH($O138&amp;$P138,cashier!$J$2:$J$672,0),S$1),FALSE)</f>
        <v>45006.402415891207</v>
      </c>
      <c r="T138" s="10" t="str" cm="1">
        <f t="array" ref="T138">IFERROR(INDEX(cashier!$A$2:$I$672,MATCH($O138&amp;$P138,cashier!$J$2:$J$672,0),T$1),FALSE)</f>
        <v>USD</v>
      </c>
      <c r="U138" s="10" cm="1">
        <f t="array" ref="U138">IFERROR(INDEX(cashier!$A$2:$I$672,MATCH($O138&amp;$P138,cashier!$J$2:$J$672,0),U$1),FALSE)</f>
        <v>45802.2</v>
      </c>
      <c r="V138" s="10" cm="1">
        <f t="array" ref="V138">IFERROR(INDEX(cashier!$A$2:$I$672,MATCH($O138&amp;$P138,cashier!$J$2:$J$672,0),V$1),FALSE)</f>
        <v>45002.404027777768</v>
      </c>
      <c r="W138" s="10" cm="1">
        <f t="array" ref="W138">IFERROR(INDEX(cashier!$A$2:$I$672,MATCH($O138&amp;$P138,cashier!$J$2:$J$672,0),W$1),FALSE)</f>
        <v>174</v>
      </c>
      <c r="X138" s="10" t="str" cm="1">
        <f t="array" ref="X138">IFERROR(INDEX(cashier!$A$2:$I$672,MATCH($O138&amp;$P138,cashier!$J$2:$J$672,0),X$1),FALSE)</f>
        <v>收款单</v>
      </c>
      <c r="Y138" s="10" cm="1">
        <f t="array" ref="Y138">IFERROR(INDEX(cashier!$A$2:$I$672,MATCH($O138&amp;$P138,cashier!$J$2:$J$672,0),Y$1),FALSE)</f>
        <v>0</v>
      </c>
      <c r="Z138" s="13" cm="1">
        <f t="array" ref="Z138">IFERROR(INDEX(bank!$A$2:$P$1212,MATCH($O138&amp;$P138,bank!$Q$2:$Q$1212,0),Z$1),FALSE)</f>
        <v>174</v>
      </c>
      <c r="AA138" s="13" t="str" cm="1">
        <f t="array" ref="AA138">IFERROR(INDEX(bank!$A$2:$P$1212,MATCH($O138&amp;$P138,bank!$Q$2:$Q$1212,0),AA$1),FALSE)</f>
        <v>收款单</v>
      </c>
      <c r="AB138" s="13" t="str" cm="1">
        <f t="array" ref="AB138">IFERROR(INDEX(bank!$A$2:$P$1212,MATCH($O138&amp;$P138,bank!$Q$2:$Q$1212,0),AB$1),FALSE)</f>
        <v>香港汇丰/USD/Mandarine/801-443300-838</v>
      </c>
      <c r="AC138" s="13" t="str" cm="1">
        <f t="array" ref="AC138">IFERROR(INDEX(bank!$A$2:$P$1212,MATCH($O138&amp;$P138,bank!$Q$2:$Q$1212,0),AC$1),FALSE)</f>
        <v>USD</v>
      </c>
      <c r="AD138" s="13" cm="1">
        <f t="array" ref="AD138">IFERROR(INDEX(bank!$A$2:$P$1212,MATCH($O138&amp;$P138,bank!$Q$2:$Q$1212,0),AD$1),FALSE)</f>
        <v>0</v>
      </c>
      <c r="AE138" s="13" t="str" cm="1">
        <f t="array" ref="AE138">IFERROR(INDEX(bank!$A$2:$P$1212,MATCH($O138&amp;$P138,bank!$Q$2:$Q$1212,0),AE$1),FALSE)</f>
        <v>5101.06-租金收入</v>
      </c>
      <c r="AF138" s="13" t="str" cm="1">
        <f t="array" ref="AF138">IFERROR(INDEX(bank!$A$2:$P$1212,MATCH($O138&amp;$P138,bank!$Q$2:$Q$1212,0),AF$1),FALSE)</f>
        <v>最终总租金</v>
      </c>
      <c r="AG138" s="13" cm="1">
        <f t="array" ref="AG138">IFERROR(INDEX(bank!$A$2:$P$1212,MATCH($O138&amp;$P138,bank!$Q$2:$Q$1212,0),AG$1),FALSE)</f>
        <v>45002.404027777768</v>
      </c>
      <c r="AH138" s="13" cm="1">
        <f t="array" ref="AH138">IFERROR(INDEX(bank!$A$2:$P$1212,MATCH($O138&amp;$P138,bank!$Q$2:$Q$1212,0),AH$1),FALSE)</f>
        <v>201052.08</v>
      </c>
      <c r="AI138" s="13" cm="1">
        <f t="array" ref="AI138">IFERROR(INDEX(bank!$A$2:$P$1212,MATCH($O138&amp;$P138,bank!$Q$2:$Q$1212,0),AI$1),FALSE)</f>
        <v>201052.08</v>
      </c>
      <c r="AJ138" s="13" cm="1">
        <f t="array" ref="AJ138">IFERROR(INDEX(bank!$A$2:$P$1212,MATCH($O138&amp;$P138,bank!$Q$2:$Q$1212,0),AJ$1),FALSE)</f>
        <v>0</v>
      </c>
      <c r="AK138" s="13" cm="1">
        <f t="array" ref="AK138">IFERROR(INDEX(bank!$A$2:$P$1212,MATCH($O138&amp;$P138,bank!$Q$2:$Q$1212,0),AK$1),FALSE)</f>
        <v>0</v>
      </c>
      <c r="AL138" s="13" cm="1">
        <f t="array" ref="AL138">IFERROR(INDEX(bank!$A$2:$P$1212,MATCH($O138&amp;$P138,bank!$Q$2:$Q$1212,0),AL$1),FALSE)</f>
        <v>265081.58</v>
      </c>
      <c r="AM138" s="13" cm="1">
        <f t="array" ref="AM138">IFERROR(INDEX(bank!$A$2:$P$1212,MATCH($O138&amp;$P138,bank!$Q$2:$Q$1212,0),AM$1),FALSE)</f>
        <v>1</v>
      </c>
      <c r="AN138" s="13" t="b" cm="1">
        <f t="array" ref="AN138">IFERROR(INDEX(bank!$A$2:$P$1212,MATCH($O138&amp;$P138,bank!$Q$2:$Q$1212,0),AN$1),FALSE)</f>
        <v>1</v>
      </c>
      <c r="AO138" s="13" t="str" cm="1">
        <f t="array" ref="AO138">IFERROR(INDEX(bank!$A$2:$P$1212,MATCH($O138&amp;$P138,bank!$Q$2:$Q$1212,0),AO$1),FALSE)</f>
        <v>已关闭</v>
      </c>
    </row>
    <row r="139" spans="1:41" hidden="1">
      <c r="A139" s="4" t="s">
        <v>110</v>
      </c>
      <c r="B139" s="4" t="s">
        <v>174</v>
      </c>
      <c r="C139" s="4">
        <v>0</v>
      </c>
      <c r="D139" s="4">
        <v>0</v>
      </c>
      <c r="E139" s="4">
        <v>1340.35</v>
      </c>
      <c r="F139" s="4">
        <v>1340.35</v>
      </c>
      <c r="G139" s="4" t="s">
        <v>19</v>
      </c>
      <c r="H139" s="6">
        <v>45002.29737601852</v>
      </c>
      <c r="I139" s="4" t="s">
        <v>20</v>
      </c>
      <c r="J139" s="4" t="b">
        <v>1</v>
      </c>
      <c r="K139" s="4">
        <v>0</v>
      </c>
      <c r="L139" s="4">
        <v>1</v>
      </c>
      <c r="M139" s="4" t="s">
        <v>27</v>
      </c>
      <c r="N139" s="6">
        <v>45002.404027777768</v>
      </c>
      <c r="O139" s="4" t="s">
        <v>26</v>
      </c>
      <c r="P139" s="4">
        <v>174</v>
      </c>
      <c r="Q139" s="10" cm="1">
        <f t="array" ref="Q139">IFERROR(INDEX(cashier!$A$2:$I$672,MATCH($O139&amp;$P139,cashier!$J$2:$J$672,0),Q$1),FALSE)</f>
        <v>113</v>
      </c>
      <c r="R139" s="10" t="str" cm="1">
        <f t="array" ref="R139">IFERROR(INDEX(cashier!$A$2:$I$672,MATCH($O139&amp;$P139,cashier!$J$2:$J$672,0),R$1),FALSE)</f>
        <v>香港汇丰/USD/Mandarine/801-443300-838</v>
      </c>
      <c r="S139" s="10" cm="1">
        <f t="array" ref="S139">IFERROR(INDEX(cashier!$A$2:$I$672,MATCH($O139&amp;$P139,cashier!$J$2:$J$672,0),S$1),FALSE)</f>
        <v>45006.402415891207</v>
      </c>
      <c r="T139" s="10" t="str" cm="1">
        <f t="array" ref="T139">IFERROR(INDEX(cashier!$A$2:$I$672,MATCH($O139&amp;$P139,cashier!$J$2:$J$672,0),T$1),FALSE)</f>
        <v>USD</v>
      </c>
      <c r="U139" s="10" cm="1">
        <f t="array" ref="U139">IFERROR(INDEX(cashier!$A$2:$I$672,MATCH($O139&amp;$P139,cashier!$J$2:$J$672,0),U$1),FALSE)</f>
        <v>45802.2</v>
      </c>
      <c r="V139" s="10" cm="1">
        <f t="array" ref="V139">IFERROR(INDEX(cashier!$A$2:$I$672,MATCH($O139&amp;$P139,cashier!$J$2:$J$672,0),V$1),FALSE)</f>
        <v>45002.404027777768</v>
      </c>
      <c r="W139" s="10" cm="1">
        <f t="array" ref="W139">IFERROR(INDEX(cashier!$A$2:$I$672,MATCH($O139&amp;$P139,cashier!$J$2:$J$672,0),W$1),FALSE)</f>
        <v>174</v>
      </c>
      <c r="X139" s="10" t="str" cm="1">
        <f t="array" ref="X139">IFERROR(INDEX(cashier!$A$2:$I$672,MATCH($O139&amp;$P139,cashier!$J$2:$J$672,0),X$1),FALSE)</f>
        <v>收款单</v>
      </c>
      <c r="Y139" s="10" cm="1">
        <f t="array" ref="Y139">IFERROR(INDEX(cashier!$A$2:$I$672,MATCH($O139&amp;$P139,cashier!$J$2:$J$672,0),Y$1),FALSE)</f>
        <v>0</v>
      </c>
      <c r="Z139" s="13" cm="1">
        <f t="array" ref="Z139">IFERROR(INDEX(bank!$A$2:$P$1212,MATCH($O139&amp;$P139,bank!$Q$2:$Q$1212,0),Z$1),FALSE)</f>
        <v>174</v>
      </c>
      <c r="AA139" s="13" t="str" cm="1">
        <f t="array" ref="AA139">IFERROR(INDEX(bank!$A$2:$P$1212,MATCH($O139&amp;$P139,bank!$Q$2:$Q$1212,0),AA$1),FALSE)</f>
        <v>收款单</v>
      </c>
      <c r="AB139" s="13" t="str" cm="1">
        <f t="array" ref="AB139">IFERROR(INDEX(bank!$A$2:$P$1212,MATCH($O139&amp;$P139,bank!$Q$2:$Q$1212,0),AB$1),FALSE)</f>
        <v>香港汇丰/USD/Mandarine/801-443300-838</v>
      </c>
      <c r="AC139" s="13" t="str" cm="1">
        <f t="array" ref="AC139">IFERROR(INDEX(bank!$A$2:$P$1212,MATCH($O139&amp;$P139,bank!$Q$2:$Q$1212,0),AC$1),FALSE)</f>
        <v>USD</v>
      </c>
      <c r="AD139" s="13" cm="1">
        <f t="array" ref="AD139">IFERROR(INDEX(bank!$A$2:$P$1212,MATCH($O139&amp;$P139,bank!$Q$2:$Q$1212,0),AD$1),FALSE)</f>
        <v>0</v>
      </c>
      <c r="AE139" s="13" t="str" cm="1">
        <f t="array" ref="AE139">IFERROR(INDEX(bank!$A$2:$P$1212,MATCH($O139&amp;$P139,bank!$Q$2:$Q$1212,0),AE$1),FALSE)</f>
        <v>5101.06-租金收入</v>
      </c>
      <c r="AF139" s="13" t="str" cm="1">
        <f t="array" ref="AF139">IFERROR(INDEX(bank!$A$2:$P$1212,MATCH($O139&amp;$P139,bank!$Q$2:$Q$1212,0),AF$1),FALSE)</f>
        <v>最终总租金</v>
      </c>
      <c r="AG139" s="13" cm="1">
        <f t="array" ref="AG139">IFERROR(INDEX(bank!$A$2:$P$1212,MATCH($O139&amp;$P139,bank!$Q$2:$Q$1212,0),AG$1),FALSE)</f>
        <v>45002.404027777768</v>
      </c>
      <c r="AH139" s="13" cm="1">
        <f t="array" ref="AH139">IFERROR(INDEX(bank!$A$2:$P$1212,MATCH($O139&amp;$P139,bank!$Q$2:$Q$1212,0),AH$1),FALSE)</f>
        <v>201052.08</v>
      </c>
      <c r="AI139" s="13" cm="1">
        <f t="array" ref="AI139">IFERROR(INDEX(bank!$A$2:$P$1212,MATCH($O139&amp;$P139,bank!$Q$2:$Q$1212,0),AI$1),FALSE)</f>
        <v>201052.08</v>
      </c>
      <c r="AJ139" s="13" cm="1">
        <f t="array" ref="AJ139">IFERROR(INDEX(bank!$A$2:$P$1212,MATCH($O139&amp;$P139,bank!$Q$2:$Q$1212,0),AJ$1),FALSE)</f>
        <v>0</v>
      </c>
      <c r="AK139" s="13" cm="1">
        <f t="array" ref="AK139">IFERROR(INDEX(bank!$A$2:$P$1212,MATCH($O139&amp;$P139,bank!$Q$2:$Q$1212,0),AK$1),FALSE)</f>
        <v>0</v>
      </c>
      <c r="AL139" s="13" cm="1">
        <f t="array" ref="AL139">IFERROR(INDEX(bank!$A$2:$P$1212,MATCH($O139&amp;$P139,bank!$Q$2:$Q$1212,0),AL$1),FALSE)</f>
        <v>265081.58</v>
      </c>
      <c r="AM139" s="13" cm="1">
        <f t="array" ref="AM139">IFERROR(INDEX(bank!$A$2:$P$1212,MATCH($O139&amp;$P139,bank!$Q$2:$Q$1212,0),AM$1),FALSE)</f>
        <v>1</v>
      </c>
      <c r="AN139" s="13" t="b" cm="1">
        <f t="array" ref="AN139">IFERROR(INDEX(bank!$A$2:$P$1212,MATCH($O139&amp;$P139,bank!$Q$2:$Q$1212,0),AN$1),FALSE)</f>
        <v>1</v>
      </c>
      <c r="AO139" s="13" t="str" cm="1">
        <f t="array" ref="AO139">IFERROR(INDEX(bank!$A$2:$P$1212,MATCH($O139&amp;$P139,bank!$Q$2:$Q$1212,0),AO$1),FALSE)</f>
        <v>已关闭</v>
      </c>
    </row>
    <row r="140" spans="1:41" hidden="1">
      <c r="A140" s="4" t="s">
        <v>99</v>
      </c>
      <c r="B140" s="4" t="s">
        <v>175</v>
      </c>
      <c r="C140" s="4">
        <v>0</v>
      </c>
      <c r="D140" s="4">
        <v>0</v>
      </c>
      <c r="E140" s="4">
        <v>4500</v>
      </c>
      <c r="F140" s="4">
        <v>4500</v>
      </c>
      <c r="G140" s="4" t="s">
        <v>19</v>
      </c>
      <c r="H140" s="6">
        <v>45002.29737601852</v>
      </c>
      <c r="I140" s="4" t="s">
        <v>20</v>
      </c>
      <c r="J140" s="4" t="b">
        <v>1</v>
      </c>
      <c r="K140" s="4">
        <v>0</v>
      </c>
      <c r="L140" s="4">
        <v>1</v>
      </c>
      <c r="M140" s="4" t="s">
        <v>27</v>
      </c>
      <c r="N140" s="6">
        <v>45002.404027777768</v>
      </c>
      <c r="O140" s="4" t="s">
        <v>26</v>
      </c>
      <c r="P140" s="4">
        <v>174</v>
      </c>
      <c r="Q140" s="10" cm="1">
        <f t="array" ref="Q140">IFERROR(INDEX(cashier!$A$2:$I$672,MATCH($O140&amp;$P140,cashier!$J$2:$J$672,0),Q$1),FALSE)</f>
        <v>113</v>
      </c>
      <c r="R140" s="10" t="str" cm="1">
        <f t="array" ref="R140">IFERROR(INDEX(cashier!$A$2:$I$672,MATCH($O140&amp;$P140,cashier!$J$2:$J$672,0),R$1),FALSE)</f>
        <v>香港汇丰/USD/Mandarine/801-443300-838</v>
      </c>
      <c r="S140" s="10" cm="1">
        <f t="array" ref="S140">IFERROR(INDEX(cashier!$A$2:$I$672,MATCH($O140&amp;$P140,cashier!$J$2:$J$672,0),S$1),FALSE)</f>
        <v>45006.402415891207</v>
      </c>
      <c r="T140" s="10" t="str" cm="1">
        <f t="array" ref="T140">IFERROR(INDEX(cashier!$A$2:$I$672,MATCH($O140&amp;$P140,cashier!$J$2:$J$672,0),T$1),FALSE)</f>
        <v>USD</v>
      </c>
      <c r="U140" s="10" cm="1">
        <f t="array" ref="U140">IFERROR(INDEX(cashier!$A$2:$I$672,MATCH($O140&amp;$P140,cashier!$J$2:$J$672,0),U$1),FALSE)</f>
        <v>45802.2</v>
      </c>
      <c r="V140" s="10" cm="1">
        <f t="array" ref="V140">IFERROR(INDEX(cashier!$A$2:$I$672,MATCH($O140&amp;$P140,cashier!$J$2:$J$672,0),V$1),FALSE)</f>
        <v>45002.404027777768</v>
      </c>
      <c r="W140" s="10" cm="1">
        <f t="array" ref="W140">IFERROR(INDEX(cashier!$A$2:$I$672,MATCH($O140&amp;$P140,cashier!$J$2:$J$672,0),W$1),FALSE)</f>
        <v>174</v>
      </c>
      <c r="X140" s="10" t="str" cm="1">
        <f t="array" ref="X140">IFERROR(INDEX(cashier!$A$2:$I$672,MATCH($O140&amp;$P140,cashier!$J$2:$J$672,0),X$1),FALSE)</f>
        <v>收款单</v>
      </c>
      <c r="Y140" s="10" cm="1">
        <f t="array" ref="Y140">IFERROR(INDEX(cashier!$A$2:$I$672,MATCH($O140&amp;$P140,cashier!$J$2:$J$672,0),Y$1),FALSE)</f>
        <v>0</v>
      </c>
      <c r="Z140" s="13" cm="1">
        <f t="array" ref="Z140">IFERROR(INDEX(bank!$A$2:$P$1212,MATCH($O140&amp;$P140,bank!$Q$2:$Q$1212,0),Z$1),FALSE)</f>
        <v>174</v>
      </c>
      <c r="AA140" s="13" t="str" cm="1">
        <f t="array" ref="AA140">IFERROR(INDEX(bank!$A$2:$P$1212,MATCH($O140&amp;$P140,bank!$Q$2:$Q$1212,0),AA$1),FALSE)</f>
        <v>收款单</v>
      </c>
      <c r="AB140" s="13" t="str" cm="1">
        <f t="array" ref="AB140">IFERROR(INDEX(bank!$A$2:$P$1212,MATCH($O140&amp;$P140,bank!$Q$2:$Q$1212,0),AB$1),FALSE)</f>
        <v>香港汇丰/USD/Mandarine/801-443300-838</v>
      </c>
      <c r="AC140" s="13" t="str" cm="1">
        <f t="array" ref="AC140">IFERROR(INDEX(bank!$A$2:$P$1212,MATCH($O140&amp;$P140,bank!$Q$2:$Q$1212,0),AC$1),FALSE)</f>
        <v>USD</v>
      </c>
      <c r="AD140" s="13" cm="1">
        <f t="array" ref="AD140">IFERROR(INDEX(bank!$A$2:$P$1212,MATCH($O140&amp;$P140,bank!$Q$2:$Q$1212,0),AD$1),FALSE)</f>
        <v>0</v>
      </c>
      <c r="AE140" s="13" t="str" cm="1">
        <f t="array" ref="AE140">IFERROR(INDEX(bank!$A$2:$P$1212,MATCH($O140&amp;$P140,bank!$Q$2:$Q$1212,0),AE$1),FALSE)</f>
        <v>5101.06-租金收入</v>
      </c>
      <c r="AF140" s="13" t="str" cm="1">
        <f t="array" ref="AF140">IFERROR(INDEX(bank!$A$2:$P$1212,MATCH($O140&amp;$P140,bank!$Q$2:$Q$1212,0),AF$1),FALSE)</f>
        <v>最终总租金</v>
      </c>
      <c r="AG140" s="13" cm="1">
        <f t="array" ref="AG140">IFERROR(INDEX(bank!$A$2:$P$1212,MATCH($O140&amp;$P140,bank!$Q$2:$Q$1212,0),AG$1),FALSE)</f>
        <v>45002.404027777768</v>
      </c>
      <c r="AH140" s="13" cm="1">
        <f t="array" ref="AH140">IFERROR(INDEX(bank!$A$2:$P$1212,MATCH($O140&amp;$P140,bank!$Q$2:$Q$1212,0),AH$1),FALSE)</f>
        <v>201052.08</v>
      </c>
      <c r="AI140" s="13" cm="1">
        <f t="array" ref="AI140">IFERROR(INDEX(bank!$A$2:$P$1212,MATCH($O140&amp;$P140,bank!$Q$2:$Q$1212,0),AI$1),FALSE)</f>
        <v>201052.08</v>
      </c>
      <c r="AJ140" s="13" cm="1">
        <f t="array" ref="AJ140">IFERROR(INDEX(bank!$A$2:$P$1212,MATCH($O140&amp;$P140,bank!$Q$2:$Q$1212,0),AJ$1),FALSE)</f>
        <v>0</v>
      </c>
      <c r="AK140" s="13" cm="1">
        <f t="array" ref="AK140">IFERROR(INDEX(bank!$A$2:$P$1212,MATCH($O140&amp;$P140,bank!$Q$2:$Q$1212,0),AK$1),FALSE)</f>
        <v>0</v>
      </c>
      <c r="AL140" s="13" cm="1">
        <f t="array" ref="AL140">IFERROR(INDEX(bank!$A$2:$P$1212,MATCH($O140&amp;$P140,bank!$Q$2:$Q$1212,0),AL$1),FALSE)</f>
        <v>265081.58</v>
      </c>
      <c r="AM140" s="13" cm="1">
        <f t="array" ref="AM140">IFERROR(INDEX(bank!$A$2:$P$1212,MATCH($O140&amp;$P140,bank!$Q$2:$Q$1212,0),AM$1),FALSE)</f>
        <v>1</v>
      </c>
      <c r="AN140" s="13" t="b" cm="1">
        <f t="array" ref="AN140">IFERROR(INDEX(bank!$A$2:$P$1212,MATCH($O140&amp;$P140,bank!$Q$2:$Q$1212,0),AN$1),FALSE)</f>
        <v>1</v>
      </c>
      <c r="AO140" s="13" t="str" cm="1">
        <f t="array" ref="AO140">IFERROR(INDEX(bank!$A$2:$P$1212,MATCH($O140&amp;$P140,bank!$Q$2:$Q$1212,0),AO$1),FALSE)</f>
        <v>已关闭</v>
      </c>
    </row>
    <row r="141" spans="1:41" hidden="1">
      <c r="A141" s="4" t="s">
        <v>99</v>
      </c>
      <c r="B141" s="4" t="s">
        <v>176</v>
      </c>
      <c r="C141" s="4">
        <v>0</v>
      </c>
      <c r="D141" s="4">
        <v>0</v>
      </c>
      <c r="E141" s="4">
        <v>3473.72</v>
      </c>
      <c r="F141" s="4">
        <v>3473.72</v>
      </c>
      <c r="G141" s="4" t="s">
        <v>19</v>
      </c>
      <c r="H141" s="6">
        <v>45002.29737601852</v>
      </c>
      <c r="I141" s="4" t="s">
        <v>20</v>
      </c>
      <c r="J141" s="4" t="b">
        <v>1</v>
      </c>
      <c r="K141" s="4">
        <v>0</v>
      </c>
      <c r="L141" s="4">
        <v>1</v>
      </c>
      <c r="M141" s="4" t="s">
        <v>27</v>
      </c>
      <c r="N141" s="6">
        <v>45002.404027777768</v>
      </c>
      <c r="O141" s="4" t="s">
        <v>26</v>
      </c>
      <c r="P141" s="4">
        <v>174</v>
      </c>
      <c r="Q141" s="10" cm="1">
        <f t="array" ref="Q141">IFERROR(INDEX(cashier!$A$2:$I$672,MATCH($O141&amp;$P141,cashier!$J$2:$J$672,0),Q$1),FALSE)</f>
        <v>113</v>
      </c>
      <c r="R141" s="10" t="str" cm="1">
        <f t="array" ref="R141">IFERROR(INDEX(cashier!$A$2:$I$672,MATCH($O141&amp;$P141,cashier!$J$2:$J$672,0),R$1),FALSE)</f>
        <v>香港汇丰/USD/Mandarine/801-443300-838</v>
      </c>
      <c r="S141" s="10" cm="1">
        <f t="array" ref="S141">IFERROR(INDEX(cashier!$A$2:$I$672,MATCH($O141&amp;$P141,cashier!$J$2:$J$672,0),S$1),FALSE)</f>
        <v>45006.402415891207</v>
      </c>
      <c r="T141" s="10" t="str" cm="1">
        <f t="array" ref="T141">IFERROR(INDEX(cashier!$A$2:$I$672,MATCH($O141&amp;$P141,cashier!$J$2:$J$672,0),T$1),FALSE)</f>
        <v>USD</v>
      </c>
      <c r="U141" s="10" cm="1">
        <f t="array" ref="U141">IFERROR(INDEX(cashier!$A$2:$I$672,MATCH($O141&amp;$P141,cashier!$J$2:$J$672,0),U$1),FALSE)</f>
        <v>45802.2</v>
      </c>
      <c r="V141" s="10" cm="1">
        <f t="array" ref="V141">IFERROR(INDEX(cashier!$A$2:$I$672,MATCH($O141&amp;$P141,cashier!$J$2:$J$672,0),V$1),FALSE)</f>
        <v>45002.404027777768</v>
      </c>
      <c r="W141" s="10" cm="1">
        <f t="array" ref="W141">IFERROR(INDEX(cashier!$A$2:$I$672,MATCH($O141&amp;$P141,cashier!$J$2:$J$672,0),W$1),FALSE)</f>
        <v>174</v>
      </c>
      <c r="X141" s="10" t="str" cm="1">
        <f t="array" ref="X141">IFERROR(INDEX(cashier!$A$2:$I$672,MATCH($O141&amp;$P141,cashier!$J$2:$J$672,0),X$1),FALSE)</f>
        <v>收款单</v>
      </c>
      <c r="Y141" s="10" cm="1">
        <f t="array" ref="Y141">IFERROR(INDEX(cashier!$A$2:$I$672,MATCH($O141&amp;$P141,cashier!$J$2:$J$672,0),Y$1),FALSE)</f>
        <v>0</v>
      </c>
      <c r="Z141" s="13" cm="1">
        <f t="array" ref="Z141">IFERROR(INDEX(bank!$A$2:$P$1212,MATCH($O141&amp;$P141,bank!$Q$2:$Q$1212,0),Z$1),FALSE)</f>
        <v>174</v>
      </c>
      <c r="AA141" s="13" t="str" cm="1">
        <f t="array" ref="AA141">IFERROR(INDEX(bank!$A$2:$P$1212,MATCH($O141&amp;$P141,bank!$Q$2:$Q$1212,0),AA$1),FALSE)</f>
        <v>收款单</v>
      </c>
      <c r="AB141" s="13" t="str" cm="1">
        <f t="array" ref="AB141">IFERROR(INDEX(bank!$A$2:$P$1212,MATCH($O141&amp;$P141,bank!$Q$2:$Q$1212,0),AB$1),FALSE)</f>
        <v>香港汇丰/USD/Mandarine/801-443300-838</v>
      </c>
      <c r="AC141" s="13" t="str" cm="1">
        <f t="array" ref="AC141">IFERROR(INDEX(bank!$A$2:$P$1212,MATCH($O141&amp;$P141,bank!$Q$2:$Q$1212,0),AC$1),FALSE)</f>
        <v>USD</v>
      </c>
      <c r="AD141" s="13" cm="1">
        <f t="array" ref="AD141">IFERROR(INDEX(bank!$A$2:$P$1212,MATCH($O141&amp;$P141,bank!$Q$2:$Q$1212,0),AD$1),FALSE)</f>
        <v>0</v>
      </c>
      <c r="AE141" s="13" t="str" cm="1">
        <f t="array" ref="AE141">IFERROR(INDEX(bank!$A$2:$P$1212,MATCH($O141&amp;$P141,bank!$Q$2:$Q$1212,0),AE$1),FALSE)</f>
        <v>5101.06-租金收入</v>
      </c>
      <c r="AF141" s="13" t="str" cm="1">
        <f t="array" ref="AF141">IFERROR(INDEX(bank!$A$2:$P$1212,MATCH($O141&amp;$P141,bank!$Q$2:$Q$1212,0),AF$1),FALSE)</f>
        <v>最终总租金</v>
      </c>
      <c r="AG141" s="13" cm="1">
        <f t="array" ref="AG141">IFERROR(INDEX(bank!$A$2:$P$1212,MATCH($O141&amp;$P141,bank!$Q$2:$Q$1212,0),AG$1),FALSE)</f>
        <v>45002.404027777768</v>
      </c>
      <c r="AH141" s="13" cm="1">
        <f t="array" ref="AH141">IFERROR(INDEX(bank!$A$2:$P$1212,MATCH($O141&amp;$P141,bank!$Q$2:$Q$1212,0),AH$1),FALSE)</f>
        <v>201052.08</v>
      </c>
      <c r="AI141" s="13" cm="1">
        <f t="array" ref="AI141">IFERROR(INDEX(bank!$A$2:$P$1212,MATCH($O141&amp;$P141,bank!$Q$2:$Q$1212,0),AI$1),FALSE)</f>
        <v>201052.08</v>
      </c>
      <c r="AJ141" s="13" cm="1">
        <f t="array" ref="AJ141">IFERROR(INDEX(bank!$A$2:$P$1212,MATCH($O141&amp;$P141,bank!$Q$2:$Q$1212,0),AJ$1),FALSE)</f>
        <v>0</v>
      </c>
      <c r="AK141" s="13" cm="1">
        <f t="array" ref="AK141">IFERROR(INDEX(bank!$A$2:$P$1212,MATCH($O141&amp;$P141,bank!$Q$2:$Q$1212,0),AK$1),FALSE)</f>
        <v>0</v>
      </c>
      <c r="AL141" s="13" cm="1">
        <f t="array" ref="AL141">IFERROR(INDEX(bank!$A$2:$P$1212,MATCH($O141&amp;$P141,bank!$Q$2:$Q$1212,0),AL$1),FALSE)</f>
        <v>265081.58</v>
      </c>
      <c r="AM141" s="13" cm="1">
        <f t="array" ref="AM141">IFERROR(INDEX(bank!$A$2:$P$1212,MATCH($O141&amp;$P141,bank!$Q$2:$Q$1212,0),AM$1),FALSE)</f>
        <v>1</v>
      </c>
      <c r="AN141" s="13" t="b" cm="1">
        <f t="array" ref="AN141">IFERROR(INDEX(bank!$A$2:$P$1212,MATCH($O141&amp;$P141,bank!$Q$2:$Q$1212,0),AN$1),FALSE)</f>
        <v>1</v>
      </c>
      <c r="AO141" s="13" t="str" cm="1">
        <f t="array" ref="AO141">IFERROR(INDEX(bank!$A$2:$P$1212,MATCH($O141&amp;$P141,bank!$Q$2:$Q$1212,0),AO$1),FALSE)</f>
        <v>已关闭</v>
      </c>
    </row>
    <row r="142" spans="1:41" hidden="1">
      <c r="A142" s="4" t="s">
        <v>177</v>
      </c>
      <c r="B142" s="4" t="s">
        <v>178</v>
      </c>
      <c r="C142" s="4">
        <v>1929.75</v>
      </c>
      <c r="D142" s="4">
        <v>1929.75</v>
      </c>
      <c r="E142" s="4">
        <v>0</v>
      </c>
      <c r="F142" s="4">
        <v>0</v>
      </c>
      <c r="G142" s="4" t="s">
        <v>19</v>
      </c>
      <c r="H142" s="6">
        <v>45002.29737601852</v>
      </c>
      <c r="I142" s="4" t="s">
        <v>20</v>
      </c>
      <c r="J142" s="4" t="b">
        <v>1</v>
      </c>
      <c r="K142" s="4">
        <v>0</v>
      </c>
      <c r="L142" s="4">
        <v>1</v>
      </c>
      <c r="M142" s="4" t="s">
        <v>27</v>
      </c>
      <c r="N142" s="6">
        <v>45002.404027777768</v>
      </c>
      <c r="O142" s="4" t="s">
        <v>26</v>
      </c>
      <c r="P142" s="4">
        <v>174</v>
      </c>
      <c r="Q142" s="10" cm="1">
        <f t="array" ref="Q142">IFERROR(INDEX(cashier!$A$2:$I$672,MATCH($O142&amp;$P142,cashier!$J$2:$J$672,0),Q$1),FALSE)</f>
        <v>113</v>
      </c>
      <c r="R142" s="10" t="str" cm="1">
        <f t="array" ref="R142">IFERROR(INDEX(cashier!$A$2:$I$672,MATCH($O142&amp;$P142,cashier!$J$2:$J$672,0),R$1),FALSE)</f>
        <v>香港汇丰/USD/Mandarine/801-443300-838</v>
      </c>
      <c r="S142" s="10" cm="1">
        <f t="array" ref="S142">IFERROR(INDEX(cashier!$A$2:$I$672,MATCH($O142&amp;$P142,cashier!$J$2:$J$672,0),S$1),FALSE)</f>
        <v>45006.402415891207</v>
      </c>
      <c r="T142" s="10" t="str" cm="1">
        <f t="array" ref="T142">IFERROR(INDEX(cashier!$A$2:$I$672,MATCH($O142&amp;$P142,cashier!$J$2:$J$672,0),T$1),FALSE)</f>
        <v>USD</v>
      </c>
      <c r="U142" s="10" cm="1">
        <f t="array" ref="U142">IFERROR(INDEX(cashier!$A$2:$I$672,MATCH($O142&amp;$P142,cashier!$J$2:$J$672,0),U$1),FALSE)</f>
        <v>45802.2</v>
      </c>
      <c r="V142" s="10" cm="1">
        <f t="array" ref="V142">IFERROR(INDEX(cashier!$A$2:$I$672,MATCH($O142&amp;$P142,cashier!$J$2:$J$672,0),V$1),FALSE)</f>
        <v>45002.404027777768</v>
      </c>
      <c r="W142" s="10" cm="1">
        <f t="array" ref="W142">IFERROR(INDEX(cashier!$A$2:$I$672,MATCH($O142&amp;$P142,cashier!$J$2:$J$672,0),W$1),FALSE)</f>
        <v>174</v>
      </c>
      <c r="X142" s="10" t="str" cm="1">
        <f t="array" ref="X142">IFERROR(INDEX(cashier!$A$2:$I$672,MATCH($O142&amp;$P142,cashier!$J$2:$J$672,0),X$1),FALSE)</f>
        <v>收款单</v>
      </c>
      <c r="Y142" s="10" cm="1">
        <f t="array" ref="Y142">IFERROR(INDEX(cashier!$A$2:$I$672,MATCH($O142&amp;$P142,cashier!$J$2:$J$672,0),Y$1),FALSE)</f>
        <v>0</v>
      </c>
      <c r="Z142" s="13" cm="1">
        <f t="array" ref="Z142">IFERROR(INDEX(bank!$A$2:$P$1212,MATCH($O142&amp;$P142,bank!$Q$2:$Q$1212,0),Z$1),FALSE)</f>
        <v>174</v>
      </c>
      <c r="AA142" s="13" t="str" cm="1">
        <f t="array" ref="AA142">IFERROR(INDEX(bank!$A$2:$P$1212,MATCH($O142&amp;$P142,bank!$Q$2:$Q$1212,0),AA$1),FALSE)</f>
        <v>收款单</v>
      </c>
      <c r="AB142" s="13" t="str" cm="1">
        <f t="array" ref="AB142">IFERROR(INDEX(bank!$A$2:$P$1212,MATCH($O142&amp;$P142,bank!$Q$2:$Q$1212,0),AB$1),FALSE)</f>
        <v>香港汇丰/USD/Mandarine/801-443300-838</v>
      </c>
      <c r="AC142" s="13" t="str" cm="1">
        <f t="array" ref="AC142">IFERROR(INDEX(bank!$A$2:$P$1212,MATCH($O142&amp;$P142,bank!$Q$2:$Q$1212,0),AC$1),FALSE)</f>
        <v>USD</v>
      </c>
      <c r="AD142" s="13" cm="1">
        <f t="array" ref="AD142">IFERROR(INDEX(bank!$A$2:$P$1212,MATCH($O142&amp;$P142,bank!$Q$2:$Q$1212,0),AD$1),FALSE)</f>
        <v>0</v>
      </c>
      <c r="AE142" s="13" t="str" cm="1">
        <f t="array" ref="AE142">IFERROR(INDEX(bank!$A$2:$P$1212,MATCH($O142&amp;$P142,bank!$Q$2:$Q$1212,0),AE$1),FALSE)</f>
        <v>5101.06-租金收入</v>
      </c>
      <c r="AF142" s="13" t="str" cm="1">
        <f t="array" ref="AF142">IFERROR(INDEX(bank!$A$2:$P$1212,MATCH($O142&amp;$P142,bank!$Q$2:$Q$1212,0),AF$1),FALSE)</f>
        <v>最终总租金</v>
      </c>
      <c r="AG142" s="13" cm="1">
        <f t="array" ref="AG142">IFERROR(INDEX(bank!$A$2:$P$1212,MATCH($O142&amp;$P142,bank!$Q$2:$Q$1212,0),AG$1),FALSE)</f>
        <v>45002.404027777768</v>
      </c>
      <c r="AH142" s="13" cm="1">
        <f t="array" ref="AH142">IFERROR(INDEX(bank!$A$2:$P$1212,MATCH($O142&amp;$P142,bank!$Q$2:$Q$1212,0),AH$1),FALSE)</f>
        <v>201052.08</v>
      </c>
      <c r="AI142" s="13" cm="1">
        <f t="array" ref="AI142">IFERROR(INDEX(bank!$A$2:$P$1212,MATCH($O142&amp;$P142,bank!$Q$2:$Q$1212,0),AI$1),FALSE)</f>
        <v>201052.08</v>
      </c>
      <c r="AJ142" s="13" cm="1">
        <f t="array" ref="AJ142">IFERROR(INDEX(bank!$A$2:$P$1212,MATCH($O142&amp;$P142,bank!$Q$2:$Q$1212,0),AJ$1),FALSE)</f>
        <v>0</v>
      </c>
      <c r="AK142" s="13" cm="1">
        <f t="array" ref="AK142">IFERROR(INDEX(bank!$A$2:$P$1212,MATCH($O142&amp;$P142,bank!$Q$2:$Q$1212,0),AK$1),FALSE)</f>
        <v>0</v>
      </c>
      <c r="AL142" s="13" cm="1">
        <f t="array" ref="AL142">IFERROR(INDEX(bank!$A$2:$P$1212,MATCH($O142&amp;$P142,bank!$Q$2:$Q$1212,0),AL$1),FALSE)</f>
        <v>265081.58</v>
      </c>
      <c r="AM142" s="13" cm="1">
        <f t="array" ref="AM142">IFERROR(INDEX(bank!$A$2:$P$1212,MATCH($O142&amp;$P142,bank!$Q$2:$Q$1212,0),AM$1),FALSE)</f>
        <v>1</v>
      </c>
      <c r="AN142" s="13" t="b" cm="1">
        <f t="array" ref="AN142">IFERROR(INDEX(bank!$A$2:$P$1212,MATCH($O142&amp;$P142,bank!$Q$2:$Q$1212,0),AN$1),FALSE)</f>
        <v>1</v>
      </c>
      <c r="AO142" s="13" t="str" cm="1">
        <f t="array" ref="AO142">IFERROR(INDEX(bank!$A$2:$P$1212,MATCH($O142&amp;$P142,bank!$Q$2:$Q$1212,0),AO$1),FALSE)</f>
        <v>已关闭</v>
      </c>
    </row>
    <row r="143" spans="1:41" hidden="1">
      <c r="A143" s="4" t="s">
        <v>177</v>
      </c>
      <c r="B143" s="4" t="s">
        <v>179</v>
      </c>
      <c r="C143" s="4">
        <v>0</v>
      </c>
      <c r="D143" s="4">
        <v>0</v>
      </c>
      <c r="E143" s="4">
        <v>96.49</v>
      </c>
      <c r="F143" s="4">
        <v>96.49</v>
      </c>
      <c r="G143" s="4" t="s">
        <v>19</v>
      </c>
      <c r="H143" s="6">
        <v>45002.29737601852</v>
      </c>
      <c r="I143" s="4" t="s">
        <v>20</v>
      </c>
      <c r="J143" s="4" t="b">
        <v>1</v>
      </c>
      <c r="K143" s="4">
        <v>0</v>
      </c>
      <c r="L143" s="4">
        <v>1</v>
      </c>
      <c r="M143" s="4" t="s">
        <v>27</v>
      </c>
      <c r="N143" s="6">
        <v>45002.404027777768</v>
      </c>
      <c r="O143" s="4" t="s">
        <v>26</v>
      </c>
      <c r="P143" s="4">
        <v>174</v>
      </c>
      <c r="Q143" s="10" cm="1">
        <f t="array" ref="Q143">IFERROR(INDEX(cashier!$A$2:$I$672,MATCH($O143&amp;$P143,cashier!$J$2:$J$672,0),Q$1),FALSE)</f>
        <v>113</v>
      </c>
      <c r="R143" s="10" t="str" cm="1">
        <f t="array" ref="R143">IFERROR(INDEX(cashier!$A$2:$I$672,MATCH($O143&amp;$P143,cashier!$J$2:$J$672,0),R$1),FALSE)</f>
        <v>香港汇丰/USD/Mandarine/801-443300-838</v>
      </c>
      <c r="S143" s="10" cm="1">
        <f t="array" ref="S143">IFERROR(INDEX(cashier!$A$2:$I$672,MATCH($O143&amp;$P143,cashier!$J$2:$J$672,0),S$1),FALSE)</f>
        <v>45006.402415891207</v>
      </c>
      <c r="T143" s="10" t="str" cm="1">
        <f t="array" ref="T143">IFERROR(INDEX(cashier!$A$2:$I$672,MATCH($O143&amp;$P143,cashier!$J$2:$J$672,0),T$1),FALSE)</f>
        <v>USD</v>
      </c>
      <c r="U143" s="10" cm="1">
        <f t="array" ref="U143">IFERROR(INDEX(cashier!$A$2:$I$672,MATCH($O143&amp;$P143,cashier!$J$2:$J$672,0),U$1),FALSE)</f>
        <v>45802.2</v>
      </c>
      <c r="V143" s="10" cm="1">
        <f t="array" ref="V143">IFERROR(INDEX(cashier!$A$2:$I$672,MATCH($O143&amp;$P143,cashier!$J$2:$J$672,0),V$1),FALSE)</f>
        <v>45002.404027777768</v>
      </c>
      <c r="W143" s="10" cm="1">
        <f t="array" ref="W143">IFERROR(INDEX(cashier!$A$2:$I$672,MATCH($O143&amp;$P143,cashier!$J$2:$J$672,0),W$1),FALSE)</f>
        <v>174</v>
      </c>
      <c r="X143" s="10" t="str" cm="1">
        <f t="array" ref="X143">IFERROR(INDEX(cashier!$A$2:$I$672,MATCH($O143&amp;$P143,cashier!$J$2:$J$672,0),X$1),FALSE)</f>
        <v>收款单</v>
      </c>
      <c r="Y143" s="10" cm="1">
        <f t="array" ref="Y143">IFERROR(INDEX(cashier!$A$2:$I$672,MATCH($O143&amp;$P143,cashier!$J$2:$J$672,0),Y$1),FALSE)</f>
        <v>0</v>
      </c>
      <c r="Z143" s="13" cm="1">
        <f t="array" ref="Z143">IFERROR(INDEX(bank!$A$2:$P$1212,MATCH($O143&amp;$P143,bank!$Q$2:$Q$1212,0),Z$1),FALSE)</f>
        <v>174</v>
      </c>
      <c r="AA143" s="13" t="str" cm="1">
        <f t="array" ref="AA143">IFERROR(INDEX(bank!$A$2:$P$1212,MATCH($O143&amp;$P143,bank!$Q$2:$Q$1212,0),AA$1),FALSE)</f>
        <v>收款单</v>
      </c>
      <c r="AB143" s="13" t="str" cm="1">
        <f t="array" ref="AB143">IFERROR(INDEX(bank!$A$2:$P$1212,MATCH($O143&amp;$P143,bank!$Q$2:$Q$1212,0),AB$1),FALSE)</f>
        <v>香港汇丰/USD/Mandarine/801-443300-838</v>
      </c>
      <c r="AC143" s="13" t="str" cm="1">
        <f t="array" ref="AC143">IFERROR(INDEX(bank!$A$2:$P$1212,MATCH($O143&amp;$P143,bank!$Q$2:$Q$1212,0),AC$1),FALSE)</f>
        <v>USD</v>
      </c>
      <c r="AD143" s="13" cm="1">
        <f t="array" ref="AD143">IFERROR(INDEX(bank!$A$2:$P$1212,MATCH($O143&amp;$P143,bank!$Q$2:$Q$1212,0),AD$1),FALSE)</f>
        <v>0</v>
      </c>
      <c r="AE143" s="13" t="str" cm="1">
        <f t="array" ref="AE143">IFERROR(INDEX(bank!$A$2:$P$1212,MATCH($O143&amp;$P143,bank!$Q$2:$Q$1212,0),AE$1),FALSE)</f>
        <v>5101.06-租金收入</v>
      </c>
      <c r="AF143" s="13" t="str" cm="1">
        <f t="array" ref="AF143">IFERROR(INDEX(bank!$A$2:$P$1212,MATCH($O143&amp;$P143,bank!$Q$2:$Q$1212,0),AF$1),FALSE)</f>
        <v>最终总租金</v>
      </c>
      <c r="AG143" s="13" cm="1">
        <f t="array" ref="AG143">IFERROR(INDEX(bank!$A$2:$P$1212,MATCH($O143&amp;$P143,bank!$Q$2:$Q$1212,0),AG$1),FALSE)</f>
        <v>45002.404027777768</v>
      </c>
      <c r="AH143" s="13" cm="1">
        <f t="array" ref="AH143">IFERROR(INDEX(bank!$A$2:$P$1212,MATCH($O143&amp;$P143,bank!$Q$2:$Q$1212,0),AH$1),FALSE)</f>
        <v>201052.08</v>
      </c>
      <c r="AI143" s="13" cm="1">
        <f t="array" ref="AI143">IFERROR(INDEX(bank!$A$2:$P$1212,MATCH($O143&amp;$P143,bank!$Q$2:$Q$1212,0),AI$1),FALSE)</f>
        <v>201052.08</v>
      </c>
      <c r="AJ143" s="13" cm="1">
        <f t="array" ref="AJ143">IFERROR(INDEX(bank!$A$2:$P$1212,MATCH($O143&amp;$P143,bank!$Q$2:$Q$1212,0),AJ$1),FALSE)</f>
        <v>0</v>
      </c>
      <c r="AK143" s="13" cm="1">
        <f t="array" ref="AK143">IFERROR(INDEX(bank!$A$2:$P$1212,MATCH($O143&amp;$P143,bank!$Q$2:$Q$1212,0),AK$1),FALSE)</f>
        <v>0</v>
      </c>
      <c r="AL143" s="13" cm="1">
        <f t="array" ref="AL143">IFERROR(INDEX(bank!$A$2:$P$1212,MATCH($O143&amp;$P143,bank!$Q$2:$Q$1212,0),AL$1),FALSE)</f>
        <v>265081.58</v>
      </c>
      <c r="AM143" s="13" cm="1">
        <f t="array" ref="AM143">IFERROR(INDEX(bank!$A$2:$P$1212,MATCH($O143&amp;$P143,bank!$Q$2:$Q$1212,0),AM$1),FALSE)</f>
        <v>1</v>
      </c>
      <c r="AN143" s="13" t="b" cm="1">
        <f t="array" ref="AN143">IFERROR(INDEX(bank!$A$2:$P$1212,MATCH($O143&amp;$P143,bank!$Q$2:$Q$1212,0),AN$1),FALSE)</f>
        <v>1</v>
      </c>
      <c r="AO143" s="13" t="str" cm="1">
        <f t="array" ref="AO143">IFERROR(INDEX(bank!$A$2:$P$1212,MATCH($O143&amp;$P143,bank!$Q$2:$Q$1212,0),AO$1),FALSE)</f>
        <v>已关闭</v>
      </c>
    </row>
    <row r="144" spans="1:41" hidden="1">
      <c r="A144" s="4" t="s">
        <v>177</v>
      </c>
      <c r="B144" s="4" t="s">
        <v>174</v>
      </c>
      <c r="C144" s="4">
        <v>12.87</v>
      </c>
      <c r="D144" s="4">
        <v>12.87</v>
      </c>
      <c r="E144" s="4">
        <v>0</v>
      </c>
      <c r="F144" s="4">
        <v>0</v>
      </c>
      <c r="G144" s="4" t="s">
        <v>19</v>
      </c>
      <c r="H144" s="6">
        <v>45002.29737601852</v>
      </c>
      <c r="I144" s="4" t="s">
        <v>20</v>
      </c>
      <c r="J144" s="4" t="b">
        <v>1</v>
      </c>
      <c r="K144" s="4">
        <v>0</v>
      </c>
      <c r="L144" s="4">
        <v>1</v>
      </c>
      <c r="M144" s="4" t="s">
        <v>27</v>
      </c>
      <c r="N144" s="6">
        <v>45002.404027777768</v>
      </c>
      <c r="O144" s="4" t="s">
        <v>26</v>
      </c>
      <c r="P144" s="4">
        <v>174</v>
      </c>
      <c r="Q144" s="10" cm="1">
        <f t="array" ref="Q144">IFERROR(INDEX(cashier!$A$2:$I$672,MATCH($O144&amp;$P144,cashier!$J$2:$J$672,0),Q$1),FALSE)</f>
        <v>113</v>
      </c>
      <c r="R144" s="10" t="str" cm="1">
        <f t="array" ref="R144">IFERROR(INDEX(cashier!$A$2:$I$672,MATCH($O144&amp;$P144,cashier!$J$2:$J$672,0),R$1),FALSE)</f>
        <v>香港汇丰/USD/Mandarine/801-443300-838</v>
      </c>
      <c r="S144" s="10" cm="1">
        <f t="array" ref="S144">IFERROR(INDEX(cashier!$A$2:$I$672,MATCH($O144&amp;$P144,cashier!$J$2:$J$672,0),S$1),FALSE)</f>
        <v>45006.402415891207</v>
      </c>
      <c r="T144" s="10" t="str" cm="1">
        <f t="array" ref="T144">IFERROR(INDEX(cashier!$A$2:$I$672,MATCH($O144&amp;$P144,cashier!$J$2:$J$672,0),T$1),FALSE)</f>
        <v>USD</v>
      </c>
      <c r="U144" s="10" cm="1">
        <f t="array" ref="U144">IFERROR(INDEX(cashier!$A$2:$I$672,MATCH($O144&amp;$P144,cashier!$J$2:$J$672,0),U$1),FALSE)</f>
        <v>45802.2</v>
      </c>
      <c r="V144" s="10" cm="1">
        <f t="array" ref="V144">IFERROR(INDEX(cashier!$A$2:$I$672,MATCH($O144&amp;$P144,cashier!$J$2:$J$672,0),V$1),FALSE)</f>
        <v>45002.404027777768</v>
      </c>
      <c r="W144" s="10" cm="1">
        <f t="array" ref="W144">IFERROR(INDEX(cashier!$A$2:$I$672,MATCH($O144&amp;$P144,cashier!$J$2:$J$672,0),W$1),FALSE)</f>
        <v>174</v>
      </c>
      <c r="X144" s="10" t="str" cm="1">
        <f t="array" ref="X144">IFERROR(INDEX(cashier!$A$2:$I$672,MATCH($O144&amp;$P144,cashier!$J$2:$J$672,0),X$1),FALSE)</f>
        <v>收款单</v>
      </c>
      <c r="Y144" s="10" cm="1">
        <f t="array" ref="Y144">IFERROR(INDEX(cashier!$A$2:$I$672,MATCH($O144&amp;$P144,cashier!$J$2:$J$672,0),Y$1),FALSE)</f>
        <v>0</v>
      </c>
      <c r="Z144" s="13" cm="1">
        <f t="array" ref="Z144">IFERROR(INDEX(bank!$A$2:$P$1212,MATCH($O144&amp;$P144,bank!$Q$2:$Q$1212,0),Z$1),FALSE)</f>
        <v>174</v>
      </c>
      <c r="AA144" s="13" t="str" cm="1">
        <f t="array" ref="AA144">IFERROR(INDEX(bank!$A$2:$P$1212,MATCH($O144&amp;$P144,bank!$Q$2:$Q$1212,0),AA$1),FALSE)</f>
        <v>收款单</v>
      </c>
      <c r="AB144" s="13" t="str" cm="1">
        <f t="array" ref="AB144">IFERROR(INDEX(bank!$A$2:$P$1212,MATCH($O144&amp;$P144,bank!$Q$2:$Q$1212,0),AB$1),FALSE)</f>
        <v>香港汇丰/USD/Mandarine/801-443300-838</v>
      </c>
      <c r="AC144" s="13" t="str" cm="1">
        <f t="array" ref="AC144">IFERROR(INDEX(bank!$A$2:$P$1212,MATCH($O144&amp;$P144,bank!$Q$2:$Q$1212,0),AC$1),FALSE)</f>
        <v>USD</v>
      </c>
      <c r="AD144" s="13" cm="1">
        <f t="array" ref="AD144">IFERROR(INDEX(bank!$A$2:$P$1212,MATCH($O144&amp;$P144,bank!$Q$2:$Q$1212,0),AD$1),FALSE)</f>
        <v>0</v>
      </c>
      <c r="AE144" s="13" t="str" cm="1">
        <f t="array" ref="AE144">IFERROR(INDEX(bank!$A$2:$P$1212,MATCH($O144&amp;$P144,bank!$Q$2:$Q$1212,0),AE$1),FALSE)</f>
        <v>5101.06-租金收入</v>
      </c>
      <c r="AF144" s="13" t="str" cm="1">
        <f t="array" ref="AF144">IFERROR(INDEX(bank!$A$2:$P$1212,MATCH($O144&amp;$P144,bank!$Q$2:$Q$1212,0),AF$1),FALSE)</f>
        <v>最终总租金</v>
      </c>
      <c r="AG144" s="13" cm="1">
        <f t="array" ref="AG144">IFERROR(INDEX(bank!$A$2:$P$1212,MATCH($O144&amp;$P144,bank!$Q$2:$Q$1212,0),AG$1),FALSE)</f>
        <v>45002.404027777768</v>
      </c>
      <c r="AH144" s="13" cm="1">
        <f t="array" ref="AH144">IFERROR(INDEX(bank!$A$2:$P$1212,MATCH($O144&amp;$P144,bank!$Q$2:$Q$1212,0),AH$1),FALSE)</f>
        <v>201052.08</v>
      </c>
      <c r="AI144" s="13" cm="1">
        <f t="array" ref="AI144">IFERROR(INDEX(bank!$A$2:$P$1212,MATCH($O144&amp;$P144,bank!$Q$2:$Q$1212,0),AI$1),FALSE)</f>
        <v>201052.08</v>
      </c>
      <c r="AJ144" s="13" cm="1">
        <f t="array" ref="AJ144">IFERROR(INDEX(bank!$A$2:$P$1212,MATCH($O144&amp;$P144,bank!$Q$2:$Q$1212,0),AJ$1),FALSE)</f>
        <v>0</v>
      </c>
      <c r="AK144" s="13" cm="1">
        <f t="array" ref="AK144">IFERROR(INDEX(bank!$A$2:$P$1212,MATCH($O144&amp;$P144,bank!$Q$2:$Q$1212,0),AK$1),FALSE)</f>
        <v>0</v>
      </c>
      <c r="AL144" s="13" cm="1">
        <f t="array" ref="AL144">IFERROR(INDEX(bank!$A$2:$P$1212,MATCH($O144&amp;$P144,bank!$Q$2:$Q$1212,0),AL$1),FALSE)</f>
        <v>265081.58</v>
      </c>
      <c r="AM144" s="13" cm="1">
        <f t="array" ref="AM144">IFERROR(INDEX(bank!$A$2:$P$1212,MATCH($O144&amp;$P144,bank!$Q$2:$Q$1212,0),AM$1),FALSE)</f>
        <v>1</v>
      </c>
      <c r="AN144" s="13" t="b" cm="1">
        <f t="array" ref="AN144">IFERROR(INDEX(bank!$A$2:$P$1212,MATCH($O144&amp;$P144,bank!$Q$2:$Q$1212,0),AN$1),FALSE)</f>
        <v>1</v>
      </c>
      <c r="AO144" s="13" t="str" cm="1">
        <f t="array" ref="AO144">IFERROR(INDEX(bank!$A$2:$P$1212,MATCH($O144&amp;$P144,bank!$Q$2:$Q$1212,0),AO$1),FALSE)</f>
        <v>已关闭</v>
      </c>
    </row>
    <row r="145" spans="1:41" hidden="1">
      <c r="A145" s="4" t="s">
        <v>177</v>
      </c>
      <c r="B145" s="4" t="s">
        <v>180</v>
      </c>
      <c r="C145" s="4">
        <v>447.06</v>
      </c>
      <c r="D145" s="4">
        <v>447.06</v>
      </c>
      <c r="E145" s="4">
        <v>0</v>
      </c>
      <c r="F145" s="4">
        <v>0</v>
      </c>
      <c r="G145" s="4" t="s">
        <v>19</v>
      </c>
      <c r="H145" s="6">
        <v>45002.29737601852</v>
      </c>
      <c r="I145" s="4" t="s">
        <v>20</v>
      </c>
      <c r="J145" s="4" t="b">
        <v>1</v>
      </c>
      <c r="K145" s="4">
        <v>0</v>
      </c>
      <c r="L145" s="4">
        <v>1</v>
      </c>
      <c r="M145" s="4" t="s">
        <v>27</v>
      </c>
      <c r="N145" s="6">
        <v>45002.404027777768</v>
      </c>
      <c r="O145" s="4" t="s">
        <v>26</v>
      </c>
      <c r="P145" s="4">
        <v>174</v>
      </c>
      <c r="Q145" s="10" cm="1">
        <f t="array" ref="Q145">IFERROR(INDEX(cashier!$A$2:$I$672,MATCH($O145&amp;$P145,cashier!$J$2:$J$672,0),Q$1),FALSE)</f>
        <v>113</v>
      </c>
      <c r="R145" s="10" t="str" cm="1">
        <f t="array" ref="R145">IFERROR(INDEX(cashier!$A$2:$I$672,MATCH($O145&amp;$P145,cashier!$J$2:$J$672,0),R$1),FALSE)</f>
        <v>香港汇丰/USD/Mandarine/801-443300-838</v>
      </c>
      <c r="S145" s="10" cm="1">
        <f t="array" ref="S145">IFERROR(INDEX(cashier!$A$2:$I$672,MATCH($O145&amp;$P145,cashier!$J$2:$J$672,0),S$1),FALSE)</f>
        <v>45006.402415891207</v>
      </c>
      <c r="T145" s="10" t="str" cm="1">
        <f t="array" ref="T145">IFERROR(INDEX(cashier!$A$2:$I$672,MATCH($O145&amp;$P145,cashier!$J$2:$J$672,0),T$1),FALSE)</f>
        <v>USD</v>
      </c>
      <c r="U145" s="10" cm="1">
        <f t="array" ref="U145">IFERROR(INDEX(cashier!$A$2:$I$672,MATCH($O145&amp;$P145,cashier!$J$2:$J$672,0),U$1),FALSE)</f>
        <v>45802.2</v>
      </c>
      <c r="V145" s="10" cm="1">
        <f t="array" ref="V145">IFERROR(INDEX(cashier!$A$2:$I$672,MATCH($O145&amp;$P145,cashier!$J$2:$J$672,0),V$1),FALSE)</f>
        <v>45002.404027777768</v>
      </c>
      <c r="W145" s="10" cm="1">
        <f t="array" ref="W145">IFERROR(INDEX(cashier!$A$2:$I$672,MATCH($O145&amp;$P145,cashier!$J$2:$J$672,0),W$1),FALSE)</f>
        <v>174</v>
      </c>
      <c r="X145" s="10" t="str" cm="1">
        <f t="array" ref="X145">IFERROR(INDEX(cashier!$A$2:$I$672,MATCH($O145&amp;$P145,cashier!$J$2:$J$672,0),X$1),FALSE)</f>
        <v>收款单</v>
      </c>
      <c r="Y145" s="10" cm="1">
        <f t="array" ref="Y145">IFERROR(INDEX(cashier!$A$2:$I$672,MATCH($O145&amp;$P145,cashier!$J$2:$J$672,0),Y$1),FALSE)</f>
        <v>0</v>
      </c>
      <c r="Z145" s="13" cm="1">
        <f t="array" ref="Z145">IFERROR(INDEX(bank!$A$2:$P$1212,MATCH($O145&amp;$P145,bank!$Q$2:$Q$1212,0),Z$1),FALSE)</f>
        <v>174</v>
      </c>
      <c r="AA145" s="13" t="str" cm="1">
        <f t="array" ref="AA145">IFERROR(INDEX(bank!$A$2:$P$1212,MATCH($O145&amp;$P145,bank!$Q$2:$Q$1212,0),AA$1),FALSE)</f>
        <v>收款单</v>
      </c>
      <c r="AB145" s="13" t="str" cm="1">
        <f t="array" ref="AB145">IFERROR(INDEX(bank!$A$2:$P$1212,MATCH($O145&amp;$P145,bank!$Q$2:$Q$1212,0),AB$1),FALSE)</f>
        <v>香港汇丰/USD/Mandarine/801-443300-838</v>
      </c>
      <c r="AC145" s="13" t="str" cm="1">
        <f t="array" ref="AC145">IFERROR(INDEX(bank!$A$2:$P$1212,MATCH($O145&amp;$P145,bank!$Q$2:$Q$1212,0),AC$1),FALSE)</f>
        <v>USD</v>
      </c>
      <c r="AD145" s="13" cm="1">
        <f t="array" ref="AD145">IFERROR(INDEX(bank!$A$2:$P$1212,MATCH($O145&amp;$P145,bank!$Q$2:$Q$1212,0),AD$1),FALSE)</f>
        <v>0</v>
      </c>
      <c r="AE145" s="13" t="str" cm="1">
        <f t="array" ref="AE145">IFERROR(INDEX(bank!$A$2:$P$1212,MATCH($O145&amp;$P145,bank!$Q$2:$Q$1212,0),AE$1),FALSE)</f>
        <v>5101.06-租金收入</v>
      </c>
      <c r="AF145" s="13" t="str" cm="1">
        <f t="array" ref="AF145">IFERROR(INDEX(bank!$A$2:$P$1212,MATCH($O145&amp;$P145,bank!$Q$2:$Q$1212,0),AF$1),FALSE)</f>
        <v>最终总租金</v>
      </c>
      <c r="AG145" s="13" cm="1">
        <f t="array" ref="AG145">IFERROR(INDEX(bank!$A$2:$P$1212,MATCH($O145&amp;$P145,bank!$Q$2:$Q$1212,0),AG$1),FALSE)</f>
        <v>45002.404027777768</v>
      </c>
      <c r="AH145" s="13" cm="1">
        <f t="array" ref="AH145">IFERROR(INDEX(bank!$A$2:$P$1212,MATCH($O145&amp;$P145,bank!$Q$2:$Q$1212,0),AH$1),FALSE)</f>
        <v>201052.08</v>
      </c>
      <c r="AI145" s="13" cm="1">
        <f t="array" ref="AI145">IFERROR(INDEX(bank!$A$2:$P$1212,MATCH($O145&amp;$P145,bank!$Q$2:$Q$1212,0),AI$1),FALSE)</f>
        <v>201052.08</v>
      </c>
      <c r="AJ145" s="13" cm="1">
        <f t="array" ref="AJ145">IFERROR(INDEX(bank!$A$2:$P$1212,MATCH($O145&amp;$P145,bank!$Q$2:$Q$1212,0),AJ$1),FALSE)</f>
        <v>0</v>
      </c>
      <c r="AK145" s="13" cm="1">
        <f t="array" ref="AK145">IFERROR(INDEX(bank!$A$2:$P$1212,MATCH($O145&amp;$P145,bank!$Q$2:$Q$1212,0),AK$1),FALSE)</f>
        <v>0</v>
      </c>
      <c r="AL145" s="13" cm="1">
        <f t="array" ref="AL145">IFERROR(INDEX(bank!$A$2:$P$1212,MATCH($O145&amp;$P145,bank!$Q$2:$Q$1212,0),AL$1),FALSE)</f>
        <v>265081.58</v>
      </c>
      <c r="AM145" s="13" cm="1">
        <f t="array" ref="AM145">IFERROR(INDEX(bank!$A$2:$P$1212,MATCH($O145&amp;$P145,bank!$Q$2:$Q$1212,0),AM$1),FALSE)</f>
        <v>1</v>
      </c>
      <c r="AN145" s="13" t="b" cm="1">
        <f t="array" ref="AN145">IFERROR(INDEX(bank!$A$2:$P$1212,MATCH($O145&amp;$P145,bank!$Q$2:$Q$1212,0),AN$1),FALSE)</f>
        <v>1</v>
      </c>
      <c r="AO145" s="13" t="str" cm="1">
        <f t="array" ref="AO145">IFERROR(INDEX(bank!$A$2:$P$1212,MATCH($O145&amp;$P145,bank!$Q$2:$Q$1212,0),AO$1),FALSE)</f>
        <v>已关闭</v>
      </c>
    </row>
    <row r="146" spans="1:41" hidden="1">
      <c r="A146" s="4" t="s">
        <v>177</v>
      </c>
      <c r="B146" s="4" t="s">
        <v>181</v>
      </c>
      <c r="C146" s="4">
        <v>51.46</v>
      </c>
      <c r="D146" s="4">
        <v>51.46</v>
      </c>
      <c r="E146" s="4">
        <v>0</v>
      </c>
      <c r="F146" s="4">
        <v>0</v>
      </c>
      <c r="G146" s="4" t="s">
        <v>19</v>
      </c>
      <c r="H146" s="6">
        <v>45002.29737601852</v>
      </c>
      <c r="I146" s="4" t="s">
        <v>20</v>
      </c>
      <c r="J146" s="4" t="b">
        <v>1</v>
      </c>
      <c r="K146" s="4">
        <v>0</v>
      </c>
      <c r="L146" s="4">
        <v>1</v>
      </c>
      <c r="M146" s="4" t="s">
        <v>27</v>
      </c>
      <c r="N146" s="6">
        <v>45002.404027777768</v>
      </c>
      <c r="O146" s="4" t="s">
        <v>26</v>
      </c>
      <c r="P146" s="4">
        <v>174</v>
      </c>
      <c r="Q146" s="10" cm="1">
        <f t="array" ref="Q146">IFERROR(INDEX(cashier!$A$2:$I$672,MATCH($O146&amp;$P146,cashier!$J$2:$J$672,0),Q$1),FALSE)</f>
        <v>113</v>
      </c>
      <c r="R146" s="10" t="str" cm="1">
        <f t="array" ref="R146">IFERROR(INDEX(cashier!$A$2:$I$672,MATCH($O146&amp;$P146,cashier!$J$2:$J$672,0),R$1),FALSE)</f>
        <v>香港汇丰/USD/Mandarine/801-443300-838</v>
      </c>
      <c r="S146" s="10" cm="1">
        <f t="array" ref="S146">IFERROR(INDEX(cashier!$A$2:$I$672,MATCH($O146&amp;$P146,cashier!$J$2:$J$672,0),S$1),FALSE)</f>
        <v>45006.402415891207</v>
      </c>
      <c r="T146" s="10" t="str" cm="1">
        <f t="array" ref="T146">IFERROR(INDEX(cashier!$A$2:$I$672,MATCH($O146&amp;$P146,cashier!$J$2:$J$672,0),T$1),FALSE)</f>
        <v>USD</v>
      </c>
      <c r="U146" s="10" cm="1">
        <f t="array" ref="U146">IFERROR(INDEX(cashier!$A$2:$I$672,MATCH($O146&amp;$P146,cashier!$J$2:$J$672,0),U$1),FALSE)</f>
        <v>45802.2</v>
      </c>
      <c r="V146" s="10" cm="1">
        <f t="array" ref="V146">IFERROR(INDEX(cashier!$A$2:$I$672,MATCH($O146&amp;$P146,cashier!$J$2:$J$672,0),V$1),FALSE)</f>
        <v>45002.404027777768</v>
      </c>
      <c r="W146" s="10" cm="1">
        <f t="array" ref="W146">IFERROR(INDEX(cashier!$A$2:$I$672,MATCH($O146&amp;$P146,cashier!$J$2:$J$672,0),W$1),FALSE)</f>
        <v>174</v>
      </c>
      <c r="X146" s="10" t="str" cm="1">
        <f t="array" ref="X146">IFERROR(INDEX(cashier!$A$2:$I$672,MATCH($O146&amp;$P146,cashier!$J$2:$J$672,0),X$1),FALSE)</f>
        <v>收款单</v>
      </c>
      <c r="Y146" s="10" cm="1">
        <f t="array" ref="Y146">IFERROR(INDEX(cashier!$A$2:$I$672,MATCH($O146&amp;$P146,cashier!$J$2:$J$672,0),Y$1),FALSE)</f>
        <v>0</v>
      </c>
      <c r="Z146" s="13" cm="1">
        <f t="array" ref="Z146">IFERROR(INDEX(bank!$A$2:$P$1212,MATCH($O146&amp;$P146,bank!$Q$2:$Q$1212,0),Z$1),FALSE)</f>
        <v>174</v>
      </c>
      <c r="AA146" s="13" t="str" cm="1">
        <f t="array" ref="AA146">IFERROR(INDEX(bank!$A$2:$P$1212,MATCH($O146&amp;$P146,bank!$Q$2:$Q$1212,0),AA$1),FALSE)</f>
        <v>收款单</v>
      </c>
      <c r="AB146" s="13" t="str" cm="1">
        <f t="array" ref="AB146">IFERROR(INDEX(bank!$A$2:$P$1212,MATCH($O146&amp;$P146,bank!$Q$2:$Q$1212,0),AB$1),FALSE)</f>
        <v>香港汇丰/USD/Mandarine/801-443300-838</v>
      </c>
      <c r="AC146" s="13" t="str" cm="1">
        <f t="array" ref="AC146">IFERROR(INDEX(bank!$A$2:$P$1212,MATCH($O146&amp;$P146,bank!$Q$2:$Q$1212,0),AC$1),FALSE)</f>
        <v>USD</v>
      </c>
      <c r="AD146" s="13" cm="1">
        <f t="array" ref="AD146">IFERROR(INDEX(bank!$A$2:$P$1212,MATCH($O146&amp;$P146,bank!$Q$2:$Q$1212,0),AD$1),FALSE)</f>
        <v>0</v>
      </c>
      <c r="AE146" s="13" t="str" cm="1">
        <f t="array" ref="AE146">IFERROR(INDEX(bank!$A$2:$P$1212,MATCH($O146&amp;$P146,bank!$Q$2:$Q$1212,0),AE$1),FALSE)</f>
        <v>5101.06-租金收入</v>
      </c>
      <c r="AF146" s="13" t="str" cm="1">
        <f t="array" ref="AF146">IFERROR(INDEX(bank!$A$2:$P$1212,MATCH($O146&amp;$P146,bank!$Q$2:$Q$1212,0),AF$1),FALSE)</f>
        <v>最终总租金</v>
      </c>
      <c r="AG146" s="13" cm="1">
        <f t="array" ref="AG146">IFERROR(INDEX(bank!$A$2:$P$1212,MATCH($O146&amp;$P146,bank!$Q$2:$Q$1212,0),AG$1),FALSE)</f>
        <v>45002.404027777768</v>
      </c>
      <c r="AH146" s="13" cm="1">
        <f t="array" ref="AH146">IFERROR(INDEX(bank!$A$2:$P$1212,MATCH($O146&amp;$P146,bank!$Q$2:$Q$1212,0),AH$1),FALSE)</f>
        <v>201052.08</v>
      </c>
      <c r="AI146" s="13" cm="1">
        <f t="array" ref="AI146">IFERROR(INDEX(bank!$A$2:$P$1212,MATCH($O146&amp;$P146,bank!$Q$2:$Q$1212,0),AI$1),FALSE)</f>
        <v>201052.08</v>
      </c>
      <c r="AJ146" s="13" cm="1">
        <f t="array" ref="AJ146">IFERROR(INDEX(bank!$A$2:$P$1212,MATCH($O146&amp;$P146,bank!$Q$2:$Q$1212,0),AJ$1),FALSE)</f>
        <v>0</v>
      </c>
      <c r="AK146" s="13" cm="1">
        <f t="array" ref="AK146">IFERROR(INDEX(bank!$A$2:$P$1212,MATCH($O146&amp;$P146,bank!$Q$2:$Q$1212,0),AK$1),FALSE)</f>
        <v>0</v>
      </c>
      <c r="AL146" s="13" cm="1">
        <f t="array" ref="AL146">IFERROR(INDEX(bank!$A$2:$P$1212,MATCH($O146&amp;$P146,bank!$Q$2:$Q$1212,0),AL$1),FALSE)</f>
        <v>265081.58</v>
      </c>
      <c r="AM146" s="13" cm="1">
        <f t="array" ref="AM146">IFERROR(INDEX(bank!$A$2:$P$1212,MATCH($O146&amp;$P146,bank!$Q$2:$Q$1212,0),AM$1),FALSE)</f>
        <v>1</v>
      </c>
      <c r="AN146" s="13" t="b" cm="1">
        <f t="array" ref="AN146">IFERROR(INDEX(bank!$A$2:$P$1212,MATCH($O146&amp;$P146,bank!$Q$2:$Q$1212,0),AN$1),FALSE)</f>
        <v>1</v>
      </c>
      <c r="AO146" s="13" t="str" cm="1">
        <f t="array" ref="AO146">IFERROR(INDEX(bank!$A$2:$P$1212,MATCH($O146&amp;$P146,bank!$Q$2:$Q$1212,0),AO$1),FALSE)</f>
        <v>已关闭</v>
      </c>
    </row>
    <row r="147" spans="1:41" hidden="1">
      <c r="A147" s="4" t="s">
        <v>177</v>
      </c>
      <c r="B147" s="4" t="s">
        <v>182</v>
      </c>
      <c r="C147" s="4">
        <v>105</v>
      </c>
      <c r="D147" s="4">
        <v>105</v>
      </c>
      <c r="E147" s="4">
        <v>0</v>
      </c>
      <c r="F147" s="4">
        <v>0</v>
      </c>
      <c r="G147" s="4" t="s">
        <v>19</v>
      </c>
      <c r="H147" s="6">
        <v>45002.29737601852</v>
      </c>
      <c r="I147" s="4" t="s">
        <v>20</v>
      </c>
      <c r="J147" s="4" t="b">
        <v>1</v>
      </c>
      <c r="K147" s="4">
        <v>0</v>
      </c>
      <c r="L147" s="4">
        <v>1</v>
      </c>
      <c r="M147" s="4" t="s">
        <v>27</v>
      </c>
      <c r="N147" s="6">
        <v>45002.404027777768</v>
      </c>
      <c r="O147" s="4" t="s">
        <v>26</v>
      </c>
      <c r="P147" s="4">
        <v>174</v>
      </c>
      <c r="Q147" s="10" cm="1">
        <f t="array" ref="Q147">IFERROR(INDEX(cashier!$A$2:$I$672,MATCH($O147&amp;$P147,cashier!$J$2:$J$672,0),Q$1),FALSE)</f>
        <v>113</v>
      </c>
      <c r="R147" s="10" t="str" cm="1">
        <f t="array" ref="R147">IFERROR(INDEX(cashier!$A$2:$I$672,MATCH($O147&amp;$P147,cashier!$J$2:$J$672,0),R$1),FALSE)</f>
        <v>香港汇丰/USD/Mandarine/801-443300-838</v>
      </c>
      <c r="S147" s="10" cm="1">
        <f t="array" ref="S147">IFERROR(INDEX(cashier!$A$2:$I$672,MATCH($O147&amp;$P147,cashier!$J$2:$J$672,0),S$1),FALSE)</f>
        <v>45006.402415891207</v>
      </c>
      <c r="T147" s="10" t="str" cm="1">
        <f t="array" ref="T147">IFERROR(INDEX(cashier!$A$2:$I$672,MATCH($O147&amp;$P147,cashier!$J$2:$J$672,0),T$1),FALSE)</f>
        <v>USD</v>
      </c>
      <c r="U147" s="10" cm="1">
        <f t="array" ref="U147">IFERROR(INDEX(cashier!$A$2:$I$672,MATCH($O147&amp;$P147,cashier!$J$2:$J$672,0),U$1),FALSE)</f>
        <v>45802.2</v>
      </c>
      <c r="V147" s="10" cm="1">
        <f t="array" ref="V147">IFERROR(INDEX(cashier!$A$2:$I$672,MATCH($O147&amp;$P147,cashier!$J$2:$J$672,0),V$1),FALSE)</f>
        <v>45002.404027777768</v>
      </c>
      <c r="W147" s="10" cm="1">
        <f t="array" ref="W147">IFERROR(INDEX(cashier!$A$2:$I$672,MATCH($O147&amp;$P147,cashier!$J$2:$J$672,0),W$1),FALSE)</f>
        <v>174</v>
      </c>
      <c r="X147" s="10" t="str" cm="1">
        <f t="array" ref="X147">IFERROR(INDEX(cashier!$A$2:$I$672,MATCH($O147&amp;$P147,cashier!$J$2:$J$672,0),X$1),FALSE)</f>
        <v>收款单</v>
      </c>
      <c r="Y147" s="10" cm="1">
        <f t="array" ref="Y147">IFERROR(INDEX(cashier!$A$2:$I$672,MATCH($O147&amp;$P147,cashier!$J$2:$J$672,0),Y$1),FALSE)</f>
        <v>0</v>
      </c>
      <c r="Z147" s="13" cm="1">
        <f t="array" ref="Z147">IFERROR(INDEX(bank!$A$2:$P$1212,MATCH($O147&amp;$P147,bank!$Q$2:$Q$1212,0),Z$1),FALSE)</f>
        <v>174</v>
      </c>
      <c r="AA147" s="13" t="str" cm="1">
        <f t="array" ref="AA147">IFERROR(INDEX(bank!$A$2:$P$1212,MATCH($O147&amp;$P147,bank!$Q$2:$Q$1212,0),AA$1),FALSE)</f>
        <v>收款单</v>
      </c>
      <c r="AB147" s="13" t="str" cm="1">
        <f t="array" ref="AB147">IFERROR(INDEX(bank!$A$2:$P$1212,MATCH($O147&amp;$P147,bank!$Q$2:$Q$1212,0),AB$1),FALSE)</f>
        <v>香港汇丰/USD/Mandarine/801-443300-838</v>
      </c>
      <c r="AC147" s="13" t="str" cm="1">
        <f t="array" ref="AC147">IFERROR(INDEX(bank!$A$2:$P$1212,MATCH($O147&amp;$P147,bank!$Q$2:$Q$1212,0),AC$1),FALSE)</f>
        <v>USD</v>
      </c>
      <c r="AD147" s="13" cm="1">
        <f t="array" ref="AD147">IFERROR(INDEX(bank!$A$2:$P$1212,MATCH($O147&amp;$P147,bank!$Q$2:$Q$1212,0),AD$1),FALSE)</f>
        <v>0</v>
      </c>
      <c r="AE147" s="13" t="str" cm="1">
        <f t="array" ref="AE147">IFERROR(INDEX(bank!$A$2:$P$1212,MATCH($O147&amp;$P147,bank!$Q$2:$Q$1212,0),AE$1),FALSE)</f>
        <v>5101.06-租金收入</v>
      </c>
      <c r="AF147" s="13" t="str" cm="1">
        <f t="array" ref="AF147">IFERROR(INDEX(bank!$A$2:$P$1212,MATCH($O147&amp;$P147,bank!$Q$2:$Q$1212,0),AF$1),FALSE)</f>
        <v>最终总租金</v>
      </c>
      <c r="AG147" s="13" cm="1">
        <f t="array" ref="AG147">IFERROR(INDEX(bank!$A$2:$P$1212,MATCH($O147&amp;$P147,bank!$Q$2:$Q$1212,0),AG$1),FALSE)</f>
        <v>45002.404027777768</v>
      </c>
      <c r="AH147" s="13" cm="1">
        <f t="array" ref="AH147">IFERROR(INDEX(bank!$A$2:$P$1212,MATCH($O147&amp;$P147,bank!$Q$2:$Q$1212,0),AH$1),FALSE)</f>
        <v>201052.08</v>
      </c>
      <c r="AI147" s="13" cm="1">
        <f t="array" ref="AI147">IFERROR(INDEX(bank!$A$2:$P$1212,MATCH($O147&amp;$P147,bank!$Q$2:$Q$1212,0),AI$1),FALSE)</f>
        <v>201052.08</v>
      </c>
      <c r="AJ147" s="13" cm="1">
        <f t="array" ref="AJ147">IFERROR(INDEX(bank!$A$2:$P$1212,MATCH($O147&amp;$P147,bank!$Q$2:$Q$1212,0),AJ$1),FALSE)</f>
        <v>0</v>
      </c>
      <c r="AK147" s="13" cm="1">
        <f t="array" ref="AK147">IFERROR(INDEX(bank!$A$2:$P$1212,MATCH($O147&amp;$P147,bank!$Q$2:$Q$1212,0),AK$1),FALSE)</f>
        <v>0</v>
      </c>
      <c r="AL147" s="13" cm="1">
        <f t="array" ref="AL147">IFERROR(INDEX(bank!$A$2:$P$1212,MATCH($O147&amp;$P147,bank!$Q$2:$Q$1212,0),AL$1),FALSE)</f>
        <v>265081.58</v>
      </c>
      <c r="AM147" s="13" cm="1">
        <f t="array" ref="AM147">IFERROR(INDEX(bank!$A$2:$P$1212,MATCH($O147&amp;$P147,bank!$Q$2:$Q$1212,0),AM$1),FALSE)</f>
        <v>1</v>
      </c>
      <c r="AN147" s="13" t="b" cm="1">
        <f t="array" ref="AN147">IFERROR(INDEX(bank!$A$2:$P$1212,MATCH($O147&amp;$P147,bank!$Q$2:$Q$1212,0),AN$1),FALSE)</f>
        <v>1</v>
      </c>
      <c r="AO147" s="13" t="str" cm="1">
        <f t="array" ref="AO147">IFERROR(INDEX(bank!$A$2:$P$1212,MATCH($O147&amp;$P147,bank!$Q$2:$Q$1212,0),AO$1),FALSE)</f>
        <v>已关闭</v>
      </c>
    </row>
    <row r="148" spans="1:41" hidden="1">
      <c r="A148" s="4" t="s">
        <v>50</v>
      </c>
      <c r="B148" s="4" t="s">
        <v>183</v>
      </c>
      <c r="C148" s="4">
        <v>71750</v>
      </c>
      <c r="D148" s="4">
        <v>71750</v>
      </c>
      <c r="E148" s="4">
        <v>0</v>
      </c>
      <c r="F148" s="4">
        <v>0</v>
      </c>
      <c r="G148" s="4" t="s">
        <v>19</v>
      </c>
      <c r="H148" s="6">
        <v>45002.29737601852</v>
      </c>
      <c r="I148" s="4" t="s">
        <v>20</v>
      </c>
      <c r="J148" s="4" t="b">
        <v>1</v>
      </c>
      <c r="K148" s="4">
        <v>0</v>
      </c>
      <c r="L148" s="4">
        <v>1</v>
      </c>
      <c r="M148" s="4" t="s">
        <v>27</v>
      </c>
      <c r="N148" s="6">
        <v>45002.404027777768</v>
      </c>
      <c r="O148" s="4" t="s">
        <v>26</v>
      </c>
      <c r="P148" s="4">
        <v>174</v>
      </c>
      <c r="Q148" s="10" cm="1">
        <f t="array" ref="Q148">IFERROR(INDEX(cashier!$A$2:$I$672,MATCH($O148&amp;$P148,cashier!$J$2:$J$672,0),Q$1),FALSE)</f>
        <v>113</v>
      </c>
      <c r="R148" s="10" t="str" cm="1">
        <f t="array" ref="R148">IFERROR(INDEX(cashier!$A$2:$I$672,MATCH($O148&amp;$P148,cashier!$J$2:$J$672,0),R$1),FALSE)</f>
        <v>香港汇丰/USD/Mandarine/801-443300-838</v>
      </c>
      <c r="S148" s="10" cm="1">
        <f t="array" ref="S148">IFERROR(INDEX(cashier!$A$2:$I$672,MATCH($O148&amp;$P148,cashier!$J$2:$J$672,0),S$1),FALSE)</f>
        <v>45006.402415891207</v>
      </c>
      <c r="T148" s="10" t="str" cm="1">
        <f t="array" ref="T148">IFERROR(INDEX(cashier!$A$2:$I$672,MATCH($O148&amp;$P148,cashier!$J$2:$J$672,0),T$1),FALSE)</f>
        <v>USD</v>
      </c>
      <c r="U148" s="10" cm="1">
        <f t="array" ref="U148">IFERROR(INDEX(cashier!$A$2:$I$672,MATCH($O148&amp;$P148,cashier!$J$2:$J$672,0),U$1),FALSE)</f>
        <v>45802.2</v>
      </c>
      <c r="V148" s="10" cm="1">
        <f t="array" ref="V148">IFERROR(INDEX(cashier!$A$2:$I$672,MATCH($O148&amp;$P148,cashier!$J$2:$J$672,0),V$1),FALSE)</f>
        <v>45002.404027777768</v>
      </c>
      <c r="W148" s="10" cm="1">
        <f t="array" ref="W148">IFERROR(INDEX(cashier!$A$2:$I$672,MATCH($O148&amp;$P148,cashier!$J$2:$J$672,0),W$1),FALSE)</f>
        <v>174</v>
      </c>
      <c r="X148" s="10" t="str" cm="1">
        <f t="array" ref="X148">IFERROR(INDEX(cashier!$A$2:$I$672,MATCH($O148&amp;$P148,cashier!$J$2:$J$672,0),X$1),FALSE)</f>
        <v>收款单</v>
      </c>
      <c r="Y148" s="10" cm="1">
        <f t="array" ref="Y148">IFERROR(INDEX(cashier!$A$2:$I$672,MATCH($O148&amp;$P148,cashier!$J$2:$J$672,0),Y$1),FALSE)</f>
        <v>0</v>
      </c>
      <c r="Z148" s="13" cm="1">
        <f t="array" ref="Z148">IFERROR(INDEX(bank!$A$2:$P$1212,MATCH($O148&amp;$P148,bank!$Q$2:$Q$1212,0),Z$1),FALSE)</f>
        <v>174</v>
      </c>
      <c r="AA148" s="13" t="str" cm="1">
        <f t="array" ref="AA148">IFERROR(INDEX(bank!$A$2:$P$1212,MATCH($O148&amp;$P148,bank!$Q$2:$Q$1212,0),AA$1),FALSE)</f>
        <v>收款单</v>
      </c>
      <c r="AB148" s="13" t="str" cm="1">
        <f t="array" ref="AB148">IFERROR(INDEX(bank!$A$2:$P$1212,MATCH($O148&amp;$P148,bank!$Q$2:$Q$1212,0),AB$1),FALSE)</f>
        <v>香港汇丰/USD/Mandarine/801-443300-838</v>
      </c>
      <c r="AC148" s="13" t="str" cm="1">
        <f t="array" ref="AC148">IFERROR(INDEX(bank!$A$2:$P$1212,MATCH($O148&amp;$P148,bank!$Q$2:$Q$1212,0),AC$1),FALSE)</f>
        <v>USD</v>
      </c>
      <c r="AD148" s="13" cm="1">
        <f t="array" ref="AD148">IFERROR(INDEX(bank!$A$2:$P$1212,MATCH($O148&amp;$P148,bank!$Q$2:$Q$1212,0),AD$1),FALSE)</f>
        <v>0</v>
      </c>
      <c r="AE148" s="13" t="str" cm="1">
        <f t="array" ref="AE148">IFERROR(INDEX(bank!$A$2:$P$1212,MATCH($O148&amp;$P148,bank!$Q$2:$Q$1212,0),AE$1),FALSE)</f>
        <v>5101.06-租金收入</v>
      </c>
      <c r="AF148" s="13" t="str" cm="1">
        <f t="array" ref="AF148">IFERROR(INDEX(bank!$A$2:$P$1212,MATCH($O148&amp;$P148,bank!$Q$2:$Q$1212,0),AF$1),FALSE)</f>
        <v>最终总租金</v>
      </c>
      <c r="AG148" s="13" cm="1">
        <f t="array" ref="AG148">IFERROR(INDEX(bank!$A$2:$P$1212,MATCH($O148&amp;$P148,bank!$Q$2:$Q$1212,0),AG$1),FALSE)</f>
        <v>45002.404027777768</v>
      </c>
      <c r="AH148" s="13" cm="1">
        <f t="array" ref="AH148">IFERROR(INDEX(bank!$A$2:$P$1212,MATCH($O148&amp;$P148,bank!$Q$2:$Q$1212,0),AH$1),FALSE)</f>
        <v>201052.08</v>
      </c>
      <c r="AI148" s="13" cm="1">
        <f t="array" ref="AI148">IFERROR(INDEX(bank!$A$2:$P$1212,MATCH($O148&amp;$P148,bank!$Q$2:$Q$1212,0),AI$1),FALSE)</f>
        <v>201052.08</v>
      </c>
      <c r="AJ148" s="13" cm="1">
        <f t="array" ref="AJ148">IFERROR(INDEX(bank!$A$2:$P$1212,MATCH($O148&amp;$P148,bank!$Q$2:$Q$1212,0),AJ$1),FALSE)</f>
        <v>0</v>
      </c>
      <c r="AK148" s="13" cm="1">
        <f t="array" ref="AK148">IFERROR(INDEX(bank!$A$2:$P$1212,MATCH($O148&amp;$P148,bank!$Q$2:$Q$1212,0),AK$1),FALSE)</f>
        <v>0</v>
      </c>
      <c r="AL148" s="13" cm="1">
        <f t="array" ref="AL148">IFERROR(INDEX(bank!$A$2:$P$1212,MATCH($O148&amp;$P148,bank!$Q$2:$Q$1212,0),AL$1),FALSE)</f>
        <v>265081.58</v>
      </c>
      <c r="AM148" s="13" cm="1">
        <f t="array" ref="AM148">IFERROR(INDEX(bank!$A$2:$P$1212,MATCH($O148&amp;$P148,bank!$Q$2:$Q$1212,0),AM$1),FALSE)</f>
        <v>1</v>
      </c>
      <c r="AN148" s="13" t="b" cm="1">
        <f t="array" ref="AN148">IFERROR(INDEX(bank!$A$2:$P$1212,MATCH($O148&amp;$P148,bank!$Q$2:$Q$1212,0),AN$1),FALSE)</f>
        <v>1</v>
      </c>
      <c r="AO148" s="13" t="str" cm="1">
        <f t="array" ref="AO148">IFERROR(INDEX(bank!$A$2:$P$1212,MATCH($O148&amp;$P148,bank!$Q$2:$Q$1212,0),AO$1),FALSE)</f>
        <v>已关闭</v>
      </c>
    </row>
    <row r="149" spans="1:41" hidden="1">
      <c r="A149" s="4" t="s">
        <v>50</v>
      </c>
      <c r="B149" s="4" t="s">
        <v>184</v>
      </c>
      <c r="C149" s="4">
        <v>64575</v>
      </c>
      <c r="D149" s="4">
        <v>64575</v>
      </c>
      <c r="E149" s="4">
        <v>0</v>
      </c>
      <c r="F149" s="4">
        <v>0</v>
      </c>
      <c r="G149" s="4" t="s">
        <v>19</v>
      </c>
      <c r="H149" s="6">
        <v>45002.29737601852</v>
      </c>
      <c r="I149" s="4" t="s">
        <v>20</v>
      </c>
      <c r="J149" s="4" t="b">
        <v>1</v>
      </c>
      <c r="K149" s="4">
        <v>0</v>
      </c>
      <c r="L149" s="4">
        <v>1</v>
      </c>
      <c r="M149" s="4" t="s">
        <v>27</v>
      </c>
      <c r="N149" s="6">
        <v>45002.404027777768</v>
      </c>
      <c r="O149" s="4" t="s">
        <v>26</v>
      </c>
      <c r="P149" s="4">
        <v>174</v>
      </c>
      <c r="Q149" s="10" cm="1">
        <f t="array" ref="Q149">IFERROR(INDEX(cashier!$A$2:$I$672,MATCH($O149&amp;$P149,cashier!$J$2:$J$672,0),Q$1),FALSE)</f>
        <v>113</v>
      </c>
      <c r="R149" s="10" t="str" cm="1">
        <f t="array" ref="R149">IFERROR(INDEX(cashier!$A$2:$I$672,MATCH($O149&amp;$P149,cashier!$J$2:$J$672,0),R$1),FALSE)</f>
        <v>香港汇丰/USD/Mandarine/801-443300-838</v>
      </c>
      <c r="S149" s="10" cm="1">
        <f t="array" ref="S149">IFERROR(INDEX(cashier!$A$2:$I$672,MATCH($O149&amp;$P149,cashier!$J$2:$J$672,0),S$1),FALSE)</f>
        <v>45006.402415891207</v>
      </c>
      <c r="T149" s="10" t="str" cm="1">
        <f t="array" ref="T149">IFERROR(INDEX(cashier!$A$2:$I$672,MATCH($O149&amp;$P149,cashier!$J$2:$J$672,0),T$1),FALSE)</f>
        <v>USD</v>
      </c>
      <c r="U149" s="10" cm="1">
        <f t="array" ref="U149">IFERROR(INDEX(cashier!$A$2:$I$672,MATCH($O149&amp;$P149,cashier!$J$2:$J$672,0),U$1),FALSE)</f>
        <v>45802.2</v>
      </c>
      <c r="V149" s="10" cm="1">
        <f t="array" ref="V149">IFERROR(INDEX(cashier!$A$2:$I$672,MATCH($O149&amp;$P149,cashier!$J$2:$J$672,0),V$1),FALSE)</f>
        <v>45002.404027777768</v>
      </c>
      <c r="W149" s="10" cm="1">
        <f t="array" ref="W149">IFERROR(INDEX(cashier!$A$2:$I$672,MATCH($O149&amp;$P149,cashier!$J$2:$J$672,0),W$1),FALSE)</f>
        <v>174</v>
      </c>
      <c r="X149" s="10" t="str" cm="1">
        <f t="array" ref="X149">IFERROR(INDEX(cashier!$A$2:$I$672,MATCH($O149&amp;$P149,cashier!$J$2:$J$672,0),X$1),FALSE)</f>
        <v>收款单</v>
      </c>
      <c r="Y149" s="10" cm="1">
        <f t="array" ref="Y149">IFERROR(INDEX(cashier!$A$2:$I$672,MATCH($O149&amp;$P149,cashier!$J$2:$J$672,0),Y$1),FALSE)</f>
        <v>0</v>
      </c>
      <c r="Z149" s="13" cm="1">
        <f t="array" ref="Z149">IFERROR(INDEX(bank!$A$2:$P$1212,MATCH($O149&amp;$P149,bank!$Q$2:$Q$1212,0),Z$1),FALSE)</f>
        <v>174</v>
      </c>
      <c r="AA149" s="13" t="str" cm="1">
        <f t="array" ref="AA149">IFERROR(INDEX(bank!$A$2:$P$1212,MATCH($O149&amp;$P149,bank!$Q$2:$Q$1212,0),AA$1),FALSE)</f>
        <v>收款单</v>
      </c>
      <c r="AB149" s="13" t="str" cm="1">
        <f t="array" ref="AB149">IFERROR(INDEX(bank!$A$2:$P$1212,MATCH($O149&amp;$P149,bank!$Q$2:$Q$1212,0),AB$1),FALSE)</f>
        <v>香港汇丰/USD/Mandarine/801-443300-838</v>
      </c>
      <c r="AC149" s="13" t="str" cm="1">
        <f t="array" ref="AC149">IFERROR(INDEX(bank!$A$2:$P$1212,MATCH($O149&amp;$P149,bank!$Q$2:$Q$1212,0),AC$1),FALSE)</f>
        <v>USD</v>
      </c>
      <c r="AD149" s="13" cm="1">
        <f t="array" ref="AD149">IFERROR(INDEX(bank!$A$2:$P$1212,MATCH($O149&amp;$P149,bank!$Q$2:$Q$1212,0),AD$1),FALSE)</f>
        <v>0</v>
      </c>
      <c r="AE149" s="13" t="str" cm="1">
        <f t="array" ref="AE149">IFERROR(INDEX(bank!$A$2:$P$1212,MATCH($O149&amp;$P149,bank!$Q$2:$Q$1212,0),AE$1),FALSE)</f>
        <v>5101.06-租金收入</v>
      </c>
      <c r="AF149" s="13" t="str" cm="1">
        <f t="array" ref="AF149">IFERROR(INDEX(bank!$A$2:$P$1212,MATCH($O149&amp;$P149,bank!$Q$2:$Q$1212,0),AF$1),FALSE)</f>
        <v>最终总租金</v>
      </c>
      <c r="AG149" s="13" cm="1">
        <f t="array" ref="AG149">IFERROR(INDEX(bank!$A$2:$P$1212,MATCH($O149&amp;$P149,bank!$Q$2:$Q$1212,0),AG$1),FALSE)</f>
        <v>45002.404027777768</v>
      </c>
      <c r="AH149" s="13" cm="1">
        <f t="array" ref="AH149">IFERROR(INDEX(bank!$A$2:$P$1212,MATCH($O149&amp;$P149,bank!$Q$2:$Q$1212,0),AH$1),FALSE)</f>
        <v>201052.08</v>
      </c>
      <c r="AI149" s="13" cm="1">
        <f t="array" ref="AI149">IFERROR(INDEX(bank!$A$2:$P$1212,MATCH($O149&amp;$P149,bank!$Q$2:$Q$1212,0),AI$1),FALSE)</f>
        <v>201052.08</v>
      </c>
      <c r="AJ149" s="13" cm="1">
        <f t="array" ref="AJ149">IFERROR(INDEX(bank!$A$2:$P$1212,MATCH($O149&amp;$P149,bank!$Q$2:$Q$1212,0),AJ$1),FALSE)</f>
        <v>0</v>
      </c>
      <c r="AK149" s="13" cm="1">
        <f t="array" ref="AK149">IFERROR(INDEX(bank!$A$2:$P$1212,MATCH($O149&amp;$P149,bank!$Q$2:$Q$1212,0),AK$1),FALSE)</f>
        <v>0</v>
      </c>
      <c r="AL149" s="13" cm="1">
        <f t="array" ref="AL149">IFERROR(INDEX(bank!$A$2:$P$1212,MATCH($O149&amp;$P149,bank!$Q$2:$Q$1212,0),AL$1),FALSE)</f>
        <v>265081.58</v>
      </c>
      <c r="AM149" s="13" cm="1">
        <f t="array" ref="AM149">IFERROR(INDEX(bank!$A$2:$P$1212,MATCH($O149&amp;$P149,bank!$Q$2:$Q$1212,0),AM$1),FALSE)</f>
        <v>1</v>
      </c>
      <c r="AN149" s="13" t="b" cm="1">
        <f t="array" ref="AN149">IFERROR(INDEX(bank!$A$2:$P$1212,MATCH($O149&amp;$P149,bank!$Q$2:$Q$1212,0),AN$1),FALSE)</f>
        <v>1</v>
      </c>
      <c r="AO149" s="13" t="str" cm="1">
        <f t="array" ref="AO149">IFERROR(INDEX(bank!$A$2:$P$1212,MATCH($O149&amp;$P149,bank!$Q$2:$Q$1212,0),AO$1),FALSE)</f>
        <v>已关闭</v>
      </c>
    </row>
    <row r="150" spans="1:41" hidden="1">
      <c r="A150" s="4" t="s">
        <v>50</v>
      </c>
      <c r="B150" s="4" t="s">
        <v>185</v>
      </c>
      <c r="C150" s="4">
        <v>39348.699999999997</v>
      </c>
      <c r="D150" s="4">
        <v>39348.699999999997</v>
      </c>
      <c r="E150" s="4">
        <v>0</v>
      </c>
      <c r="F150" s="4">
        <v>0</v>
      </c>
      <c r="G150" s="4" t="s">
        <v>19</v>
      </c>
      <c r="H150" s="6">
        <v>45002.29737601852</v>
      </c>
      <c r="I150" s="4" t="s">
        <v>20</v>
      </c>
      <c r="J150" s="4" t="b">
        <v>1</v>
      </c>
      <c r="K150" s="4">
        <v>0</v>
      </c>
      <c r="L150" s="4">
        <v>1</v>
      </c>
      <c r="M150" s="4" t="s">
        <v>27</v>
      </c>
      <c r="N150" s="6">
        <v>45002.404027777768</v>
      </c>
      <c r="O150" s="4" t="s">
        <v>26</v>
      </c>
      <c r="P150" s="4">
        <v>174</v>
      </c>
      <c r="Q150" s="10" cm="1">
        <f t="array" ref="Q150">IFERROR(INDEX(cashier!$A$2:$I$672,MATCH($O150&amp;$P150,cashier!$J$2:$J$672,0),Q$1),FALSE)</f>
        <v>113</v>
      </c>
      <c r="R150" s="10" t="str" cm="1">
        <f t="array" ref="R150">IFERROR(INDEX(cashier!$A$2:$I$672,MATCH($O150&amp;$P150,cashier!$J$2:$J$672,0),R$1),FALSE)</f>
        <v>香港汇丰/USD/Mandarine/801-443300-838</v>
      </c>
      <c r="S150" s="10" cm="1">
        <f t="array" ref="S150">IFERROR(INDEX(cashier!$A$2:$I$672,MATCH($O150&amp;$P150,cashier!$J$2:$J$672,0),S$1),FALSE)</f>
        <v>45006.402415891207</v>
      </c>
      <c r="T150" s="10" t="str" cm="1">
        <f t="array" ref="T150">IFERROR(INDEX(cashier!$A$2:$I$672,MATCH($O150&amp;$P150,cashier!$J$2:$J$672,0),T$1),FALSE)</f>
        <v>USD</v>
      </c>
      <c r="U150" s="10" cm="1">
        <f t="array" ref="U150">IFERROR(INDEX(cashier!$A$2:$I$672,MATCH($O150&amp;$P150,cashier!$J$2:$J$672,0),U$1),FALSE)</f>
        <v>45802.2</v>
      </c>
      <c r="V150" s="10" cm="1">
        <f t="array" ref="V150">IFERROR(INDEX(cashier!$A$2:$I$672,MATCH($O150&amp;$P150,cashier!$J$2:$J$672,0),V$1),FALSE)</f>
        <v>45002.404027777768</v>
      </c>
      <c r="W150" s="10" cm="1">
        <f t="array" ref="W150">IFERROR(INDEX(cashier!$A$2:$I$672,MATCH($O150&amp;$P150,cashier!$J$2:$J$672,0),W$1),FALSE)</f>
        <v>174</v>
      </c>
      <c r="X150" s="10" t="str" cm="1">
        <f t="array" ref="X150">IFERROR(INDEX(cashier!$A$2:$I$672,MATCH($O150&amp;$P150,cashier!$J$2:$J$672,0),X$1),FALSE)</f>
        <v>收款单</v>
      </c>
      <c r="Y150" s="10" cm="1">
        <f t="array" ref="Y150">IFERROR(INDEX(cashier!$A$2:$I$672,MATCH($O150&amp;$P150,cashier!$J$2:$J$672,0),Y$1),FALSE)</f>
        <v>0</v>
      </c>
      <c r="Z150" s="13" cm="1">
        <f t="array" ref="Z150">IFERROR(INDEX(bank!$A$2:$P$1212,MATCH($O150&amp;$P150,bank!$Q$2:$Q$1212,0),Z$1),FALSE)</f>
        <v>174</v>
      </c>
      <c r="AA150" s="13" t="str" cm="1">
        <f t="array" ref="AA150">IFERROR(INDEX(bank!$A$2:$P$1212,MATCH($O150&amp;$P150,bank!$Q$2:$Q$1212,0),AA$1),FALSE)</f>
        <v>收款单</v>
      </c>
      <c r="AB150" s="13" t="str" cm="1">
        <f t="array" ref="AB150">IFERROR(INDEX(bank!$A$2:$P$1212,MATCH($O150&amp;$P150,bank!$Q$2:$Q$1212,0),AB$1),FALSE)</f>
        <v>香港汇丰/USD/Mandarine/801-443300-838</v>
      </c>
      <c r="AC150" s="13" t="str" cm="1">
        <f t="array" ref="AC150">IFERROR(INDEX(bank!$A$2:$P$1212,MATCH($O150&amp;$P150,bank!$Q$2:$Q$1212,0),AC$1),FALSE)</f>
        <v>USD</v>
      </c>
      <c r="AD150" s="13" cm="1">
        <f t="array" ref="AD150">IFERROR(INDEX(bank!$A$2:$P$1212,MATCH($O150&amp;$P150,bank!$Q$2:$Q$1212,0),AD$1),FALSE)</f>
        <v>0</v>
      </c>
      <c r="AE150" s="13" t="str" cm="1">
        <f t="array" ref="AE150">IFERROR(INDEX(bank!$A$2:$P$1212,MATCH($O150&amp;$P150,bank!$Q$2:$Q$1212,0),AE$1),FALSE)</f>
        <v>5101.06-租金收入</v>
      </c>
      <c r="AF150" s="13" t="str" cm="1">
        <f t="array" ref="AF150">IFERROR(INDEX(bank!$A$2:$P$1212,MATCH($O150&amp;$P150,bank!$Q$2:$Q$1212,0),AF$1),FALSE)</f>
        <v>最终总租金</v>
      </c>
      <c r="AG150" s="13" cm="1">
        <f t="array" ref="AG150">IFERROR(INDEX(bank!$A$2:$P$1212,MATCH($O150&amp;$P150,bank!$Q$2:$Q$1212,0),AG$1),FALSE)</f>
        <v>45002.404027777768</v>
      </c>
      <c r="AH150" s="13" cm="1">
        <f t="array" ref="AH150">IFERROR(INDEX(bank!$A$2:$P$1212,MATCH($O150&amp;$P150,bank!$Q$2:$Q$1212,0),AH$1),FALSE)</f>
        <v>201052.08</v>
      </c>
      <c r="AI150" s="13" cm="1">
        <f t="array" ref="AI150">IFERROR(INDEX(bank!$A$2:$P$1212,MATCH($O150&amp;$P150,bank!$Q$2:$Q$1212,0),AI$1),FALSE)</f>
        <v>201052.08</v>
      </c>
      <c r="AJ150" s="13" cm="1">
        <f t="array" ref="AJ150">IFERROR(INDEX(bank!$A$2:$P$1212,MATCH($O150&amp;$P150,bank!$Q$2:$Q$1212,0),AJ$1),FALSE)</f>
        <v>0</v>
      </c>
      <c r="AK150" s="13" cm="1">
        <f t="array" ref="AK150">IFERROR(INDEX(bank!$A$2:$P$1212,MATCH($O150&amp;$P150,bank!$Q$2:$Q$1212,0),AK$1),FALSE)</f>
        <v>0</v>
      </c>
      <c r="AL150" s="13" cm="1">
        <f t="array" ref="AL150">IFERROR(INDEX(bank!$A$2:$P$1212,MATCH($O150&amp;$P150,bank!$Q$2:$Q$1212,0),AL$1),FALSE)</f>
        <v>265081.58</v>
      </c>
      <c r="AM150" s="13" cm="1">
        <f t="array" ref="AM150">IFERROR(INDEX(bank!$A$2:$P$1212,MATCH($O150&amp;$P150,bank!$Q$2:$Q$1212,0),AM$1),FALSE)</f>
        <v>1</v>
      </c>
      <c r="AN150" s="13" t="b" cm="1">
        <f t="array" ref="AN150">IFERROR(INDEX(bank!$A$2:$P$1212,MATCH($O150&amp;$P150,bank!$Q$2:$Q$1212,0),AN$1),FALSE)</f>
        <v>1</v>
      </c>
      <c r="AO150" s="13" t="str" cm="1">
        <f t="array" ref="AO150">IFERROR(INDEX(bank!$A$2:$P$1212,MATCH($O150&amp;$P150,bank!$Q$2:$Q$1212,0),AO$1),FALSE)</f>
        <v>已关闭</v>
      </c>
    </row>
    <row r="151" spans="1:41" hidden="1">
      <c r="A151" s="4" t="s">
        <v>50</v>
      </c>
      <c r="B151" s="4" t="s">
        <v>186</v>
      </c>
      <c r="C151" s="4">
        <v>14350</v>
      </c>
      <c r="D151" s="4">
        <v>14350</v>
      </c>
      <c r="E151" s="4">
        <v>0</v>
      </c>
      <c r="F151" s="4">
        <v>0</v>
      </c>
      <c r="G151" s="4" t="s">
        <v>19</v>
      </c>
      <c r="H151" s="6">
        <v>45002.29737601852</v>
      </c>
      <c r="I151" s="4" t="s">
        <v>20</v>
      </c>
      <c r="J151" s="4" t="b">
        <v>1</v>
      </c>
      <c r="K151" s="4">
        <v>0</v>
      </c>
      <c r="L151" s="4">
        <v>1</v>
      </c>
      <c r="M151" s="4" t="s">
        <v>27</v>
      </c>
      <c r="N151" s="6">
        <v>45002.404027777768</v>
      </c>
      <c r="O151" s="4" t="s">
        <v>26</v>
      </c>
      <c r="P151" s="4">
        <v>174</v>
      </c>
      <c r="Q151" s="10" cm="1">
        <f t="array" ref="Q151">IFERROR(INDEX(cashier!$A$2:$I$672,MATCH($O151&amp;$P151,cashier!$J$2:$J$672,0),Q$1),FALSE)</f>
        <v>113</v>
      </c>
      <c r="R151" s="10" t="str" cm="1">
        <f t="array" ref="R151">IFERROR(INDEX(cashier!$A$2:$I$672,MATCH($O151&amp;$P151,cashier!$J$2:$J$672,0),R$1),FALSE)</f>
        <v>香港汇丰/USD/Mandarine/801-443300-838</v>
      </c>
      <c r="S151" s="10" cm="1">
        <f t="array" ref="S151">IFERROR(INDEX(cashier!$A$2:$I$672,MATCH($O151&amp;$P151,cashier!$J$2:$J$672,0),S$1),FALSE)</f>
        <v>45006.402415891207</v>
      </c>
      <c r="T151" s="10" t="str" cm="1">
        <f t="array" ref="T151">IFERROR(INDEX(cashier!$A$2:$I$672,MATCH($O151&amp;$P151,cashier!$J$2:$J$672,0),T$1),FALSE)</f>
        <v>USD</v>
      </c>
      <c r="U151" s="10" cm="1">
        <f t="array" ref="U151">IFERROR(INDEX(cashier!$A$2:$I$672,MATCH($O151&amp;$P151,cashier!$J$2:$J$672,0),U$1),FALSE)</f>
        <v>45802.2</v>
      </c>
      <c r="V151" s="10" cm="1">
        <f t="array" ref="V151">IFERROR(INDEX(cashier!$A$2:$I$672,MATCH($O151&amp;$P151,cashier!$J$2:$J$672,0),V$1),FALSE)</f>
        <v>45002.404027777768</v>
      </c>
      <c r="W151" s="10" cm="1">
        <f t="array" ref="W151">IFERROR(INDEX(cashier!$A$2:$I$672,MATCH($O151&amp;$P151,cashier!$J$2:$J$672,0),W$1),FALSE)</f>
        <v>174</v>
      </c>
      <c r="X151" s="10" t="str" cm="1">
        <f t="array" ref="X151">IFERROR(INDEX(cashier!$A$2:$I$672,MATCH($O151&amp;$P151,cashier!$J$2:$J$672,0),X$1),FALSE)</f>
        <v>收款单</v>
      </c>
      <c r="Y151" s="10" cm="1">
        <f t="array" ref="Y151">IFERROR(INDEX(cashier!$A$2:$I$672,MATCH($O151&amp;$P151,cashier!$J$2:$J$672,0),Y$1),FALSE)</f>
        <v>0</v>
      </c>
      <c r="Z151" s="13" cm="1">
        <f t="array" ref="Z151">IFERROR(INDEX(bank!$A$2:$P$1212,MATCH($O151&amp;$P151,bank!$Q$2:$Q$1212,0),Z$1),FALSE)</f>
        <v>174</v>
      </c>
      <c r="AA151" s="13" t="str" cm="1">
        <f t="array" ref="AA151">IFERROR(INDEX(bank!$A$2:$P$1212,MATCH($O151&amp;$P151,bank!$Q$2:$Q$1212,0),AA$1),FALSE)</f>
        <v>收款单</v>
      </c>
      <c r="AB151" s="13" t="str" cm="1">
        <f t="array" ref="AB151">IFERROR(INDEX(bank!$A$2:$P$1212,MATCH($O151&amp;$P151,bank!$Q$2:$Q$1212,0),AB$1),FALSE)</f>
        <v>香港汇丰/USD/Mandarine/801-443300-838</v>
      </c>
      <c r="AC151" s="13" t="str" cm="1">
        <f t="array" ref="AC151">IFERROR(INDEX(bank!$A$2:$P$1212,MATCH($O151&amp;$P151,bank!$Q$2:$Q$1212,0),AC$1),FALSE)</f>
        <v>USD</v>
      </c>
      <c r="AD151" s="13" cm="1">
        <f t="array" ref="AD151">IFERROR(INDEX(bank!$A$2:$P$1212,MATCH($O151&amp;$P151,bank!$Q$2:$Q$1212,0),AD$1),FALSE)</f>
        <v>0</v>
      </c>
      <c r="AE151" s="13" t="str" cm="1">
        <f t="array" ref="AE151">IFERROR(INDEX(bank!$A$2:$P$1212,MATCH($O151&amp;$P151,bank!$Q$2:$Q$1212,0),AE$1),FALSE)</f>
        <v>5101.06-租金收入</v>
      </c>
      <c r="AF151" s="13" t="str" cm="1">
        <f t="array" ref="AF151">IFERROR(INDEX(bank!$A$2:$P$1212,MATCH($O151&amp;$P151,bank!$Q$2:$Q$1212,0),AF$1),FALSE)</f>
        <v>最终总租金</v>
      </c>
      <c r="AG151" s="13" cm="1">
        <f t="array" ref="AG151">IFERROR(INDEX(bank!$A$2:$P$1212,MATCH($O151&amp;$P151,bank!$Q$2:$Q$1212,0),AG$1),FALSE)</f>
        <v>45002.404027777768</v>
      </c>
      <c r="AH151" s="13" cm="1">
        <f t="array" ref="AH151">IFERROR(INDEX(bank!$A$2:$P$1212,MATCH($O151&amp;$P151,bank!$Q$2:$Q$1212,0),AH$1),FALSE)</f>
        <v>201052.08</v>
      </c>
      <c r="AI151" s="13" cm="1">
        <f t="array" ref="AI151">IFERROR(INDEX(bank!$A$2:$P$1212,MATCH($O151&amp;$P151,bank!$Q$2:$Q$1212,0),AI$1),FALSE)</f>
        <v>201052.08</v>
      </c>
      <c r="AJ151" s="13" cm="1">
        <f t="array" ref="AJ151">IFERROR(INDEX(bank!$A$2:$P$1212,MATCH($O151&amp;$P151,bank!$Q$2:$Q$1212,0),AJ$1),FALSE)</f>
        <v>0</v>
      </c>
      <c r="AK151" s="13" cm="1">
        <f t="array" ref="AK151">IFERROR(INDEX(bank!$A$2:$P$1212,MATCH($O151&amp;$P151,bank!$Q$2:$Q$1212,0),AK$1),FALSE)</f>
        <v>0</v>
      </c>
      <c r="AL151" s="13" cm="1">
        <f t="array" ref="AL151">IFERROR(INDEX(bank!$A$2:$P$1212,MATCH($O151&amp;$P151,bank!$Q$2:$Q$1212,0),AL$1),FALSE)</f>
        <v>265081.58</v>
      </c>
      <c r="AM151" s="13" cm="1">
        <f t="array" ref="AM151">IFERROR(INDEX(bank!$A$2:$P$1212,MATCH($O151&amp;$P151,bank!$Q$2:$Q$1212,0),AM$1),FALSE)</f>
        <v>1</v>
      </c>
      <c r="AN151" s="13" t="b" cm="1">
        <f t="array" ref="AN151">IFERROR(INDEX(bank!$A$2:$P$1212,MATCH($O151&amp;$P151,bank!$Q$2:$Q$1212,0),AN$1),FALSE)</f>
        <v>1</v>
      </c>
      <c r="AO151" s="13" t="str" cm="1">
        <f t="array" ref="AO151">IFERROR(INDEX(bank!$A$2:$P$1212,MATCH($O151&amp;$P151,bank!$Q$2:$Q$1212,0),AO$1),FALSE)</f>
        <v>已关闭</v>
      </c>
    </row>
    <row r="152" spans="1:41" hidden="1">
      <c r="A152" s="4" t="s">
        <v>68</v>
      </c>
      <c r="B152" s="4" t="s">
        <v>187</v>
      </c>
      <c r="C152" s="4">
        <v>1500</v>
      </c>
      <c r="D152" s="4">
        <v>218.34061135371181</v>
      </c>
      <c r="E152" s="4">
        <v>0</v>
      </c>
      <c r="F152" s="4">
        <v>0</v>
      </c>
      <c r="G152" s="4" t="s">
        <v>30</v>
      </c>
      <c r="H152" s="6">
        <v>45005.25689798611</v>
      </c>
      <c r="I152" s="4" t="s">
        <v>20</v>
      </c>
      <c r="J152" s="4" t="b">
        <v>1</v>
      </c>
      <c r="K152" s="4">
        <v>0</v>
      </c>
      <c r="L152" s="4">
        <v>6.87</v>
      </c>
      <c r="M152" s="4" t="s">
        <v>46</v>
      </c>
      <c r="N152" s="6">
        <v>45008.372278819443</v>
      </c>
      <c r="O152" s="4" t="s">
        <v>18</v>
      </c>
      <c r="P152" s="4">
        <v>176</v>
      </c>
      <c r="Q152" s="10" cm="1">
        <f t="array" ref="Q152">IFERROR(INDEX(cashier!$A$2:$I$672,MATCH($O152&amp;$P152,cashier!$J$2:$J$672,0),Q$1),FALSE)</f>
        <v>118</v>
      </c>
      <c r="R152" s="10" t="str" cm="1">
        <f t="array" ref="R152">IFERROR(INDEX(cashier!$A$2:$I$672,MATCH($O152&amp;$P152,cashier!$J$2:$J$672,0),R$1),FALSE)</f>
        <v>吴总股东往来/RMB</v>
      </c>
      <c r="S152" s="10" cm="1">
        <f t="array" ref="S152">IFERROR(INDEX(cashier!$A$2:$I$672,MATCH($O152&amp;$P152,cashier!$J$2:$J$672,0),S$1),FALSE)</f>
        <v>45007.318596238423</v>
      </c>
      <c r="T152" s="10" t="str" cm="1">
        <f t="array" ref="T152">IFERROR(INDEX(cashier!$A$2:$I$672,MATCH($O152&amp;$P152,cashier!$J$2:$J$672,0),T$1),FALSE)</f>
        <v>RMB</v>
      </c>
      <c r="U152" s="10" cm="1">
        <f t="array" ref="U152">IFERROR(INDEX(cashier!$A$2:$I$672,MATCH($O152&amp;$P152,cashier!$J$2:$J$672,0),U$1),FALSE)</f>
        <v>1500</v>
      </c>
      <c r="V152" s="10" cm="1">
        <f t="array" ref="V152">IFERROR(INDEX(cashier!$A$2:$I$672,MATCH($O152&amp;$P152,cashier!$J$2:$J$672,0),V$1),FALSE)</f>
        <v>45008.372278819443</v>
      </c>
      <c r="W152" s="10" cm="1">
        <f t="array" ref="W152">IFERROR(INDEX(cashier!$A$2:$I$672,MATCH($O152&amp;$P152,cashier!$J$2:$J$672,0),W$1),FALSE)</f>
        <v>176</v>
      </c>
      <c r="X152" s="10" t="str" cm="1">
        <f t="array" ref="X152">IFERROR(INDEX(cashier!$A$2:$I$672,MATCH($O152&amp;$P152,cashier!$J$2:$J$672,0),X$1),FALSE)</f>
        <v>付款单</v>
      </c>
      <c r="Y152" s="10" cm="1">
        <f t="array" ref="Y152">IFERROR(INDEX(cashier!$A$2:$I$672,MATCH($O152&amp;$P152,cashier!$J$2:$J$672,0),Y$1),FALSE)</f>
        <v>0</v>
      </c>
      <c r="Z152" s="13" cm="1">
        <f t="array" ref="Z152">IFERROR(INDEX(bank!$A$2:$P$1212,MATCH($O152&amp;$P152,bank!$Q$2:$Q$1212,0),Z$1),FALSE)</f>
        <v>176</v>
      </c>
      <c r="AA152" s="13" t="str" cm="1">
        <f t="array" ref="AA152">IFERROR(INDEX(bank!$A$2:$P$1212,MATCH($O152&amp;$P152,bank!$Q$2:$Q$1212,0),AA$1),FALSE)</f>
        <v>付款单</v>
      </c>
      <c r="AB152" s="13" t="str" cm="1">
        <f t="array" ref="AB152">IFERROR(INDEX(bank!$A$2:$P$1212,MATCH($O152&amp;$P152,bank!$Q$2:$Q$1212,0),AB$1),FALSE)</f>
        <v>吴总股东往来/RMB</v>
      </c>
      <c r="AC152" s="13" t="str" cm="1">
        <f t="array" ref="AC152">IFERROR(INDEX(bank!$A$2:$P$1212,MATCH($O152&amp;$P152,bank!$Q$2:$Q$1212,0),AC$1),FALSE)</f>
        <v>RMB</v>
      </c>
      <c r="AD152" s="13" cm="1">
        <f t="array" ref="AD152">IFERROR(INDEX(bank!$A$2:$P$1212,MATCH($O152&amp;$P152,bank!$Q$2:$Q$1212,0),AD$1),FALSE)</f>
        <v>0</v>
      </c>
      <c r="AE152" s="13" t="str" cm="1">
        <f t="array" ref="AE152">IFERROR(INDEX(bank!$A$2:$P$1212,MATCH($O152&amp;$P152,bank!$Q$2:$Q$1212,0),AE$1),FALSE)</f>
        <v>5501.01-通信通导</v>
      </c>
      <c r="AF152" s="13" t="str" cm="1">
        <f t="array" ref="AF152">IFERROR(INDEX(bank!$A$2:$P$1212,MATCH($O152&amp;$P152,bank!$Q$2:$Q$1212,0),AF$1),FALSE)</f>
        <v>AIS服务费</v>
      </c>
      <c r="AG152" s="13" cm="1">
        <f t="array" ref="AG152">IFERROR(INDEX(bank!$A$2:$P$1212,MATCH($O152&amp;$P152,bank!$Q$2:$Q$1212,0),AG$1),FALSE)</f>
        <v>45008.372278819443</v>
      </c>
      <c r="AH152" s="13" cm="1">
        <f t="array" ref="AH152">IFERROR(INDEX(bank!$A$2:$P$1212,MATCH($O152&amp;$P152,bank!$Q$2:$Q$1212,0),AH$1),FALSE)</f>
        <v>0</v>
      </c>
      <c r="AI152" s="13" cm="1">
        <f t="array" ref="AI152">IFERROR(INDEX(bank!$A$2:$P$1212,MATCH($O152&amp;$P152,bank!$Q$2:$Q$1212,0),AI$1),FALSE)</f>
        <v>0</v>
      </c>
      <c r="AJ152" s="13" cm="1">
        <f t="array" ref="AJ152">IFERROR(INDEX(bank!$A$2:$P$1212,MATCH($O152&amp;$P152,bank!$Q$2:$Q$1212,0),AJ$1),FALSE)</f>
        <v>1500</v>
      </c>
      <c r="AK152" s="13" cm="1">
        <f t="array" ref="AK152">IFERROR(INDEX(bank!$A$2:$P$1212,MATCH($O152&amp;$P152,bank!$Q$2:$Q$1212,0),AK$1),FALSE)</f>
        <v>1500</v>
      </c>
      <c r="AL152" s="13" cm="1">
        <f t="array" ref="AL152">IFERROR(INDEX(bank!$A$2:$P$1212,MATCH($O152&amp;$P152,bank!$Q$2:$Q$1212,0),AL$1),FALSE)</f>
        <v>1384550.330000001</v>
      </c>
      <c r="AM152" s="13" cm="1">
        <f t="array" ref="AM152">IFERROR(INDEX(bank!$A$2:$P$1212,MATCH($O152&amp;$P152,bank!$Q$2:$Q$1212,0),AM$1),FALSE)</f>
        <v>6.87</v>
      </c>
      <c r="AN152" s="13" t="b" cm="1">
        <f t="array" ref="AN152">IFERROR(INDEX(bank!$A$2:$P$1212,MATCH($O152&amp;$P152,bank!$Q$2:$Q$1212,0),AN$1),FALSE)</f>
        <v>1</v>
      </c>
      <c r="AO152" s="13" t="str" cm="1">
        <f t="array" ref="AO152">IFERROR(INDEX(bank!$A$2:$P$1212,MATCH($O152&amp;$P152,bank!$Q$2:$Q$1212,0),AO$1),FALSE)</f>
        <v>已关闭</v>
      </c>
    </row>
    <row r="153" spans="1:41" hidden="1">
      <c r="A153" s="4" t="s">
        <v>24</v>
      </c>
      <c r="B153" s="4" t="s">
        <v>188</v>
      </c>
      <c r="C153" s="4">
        <v>403684.12</v>
      </c>
      <c r="D153" s="4">
        <v>58765.557399481761</v>
      </c>
      <c r="E153" s="4">
        <v>0</v>
      </c>
      <c r="F153" s="4">
        <v>0</v>
      </c>
      <c r="G153" s="4" t="s">
        <v>30</v>
      </c>
      <c r="H153" s="6">
        <v>45005.265778935187</v>
      </c>
      <c r="I153" s="4" t="s">
        <v>20</v>
      </c>
      <c r="J153" s="4" t="b">
        <v>1</v>
      </c>
      <c r="K153" s="4">
        <v>0</v>
      </c>
      <c r="L153" s="4">
        <v>6.8693999999999997</v>
      </c>
      <c r="M153" s="4" t="s">
        <v>46</v>
      </c>
      <c r="N153" s="6">
        <v>45006.331620370373</v>
      </c>
      <c r="O153" s="4" t="s">
        <v>18</v>
      </c>
      <c r="P153" s="4">
        <v>177</v>
      </c>
      <c r="Q153" s="10" cm="1">
        <f t="array" ref="Q153">IFERROR(INDEX(cashier!$A$2:$I$672,MATCH($O153&amp;$P153,cashier!$J$2:$J$672,0),Q$1),FALSE)</f>
        <v>110</v>
      </c>
      <c r="R153" s="10" t="str" cm="1">
        <f t="array" ref="R153">IFERROR(INDEX(cashier!$A$2:$I$672,MATCH($O153&amp;$P153,cashier!$J$2:$J$672,0),R$1),FALSE)</f>
        <v>吴总股东往来/RMB</v>
      </c>
      <c r="S153" s="10" cm="1">
        <f t="array" ref="S153">IFERROR(INDEX(cashier!$A$2:$I$672,MATCH($O153&amp;$P153,cashier!$J$2:$J$672,0),S$1),FALSE)</f>
        <v>45006.330040983798</v>
      </c>
      <c r="T153" s="10" t="str" cm="1">
        <f t="array" ref="T153">IFERROR(INDEX(cashier!$A$2:$I$672,MATCH($O153&amp;$P153,cashier!$J$2:$J$672,0),T$1),FALSE)</f>
        <v>RMB</v>
      </c>
      <c r="U153" s="10" cm="1">
        <f t="array" ref="U153">IFERROR(INDEX(cashier!$A$2:$I$672,MATCH($O153&amp;$P153,cashier!$J$2:$J$672,0),U$1),FALSE)</f>
        <v>403684.12</v>
      </c>
      <c r="V153" s="10" cm="1">
        <f t="array" ref="V153">IFERROR(INDEX(cashier!$A$2:$I$672,MATCH($O153&amp;$P153,cashier!$J$2:$J$672,0),V$1),FALSE)</f>
        <v>45006.331620370373</v>
      </c>
      <c r="W153" s="10" cm="1">
        <f t="array" ref="W153">IFERROR(INDEX(cashier!$A$2:$I$672,MATCH($O153&amp;$P153,cashier!$J$2:$J$672,0),W$1),FALSE)</f>
        <v>177</v>
      </c>
      <c r="X153" s="10" t="str" cm="1">
        <f t="array" ref="X153">IFERROR(INDEX(cashier!$A$2:$I$672,MATCH($O153&amp;$P153,cashier!$J$2:$J$672,0),X$1),FALSE)</f>
        <v>付款单</v>
      </c>
      <c r="Y153" s="10" cm="1">
        <f t="array" ref="Y153">IFERROR(INDEX(cashier!$A$2:$I$672,MATCH($O153&amp;$P153,cashier!$J$2:$J$672,0),Y$1),FALSE)</f>
        <v>0</v>
      </c>
      <c r="Z153" s="13" cm="1">
        <f t="array" ref="Z153">IFERROR(INDEX(bank!$A$2:$P$1212,MATCH($O153&amp;$P153,bank!$Q$2:$Q$1212,0),Z$1),FALSE)</f>
        <v>177</v>
      </c>
      <c r="AA153" s="13" t="str" cm="1">
        <f t="array" ref="AA153">IFERROR(INDEX(bank!$A$2:$P$1212,MATCH($O153&amp;$P153,bank!$Q$2:$Q$1212,0),AA$1),FALSE)</f>
        <v>付款单</v>
      </c>
      <c r="AB153" s="13" t="str" cm="1">
        <f t="array" ref="AB153">IFERROR(INDEX(bank!$A$2:$P$1212,MATCH($O153&amp;$P153,bank!$Q$2:$Q$1212,0),AB$1),FALSE)</f>
        <v>吴总股东往来/RMB</v>
      </c>
      <c r="AC153" s="13" t="str" cm="1">
        <f t="array" ref="AC153">IFERROR(INDEX(bank!$A$2:$P$1212,MATCH($O153&amp;$P153,bank!$Q$2:$Q$1212,0),AC$1),FALSE)</f>
        <v>RMB</v>
      </c>
      <c r="AD153" s="13" cm="1">
        <f t="array" ref="AD153">IFERROR(INDEX(bank!$A$2:$P$1212,MATCH($O153&amp;$P153,bank!$Q$2:$Q$1212,0),AD$1),FALSE)</f>
        <v>0</v>
      </c>
      <c r="AE153" s="13" t="str" cm="1">
        <f t="array" ref="AE153">IFERROR(INDEX(bank!$A$2:$P$1212,MATCH($O153&amp;$P153,bank!$Q$2:$Q$1212,0),AE$1),FALSE)</f>
        <v>2202-股东往来</v>
      </c>
      <c r="AF153" s="13" t="str" cm="1">
        <f t="array" ref="AF153">IFERROR(INDEX(bank!$A$2:$P$1212,MATCH($O153&amp;$P153,bank!$Q$2:$Q$1212,0),AF$1),FALSE)</f>
        <v>DINA OCEAN最后一期剩余分红</v>
      </c>
      <c r="AG153" s="13" cm="1">
        <f t="array" ref="AG153">IFERROR(INDEX(bank!$A$2:$P$1212,MATCH($O153&amp;$P153,bank!$Q$2:$Q$1212,0),AG$1),FALSE)</f>
        <v>45006.331620370373</v>
      </c>
      <c r="AH153" s="13" cm="1">
        <f t="array" ref="AH153">IFERROR(INDEX(bank!$A$2:$P$1212,MATCH($O153&amp;$P153,bank!$Q$2:$Q$1212,0),AH$1),FALSE)</f>
        <v>0</v>
      </c>
      <c r="AI153" s="13" cm="1">
        <f t="array" ref="AI153">IFERROR(INDEX(bank!$A$2:$P$1212,MATCH($O153&amp;$P153,bank!$Q$2:$Q$1212,0),AI$1),FALSE)</f>
        <v>0</v>
      </c>
      <c r="AJ153" s="13" cm="1">
        <f t="array" ref="AJ153">IFERROR(INDEX(bank!$A$2:$P$1212,MATCH($O153&amp;$P153,bank!$Q$2:$Q$1212,0),AJ$1),FALSE)</f>
        <v>403684.12</v>
      </c>
      <c r="AK153" s="13" cm="1">
        <f t="array" ref="AK153">IFERROR(INDEX(bank!$A$2:$P$1212,MATCH($O153&amp;$P153,bank!$Q$2:$Q$1212,0),AK$1),FALSE)</f>
        <v>403684.12</v>
      </c>
      <c r="AL153" s="13" cm="1">
        <f t="array" ref="AL153">IFERROR(INDEX(bank!$A$2:$P$1212,MATCH($O153&amp;$P153,bank!$Q$2:$Q$1212,0),AL$1),FALSE)</f>
        <v>397039.33000000042</v>
      </c>
      <c r="AM153" s="13" cm="1">
        <f t="array" ref="AM153">IFERROR(INDEX(bank!$A$2:$P$1212,MATCH($O153&amp;$P153,bank!$Q$2:$Q$1212,0),AM$1),FALSE)</f>
        <v>6.8693999999999997</v>
      </c>
      <c r="AN153" s="13" t="b" cm="1">
        <f t="array" ref="AN153">IFERROR(INDEX(bank!$A$2:$P$1212,MATCH($O153&amp;$P153,bank!$Q$2:$Q$1212,0),AN$1),FALSE)</f>
        <v>1</v>
      </c>
      <c r="AO153" s="13" t="str" cm="1">
        <f t="array" ref="AO153">IFERROR(INDEX(bank!$A$2:$P$1212,MATCH($O153&amp;$P153,bank!$Q$2:$Q$1212,0),AO$1),FALSE)</f>
        <v>已关闭</v>
      </c>
    </row>
    <row r="154" spans="1:41" hidden="1">
      <c r="A154" s="4" t="s">
        <v>24</v>
      </c>
      <c r="B154" s="4" t="s">
        <v>189</v>
      </c>
      <c r="C154" s="4">
        <v>1943204.95</v>
      </c>
      <c r="D154" s="4">
        <v>282878.41005036829</v>
      </c>
      <c r="E154" s="4">
        <v>0</v>
      </c>
      <c r="F154" s="4">
        <v>0</v>
      </c>
      <c r="G154" s="4" t="s">
        <v>30</v>
      </c>
      <c r="H154" s="6">
        <v>45005.272335520844</v>
      </c>
      <c r="I154" s="4" t="s">
        <v>20</v>
      </c>
      <c r="J154" s="4" t="b">
        <v>1</v>
      </c>
      <c r="K154" s="4">
        <v>0</v>
      </c>
      <c r="L154" s="4">
        <v>6.8693999999999997</v>
      </c>
      <c r="M154" s="4" t="s">
        <v>46</v>
      </c>
      <c r="N154" s="6">
        <v>45006.312685185178</v>
      </c>
      <c r="O154" s="4" t="s">
        <v>18</v>
      </c>
      <c r="P154" s="4">
        <v>178</v>
      </c>
      <c r="Q154" s="10" cm="1">
        <f t="array" ref="Q154">IFERROR(INDEX(cashier!$A$2:$I$672,MATCH($O154&amp;$P154,cashier!$J$2:$J$672,0),Q$1),FALSE)</f>
        <v>109</v>
      </c>
      <c r="R154" s="10" t="str" cm="1">
        <f t="array" ref="R154">IFERROR(INDEX(cashier!$A$2:$I$672,MATCH($O154&amp;$P154,cashier!$J$2:$J$672,0),R$1),FALSE)</f>
        <v>吴总股东往来/RMB</v>
      </c>
      <c r="S154" s="10" cm="1">
        <f t="array" ref="S154">IFERROR(INDEX(cashier!$A$2:$I$672,MATCH($O154&amp;$P154,cashier!$J$2:$J$672,0),S$1),FALSE)</f>
        <v>45006.311039687498</v>
      </c>
      <c r="T154" s="10" t="str" cm="1">
        <f t="array" ref="T154">IFERROR(INDEX(cashier!$A$2:$I$672,MATCH($O154&amp;$P154,cashier!$J$2:$J$672,0),T$1),FALSE)</f>
        <v>RMB</v>
      </c>
      <c r="U154" s="10" cm="1">
        <f t="array" ref="U154">IFERROR(INDEX(cashier!$A$2:$I$672,MATCH($O154&amp;$P154,cashier!$J$2:$J$672,0),U$1),FALSE)</f>
        <v>1943204.95</v>
      </c>
      <c r="V154" s="10" cm="1">
        <f t="array" ref="V154">IFERROR(INDEX(cashier!$A$2:$I$672,MATCH($O154&amp;$P154,cashier!$J$2:$J$672,0),V$1),FALSE)</f>
        <v>45006.312685185178</v>
      </c>
      <c r="W154" s="10" cm="1">
        <f t="array" ref="W154">IFERROR(INDEX(cashier!$A$2:$I$672,MATCH($O154&amp;$P154,cashier!$J$2:$J$672,0),W$1),FALSE)</f>
        <v>178</v>
      </c>
      <c r="X154" s="10" t="str" cm="1">
        <f t="array" ref="X154">IFERROR(INDEX(cashier!$A$2:$I$672,MATCH($O154&amp;$P154,cashier!$J$2:$J$672,0),X$1),FALSE)</f>
        <v>付款单</v>
      </c>
      <c r="Y154" s="10" cm="1">
        <f t="array" ref="Y154">IFERROR(INDEX(cashier!$A$2:$I$672,MATCH($O154&amp;$P154,cashier!$J$2:$J$672,0),Y$1),FALSE)</f>
        <v>0</v>
      </c>
      <c r="Z154" s="13" cm="1">
        <f t="array" ref="Z154">IFERROR(INDEX(bank!$A$2:$P$1212,MATCH($O154&amp;$P154,bank!$Q$2:$Q$1212,0),Z$1),FALSE)</f>
        <v>178</v>
      </c>
      <c r="AA154" s="13" t="str" cm="1">
        <f t="array" ref="AA154">IFERROR(INDEX(bank!$A$2:$P$1212,MATCH($O154&amp;$P154,bank!$Q$2:$Q$1212,0),AA$1),FALSE)</f>
        <v>付款单</v>
      </c>
      <c r="AB154" s="13" t="str" cm="1">
        <f t="array" ref="AB154">IFERROR(INDEX(bank!$A$2:$P$1212,MATCH($O154&amp;$P154,bank!$Q$2:$Q$1212,0),AB$1),FALSE)</f>
        <v>吴总股东往来/RMB</v>
      </c>
      <c r="AC154" s="13" t="str" cm="1">
        <f t="array" ref="AC154">IFERROR(INDEX(bank!$A$2:$P$1212,MATCH($O154&amp;$P154,bank!$Q$2:$Q$1212,0),AC$1),FALSE)</f>
        <v>RMB</v>
      </c>
      <c r="AD154" s="13" cm="1">
        <f t="array" ref="AD154">IFERROR(INDEX(bank!$A$2:$P$1212,MATCH($O154&amp;$P154,bank!$Q$2:$Q$1212,0),AD$1),FALSE)</f>
        <v>0</v>
      </c>
      <c r="AE154" s="13" t="str" cm="1">
        <f t="array" ref="AE154">IFERROR(INDEX(bank!$A$2:$P$1212,MATCH($O154&amp;$P154,bank!$Q$2:$Q$1212,0),AE$1),FALSE)</f>
        <v>2202-股东往来</v>
      </c>
      <c r="AF154" s="13" t="str" cm="1">
        <f t="array" ref="AF154">IFERROR(INDEX(bank!$A$2:$P$1212,MATCH($O154&amp;$P154,bank!$Q$2:$Q$1212,0),AF$1),FALSE)</f>
        <v>DINA退股</v>
      </c>
      <c r="AG154" s="13" cm="1">
        <f t="array" ref="AG154">IFERROR(INDEX(bank!$A$2:$P$1212,MATCH($O154&amp;$P154,bank!$Q$2:$Q$1212,0),AG$1),FALSE)</f>
        <v>45006.312685185178</v>
      </c>
      <c r="AH154" s="13" cm="1">
        <f t="array" ref="AH154">IFERROR(INDEX(bank!$A$2:$P$1212,MATCH($O154&amp;$P154,bank!$Q$2:$Q$1212,0),AH$1),FALSE)</f>
        <v>0</v>
      </c>
      <c r="AI154" s="13" cm="1">
        <f t="array" ref="AI154">IFERROR(INDEX(bank!$A$2:$P$1212,MATCH($O154&amp;$P154,bank!$Q$2:$Q$1212,0),AI$1),FALSE)</f>
        <v>0</v>
      </c>
      <c r="AJ154" s="13" cm="1">
        <f t="array" ref="AJ154">IFERROR(INDEX(bank!$A$2:$P$1212,MATCH($O154&amp;$P154,bank!$Q$2:$Q$1212,0),AJ$1),FALSE)</f>
        <v>1943204.95</v>
      </c>
      <c r="AK154" s="13" cm="1">
        <f t="array" ref="AK154">IFERROR(INDEX(bank!$A$2:$P$1212,MATCH($O154&amp;$P154,bank!$Q$2:$Q$1212,0),AK$1),FALSE)</f>
        <v>1943204.95</v>
      </c>
      <c r="AL154" s="13" cm="1">
        <f t="array" ref="AL154">IFERROR(INDEX(bank!$A$2:$P$1212,MATCH($O154&amp;$P154,bank!$Q$2:$Q$1212,0),AL$1),FALSE)</f>
        <v>800723.45000000042</v>
      </c>
      <c r="AM154" s="13" cm="1">
        <f t="array" ref="AM154">IFERROR(INDEX(bank!$A$2:$P$1212,MATCH($O154&amp;$P154,bank!$Q$2:$Q$1212,0),AM$1),FALSE)</f>
        <v>6.8693999999999997</v>
      </c>
      <c r="AN154" s="13" t="b" cm="1">
        <f t="array" ref="AN154">IFERROR(INDEX(bank!$A$2:$P$1212,MATCH($O154&amp;$P154,bank!$Q$2:$Q$1212,0),AN$1),FALSE)</f>
        <v>1</v>
      </c>
      <c r="AO154" s="13" t="str" cm="1">
        <f t="array" ref="AO154">IFERROR(INDEX(bank!$A$2:$P$1212,MATCH($O154&amp;$P154,bank!$Q$2:$Q$1212,0),AO$1),FALSE)</f>
        <v>已关闭</v>
      </c>
    </row>
    <row r="155" spans="1:41" hidden="1">
      <c r="A155" s="4" t="s">
        <v>24</v>
      </c>
      <c r="B155" s="4" t="s">
        <v>41</v>
      </c>
      <c r="C155" s="4">
        <v>150000</v>
      </c>
      <c r="D155" s="4">
        <v>150000</v>
      </c>
      <c r="E155" s="4">
        <v>0</v>
      </c>
      <c r="F155" s="4">
        <v>0</v>
      </c>
      <c r="G155" s="4" t="s">
        <v>19</v>
      </c>
      <c r="H155" s="6">
        <v>45005.31162133102</v>
      </c>
      <c r="I155" s="4" t="s">
        <v>20</v>
      </c>
      <c r="J155" s="4" t="b">
        <v>1</v>
      </c>
      <c r="K155" s="4">
        <v>0</v>
      </c>
      <c r="L155" s="4">
        <v>1</v>
      </c>
      <c r="M155" s="4" t="s">
        <v>27</v>
      </c>
      <c r="N155" s="6">
        <v>45005.321562500001</v>
      </c>
      <c r="O155" s="4" t="s">
        <v>18</v>
      </c>
      <c r="P155" s="4">
        <v>180</v>
      </c>
      <c r="Q155" s="10" cm="1">
        <f t="array" ref="Q155">IFERROR(INDEX(cashier!$A$2:$I$672,MATCH($O155&amp;$P155,cashier!$J$2:$J$672,0),Q$1),FALSE)</f>
        <v>92</v>
      </c>
      <c r="R155" s="10" t="str" cm="1">
        <f t="array" ref="R155">IFERROR(INDEX(cashier!$A$2:$I$672,MATCH($O155&amp;$P155,cashier!$J$2:$J$672,0),R$1),FALSE)</f>
        <v>香港汇丰/USD/Mandarine/801-443300-838</v>
      </c>
      <c r="S155" s="10" cm="1">
        <f t="array" ref="S155">IFERROR(INDEX(cashier!$A$2:$I$672,MATCH($O155&amp;$P155,cashier!$J$2:$J$672,0),S$1),FALSE)</f>
        <v>45005.325332395827</v>
      </c>
      <c r="T155" s="10" t="str" cm="1">
        <f t="array" ref="T155">IFERROR(INDEX(cashier!$A$2:$I$672,MATCH($O155&amp;$P155,cashier!$J$2:$J$672,0),T$1),FALSE)</f>
        <v>USD</v>
      </c>
      <c r="U155" s="10" cm="1">
        <f t="array" ref="U155">IFERROR(INDEX(cashier!$A$2:$I$672,MATCH($O155&amp;$P155,cashier!$J$2:$J$672,0),U$1),FALSE)</f>
        <v>150000</v>
      </c>
      <c r="V155" s="10" cm="1">
        <f t="array" ref="V155">IFERROR(INDEX(cashier!$A$2:$I$672,MATCH($O155&amp;$P155,cashier!$J$2:$J$672,0),V$1),FALSE)</f>
        <v>45005.321562500001</v>
      </c>
      <c r="W155" s="10" cm="1">
        <f t="array" ref="W155">IFERROR(INDEX(cashier!$A$2:$I$672,MATCH($O155&amp;$P155,cashier!$J$2:$J$672,0),W$1),FALSE)</f>
        <v>180</v>
      </c>
      <c r="X155" s="10" t="str" cm="1">
        <f t="array" ref="X155">IFERROR(INDEX(cashier!$A$2:$I$672,MATCH($O155&amp;$P155,cashier!$J$2:$J$672,0),X$1),FALSE)</f>
        <v>付款单</v>
      </c>
      <c r="Y155" s="10" cm="1">
        <f t="array" ref="Y155">IFERROR(INDEX(cashier!$A$2:$I$672,MATCH($O155&amp;$P155,cashier!$J$2:$J$672,0),Y$1),FALSE)</f>
        <v>15.96</v>
      </c>
      <c r="Z155" s="13" cm="1">
        <f t="array" ref="Z155">IFERROR(INDEX(bank!$A$2:$P$1212,MATCH($O155&amp;$P155,bank!$Q$2:$Q$1212,0),Z$1),FALSE)</f>
        <v>180</v>
      </c>
      <c r="AA155" s="13" t="str" cm="1">
        <f t="array" ref="AA155">IFERROR(INDEX(bank!$A$2:$P$1212,MATCH($O155&amp;$P155,bank!$Q$2:$Q$1212,0),AA$1),FALSE)</f>
        <v>付款单</v>
      </c>
      <c r="AB155" s="13" t="str" cm="1">
        <f t="array" ref="AB155">IFERROR(INDEX(bank!$A$2:$P$1212,MATCH($O155&amp;$P155,bank!$Q$2:$Q$1212,0),AB$1),FALSE)</f>
        <v>香港汇丰/USD/Mandarine/801-443300-838</v>
      </c>
      <c r="AC155" s="13" t="str" cm="1">
        <f t="array" ref="AC155">IFERROR(INDEX(bank!$A$2:$P$1212,MATCH($O155&amp;$P155,bank!$Q$2:$Q$1212,0),AC$1),FALSE)</f>
        <v>USD</v>
      </c>
      <c r="AD155" s="13" cm="1">
        <f t="array" ref="AD155">IFERROR(INDEX(bank!$A$2:$P$1212,MATCH($O155&amp;$P155,bank!$Q$2:$Q$1212,0),AD$1),FALSE)</f>
        <v>0</v>
      </c>
      <c r="AE155" s="13" t="str" cm="1">
        <f t="array" ref="AE155">IFERROR(INDEX(bank!$A$2:$P$1212,MATCH($O155&amp;$P155,bank!$Q$2:$Q$1212,0),AE$1),FALSE)</f>
        <v>2202-股东往来</v>
      </c>
      <c r="AF155" s="13" t="str" cm="1">
        <f t="array" ref="AF155">IFERROR(INDEX(bank!$A$2:$P$1212,MATCH($O155&amp;$P155,bank!$Q$2:$Q$1212,0),AF$1),FALSE)</f>
        <v>吴总个人账户换汇</v>
      </c>
      <c r="AG155" s="13" cm="1">
        <f t="array" ref="AG155">IFERROR(INDEX(bank!$A$2:$P$1212,MATCH($O155&amp;$P155,bank!$Q$2:$Q$1212,0),AG$1),FALSE)</f>
        <v>45005.321562500001</v>
      </c>
      <c r="AH155" s="13" cm="1">
        <f t="array" ref="AH155">IFERROR(INDEX(bank!$A$2:$P$1212,MATCH($O155&amp;$P155,bank!$Q$2:$Q$1212,0),AH$1),FALSE)</f>
        <v>0</v>
      </c>
      <c r="AI155" s="13" cm="1">
        <f t="array" ref="AI155">IFERROR(INDEX(bank!$A$2:$P$1212,MATCH($O155&amp;$P155,bank!$Q$2:$Q$1212,0),AI$1),FALSE)</f>
        <v>0</v>
      </c>
      <c r="AJ155" s="13" cm="1">
        <f t="array" ref="AJ155">IFERROR(INDEX(bank!$A$2:$P$1212,MATCH($O155&amp;$P155,bank!$Q$2:$Q$1212,0),AJ$1),FALSE)</f>
        <v>150000</v>
      </c>
      <c r="AK155" s="13" cm="1">
        <f t="array" ref="AK155">IFERROR(INDEX(bank!$A$2:$P$1212,MATCH($O155&amp;$P155,bank!$Q$2:$Q$1212,0),AK$1),FALSE)</f>
        <v>150000</v>
      </c>
      <c r="AL155" s="13" cm="1">
        <f t="array" ref="AL155">IFERROR(INDEX(bank!$A$2:$P$1212,MATCH($O155&amp;$P155,bank!$Q$2:$Q$1212,0),AL$1),FALSE)</f>
        <v>-40168.30000000009</v>
      </c>
      <c r="AM155" s="13" cm="1">
        <f t="array" ref="AM155">IFERROR(INDEX(bank!$A$2:$P$1212,MATCH($O155&amp;$P155,bank!$Q$2:$Q$1212,0),AM$1),FALSE)</f>
        <v>1</v>
      </c>
      <c r="AN155" s="13" t="b" cm="1">
        <f t="array" ref="AN155">IFERROR(INDEX(bank!$A$2:$P$1212,MATCH($O155&amp;$P155,bank!$Q$2:$Q$1212,0),AN$1),FALSE)</f>
        <v>1</v>
      </c>
      <c r="AO155" s="13" t="str" cm="1">
        <f t="array" ref="AO155">IFERROR(INDEX(bank!$A$2:$P$1212,MATCH($O155&amp;$P155,bank!$Q$2:$Q$1212,0),AO$1),FALSE)</f>
        <v>已关闭</v>
      </c>
    </row>
    <row r="156" spans="1:41" hidden="1">
      <c r="A156" s="4" t="s">
        <v>34</v>
      </c>
      <c r="B156" s="4" t="s">
        <v>190</v>
      </c>
      <c r="C156" s="4">
        <v>200</v>
      </c>
      <c r="D156" s="4">
        <v>200</v>
      </c>
      <c r="E156" s="4">
        <v>0</v>
      </c>
      <c r="F156" s="4">
        <v>0</v>
      </c>
      <c r="G156" s="4" t="s">
        <v>19</v>
      </c>
      <c r="H156" s="6">
        <v>45005.32390369213</v>
      </c>
      <c r="I156" s="4" t="s">
        <v>20</v>
      </c>
      <c r="J156" s="4" t="b">
        <v>1</v>
      </c>
      <c r="K156" s="4">
        <v>0</v>
      </c>
      <c r="L156" s="4">
        <v>1</v>
      </c>
      <c r="M156" s="4" t="s">
        <v>36</v>
      </c>
      <c r="N156" s="6">
        <v>45008.092488425929</v>
      </c>
      <c r="O156" s="4" t="s">
        <v>18</v>
      </c>
      <c r="P156" s="4">
        <v>182</v>
      </c>
      <c r="Q156" s="10" cm="1">
        <f t="array" ref="Q156">IFERROR(INDEX(cashier!$A$2:$I$672,MATCH($O156&amp;$P156,cashier!$J$2:$J$672,0),Q$1),FALSE)</f>
        <v>126</v>
      </c>
      <c r="R156" s="10" t="str" cm="1">
        <f t="array" ref="R156">IFERROR(INDEX(cashier!$A$2:$I$672,MATCH($O156&amp;$P156,cashier!$J$2:$J$672,0),R$1),FALSE)</f>
        <v>香港花旗/USD/Hope Young/91868394</v>
      </c>
      <c r="S156" s="10" cm="1">
        <f t="array" ref="S156">IFERROR(INDEX(cashier!$A$2:$I$672,MATCH($O156&amp;$P156,cashier!$J$2:$J$672,0),S$1),FALSE)</f>
        <v>45008.092235104174</v>
      </c>
      <c r="T156" s="10" t="str" cm="1">
        <f t="array" ref="T156">IFERROR(INDEX(cashier!$A$2:$I$672,MATCH($O156&amp;$P156,cashier!$J$2:$J$672,0),T$1),FALSE)</f>
        <v>USD</v>
      </c>
      <c r="U156" s="10" cm="1">
        <f t="array" ref="U156">IFERROR(INDEX(cashier!$A$2:$I$672,MATCH($O156&amp;$P156,cashier!$J$2:$J$672,0),U$1),FALSE)</f>
        <v>200</v>
      </c>
      <c r="V156" s="10" cm="1">
        <f t="array" ref="V156">IFERROR(INDEX(cashier!$A$2:$I$672,MATCH($O156&amp;$P156,cashier!$J$2:$J$672,0),V$1),FALSE)</f>
        <v>45008.092488425929</v>
      </c>
      <c r="W156" s="10" cm="1">
        <f t="array" ref="W156">IFERROR(INDEX(cashier!$A$2:$I$672,MATCH($O156&amp;$P156,cashier!$J$2:$J$672,0),W$1),FALSE)</f>
        <v>182</v>
      </c>
      <c r="X156" s="10" t="str" cm="1">
        <f t="array" ref="X156">IFERROR(INDEX(cashier!$A$2:$I$672,MATCH($O156&amp;$P156,cashier!$J$2:$J$672,0),X$1),FALSE)</f>
        <v>付款单</v>
      </c>
      <c r="Y156" s="10" cm="1">
        <f t="array" ref="Y156">IFERROR(INDEX(cashier!$A$2:$I$672,MATCH($O156&amp;$P156,cashier!$J$2:$J$672,0),Y$1),FALSE)</f>
        <v>0</v>
      </c>
      <c r="Z156" s="13" cm="1">
        <f t="array" ref="Z156">IFERROR(INDEX(bank!$A$2:$P$1212,MATCH($O156&amp;$P156,bank!$Q$2:$Q$1212,0),Z$1),FALSE)</f>
        <v>182</v>
      </c>
      <c r="AA156" s="13" t="str" cm="1">
        <f t="array" ref="AA156">IFERROR(INDEX(bank!$A$2:$P$1212,MATCH($O156&amp;$P156,bank!$Q$2:$Q$1212,0),AA$1),FALSE)</f>
        <v>付款单</v>
      </c>
      <c r="AB156" s="13" t="str" cm="1">
        <f t="array" ref="AB156">IFERROR(INDEX(bank!$A$2:$P$1212,MATCH($O156&amp;$P156,bank!$Q$2:$Q$1212,0),AB$1),FALSE)</f>
        <v>香港花旗/USD/Hope Young/91868394</v>
      </c>
      <c r="AC156" s="13" t="str" cm="1">
        <f t="array" ref="AC156">IFERROR(INDEX(bank!$A$2:$P$1212,MATCH($O156&amp;$P156,bank!$Q$2:$Q$1212,0),AC$1),FALSE)</f>
        <v>USD</v>
      </c>
      <c r="AD156" s="13" cm="1">
        <f t="array" ref="AD156">IFERROR(INDEX(bank!$A$2:$P$1212,MATCH($O156&amp;$P156,bank!$Q$2:$Q$1212,0),AD$1),FALSE)</f>
        <v>0</v>
      </c>
      <c r="AE156" s="13" t="str" cm="1">
        <f t="array" ref="AE156">IFERROR(INDEX(bank!$A$2:$P$1212,MATCH($O156&amp;$P156,bank!$Q$2:$Q$1212,0),AE$1),FALSE)</f>
        <v>5501.03-船舶检验费</v>
      </c>
      <c r="AF156" s="13" t="str" cm="1">
        <f t="array" ref="AF156">IFERROR(INDEX(bank!$A$2:$P$1212,MATCH($O156&amp;$P156,bank!$Q$2:$Q$1212,0),AF$1),FALSE)</f>
        <v>22年11月天津燃油化验</v>
      </c>
      <c r="AG156" s="13" cm="1">
        <f t="array" ref="AG156">IFERROR(INDEX(bank!$A$2:$P$1212,MATCH($O156&amp;$P156,bank!$Q$2:$Q$1212,0),AG$1),FALSE)</f>
        <v>45008.092488425929</v>
      </c>
      <c r="AH156" s="13" cm="1">
        <f t="array" ref="AH156">IFERROR(INDEX(bank!$A$2:$P$1212,MATCH($O156&amp;$P156,bank!$Q$2:$Q$1212,0),AH$1),FALSE)</f>
        <v>0</v>
      </c>
      <c r="AI156" s="13" cm="1">
        <f t="array" ref="AI156">IFERROR(INDEX(bank!$A$2:$P$1212,MATCH($O156&amp;$P156,bank!$Q$2:$Q$1212,0),AI$1),FALSE)</f>
        <v>0</v>
      </c>
      <c r="AJ156" s="13" cm="1">
        <f t="array" ref="AJ156">IFERROR(INDEX(bank!$A$2:$P$1212,MATCH($O156&amp;$P156,bank!$Q$2:$Q$1212,0),AJ$1),FALSE)</f>
        <v>200</v>
      </c>
      <c r="AK156" s="13" cm="1">
        <f t="array" ref="AK156">IFERROR(INDEX(bank!$A$2:$P$1212,MATCH($O156&amp;$P156,bank!$Q$2:$Q$1212,0),AK$1),FALSE)</f>
        <v>200</v>
      </c>
      <c r="AL156" s="13" cm="1">
        <f t="array" ref="AL156">IFERROR(INDEX(bank!$A$2:$P$1212,MATCH($O156&amp;$P156,bank!$Q$2:$Q$1212,0),AL$1),FALSE)</f>
        <v>276938.32</v>
      </c>
      <c r="AM156" s="13" cm="1">
        <f t="array" ref="AM156">IFERROR(INDEX(bank!$A$2:$P$1212,MATCH($O156&amp;$P156,bank!$Q$2:$Q$1212,0),AM$1),FALSE)</f>
        <v>1</v>
      </c>
      <c r="AN156" s="13" t="b" cm="1">
        <f t="array" ref="AN156">IFERROR(INDEX(bank!$A$2:$P$1212,MATCH($O156&amp;$P156,bank!$Q$2:$Q$1212,0),AN$1),FALSE)</f>
        <v>1</v>
      </c>
      <c r="AO156" s="13" t="str" cm="1">
        <f t="array" ref="AO156">IFERROR(INDEX(bank!$A$2:$P$1212,MATCH($O156&amp;$P156,bank!$Q$2:$Q$1212,0),AO$1),FALSE)</f>
        <v>已关闭</v>
      </c>
    </row>
    <row r="157" spans="1:41" hidden="1">
      <c r="A157" s="4" t="s">
        <v>34</v>
      </c>
      <c r="B157" s="4" t="s">
        <v>191</v>
      </c>
      <c r="C157" s="4">
        <v>500</v>
      </c>
      <c r="D157" s="4">
        <v>500</v>
      </c>
      <c r="E157" s="4">
        <v>0</v>
      </c>
      <c r="F157" s="4">
        <v>0</v>
      </c>
      <c r="G157" s="4" t="s">
        <v>19</v>
      </c>
      <c r="H157" s="6">
        <v>45005.328216979156</v>
      </c>
      <c r="I157" s="4" t="s">
        <v>20</v>
      </c>
      <c r="J157" s="4" t="b">
        <v>1</v>
      </c>
      <c r="K157" s="4">
        <v>0</v>
      </c>
      <c r="L157" s="4">
        <v>1</v>
      </c>
      <c r="M157" s="4" t="s">
        <v>36</v>
      </c>
      <c r="N157" s="6">
        <v>45037.36959490741</v>
      </c>
      <c r="O157" s="4" t="s">
        <v>18</v>
      </c>
      <c r="P157" s="4">
        <v>184</v>
      </c>
      <c r="Q157" s="10" cm="1">
        <f t="array" ref="Q157">IFERROR(INDEX(cashier!$A$2:$I$672,MATCH($O157&amp;$P157,cashier!$J$2:$J$672,0),Q$1),FALSE)</f>
        <v>300</v>
      </c>
      <c r="R157" s="10" t="str" cm="1">
        <f t="array" ref="R157">IFERROR(INDEX(cashier!$A$2:$I$672,MATCH($O157&amp;$P157,cashier!$J$2:$J$672,0),R$1),FALSE)</f>
        <v>香港花旗/USD/Hope Young/91868394</v>
      </c>
      <c r="S157" s="10" cm="1">
        <f t="array" ref="S157">IFERROR(INDEX(cashier!$A$2:$I$672,MATCH($O157&amp;$P157,cashier!$J$2:$J$672,0),S$1),FALSE)</f>
        <v>45036.368865428238</v>
      </c>
      <c r="T157" s="10" t="str" cm="1">
        <f t="array" ref="T157">IFERROR(INDEX(cashier!$A$2:$I$672,MATCH($O157&amp;$P157,cashier!$J$2:$J$672,0),T$1),FALSE)</f>
        <v>USD</v>
      </c>
      <c r="U157" s="10" cm="1">
        <f t="array" ref="U157">IFERROR(INDEX(cashier!$A$2:$I$672,MATCH($O157&amp;$P157,cashier!$J$2:$J$672,0),U$1),FALSE)</f>
        <v>700</v>
      </c>
      <c r="V157" s="10" cm="1">
        <f t="array" ref="V157">IFERROR(INDEX(cashier!$A$2:$I$672,MATCH($O157&amp;$P157,cashier!$J$2:$J$672,0),V$1),FALSE)</f>
        <v>45037.36959490741</v>
      </c>
      <c r="W157" s="10" cm="1">
        <f t="array" ref="W157">IFERROR(INDEX(cashier!$A$2:$I$672,MATCH($O157&amp;$P157,cashier!$J$2:$J$672,0),W$1),FALSE)</f>
        <v>184</v>
      </c>
      <c r="X157" s="10" t="str" cm="1">
        <f t="array" ref="X157">IFERROR(INDEX(cashier!$A$2:$I$672,MATCH($O157&amp;$P157,cashier!$J$2:$J$672,0),X$1),FALSE)</f>
        <v>付款单</v>
      </c>
      <c r="Y157" s="10" cm="1">
        <f t="array" ref="Y157">IFERROR(INDEX(cashier!$A$2:$I$672,MATCH($O157&amp;$P157,cashier!$J$2:$J$672,0),Y$1),FALSE)</f>
        <v>0</v>
      </c>
      <c r="Z157" s="13" cm="1">
        <f t="array" ref="Z157">IFERROR(INDEX(bank!$A$2:$P$1212,MATCH($O157&amp;$P157,bank!$Q$2:$Q$1212,0),Z$1),FALSE)</f>
        <v>184</v>
      </c>
      <c r="AA157" s="13" t="str" cm="1">
        <f t="array" ref="AA157">IFERROR(INDEX(bank!$A$2:$P$1212,MATCH($O157&amp;$P157,bank!$Q$2:$Q$1212,0),AA$1),FALSE)</f>
        <v>付款单</v>
      </c>
      <c r="AB157" s="13" t="str" cm="1">
        <f t="array" ref="AB157">IFERROR(INDEX(bank!$A$2:$P$1212,MATCH($O157&amp;$P157,bank!$Q$2:$Q$1212,0),AB$1),FALSE)</f>
        <v>香港花旗/USD/Hope Young/91868394</v>
      </c>
      <c r="AC157" s="13" t="str" cm="1">
        <f t="array" ref="AC157">IFERROR(INDEX(bank!$A$2:$P$1212,MATCH($O157&amp;$P157,bank!$Q$2:$Q$1212,0),AC$1),FALSE)</f>
        <v>USD</v>
      </c>
      <c r="AD157" s="13" cm="1">
        <f t="array" ref="AD157">IFERROR(INDEX(bank!$A$2:$P$1212,MATCH($O157&amp;$P157,bank!$Q$2:$Q$1212,0),AD$1),FALSE)</f>
        <v>0</v>
      </c>
      <c r="AE157" s="13" t="str" cm="1">
        <f t="array" ref="AE157">IFERROR(INDEX(bank!$A$2:$P$1212,MATCH($O157&amp;$P157,bank!$Q$2:$Q$1212,0),AE$1),FALSE)</f>
        <v>5501.03-船舶检验费</v>
      </c>
      <c r="AF157" s="13" t="str" cm="1">
        <f t="array" ref="AF157">IFERROR(INDEX(bank!$A$2:$P$1212,MATCH($O157&amp;$P157,bank!$Q$2:$Q$1212,0),AF$1),FALSE)</f>
        <v>油水分离器豁免关闭</v>
      </c>
      <c r="AG157" s="13" cm="1">
        <f t="array" ref="AG157">IFERROR(INDEX(bank!$A$2:$P$1212,MATCH($O157&amp;$P157,bank!$Q$2:$Q$1212,0),AG$1),FALSE)</f>
        <v>45037.36959490741</v>
      </c>
      <c r="AH157" s="13" cm="1">
        <f t="array" ref="AH157">IFERROR(INDEX(bank!$A$2:$P$1212,MATCH($O157&amp;$P157,bank!$Q$2:$Q$1212,0),AH$1),FALSE)</f>
        <v>0</v>
      </c>
      <c r="AI157" s="13" cm="1">
        <f t="array" ref="AI157">IFERROR(INDEX(bank!$A$2:$P$1212,MATCH($O157&amp;$P157,bank!$Q$2:$Q$1212,0),AI$1),FALSE)</f>
        <v>0</v>
      </c>
      <c r="AJ157" s="13" cm="1">
        <f t="array" ref="AJ157">IFERROR(INDEX(bank!$A$2:$P$1212,MATCH($O157&amp;$P157,bank!$Q$2:$Q$1212,0),AJ$1),FALSE)</f>
        <v>500</v>
      </c>
      <c r="AK157" s="13" cm="1">
        <f t="array" ref="AK157">IFERROR(INDEX(bank!$A$2:$P$1212,MATCH($O157&amp;$P157,bank!$Q$2:$Q$1212,0),AK$1),FALSE)</f>
        <v>500</v>
      </c>
      <c r="AL157" s="13" cm="1">
        <f t="array" ref="AL157">IFERROR(INDEX(bank!$A$2:$P$1212,MATCH($O157&amp;$P157,bank!$Q$2:$Q$1212,0),AL$1),FALSE)</f>
        <v>623491.78999999957</v>
      </c>
      <c r="AM157" s="13" cm="1">
        <f t="array" ref="AM157">IFERROR(INDEX(bank!$A$2:$P$1212,MATCH($O157&amp;$P157,bank!$Q$2:$Q$1212,0),AM$1),FALSE)</f>
        <v>1</v>
      </c>
      <c r="AN157" s="13" t="b" cm="1">
        <f t="array" ref="AN157">IFERROR(INDEX(bank!$A$2:$P$1212,MATCH($O157&amp;$P157,bank!$Q$2:$Q$1212,0),AN$1),FALSE)</f>
        <v>1</v>
      </c>
      <c r="AO157" s="13" t="str" cm="1">
        <f t="array" ref="AO157">IFERROR(INDEX(bank!$A$2:$P$1212,MATCH($O157&amp;$P157,bank!$Q$2:$Q$1212,0),AO$1),FALSE)</f>
        <v>已关闭</v>
      </c>
    </row>
    <row r="158" spans="1:41" hidden="1">
      <c r="A158" s="4" t="s">
        <v>34</v>
      </c>
      <c r="B158" s="4" t="s">
        <v>192</v>
      </c>
      <c r="C158" s="4">
        <v>200</v>
      </c>
      <c r="D158" s="4">
        <v>200</v>
      </c>
      <c r="E158" s="4">
        <v>0</v>
      </c>
      <c r="F158" s="4">
        <v>0</v>
      </c>
      <c r="G158" s="4" t="s">
        <v>19</v>
      </c>
      <c r="H158" s="6">
        <v>45005.328216979156</v>
      </c>
      <c r="I158" s="4" t="s">
        <v>20</v>
      </c>
      <c r="J158" s="4" t="b">
        <v>1</v>
      </c>
      <c r="K158" s="4">
        <v>0</v>
      </c>
      <c r="L158" s="4">
        <v>1</v>
      </c>
      <c r="M158" s="4" t="s">
        <v>36</v>
      </c>
      <c r="N158" s="6">
        <v>45037.36959490741</v>
      </c>
      <c r="O158" s="4" t="s">
        <v>18</v>
      </c>
      <c r="P158" s="4">
        <v>184</v>
      </c>
      <c r="Q158" s="10" cm="1">
        <f t="array" ref="Q158">IFERROR(INDEX(cashier!$A$2:$I$672,MATCH($O158&amp;$P158,cashier!$J$2:$J$672,0),Q$1),FALSE)</f>
        <v>300</v>
      </c>
      <c r="R158" s="10" t="str" cm="1">
        <f t="array" ref="R158">IFERROR(INDEX(cashier!$A$2:$I$672,MATCH($O158&amp;$P158,cashier!$J$2:$J$672,0),R$1),FALSE)</f>
        <v>香港花旗/USD/Hope Young/91868394</v>
      </c>
      <c r="S158" s="10" cm="1">
        <f t="array" ref="S158">IFERROR(INDEX(cashier!$A$2:$I$672,MATCH($O158&amp;$P158,cashier!$J$2:$J$672,0),S$1),FALSE)</f>
        <v>45036.368865428238</v>
      </c>
      <c r="T158" s="10" t="str" cm="1">
        <f t="array" ref="T158">IFERROR(INDEX(cashier!$A$2:$I$672,MATCH($O158&amp;$P158,cashier!$J$2:$J$672,0),T$1),FALSE)</f>
        <v>USD</v>
      </c>
      <c r="U158" s="10" cm="1">
        <f t="array" ref="U158">IFERROR(INDEX(cashier!$A$2:$I$672,MATCH($O158&amp;$P158,cashier!$J$2:$J$672,0),U$1),FALSE)</f>
        <v>700</v>
      </c>
      <c r="V158" s="10" cm="1">
        <f t="array" ref="V158">IFERROR(INDEX(cashier!$A$2:$I$672,MATCH($O158&amp;$P158,cashier!$J$2:$J$672,0),V$1),FALSE)</f>
        <v>45037.36959490741</v>
      </c>
      <c r="W158" s="10" cm="1">
        <f t="array" ref="W158">IFERROR(INDEX(cashier!$A$2:$I$672,MATCH($O158&amp;$P158,cashier!$J$2:$J$672,0),W$1),FALSE)</f>
        <v>184</v>
      </c>
      <c r="X158" s="10" t="str" cm="1">
        <f t="array" ref="X158">IFERROR(INDEX(cashier!$A$2:$I$672,MATCH($O158&amp;$P158,cashier!$J$2:$J$672,0),X$1),FALSE)</f>
        <v>付款单</v>
      </c>
      <c r="Y158" s="10" cm="1">
        <f t="array" ref="Y158">IFERROR(INDEX(cashier!$A$2:$I$672,MATCH($O158&amp;$P158,cashier!$J$2:$J$672,0),Y$1),FALSE)</f>
        <v>0</v>
      </c>
      <c r="Z158" s="13" cm="1">
        <f t="array" ref="Z158">IFERROR(INDEX(bank!$A$2:$P$1212,MATCH($O158&amp;$P158,bank!$Q$2:$Q$1212,0),Z$1),FALSE)</f>
        <v>184</v>
      </c>
      <c r="AA158" s="13" t="str" cm="1">
        <f t="array" ref="AA158">IFERROR(INDEX(bank!$A$2:$P$1212,MATCH($O158&amp;$P158,bank!$Q$2:$Q$1212,0),AA$1),FALSE)</f>
        <v>付款单</v>
      </c>
      <c r="AB158" s="13" t="str" cm="1">
        <f t="array" ref="AB158">IFERROR(INDEX(bank!$A$2:$P$1212,MATCH($O158&amp;$P158,bank!$Q$2:$Q$1212,0),AB$1),FALSE)</f>
        <v>香港花旗/USD/Hope Young/91868394</v>
      </c>
      <c r="AC158" s="13" t="str" cm="1">
        <f t="array" ref="AC158">IFERROR(INDEX(bank!$A$2:$P$1212,MATCH($O158&amp;$P158,bank!$Q$2:$Q$1212,0),AC$1),FALSE)</f>
        <v>USD</v>
      </c>
      <c r="AD158" s="13" cm="1">
        <f t="array" ref="AD158">IFERROR(INDEX(bank!$A$2:$P$1212,MATCH($O158&amp;$P158,bank!$Q$2:$Q$1212,0),AD$1),FALSE)</f>
        <v>0</v>
      </c>
      <c r="AE158" s="13" t="str" cm="1">
        <f t="array" ref="AE158">IFERROR(INDEX(bank!$A$2:$P$1212,MATCH($O158&amp;$P158,bank!$Q$2:$Q$1212,0),AE$1),FALSE)</f>
        <v>5501.03-船舶检验费</v>
      </c>
      <c r="AF158" s="13" t="str" cm="1">
        <f t="array" ref="AF158">IFERROR(INDEX(bank!$A$2:$P$1212,MATCH($O158&amp;$P158,bank!$Q$2:$Q$1212,0),AF$1),FALSE)</f>
        <v>油水分离器豁免关闭</v>
      </c>
      <c r="AG158" s="13" cm="1">
        <f t="array" ref="AG158">IFERROR(INDEX(bank!$A$2:$P$1212,MATCH($O158&amp;$P158,bank!$Q$2:$Q$1212,0),AG$1),FALSE)</f>
        <v>45037.36959490741</v>
      </c>
      <c r="AH158" s="13" cm="1">
        <f t="array" ref="AH158">IFERROR(INDEX(bank!$A$2:$P$1212,MATCH($O158&amp;$P158,bank!$Q$2:$Q$1212,0),AH$1),FALSE)</f>
        <v>0</v>
      </c>
      <c r="AI158" s="13" cm="1">
        <f t="array" ref="AI158">IFERROR(INDEX(bank!$A$2:$P$1212,MATCH($O158&amp;$P158,bank!$Q$2:$Q$1212,0),AI$1),FALSE)</f>
        <v>0</v>
      </c>
      <c r="AJ158" s="13" cm="1">
        <f t="array" ref="AJ158">IFERROR(INDEX(bank!$A$2:$P$1212,MATCH($O158&amp;$P158,bank!$Q$2:$Q$1212,0),AJ$1),FALSE)</f>
        <v>500</v>
      </c>
      <c r="AK158" s="13" cm="1">
        <f t="array" ref="AK158">IFERROR(INDEX(bank!$A$2:$P$1212,MATCH($O158&amp;$P158,bank!$Q$2:$Q$1212,0),AK$1),FALSE)</f>
        <v>500</v>
      </c>
      <c r="AL158" s="13" cm="1">
        <f t="array" ref="AL158">IFERROR(INDEX(bank!$A$2:$P$1212,MATCH($O158&amp;$P158,bank!$Q$2:$Q$1212,0),AL$1),FALSE)</f>
        <v>623491.78999999957</v>
      </c>
      <c r="AM158" s="13" cm="1">
        <f t="array" ref="AM158">IFERROR(INDEX(bank!$A$2:$P$1212,MATCH($O158&amp;$P158,bank!$Q$2:$Q$1212,0),AM$1),FALSE)</f>
        <v>1</v>
      </c>
      <c r="AN158" s="13" t="b" cm="1">
        <f t="array" ref="AN158">IFERROR(INDEX(bank!$A$2:$P$1212,MATCH($O158&amp;$P158,bank!$Q$2:$Q$1212,0),AN$1),FALSE)</f>
        <v>1</v>
      </c>
      <c r="AO158" s="13" t="str" cm="1">
        <f t="array" ref="AO158">IFERROR(INDEX(bank!$A$2:$P$1212,MATCH($O158&amp;$P158,bank!$Q$2:$Q$1212,0),AO$1),FALSE)</f>
        <v>已关闭</v>
      </c>
    </row>
    <row r="159" spans="1:41" hidden="1">
      <c r="A159" s="4" t="s">
        <v>67</v>
      </c>
      <c r="B159" s="4" t="s">
        <v>193</v>
      </c>
      <c r="C159" s="4">
        <v>250</v>
      </c>
      <c r="D159" s="4">
        <v>250</v>
      </c>
      <c r="E159" s="4">
        <v>0</v>
      </c>
      <c r="F159" s="4">
        <v>0</v>
      </c>
      <c r="G159" s="4" t="s">
        <v>19</v>
      </c>
      <c r="H159" s="6">
        <v>45005.336521597223</v>
      </c>
      <c r="I159" s="4" t="s">
        <v>20</v>
      </c>
      <c r="J159" s="4" t="b">
        <v>1</v>
      </c>
      <c r="K159" s="4">
        <v>0</v>
      </c>
      <c r="L159" s="4">
        <v>1</v>
      </c>
      <c r="M159" s="4" t="s">
        <v>36</v>
      </c>
      <c r="N159" s="6">
        <v>45037.369803240741</v>
      </c>
      <c r="O159" s="4" t="s">
        <v>18</v>
      </c>
      <c r="P159" s="4">
        <v>186</v>
      </c>
      <c r="Q159" s="10" cm="1">
        <f t="array" ref="Q159">IFERROR(INDEX(cashier!$A$2:$I$672,MATCH($O159&amp;$P159,cashier!$J$2:$J$672,0),Q$1),FALSE)</f>
        <v>301</v>
      </c>
      <c r="R159" s="10" t="str" cm="1">
        <f t="array" ref="R159">IFERROR(INDEX(cashier!$A$2:$I$672,MATCH($O159&amp;$P159,cashier!$J$2:$J$672,0),R$1),FALSE)</f>
        <v>香港花旗/USD/Hope Young/91868394</v>
      </c>
      <c r="S159" s="10" cm="1">
        <f t="array" ref="S159">IFERROR(INDEX(cashier!$A$2:$I$672,MATCH($O159&amp;$P159,cashier!$J$2:$J$672,0),S$1),FALSE)</f>
        <v>45036.369091608787</v>
      </c>
      <c r="T159" s="10" t="str" cm="1">
        <f t="array" ref="T159">IFERROR(INDEX(cashier!$A$2:$I$672,MATCH($O159&amp;$P159,cashier!$J$2:$J$672,0),T$1),FALSE)</f>
        <v>USD</v>
      </c>
      <c r="U159" s="10" cm="1">
        <f t="array" ref="U159">IFERROR(INDEX(cashier!$A$2:$I$672,MATCH($O159&amp;$P159,cashier!$J$2:$J$672,0),U$1),FALSE)</f>
        <v>250</v>
      </c>
      <c r="V159" s="10" cm="1">
        <f t="array" ref="V159">IFERROR(INDEX(cashier!$A$2:$I$672,MATCH($O159&amp;$P159,cashier!$J$2:$J$672,0),V$1),FALSE)</f>
        <v>45037.369803240741</v>
      </c>
      <c r="W159" s="10" cm="1">
        <f t="array" ref="W159">IFERROR(INDEX(cashier!$A$2:$I$672,MATCH($O159&amp;$P159,cashier!$J$2:$J$672,0),W$1),FALSE)</f>
        <v>186</v>
      </c>
      <c r="X159" s="10" t="str" cm="1">
        <f t="array" ref="X159">IFERROR(INDEX(cashier!$A$2:$I$672,MATCH($O159&amp;$P159,cashier!$J$2:$J$672,0),X$1),FALSE)</f>
        <v>付款单</v>
      </c>
      <c r="Y159" s="10" cm="1">
        <f t="array" ref="Y159">IFERROR(INDEX(cashier!$A$2:$I$672,MATCH($O159&amp;$P159,cashier!$J$2:$J$672,0),Y$1),FALSE)</f>
        <v>0</v>
      </c>
      <c r="Z159" s="13" cm="1">
        <f t="array" ref="Z159">IFERROR(INDEX(bank!$A$2:$P$1212,MATCH($O159&amp;$P159,bank!$Q$2:$Q$1212,0),Z$1),FALSE)</f>
        <v>186</v>
      </c>
      <c r="AA159" s="13" t="str" cm="1">
        <f t="array" ref="AA159">IFERROR(INDEX(bank!$A$2:$P$1212,MATCH($O159&amp;$P159,bank!$Q$2:$Q$1212,0),AA$1),FALSE)</f>
        <v>付款单</v>
      </c>
      <c r="AB159" s="13" t="str" cm="1">
        <f t="array" ref="AB159">IFERROR(INDEX(bank!$A$2:$P$1212,MATCH($O159&amp;$P159,bank!$Q$2:$Q$1212,0),AB$1),FALSE)</f>
        <v>香港花旗/USD/Hope Young/91868394</v>
      </c>
      <c r="AC159" s="13" t="str" cm="1">
        <f t="array" ref="AC159">IFERROR(INDEX(bank!$A$2:$P$1212,MATCH($O159&amp;$P159,bank!$Q$2:$Q$1212,0),AC$1),FALSE)</f>
        <v>USD</v>
      </c>
      <c r="AD159" s="13" cm="1">
        <f t="array" ref="AD159">IFERROR(INDEX(bank!$A$2:$P$1212,MATCH($O159&amp;$P159,bank!$Q$2:$Q$1212,0),AD$1),FALSE)</f>
        <v>0</v>
      </c>
      <c r="AE159" s="13" t="str" cm="1">
        <f t="array" ref="AE159">IFERROR(INDEX(bank!$A$2:$P$1212,MATCH($O159&amp;$P159,bank!$Q$2:$Q$1212,0),AE$1),FALSE)</f>
        <v>5501.16-证书等</v>
      </c>
      <c r="AF159" s="13" t="str" cm="1">
        <f t="array" ref="AF159">IFERROR(INDEX(bank!$A$2:$P$1212,MATCH($O159&amp;$P159,bank!$Q$2:$Q$1212,0),AF$1),FALSE)</f>
        <v>23年2月WRC证书办理</v>
      </c>
      <c r="AG159" s="13" cm="1">
        <f t="array" ref="AG159">IFERROR(INDEX(bank!$A$2:$P$1212,MATCH($O159&amp;$P159,bank!$Q$2:$Q$1212,0),AG$1),FALSE)</f>
        <v>45037.369803240741</v>
      </c>
      <c r="AH159" s="13" cm="1">
        <f t="array" ref="AH159">IFERROR(INDEX(bank!$A$2:$P$1212,MATCH($O159&amp;$P159,bank!$Q$2:$Q$1212,0),AH$1),FALSE)</f>
        <v>0</v>
      </c>
      <c r="AI159" s="13" cm="1">
        <f t="array" ref="AI159">IFERROR(INDEX(bank!$A$2:$P$1212,MATCH($O159&amp;$P159,bank!$Q$2:$Q$1212,0),AI$1),FALSE)</f>
        <v>0</v>
      </c>
      <c r="AJ159" s="13" cm="1">
        <f t="array" ref="AJ159">IFERROR(INDEX(bank!$A$2:$P$1212,MATCH($O159&amp;$P159,bank!$Q$2:$Q$1212,0),AJ$1),FALSE)</f>
        <v>250</v>
      </c>
      <c r="AK159" s="13" cm="1">
        <f t="array" ref="AK159">IFERROR(INDEX(bank!$A$2:$P$1212,MATCH($O159&amp;$P159,bank!$Q$2:$Q$1212,0),AK$1),FALSE)</f>
        <v>250</v>
      </c>
      <c r="AL159" s="13" cm="1">
        <f t="array" ref="AL159">IFERROR(INDEX(bank!$A$2:$P$1212,MATCH($O159&amp;$P159,bank!$Q$2:$Q$1212,0),AL$1),FALSE)</f>
        <v>623041.78999999957</v>
      </c>
      <c r="AM159" s="13" cm="1">
        <f t="array" ref="AM159">IFERROR(INDEX(bank!$A$2:$P$1212,MATCH($O159&amp;$P159,bank!$Q$2:$Q$1212,0),AM$1),FALSE)</f>
        <v>1</v>
      </c>
      <c r="AN159" s="13" t="b" cm="1">
        <f t="array" ref="AN159">IFERROR(INDEX(bank!$A$2:$P$1212,MATCH($O159&amp;$P159,bank!$Q$2:$Q$1212,0),AN$1),FALSE)</f>
        <v>1</v>
      </c>
      <c r="AO159" s="13" t="str" cm="1">
        <f t="array" ref="AO159">IFERROR(INDEX(bank!$A$2:$P$1212,MATCH($O159&amp;$P159,bank!$Q$2:$Q$1212,0),AO$1),FALSE)</f>
        <v>已关闭</v>
      </c>
    </row>
    <row r="160" spans="1:41" hidden="1">
      <c r="A160" s="4" t="s">
        <v>126</v>
      </c>
      <c r="B160" s="4" t="s">
        <v>194</v>
      </c>
      <c r="C160" s="4">
        <v>2800</v>
      </c>
      <c r="D160" s="4">
        <v>2800</v>
      </c>
      <c r="E160" s="4">
        <v>0</v>
      </c>
      <c r="F160" s="4">
        <v>0</v>
      </c>
      <c r="G160" s="4" t="s">
        <v>19</v>
      </c>
      <c r="H160" s="6">
        <v>45005.343097175923</v>
      </c>
      <c r="I160" s="4" t="s">
        <v>20</v>
      </c>
      <c r="J160" s="4" t="b">
        <v>1</v>
      </c>
      <c r="K160" s="4">
        <v>0</v>
      </c>
      <c r="L160" s="4">
        <v>1</v>
      </c>
      <c r="M160" s="4" t="s">
        <v>36</v>
      </c>
      <c r="N160" s="6">
        <v>45019.385925925933</v>
      </c>
      <c r="O160" s="4" t="s">
        <v>18</v>
      </c>
      <c r="P160" s="4">
        <v>188</v>
      </c>
      <c r="Q160" s="10" cm="1">
        <f t="array" ref="Q160">IFERROR(INDEX(cashier!$A$2:$I$672,MATCH($O160&amp;$P160,cashier!$J$2:$J$672,0),Q$1),FALSE)</f>
        <v>185</v>
      </c>
      <c r="R160" s="10" t="str" cm="1">
        <f t="array" ref="R160">IFERROR(INDEX(cashier!$A$2:$I$672,MATCH($O160&amp;$P160,cashier!$J$2:$J$672,0),R$1),FALSE)</f>
        <v>香港花旗/USD/Hope Young/91868394</v>
      </c>
      <c r="S160" s="10" cm="1">
        <f t="array" ref="S160">IFERROR(INDEX(cashier!$A$2:$I$672,MATCH($O160&amp;$P160,cashier!$J$2:$J$672,0),S$1),FALSE)</f>
        <v>45015.244645729173</v>
      </c>
      <c r="T160" s="10" t="str" cm="1">
        <f t="array" ref="T160">IFERROR(INDEX(cashier!$A$2:$I$672,MATCH($O160&amp;$P160,cashier!$J$2:$J$672,0),T$1),FALSE)</f>
        <v>USD</v>
      </c>
      <c r="U160" s="10" cm="1">
        <f t="array" ref="U160">IFERROR(INDEX(cashier!$A$2:$I$672,MATCH($O160&amp;$P160,cashier!$J$2:$J$672,0),U$1),FALSE)</f>
        <v>2800</v>
      </c>
      <c r="V160" s="10" cm="1">
        <f t="array" ref="V160">IFERROR(INDEX(cashier!$A$2:$I$672,MATCH($O160&amp;$P160,cashier!$J$2:$J$672,0),V$1),FALSE)</f>
        <v>45019.385925925933</v>
      </c>
      <c r="W160" s="10" cm="1">
        <f t="array" ref="W160">IFERROR(INDEX(cashier!$A$2:$I$672,MATCH($O160&amp;$P160,cashier!$J$2:$J$672,0),W$1),FALSE)</f>
        <v>188</v>
      </c>
      <c r="X160" s="10" t="str" cm="1">
        <f t="array" ref="X160">IFERROR(INDEX(cashier!$A$2:$I$672,MATCH($O160&amp;$P160,cashier!$J$2:$J$672,0),X$1),FALSE)</f>
        <v>付款单</v>
      </c>
      <c r="Y160" s="10" cm="1">
        <f t="array" ref="Y160">IFERROR(INDEX(cashier!$A$2:$I$672,MATCH($O160&amp;$P160,cashier!$J$2:$J$672,0),Y$1),FALSE)</f>
        <v>0</v>
      </c>
      <c r="Z160" s="13" cm="1">
        <f t="array" ref="Z160">IFERROR(INDEX(bank!$A$2:$P$1212,MATCH($O160&amp;$P160,bank!$Q$2:$Q$1212,0),Z$1),FALSE)</f>
        <v>188</v>
      </c>
      <c r="AA160" s="13" t="str" cm="1">
        <f t="array" ref="AA160">IFERROR(INDEX(bank!$A$2:$P$1212,MATCH($O160&amp;$P160,bank!$Q$2:$Q$1212,0),AA$1),FALSE)</f>
        <v>付款单</v>
      </c>
      <c r="AB160" s="13" t="str" cm="1">
        <f t="array" ref="AB160">IFERROR(INDEX(bank!$A$2:$P$1212,MATCH($O160&amp;$P160,bank!$Q$2:$Q$1212,0),AB$1),FALSE)</f>
        <v>香港花旗/USD/Hope Young/91868394</v>
      </c>
      <c r="AC160" s="13" t="str" cm="1">
        <f t="array" ref="AC160">IFERROR(INDEX(bank!$A$2:$P$1212,MATCH($O160&amp;$P160,bank!$Q$2:$Q$1212,0),AC$1),FALSE)</f>
        <v>USD</v>
      </c>
      <c r="AD160" s="13" cm="1">
        <f t="array" ref="AD160">IFERROR(INDEX(bank!$A$2:$P$1212,MATCH($O160&amp;$P160,bank!$Q$2:$Q$1212,0),AD$1),FALSE)</f>
        <v>0</v>
      </c>
      <c r="AE160" s="13" t="str" cm="1">
        <f t="array" ref="AE160">IFERROR(INDEX(bank!$A$2:$P$1212,MATCH($O160&amp;$P160,bank!$Q$2:$Q$1212,0),AE$1),FALSE)</f>
        <v xml:space="preserve">5501.07-船舶管理费用  </v>
      </c>
      <c r="AF160" s="13" t="str" cm="1">
        <f t="array" ref="AF160">IFERROR(INDEX(bank!$A$2:$P$1212,MATCH($O160&amp;$P160,bank!$Q$2:$Q$1212,0),AF$1),FALSE)</f>
        <v>23年1月船舶管理费</v>
      </c>
      <c r="AG160" s="13" cm="1">
        <f t="array" ref="AG160">IFERROR(INDEX(bank!$A$2:$P$1212,MATCH($O160&amp;$P160,bank!$Q$2:$Q$1212,0),AG$1),FALSE)</f>
        <v>45019.385925925933</v>
      </c>
      <c r="AH160" s="13" cm="1">
        <f t="array" ref="AH160">IFERROR(INDEX(bank!$A$2:$P$1212,MATCH($O160&amp;$P160,bank!$Q$2:$Q$1212,0),AH$1),FALSE)</f>
        <v>0</v>
      </c>
      <c r="AI160" s="13" cm="1">
        <f t="array" ref="AI160">IFERROR(INDEX(bank!$A$2:$P$1212,MATCH($O160&amp;$P160,bank!$Q$2:$Q$1212,0),AI$1),FALSE)</f>
        <v>0</v>
      </c>
      <c r="AJ160" s="13" cm="1">
        <f t="array" ref="AJ160">IFERROR(INDEX(bank!$A$2:$P$1212,MATCH($O160&amp;$P160,bank!$Q$2:$Q$1212,0),AJ$1),FALSE)</f>
        <v>2800</v>
      </c>
      <c r="AK160" s="13" cm="1">
        <f t="array" ref="AK160">IFERROR(INDEX(bank!$A$2:$P$1212,MATCH($O160&amp;$P160,bank!$Q$2:$Q$1212,0),AK$1),FALSE)</f>
        <v>2800</v>
      </c>
      <c r="AL160" s="13" cm="1">
        <f t="array" ref="AL160">IFERROR(INDEX(bank!$A$2:$P$1212,MATCH($O160&amp;$P160,bank!$Q$2:$Q$1212,0),AL$1),FALSE)</f>
        <v>34513.620000000003</v>
      </c>
      <c r="AM160" s="13" cm="1">
        <f t="array" ref="AM160">IFERROR(INDEX(bank!$A$2:$P$1212,MATCH($O160&amp;$P160,bank!$Q$2:$Q$1212,0),AM$1),FALSE)</f>
        <v>1</v>
      </c>
      <c r="AN160" s="13" t="b" cm="1">
        <f t="array" ref="AN160">IFERROR(INDEX(bank!$A$2:$P$1212,MATCH($O160&amp;$P160,bank!$Q$2:$Q$1212,0),AN$1),FALSE)</f>
        <v>1</v>
      </c>
      <c r="AO160" s="13" t="str" cm="1">
        <f t="array" ref="AO160">IFERROR(INDEX(bank!$A$2:$P$1212,MATCH($O160&amp;$P160,bank!$Q$2:$Q$1212,0),AO$1),FALSE)</f>
        <v>已关闭</v>
      </c>
    </row>
    <row r="161" spans="1:41" hidden="1">
      <c r="A161" s="4" t="s">
        <v>164</v>
      </c>
      <c r="B161" s="4" t="s">
        <v>195</v>
      </c>
      <c r="C161" s="4">
        <v>105.94</v>
      </c>
      <c r="D161" s="4">
        <v>105.94</v>
      </c>
      <c r="E161" s="4">
        <v>0</v>
      </c>
      <c r="F161" s="4">
        <v>0</v>
      </c>
      <c r="G161" s="4" t="s">
        <v>19</v>
      </c>
      <c r="H161" s="6">
        <v>45005.356606273148</v>
      </c>
      <c r="I161" s="4" t="s">
        <v>20</v>
      </c>
      <c r="J161" s="4" t="b">
        <v>1</v>
      </c>
      <c r="K161" s="4">
        <v>0</v>
      </c>
      <c r="L161" s="4">
        <v>1</v>
      </c>
      <c r="M161" s="4" t="s">
        <v>36</v>
      </c>
      <c r="N161" s="6">
        <v>45019.245324074072</v>
      </c>
      <c r="O161" s="4" t="s">
        <v>18</v>
      </c>
      <c r="P161" s="4">
        <v>189</v>
      </c>
      <c r="Q161" s="10" cm="1">
        <f t="array" ref="Q161">IFERROR(INDEX(cashier!$A$2:$I$672,MATCH($O161&amp;$P161,cashier!$J$2:$J$672,0),Q$1),FALSE)</f>
        <v>186</v>
      </c>
      <c r="R161" s="10" t="str" cm="1">
        <f t="array" ref="R161">IFERROR(INDEX(cashier!$A$2:$I$672,MATCH($O161&amp;$P161,cashier!$J$2:$J$672,0),R$1),FALSE)</f>
        <v>香港花旗/USD/Hope Young/91868394</v>
      </c>
      <c r="S161" s="10" cm="1">
        <f t="array" ref="S161">IFERROR(INDEX(cashier!$A$2:$I$672,MATCH($O161&amp;$P161,cashier!$J$2:$J$672,0),S$1),FALSE)</f>
        <v>45015.244899513891</v>
      </c>
      <c r="T161" s="10" t="str" cm="1">
        <f t="array" ref="T161">IFERROR(INDEX(cashier!$A$2:$I$672,MATCH($O161&amp;$P161,cashier!$J$2:$J$672,0),T$1),FALSE)</f>
        <v>USD</v>
      </c>
      <c r="U161" s="10" cm="1">
        <f t="array" ref="U161">IFERROR(INDEX(cashier!$A$2:$I$672,MATCH($O161&amp;$P161,cashier!$J$2:$J$672,0),U$1),FALSE)</f>
        <v>105.94</v>
      </c>
      <c r="V161" s="10" cm="1">
        <f t="array" ref="V161">IFERROR(INDEX(cashier!$A$2:$I$672,MATCH($O161&amp;$P161,cashier!$J$2:$J$672,0),V$1),FALSE)</f>
        <v>45019.245324074072</v>
      </c>
      <c r="W161" s="10" cm="1">
        <f t="array" ref="W161">IFERROR(INDEX(cashier!$A$2:$I$672,MATCH($O161&amp;$P161,cashier!$J$2:$J$672,0),W$1),FALSE)</f>
        <v>189</v>
      </c>
      <c r="X161" s="10" t="str" cm="1">
        <f t="array" ref="X161">IFERROR(INDEX(cashier!$A$2:$I$672,MATCH($O161&amp;$P161,cashier!$J$2:$J$672,0),X$1),FALSE)</f>
        <v>付款单</v>
      </c>
      <c r="Y161" s="10" cm="1">
        <f t="array" ref="Y161">IFERROR(INDEX(cashier!$A$2:$I$672,MATCH($O161&amp;$P161,cashier!$J$2:$J$672,0),Y$1),FALSE)</f>
        <v>32</v>
      </c>
      <c r="Z161" s="13" cm="1">
        <f t="array" ref="Z161">IFERROR(INDEX(bank!$A$2:$P$1212,MATCH($O161&amp;$P161,bank!$Q$2:$Q$1212,0),Z$1),FALSE)</f>
        <v>189</v>
      </c>
      <c r="AA161" s="13" t="str" cm="1">
        <f t="array" ref="AA161">IFERROR(INDEX(bank!$A$2:$P$1212,MATCH($O161&amp;$P161,bank!$Q$2:$Q$1212,0),AA$1),FALSE)</f>
        <v>付款单</v>
      </c>
      <c r="AB161" s="13" t="str" cm="1">
        <f t="array" ref="AB161">IFERROR(INDEX(bank!$A$2:$P$1212,MATCH($O161&amp;$P161,bank!$Q$2:$Q$1212,0),AB$1),FALSE)</f>
        <v>香港花旗/USD/Hope Young/91868394</v>
      </c>
      <c r="AC161" s="13" t="str" cm="1">
        <f t="array" ref="AC161">IFERROR(INDEX(bank!$A$2:$P$1212,MATCH($O161&amp;$P161,bank!$Q$2:$Q$1212,0),AC$1),FALSE)</f>
        <v>USD</v>
      </c>
      <c r="AD161" s="13" cm="1">
        <f t="array" ref="AD161">IFERROR(INDEX(bank!$A$2:$P$1212,MATCH($O161&amp;$P161,bank!$Q$2:$Q$1212,0),AD$1),FALSE)</f>
        <v>0</v>
      </c>
      <c r="AE161" s="13" t="str" cm="1">
        <f t="array" ref="AE161">IFERROR(INDEX(bank!$A$2:$P$1212,MATCH($O161&amp;$P161,bank!$Q$2:$Q$1212,0),AE$1),FALSE)</f>
        <v xml:space="preserve">5501.09-杂项费用 </v>
      </c>
      <c r="AF161" s="13" t="str" cm="1">
        <f t="array" ref="AF161">IFERROR(INDEX(bank!$A$2:$P$1212,MATCH($O161&amp;$P161,bank!$Q$2:$Q$1212,0),AF$1),FALSE)</f>
        <v>寄快递至安哥拉费用</v>
      </c>
      <c r="AG161" s="13" cm="1">
        <f t="array" ref="AG161">IFERROR(INDEX(bank!$A$2:$P$1212,MATCH($O161&amp;$P161,bank!$Q$2:$Q$1212,0),AG$1),FALSE)</f>
        <v>45019.245324074072</v>
      </c>
      <c r="AH161" s="13" cm="1">
        <f t="array" ref="AH161">IFERROR(INDEX(bank!$A$2:$P$1212,MATCH($O161&amp;$P161,bank!$Q$2:$Q$1212,0),AH$1),FALSE)</f>
        <v>0</v>
      </c>
      <c r="AI161" s="13" cm="1">
        <f t="array" ref="AI161">IFERROR(INDEX(bank!$A$2:$P$1212,MATCH($O161&amp;$P161,bank!$Q$2:$Q$1212,0),AI$1),FALSE)</f>
        <v>0</v>
      </c>
      <c r="AJ161" s="13" cm="1">
        <f t="array" ref="AJ161">IFERROR(INDEX(bank!$A$2:$P$1212,MATCH($O161&amp;$P161,bank!$Q$2:$Q$1212,0),AJ$1),FALSE)</f>
        <v>105.94</v>
      </c>
      <c r="AK161" s="13" cm="1">
        <f t="array" ref="AK161">IFERROR(INDEX(bank!$A$2:$P$1212,MATCH($O161&amp;$P161,bank!$Q$2:$Q$1212,0),AK$1),FALSE)</f>
        <v>105.94</v>
      </c>
      <c r="AL161" s="13" cm="1">
        <f t="array" ref="AL161">IFERROR(INDEX(bank!$A$2:$P$1212,MATCH($O161&amp;$P161,bank!$Q$2:$Q$1212,0),AL$1),FALSE)</f>
        <v>42613.66</v>
      </c>
      <c r="AM161" s="13" cm="1">
        <f t="array" ref="AM161">IFERROR(INDEX(bank!$A$2:$P$1212,MATCH($O161&amp;$P161,bank!$Q$2:$Q$1212,0),AM$1),FALSE)</f>
        <v>1</v>
      </c>
      <c r="AN161" s="13" t="b" cm="1">
        <f t="array" ref="AN161">IFERROR(INDEX(bank!$A$2:$P$1212,MATCH($O161&amp;$P161,bank!$Q$2:$Q$1212,0),AN$1),FALSE)</f>
        <v>1</v>
      </c>
      <c r="AO161" s="13" t="str" cm="1">
        <f t="array" ref="AO161">IFERROR(INDEX(bank!$A$2:$P$1212,MATCH($O161&amp;$P161,bank!$Q$2:$Q$1212,0),AO$1),FALSE)</f>
        <v>已关闭</v>
      </c>
    </row>
    <row r="162" spans="1:41" hidden="1">
      <c r="A162" s="4" t="s">
        <v>133</v>
      </c>
      <c r="B162" s="4" t="s">
        <v>196</v>
      </c>
      <c r="C162" s="4">
        <v>1880</v>
      </c>
      <c r="D162" s="4">
        <v>1880</v>
      </c>
      <c r="E162" s="4">
        <v>0</v>
      </c>
      <c r="F162" s="4">
        <v>0</v>
      </c>
      <c r="G162" s="4" t="s">
        <v>19</v>
      </c>
      <c r="H162" s="6">
        <v>45005.379928645831</v>
      </c>
      <c r="I162" s="4" t="s">
        <v>20</v>
      </c>
      <c r="J162" s="4" t="b">
        <v>1</v>
      </c>
      <c r="K162" s="4">
        <v>0</v>
      </c>
      <c r="L162" s="4">
        <v>1</v>
      </c>
      <c r="M162" s="4" t="s">
        <v>36</v>
      </c>
      <c r="N162" s="6">
        <v>45037.370057870372</v>
      </c>
      <c r="O162" s="4" t="s">
        <v>18</v>
      </c>
      <c r="P162" s="4">
        <v>191</v>
      </c>
      <c r="Q162" s="10" cm="1">
        <f t="array" ref="Q162">IFERROR(INDEX(cashier!$A$2:$I$672,MATCH($O162&amp;$P162,cashier!$J$2:$J$672,0),Q$1),FALSE)</f>
        <v>302</v>
      </c>
      <c r="R162" s="10" t="str" cm="1">
        <f t="array" ref="R162">IFERROR(INDEX(cashier!$A$2:$I$672,MATCH($O162&amp;$P162,cashier!$J$2:$J$672,0),R$1),FALSE)</f>
        <v>香港花旗/USD/Hope Young/91868394</v>
      </c>
      <c r="S162" s="10" cm="1">
        <f t="array" ref="S162">IFERROR(INDEX(cashier!$A$2:$I$672,MATCH($O162&amp;$P162,cashier!$J$2:$J$672,0),S$1),FALSE)</f>
        <v>45036.369275150457</v>
      </c>
      <c r="T162" s="10" t="str" cm="1">
        <f t="array" ref="T162">IFERROR(INDEX(cashier!$A$2:$I$672,MATCH($O162&amp;$P162,cashier!$J$2:$J$672,0),T$1),FALSE)</f>
        <v>USD</v>
      </c>
      <c r="U162" s="10" cm="1">
        <f t="array" ref="U162">IFERROR(INDEX(cashier!$A$2:$I$672,MATCH($O162&amp;$P162,cashier!$J$2:$J$672,0),U$1),FALSE)</f>
        <v>1880</v>
      </c>
      <c r="V162" s="10" cm="1">
        <f t="array" ref="V162">IFERROR(INDEX(cashier!$A$2:$I$672,MATCH($O162&amp;$P162,cashier!$J$2:$J$672,0),V$1),FALSE)</f>
        <v>45037.370057870372</v>
      </c>
      <c r="W162" s="10" cm="1">
        <f t="array" ref="W162">IFERROR(INDEX(cashier!$A$2:$I$672,MATCH($O162&amp;$P162,cashier!$J$2:$J$672,0),W$1),FALSE)</f>
        <v>191</v>
      </c>
      <c r="X162" s="10" t="str" cm="1">
        <f t="array" ref="X162">IFERROR(INDEX(cashier!$A$2:$I$672,MATCH($O162&amp;$P162,cashier!$J$2:$J$672,0),X$1),FALSE)</f>
        <v>付款单</v>
      </c>
      <c r="Y162" s="10" cm="1">
        <f t="array" ref="Y162">IFERROR(INDEX(cashier!$A$2:$I$672,MATCH($O162&amp;$P162,cashier!$J$2:$J$672,0),Y$1),FALSE)</f>
        <v>0</v>
      </c>
      <c r="Z162" s="13" cm="1">
        <f t="array" ref="Z162">IFERROR(INDEX(bank!$A$2:$P$1212,MATCH($O162&amp;$P162,bank!$Q$2:$Q$1212,0),Z$1),FALSE)</f>
        <v>191</v>
      </c>
      <c r="AA162" s="13" t="str" cm="1">
        <f t="array" ref="AA162">IFERROR(INDEX(bank!$A$2:$P$1212,MATCH($O162&amp;$P162,bank!$Q$2:$Q$1212,0),AA$1),FALSE)</f>
        <v>付款单</v>
      </c>
      <c r="AB162" s="13" t="str" cm="1">
        <f t="array" ref="AB162">IFERROR(INDEX(bank!$A$2:$P$1212,MATCH($O162&amp;$P162,bank!$Q$2:$Q$1212,0),AB$1),FALSE)</f>
        <v>香港花旗/USD/Hope Young/91868394</v>
      </c>
      <c r="AC162" s="13" t="str" cm="1">
        <f t="array" ref="AC162">IFERROR(INDEX(bank!$A$2:$P$1212,MATCH($O162&amp;$P162,bank!$Q$2:$Q$1212,0),AC$1),FALSE)</f>
        <v>USD</v>
      </c>
      <c r="AD162" s="13" cm="1">
        <f t="array" ref="AD162">IFERROR(INDEX(bank!$A$2:$P$1212,MATCH($O162&amp;$P162,bank!$Q$2:$Q$1212,0),AD$1),FALSE)</f>
        <v>0</v>
      </c>
      <c r="AE162" s="13" t="str" cm="1">
        <f t="array" ref="AE162">IFERROR(INDEX(bank!$A$2:$P$1212,MATCH($O162&amp;$P162,bank!$Q$2:$Q$1212,0),AE$1),FALSE)</f>
        <v xml:space="preserve">5501.04-修理和维护  </v>
      </c>
      <c r="AF162" s="13" t="str" cm="1">
        <f t="array" ref="AF162">IFERROR(INDEX(bank!$A$2:$P$1212,MATCH($O162&amp;$P162,bank!$Q$2:$Q$1212,0),AF$1),FALSE)</f>
        <v>排气阀翻新</v>
      </c>
      <c r="AG162" s="13" cm="1">
        <f t="array" ref="AG162">IFERROR(INDEX(bank!$A$2:$P$1212,MATCH($O162&amp;$P162,bank!$Q$2:$Q$1212,0),AG$1),FALSE)</f>
        <v>45037.370057870372</v>
      </c>
      <c r="AH162" s="13" cm="1">
        <f t="array" ref="AH162">IFERROR(INDEX(bank!$A$2:$P$1212,MATCH($O162&amp;$P162,bank!$Q$2:$Q$1212,0),AH$1),FALSE)</f>
        <v>0</v>
      </c>
      <c r="AI162" s="13" cm="1">
        <f t="array" ref="AI162">IFERROR(INDEX(bank!$A$2:$P$1212,MATCH($O162&amp;$P162,bank!$Q$2:$Q$1212,0),AI$1),FALSE)</f>
        <v>0</v>
      </c>
      <c r="AJ162" s="13" cm="1">
        <f t="array" ref="AJ162">IFERROR(INDEX(bank!$A$2:$P$1212,MATCH($O162&amp;$P162,bank!$Q$2:$Q$1212,0),AJ$1),FALSE)</f>
        <v>1880</v>
      </c>
      <c r="AK162" s="13" cm="1">
        <f t="array" ref="AK162">IFERROR(INDEX(bank!$A$2:$P$1212,MATCH($O162&amp;$P162,bank!$Q$2:$Q$1212,0),AK$1),FALSE)</f>
        <v>1880</v>
      </c>
      <c r="AL162" s="13" cm="1">
        <f t="array" ref="AL162">IFERROR(INDEX(bank!$A$2:$P$1212,MATCH($O162&amp;$P162,bank!$Q$2:$Q$1212,0),AL$1),FALSE)</f>
        <v>621161.78999999957</v>
      </c>
      <c r="AM162" s="13" cm="1">
        <f t="array" ref="AM162">IFERROR(INDEX(bank!$A$2:$P$1212,MATCH($O162&amp;$P162,bank!$Q$2:$Q$1212,0),AM$1),FALSE)</f>
        <v>1</v>
      </c>
      <c r="AN162" s="13" t="b" cm="1">
        <f t="array" ref="AN162">IFERROR(INDEX(bank!$A$2:$P$1212,MATCH($O162&amp;$P162,bank!$Q$2:$Q$1212,0),AN$1),FALSE)</f>
        <v>1</v>
      </c>
      <c r="AO162" s="13" t="str" cm="1">
        <f t="array" ref="AO162">IFERROR(INDEX(bank!$A$2:$P$1212,MATCH($O162&amp;$P162,bank!$Q$2:$Q$1212,0),AO$1),FALSE)</f>
        <v>已关闭</v>
      </c>
    </row>
    <row r="163" spans="1:41" hidden="1">
      <c r="A163" s="4" t="s">
        <v>126</v>
      </c>
      <c r="B163" s="4" t="s">
        <v>194</v>
      </c>
      <c r="C163" s="4">
        <v>3600</v>
      </c>
      <c r="D163" s="4">
        <v>3600</v>
      </c>
      <c r="E163" s="4">
        <v>0</v>
      </c>
      <c r="F163" s="4">
        <v>0</v>
      </c>
      <c r="G163" s="4" t="s">
        <v>19</v>
      </c>
      <c r="H163" s="6">
        <v>45005.38332479167</v>
      </c>
      <c r="I163" s="4" t="s">
        <v>20</v>
      </c>
      <c r="J163" s="4" t="b">
        <v>1</v>
      </c>
      <c r="K163" s="4">
        <v>0</v>
      </c>
      <c r="L163" s="4">
        <v>1</v>
      </c>
      <c r="M163" s="4" t="s">
        <v>36</v>
      </c>
      <c r="N163" s="6">
        <v>45019.245578703703</v>
      </c>
      <c r="O163" s="4" t="s">
        <v>18</v>
      </c>
      <c r="P163" s="4">
        <v>193</v>
      </c>
      <c r="Q163" s="10" cm="1">
        <f t="array" ref="Q163">IFERROR(INDEX(cashier!$A$2:$I$672,MATCH($O163&amp;$P163,cashier!$J$2:$J$672,0),Q$1),FALSE)</f>
        <v>187</v>
      </c>
      <c r="R163" s="10" t="str" cm="1">
        <f t="array" ref="R163">IFERROR(INDEX(cashier!$A$2:$I$672,MATCH($O163&amp;$P163,cashier!$J$2:$J$672,0),R$1),FALSE)</f>
        <v>香港花旗/USD/Hope Young/91868394</v>
      </c>
      <c r="S163" s="10" cm="1">
        <f t="array" ref="S163">IFERROR(INDEX(cashier!$A$2:$I$672,MATCH($O163&amp;$P163,cashier!$J$2:$J$672,0),S$1),FALSE)</f>
        <v>45015.245131087962</v>
      </c>
      <c r="T163" s="10" t="str" cm="1">
        <f t="array" ref="T163">IFERROR(INDEX(cashier!$A$2:$I$672,MATCH($O163&amp;$P163,cashier!$J$2:$J$672,0),T$1),FALSE)</f>
        <v>USD</v>
      </c>
      <c r="U163" s="10" cm="1">
        <f t="array" ref="U163">IFERROR(INDEX(cashier!$A$2:$I$672,MATCH($O163&amp;$P163,cashier!$J$2:$J$672,0),U$1),FALSE)</f>
        <v>3600</v>
      </c>
      <c r="V163" s="10" cm="1">
        <f t="array" ref="V163">IFERROR(INDEX(cashier!$A$2:$I$672,MATCH($O163&amp;$P163,cashier!$J$2:$J$672,0),V$1),FALSE)</f>
        <v>45019.245578703703</v>
      </c>
      <c r="W163" s="10" cm="1">
        <f t="array" ref="W163">IFERROR(INDEX(cashier!$A$2:$I$672,MATCH($O163&amp;$P163,cashier!$J$2:$J$672,0),W$1),FALSE)</f>
        <v>193</v>
      </c>
      <c r="X163" s="10" t="str" cm="1">
        <f t="array" ref="X163">IFERROR(INDEX(cashier!$A$2:$I$672,MATCH($O163&amp;$P163,cashier!$J$2:$J$672,0),X$1),FALSE)</f>
        <v>付款单</v>
      </c>
      <c r="Y163" s="10" cm="1">
        <f t="array" ref="Y163">IFERROR(INDEX(cashier!$A$2:$I$672,MATCH($O163&amp;$P163,cashier!$J$2:$J$672,0),Y$1),FALSE)</f>
        <v>0</v>
      </c>
      <c r="Z163" s="13" cm="1">
        <f t="array" ref="Z163">IFERROR(INDEX(bank!$A$2:$P$1212,MATCH($O163&amp;$P163,bank!$Q$2:$Q$1212,0),Z$1),FALSE)</f>
        <v>193</v>
      </c>
      <c r="AA163" s="13" t="str" cm="1">
        <f t="array" ref="AA163">IFERROR(INDEX(bank!$A$2:$P$1212,MATCH($O163&amp;$P163,bank!$Q$2:$Q$1212,0),AA$1),FALSE)</f>
        <v>付款单</v>
      </c>
      <c r="AB163" s="13" t="str" cm="1">
        <f t="array" ref="AB163">IFERROR(INDEX(bank!$A$2:$P$1212,MATCH($O163&amp;$P163,bank!$Q$2:$Q$1212,0),AB$1),FALSE)</f>
        <v>香港花旗/USD/Hope Young/91868394</v>
      </c>
      <c r="AC163" s="13" t="str" cm="1">
        <f t="array" ref="AC163">IFERROR(INDEX(bank!$A$2:$P$1212,MATCH($O163&amp;$P163,bank!$Q$2:$Q$1212,0),AC$1),FALSE)</f>
        <v>USD</v>
      </c>
      <c r="AD163" s="13" cm="1">
        <f t="array" ref="AD163">IFERROR(INDEX(bank!$A$2:$P$1212,MATCH($O163&amp;$P163,bank!$Q$2:$Q$1212,0),AD$1),FALSE)</f>
        <v>0</v>
      </c>
      <c r="AE163" s="13" t="str" cm="1">
        <f t="array" ref="AE163">IFERROR(INDEX(bank!$A$2:$P$1212,MATCH($O163&amp;$P163,bank!$Q$2:$Q$1212,0),AE$1),FALSE)</f>
        <v xml:space="preserve">5501.07-船舶管理费用  </v>
      </c>
      <c r="AF163" s="13" t="str" cm="1">
        <f t="array" ref="AF163">IFERROR(INDEX(bank!$A$2:$P$1212,MATCH($O163&amp;$P163,bank!$Q$2:$Q$1212,0),AF$1),FALSE)</f>
        <v>23年1月船舶管理费</v>
      </c>
      <c r="AG163" s="13" cm="1">
        <f t="array" ref="AG163">IFERROR(INDEX(bank!$A$2:$P$1212,MATCH($O163&amp;$P163,bank!$Q$2:$Q$1212,0),AG$1),FALSE)</f>
        <v>45019.245578703703</v>
      </c>
      <c r="AH163" s="13" cm="1">
        <f t="array" ref="AH163">IFERROR(INDEX(bank!$A$2:$P$1212,MATCH($O163&amp;$P163,bank!$Q$2:$Q$1212,0),AH$1),FALSE)</f>
        <v>0</v>
      </c>
      <c r="AI163" s="13" cm="1">
        <f t="array" ref="AI163">IFERROR(INDEX(bank!$A$2:$P$1212,MATCH($O163&amp;$P163,bank!$Q$2:$Q$1212,0),AI$1),FALSE)</f>
        <v>0</v>
      </c>
      <c r="AJ163" s="13" cm="1">
        <f t="array" ref="AJ163">IFERROR(INDEX(bank!$A$2:$P$1212,MATCH($O163&amp;$P163,bank!$Q$2:$Q$1212,0),AJ$1),FALSE)</f>
        <v>3600</v>
      </c>
      <c r="AK163" s="13" cm="1">
        <f t="array" ref="AK163">IFERROR(INDEX(bank!$A$2:$P$1212,MATCH($O163&amp;$P163,bank!$Q$2:$Q$1212,0),AK$1),FALSE)</f>
        <v>3600</v>
      </c>
      <c r="AL163" s="13" cm="1">
        <f t="array" ref="AL163">IFERROR(INDEX(bank!$A$2:$P$1212,MATCH($O163&amp;$P163,bank!$Q$2:$Q$1212,0),AL$1),FALSE)</f>
        <v>38981.660000000003</v>
      </c>
      <c r="AM163" s="13" cm="1">
        <f t="array" ref="AM163">IFERROR(INDEX(bank!$A$2:$P$1212,MATCH($O163&amp;$P163,bank!$Q$2:$Q$1212,0),AM$1),FALSE)</f>
        <v>1</v>
      </c>
      <c r="AN163" s="13" t="b" cm="1">
        <f t="array" ref="AN163">IFERROR(INDEX(bank!$A$2:$P$1212,MATCH($O163&amp;$P163,bank!$Q$2:$Q$1212,0),AN$1),FALSE)</f>
        <v>1</v>
      </c>
      <c r="AO163" s="13" t="str" cm="1">
        <f t="array" ref="AO163">IFERROR(INDEX(bank!$A$2:$P$1212,MATCH($O163&amp;$P163,bank!$Q$2:$Q$1212,0),AO$1),FALSE)</f>
        <v>已关闭</v>
      </c>
    </row>
    <row r="164" spans="1:41" hidden="1">
      <c r="A164" s="4" t="s">
        <v>50</v>
      </c>
      <c r="B164" s="4" t="s">
        <v>197</v>
      </c>
      <c r="C164" s="4">
        <v>0</v>
      </c>
      <c r="D164" s="4">
        <v>0</v>
      </c>
      <c r="E164" s="4">
        <v>93930.2</v>
      </c>
      <c r="F164" s="4">
        <v>93930.2</v>
      </c>
      <c r="G164" s="4" t="s">
        <v>19</v>
      </c>
      <c r="H164" s="6">
        <v>45006.065994594908</v>
      </c>
      <c r="I164" s="4" t="s">
        <v>20</v>
      </c>
      <c r="J164" s="4" t="b">
        <v>1</v>
      </c>
      <c r="K164" s="4">
        <v>0</v>
      </c>
      <c r="L164" s="4">
        <v>1</v>
      </c>
      <c r="M164" s="4" t="s">
        <v>27</v>
      </c>
      <c r="N164" s="6">
        <v>45005.403495370367</v>
      </c>
      <c r="O164" s="4" t="s">
        <v>26</v>
      </c>
      <c r="P164" s="4">
        <v>195</v>
      </c>
      <c r="Q164" s="10" cm="1">
        <f t="array" ref="Q164">IFERROR(INDEX(cashier!$A$2:$I$672,MATCH($O164&amp;$P164,cashier!$J$2:$J$672,0),Q$1),FALSE)</f>
        <v>112</v>
      </c>
      <c r="R164" s="10" t="str" cm="1">
        <f t="array" ref="R164">IFERROR(INDEX(cashier!$A$2:$I$672,MATCH($O164&amp;$P164,cashier!$J$2:$J$672,0),R$1),FALSE)</f>
        <v>香港汇丰/USD/Mandarine/801-443300-838</v>
      </c>
      <c r="S164" s="10" cm="1">
        <f t="array" ref="S164">IFERROR(INDEX(cashier!$A$2:$I$672,MATCH($O164&amp;$P164,cashier!$J$2:$J$672,0),S$1),FALSE)</f>
        <v>45006.40193670139</v>
      </c>
      <c r="T164" s="10" t="str" cm="1">
        <f t="array" ref="T164">IFERROR(INDEX(cashier!$A$2:$I$672,MATCH($O164&amp;$P164,cashier!$J$2:$J$672,0),T$1),FALSE)</f>
        <v>USD</v>
      </c>
      <c r="U164" s="10" cm="1">
        <f t="array" ref="U164">IFERROR(INDEX(cashier!$A$2:$I$672,MATCH($O164&amp;$P164,cashier!$J$2:$J$672,0),U$1),FALSE)</f>
        <v>93930.2</v>
      </c>
      <c r="V164" s="10" cm="1">
        <f t="array" ref="V164">IFERROR(INDEX(cashier!$A$2:$I$672,MATCH($O164&amp;$P164,cashier!$J$2:$J$672,0),V$1),FALSE)</f>
        <v>45005.403495370367</v>
      </c>
      <c r="W164" s="10" cm="1">
        <f t="array" ref="W164">IFERROR(INDEX(cashier!$A$2:$I$672,MATCH($O164&amp;$P164,cashier!$J$2:$J$672,0),W$1),FALSE)</f>
        <v>195</v>
      </c>
      <c r="X164" s="10" t="str" cm="1">
        <f t="array" ref="X164">IFERROR(INDEX(cashier!$A$2:$I$672,MATCH($O164&amp;$P164,cashier!$J$2:$J$672,0),X$1),FALSE)</f>
        <v>收款单</v>
      </c>
      <c r="Y164" s="10" cm="1">
        <f t="array" ref="Y164">IFERROR(INDEX(cashier!$A$2:$I$672,MATCH($O164&amp;$P164,cashier!$J$2:$J$672,0),Y$1),FALSE)</f>
        <v>0</v>
      </c>
      <c r="Z164" s="13" cm="1">
        <f t="array" ref="Z164">IFERROR(INDEX(bank!$A$2:$P$1212,MATCH($O164&amp;$P164,bank!$Q$2:$Q$1212,0),Z$1),FALSE)</f>
        <v>195</v>
      </c>
      <c r="AA164" s="13" t="str" cm="1">
        <f t="array" ref="AA164">IFERROR(INDEX(bank!$A$2:$P$1212,MATCH($O164&amp;$P164,bank!$Q$2:$Q$1212,0),AA$1),FALSE)</f>
        <v>收款单</v>
      </c>
      <c r="AB164" s="13" t="str" cm="1">
        <f t="array" ref="AB164">IFERROR(INDEX(bank!$A$2:$P$1212,MATCH($O164&amp;$P164,bank!$Q$2:$Q$1212,0),AB$1),FALSE)</f>
        <v>香港汇丰/USD/Mandarine/801-443300-838</v>
      </c>
      <c r="AC164" s="13" t="str" cm="1">
        <f t="array" ref="AC164">IFERROR(INDEX(bank!$A$2:$P$1212,MATCH($O164&amp;$P164,bank!$Q$2:$Q$1212,0),AC$1),FALSE)</f>
        <v>USD</v>
      </c>
      <c r="AD164" s="13" cm="1">
        <f t="array" ref="AD164">IFERROR(INDEX(bank!$A$2:$P$1212,MATCH($O164&amp;$P164,bank!$Q$2:$Q$1212,0),AD$1),FALSE)</f>
        <v>0</v>
      </c>
      <c r="AE164" s="13" t="str" cm="1">
        <f t="array" ref="AE164">IFERROR(INDEX(bank!$A$2:$P$1212,MATCH($O164&amp;$P164,bank!$Q$2:$Q$1212,0),AE$1),FALSE)</f>
        <v>5101.06-租金收入</v>
      </c>
      <c r="AF164" s="13" t="str" cm="1">
        <f t="array" ref="AF164">IFERROR(INDEX(bank!$A$2:$P$1212,MATCH($O164&amp;$P164,bank!$Q$2:$Q$1212,0),AF$1),FALSE)</f>
        <v>第五期租金收入</v>
      </c>
      <c r="AG164" s="13" cm="1">
        <f t="array" ref="AG164">IFERROR(INDEX(bank!$A$2:$P$1212,MATCH($O164&amp;$P164,bank!$Q$2:$Q$1212,0),AG$1),FALSE)</f>
        <v>45005.403495370367</v>
      </c>
      <c r="AH164" s="13" cm="1">
        <f t="array" ref="AH164">IFERROR(INDEX(bank!$A$2:$P$1212,MATCH($O164&amp;$P164,bank!$Q$2:$Q$1212,0),AH$1),FALSE)</f>
        <v>93930.2</v>
      </c>
      <c r="AI164" s="13" cm="1">
        <f t="array" ref="AI164">IFERROR(INDEX(bank!$A$2:$P$1212,MATCH($O164&amp;$P164,bank!$Q$2:$Q$1212,0),AI$1),FALSE)</f>
        <v>93930.2</v>
      </c>
      <c r="AJ164" s="13" cm="1">
        <f t="array" ref="AJ164">IFERROR(INDEX(bank!$A$2:$P$1212,MATCH($O164&amp;$P164,bank!$Q$2:$Q$1212,0),AJ$1),FALSE)</f>
        <v>0</v>
      </c>
      <c r="AK164" s="13" cm="1">
        <f t="array" ref="AK164">IFERROR(INDEX(bank!$A$2:$P$1212,MATCH($O164&amp;$P164,bank!$Q$2:$Q$1212,0),AK$1),FALSE)</f>
        <v>0</v>
      </c>
      <c r="AL164" s="13" cm="1">
        <f t="array" ref="AL164">IFERROR(INDEX(bank!$A$2:$P$1212,MATCH($O164&amp;$P164,bank!$Q$2:$Q$1212,0),AL$1),FALSE)</f>
        <v>71810.519999999902</v>
      </c>
      <c r="AM164" s="13" cm="1">
        <f t="array" ref="AM164">IFERROR(INDEX(bank!$A$2:$P$1212,MATCH($O164&amp;$P164,bank!$Q$2:$Q$1212,0),AM$1),FALSE)</f>
        <v>1</v>
      </c>
      <c r="AN164" s="13" t="b" cm="1">
        <f t="array" ref="AN164">IFERROR(INDEX(bank!$A$2:$P$1212,MATCH($O164&amp;$P164,bank!$Q$2:$Q$1212,0),AN$1),FALSE)</f>
        <v>1</v>
      </c>
      <c r="AO164" s="13" t="str" cm="1">
        <f t="array" ref="AO164">IFERROR(INDEX(bank!$A$2:$P$1212,MATCH($O164&amp;$P164,bank!$Q$2:$Q$1212,0),AO$1),FALSE)</f>
        <v>已关闭</v>
      </c>
    </row>
    <row r="165" spans="1:41" hidden="1">
      <c r="A165" s="4" t="s">
        <v>50</v>
      </c>
      <c r="B165" s="4" t="s">
        <v>198</v>
      </c>
      <c r="C165" s="4">
        <v>0</v>
      </c>
      <c r="D165" s="4">
        <v>0</v>
      </c>
      <c r="E165" s="4">
        <v>18064.580000000002</v>
      </c>
      <c r="F165" s="4">
        <v>18064.580000000002</v>
      </c>
      <c r="G165" s="4" t="s">
        <v>19</v>
      </c>
      <c r="H165" s="6">
        <v>45005.109402372676</v>
      </c>
      <c r="I165" s="4" t="s">
        <v>20</v>
      </c>
      <c r="J165" s="4" t="b">
        <v>1</v>
      </c>
      <c r="K165" s="4">
        <v>0</v>
      </c>
      <c r="L165" s="4">
        <v>1</v>
      </c>
      <c r="M165" s="4" t="s">
        <v>27</v>
      </c>
      <c r="N165" s="6">
        <v>45005.40283564815</v>
      </c>
      <c r="O165" s="4" t="s">
        <v>26</v>
      </c>
      <c r="P165" s="4">
        <v>197</v>
      </c>
      <c r="Q165" s="10" cm="1">
        <f t="array" ref="Q165">IFERROR(INDEX(cashier!$A$2:$I$672,MATCH($O165&amp;$P165,cashier!$J$2:$J$672,0),Q$1),FALSE)</f>
        <v>111</v>
      </c>
      <c r="R165" s="10" t="str" cm="1">
        <f t="array" ref="R165">IFERROR(INDEX(cashier!$A$2:$I$672,MATCH($O165&amp;$P165,cashier!$J$2:$J$672,0),R$1),FALSE)</f>
        <v>香港汇丰/USD/Mandarine/801-443300-838</v>
      </c>
      <c r="S165" s="10" cm="1">
        <f t="array" ref="S165">IFERROR(INDEX(cashier!$A$2:$I$672,MATCH($O165&amp;$P165,cashier!$J$2:$J$672,0),S$1),FALSE)</f>
        <v>45006.401440034722</v>
      </c>
      <c r="T165" s="10" t="str" cm="1">
        <f t="array" ref="T165">IFERROR(INDEX(cashier!$A$2:$I$672,MATCH($O165&amp;$P165,cashier!$J$2:$J$672,0),T$1),FALSE)</f>
        <v>USD</v>
      </c>
      <c r="U165" s="10" cm="1">
        <f t="array" ref="U165">IFERROR(INDEX(cashier!$A$2:$I$672,MATCH($O165&amp;$P165,cashier!$J$2:$J$672,0),U$1),FALSE)</f>
        <v>18064.580000000002</v>
      </c>
      <c r="V165" s="10" cm="1">
        <f t="array" ref="V165">IFERROR(INDEX(cashier!$A$2:$I$672,MATCH($O165&amp;$P165,cashier!$J$2:$J$672,0),V$1),FALSE)</f>
        <v>45005.40283564815</v>
      </c>
      <c r="W165" s="10" cm="1">
        <f t="array" ref="W165">IFERROR(INDEX(cashier!$A$2:$I$672,MATCH($O165&amp;$P165,cashier!$J$2:$J$672,0),W$1),FALSE)</f>
        <v>197</v>
      </c>
      <c r="X165" s="10" t="str" cm="1">
        <f t="array" ref="X165">IFERROR(INDEX(cashier!$A$2:$I$672,MATCH($O165&amp;$P165,cashier!$J$2:$J$672,0),X$1),FALSE)</f>
        <v>收款单</v>
      </c>
      <c r="Y165" s="10" cm="1">
        <f t="array" ref="Y165">IFERROR(INDEX(cashier!$A$2:$I$672,MATCH($O165&amp;$P165,cashier!$J$2:$J$672,0),Y$1),FALSE)</f>
        <v>0</v>
      </c>
      <c r="Z165" s="13" cm="1">
        <f t="array" ref="Z165">IFERROR(INDEX(bank!$A$2:$P$1212,MATCH($O165&amp;$P165,bank!$Q$2:$Q$1212,0),Z$1),FALSE)</f>
        <v>197</v>
      </c>
      <c r="AA165" s="13" t="str" cm="1">
        <f t="array" ref="AA165">IFERROR(INDEX(bank!$A$2:$P$1212,MATCH($O165&amp;$P165,bank!$Q$2:$Q$1212,0),AA$1),FALSE)</f>
        <v>收款单</v>
      </c>
      <c r="AB165" s="13" t="str" cm="1">
        <f t="array" ref="AB165">IFERROR(INDEX(bank!$A$2:$P$1212,MATCH($O165&amp;$P165,bank!$Q$2:$Q$1212,0),AB$1),FALSE)</f>
        <v>香港汇丰/USD/Mandarine/801-443300-838</v>
      </c>
      <c r="AC165" s="13" t="str" cm="1">
        <f t="array" ref="AC165">IFERROR(INDEX(bank!$A$2:$P$1212,MATCH($O165&amp;$P165,bank!$Q$2:$Q$1212,0),AC$1),FALSE)</f>
        <v>USD</v>
      </c>
      <c r="AD165" s="13" cm="1">
        <f t="array" ref="AD165">IFERROR(INDEX(bank!$A$2:$P$1212,MATCH($O165&amp;$P165,bank!$Q$2:$Q$1212,0),AD$1),FALSE)</f>
        <v>0</v>
      </c>
      <c r="AE165" s="13" t="str" cm="1">
        <f t="array" ref="AE165">IFERROR(INDEX(bank!$A$2:$P$1212,MATCH($O165&amp;$P165,bank!$Q$2:$Q$1212,0),AE$1),FALSE)</f>
        <v>5101.06-租金收入</v>
      </c>
      <c r="AF165" s="13" t="str" cm="1">
        <f t="array" ref="AF165">IFERROR(INDEX(bank!$A$2:$P$1212,MATCH($O165&amp;$P165,bank!$Q$2:$Q$1212,0),AF$1),FALSE)</f>
        <v>第四期租金</v>
      </c>
      <c r="AG165" s="13" cm="1">
        <f t="array" ref="AG165">IFERROR(INDEX(bank!$A$2:$P$1212,MATCH($O165&amp;$P165,bank!$Q$2:$Q$1212,0),AG$1),FALSE)</f>
        <v>45005.40283564815</v>
      </c>
      <c r="AH165" s="13" cm="1">
        <f t="array" ref="AH165">IFERROR(INDEX(bank!$A$2:$P$1212,MATCH($O165&amp;$P165,bank!$Q$2:$Q$1212,0),AH$1),FALSE)</f>
        <v>18064.580000000002</v>
      </c>
      <c r="AI165" s="13" cm="1">
        <f t="array" ref="AI165">IFERROR(INDEX(bank!$A$2:$P$1212,MATCH($O165&amp;$P165,bank!$Q$2:$Q$1212,0),AI$1),FALSE)</f>
        <v>18064.580000000002</v>
      </c>
      <c r="AJ165" s="13" cm="1">
        <f t="array" ref="AJ165">IFERROR(INDEX(bank!$A$2:$P$1212,MATCH($O165&amp;$P165,bank!$Q$2:$Q$1212,0),AJ$1),FALSE)</f>
        <v>0</v>
      </c>
      <c r="AK165" s="13" cm="1">
        <f t="array" ref="AK165">IFERROR(INDEX(bank!$A$2:$P$1212,MATCH($O165&amp;$P165,bank!$Q$2:$Q$1212,0),AK$1),FALSE)</f>
        <v>0</v>
      </c>
      <c r="AL165" s="13" cm="1">
        <f t="array" ref="AL165">IFERROR(INDEX(bank!$A$2:$P$1212,MATCH($O165&amp;$P165,bank!$Q$2:$Q$1212,0),AL$1),FALSE)</f>
        <v>-22119.680000000091</v>
      </c>
      <c r="AM165" s="13" cm="1">
        <f t="array" ref="AM165">IFERROR(INDEX(bank!$A$2:$P$1212,MATCH($O165&amp;$P165,bank!$Q$2:$Q$1212,0),AM$1),FALSE)</f>
        <v>1</v>
      </c>
      <c r="AN165" s="13" t="b" cm="1">
        <f t="array" ref="AN165">IFERROR(INDEX(bank!$A$2:$P$1212,MATCH($O165&amp;$P165,bank!$Q$2:$Q$1212,0),AN$1),FALSE)</f>
        <v>1</v>
      </c>
      <c r="AO165" s="13" t="str" cm="1">
        <f t="array" ref="AO165">IFERROR(INDEX(bank!$A$2:$P$1212,MATCH($O165&amp;$P165,bank!$Q$2:$Q$1212,0),AO$1),FALSE)</f>
        <v>已关闭</v>
      </c>
    </row>
    <row r="166" spans="1:41" hidden="1">
      <c r="A166" s="4" t="s">
        <v>24</v>
      </c>
      <c r="B166" s="4" t="s">
        <v>199</v>
      </c>
      <c r="C166" s="4">
        <v>1500</v>
      </c>
      <c r="D166" s="4">
        <v>1500</v>
      </c>
      <c r="E166" s="4">
        <v>0</v>
      </c>
      <c r="F166" s="4">
        <v>0</v>
      </c>
      <c r="G166" s="4" t="s">
        <v>19</v>
      </c>
      <c r="H166" s="6">
        <v>45006.110523819443</v>
      </c>
      <c r="I166" s="4" t="s">
        <v>20</v>
      </c>
      <c r="J166" s="4" t="b">
        <v>1</v>
      </c>
      <c r="K166" s="4">
        <v>0</v>
      </c>
      <c r="L166" s="4">
        <v>1</v>
      </c>
      <c r="M166" s="4" t="s">
        <v>45</v>
      </c>
      <c r="N166" s="6">
        <v>45006.12672453704</v>
      </c>
      <c r="O166" s="4" t="s">
        <v>18</v>
      </c>
      <c r="P166" s="4">
        <v>199</v>
      </c>
      <c r="Q166" s="10" cm="1">
        <f t="array" ref="Q166">IFERROR(INDEX(cashier!$A$2:$I$672,MATCH($O166&amp;$P166,cashier!$J$2:$J$672,0),Q$1),FALSE)</f>
        <v>106</v>
      </c>
      <c r="R166" s="10" t="str" cm="1">
        <f t="array" ref="R166">IFERROR(INDEX(cashier!$A$2:$I$672,MATCH($O166&amp;$P166,cashier!$J$2:$J$672,0),R$1),FALSE)</f>
        <v>上海汇丰/USD/Mandarine/095-046264-055</v>
      </c>
      <c r="S166" s="10" cm="1">
        <f t="array" ref="S166">IFERROR(INDEX(cashier!$A$2:$I$672,MATCH($O166&amp;$P166,cashier!$J$2:$J$672,0),S$1),FALSE)</f>
        <v>45006.125018437502</v>
      </c>
      <c r="T166" s="10" t="str" cm="1">
        <f t="array" ref="T166">IFERROR(INDEX(cashier!$A$2:$I$672,MATCH($O166&amp;$P166,cashier!$J$2:$J$672,0),T$1),FALSE)</f>
        <v>USD</v>
      </c>
      <c r="U166" s="10" cm="1">
        <f t="array" ref="U166">IFERROR(INDEX(cashier!$A$2:$I$672,MATCH($O166&amp;$P166,cashier!$J$2:$J$672,0),U$1),FALSE)</f>
        <v>1500</v>
      </c>
      <c r="V166" s="10" cm="1">
        <f t="array" ref="V166">IFERROR(INDEX(cashier!$A$2:$I$672,MATCH($O166&amp;$P166,cashier!$J$2:$J$672,0),V$1),FALSE)</f>
        <v>45006.12672453704</v>
      </c>
      <c r="W166" s="10" cm="1">
        <f t="array" ref="W166">IFERROR(INDEX(cashier!$A$2:$I$672,MATCH($O166&amp;$P166,cashier!$J$2:$J$672,0),W$1),FALSE)</f>
        <v>199</v>
      </c>
      <c r="X166" s="10" t="str" cm="1">
        <f t="array" ref="X166">IFERROR(INDEX(cashier!$A$2:$I$672,MATCH($O166&amp;$P166,cashier!$J$2:$J$672,0),X$1),FALSE)</f>
        <v>付款单</v>
      </c>
      <c r="Y166" s="10" cm="1">
        <f t="array" ref="Y166">IFERROR(INDEX(cashier!$A$2:$I$672,MATCH($O166&amp;$P166,cashier!$J$2:$J$672,0),Y$1),FALSE)</f>
        <v>0</v>
      </c>
      <c r="Z166" s="13" cm="1">
        <f t="array" ref="Z166">IFERROR(INDEX(bank!$A$2:$P$1212,MATCH($O166&amp;$P166,bank!$Q$2:$Q$1212,0),Z$1),FALSE)</f>
        <v>199</v>
      </c>
      <c r="AA166" s="13" t="str" cm="1">
        <f t="array" ref="AA166">IFERROR(INDEX(bank!$A$2:$P$1212,MATCH($O166&amp;$P166,bank!$Q$2:$Q$1212,0),AA$1),FALSE)</f>
        <v>付款单</v>
      </c>
      <c r="AB166" s="13" t="str" cm="1">
        <f t="array" ref="AB166">IFERROR(INDEX(bank!$A$2:$P$1212,MATCH($O166&amp;$P166,bank!$Q$2:$Q$1212,0),AB$1),FALSE)</f>
        <v>上海汇丰/USD/Mandarine/095-046264-055</v>
      </c>
      <c r="AC166" s="13" t="str" cm="1">
        <f t="array" ref="AC166">IFERROR(INDEX(bank!$A$2:$P$1212,MATCH($O166&amp;$P166,bank!$Q$2:$Q$1212,0),AC$1),FALSE)</f>
        <v>USD</v>
      </c>
      <c r="AD166" s="13" cm="1">
        <f t="array" ref="AD166">IFERROR(INDEX(bank!$A$2:$P$1212,MATCH($O166&amp;$P166,bank!$Q$2:$Q$1212,0),AD$1),FALSE)</f>
        <v>0</v>
      </c>
      <c r="AE166" s="13" t="str" cm="1">
        <f t="array" ref="AE166">IFERROR(INDEX(bank!$A$2:$P$1212,MATCH($O166&amp;$P166,bank!$Q$2:$Q$1212,0),AE$1),FALSE)</f>
        <v>2202-股东往来</v>
      </c>
      <c r="AF166" s="13" t="str" cm="1">
        <f t="array" ref="AF166">IFERROR(INDEX(bank!$A$2:$P$1212,MATCH($O166&amp;$P166,bank!$Q$2:$Q$1212,0),AF$1),FALSE)</f>
        <v>DINA OCEAN 船员工资股东往来</v>
      </c>
      <c r="AG166" s="13" cm="1">
        <f t="array" ref="AG166">IFERROR(INDEX(bank!$A$2:$P$1212,MATCH($O166&amp;$P166,bank!$Q$2:$Q$1212,0),AG$1),FALSE)</f>
        <v>45006.12672453704</v>
      </c>
      <c r="AH166" s="13" cm="1">
        <f t="array" ref="AH166">IFERROR(INDEX(bank!$A$2:$P$1212,MATCH($O166&amp;$P166,bank!$Q$2:$Q$1212,0),AH$1),FALSE)</f>
        <v>0</v>
      </c>
      <c r="AI166" s="13" cm="1">
        <f t="array" ref="AI166">IFERROR(INDEX(bank!$A$2:$P$1212,MATCH($O166&amp;$P166,bank!$Q$2:$Q$1212,0),AI$1),FALSE)</f>
        <v>0</v>
      </c>
      <c r="AJ166" s="13" cm="1">
        <f t="array" ref="AJ166">IFERROR(INDEX(bank!$A$2:$P$1212,MATCH($O166&amp;$P166,bank!$Q$2:$Q$1212,0),AJ$1),FALSE)</f>
        <v>1500</v>
      </c>
      <c r="AK166" s="13" cm="1">
        <f t="array" ref="AK166">IFERROR(INDEX(bank!$A$2:$P$1212,MATCH($O166&amp;$P166,bank!$Q$2:$Q$1212,0),AK$1),FALSE)</f>
        <v>1500</v>
      </c>
      <c r="AL166" s="13" cm="1">
        <f t="array" ref="AL166">IFERROR(INDEX(bank!$A$2:$P$1212,MATCH($O166&amp;$P166,bank!$Q$2:$Q$1212,0),AL$1),FALSE)</f>
        <v>472</v>
      </c>
      <c r="AM166" s="13" cm="1">
        <f t="array" ref="AM166">IFERROR(INDEX(bank!$A$2:$P$1212,MATCH($O166&amp;$P166,bank!$Q$2:$Q$1212,0),AM$1),FALSE)</f>
        <v>1</v>
      </c>
      <c r="AN166" s="13" t="b" cm="1">
        <f t="array" ref="AN166">IFERROR(INDEX(bank!$A$2:$P$1212,MATCH($O166&amp;$P166,bank!$Q$2:$Q$1212,0),AN$1),FALSE)</f>
        <v>1</v>
      </c>
      <c r="AO166" s="13" t="str" cm="1">
        <f t="array" ref="AO166">IFERROR(INDEX(bank!$A$2:$P$1212,MATCH($O166&amp;$P166,bank!$Q$2:$Q$1212,0),AO$1),FALSE)</f>
        <v>已关闭</v>
      </c>
    </row>
    <row r="167" spans="1:41" hidden="1">
      <c r="A167" s="4" t="s">
        <v>88</v>
      </c>
      <c r="B167" s="4" t="s">
        <v>200</v>
      </c>
      <c r="C167" s="4">
        <v>16250</v>
      </c>
      <c r="D167" s="4">
        <v>2341.4985590778101</v>
      </c>
      <c r="E167" s="4">
        <v>0</v>
      </c>
      <c r="F167" s="4">
        <v>0</v>
      </c>
      <c r="G167" s="4" t="s">
        <v>30</v>
      </c>
      <c r="H167" s="6">
        <v>45006.111554270843</v>
      </c>
      <c r="I167" s="4" t="s">
        <v>20</v>
      </c>
      <c r="J167" s="4" t="b">
        <v>1</v>
      </c>
      <c r="K167" s="4">
        <v>0</v>
      </c>
      <c r="L167" s="4">
        <v>6.94</v>
      </c>
      <c r="M167" s="4" t="s">
        <v>46</v>
      </c>
      <c r="N167" s="6">
        <v>45008.132974537039</v>
      </c>
      <c r="O167" s="4" t="s">
        <v>18</v>
      </c>
      <c r="P167" s="4">
        <v>201</v>
      </c>
      <c r="Q167" s="10" cm="1">
        <f t="array" ref="Q167">IFERROR(INDEX(cashier!$A$2:$I$672,MATCH($O167&amp;$P167,cashier!$J$2:$J$672,0),Q$1),FALSE)</f>
        <v>128</v>
      </c>
      <c r="R167" s="10" t="str" cm="1">
        <f t="array" ref="R167">IFERROR(INDEX(cashier!$A$2:$I$672,MATCH($O167&amp;$P167,cashier!$J$2:$J$672,0),R$1),FALSE)</f>
        <v>吴总股东往来/RMB</v>
      </c>
      <c r="S167" s="10" cm="1">
        <f t="array" ref="S167">IFERROR(INDEX(cashier!$A$2:$I$672,MATCH($O167&amp;$P167,cashier!$J$2:$J$672,0),S$1),FALSE)</f>
        <v>45008.131196643517</v>
      </c>
      <c r="T167" s="10" t="str" cm="1">
        <f t="array" ref="T167">IFERROR(INDEX(cashier!$A$2:$I$672,MATCH($O167&amp;$P167,cashier!$J$2:$J$672,0),T$1),FALSE)</f>
        <v>RMB</v>
      </c>
      <c r="U167" s="10" cm="1">
        <f t="array" ref="U167">IFERROR(INDEX(cashier!$A$2:$I$672,MATCH($O167&amp;$P167,cashier!$J$2:$J$672,0),U$1),FALSE)</f>
        <v>16250</v>
      </c>
      <c r="V167" s="10" cm="1">
        <f t="array" ref="V167">IFERROR(INDEX(cashier!$A$2:$I$672,MATCH($O167&amp;$P167,cashier!$J$2:$J$672,0),V$1),FALSE)</f>
        <v>45008.132974537039</v>
      </c>
      <c r="W167" s="10" cm="1">
        <f t="array" ref="W167">IFERROR(INDEX(cashier!$A$2:$I$672,MATCH($O167&amp;$P167,cashier!$J$2:$J$672,0),W$1),FALSE)</f>
        <v>201</v>
      </c>
      <c r="X167" s="10" t="str" cm="1">
        <f t="array" ref="X167">IFERROR(INDEX(cashier!$A$2:$I$672,MATCH($O167&amp;$P167,cashier!$J$2:$J$672,0),X$1),FALSE)</f>
        <v>付款单</v>
      </c>
      <c r="Y167" s="10" cm="1">
        <f t="array" ref="Y167">IFERROR(INDEX(cashier!$A$2:$I$672,MATCH($O167&amp;$P167,cashier!$J$2:$J$672,0),Y$1),FALSE)</f>
        <v>0</v>
      </c>
      <c r="Z167" s="13" cm="1">
        <f t="array" ref="Z167">IFERROR(INDEX(bank!$A$2:$P$1212,MATCH($O167&amp;$P167,bank!$Q$2:$Q$1212,0),Z$1),FALSE)</f>
        <v>201</v>
      </c>
      <c r="AA167" s="13" t="str" cm="1">
        <f t="array" ref="AA167">IFERROR(INDEX(bank!$A$2:$P$1212,MATCH($O167&amp;$P167,bank!$Q$2:$Q$1212,0),AA$1),FALSE)</f>
        <v>付款单</v>
      </c>
      <c r="AB167" s="13" t="str" cm="1">
        <f t="array" ref="AB167">IFERROR(INDEX(bank!$A$2:$P$1212,MATCH($O167&amp;$P167,bank!$Q$2:$Q$1212,0),AB$1),FALSE)</f>
        <v>吴总股东往来/RMB</v>
      </c>
      <c r="AC167" s="13" t="str" cm="1">
        <f t="array" ref="AC167">IFERROR(INDEX(bank!$A$2:$P$1212,MATCH($O167&amp;$P167,bank!$Q$2:$Q$1212,0),AC$1),FALSE)</f>
        <v>RMB</v>
      </c>
      <c r="AD167" s="13" cm="1">
        <f t="array" ref="AD167">IFERROR(INDEX(bank!$A$2:$P$1212,MATCH($O167&amp;$P167,bank!$Q$2:$Q$1212,0),AD$1),FALSE)</f>
        <v>0</v>
      </c>
      <c r="AE167" s="13" t="str" cm="1">
        <f t="array" ref="AE167">IFERROR(INDEX(bank!$A$2:$P$1212,MATCH($O167&amp;$P167,bank!$Q$2:$Q$1212,0),AE$1),FALSE)</f>
        <v xml:space="preserve">5501.06-备件供应 </v>
      </c>
      <c r="AF167" s="13" t="str" cm="1">
        <f t="array" ref="AF167">IFERROR(INDEX(bank!$A$2:$P$1212,MATCH($O167&amp;$P167,bank!$Q$2:$Q$1212,0),AF$1),FALSE)</f>
        <v>2022/11/29镇江港供应备件</v>
      </c>
      <c r="AG167" s="13" cm="1">
        <f t="array" ref="AG167">IFERROR(INDEX(bank!$A$2:$P$1212,MATCH($O167&amp;$P167,bank!$Q$2:$Q$1212,0),AG$1),FALSE)</f>
        <v>45008.132974537039</v>
      </c>
      <c r="AH167" s="13" cm="1">
        <f t="array" ref="AH167">IFERROR(INDEX(bank!$A$2:$P$1212,MATCH($O167&amp;$P167,bank!$Q$2:$Q$1212,0),AH$1),FALSE)</f>
        <v>0</v>
      </c>
      <c r="AI167" s="13" cm="1">
        <f t="array" ref="AI167">IFERROR(INDEX(bank!$A$2:$P$1212,MATCH($O167&amp;$P167,bank!$Q$2:$Q$1212,0),AI$1),FALSE)</f>
        <v>0</v>
      </c>
      <c r="AJ167" s="13" cm="1">
        <f t="array" ref="AJ167">IFERROR(INDEX(bank!$A$2:$P$1212,MATCH($O167&amp;$P167,bank!$Q$2:$Q$1212,0),AJ$1),FALSE)</f>
        <v>16250</v>
      </c>
      <c r="AK167" s="13" cm="1">
        <f t="array" ref="AK167">IFERROR(INDEX(bank!$A$2:$P$1212,MATCH($O167&amp;$P167,bank!$Q$2:$Q$1212,0),AK$1),FALSE)</f>
        <v>16250</v>
      </c>
      <c r="AL167" s="13" cm="1">
        <f t="array" ref="AL167">IFERROR(INDEX(bank!$A$2:$P$1212,MATCH($O167&amp;$P167,bank!$Q$2:$Q$1212,0),AL$1),FALSE)</f>
        <v>380789.33000000042</v>
      </c>
      <c r="AM167" s="13" cm="1">
        <f t="array" ref="AM167">IFERROR(INDEX(bank!$A$2:$P$1212,MATCH($O167&amp;$P167,bank!$Q$2:$Q$1212,0),AM$1),FALSE)</f>
        <v>6.94</v>
      </c>
      <c r="AN167" s="13" t="b" cm="1">
        <f t="array" ref="AN167">IFERROR(INDEX(bank!$A$2:$P$1212,MATCH($O167&amp;$P167,bank!$Q$2:$Q$1212,0),AN$1),FALSE)</f>
        <v>1</v>
      </c>
      <c r="AO167" s="13" t="str" cm="1">
        <f t="array" ref="AO167">IFERROR(INDEX(bank!$A$2:$P$1212,MATCH($O167&amp;$P167,bank!$Q$2:$Q$1212,0),AO$1),FALSE)</f>
        <v>已关闭</v>
      </c>
    </row>
    <row r="168" spans="1:41" hidden="1">
      <c r="A168" s="4" t="s">
        <v>68</v>
      </c>
      <c r="B168" s="4" t="s">
        <v>201</v>
      </c>
      <c r="C168" s="4">
        <v>1729.9</v>
      </c>
      <c r="D168" s="4">
        <v>1729.9</v>
      </c>
      <c r="E168" s="4">
        <v>0</v>
      </c>
      <c r="F168" s="4">
        <v>0</v>
      </c>
      <c r="G168" s="4" t="s">
        <v>19</v>
      </c>
      <c r="H168" s="6">
        <v>45006.11436511574</v>
      </c>
      <c r="I168" s="4" t="s">
        <v>20</v>
      </c>
      <c r="J168" s="4" t="b">
        <v>1</v>
      </c>
      <c r="K168" s="4">
        <v>0</v>
      </c>
      <c r="L168" s="4">
        <v>1</v>
      </c>
      <c r="M168" s="4" t="s">
        <v>36</v>
      </c>
      <c r="N168" s="6">
        <v>45037.370243055557</v>
      </c>
      <c r="O168" s="4" t="s">
        <v>18</v>
      </c>
      <c r="P168" s="4">
        <v>203</v>
      </c>
      <c r="Q168" s="10" cm="1">
        <f t="array" ref="Q168">IFERROR(INDEX(cashier!$A$2:$I$672,MATCH($O168&amp;$P168,cashier!$J$2:$J$672,0),Q$1),FALSE)</f>
        <v>303</v>
      </c>
      <c r="R168" s="10" t="str" cm="1">
        <f t="array" ref="R168">IFERROR(INDEX(cashier!$A$2:$I$672,MATCH($O168&amp;$P168,cashier!$J$2:$J$672,0),R$1),FALSE)</f>
        <v>香港花旗/USD/Hope Young/91868394</v>
      </c>
      <c r="S168" s="10" cm="1">
        <f t="array" ref="S168">IFERROR(INDEX(cashier!$A$2:$I$672,MATCH($O168&amp;$P168,cashier!$J$2:$J$672,0),S$1),FALSE)</f>
        <v>45036.369501539353</v>
      </c>
      <c r="T168" s="10" t="str" cm="1">
        <f t="array" ref="T168">IFERROR(INDEX(cashier!$A$2:$I$672,MATCH($O168&amp;$P168,cashier!$J$2:$J$672,0),T$1),FALSE)</f>
        <v>USD</v>
      </c>
      <c r="U168" s="10" cm="1">
        <f t="array" ref="U168">IFERROR(INDEX(cashier!$A$2:$I$672,MATCH($O168&amp;$P168,cashier!$J$2:$J$672,0),U$1),FALSE)</f>
        <v>1729.9</v>
      </c>
      <c r="V168" s="10" cm="1">
        <f t="array" ref="V168">IFERROR(INDEX(cashier!$A$2:$I$672,MATCH($O168&amp;$P168,cashier!$J$2:$J$672,0),V$1),FALSE)</f>
        <v>45037.370243055557</v>
      </c>
      <c r="W168" s="10" cm="1">
        <f t="array" ref="W168">IFERROR(INDEX(cashier!$A$2:$I$672,MATCH($O168&amp;$P168,cashier!$J$2:$J$672,0),W$1),FALSE)</f>
        <v>203</v>
      </c>
      <c r="X168" s="10" t="str" cm="1">
        <f t="array" ref="X168">IFERROR(INDEX(cashier!$A$2:$I$672,MATCH($O168&amp;$P168,cashier!$J$2:$J$672,0),X$1),FALSE)</f>
        <v>付款单</v>
      </c>
      <c r="Y168" s="10" cm="1">
        <f t="array" ref="Y168">IFERROR(INDEX(cashier!$A$2:$I$672,MATCH($O168&amp;$P168,cashier!$J$2:$J$672,0),Y$1),FALSE)</f>
        <v>0</v>
      </c>
      <c r="Z168" s="13" cm="1">
        <f t="array" ref="Z168">IFERROR(INDEX(bank!$A$2:$P$1212,MATCH($O168&amp;$P168,bank!$Q$2:$Q$1212,0),Z$1),FALSE)</f>
        <v>203</v>
      </c>
      <c r="AA168" s="13" t="str" cm="1">
        <f t="array" ref="AA168">IFERROR(INDEX(bank!$A$2:$P$1212,MATCH($O168&amp;$P168,bank!$Q$2:$Q$1212,0),AA$1),FALSE)</f>
        <v>付款单</v>
      </c>
      <c r="AB168" s="13" t="str" cm="1">
        <f t="array" ref="AB168">IFERROR(INDEX(bank!$A$2:$P$1212,MATCH($O168&amp;$P168,bank!$Q$2:$Q$1212,0),AB$1),FALSE)</f>
        <v>香港花旗/USD/Hope Young/91868394</v>
      </c>
      <c r="AC168" s="13" t="str" cm="1">
        <f t="array" ref="AC168">IFERROR(INDEX(bank!$A$2:$P$1212,MATCH($O168&amp;$P168,bank!$Q$2:$Q$1212,0),AC$1),FALSE)</f>
        <v>USD</v>
      </c>
      <c r="AD168" s="13" cm="1">
        <f t="array" ref="AD168">IFERROR(INDEX(bank!$A$2:$P$1212,MATCH($O168&amp;$P168,bank!$Q$2:$Q$1212,0),AD$1),FALSE)</f>
        <v>0</v>
      </c>
      <c r="AE168" s="13" t="str" cm="1">
        <f t="array" ref="AE168">IFERROR(INDEX(bank!$A$2:$P$1212,MATCH($O168&amp;$P168,bank!$Q$2:$Q$1212,0),AE$1),FALSE)</f>
        <v>5501.01-通信通导</v>
      </c>
      <c r="AF168" s="13" t="str" cm="1">
        <f t="array" ref="AF168">IFERROR(INDEX(bank!$A$2:$P$1212,MATCH($O168&amp;$P168,bank!$Q$2:$Q$1212,0),AF$1),FALSE)</f>
        <v>22年12月vast通讯费</v>
      </c>
      <c r="AG168" s="13" cm="1">
        <f t="array" ref="AG168">IFERROR(INDEX(bank!$A$2:$P$1212,MATCH($O168&amp;$P168,bank!$Q$2:$Q$1212,0),AG$1),FALSE)</f>
        <v>45037.370243055557</v>
      </c>
      <c r="AH168" s="13" cm="1">
        <f t="array" ref="AH168">IFERROR(INDEX(bank!$A$2:$P$1212,MATCH($O168&amp;$P168,bank!$Q$2:$Q$1212,0),AH$1),FALSE)</f>
        <v>0</v>
      </c>
      <c r="AI168" s="13" cm="1">
        <f t="array" ref="AI168">IFERROR(INDEX(bank!$A$2:$P$1212,MATCH($O168&amp;$P168,bank!$Q$2:$Q$1212,0),AI$1),FALSE)</f>
        <v>0</v>
      </c>
      <c r="AJ168" s="13" cm="1">
        <f t="array" ref="AJ168">IFERROR(INDEX(bank!$A$2:$P$1212,MATCH($O168&amp;$P168,bank!$Q$2:$Q$1212,0),AJ$1),FALSE)</f>
        <v>1729.9</v>
      </c>
      <c r="AK168" s="13" cm="1">
        <f t="array" ref="AK168">IFERROR(INDEX(bank!$A$2:$P$1212,MATCH($O168&amp;$P168,bank!$Q$2:$Q$1212,0),AK$1),FALSE)</f>
        <v>1729.9</v>
      </c>
      <c r="AL168" s="13" cm="1">
        <f t="array" ref="AL168">IFERROR(INDEX(bank!$A$2:$P$1212,MATCH($O168&amp;$P168,bank!$Q$2:$Q$1212,0),AL$1),FALSE)</f>
        <v>619431.88999999955</v>
      </c>
      <c r="AM168" s="13" cm="1">
        <f t="array" ref="AM168">IFERROR(INDEX(bank!$A$2:$P$1212,MATCH($O168&amp;$P168,bank!$Q$2:$Q$1212,0),AM$1),FALSE)</f>
        <v>1</v>
      </c>
      <c r="AN168" s="13" t="b" cm="1">
        <f t="array" ref="AN168">IFERROR(INDEX(bank!$A$2:$P$1212,MATCH($O168&amp;$P168,bank!$Q$2:$Q$1212,0),AN$1),FALSE)</f>
        <v>1</v>
      </c>
      <c r="AO168" s="13" t="str" cm="1">
        <f t="array" ref="AO168">IFERROR(INDEX(bank!$A$2:$P$1212,MATCH($O168&amp;$P168,bank!$Q$2:$Q$1212,0),AO$1),FALSE)</f>
        <v>已关闭</v>
      </c>
    </row>
    <row r="169" spans="1:41" hidden="1">
      <c r="A169" s="4" t="s">
        <v>16</v>
      </c>
      <c r="B169" s="4" t="s">
        <v>202</v>
      </c>
      <c r="C169" s="4">
        <v>100000</v>
      </c>
      <c r="D169" s="4">
        <v>100000</v>
      </c>
      <c r="E169" s="4">
        <v>0</v>
      </c>
      <c r="F169" s="4">
        <v>0</v>
      </c>
      <c r="G169" s="4" t="s">
        <v>19</v>
      </c>
      <c r="H169" s="6">
        <v>45022.132519861108</v>
      </c>
      <c r="I169" s="4" t="s">
        <v>20</v>
      </c>
      <c r="J169" s="4" t="b">
        <v>1</v>
      </c>
      <c r="K169" s="4">
        <v>0</v>
      </c>
      <c r="L169" s="4">
        <v>1</v>
      </c>
      <c r="M169" s="4" t="s">
        <v>21</v>
      </c>
      <c r="N169" s="6">
        <v>45019.264039351852</v>
      </c>
      <c r="O169" s="4" t="s">
        <v>18</v>
      </c>
      <c r="P169" s="4">
        <v>205</v>
      </c>
      <c r="Q169" s="10" cm="1">
        <f t="array" ref="Q169">IFERROR(INDEX(cashier!$A$2:$I$672,MATCH($O169&amp;$P169,cashier!$J$2:$J$672,0),Q$1),FALSE)</f>
        <v>208</v>
      </c>
      <c r="R169" s="10" t="str" cm="1">
        <f t="array" ref="R169">IFERROR(INDEX(cashier!$A$2:$I$672,MATCH($O169&amp;$P169,cashier!$J$2:$J$672,0),R$1),FALSE)</f>
        <v>大华银行/USD/Group/392-9016-945</v>
      </c>
      <c r="S169" s="10" cm="1">
        <f t="array" ref="S169">IFERROR(INDEX(cashier!$A$2:$I$672,MATCH($O169&amp;$P169,cashier!$J$2:$J$672,0),S$1),FALSE)</f>
        <v>45019.261853807868</v>
      </c>
      <c r="T169" s="10" t="str" cm="1">
        <f t="array" ref="T169">IFERROR(INDEX(cashier!$A$2:$I$672,MATCH($O169&amp;$P169,cashier!$J$2:$J$672,0),T$1),FALSE)</f>
        <v>USD</v>
      </c>
      <c r="U169" s="10" cm="1">
        <f t="array" ref="U169">IFERROR(INDEX(cashier!$A$2:$I$672,MATCH($O169&amp;$P169,cashier!$J$2:$J$672,0),U$1),FALSE)</f>
        <v>114530.18</v>
      </c>
      <c r="V169" s="10" cm="1">
        <f t="array" ref="V169">IFERROR(INDEX(cashier!$A$2:$I$672,MATCH($O169&amp;$P169,cashier!$J$2:$J$672,0),V$1),FALSE)</f>
        <v>45019.264039351852</v>
      </c>
      <c r="W169" s="10" cm="1">
        <f t="array" ref="W169">IFERROR(INDEX(cashier!$A$2:$I$672,MATCH($O169&amp;$P169,cashier!$J$2:$J$672,0),W$1),FALSE)</f>
        <v>205</v>
      </c>
      <c r="X169" s="10" t="str" cm="1">
        <f t="array" ref="X169">IFERROR(INDEX(cashier!$A$2:$I$672,MATCH($O169&amp;$P169,cashier!$J$2:$J$672,0),X$1),FALSE)</f>
        <v>付款单</v>
      </c>
      <c r="Y169" s="10" cm="1">
        <f t="array" ref="Y169">IFERROR(INDEX(cashier!$A$2:$I$672,MATCH($O169&amp;$P169,cashier!$J$2:$J$672,0),Y$1),FALSE)</f>
        <v>111.7</v>
      </c>
      <c r="Z169" s="13" cm="1">
        <f t="array" ref="Z169">IFERROR(INDEX(bank!$A$2:$P$1212,MATCH($O169&amp;$P169,bank!$Q$2:$Q$1212,0),Z$1),FALSE)</f>
        <v>205</v>
      </c>
      <c r="AA169" s="13" t="str" cm="1">
        <f t="array" ref="AA169">IFERROR(INDEX(bank!$A$2:$P$1212,MATCH($O169&amp;$P169,bank!$Q$2:$Q$1212,0),AA$1),FALSE)</f>
        <v>付款单</v>
      </c>
      <c r="AB169" s="13" t="str" cm="1">
        <f t="array" ref="AB169">IFERROR(INDEX(bank!$A$2:$P$1212,MATCH($O169&amp;$P169,bank!$Q$2:$Q$1212,0),AB$1),FALSE)</f>
        <v>大华银行/USD/Group/392-9016-945</v>
      </c>
      <c r="AC169" s="13" t="str" cm="1">
        <f t="array" ref="AC169">IFERROR(INDEX(bank!$A$2:$P$1212,MATCH($O169&amp;$P169,bank!$Q$2:$Q$1212,0),AC$1),FALSE)</f>
        <v>USD</v>
      </c>
      <c r="AD169" s="13" cm="1">
        <f t="array" ref="AD169">IFERROR(INDEX(bank!$A$2:$P$1212,MATCH($O169&amp;$P169,bank!$Q$2:$Q$1212,0),AD$1),FALSE)</f>
        <v>0</v>
      </c>
      <c r="AE169" s="13" t="str" cm="1">
        <f t="array" ref="AE169">IFERROR(INDEX(bank!$A$2:$P$1212,MATCH($O169&amp;$P169,bank!$Q$2:$Q$1212,0),AE$1),FALSE)</f>
        <v>2204-贷款本金</v>
      </c>
      <c r="AF169" s="13" t="str" cm="1">
        <f t="array" ref="AF169">IFERROR(INDEX(bank!$A$2:$P$1212,MATCH($O169&amp;$P169,bank!$Q$2:$Q$1212,0),AF$1),FALSE)</f>
        <v>SOPHIA OCEAN-20230406还款114,530.18</v>
      </c>
      <c r="AG169" s="13" cm="1">
        <f t="array" ref="AG169">IFERROR(INDEX(bank!$A$2:$P$1212,MATCH($O169&amp;$P169,bank!$Q$2:$Q$1212,0),AG$1),FALSE)</f>
        <v>45019.264039351852</v>
      </c>
      <c r="AH169" s="13" cm="1">
        <f t="array" ref="AH169">IFERROR(INDEX(bank!$A$2:$P$1212,MATCH($O169&amp;$P169,bank!$Q$2:$Q$1212,0),AH$1),FALSE)</f>
        <v>0</v>
      </c>
      <c r="AI169" s="13" cm="1">
        <f t="array" ref="AI169">IFERROR(INDEX(bank!$A$2:$P$1212,MATCH($O169&amp;$P169,bank!$Q$2:$Q$1212,0),AI$1),FALSE)</f>
        <v>0</v>
      </c>
      <c r="AJ169" s="13" cm="1">
        <f t="array" ref="AJ169">IFERROR(INDEX(bank!$A$2:$P$1212,MATCH($O169&amp;$P169,bank!$Q$2:$Q$1212,0),AJ$1),FALSE)</f>
        <v>100000</v>
      </c>
      <c r="AK169" s="13" cm="1">
        <f t="array" ref="AK169">IFERROR(INDEX(bank!$A$2:$P$1212,MATCH($O169&amp;$P169,bank!$Q$2:$Q$1212,0),AK$1),FALSE)</f>
        <v>100000</v>
      </c>
      <c r="AL169" s="13" cm="1">
        <f t="array" ref="AL169">IFERROR(INDEX(bank!$A$2:$P$1212,MATCH($O169&amp;$P169,bank!$Q$2:$Q$1212,0),AL$1),FALSE)</f>
        <v>21575.76999999999</v>
      </c>
      <c r="AM169" s="13" cm="1">
        <f t="array" ref="AM169">IFERROR(INDEX(bank!$A$2:$P$1212,MATCH($O169&amp;$P169,bank!$Q$2:$Q$1212,0),AM$1),FALSE)</f>
        <v>1</v>
      </c>
      <c r="AN169" s="13" t="b" cm="1">
        <f t="array" ref="AN169">IFERROR(INDEX(bank!$A$2:$P$1212,MATCH($O169&amp;$P169,bank!$Q$2:$Q$1212,0),AN$1),FALSE)</f>
        <v>1</v>
      </c>
      <c r="AO169" s="13" t="str" cm="1">
        <f t="array" ref="AO169">IFERROR(INDEX(bank!$A$2:$P$1212,MATCH($O169&amp;$P169,bank!$Q$2:$Q$1212,0),AO$1),FALSE)</f>
        <v>已关闭</v>
      </c>
    </row>
    <row r="170" spans="1:41" hidden="1">
      <c r="A170" s="4" t="s">
        <v>22</v>
      </c>
      <c r="B170" s="4" t="s">
        <v>202</v>
      </c>
      <c r="C170" s="4">
        <v>14530.18</v>
      </c>
      <c r="D170" s="4">
        <v>14530.18</v>
      </c>
      <c r="E170" s="4">
        <v>0</v>
      </c>
      <c r="F170" s="4">
        <v>0</v>
      </c>
      <c r="G170" s="4" t="s">
        <v>19</v>
      </c>
      <c r="H170" s="6">
        <v>45022.132519861108</v>
      </c>
      <c r="I170" s="4" t="s">
        <v>20</v>
      </c>
      <c r="J170" s="4" t="b">
        <v>1</v>
      </c>
      <c r="K170" s="4">
        <v>0</v>
      </c>
      <c r="L170" s="4">
        <v>1</v>
      </c>
      <c r="M170" s="4" t="s">
        <v>21</v>
      </c>
      <c r="N170" s="6">
        <v>45019.264039351852</v>
      </c>
      <c r="O170" s="4" t="s">
        <v>18</v>
      </c>
      <c r="P170" s="4">
        <v>205</v>
      </c>
      <c r="Q170" s="10" cm="1">
        <f t="array" ref="Q170">IFERROR(INDEX(cashier!$A$2:$I$672,MATCH($O170&amp;$P170,cashier!$J$2:$J$672,0),Q$1),FALSE)</f>
        <v>208</v>
      </c>
      <c r="R170" s="10" t="str" cm="1">
        <f t="array" ref="R170">IFERROR(INDEX(cashier!$A$2:$I$672,MATCH($O170&amp;$P170,cashier!$J$2:$J$672,0),R$1),FALSE)</f>
        <v>大华银行/USD/Group/392-9016-945</v>
      </c>
      <c r="S170" s="10" cm="1">
        <f t="array" ref="S170">IFERROR(INDEX(cashier!$A$2:$I$672,MATCH($O170&amp;$P170,cashier!$J$2:$J$672,0),S$1),FALSE)</f>
        <v>45019.261853807868</v>
      </c>
      <c r="T170" s="10" t="str" cm="1">
        <f t="array" ref="T170">IFERROR(INDEX(cashier!$A$2:$I$672,MATCH($O170&amp;$P170,cashier!$J$2:$J$672,0),T$1),FALSE)</f>
        <v>USD</v>
      </c>
      <c r="U170" s="10" cm="1">
        <f t="array" ref="U170">IFERROR(INDEX(cashier!$A$2:$I$672,MATCH($O170&amp;$P170,cashier!$J$2:$J$672,0),U$1),FALSE)</f>
        <v>114530.18</v>
      </c>
      <c r="V170" s="10" cm="1">
        <f t="array" ref="V170">IFERROR(INDEX(cashier!$A$2:$I$672,MATCH($O170&amp;$P170,cashier!$J$2:$J$672,0),V$1),FALSE)</f>
        <v>45019.264039351852</v>
      </c>
      <c r="W170" s="10" cm="1">
        <f t="array" ref="W170">IFERROR(INDEX(cashier!$A$2:$I$672,MATCH($O170&amp;$P170,cashier!$J$2:$J$672,0),W$1),FALSE)</f>
        <v>205</v>
      </c>
      <c r="X170" s="10" t="str" cm="1">
        <f t="array" ref="X170">IFERROR(INDEX(cashier!$A$2:$I$672,MATCH($O170&amp;$P170,cashier!$J$2:$J$672,0),X$1),FALSE)</f>
        <v>付款单</v>
      </c>
      <c r="Y170" s="10" cm="1">
        <f t="array" ref="Y170">IFERROR(INDEX(cashier!$A$2:$I$672,MATCH($O170&amp;$P170,cashier!$J$2:$J$672,0),Y$1),FALSE)</f>
        <v>111.7</v>
      </c>
      <c r="Z170" s="13" cm="1">
        <f t="array" ref="Z170">IFERROR(INDEX(bank!$A$2:$P$1212,MATCH($O170&amp;$P170,bank!$Q$2:$Q$1212,0),Z$1),FALSE)</f>
        <v>205</v>
      </c>
      <c r="AA170" s="13" t="str" cm="1">
        <f t="array" ref="AA170">IFERROR(INDEX(bank!$A$2:$P$1212,MATCH($O170&amp;$P170,bank!$Q$2:$Q$1212,0),AA$1),FALSE)</f>
        <v>付款单</v>
      </c>
      <c r="AB170" s="13" t="str" cm="1">
        <f t="array" ref="AB170">IFERROR(INDEX(bank!$A$2:$P$1212,MATCH($O170&amp;$P170,bank!$Q$2:$Q$1212,0),AB$1),FALSE)</f>
        <v>大华银行/USD/Group/392-9016-945</v>
      </c>
      <c r="AC170" s="13" t="str" cm="1">
        <f t="array" ref="AC170">IFERROR(INDEX(bank!$A$2:$P$1212,MATCH($O170&amp;$P170,bank!$Q$2:$Q$1212,0),AC$1),FALSE)</f>
        <v>USD</v>
      </c>
      <c r="AD170" s="13" cm="1">
        <f t="array" ref="AD170">IFERROR(INDEX(bank!$A$2:$P$1212,MATCH($O170&amp;$P170,bank!$Q$2:$Q$1212,0),AD$1),FALSE)</f>
        <v>0</v>
      </c>
      <c r="AE170" s="13" t="str" cm="1">
        <f t="array" ref="AE170">IFERROR(INDEX(bank!$A$2:$P$1212,MATCH($O170&amp;$P170,bank!$Q$2:$Q$1212,0),AE$1),FALSE)</f>
        <v>2204-贷款本金</v>
      </c>
      <c r="AF170" s="13" t="str" cm="1">
        <f t="array" ref="AF170">IFERROR(INDEX(bank!$A$2:$P$1212,MATCH($O170&amp;$P170,bank!$Q$2:$Q$1212,0),AF$1),FALSE)</f>
        <v>SOPHIA OCEAN-20230406还款114,530.18</v>
      </c>
      <c r="AG170" s="13" cm="1">
        <f t="array" ref="AG170">IFERROR(INDEX(bank!$A$2:$P$1212,MATCH($O170&amp;$P170,bank!$Q$2:$Q$1212,0),AG$1),FALSE)</f>
        <v>45019.264039351852</v>
      </c>
      <c r="AH170" s="13" cm="1">
        <f t="array" ref="AH170">IFERROR(INDEX(bank!$A$2:$P$1212,MATCH($O170&amp;$P170,bank!$Q$2:$Q$1212,0),AH$1),FALSE)</f>
        <v>0</v>
      </c>
      <c r="AI170" s="13" cm="1">
        <f t="array" ref="AI170">IFERROR(INDEX(bank!$A$2:$P$1212,MATCH($O170&amp;$P170,bank!$Q$2:$Q$1212,0),AI$1),FALSE)</f>
        <v>0</v>
      </c>
      <c r="AJ170" s="13" cm="1">
        <f t="array" ref="AJ170">IFERROR(INDEX(bank!$A$2:$P$1212,MATCH($O170&amp;$P170,bank!$Q$2:$Q$1212,0),AJ$1),FALSE)</f>
        <v>100000</v>
      </c>
      <c r="AK170" s="13" cm="1">
        <f t="array" ref="AK170">IFERROR(INDEX(bank!$A$2:$P$1212,MATCH($O170&amp;$P170,bank!$Q$2:$Q$1212,0),AK$1),FALSE)</f>
        <v>100000</v>
      </c>
      <c r="AL170" s="13" cm="1">
        <f t="array" ref="AL170">IFERROR(INDEX(bank!$A$2:$P$1212,MATCH($O170&amp;$P170,bank!$Q$2:$Q$1212,0),AL$1),FALSE)</f>
        <v>21575.76999999999</v>
      </c>
      <c r="AM170" s="13" cm="1">
        <f t="array" ref="AM170">IFERROR(INDEX(bank!$A$2:$P$1212,MATCH($O170&amp;$P170,bank!$Q$2:$Q$1212,0),AM$1),FALSE)</f>
        <v>1</v>
      </c>
      <c r="AN170" s="13" t="b" cm="1">
        <f t="array" ref="AN170">IFERROR(INDEX(bank!$A$2:$P$1212,MATCH($O170&amp;$P170,bank!$Q$2:$Q$1212,0),AN$1),FALSE)</f>
        <v>1</v>
      </c>
      <c r="AO170" s="13" t="str" cm="1">
        <f t="array" ref="AO170">IFERROR(INDEX(bank!$A$2:$P$1212,MATCH($O170&amp;$P170,bank!$Q$2:$Q$1212,0),AO$1),FALSE)</f>
        <v>已关闭</v>
      </c>
    </row>
    <row r="171" spans="1:41" hidden="1">
      <c r="A171" s="4" t="s">
        <v>86</v>
      </c>
      <c r="B171" s="4" t="s">
        <v>203</v>
      </c>
      <c r="C171" s="4">
        <v>245</v>
      </c>
      <c r="D171" s="4">
        <v>35.569105691056912</v>
      </c>
      <c r="E171" s="4">
        <v>0</v>
      </c>
      <c r="F171" s="4">
        <v>0</v>
      </c>
      <c r="G171" s="4" t="s">
        <v>30</v>
      </c>
      <c r="H171" s="6">
        <v>45006.131465486113</v>
      </c>
      <c r="I171" s="4" t="s">
        <v>20</v>
      </c>
      <c r="J171" s="4" t="b">
        <v>1</v>
      </c>
      <c r="K171" s="4">
        <v>0</v>
      </c>
      <c r="L171" s="4">
        <v>6.8879999999999999</v>
      </c>
      <c r="M171" s="4" t="s">
        <v>46</v>
      </c>
      <c r="N171" s="6">
        <v>45057.392511574071</v>
      </c>
      <c r="O171" s="4" t="s">
        <v>18</v>
      </c>
      <c r="P171" s="4">
        <v>207</v>
      </c>
      <c r="Q171" s="10" cm="1">
        <f t="array" ref="Q171">IFERROR(INDEX(cashier!$A$2:$I$672,MATCH($O171&amp;$P171,cashier!$J$2:$J$672,0),Q$1),FALSE)</f>
        <v>464</v>
      </c>
      <c r="R171" s="10" t="str" cm="1">
        <f t="array" ref="R171">IFERROR(INDEX(cashier!$A$2:$I$672,MATCH($O171&amp;$P171,cashier!$J$2:$J$672,0),R$1),FALSE)</f>
        <v>吴总股东往来/RMB</v>
      </c>
      <c r="S171" s="10" cm="1">
        <f t="array" ref="S171">IFERROR(INDEX(cashier!$A$2:$I$672,MATCH($O171&amp;$P171,cashier!$J$2:$J$672,0),S$1),FALSE)</f>
        <v>45056.3913555787</v>
      </c>
      <c r="T171" s="10" t="str" cm="1">
        <f t="array" ref="T171">IFERROR(INDEX(cashier!$A$2:$I$672,MATCH($O171&amp;$P171,cashier!$J$2:$J$672,0),T$1),FALSE)</f>
        <v>RMB</v>
      </c>
      <c r="U171" s="10" cm="1">
        <f t="array" ref="U171">IFERROR(INDEX(cashier!$A$2:$I$672,MATCH($O171&amp;$P171,cashier!$J$2:$J$672,0),U$1),FALSE)</f>
        <v>895</v>
      </c>
      <c r="V171" s="10" cm="1">
        <f t="array" ref="V171">IFERROR(INDEX(cashier!$A$2:$I$672,MATCH($O171&amp;$P171,cashier!$J$2:$J$672,0),V$1),FALSE)</f>
        <v>45057.392511574071</v>
      </c>
      <c r="W171" s="10" cm="1">
        <f t="array" ref="W171">IFERROR(INDEX(cashier!$A$2:$I$672,MATCH($O171&amp;$P171,cashier!$J$2:$J$672,0),W$1),FALSE)</f>
        <v>207</v>
      </c>
      <c r="X171" s="10" t="str" cm="1">
        <f t="array" ref="X171">IFERROR(INDEX(cashier!$A$2:$I$672,MATCH($O171&amp;$P171,cashier!$J$2:$J$672,0),X$1),FALSE)</f>
        <v>付款单</v>
      </c>
      <c r="Y171" s="10" cm="1">
        <f t="array" ref="Y171">IFERROR(INDEX(cashier!$A$2:$I$672,MATCH($O171&amp;$P171,cashier!$J$2:$J$672,0),Y$1),FALSE)</f>
        <v>0</v>
      </c>
      <c r="Z171" s="13" cm="1">
        <f t="array" ref="Z171">IFERROR(INDEX(bank!$A$2:$P$1212,MATCH($O171&amp;$P171,bank!$Q$2:$Q$1212,0),Z$1),FALSE)</f>
        <v>207</v>
      </c>
      <c r="AA171" s="13" t="str" cm="1">
        <f t="array" ref="AA171">IFERROR(INDEX(bank!$A$2:$P$1212,MATCH($O171&amp;$P171,bank!$Q$2:$Q$1212,0),AA$1),FALSE)</f>
        <v>付款单</v>
      </c>
      <c r="AB171" s="13" t="str" cm="1">
        <f t="array" ref="AB171">IFERROR(INDEX(bank!$A$2:$P$1212,MATCH($O171&amp;$P171,bank!$Q$2:$Q$1212,0),AB$1),FALSE)</f>
        <v>吴总股东往来/RMB</v>
      </c>
      <c r="AC171" s="13" t="str" cm="1">
        <f t="array" ref="AC171">IFERROR(INDEX(bank!$A$2:$P$1212,MATCH($O171&amp;$P171,bank!$Q$2:$Q$1212,0),AC$1),FALSE)</f>
        <v>RMB</v>
      </c>
      <c r="AD171" s="13" cm="1">
        <f t="array" ref="AD171">IFERROR(INDEX(bank!$A$2:$P$1212,MATCH($O171&amp;$P171,bank!$Q$2:$Q$1212,0),AD$1),FALSE)</f>
        <v>0</v>
      </c>
      <c r="AE171" s="13" t="str" cm="1">
        <f t="array" ref="AE171">IFERROR(INDEX(bank!$A$2:$P$1212,MATCH($O171&amp;$P171,bank!$Q$2:$Q$1212,0),AE$1),FALSE)</f>
        <v>5501.11-物料</v>
      </c>
      <c r="AF171" s="13" t="str" cm="1">
        <f t="array" ref="AF171">IFERROR(INDEX(bank!$A$2:$P$1212,MATCH($O171&amp;$P171,bank!$Q$2:$Q$1212,0),AF$1),FALSE)</f>
        <v>2023.1.4.购买应变部署表</v>
      </c>
      <c r="AG171" s="13" cm="1">
        <f t="array" ref="AG171">IFERROR(INDEX(bank!$A$2:$P$1212,MATCH($O171&amp;$P171,bank!$Q$2:$Q$1212,0),AG$1),FALSE)</f>
        <v>45057.392511574071</v>
      </c>
      <c r="AH171" s="13" cm="1">
        <f t="array" ref="AH171">IFERROR(INDEX(bank!$A$2:$P$1212,MATCH($O171&amp;$P171,bank!$Q$2:$Q$1212,0),AH$1),FALSE)</f>
        <v>0</v>
      </c>
      <c r="AI171" s="13" cm="1">
        <f t="array" ref="AI171">IFERROR(INDEX(bank!$A$2:$P$1212,MATCH($O171&amp;$P171,bank!$Q$2:$Q$1212,0),AI$1),FALSE)</f>
        <v>0</v>
      </c>
      <c r="AJ171" s="13" cm="1">
        <f t="array" ref="AJ171">IFERROR(INDEX(bank!$A$2:$P$1212,MATCH($O171&amp;$P171,bank!$Q$2:$Q$1212,0),AJ$1),FALSE)</f>
        <v>245</v>
      </c>
      <c r="AK171" s="13" cm="1">
        <f t="array" ref="AK171">IFERROR(INDEX(bank!$A$2:$P$1212,MATCH($O171&amp;$P171,bank!$Q$2:$Q$1212,0),AK$1),FALSE)</f>
        <v>245</v>
      </c>
      <c r="AL171" s="13" cm="1">
        <f t="array" ref="AL171">IFERROR(INDEX(bank!$A$2:$P$1212,MATCH($O171&amp;$P171,bank!$Q$2:$Q$1212,0),AL$1),FALSE)</f>
        <v>11832290.779999999</v>
      </c>
      <c r="AM171" s="13" cm="1">
        <f t="array" ref="AM171">IFERROR(INDEX(bank!$A$2:$P$1212,MATCH($O171&amp;$P171,bank!$Q$2:$Q$1212,0),AM$1),FALSE)</f>
        <v>6.8879999999999999</v>
      </c>
      <c r="AN171" s="13" t="b" cm="1">
        <f t="array" ref="AN171">IFERROR(INDEX(bank!$A$2:$P$1212,MATCH($O171&amp;$P171,bank!$Q$2:$Q$1212,0),AN$1),FALSE)</f>
        <v>1</v>
      </c>
      <c r="AO171" s="13" t="str" cm="1">
        <f t="array" ref="AO171">IFERROR(INDEX(bank!$A$2:$P$1212,MATCH($O171&amp;$P171,bank!$Q$2:$Q$1212,0),AO$1),FALSE)</f>
        <v>已关闭</v>
      </c>
    </row>
    <row r="172" spans="1:41" hidden="1">
      <c r="A172" s="4" t="s">
        <v>86</v>
      </c>
      <c r="B172" s="4" t="s">
        <v>204</v>
      </c>
      <c r="C172" s="4">
        <v>650</v>
      </c>
      <c r="D172" s="4">
        <v>94.367015098722419</v>
      </c>
      <c r="E172" s="4">
        <v>0</v>
      </c>
      <c r="F172" s="4">
        <v>0</v>
      </c>
      <c r="G172" s="4" t="s">
        <v>30</v>
      </c>
      <c r="H172" s="6">
        <v>45006.131465486113</v>
      </c>
      <c r="I172" s="4" t="s">
        <v>20</v>
      </c>
      <c r="J172" s="4" t="b">
        <v>1</v>
      </c>
      <c r="K172" s="4">
        <v>0</v>
      </c>
      <c r="L172" s="4">
        <v>6.8879999999999999</v>
      </c>
      <c r="M172" s="4" t="s">
        <v>46</v>
      </c>
      <c r="N172" s="6">
        <v>45057.392511574071</v>
      </c>
      <c r="O172" s="4" t="s">
        <v>18</v>
      </c>
      <c r="P172" s="4">
        <v>207</v>
      </c>
      <c r="Q172" s="10" cm="1">
        <f t="array" ref="Q172">IFERROR(INDEX(cashier!$A$2:$I$672,MATCH($O172&amp;$P172,cashier!$J$2:$J$672,0),Q$1),FALSE)</f>
        <v>464</v>
      </c>
      <c r="R172" s="10" t="str" cm="1">
        <f t="array" ref="R172">IFERROR(INDEX(cashier!$A$2:$I$672,MATCH($O172&amp;$P172,cashier!$J$2:$J$672,0),R$1),FALSE)</f>
        <v>吴总股东往来/RMB</v>
      </c>
      <c r="S172" s="10" cm="1">
        <f t="array" ref="S172">IFERROR(INDEX(cashier!$A$2:$I$672,MATCH($O172&amp;$P172,cashier!$J$2:$J$672,0),S$1),FALSE)</f>
        <v>45056.3913555787</v>
      </c>
      <c r="T172" s="10" t="str" cm="1">
        <f t="array" ref="T172">IFERROR(INDEX(cashier!$A$2:$I$672,MATCH($O172&amp;$P172,cashier!$J$2:$J$672,0),T$1),FALSE)</f>
        <v>RMB</v>
      </c>
      <c r="U172" s="10" cm="1">
        <f t="array" ref="U172">IFERROR(INDEX(cashier!$A$2:$I$672,MATCH($O172&amp;$P172,cashier!$J$2:$J$672,0),U$1),FALSE)</f>
        <v>895</v>
      </c>
      <c r="V172" s="10" cm="1">
        <f t="array" ref="V172">IFERROR(INDEX(cashier!$A$2:$I$672,MATCH($O172&amp;$P172,cashier!$J$2:$J$672,0),V$1),FALSE)</f>
        <v>45057.392511574071</v>
      </c>
      <c r="W172" s="10" cm="1">
        <f t="array" ref="W172">IFERROR(INDEX(cashier!$A$2:$I$672,MATCH($O172&amp;$P172,cashier!$J$2:$J$672,0),W$1),FALSE)</f>
        <v>207</v>
      </c>
      <c r="X172" s="10" t="str" cm="1">
        <f t="array" ref="X172">IFERROR(INDEX(cashier!$A$2:$I$672,MATCH($O172&amp;$P172,cashier!$J$2:$J$672,0),X$1),FALSE)</f>
        <v>付款单</v>
      </c>
      <c r="Y172" s="10" cm="1">
        <f t="array" ref="Y172">IFERROR(INDEX(cashier!$A$2:$I$672,MATCH($O172&amp;$P172,cashier!$J$2:$J$672,0),Y$1),FALSE)</f>
        <v>0</v>
      </c>
      <c r="Z172" s="13" cm="1">
        <f t="array" ref="Z172">IFERROR(INDEX(bank!$A$2:$P$1212,MATCH($O172&amp;$P172,bank!$Q$2:$Q$1212,0),Z$1),FALSE)</f>
        <v>207</v>
      </c>
      <c r="AA172" s="13" t="str" cm="1">
        <f t="array" ref="AA172">IFERROR(INDEX(bank!$A$2:$P$1212,MATCH($O172&amp;$P172,bank!$Q$2:$Q$1212,0),AA$1),FALSE)</f>
        <v>付款单</v>
      </c>
      <c r="AB172" s="13" t="str" cm="1">
        <f t="array" ref="AB172">IFERROR(INDEX(bank!$A$2:$P$1212,MATCH($O172&amp;$P172,bank!$Q$2:$Q$1212,0),AB$1),FALSE)</f>
        <v>吴总股东往来/RMB</v>
      </c>
      <c r="AC172" s="13" t="str" cm="1">
        <f t="array" ref="AC172">IFERROR(INDEX(bank!$A$2:$P$1212,MATCH($O172&amp;$P172,bank!$Q$2:$Q$1212,0),AC$1),FALSE)</f>
        <v>RMB</v>
      </c>
      <c r="AD172" s="13" cm="1">
        <f t="array" ref="AD172">IFERROR(INDEX(bank!$A$2:$P$1212,MATCH($O172&amp;$P172,bank!$Q$2:$Q$1212,0),AD$1),FALSE)</f>
        <v>0</v>
      </c>
      <c r="AE172" s="13" t="str" cm="1">
        <f t="array" ref="AE172">IFERROR(INDEX(bank!$A$2:$P$1212,MATCH($O172&amp;$P172,bank!$Q$2:$Q$1212,0),AE$1),FALSE)</f>
        <v>5501.11-物料</v>
      </c>
      <c r="AF172" s="13" t="str" cm="1">
        <f t="array" ref="AF172">IFERROR(INDEX(bank!$A$2:$P$1212,MATCH($O172&amp;$P172,bank!$Q$2:$Q$1212,0),AF$1),FALSE)</f>
        <v>2023.1.4.购买应变部署表</v>
      </c>
      <c r="AG172" s="13" cm="1">
        <f t="array" ref="AG172">IFERROR(INDEX(bank!$A$2:$P$1212,MATCH($O172&amp;$P172,bank!$Q$2:$Q$1212,0),AG$1),FALSE)</f>
        <v>45057.392511574071</v>
      </c>
      <c r="AH172" s="13" cm="1">
        <f t="array" ref="AH172">IFERROR(INDEX(bank!$A$2:$P$1212,MATCH($O172&amp;$P172,bank!$Q$2:$Q$1212,0),AH$1),FALSE)</f>
        <v>0</v>
      </c>
      <c r="AI172" s="13" cm="1">
        <f t="array" ref="AI172">IFERROR(INDEX(bank!$A$2:$P$1212,MATCH($O172&amp;$P172,bank!$Q$2:$Q$1212,0),AI$1),FALSE)</f>
        <v>0</v>
      </c>
      <c r="AJ172" s="13" cm="1">
        <f t="array" ref="AJ172">IFERROR(INDEX(bank!$A$2:$P$1212,MATCH($O172&amp;$P172,bank!$Q$2:$Q$1212,0),AJ$1),FALSE)</f>
        <v>245</v>
      </c>
      <c r="AK172" s="13" cm="1">
        <f t="array" ref="AK172">IFERROR(INDEX(bank!$A$2:$P$1212,MATCH($O172&amp;$P172,bank!$Q$2:$Q$1212,0),AK$1),FALSE)</f>
        <v>245</v>
      </c>
      <c r="AL172" s="13" cm="1">
        <f t="array" ref="AL172">IFERROR(INDEX(bank!$A$2:$P$1212,MATCH($O172&amp;$P172,bank!$Q$2:$Q$1212,0),AL$1),FALSE)</f>
        <v>11832290.779999999</v>
      </c>
      <c r="AM172" s="13" cm="1">
        <f t="array" ref="AM172">IFERROR(INDEX(bank!$A$2:$P$1212,MATCH($O172&amp;$P172,bank!$Q$2:$Q$1212,0),AM$1),FALSE)</f>
        <v>6.8879999999999999</v>
      </c>
      <c r="AN172" s="13" t="b" cm="1">
        <f t="array" ref="AN172">IFERROR(INDEX(bank!$A$2:$P$1212,MATCH($O172&amp;$P172,bank!$Q$2:$Q$1212,0),AN$1),FALSE)</f>
        <v>1</v>
      </c>
      <c r="AO172" s="13" t="str" cm="1">
        <f t="array" ref="AO172">IFERROR(INDEX(bank!$A$2:$P$1212,MATCH($O172&amp;$P172,bank!$Q$2:$Q$1212,0),AO$1),FALSE)</f>
        <v>已关闭</v>
      </c>
    </row>
    <row r="173" spans="1:41" hidden="1">
      <c r="A173" s="4" t="s">
        <v>126</v>
      </c>
      <c r="B173" s="4" t="s">
        <v>205</v>
      </c>
      <c r="C173" s="4">
        <v>3600</v>
      </c>
      <c r="D173" s="4">
        <v>3600</v>
      </c>
      <c r="E173" s="4">
        <v>0</v>
      </c>
      <c r="F173" s="4">
        <v>0</v>
      </c>
      <c r="G173" s="4" t="s">
        <v>19</v>
      </c>
      <c r="H173" s="6">
        <v>45006.151659363422</v>
      </c>
      <c r="I173" s="4" t="s">
        <v>20</v>
      </c>
      <c r="J173" s="4" t="b">
        <v>1</v>
      </c>
      <c r="K173" s="4">
        <v>0</v>
      </c>
      <c r="L173" s="4">
        <v>1</v>
      </c>
      <c r="M173" s="4" t="s">
        <v>36</v>
      </c>
      <c r="N173" s="6">
        <v>45012.100266203714</v>
      </c>
      <c r="O173" s="4" t="s">
        <v>18</v>
      </c>
      <c r="P173" s="4">
        <v>209</v>
      </c>
      <c r="Q173" s="10" cm="1">
        <f t="array" ref="Q173">IFERROR(INDEX(cashier!$A$2:$I$672,MATCH($O173&amp;$P173,cashier!$J$2:$J$672,0),Q$1),FALSE)</f>
        <v>161</v>
      </c>
      <c r="R173" s="10" t="str" cm="1">
        <f t="array" ref="R173">IFERROR(INDEX(cashier!$A$2:$I$672,MATCH($O173&amp;$P173,cashier!$J$2:$J$672,0),R$1),FALSE)</f>
        <v>香港花旗/USD/Hope Young/91868394</v>
      </c>
      <c r="S173" s="10" cm="1">
        <f t="array" ref="S173">IFERROR(INDEX(cashier!$A$2:$I$672,MATCH($O173&amp;$P173,cashier!$J$2:$J$672,0),S$1),FALSE)</f>
        <v>45012.099918726854</v>
      </c>
      <c r="T173" s="10" t="str" cm="1">
        <f t="array" ref="T173">IFERROR(INDEX(cashier!$A$2:$I$672,MATCH($O173&amp;$P173,cashier!$J$2:$J$672,0),T$1),FALSE)</f>
        <v>USD</v>
      </c>
      <c r="U173" s="10" cm="1">
        <f t="array" ref="U173">IFERROR(INDEX(cashier!$A$2:$I$672,MATCH($O173&amp;$P173,cashier!$J$2:$J$672,0),U$1),FALSE)</f>
        <v>3600</v>
      </c>
      <c r="V173" s="10" cm="1">
        <f t="array" ref="V173">IFERROR(INDEX(cashier!$A$2:$I$672,MATCH($O173&amp;$P173,cashier!$J$2:$J$672,0),V$1),FALSE)</f>
        <v>45012.100266203714</v>
      </c>
      <c r="W173" s="10" cm="1">
        <f t="array" ref="W173">IFERROR(INDEX(cashier!$A$2:$I$672,MATCH($O173&amp;$P173,cashier!$J$2:$J$672,0),W$1),FALSE)</f>
        <v>209</v>
      </c>
      <c r="X173" s="10" t="str" cm="1">
        <f t="array" ref="X173">IFERROR(INDEX(cashier!$A$2:$I$672,MATCH($O173&amp;$P173,cashier!$J$2:$J$672,0),X$1),FALSE)</f>
        <v>付款单</v>
      </c>
      <c r="Y173" s="10" cm="1">
        <f t="array" ref="Y173">IFERROR(INDEX(cashier!$A$2:$I$672,MATCH($O173&amp;$P173,cashier!$J$2:$J$672,0),Y$1),FALSE)</f>
        <v>0</v>
      </c>
      <c r="Z173" s="13" cm="1">
        <f t="array" ref="Z173">IFERROR(INDEX(bank!$A$2:$P$1212,MATCH($O173&amp;$P173,bank!$Q$2:$Q$1212,0),Z$1),FALSE)</f>
        <v>209</v>
      </c>
      <c r="AA173" s="13" t="str" cm="1">
        <f t="array" ref="AA173">IFERROR(INDEX(bank!$A$2:$P$1212,MATCH($O173&amp;$P173,bank!$Q$2:$Q$1212,0),AA$1),FALSE)</f>
        <v>付款单</v>
      </c>
      <c r="AB173" s="13" t="str" cm="1">
        <f t="array" ref="AB173">IFERROR(INDEX(bank!$A$2:$P$1212,MATCH($O173&amp;$P173,bank!$Q$2:$Q$1212,0),AB$1),FALSE)</f>
        <v>香港花旗/USD/Hope Young/91868394</v>
      </c>
      <c r="AC173" s="13" t="str" cm="1">
        <f t="array" ref="AC173">IFERROR(INDEX(bank!$A$2:$P$1212,MATCH($O173&amp;$P173,bank!$Q$2:$Q$1212,0),AC$1),FALSE)</f>
        <v>USD</v>
      </c>
      <c r="AD173" s="13" cm="1">
        <f t="array" ref="AD173">IFERROR(INDEX(bank!$A$2:$P$1212,MATCH($O173&amp;$P173,bank!$Q$2:$Q$1212,0),AD$1),FALSE)</f>
        <v>0</v>
      </c>
      <c r="AE173" s="13" t="str" cm="1">
        <f t="array" ref="AE173">IFERROR(INDEX(bank!$A$2:$P$1212,MATCH($O173&amp;$P173,bank!$Q$2:$Q$1212,0),AE$1),FALSE)</f>
        <v xml:space="preserve">5501.07-船舶管理费用  </v>
      </c>
      <c r="AF173" s="13" t="str" cm="1">
        <f t="array" ref="AF173">IFERROR(INDEX(bank!$A$2:$P$1212,MATCH($O173&amp;$P173,bank!$Q$2:$Q$1212,0),AF$1),FALSE)</f>
        <v>23年2月船舶管理费</v>
      </c>
      <c r="AG173" s="13" cm="1">
        <f t="array" ref="AG173">IFERROR(INDEX(bank!$A$2:$P$1212,MATCH($O173&amp;$P173,bank!$Q$2:$Q$1212,0),AG$1),FALSE)</f>
        <v>45012.100266203714</v>
      </c>
      <c r="AH173" s="13" cm="1">
        <f t="array" ref="AH173">IFERROR(INDEX(bank!$A$2:$P$1212,MATCH($O173&amp;$P173,bank!$Q$2:$Q$1212,0),AH$1),FALSE)</f>
        <v>0</v>
      </c>
      <c r="AI173" s="13" cm="1">
        <f t="array" ref="AI173">IFERROR(INDEX(bank!$A$2:$P$1212,MATCH($O173&amp;$P173,bank!$Q$2:$Q$1212,0),AI$1),FALSE)</f>
        <v>0</v>
      </c>
      <c r="AJ173" s="13" cm="1">
        <f t="array" ref="AJ173">IFERROR(INDEX(bank!$A$2:$P$1212,MATCH($O173&amp;$P173,bank!$Q$2:$Q$1212,0),AJ$1),FALSE)</f>
        <v>3600</v>
      </c>
      <c r="AK173" s="13" cm="1">
        <f t="array" ref="AK173">IFERROR(INDEX(bank!$A$2:$P$1212,MATCH($O173&amp;$P173,bank!$Q$2:$Q$1212,0),AK$1),FALSE)</f>
        <v>3600</v>
      </c>
      <c r="AL173" s="13" cm="1">
        <f t="array" ref="AL173">IFERROR(INDEX(bank!$A$2:$P$1212,MATCH($O173&amp;$P173,bank!$Q$2:$Q$1212,0),AL$1),FALSE)</f>
        <v>20840.669999999998</v>
      </c>
      <c r="AM173" s="13" cm="1">
        <f t="array" ref="AM173">IFERROR(INDEX(bank!$A$2:$P$1212,MATCH($O173&amp;$P173,bank!$Q$2:$Q$1212,0),AM$1),FALSE)</f>
        <v>1</v>
      </c>
      <c r="AN173" s="13" t="b" cm="1">
        <f t="array" ref="AN173">IFERROR(INDEX(bank!$A$2:$P$1212,MATCH($O173&amp;$P173,bank!$Q$2:$Q$1212,0),AN$1),FALSE)</f>
        <v>1</v>
      </c>
      <c r="AO173" s="13" t="str" cm="1">
        <f t="array" ref="AO173">IFERROR(INDEX(bank!$A$2:$P$1212,MATCH($O173&amp;$P173,bank!$Q$2:$Q$1212,0),AO$1),FALSE)</f>
        <v>已关闭</v>
      </c>
    </row>
    <row r="174" spans="1:41" hidden="1">
      <c r="A174" s="4" t="s">
        <v>110</v>
      </c>
      <c r="B174" s="4" t="s">
        <v>206</v>
      </c>
      <c r="C174" s="4">
        <v>93223.33</v>
      </c>
      <c r="D174" s="4">
        <v>93223.33</v>
      </c>
      <c r="E174" s="4">
        <v>0</v>
      </c>
      <c r="F174" s="4">
        <v>0</v>
      </c>
      <c r="G174" s="4" t="s">
        <v>19</v>
      </c>
      <c r="H174" s="6">
        <v>45006.156657557869</v>
      </c>
      <c r="I174" s="4" t="s">
        <v>20</v>
      </c>
      <c r="J174" s="4" t="b">
        <v>1</v>
      </c>
      <c r="K174" s="4">
        <v>0</v>
      </c>
      <c r="L174" s="4">
        <v>1</v>
      </c>
      <c r="M174" s="4" t="s">
        <v>36</v>
      </c>
      <c r="N174" s="6">
        <v>45009.126643518517</v>
      </c>
      <c r="O174" s="4" t="s">
        <v>18</v>
      </c>
      <c r="P174" s="4">
        <v>211</v>
      </c>
      <c r="Q174" s="10" cm="1">
        <f t="array" ref="Q174">IFERROR(INDEX(cashier!$A$2:$I$672,MATCH($O174&amp;$P174,cashier!$J$2:$J$672,0),Q$1),FALSE)</f>
        <v>145</v>
      </c>
      <c r="R174" s="10" t="str" cm="1">
        <f t="array" ref="R174">IFERROR(INDEX(cashier!$A$2:$I$672,MATCH($O174&amp;$P174,cashier!$J$2:$J$672,0),R$1),FALSE)</f>
        <v>香港花旗/USD/Hope Young/91868394</v>
      </c>
      <c r="S174" s="10" cm="1">
        <f t="array" ref="S174">IFERROR(INDEX(cashier!$A$2:$I$672,MATCH($O174&amp;$P174,cashier!$J$2:$J$672,0),S$1),FALSE)</f>
        <v>45009.126359942129</v>
      </c>
      <c r="T174" s="10" t="str" cm="1">
        <f t="array" ref="T174">IFERROR(INDEX(cashier!$A$2:$I$672,MATCH($O174&amp;$P174,cashier!$J$2:$J$672,0),T$1),FALSE)</f>
        <v>USD</v>
      </c>
      <c r="U174" s="10" cm="1">
        <f t="array" ref="U174">IFERROR(INDEX(cashier!$A$2:$I$672,MATCH($O174&amp;$P174,cashier!$J$2:$J$672,0),U$1),FALSE)</f>
        <v>93223.33</v>
      </c>
      <c r="V174" s="10" cm="1">
        <f t="array" ref="V174">IFERROR(INDEX(cashier!$A$2:$I$672,MATCH($O174&amp;$P174,cashier!$J$2:$J$672,0),V$1),FALSE)</f>
        <v>45009.126643518517</v>
      </c>
      <c r="W174" s="10" cm="1">
        <f t="array" ref="W174">IFERROR(INDEX(cashier!$A$2:$I$672,MATCH($O174&amp;$P174,cashier!$J$2:$J$672,0),W$1),FALSE)</f>
        <v>211</v>
      </c>
      <c r="X174" s="10" t="str" cm="1">
        <f t="array" ref="X174">IFERROR(INDEX(cashier!$A$2:$I$672,MATCH($O174&amp;$P174,cashier!$J$2:$J$672,0),X$1),FALSE)</f>
        <v>付款单</v>
      </c>
      <c r="Y174" s="10" cm="1">
        <f t="array" ref="Y174">IFERROR(INDEX(cashier!$A$2:$I$672,MATCH($O174&amp;$P174,cashier!$J$2:$J$672,0),Y$1),FALSE)</f>
        <v>0</v>
      </c>
      <c r="Z174" s="13" cm="1">
        <f t="array" ref="Z174">IFERROR(INDEX(bank!$A$2:$P$1212,MATCH($O174&amp;$P174,bank!$Q$2:$Q$1212,0),Z$1),FALSE)</f>
        <v>211</v>
      </c>
      <c r="AA174" s="13" t="str" cm="1">
        <f t="array" ref="AA174">IFERROR(INDEX(bank!$A$2:$P$1212,MATCH($O174&amp;$P174,bank!$Q$2:$Q$1212,0),AA$1),FALSE)</f>
        <v>付款单</v>
      </c>
      <c r="AB174" s="13" t="str" cm="1">
        <f t="array" ref="AB174">IFERROR(INDEX(bank!$A$2:$P$1212,MATCH($O174&amp;$P174,bank!$Q$2:$Q$1212,0),AB$1),FALSE)</f>
        <v>香港花旗/USD/Hope Young/91868394</v>
      </c>
      <c r="AC174" s="13" t="str" cm="1">
        <f t="array" ref="AC174">IFERROR(INDEX(bank!$A$2:$P$1212,MATCH($O174&amp;$P174,bank!$Q$2:$Q$1212,0),AC$1),FALSE)</f>
        <v>USD</v>
      </c>
      <c r="AD174" s="13" cm="1">
        <f t="array" ref="AD174">IFERROR(INDEX(bank!$A$2:$P$1212,MATCH($O174&amp;$P174,bank!$Q$2:$Q$1212,0),AD$1),FALSE)</f>
        <v>0</v>
      </c>
      <c r="AE174" s="13" t="str" cm="1">
        <f t="array" ref="AE174">IFERROR(INDEX(bank!$A$2:$P$1212,MATCH($O174&amp;$P174,bank!$Q$2:$Q$1212,0),AE$1),FALSE)</f>
        <v xml:space="preserve">5501.08-船员工资伙食    </v>
      </c>
      <c r="AF174" s="13" t="str" cm="1">
        <f t="array" ref="AF174">IFERROR(INDEX(bank!$A$2:$P$1212,MATCH($O174&amp;$P174,bank!$Q$2:$Q$1212,0),AF$1),FALSE)</f>
        <v>23年2月船员工资</v>
      </c>
      <c r="AG174" s="13" cm="1">
        <f t="array" ref="AG174">IFERROR(INDEX(bank!$A$2:$P$1212,MATCH($O174&amp;$P174,bank!$Q$2:$Q$1212,0),AG$1),FALSE)</f>
        <v>45009.126643518517</v>
      </c>
      <c r="AH174" s="13" cm="1">
        <f t="array" ref="AH174">IFERROR(INDEX(bank!$A$2:$P$1212,MATCH($O174&amp;$P174,bank!$Q$2:$Q$1212,0),AH$1),FALSE)</f>
        <v>0</v>
      </c>
      <c r="AI174" s="13" cm="1">
        <f t="array" ref="AI174">IFERROR(INDEX(bank!$A$2:$P$1212,MATCH($O174&amp;$P174,bank!$Q$2:$Q$1212,0),AI$1),FALSE)</f>
        <v>0</v>
      </c>
      <c r="AJ174" s="13" cm="1">
        <f t="array" ref="AJ174">IFERROR(INDEX(bank!$A$2:$P$1212,MATCH($O174&amp;$P174,bank!$Q$2:$Q$1212,0),AJ$1),FALSE)</f>
        <v>93223.33</v>
      </c>
      <c r="AK174" s="13" cm="1">
        <f t="array" ref="AK174">IFERROR(INDEX(bank!$A$2:$P$1212,MATCH($O174&amp;$P174,bank!$Q$2:$Q$1212,0),AK$1),FALSE)</f>
        <v>93223.33</v>
      </c>
      <c r="AL174" s="13" cm="1">
        <f t="array" ref="AL174">IFERROR(INDEX(bank!$A$2:$P$1212,MATCH($O174&amp;$P174,bank!$Q$2:$Q$1212,0),AL$1),FALSE)</f>
        <v>-21359.34</v>
      </c>
      <c r="AM174" s="13" cm="1">
        <f t="array" ref="AM174">IFERROR(INDEX(bank!$A$2:$P$1212,MATCH($O174&amp;$P174,bank!$Q$2:$Q$1212,0),AM$1),FALSE)</f>
        <v>1</v>
      </c>
      <c r="AN174" s="13" t="b" cm="1">
        <f t="array" ref="AN174">IFERROR(INDEX(bank!$A$2:$P$1212,MATCH($O174&amp;$P174,bank!$Q$2:$Q$1212,0),AN$1),FALSE)</f>
        <v>1</v>
      </c>
      <c r="AO174" s="13" t="str" cm="1">
        <f t="array" ref="AO174">IFERROR(INDEX(bank!$A$2:$P$1212,MATCH($O174&amp;$P174,bank!$Q$2:$Q$1212,0),AO$1),FALSE)</f>
        <v>已关闭</v>
      </c>
    </row>
    <row r="175" spans="1:41" hidden="1">
      <c r="A175" s="4" t="s">
        <v>164</v>
      </c>
      <c r="B175" s="4" t="s">
        <v>207</v>
      </c>
      <c r="C175" s="4">
        <v>231</v>
      </c>
      <c r="D175" s="4">
        <v>231</v>
      </c>
      <c r="E175" s="4">
        <v>0</v>
      </c>
      <c r="F175" s="4">
        <v>0</v>
      </c>
      <c r="G175" s="4" t="s">
        <v>19</v>
      </c>
      <c r="H175" s="6">
        <v>45006.163592789351</v>
      </c>
      <c r="I175" s="4" t="s">
        <v>208</v>
      </c>
      <c r="J175" s="4" t="b">
        <v>0</v>
      </c>
      <c r="K175" s="4">
        <v>0</v>
      </c>
      <c r="L175" s="4">
        <v>1</v>
      </c>
      <c r="O175" s="4" t="s">
        <v>18</v>
      </c>
      <c r="P175" s="4">
        <v>212</v>
      </c>
      <c r="Q175" s="10" t="b" cm="1">
        <f t="array" ref="Q175">IFERROR(INDEX(cashier!$A$2:$I$672,MATCH($O175&amp;$P175,cashier!$J$2:$J$672,0),Q$1),FALSE)</f>
        <v>0</v>
      </c>
      <c r="R175" s="10" t="b" cm="1">
        <f t="array" ref="R175">IFERROR(INDEX(cashier!$A$2:$I$672,MATCH($O175&amp;$P175,cashier!$J$2:$J$672,0),R$1),FALSE)</f>
        <v>0</v>
      </c>
      <c r="S175" s="10" t="b" cm="1">
        <f t="array" ref="S175">IFERROR(INDEX(cashier!$A$2:$I$672,MATCH($O175&amp;$P175,cashier!$J$2:$J$672,0),S$1),FALSE)</f>
        <v>0</v>
      </c>
      <c r="T175" s="10" t="b" cm="1">
        <f t="array" ref="T175">IFERROR(INDEX(cashier!$A$2:$I$672,MATCH($O175&amp;$P175,cashier!$J$2:$J$672,0),T$1),FALSE)</f>
        <v>0</v>
      </c>
      <c r="U175" s="10" t="b" cm="1">
        <f t="array" ref="U175">IFERROR(INDEX(cashier!$A$2:$I$672,MATCH($O175&amp;$P175,cashier!$J$2:$J$672,0),U$1),FALSE)</f>
        <v>0</v>
      </c>
      <c r="V175" s="10" t="b" cm="1">
        <f t="array" ref="V175">IFERROR(INDEX(cashier!$A$2:$I$672,MATCH($O175&amp;$P175,cashier!$J$2:$J$672,0),V$1),FALSE)</f>
        <v>0</v>
      </c>
      <c r="W175" s="10" t="b" cm="1">
        <f t="array" ref="W175">IFERROR(INDEX(cashier!$A$2:$I$672,MATCH($O175&amp;$P175,cashier!$J$2:$J$672,0),W$1),FALSE)</f>
        <v>0</v>
      </c>
      <c r="X175" s="10" t="b" cm="1">
        <f t="array" ref="X175">IFERROR(INDEX(cashier!$A$2:$I$672,MATCH($O175&amp;$P175,cashier!$J$2:$J$672,0),X$1),FALSE)</f>
        <v>0</v>
      </c>
      <c r="Y175" s="10" t="b" cm="1">
        <f t="array" ref="Y175">IFERROR(INDEX(cashier!$A$2:$I$672,MATCH($O175&amp;$P175,cashier!$J$2:$J$672,0),Y$1),FALSE)</f>
        <v>0</v>
      </c>
      <c r="Z175" s="13" t="b" cm="1">
        <f t="array" ref="Z175">IFERROR(INDEX(bank!$A$2:$P$1212,MATCH($O175&amp;$P175,bank!$Q$2:$Q$1212,0),Z$1),FALSE)</f>
        <v>0</v>
      </c>
      <c r="AA175" s="13" t="b" cm="1">
        <f t="array" ref="AA175">IFERROR(INDEX(bank!$A$2:$P$1212,MATCH($O175&amp;$P175,bank!$Q$2:$Q$1212,0),AA$1),FALSE)</f>
        <v>0</v>
      </c>
      <c r="AB175" s="13" t="b" cm="1">
        <f t="array" ref="AB175">IFERROR(INDEX(bank!$A$2:$P$1212,MATCH($O175&amp;$P175,bank!$Q$2:$Q$1212,0),AB$1),FALSE)</f>
        <v>0</v>
      </c>
      <c r="AC175" s="13" t="b" cm="1">
        <f t="array" ref="AC175">IFERROR(INDEX(bank!$A$2:$P$1212,MATCH($O175&amp;$P175,bank!$Q$2:$Q$1212,0),AC$1),FALSE)</f>
        <v>0</v>
      </c>
      <c r="AD175" s="13" t="b" cm="1">
        <f t="array" ref="AD175">IFERROR(INDEX(bank!$A$2:$P$1212,MATCH($O175&amp;$P175,bank!$Q$2:$Q$1212,0),AD$1),FALSE)</f>
        <v>0</v>
      </c>
      <c r="AE175" s="13" t="b" cm="1">
        <f t="array" ref="AE175">IFERROR(INDEX(bank!$A$2:$P$1212,MATCH($O175&amp;$P175,bank!$Q$2:$Q$1212,0),AE$1),FALSE)</f>
        <v>0</v>
      </c>
      <c r="AF175" s="13" t="b" cm="1">
        <f t="array" ref="AF175">IFERROR(INDEX(bank!$A$2:$P$1212,MATCH($O175&amp;$P175,bank!$Q$2:$Q$1212,0),AF$1),FALSE)</f>
        <v>0</v>
      </c>
      <c r="AG175" s="13" t="b" cm="1">
        <f t="array" ref="AG175">IFERROR(INDEX(bank!$A$2:$P$1212,MATCH($O175&amp;$P175,bank!$Q$2:$Q$1212,0),AG$1),FALSE)</f>
        <v>0</v>
      </c>
      <c r="AH175" s="13" t="b" cm="1">
        <f t="array" ref="AH175">IFERROR(INDEX(bank!$A$2:$P$1212,MATCH($O175&amp;$P175,bank!$Q$2:$Q$1212,0),AH$1),FALSE)</f>
        <v>0</v>
      </c>
      <c r="AI175" s="13" t="b" cm="1">
        <f t="array" ref="AI175">IFERROR(INDEX(bank!$A$2:$P$1212,MATCH($O175&amp;$P175,bank!$Q$2:$Q$1212,0),AI$1),FALSE)</f>
        <v>0</v>
      </c>
      <c r="AJ175" s="13" t="b" cm="1">
        <f t="array" ref="AJ175">IFERROR(INDEX(bank!$A$2:$P$1212,MATCH($O175&amp;$P175,bank!$Q$2:$Q$1212,0),AJ$1),FALSE)</f>
        <v>0</v>
      </c>
      <c r="AK175" s="13" t="b" cm="1">
        <f t="array" ref="AK175">IFERROR(INDEX(bank!$A$2:$P$1212,MATCH($O175&amp;$P175,bank!$Q$2:$Q$1212,0),AK$1),FALSE)</f>
        <v>0</v>
      </c>
      <c r="AL175" s="13" t="b" cm="1">
        <f t="array" ref="AL175">IFERROR(INDEX(bank!$A$2:$P$1212,MATCH($O175&amp;$P175,bank!$Q$2:$Q$1212,0),AL$1),FALSE)</f>
        <v>0</v>
      </c>
      <c r="AM175" s="13" t="b" cm="1">
        <f t="array" ref="AM175">IFERROR(INDEX(bank!$A$2:$P$1212,MATCH($O175&amp;$P175,bank!$Q$2:$Q$1212,0),AM$1),FALSE)</f>
        <v>0</v>
      </c>
      <c r="AN175" s="13" t="b" cm="1">
        <f t="array" ref="AN175">IFERROR(INDEX(bank!$A$2:$P$1212,MATCH($O175&amp;$P175,bank!$Q$2:$Q$1212,0),AN$1),FALSE)</f>
        <v>0</v>
      </c>
      <c r="AO175" s="13" t="b" cm="1">
        <f t="array" ref="AO175">IFERROR(INDEX(bank!$A$2:$P$1212,MATCH($O175&amp;$P175,bank!$Q$2:$Q$1212,0),AO$1),FALSE)</f>
        <v>0</v>
      </c>
    </row>
    <row r="176" spans="1:41" hidden="1">
      <c r="A176" s="4" t="s">
        <v>133</v>
      </c>
      <c r="B176" s="4" t="s">
        <v>209</v>
      </c>
      <c r="C176" s="4">
        <v>1746</v>
      </c>
      <c r="D176" s="4">
        <v>1746</v>
      </c>
      <c r="E176" s="4">
        <v>0</v>
      </c>
      <c r="F176" s="4">
        <v>0</v>
      </c>
      <c r="G176" s="4" t="s">
        <v>19</v>
      </c>
      <c r="H176" s="6">
        <v>45006.251292141213</v>
      </c>
      <c r="I176" s="4" t="s">
        <v>20</v>
      </c>
      <c r="J176" s="4" t="b">
        <v>1</v>
      </c>
      <c r="K176" s="4">
        <v>0</v>
      </c>
      <c r="L176" s="4">
        <v>1</v>
      </c>
      <c r="M176" s="4" t="s">
        <v>36</v>
      </c>
      <c r="N176" s="6">
        <v>45040.335289351853</v>
      </c>
      <c r="O176" s="4" t="s">
        <v>18</v>
      </c>
      <c r="P176" s="4">
        <v>215</v>
      </c>
      <c r="Q176" s="10" cm="1">
        <f t="array" ref="Q176">IFERROR(INDEX(cashier!$A$2:$I$672,MATCH($O176&amp;$P176,cashier!$J$2:$J$672,0),Q$1),FALSE)</f>
        <v>329</v>
      </c>
      <c r="R176" s="10" t="str" cm="1">
        <f t="array" ref="R176">IFERROR(INDEX(cashier!$A$2:$I$672,MATCH($O176&amp;$P176,cashier!$J$2:$J$672,0),R$1),FALSE)</f>
        <v>香港花旗/USD/Hope Young/91868394</v>
      </c>
      <c r="S176" s="10" cm="1">
        <f t="array" ref="S176">IFERROR(INDEX(cashier!$A$2:$I$672,MATCH($O176&amp;$P176,cashier!$J$2:$J$672,0),S$1),FALSE)</f>
        <v>45040.334530925917</v>
      </c>
      <c r="T176" s="10" t="str" cm="1">
        <f t="array" ref="T176">IFERROR(INDEX(cashier!$A$2:$I$672,MATCH($O176&amp;$P176,cashier!$J$2:$J$672,0),T$1),FALSE)</f>
        <v>USD</v>
      </c>
      <c r="U176" s="10" cm="1">
        <f t="array" ref="U176">IFERROR(INDEX(cashier!$A$2:$I$672,MATCH($O176&amp;$P176,cashier!$J$2:$J$672,0),U$1),FALSE)</f>
        <v>1746</v>
      </c>
      <c r="V176" s="10" cm="1">
        <f t="array" ref="V176">IFERROR(INDEX(cashier!$A$2:$I$672,MATCH($O176&amp;$P176,cashier!$J$2:$J$672,0),V$1),FALSE)</f>
        <v>45040.335289351853</v>
      </c>
      <c r="W176" s="10" cm="1">
        <f t="array" ref="W176">IFERROR(INDEX(cashier!$A$2:$I$672,MATCH($O176&amp;$P176,cashier!$J$2:$J$672,0),W$1),FALSE)</f>
        <v>215</v>
      </c>
      <c r="X176" s="10" t="str" cm="1">
        <f t="array" ref="X176">IFERROR(INDEX(cashier!$A$2:$I$672,MATCH($O176&amp;$P176,cashier!$J$2:$J$672,0),X$1),FALSE)</f>
        <v>付款单</v>
      </c>
      <c r="Y176" s="10" cm="1">
        <f t="array" ref="Y176">IFERROR(INDEX(cashier!$A$2:$I$672,MATCH($O176&amp;$P176,cashier!$J$2:$J$672,0),Y$1),FALSE)</f>
        <v>0</v>
      </c>
      <c r="Z176" s="13" cm="1">
        <f t="array" ref="Z176">IFERROR(INDEX(bank!$A$2:$P$1212,MATCH($O176&amp;$P176,bank!$Q$2:$Q$1212,0),Z$1),FALSE)</f>
        <v>215</v>
      </c>
      <c r="AA176" s="13" t="str" cm="1">
        <f t="array" ref="AA176">IFERROR(INDEX(bank!$A$2:$P$1212,MATCH($O176&amp;$P176,bank!$Q$2:$Q$1212,0),AA$1),FALSE)</f>
        <v>付款单</v>
      </c>
      <c r="AB176" s="13" t="str" cm="1">
        <f t="array" ref="AB176">IFERROR(INDEX(bank!$A$2:$P$1212,MATCH($O176&amp;$P176,bank!$Q$2:$Q$1212,0),AB$1),FALSE)</f>
        <v>香港花旗/USD/Hope Young/91868394</v>
      </c>
      <c r="AC176" s="13" t="str" cm="1">
        <f t="array" ref="AC176">IFERROR(INDEX(bank!$A$2:$P$1212,MATCH($O176&amp;$P176,bank!$Q$2:$Q$1212,0),AC$1),FALSE)</f>
        <v>USD</v>
      </c>
      <c r="AD176" s="13" cm="1">
        <f t="array" ref="AD176">IFERROR(INDEX(bank!$A$2:$P$1212,MATCH($O176&amp;$P176,bank!$Q$2:$Q$1212,0),AD$1),FALSE)</f>
        <v>0</v>
      </c>
      <c r="AE176" s="13" t="str" cm="1">
        <f t="array" ref="AE176">IFERROR(INDEX(bank!$A$2:$P$1212,MATCH($O176&amp;$P176,bank!$Q$2:$Q$1212,0),AE$1),FALSE)</f>
        <v xml:space="preserve">5501.04-修理和维护  </v>
      </c>
      <c r="AF176" s="13" t="str" cm="1">
        <f t="array" ref="AF176">IFERROR(INDEX(bank!$A$2:$P$1212,MATCH($O176&amp;$P176,bank!$Q$2:$Q$1212,0),AF$1),FALSE)</f>
        <v>IACF修理</v>
      </c>
      <c r="AG176" s="13" cm="1">
        <f t="array" ref="AG176">IFERROR(INDEX(bank!$A$2:$P$1212,MATCH($O176&amp;$P176,bank!$Q$2:$Q$1212,0),AG$1),FALSE)</f>
        <v>45040.335289351853</v>
      </c>
      <c r="AH176" s="13" cm="1">
        <f t="array" ref="AH176">IFERROR(INDEX(bank!$A$2:$P$1212,MATCH($O176&amp;$P176,bank!$Q$2:$Q$1212,0),AH$1),FALSE)</f>
        <v>0</v>
      </c>
      <c r="AI176" s="13" cm="1">
        <f t="array" ref="AI176">IFERROR(INDEX(bank!$A$2:$P$1212,MATCH($O176&amp;$P176,bank!$Q$2:$Q$1212,0),AI$1),FALSE)</f>
        <v>0</v>
      </c>
      <c r="AJ176" s="13" cm="1">
        <f t="array" ref="AJ176">IFERROR(INDEX(bank!$A$2:$P$1212,MATCH($O176&amp;$P176,bank!$Q$2:$Q$1212,0),AJ$1),FALSE)</f>
        <v>1746</v>
      </c>
      <c r="AK176" s="13" cm="1">
        <f t="array" ref="AK176">IFERROR(INDEX(bank!$A$2:$P$1212,MATCH($O176&amp;$P176,bank!$Q$2:$Q$1212,0),AK$1),FALSE)</f>
        <v>1746</v>
      </c>
      <c r="AL176" s="13" cm="1">
        <f t="array" ref="AL176">IFERROR(INDEX(bank!$A$2:$P$1212,MATCH($O176&amp;$P176,bank!$Q$2:$Q$1212,0),AL$1),FALSE)</f>
        <v>464227.87</v>
      </c>
      <c r="AM176" s="13" cm="1">
        <f t="array" ref="AM176">IFERROR(INDEX(bank!$A$2:$P$1212,MATCH($O176&amp;$P176,bank!$Q$2:$Q$1212,0),AM$1),FALSE)</f>
        <v>1</v>
      </c>
      <c r="AN176" s="13" t="b" cm="1">
        <f t="array" ref="AN176">IFERROR(INDEX(bank!$A$2:$P$1212,MATCH($O176&amp;$P176,bank!$Q$2:$Q$1212,0),AN$1),FALSE)</f>
        <v>1</v>
      </c>
      <c r="AO176" s="13" t="str" cm="1">
        <f t="array" ref="AO176">IFERROR(INDEX(bank!$A$2:$P$1212,MATCH($O176&amp;$P176,bank!$Q$2:$Q$1212,0),AO$1),FALSE)</f>
        <v>已关闭</v>
      </c>
    </row>
    <row r="177" spans="1:41" hidden="1">
      <c r="A177" s="4" t="s">
        <v>90</v>
      </c>
      <c r="B177" s="4" t="s">
        <v>210</v>
      </c>
      <c r="C177" s="4">
        <v>6994.28</v>
      </c>
      <c r="D177" s="4">
        <v>6994.28</v>
      </c>
      <c r="E177" s="4">
        <v>0</v>
      </c>
      <c r="F177" s="4">
        <v>0</v>
      </c>
      <c r="G177" s="4" t="s">
        <v>19</v>
      </c>
      <c r="H177" s="6">
        <v>45006.255537303237</v>
      </c>
      <c r="I177" s="4" t="s">
        <v>20</v>
      </c>
      <c r="J177" s="4" t="b">
        <v>1</v>
      </c>
      <c r="K177" s="4">
        <v>0</v>
      </c>
      <c r="L177" s="4">
        <v>1</v>
      </c>
      <c r="M177" s="4" t="s">
        <v>27</v>
      </c>
      <c r="N177" s="6">
        <v>45076.260208333333</v>
      </c>
      <c r="O177" s="4" t="s">
        <v>18</v>
      </c>
      <c r="P177" s="4">
        <v>217</v>
      </c>
      <c r="Q177" s="10" cm="1">
        <f t="array" ref="Q177">IFERROR(INDEX(cashier!$A$2:$I$672,MATCH($O177&amp;$P177,cashier!$J$2:$J$672,0),Q$1),FALSE)</f>
        <v>584</v>
      </c>
      <c r="R177" s="10" t="str" cm="1">
        <f t="array" ref="R177">IFERROR(INDEX(cashier!$A$2:$I$672,MATCH($O177&amp;$P177,cashier!$J$2:$J$672,0),R$1),FALSE)</f>
        <v>香港汇丰/USD/Mandarine/801-443300-838</v>
      </c>
      <c r="S177" s="10" cm="1">
        <f t="array" ref="S177">IFERROR(INDEX(cashier!$A$2:$I$672,MATCH($O177&amp;$P177,cashier!$J$2:$J$672,0),S$1),FALSE)</f>
        <v>45076.258906678238</v>
      </c>
      <c r="T177" s="10" t="str" cm="1">
        <f t="array" ref="T177">IFERROR(INDEX(cashier!$A$2:$I$672,MATCH($O177&amp;$P177,cashier!$J$2:$J$672,0),T$1),FALSE)</f>
        <v>USD</v>
      </c>
      <c r="U177" s="10" cm="1">
        <f t="array" ref="U177">IFERROR(INDEX(cashier!$A$2:$I$672,MATCH($O177&amp;$P177,cashier!$J$2:$J$672,0),U$1),FALSE)</f>
        <v>6994.28</v>
      </c>
      <c r="V177" s="10" cm="1">
        <f t="array" ref="V177">IFERROR(INDEX(cashier!$A$2:$I$672,MATCH($O177&amp;$P177,cashier!$J$2:$J$672,0),V$1),FALSE)</f>
        <v>45076.260208333333</v>
      </c>
      <c r="W177" s="10" cm="1">
        <f t="array" ref="W177">IFERROR(INDEX(cashier!$A$2:$I$672,MATCH($O177&amp;$P177,cashier!$J$2:$J$672,0),W$1),FALSE)</f>
        <v>217</v>
      </c>
      <c r="X177" s="10" t="str" cm="1">
        <f t="array" ref="X177">IFERROR(INDEX(cashier!$A$2:$I$672,MATCH($O177&amp;$P177,cashier!$J$2:$J$672,0),X$1),FALSE)</f>
        <v>付款单</v>
      </c>
      <c r="Y177" s="10" cm="1">
        <f t="array" ref="Y177">IFERROR(INDEX(cashier!$A$2:$I$672,MATCH($O177&amp;$P177,cashier!$J$2:$J$672,0),Y$1),FALSE)</f>
        <v>0</v>
      </c>
      <c r="Z177" s="13" cm="1">
        <f t="array" ref="Z177">IFERROR(INDEX(bank!$A$2:$P$1212,MATCH($O177&amp;$P177,bank!$Q$2:$Q$1212,0),Z$1),FALSE)</f>
        <v>217</v>
      </c>
      <c r="AA177" s="13" t="str" cm="1">
        <f t="array" ref="AA177">IFERROR(INDEX(bank!$A$2:$P$1212,MATCH($O177&amp;$P177,bank!$Q$2:$Q$1212,0),AA$1),FALSE)</f>
        <v>付款单</v>
      </c>
      <c r="AB177" s="13" t="str" cm="1">
        <f t="array" ref="AB177">IFERROR(INDEX(bank!$A$2:$P$1212,MATCH($O177&amp;$P177,bank!$Q$2:$Q$1212,0),AB$1),FALSE)</f>
        <v>香港汇丰/USD/Mandarine/801-443300-838</v>
      </c>
      <c r="AC177" s="13" t="str" cm="1">
        <f t="array" ref="AC177">IFERROR(INDEX(bank!$A$2:$P$1212,MATCH($O177&amp;$P177,bank!$Q$2:$Q$1212,0),AC$1),FALSE)</f>
        <v>USD</v>
      </c>
      <c r="AD177" s="13" cm="1">
        <f t="array" ref="AD177">IFERROR(INDEX(bank!$A$2:$P$1212,MATCH($O177&amp;$P177,bank!$Q$2:$Q$1212,0),AD$1),FALSE)</f>
        <v>0</v>
      </c>
      <c r="AE177" s="13" t="str" cm="1">
        <f t="array" ref="AE177">IFERROR(INDEX(bank!$A$2:$P$1212,MATCH($O177&amp;$P177,bank!$Q$2:$Q$1212,0),AE$1),FALSE)</f>
        <v>5501.17-船员杂费</v>
      </c>
      <c r="AF177" s="13" t="str" cm="1">
        <f t="array" ref="AF177">IFERROR(INDEX(bank!$A$2:$P$1212,MATCH($O177&amp;$P177,bank!$Q$2:$Q$1212,0),AF$1),FALSE)</f>
        <v>2023.2.15埃及换员机票费</v>
      </c>
      <c r="AG177" s="13" cm="1">
        <f t="array" ref="AG177">IFERROR(INDEX(bank!$A$2:$P$1212,MATCH($O177&amp;$P177,bank!$Q$2:$Q$1212,0),AG$1),FALSE)</f>
        <v>45076.260208333333</v>
      </c>
      <c r="AH177" s="13" cm="1">
        <f t="array" ref="AH177">IFERROR(INDEX(bank!$A$2:$P$1212,MATCH($O177&amp;$P177,bank!$Q$2:$Q$1212,0),AH$1),FALSE)</f>
        <v>0</v>
      </c>
      <c r="AI177" s="13" cm="1">
        <f t="array" ref="AI177">IFERROR(INDEX(bank!$A$2:$P$1212,MATCH($O177&amp;$P177,bank!$Q$2:$Q$1212,0),AI$1),FALSE)</f>
        <v>0</v>
      </c>
      <c r="AJ177" s="13" cm="1">
        <f t="array" ref="AJ177">IFERROR(INDEX(bank!$A$2:$P$1212,MATCH($O177&amp;$P177,bank!$Q$2:$Q$1212,0),AJ$1),FALSE)</f>
        <v>6994.28</v>
      </c>
      <c r="AK177" s="13" cm="1">
        <f t="array" ref="AK177">IFERROR(INDEX(bank!$A$2:$P$1212,MATCH($O177&amp;$P177,bank!$Q$2:$Q$1212,0),AK$1),FALSE)</f>
        <v>6994.28</v>
      </c>
      <c r="AL177" s="13" cm="1">
        <f t="array" ref="AL177">IFERROR(INDEX(bank!$A$2:$P$1212,MATCH($O177&amp;$P177,bank!$Q$2:$Q$1212,0),AL$1),FALSE)</f>
        <v>-388224.99000000022</v>
      </c>
      <c r="AM177" s="13" cm="1">
        <f t="array" ref="AM177">IFERROR(INDEX(bank!$A$2:$P$1212,MATCH($O177&amp;$P177,bank!$Q$2:$Q$1212,0),AM$1),FALSE)</f>
        <v>1</v>
      </c>
      <c r="AN177" s="13" t="b" cm="1">
        <f t="array" ref="AN177">IFERROR(INDEX(bank!$A$2:$P$1212,MATCH($O177&amp;$P177,bank!$Q$2:$Q$1212,0),AN$1),FALSE)</f>
        <v>1</v>
      </c>
      <c r="AO177" s="13" t="str" cm="1">
        <f t="array" ref="AO177">IFERROR(INDEX(bank!$A$2:$P$1212,MATCH($O177&amp;$P177,bank!$Q$2:$Q$1212,0),AO$1),FALSE)</f>
        <v>已关闭</v>
      </c>
    </row>
    <row r="178" spans="1:41" hidden="1">
      <c r="A178" s="4" t="s">
        <v>126</v>
      </c>
      <c r="B178" s="4" t="s">
        <v>205</v>
      </c>
      <c r="C178" s="4">
        <v>3600</v>
      </c>
      <c r="D178" s="4">
        <v>3600</v>
      </c>
      <c r="E178" s="4">
        <v>0</v>
      </c>
      <c r="F178" s="4">
        <v>0</v>
      </c>
      <c r="G178" s="4" t="s">
        <v>19</v>
      </c>
      <c r="H178" s="6">
        <v>45006.259857812503</v>
      </c>
      <c r="I178" s="4" t="s">
        <v>20</v>
      </c>
      <c r="J178" s="4" t="b">
        <v>1</v>
      </c>
      <c r="K178" s="4">
        <v>0</v>
      </c>
      <c r="L178" s="4">
        <v>1</v>
      </c>
      <c r="M178" s="4" t="s">
        <v>36</v>
      </c>
      <c r="N178" s="6">
        <v>45012.099988425929</v>
      </c>
      <c r="O178" s="4" t="s">
        <v>18</v>
      </c>
      <c r="P178" s="4">
        <v>219</v>
      </c>
      <c r="Q178" s="10" cm="1">
        <f t="array" ref="Q178">IFERROR(INDEX(cashier!$A$2:$I$672,MATCH($O178&amp;$P178,cashier!$J$2:$J$672,0),Q$1),FALSE)</f>
        <v>160</v>
      </c>
      <c r="R178" s="10" t="str" cm="1">
        <f t="array" ref="R178">IFERROR(INDEX(cashier!$A$2:$I$672,MATCH($O178&amp;$P178,cashier!$J$2:$J$672,0),R$1),FALSE)</f>
        <v>香港花旗/USD/Hope Young/91868394</v>
      </c>
      <c r="S178" s="10" cm="1">
        <f t="array" ref="S178">IFERROR(INDEX(cashier!$A$2:$I$672,MATCH($O178&amp;$P178,cashier!$J$2:$J$672,0),S$1),FALSE)</f>
        <v>45012.099661250002</v>
      </c>
      <c r="T178" s="10" t="str" cm="1">
        <f t="array" ref="T178">IFERROR(INDEX(cashier!$A$2:$I$672,MATCH($O178&amp;$P178,cashier!$J$2:$J$672,0),T$1),FALSE)</f>
        <v>USD</v>
      </c>
      <c r="U178" s="10" cm="1">
        <f t="array" ref="U178">IFERROR(INDEX(cashier!$A$2:$I$672,MATCH($O178&amp;$P178,cashier!$J$2:$J$672,0),U$1),FALSE)</f>
        <v>3600</v>
      </c>
      <c r="V178" s="10" cm="1">
        <f t="array" ref="V178">IFERROR(INDEX(cashier!$A$2:$I$672,MATCH($O178&amp;$P178,cashier!$J$2:$J$672,0),V$1),FALSE)</f>
        <v>45012.099988425929</v>
      </c>
      <c r="W178" s="10" cm="1">
        <f t="array" ref="W178">IFERROR(INDEX(cashier!$A$2:$I$672,MATCH($O178&amp;$P178,cashier!$J$2:$J$672,0),W$1),FALSE)</f>
        <v>219</v>
      </c>
      <c r="X178" s="10" t="str" cm="1">
        <f t="array" ref="X178">IFERROR(INDEX(cashier!$A$2:$I$672,MATCH($O178&amp;$P178,cashier!$J$2:$J$672,0),X$1),FALSE)</f>
        <v>付款单</v>
      </c>
      <c r="Y178" s="10" cm="1">
        <f t="array" ref="Y178">IFERROR(INDEX(cashier!$A$2:$I$672,MATCH($O178&amp;$P178,cashier!$J$2:$J$672,0),Y$1),FALSE)</f>
        <v>0</v>
      </c>
      <c r="Z178" s="13" cm="1">
        <f t="array" ref="Z178">IFERROR(INDEX(bank!$A$2:$P$1212,MATCH($O178&amp;$P178,bank!$Q$2:$Q$1212,0),Z$1),FALSE)</f>
        <v>219</v>
      </c>
      <c r="AA178" s="13" t="str" cm="1">
        <f t="array" ref="AA178">IFERROR(INDEX(bank!$A$2:$P$1212,MATCH($O178&amp;$P178,bank!$Q$2:$Q$1212,0),AA$1),FALSE)</f>
        <v>付款单</v>
      </c>
      <c r="AB178" s="13" t="str" cm="1">
        <f t="array" ref="AB178">IFERROR(INDEX(bank!$A$2:$P$1212,MATCH($O178&amp;$P178,bank!$Q$2:$Q$1212,0),AB$1),FALSE)</f>
        <v>香港花旗/USD/Hope Young/91868394</v>
      </c>
      <c r="AC178" s="13" t="str" cm="1">
        <f t="array" ref="AC178">IFERROR(INDEX(bank!$A$2:$P$1212,MATCH($O178&amp;$P178,bank!$Q$2:$Q$1212,0),AC$1),FALSE)</f>
        <v>USD</v>
      </c>
      <c r="AD178" s="13" cm="1">
        <f t="array" ref="AD178">IFERROR(INDEX(bank!$A$2:$P$1212,MATCH($O178&amp;$P178,bank!$Q$2:$Q$1212,0),AD$1),FALSE)</f>
        <v>0</v>
      </c>
      <c r="AE178" s="13" t="str" cm="1">
        <f t="array" ref="AE178">IFERROR(INDEX(bank!$A$2:$P$1212,MATCH($O178&amp;$P178,bank!$Q$2:$Q$1212,0),AE$1),FALSE)</f>
        <v xml:space="preserve">5501.07-船舶管理费用  </v>
      </c>
      <c r="AF178" s="13" t="str" cm="1">
        <f t="array" ref="AF178">IFERROR(INDEX(bank!$A$2:$P$1212,MATCH($O178&amp;$P178,bank!$Q$2:$Q$1212,0),AF$1),FALSE)</f>
        <v>23年2月船舶管理费</v>
      </c>
      <c r="AG178" s="13" cm="1">
        <f t="array" ref="AG178">IFERROR(INDEX(bank!$A$2:$P$1212,MATCH($O178&amp;$P178,bank!$Q$2:$Q$1212,0),AG$1),FALSE)</f>
        <v>45012.099988425929</v>
      </c>
      <c r="AH178" s="13" cm="1">
        <f t="array" ref="AH178">IFERROR(INDEX(bank!$A$2:$P$1212,MATCH($O178&amp;$P178,bank!$Q$2:$Q$1212,0),AH$1),FALSE)</f>
        <v>0</v>
      </c>
      <c r="AI178" s="13" cm="1">
        <f t="array" ref="AI178">IFERROR(INDEX(bank!$A$2:$P$1212,MATCH($O178&amp;$P178,bank!$Q$2:$Q$1212,0),AI$1),FALSE)</f>
        <v>0</v>
      </c>
      <c r="AJ178" s="13" cm="1">
        <f t="array" ref="AJ178">IFERROR(INDEX(bank!$A$2:$P$1212,MATCH($O178&amp;$P178,bank!$Q$2:$Q$1212,0),AJ$1),FALSE)</f>
        <v>3600</v>
      </c>
      <c r="AK178" s="13" cm="1">
        <f t="array" ref="AK178">IFERROR(INDEX(bank!$A$2:$P$1212,MATCH($O178&amp;$P178,bank!$Q$2:$Q$1212,0),AK$1),FALSE)</f>
        <v>3600</v>
      </c>
      <c r="AL178" s="13" cm="1">
        <f t="array" ref="AL178">IFERROR(INDEX(bank!$A$2:$P$1212,MATCH($O178&amp;$P178,bank!$Q$2:$Q$1212,0),AL$1),FALSE)</f>
        <v>24440.67</v>
      </c>
      <c r="AM178" s="13" cm="1">
        <f t="array" ref="AM178">IFERROR(INDEX(bank!$A$2:$P$1212,MATCH($O178&amp;$P178,bank!$Q$2:$Q$1212,0),AM$1),FALSE)</f>
        <v>1</v>
      </c>
      <c r="AN178" s="13" t="b" cm="1">
        <f t="array" ref="AN178">IFERROR(INDEX(bank!$A$2:$P$1212,MATCH($O178&amp;$P178,bank!$Q$2:$Q$1212,0),AN$1),FALSE)</f>
        <v>1</v>
      </c>
      <c r="AO178" s="13" t="str" cm="1">
        <f t="array" ref="AO178">IFERROR(INDEX(bank!$A$2:$P$1212,MATCH($O178&amp;$P178,bank!$Q$2:$Q$1212,0),AO$1),FALSE)</f>
        <v>已关闭</v>
      </c>
    </row>
    <row r="179" spans="1:41" hidden="1">
      <c r="A179" s="4" t="s">
        <v>110</v>
      </c>
      <c r="B179" s="4" t="s">
        <v>206</v>
      </c>
      <c r="C179" s="4">
        <v>93223.33</v>
      </c>
      <c r="D179" s="4">
        <v>93223.33</v>
      </c>
      <c r="E179" s="4">
        <v>0</v>
      </c>
      <c r="F179" s="4">
        <v>0</v>
      </c>
      <c r="G179" s="4" t="s">
        <v>19</v>
      </c>
      <c r="H179" s="6">
        <v>45006.279721886567</v>
      </c>
      <c r="I179" s="4" t="s">
        <v>20</v>
      </c>
      <c r="J179" s="4" t="b">
        <v>1</v>
      </c>
      <c r="K179" s="4">
        <v>0</v>
      </c>
      <c r="L179" s="4">
        <v>1</v>
      </c>
      <c r="M179" s="4" t="s">
        <v>36</v>
      </c>
      <c r="N179" s="6">
        <v>45009.125972222217</v>
      </c>
      <c r="O179" s="4" t="s">
        <v>18</v>
      </c>
      <c r="P179" s="4">
        <v>222</v>
      </c>
      <c r="Q179" s="10" cm="1">
        <f t="array" ref="Q179">IFERROR(INDEX(cashier!$A$2:$I$672,MATCH($O179&amp;$P179,cashier!$J$2:$J$672,0),Q$1),FALSE)</f>
        <v>144</v>
      </c>
      <c r="R179" s="10" t="str" cm="1">
        <f t="array" ref="R179">IFERROR(INDEX(cashier!$A$2:$I$672,MATCH($O179&amp;$P179,cashier!$J$2:$J$672,0),R$1),FALSE)</f>
        <v>香港花旗/USD/Hope Young/91868394</v>
      </c>
      <c r="S179" s="10" cm="1">
        <f t="array" ref="S179">IFERROR(INDEX(cashier!$A$2:$I$672,MATCH($O179&amp;$P179,cashier!$J$2:$J$672,0),S$1),FALSE)</f>
        <v>45009.125852581019</v>
      </c>
      <c r="T179" s="10" t="str" cm="1">
        <f t="array" ref="T179">IFERROR(INDEX(cashier!$A$2:$I$672,MATCH($O179&amp;$P179,cashier!$J$2:$J$672,0),T$1),FALSE)</f>
        <v>USD</v>
      </c>
      <c r="U179" s="10" cm="1">
        <f t="array" ref="U179">IFERROR(INDEX(cashier!$A$2:$I$672,MATCH($O179&amp;$P179,cashier!$J$2:$J$672,0),U$1),FALSE)</f>
        <v>93274.33</v>
      </c>
      <c r="V179" s="10" cm="1">
        <f t="array" ref="V179">IFERROR(INDEX(cashier!$A$2:$I$672,MATCH($O179&amp;$P179,cashier!$J$2:$J$672,0),V$1),FALSE)</f>
        <v>45009.125972222217</v>
      </c>
      <c r="W179" s="10" cm="1">
        <f t="array" ref="W179">IFERROR(INDEX(cashier!$A$2:$I$672,MATCH($O179&amp;$P179,cashier!$J$2:$J$672,0),W$1),FALSE)</f>
        <v>222</v>
      </c>
      <c r="X179" s="10" t="str" cm="1">
        <f t="array" ref="X179">IFERROR(INDEX(cashier!$A$2:$I$672,MATCH($O179&amp;$P179,cashier!$J$2:$J$672,0),X$1),FALSE)</f>
        <v>付款单</v>
      </c>
      <c r="Y179" s="10" cm="1">
        <f t="array" ref="Y179">IFERROR(INDEX(cashier!$A$2:$I$672,MATCH($O179&amp;$P179,cashier!$J$2:$J$672,0),Y$1),FALSE)</f>
        <v>0</v>
      </c>
      <c r="Z179" s="13" cm="1">
        <f t="array" ref="Z179">IFERROR(INDEX(bank!$A$2:$P$1212,MATCH($O179&amp;$P179,bank!$Q$2:$Q$1212,0),Z$1),FALSE)</f>
        <v>222</v>
      </c>
      <c r="AA179" s="13" t="str" cm="1">
        <f t="array" ref="AA179">IFERROR(INDEX(bank!$A$2:$P$1212,MATCH($O179&amp;$P179,bank!$Q$2:$Q$1212,0),AA$1),FALSE)</f>
        <v>付款单</v>
      </c>
      <c r="AB179" s="13" t="str" cm="1">
        <f t="array" ref="AB179">IFERROR(INDEX(bank!$A$2:$P$1212,MATCH($O179&amp;$P179,bank!$Q$2:$Q$1212,0),AB$1),FALSE)</f>
        <v>香港花旗/USD/Hope Young/91868394</v>
      </c>
      <c r="AC179" s="13" t="str" cm="1">
        <f t="array" ref="AC179">IFERROR(INDEX(bank!$A$2:$P$1212,MATCH($O179&amp;$P179,bank!$Q$2:$Q$1212,0),AC$1),FALSE)</f>
        <v>USD</v>
      </c>
      <c r="AD179" s="13" cm="1">
        <f t="array" ref="AD179">IFERROR(INDEX(bank!$A$2:$P$1212,MATCH($O179&amp;$P179,bank!$Q$2:$Q$1212,0),AD$1),FALSE)</f>
        <v>0</v>
      </c>
      <c r="AE179" s="13" t="str" cm="1">
        <f t="array" ref="AE179">IFERROR(INDEX(bank!$A$2:$P$1212,MATCH($O179&amp;$P179,bank!$Q$2:$Q$1212,0),AE$1),FALSE)</f>
        <v xml:space="preserve">5501.08-船员工资伙食    </v>
      </c>
      <c r="AF179" s="13" t="str" cm="1">
        <f t="array" ref="AF179">IFERROR(INDEX(bank!$A$2:$P$1212,MATCH($O179&amp;$P179,bank!$Q$2:$Q$1212,0),AF$1),FALSE)</f>
        <v>23年2月船员工资</v>
      </c>
      <c r="AG179" s="13" cm="1">
        <f t="array" ref="AG179">IFERROR(INDEX(bank!$A$2:$P$1212,MATCH($O179&amp;$P179,bank!$Q$2:$Q$1212,0),AG$1),FALSE)</f>
        <v>45009.125972222217</v>
      </c>
      <c r="AH179" s="13" cm="1">
        <f t="array" ref="AH179">IFERROR(INDEX(bank!$A$2:$P$1212,MATCH($O179&amp;$P179,bank!$Q$2:$Q$1212,0),AH$1),FALSE)</f>
        <v>0</v>
      </c>
      <c r="AI179" s="13" cm="1">
        <f t="array" ref="AI179">IFERROR(INDEX(bank!$A$2:$P$1212,MATCH($O179&amp;$P179,bank!$Q$2:$Q$1212,0),AI$1),FALSE)</f>
        <v>0</v>
      </c>
      <c r="AJ179" s="13" cm="1">
        <f t="array" ref="AJ179">IFERROR(INDEX(bank!$A$2:$P$1212,MATCH($O179&amp;$P179,bank!$Q$2:$Q$1212,0),AJ$1),FALSE)</f>
        <v>93223.33</v>
      </c>
      <c r="AK179" s="13" cm="1">
        <f t="array" ref="AK179">IFERROR(INDEX(bank!$A$2:$P$1212,MATCH($O179&amp;$P179,bank!$Q$2:$Q$1212,0),AK$1),FALSE)</f>
        <v>93223.33</v>
      </c>
      <c r="AL179" s="13" cm="1">
        <f t="array" ref="AL179">IFERROR(INDEX(bank!$A$2:$P$1212,MATCH($O179&amp;$P179,bank!$Q$2:$Q$1212,0),AL$1),FALSE)</f>
        <v>71914.990000000005</v>
      </c>
      <c r="AM179" s="13" cm="1">
        <f t="array" ref="AM179">IFERROR(INDEX(bank!$A$2:$P$1212,MATCH($O179&amp;$P179,bank!$Q$2:$Q$1212,0),AM$1),FALSE)</f>
        <v>1</v>
      </c>
      <c r="AN179" s="13" t="b" cm="1">
        <f t="array" ref="AN179">IFERROR(INDEX(bank!$A$2:$P$1212,MATCH($O179&amp;$P179,bank!$Q$2:$Q$1212,0),AN$1),FALSE)</f>
        <v>1</v>
      </c>
      <c r="AO179" s="13" t="str" cm="1">
        <f t="array" ref="AO179">IFERROR(INDEX(bank!$A$2:$P$1212,MATCH($O179&amp;$P179,bank!$Q$2:$Q$1212,0),AO$1),FALSE)</f>
        <v>已关闭</v>
      </c>
    </row>
    <row r="180" spans="1:41" hidden="1">
      <c r="A180" s="4" t="s">
        <v>67</v>
      </c>
      <c r="B180" s="4" t="s">
        <v>211</v>
      </c>
      <c r="C180" s="4">
        <v>51</v>
      </c>
      <c r="D180" s="4">
        <v>51</v>
      </c>
      <c r="E180" s="4">
        <v>0</v>
      </c>
      <c r="F180" s="4">
        <v>0</v>
      </c>
      <c r="G180" s="4" t="s">
        <v>19</v>
      </c>
      <c r="H180" s="6">
        <v>45006.279721886567</v>
      </c>
      <c r="I180" s="4" t="s">
        <v>20</v>
      </c>
      <c r="J180" s="4" t="b">
        <v>1</v>
      </c>
      <c r="K180" s="4">
        <v>0</v>
      </c>
      <c r="L180" s="4">
        <v>1</v>
      </c>
      <c r="M180" s="4" t="s">
        <v>36</v>
      </c>
      <c r="N180" s="6">
        <v>45009.125972222217</v>
      </c>
      <c r="O180" s="4" t="s">
        <v>18</v>
      </c>
      <c r="P180" s="4">
        <v>222</v>
      </c>
      <c r="Q180" s="10" cm="1">
        <f t="array" ref="Q180">IFERROR(INDEX(cashier!$A$2:$I$672,MATCH($O180&amp;$P180,cashier!$J$2:$J$672,0),Q$1),FALSE)</f>
        <v>144</v>
      </c>
      <c r="R180" s="10" t="str" cm="1">
        <f t="array" ref="R180">IFERROR(INDEX(cashier!$A$2:$I$672,MATCH($O180&amp;$P180,cashier!$J$2:$J$672,0),R$1),FALSE)</f>
        <v>香港花旗/USD/Hope Young/91868394</v>
      </c>
      <c r="S180" s="10" cm="1">
        <f t="array" ref="S180">IFERROR(INDEX(cashier!$A$2:$I$672,MATCH($O180&amp;$P180,cashier!$J$2:$J$672,0),S$1),FALSE)</f>
        <v>45009.125852581019</v>
      </c>
      <c r="T180" s="10" t="str" cm="1">
        <f t="array" ref="T180">IFERROR(INDEX(cashier!$A$2:$I$672,MATCH($O180&amp;$P180,cashier!$J$2:$J$672,0),T$1),FALSE)</f>
        <v>USD</v>
      </c>
      <c r="U180" s="10" cm="1">
        <f t="array" ref="U180">IFERROR(INDEX(cashier!$A$2:$I$672,MATCH($O180&amp;$P180,cashier!$J$2:$J$672,0),U$1),FALSE)</f>
        <v>93274.33</v>
      </c>
      <c r="V180" s="10" cm="1">
        <f t="array" ref="V180">IFERROR(INDEX(cashier!$A$2:$I$672,MATCH($O180&amp;$P180,cashier!$J$2:$J$672,0),V$1),FALSE)</f>
        <v>45009.125972222217</v>
      </c>
      <c r="W180" s="10" cm="1">
        <f t="array" ref="W180">IFERROR(INDEX(cashier!$A$2:$I$672,MATCH($O180&amp;$P180,cashier!$J$2:$J$672,0),W$1),FALSE)</f>
        <v>222</v>
      </c>
      <c r="X180" s="10" t="str" cm="1">
        <f t="array" ref="X180">IFERROR(INDEX(cashier!$A$2:$I$672,MATCH($O180&amp;$P180,cashier!$J$2:$J$672,0),X$1),FALSE)</f>
        <v>付款单</v>
      </c>
      <c r="Y180" s="10" cm="1">
        <f t="array" ref="Y180">IFERROR(INDEX(cashier!$A$2:$I$672,MATCH($O180&amp;$P180,cashier!$J$2:$J$672,0),Y$1),FALSE)</f>
        <v>0</v>
      </c>
      <c r="Z180" s="13" cm="1">
        <f t="array" ref="Z180">IFERROR(INDEX(bank!$A$2:$P$1212,MATCH($O180&amp;$P180,bank!$Q$2:$Q$1212,0),Z$1),FALSE)</f>
        <v>222</v>
      </c>
      <c r="AA180" s="13" t="str" cm="1">
        <f t="array" ref="AA180">IFERROR(INDEX(bank!$A$2:$P$1212,MATCH($O180&amp;$P180,bank!$Q$2:$Q$1212,0),AA$1),FALSE)</f>
        <v>付款单</v>
      </c>
      <c r="AB180" s="13" t="str" cm="1">
        <f t="array" ref="AB180">IFERROR(INDEX(bank!$A$2:$P$1212,MATCH($O180&amp;$P180,bank!$Q$2:$Q$1212,0),AB$1),FALSE)</f>
        <v>香港花旗/USD/Hope Young/91868394</v>
      </c>
      <c r="AC180" s="13" t="str" cm="1">
        <f t="array" ref="AC180">IFERROR(INDEX(bank!$A$2:$P$1212,MATCH($O180&amp;$P180,bank!$Q$2:$Q$1212,0),AC$1),FALSE)</f>
        <v>USD</v>
      </c>
      <c r="AD180" s="13" cm="1">
        <f t="array" ref="AD180">IFERROR(INDEX(bank!$A$2:$P$1212,MATCH($O180&amp;$P180,bank!$Q$2:$Q$1212,0),AD$1),FALSE)</f>
        <v>0</v>
      </c>
      <c r="AE180" s="13" t="str" cm="1">
        <f t="array" ref="AE180">IFERROR(INDEX(bank!$A$2:$P$1212,MATCH($O180&amp;$P180,bank!$Q$2:$Q$1212,0),AE$1),FALSE)</f>
        <v xml:space="preserve">5501.08-船员工资伙食    </v>
      </c>
      <c r="AF180" s="13" t="str" cm="1">
        <f t="array" ref="AF180">IFERROR(INDEX(bank!$A$2:$P$1212,MATCH($O180&amp;$P180,bank!$Q$2:$Q$1212,0),AF$1),FALSE)</f>
        <v>23年2月船员工资</v>
      </c>
      <c r="AG180" s="13" cm="1">
        <f t="array" ref="AG180">IFERROR(INDEX(bank!$A$2:$P$1212,MATCH($O180&amp;$P180,bank!$Q$2:$Q$1212,0),AG$1),FALSE)</f>
        <v>45009.125972222217</v>
      </c>
      <c r="AH180" s="13" cm="1">
        <f t="array" ref="AH180">IFERROR(INDEX(bank!$A$2:$P$1212,MATCH($O180&amp;$P180,bank!$Q$2:$Q$1212,0),AH$1),FALSE)</f>
        <v>0</v>
      </c>
      <c r="AI180" s="13" cm="1">
        <f t="array" ref="AI180">IFERROR(INDEX(bank!$A$2:$P$1212,MATCH($O180&amp;$P180,bank!$Q$2:$Q$1212,0),AI$1),FALSE)</f>
        <v>0</v>
      </c>
      <c r="AJ180" s="13" cm="1">
        <f t="array" ref="AJ180">IFERROR(INDEX(bank!$A$2:$P$1212,MATCH($O180&amp;$P180,bank!$Q$2:$Q$1212,0),AJ$1),FALSE)</f>
        <v>93223.33</v>
      </c>
      <c r="AK180" s="13" cm="1">
        <f t="array" ref="AK180">IFERROR(INDEX(bank!$A$2:$P$1212,MATCH($O180&amp;$P180,bank!$Q$2:$Q$1212,0),AK$1),FALSE)</f>
        <v>93223.33</v>
      </c>
      <c r="AL180" s="13" cm="1">
        <f t="array" ref="AL180">IFERROR(INDEX(bank!$A$2:$P$1212,MATCH($O180&amp;$P180,bank!$Q$2:$Q$1212,0),AL$1),FALSE)</f>
        <v>71914.990000000005</v>
      </c>
      <c r="AM180" s="13" cm="1">
        <f t="array" ref="AM180">IFERROR(INDEX(bank!$A$2:$P$1212,MATCH($O180&amp;$P180,bank!$Q$2:$Q$1212,0),AM$1),FALSE)</f>
        <v>1</v>
      </c>
      <c r="AN180" s="13" t="b" cm="1">
        <f t="array" ref="AN180">IFERROR(INDEX(bank!$A$2:$P$1212,MATCH($O180&amp;$P180,bank!$Q$2:$Q$1212,0),AN$1),FALSE)</f>
        <v>1</v>
      </c>
      <c r="AO180" s="13" t="str" cm="1">
        <f t="array" ref="AO180">IFERROR(INDEX(bank!$A$2:$P$1212,MATCH($O180&amp;$P180,bank!$Q$2:$Q$1212,0),AO$1),FALSE)</f>
        <v>已关闭</v>
      </c>
    </row>
    <row r="181" spans="1:41" hidden="1">
      <c r="A181" s="4" t="s">
        <v>50</v>
      </c>
      <c r="B181" s="4" t="s">
        <v>108</v>
      </c>
      <c r="C181" s="4">
        <v>0</v>
      </c>
      <c r="D181" s="4">
        <v>0</v>
      </c>
      <c r="E181" s="4">
        <v>58688.61</v>
      </c>
      <c r="F181" s="4">
        <v>58688.61</v>
      </c>
      <c r="G181" s="4" t="s">
        <v>19</v>
      </c>
      <c r="H181" s="6">
        <v>45006.291247071757</v>
      </c>
      <c r="I181" s="4" t="s">
        <v>20</v>
      </c>
      <c r="J181" s="4" t="b">
        <v>1</v>
      </c>
      <c r="K181" s="4">
        <v>0</v>
      </c>
      <c r="L181" s="4">
        <v>1</v>
      </c>
      <c r="M181" s="4" t="s">
        <v>27</v>
      </c>
      <c r="N181" s="6">
        <v>45006.264456018522</v>
      </c>
      <c r="O181" s="4" t="s">
        <v>26</v>
      </c>
      <c r="P181" s="4">
        <v>224</v>
      </c>
      <c r="Q181" s="10" cm="1">
        <f t="array" ref="Q181">IFERROR(INDEX(cashier!$A$2:$I$672,MATCH($O181&amp;$P181,cashier!$J$2:$J$672,0),Q$1),FALSE)</f>
        <v>115</v>
      </c>
      <c r="R181" s="10" t="str" cm="1">
        <f t="array" ref="R181">IFERROR(INDEX(cashier!$A$2:$I$672,MATCH($O181&amp;$P181,cashier!$J$2:$J$672,0),R$1),FALSE)</f>
        <v>香港汇丰/USD/Mandarine/801-443300-838</v>
      </c>
      <c r="S181" s="10" cm="1">
        <f t="array" ref="S181">IFERROR(INDEX(cashier!$A$2:$I$672,MATCH($O181&amp;$P181,cashier!$J$2:$J$672,0),S$1),FALSE)</f>
        <v>45007.262732048614</v>
      </c>
      <c r="T181" s="10" t="str" cm="1">
        <f t="array" ref="T181">IFERROR(INDEX(cashier!$A$2:$I$672,MATCH($O181&amp;$P181,cashier!$J$2:$J$672,0),T$1),FALSE)</f>
        <v>USD</v>
      </c>
      <c r="U181" s="10" cm="1">
        <f t="array" ref="U181">IFERROR(INDEX(cashier!$A$2:$I$672,MATCH($O181&amp;$P181,cashier!$J$2:$J$672,0),U$1),FALSE)</f>
        <v>58688.61</v>
      </c>
      <c r="V181" s="10" cm="1">
        <f t="array" ref="V181">IFERROR(INDEX(cashier!$A$2:$I$672,MATCH($O181&amp;$P181,cashier!$J$2:$J$672,0),V$1),FALSE)</f>
        <v>45006.264456018522</v>
      </c>
      <c r="W181" s="10" cm="1">
        <f t="array" ref="W181">IFERROR(INDEX(cashier!$A$2:$I$672,MATCH($O181&amp;$P181,cashier!$J$2:$J$672,0),W$1),FALSE)</f>
        <v>224</v>
      </c>
      <c r="X181" s="10" t="str" cm="1">
        <f t="array" ref="X181">IFERROR(INDEX(cashier!$A$2:$I$672,MATCH($O181&amp;$P181,cashier!$J$2:$J$672,0),X$1),FALSE)</f>
        <v>收款单</v>
      </c>
      <c r="Y181" s="10" cm="1">
        <f t="array" ref="Y181">IFERROR(INDEX(cashier!$A$2:$I$672,MATCH($O181&amp;$P181,cashier!$J$2:$J$672,0),Y$1),FALSE)</f>
        <v>0</v>
      </c>
      <c r="Z181" s="13" cm="1">
        <f t="array" ref="Z181">IFERROR(INDEX(bank!$A$2:$P$1212,MATCH($O181&amp;$P181,bank!$Q$2:$Q$1212,0),Z$1),FALSE)</f>
        <v>224</v>
      </c>
      <c r="AA181" s="13" t="str" cm="1">
        <f t="array" ref="AA181">IFERROR(INDEX(bank!$A$2:$P$1212,MATCH($O181&amp;$P181,bank!$Q$2:$Q$1212,0),AA$1),FALSE)</f>
        <v>收款单</v>
      </c>
      <c r="AB181" s="13" t="str" cm="1">
        <f t="array" ref="AB181">IFERROR(INDEX(bank!$A$2:$P$1212,MATCH($O181&amp;$P181,bank!$Q$2:$Q$1212,0),AB$1),FALSE)</f>
        <v>香港汇丰/USD/Mandarine/801-443300-838</v>
      </c>
      <c r="AC181" s="13" t="str" cm="1">
        <f t="array" ref="AC181">IFERROR(INDEX(bank!$A$2:$P$1212,MATCH($O181&amp;$P181,bank!$Q$2:$Q$1212,0),AC$1),FALSE)</f>
        <v>USD</v>
      </c>
      <c r="AD181" s="13" cm="1">
        <f t="array" ref="AD181">IFERROR(INDEX(bank!$A$2:$P$1212,MATCH($O181&amp;$P181,bank!$Q$2:$Q$1212,0),AD$1),FALSE)</f>
        <v>0</v>
      </c>
      <c r="AE181" s="13" t="str" cm="1">
        <f t="array" ref="AE181">IFERROR(INDEX(bank!$A$2:$P$1212,MATCH($O181&amp;$P181,bank!$Q$2:$Q$1212,0),AE$1),FALSE)</f>
        <v>5101.06-租金收入</v>
      </c>
      <c r="AF181" s="13" t="str" cm="1">
        <f t="array" ref="AF181">IFERROR(INDEX(bank!$A$2:$P$1212,MATCH($O181&amp;$P181,bank!$Q$2:$Q$1212,0),AF$1),FALSE)</f>
        <v>第二期租金</v>
      </c>
      <c r="AG181" s="13" cm="1">
        <f t="array" ref="AG181">IFERROR(INDEX(bank!$A$2:$P$1212,MATCH($O181&amp;$P181,bank!$Q$2:$Q$1212,0),AG$1),FALSE)</f>
        <v>45006.264456018522</v>
      </c>
      <c r="AH181" s="13" cm="1">
        <f t="array" ref="AH181">IFERROR(INDEX(bank!$A$2:$P$1212,MATCH($O181&amp;$P181,bank!$Q$2:$Q$1212,0),AH$1),FALSE)</f>
        <v>58688.61</v>
      </c>
      <c r="AI181" s="13" cm="1">
        <f t="array" ref="AI181">IFERROR(INDEX(bank!$A$2:$P$1212,MATCH($O181&amp;$P181,bank!$Q$2:$Q$1212,0),AI$1),FALSE)</f>
        <v>58688.61</v>
      </c>
      <c r="AJ181" s="13" cm="1">
        <f t="array" ref="AJ181">IFERROR(INDEX(bank!$A$2:$P$1212,MATCH($O181&amp;$P181,bank!$Q$2:$Q$1212,0),AJ$1),FALSE)</f>
        <v>0</v>
      </c>
      <c r="AK181" s="13" cm="1">
        <f t="array" ref="AK181">IFERROR(INDEX(bank!$A$2:$P$1212,MATCH($O181&amp;$P181,bank!$Q$2:$Q$1212,0),AK$1),FALSE)</f>
        <v>0</v>
      </c>
      <c r="AL181" s="13" cm="1">
        <f t="array" ref="AL181">IFERROR(INDEX(bank!$A$2:$P$1212,MATCH($O181&amp;$P181,bank!$Q$2:$Q$1212,0),AL$1),FALSE)</f>
        <v>-221210.12000000011</v>
      </c>
      <c r="AM181" s="13" cm="1">
        <f t="array" ref="AM181">IFERROR(INDEX(bank!$A$2:$P$1212,MATCH($O181&amp;$P181,bank!$Q$2:$Q$1212,0),AM$1),FALSE)</f>
        <v>1</v>
      </c>
      <c r="AN181" s="13" t="b" cm="1">
        <f t="array" ref="AN181">IFERROR(INDEX(bank!$A$2:$P$1212,MATCH($O181&amp;$P181,bank!$Q$2:$Q$1212,0),AN$1),FALSE)</f>
        <v>1</v>
      </c>
      <c r="AO181" s="13" t="str" cm="1">
        <f t="array" ref="AO181">IFERROR(INDEX(bank!$A$2:$P$1212,MATCH($O181&amp;$P181,bank!$Q$2:$Q$1212,0),AO$1),FALSE)</f>
        <v>已关闭</v>
      </c>
    </row>
    <row r="182" spans="1:41" hidden="1">
      <c r="A182" s="4" t="s">
        <v>212</v>
      </c>
      <c r="B182" s="4" t="s">
        <v>213</v>
      </c>
      <c r="C182" s="4">
        <v>11456.46</v>
      </c>
      <c r="D182" s="4">
        <v>11456.46</v>
      </c>
      <c r="E182" s="4">
        <v>0</v>
      </c>
      <c r="F182" s="4">
        <v>0</v>
      </c>
      <c r="G182" s="4" t="s">
        <v>19</v>
      </c>
      <c r="H182" s="6">
        <v>45082.30492278935</v>
      </c>
      <c r="I182" s="4" t="s">
        <v>20</v>
      </c>
      <c r="J182" s="4" t="b">
        <v>1</v>
      </c>
      <c r="K182" s="4">
        <v>0</v>
      </c>
      <c r="L182" s="4">
        <v>1</v>
      </c>
      <c r="M182" s="4" t="s">
        <v>27</v>
      </c>
      <c r="N182" s="6">
        <v>45090.327743055554</v>
      </c>
      <c r="O182" s="4" t="s">
        <v>18</v>
      </c>
      <c r="P182" s="4">
        <v>226</v>
      </c>
      <c r="Q182" s="10" cm="1">
        <f t="array" ref="Q182">IFERROR(INDEX(cashier!$A$2:$I$672,MATCH($O182&amp;$P182,cashier!$J$2:$J$672,0),Q$1),FALSE)</f>
        <v>637</v>
      </c>
      <c r="R182" s="10" t="str" cm="1">
        <f t="array" ref="R182">IFERROR(INDEX(cashier!$A$2:$I$672,MATCH($O182&amp;$P182,cashier!$J$2:$J$672,0),R$1),FALSE)</f>
        <v>香港汇丰/USD/Mandarine/801-443300-838</v>
      </c>
      <c r="S182" s="10" cm="1">
        <f t="array" ref="S182">IFERROR(INDEX(cashier!$A$2:$I$672,MATCH($O182&amp;$P182,cashier!$J$2:$J$672,0),S$1),FALSE)</f>
        <v>45090.322601203698</v>
      </c>
      <c r="T182" s="10" t="str" cm="1">
        <f t="array" ref="T182">IFERROR(INDEX(cashier!$A$2:$I$672,MATCH($O182&amp;$P182,cashier!$J$2:$J$672,0),T$1),FALSE)</f>
        <v>USD</v>
      </c>
      <c r="U182" s="10" cm="1">
        <f t="array" ref="U182">IFERROR(INDEX(cashier!$A$2:$I$672,MATCH($O182&amp;$P182,cashier!$J$2:$J$672,0),U$1),FALSE)</f>
        <v>11456.46</v>
      </c>
      <c r="V182" s="10" cm="1">
        <f t="array" ref="V182">IFERROR(INDEX(cashier!$A$2:$I$672,MATCH($O182&amp;$P182,cashier!$J$2:$J$672,0),V$1),FALSE)</f>
        <v>45090.327743055554</v>
      </c>
      <c r="W182" s="10" cm="1">
        <f t="array" ref="W182">IFERROR(INDEX(cashier!$A$2:$I$672,MATCH($O182&amp;$P182,cashier!$J$2:$J$672,0),W$1),FALSE)</f>
        <v>226</v>
      </c>
      <c r="X182" s="10" t="str" cm="1">
        <f t="array" ref="X182">IFERROR(INDEX(cashier!$A$2:$I$672,MATCH($O182&amp;$P182,cashier!$J$2:$J$672,0),X$1),FALSE)</f>
        <v>付款单</v>
      </c>
      <c r="Y182" s="10" cm="1">
        <f t="array" ref="Y182">IFERROR(INDEX(cashier!$A$2:$I$672,MATCH($O182&amp;$P182,cashier!$J$2:$J$672,0),Y$1),FALSE)</f>
        <v>12.79</v>
      </c>
      <c r="Z182" s="13" cm="1">
        <f t="array" ref="Z182">IFERROR(INDEX(bank!$A$2:$P$1212,MATCH($O182&amp;$P182,bank!$Q$2:$Q$1212,0),Z$1),FALSE)</f>
        <v>226</v>
      </c>
      <c r="AA182" s="13" t="str" cm="1">
        <f t="array" ref="AA182">IFERROR(INDEX(bank!$A$2:$P$1212,MATCH($O182&amp;$P182,bank!$Q$2:$Q$1212,0),AA$1),FALSE)</f>
        <v>付款单</v>
      </c>
      <c r="AB182" s="13" t="str" cm="1">
        <f t="array" ref="AB182">IFERROR(INDEX(bank!$A$2:$P$1212,MATCH($O182&amp;$P182,bank!$Q$2:$Q$1212,0),AB$1),FALSE)</f>
        <v>香港汇丰/USD/Mandarine/801-443300-838</v>
      </c>
      <c r="AC182" s="13" t="str" cm="1">
        <f t="array" ref="AC182">IFERROR(INDEX(bank!$A$2:$P$1212,MATCH($O182&amp;$P182,bank!$Q$2:$Q$1212,0),AC$1),FALSE)</f>
        <v>USD</v>
      </c>
      <c r="AD182" s="13" cm="1">
        <f t="array" ref="AD182">IFERROR(INDEX(bank!$A$2:$P$1212,MATCH($O182&amp;$P182,bank!$Q$2:$Q$1212,0),AD$1),FALSE)</f>
        <v>0</v>
      </c>
      <c r="AE182" s="13" t="str" cm="1">
        <f t="array" ref="AE182">IFERROR(INDEX(bank!$A$2:$P$1212,MATCH($O182&amp;$P182,bank!$Q$2:$Q$1212,0),AE$1),FALSE)</f>
        <v xml:space="preserve">5501.14-船级社 </v>
      </c>
      <c r="AF182" s="13" t="str" cm="1">
        <f t="array" ref="AF182">IFERROR(INDEX(bank!$A$2:$P$1212,MATCH($O182&amp;$P182,bank!$Q$2:$Q$1212,0),AF$1),FALSE)</f>
        <v>新加坡年检费用</v>
      </c>
      <c r="AG182" s="13" cm="1">
        <f t="array" ref="AG182">IFERROR(INDEX(bank!$A$2:$P$1212,MATCH($O182&amp;$P182,bank!$Q$2:$Q$1212,0),AG$1),FALSE)</f>
        <v>45090.327743055554</v>
      </c>
      <c r="AH182" s="13" cm="1">
        <f t="array" ref="AH182">IFERROR(INDEX(bank!$A$2:$P$1212,MATCH($O182&amp;$P182,bank!$Q$2:$Q$1212,0),AH$1),FALSE)</f>
        <v>0</v>
      </c>
      <c r="AI182" s="13" cm="1">
        <f t="array" ref="AI182">IFERROR(INDEX(bank!$A$2:$P$1212,MATCH($O182&amp;$P182,bank!$Q$2:$Q$1212,0),AI$1),FALSE)</f>
        <v>0</v>
      </c>
      <c r="AJ182" s="13" cm="1">
        <f t="array" ref="AJ182">IFERROR(INDEX(bank!$A$2:$P$1212,MATCH($O182&amp;$P182,bank!$Q$2:$Q$1212,0),AJ$1),FALSE)</f>
        <v>11456.46</v>
      </c>
      <c r="AK182" s="13" cm="1">
        <f t="array" ref="AK182">IFERROR(INDEX(bank!$A$2:$P$1212,MATCH($O182&amp;$P182,bank!$Q$2:$Q$1212,0),AK$1),FALSE)</f>
        <v>11456.46</v>
      </c>
      <c r="AL182" s="13" cm="1">
        <f t="array" ref="AL182">IFERROR(INDEX(bank!$A$2:$P$1212,MATCH($O182&amp;$P182,bank!$Q$2:$Q$1212,0),AL$1),FALSE)</f>
        <v>-430060.75000000012</v>
      </c>
      <c r="AM182" s="13" cm="1">
        <f t="array" ref="AM182">IFERROR(INDEX(bank!$A$2:$P$1212,MATCH($O182&amp;$P182,bank!$Q$2:$Q$1212,0),AM$1),FALSE)</f>
        <v>1</v>
      </c>
      <c r="AN182" s="13" t="b" cm="1">
        <f t="array" ref="AN182">IFERROR(INDEX(bank!$A$2:$P$1212,MATCH($O182&amp;$P182,bank!$Q$2:$Q$1212,0),AN$1),FALSE)</f>
        <v>1</v>
      </c>
      <c r="AO182" s="13" t="str" cm="1">
        <f t="array" ref="AO182">IFERROR(INDEX(bank!$A$2:$P$1212,MATCH($O182&amp;$P182,bank!$Q$2:$Q$1212,0),AO$1),FALSE)</f>
        <v>已关闭</v>
      </c>
    </row>
    <row r="183" spans="1:41" hidden="1">
      <c r="A183" s="4" t="s">
        <v>86</v>
      </c>
      <c r="B183" s="4" t="s">
        <v>214</v>
      </c>
      <c r="C183" s="4">
        <v>17518.78</v>
      </c>
      <c r="D183" s="4">
        <v>17518.78</v>
      </c>
      <c r="E183" s="4">
        <v>0</v>
      </c>
      <c r="F183" s="4">
        <v>0</v>
      </c>
      <c r="G183" s="4" t="s">
        <v>19</v>
      </c>
      <c r="H183" s="6">
        <v>45006.308043680547</v>
      </c>
      <c r="I183" s="4" t="s">
        <v>20</v>
      </c>
      <c r="J183" s="4" t="b">
        <v>1</v>
      </c>
      <c r="K183" s="4">
        <v>0</v>
      </c>
      <c r="L183" s="4">
        <v>1</v>
      </c>
      <c r="M183" s="4" t="s">
        <v>27</v>
      </c>
      <c r="N183" s="6">
        <v>45016.161122685182</v>
      </c>
      <c r="O183" s="4" t="s">
        <v>18</v>
      </c>
      <c r="P183" s="4">
        <v>228</v>
      </c>
      <c r="Q183" s="10" cm="1">
        <f t="array" ref="Q183">IFERROR(INDEX(cashier!$A$2:$I$672,MATCH($O183&amp;$P183,cashier!$J$2:$J$672,0),Q$1),FALSE)</f>
        <v>273</v>
      </c>
      <c r="R183" s="10" t="str" cm="1">
        <f t="array" ref="R183">IFERROR(INDEX(cashier!$A$2:$I$672,MATCH($O183&amp;$P183,cashier!$J$2:$J$672,0),R$1),FALSE)</f>
        <v>香港汇丰/USD/Mandarine/801-443300-838</v>
      </c>
      <c r="S183" s="10" cm="1">
        <f t="array" ref="S183">IFERROR(INDEX(cashier!$A$2:$I$672,MATCH($O183&amp;$P183,cashier!$J$2:$J$672,0),S$1),FALSE)</f>
        <v>45029.158710891214</v>
      </c>
      <c r="T183" s="10" t="str" cm="1">
        <f t="array" ref="T183">IFERROR(INDEX(cashier!$A$2:$I$672,MATCH($O183&amp;$P183,cashier!$J$2:$J$672,0),T$1),FALSE)</f>
        <v>USD</v>
      </c>
      <c r="U183" s="10" cm="1">
        <f t="array" ref="U183">IFERROR(INDEX(cashier!$A$2:$I$672,MATCH($O183&amp;$P183,cashier!$J$2:$J$672,0),U$1),FALSE)</f>
        <v>17518.78</v>
      </c>
      <c r="V183" s="10" cm="1">
        <f t="array" ref="V183">IFERROR(INDEX(cashier!$A$2:$I$672,MATCH($O183&amp;$P183,cashier!$J$2:$J$672,0),V$1),FALSE)</f>
        <v>45016.161122685182</v>
      </c>
      <c r="W183" s="10" cm="1">
        <f t="array" ref="W183">IFERROR(INDEX(cashier!$A$2:$I$672,MATCH($O183&amp;$P183,cashier!$J$2:$J$672,0),W$1),FALSE)</f>
        <v>228</v>
      </c>
      <c r="X183" s="10" t="str" cm="1">
        <f t="array" ref="X183">IFERROR(INDEX(cashier!$A$2:$I$672,MATCH($O183&amp;$P183,cashier!$J$2:$J$672,0),X$1),FALSE)</f>
        <v>付款单</v>
      </c>
      <c r="Y183" s="10" cm="1">
        <f t="array" ref="Y183">IFERROR(INDEX(cashier!$A$2:$I$672,MATCH($O183&amp;$P183,cashier!$J$2:$J$672,0),Y$1),FALSE)</f>
        <v>15.97</v>
      </c>
      <c r="Z183" s="13" cm="1">
        <f t="array" ref="Z183">IFERROR(INDEX(bank!$A$2:$P$1212,MATCH($O183&amp;$P183,bank!$Q$2:$Q$1212,0),Z$1),FALSE)</f>
        <v>228</v>
      </c>
      <c r="AA183" s="13" t="str" cm="1">
        <f t="array" ref="AA183">IFERROR(INDEX(bank!$A$2:$P$1212,MATCH($O183&amp;$P183,bank!$Q$2:$Q$1212,0),AA$1),FALSE)</f>
        <v>付款单</v>
      </c>
      <c r="AB183" s="13" t="str" cm="1">
        <f t="array" ref="AB183">IFERROR(INDEX(bank!$A$2:$P$1212,MATCH($O183&amp;$P183,bank!$Q$2:$Q$1212,0),AB$1),FALSE)</f>
        <v>香港汇丰/USD/Mandarine/801-443300-838</v>
      </c>
      <c r="AC183" s="13" t="str" cm="1">
        <f t="array" ref="AC183">IFERROR(INDEX(bank!$A$2:$P$1212,MATCH($O183&amp;$P183,bank!$Q$2:$Q$1212,0),AC$1),FALSE)</f>
        <v>USD</v>
      </c>
      <c r="AD183" s="13" cm="1">
        <f t="array" ref="AD183">IFERROR(INDEX(bank!$A$2:$P$1212,MATCH($O183&amp;$P183,bank!$Q$2:$Q$1212,0),AD$1),FALSE)</f>
        <v>0</v>
      </c>
      <c r="AE183" s="13" t="str" cm="1">
        <f t="array" ref="AE183">IFERROR(INDEX(bank!$A$2:$P$1212,MATCH($O183&amp;$P183,bank!$Q$2:$Q$1212,0),AE$1),FALSE)</f>
        <v>5501.11-物料</v>
      </c>
      <c r="AF183" s="13" t="str" cm="1">
        <f t="array" ref="AF183">IFERROR(INDEX(bank!$A$2:$P$1212,MATCH($O183&amp;$P183,bank!$Q$2:$Q$1212,0),AF$1),FALSE)</f>
        <v>2022/12/27岚山港镇江五洲供应物料一批</v>
      </c>
      <c r="AG183" s="13" cm="1">
        <f t="array" ref="AG183">IFERROR(INDEX(bank!$A$2:$P$1212,MATCH($O183&amp;$P183,bank!$Q$2:$Q$1212,0),AG$1),FALSE)</f>
        <v>45016.161122685182</v>
      </c>
      <c r="AH183" s="13" cm="1">
        <f t="array" ref="AH183">IFERROR(INDEX(bank!$A$2:$P$1212,MATCH($O183&amp;$P183,bank!$Q$2:$Q$1212,0),AH$1),FALSE)</f>
        <v>0</v>
      </c>
      <c r="AI183" s="13" cm="1">
        <f t="array" ref="AI183">IFERROR(INDEX(bank!$A$2:$P$1212,MATCH($O183&amp;$P183,bank!$Q$2:$Q$1212,0),AI$1),FALSE)</f>
        <v>0</v>
      </c>
      <c r="AJ183" s="13" cm="1">
        <f t="array" ref="AJ183">IFERROR(INDEX(bank!$A$2:$P$1212,MATCH($O183&amp;$P183,bank!$Q$2:$Q$1212,0),AJ$1),FALSE)</f>
        <v>17518.78</v>
      </c>
      <c r="AK183" s="13" cm="1">
        <f t="array" ref="AK183">IFERROR(INDEX(bank!$A$2:$P$1212,MATCH($O183&amp;$P183,bank!$Q$2:$Q$1212,0),AK$1),FALSE)</f>
        <v>17518.78</v>
      </c>
      <c r="AL183" s="13" cm="1">
        <f t="array" ref="AL183">IFERROR(INDEX(bank!$A$2:$P$1212,MATCH($O183&amp;$P183,bank!$Q$2:$Q$1212,0),AL$1),FALSE)</f>
        <v>-157375.74999999991</v>
      </c>
      <c r="AM183" s="13" cm="1">
        <f t="array" ref="AM183">IFERROR(INDEX(bank!$A$2:$P$1212,MATCH($O183&amp;$P183,bank!$Q$2:$Q$1212,0),AM$1),FALSE)</f>
        <v>1</v>
      </c>
      <c r="AN183" s="13" t="b" cm="1">
        <f t="array" ref="AN183">IFERROR(INDEX(bank!$A$2:$P$1212,MATCH($O183&amp;$P183,bank!$Q$2:$Q$1212,0),AN$1),FALSE)</f>
        <v>1</v>
      </c>
      <c r="AO183" s="13" t="str" cm="1">
        <f t="array" ref="AO183">IFERROR(INDEX(bank!$A$2:$P$1212,MATCH($O183&amp;$P183,bank!$Q$2:$Q$1212,0),AO$1),FALSE)</f>
        <v>已关闭</v>
      </c>
    </row>
    <row r="184" spans="1:41" hidden="1">
      <c r="A184" s="4" t="s">
        <v>88</v>
      </c>
      <c r="B184" s="4" t="s">
        <v>215</v>
      </c>
      <c r="C184" s="4">
        <v>2497.02</v>
      </c>
      <c r="D184" s="4">
        <v>2497.02</v>
      </c>
      <c r="E184" s="4">
        <v>0</v>
      </c>
      <c r="F184" s="4">
        <v>0</v>
      </c>
      <c r="G184" s="4" t="s">
        <v>19</v>
      </c>
      <c r="H184" s="6">
        <v>45006.310201064807</v>
      </c>
      <c r="I184" s="4" t="s">
        <v>20</v>
      </c>
      <c r="J184" s="4" t="b">
        <v>1</v>
      </c>
      <c r="K184" s="4">
        <v>0</v>
      </c>
      <c r="L184" s="4">
        <v>1</v>
      </c>
      <c r="M184" s="4" t="s">
        <v>27</v>
      </c>
      <c r="N184" s="6">
        <v>45028.292905092603</v>
      </c>
      <c r="O184" s="4" t="s">
        <v>18</v>
      </c>
      <c r="P184" s="4">
        <v>230</v>
      </c>
      <c r="Q184" s="10" cm="1">
        <f t="array" ref="Q184">IFERROR(INDEX(cashier!$A$2:$I$672,MATCH($O184&amp;$P184,cashier!$J$2:$J$672,0),Q$1),FALSE)</f>
        <v>264</v>
      </c>
      <c r="R184" s="10" t="str" cm="1">
        <f t="array" ref="R184">IFERROR(INDEX(cashier!$A$2:$I$672,MATCH($O184&amp;$P184,cashier!$J$2:$J$672,0),R$1),FALSE)</f>
        <v>香港汇丰/USD/Mandarine/801-443300-838</v>
      </c>
      <c r="S184" s="10" cm="1">
        <f t="array" ref="S184">IFERROR(INDEX(cashier!$A$2:$I$672,MATCH($O184&amp;$P184,cashier!$J$2:$J$672,0),S$1),FALSE)</f>
        <v>45028.290332256947</v>
      </c>
      <c r="T184" s="10" t="str" cm="1">
        <f t="array" ref="T184">IFERROR(INDEX(cashier!$A$2:$I$672,MATCH($O184&amp;$P184,cashier!$J$2:$J$672,0),T$1),FALSE)</f>
        <v>USD</v>
      </c>
      <c r="U184" s="10" cm="1">
        <f t="array" ref="U184">IFERROR(INDEX(cashier!$A$2:$I$672,MATCH($O184&amp;$P184,cashier!$J$2:$J$672,0),U$1),FALSE)</f>
        <v>2497.02</v>
      </c>
      <c r="V184" s="10" cm="1">
        <f t="array" ref="V184">IFERROR(INDEX(cashier!$A$2:$I$672,MATCH($O184&amp;$P184,cashier!$J$2:$J$672,0),V$1),FALSE)</f>
        <v>45028.292905092603</v>
      </c>
      <c r="W184" s="10" cm="1">
        <f t="array" ref="W184">IFERROR(INDEX(cashier!$A$2:$I$672,MATCH($O184&amp;$P184,cashier!$J$2:$J$672,0),W$1),FALSE)</f>
        <v>230</v>
      </c>
      <c r="X184" s="10" t="str" cm="1">
        <f t="array" ref="X184">IFERROR(INDEX(cashier!$A$2:$I$672,MATCH($O184&amp;$P184,cashier!$J$2:$J$672,0),X$1),FALSE)</f>
        <v>付款单</v>
      </c>
      <c r="Y184" s="10" cm="1">
        <f t="array" ref="Y184">IFERROR(INDEX(cashier!$A$2:$I$672,MATCH($O184&amp;$P184,cashier!$J$2:$J$672,0),Y$1),FALSE)</f>
        <v>7.02</v>
      </c>
      <c r="Z184" s="13" cm="1">
        <f t="array" ref="Z184">IFERROR(INDEX(bank!$A$2:$P$1212,MATCH($O184&amp;$P184,bank!$Q$2:$Q$1212,0),Z$1),FALSE)</f>
        <v>230</v>
      </c>
      <c r="AA184" s="13" t="str" cm="1">
        <f t="array" ref="AA184">IFERROR(INDEX(bank!$A$2:$P$1212,MATCH($O184&amp;$P184,bank!$Q$2:$Q$1212,0),AA$1),FALSE)</f>
        <v>付款单</v>
      </c>
      <c r="AB184" s="13" t="str" cm="1">
        <f t="array" ref="AB184">IFERROR(INDEX(bank!$A$2:$P$1212,MATCH($O184&amp;$P184,bank!$Q$2:$Q$1212,0),AB$1),FALSE)</f>
        <v>香港汇丰/USD/Mandarine/801-443300-838</v>
      </c>
      <c r="AC184" s="13" t="str" cm="1">
        <f t="array" ref="AC184">IFERROR(INDEX(bank!$A$2:$P$1212,MATCH($O184&amp;$P184,bank!$Q$2:$Q$1212,0),AC$1),FALSE)</f>
        <v>USD</v>
      </c>
      <c r="AD184" s="13" cm="1">
        <f t="array" ref="AD184">IFERROR(INDEX(bank!$A$2:$P$1212,MATCH($O184&amp;$P184,bank!$Q$2:$Q$1212,0),AD$1),FALSE)</f>
        <v>0</v>
      </c>
      <c r="AE184" s="13" t="str" cm="1">
        <f t="array" ref="AE184">IFERROR(INDEX(bank!$A$2:$P$1212,MATCH($O184&amp;$P184,bank!$Q$2:$Q$1212,0),AE$1),FALSE)</f>
        <v xml:space="preserve">5501.06-备件供应 </v>
      </c>
      <c r="AF184" s="13" t="str" cm="1">
        <f t="array" ref="AF184">IFERROR(INDEX(bank!$A$2:$P$1212,MATCH($O184&amp;$P184,bank!$Q$2:$Q$1212,0),AF$1),FALSE)</f>
        <v>京鲁船厂供应备件</v>
      </c>
      <c r="AG184" s="13" cm="1">
        <f t="array" ref="AG184">IFERROR(INDEX(bank!$A$2:$P$1212,MATCH($O184&amp;$P184,bank!$Q$2:$Q$1212,0),AG$1),FALSE)</f>
        <v>45028.292905092603</v>
      </c>
      <c r="AH184" s="13" cm="1">
        <f t="array" ref="AH184">IFERROR(INDEX(bank!$A$2:$P$1212,MATCH($O184&amp;$P184,bank!$Q$2:$Q$1212,0),AH$1),FALSE)</f>
        <v>0</v>
      </c>
      <c r="AI184" s="13" cm="1">
        <f t="array" ref="AI184">IFERROR(INDEX(bank!$A$2:$P$1212,MATCH($O184&amp;$P184,bank!$Q$2:$Q$1212,0),AI$1),FALSE)</f>
        <v>0</v>
      </c>
      <c r="AJ184" s="13" cm="1">
        <f t="array" ref="AJ184">IFERROR(INDEX(bank!$A$2:$P$1212,MATCH($O184&amp;$P184,bank!$Q$2:$Q$1212,0),AJ$1),FALSE)</f>
        <v>2497.02</v>
      </c>
      <c r="AK184" s="13" cm="1">
        <f t="array" ref="AK184">IFERROR(INDEX(bank!$A$2:$P$1212,MATCH($O184&amp;$P184,bank!$Q$2:$Q$1212,0),AK$1),FALSE)</f>
        <v>2497.02</v>
      </c>
      <c r="AL184" s="13" cm="1">
        <f t="array" ref="AL184">IFERROR(INDEX(bank!$A$2:$P$1212,MATCH($O184&amp;$P184,bank!$Q$2:$Q$1212,0),AL$1),FALSE)</f>
        <v>-169036.7999999999</v>
      </c>
      <c r="AM184" s="13" cm="1">
        <f t="array" ref="AM184">IFERROR(INDEX(bank!$A$2:$P$1212,MATCH($O184&amp;$P184,bank!$Q$2:$Q$1212,0),AM$1),FALSE)</f>
        <v>1</v>
      </c>
      <c r="AN184" s="13" t="b" cm="1">
        <f t="array" ref="AN184">IFERROR(INDEX(bank!$A$2:$P$1212,MATCH($O184&amp;$P184,bank!$Q$2:$Q$1212,0),AN$1),FALSE)</f>
        <v>1</v>
      </c>
      <c r="AO184" s="13" t="str" cm="1">
        <f t="array" ref="AO184">IFERROR(INDEX(bank!$A$2:$P$1212,MATCH($O184&amp;$P184,bank!$Q$2:$Q$1212,0),AO$1),FALSE)</f>
        <v>已关闭</v>
      </c>
    </row>
    <row r="185" spans="1:41" hidden="1">
      <c r="A185" s="4" t="s">
        <v>212</v>
      </c>
      <c r="B185" s="4" t="s">
        <v>216</v>
      </c>
      <c r="C185" s="4">
        <v>3000</v>
      </c>
      <c r="D185" s="4">
        <v>3000</v>
      </c>
      <c r="E185" s="4">
        <v>0</v>
      </c>
      <c r="F185" s="4">
        <v>0</v>
      </c>
      <c r="G185" s="4" t="s">
        <v>19</v>
      </c>
      <c r="H185" s="6">
        <v>45006.311966076391</v>
      </c>
      <c r="I185" s="4" t="s">
        <v>20</v>
      </c>
      <c r="J185" s="4" t="b">
        <v>1</v>
      </c>
      <c r="K185" s="4">
        <v>0</v>
      </c>
      <c r="L185" s="4">
        <v>1</v>
      </c>
      <c r="M185" s="4" t="s">
        <v>27</v>
      </c>
      <c r="N185" s="6">
        <v>45027.283206018517</v>
      </c>
      <c r="O185" s="4" t="s">
        <v>18</v>
      </c>
      <c r="P185" s="4">
        <v>232</v>
      </c>
      <c r="Q185" s="10" cm="1">
        <f t="array" ref="Q185">IFERROR(INDEX(cashier!$A$2:$I$672,MATCH($O185&amp;$P185,cashier!$J$2:$J$672,0),Q$1),FALSE)</f>
        <v>229</v>
      </c>
      <c r="R185" s="10" t="str" cm="1">
        <f t="array" ref="R185">IFERROR(INDEX(cashier!$A$2:$I$672,MATCH($O185&amp;$P185,cashier!$J$2:$J$672,0),R$1),FALSE)</f>
        <v>香港汇丰/USD/Mandarine/801-443300-838</v>
      </c>
      <c r="S185" s="10" cm="1">
        <f t="array" ref="S185">IFERROR(INDEX(cashier!$A$2:$I$672,MATCH($O185&amp;$P185,cashier!$J$2:$J$672,0),S$1),FALSE)</f>
        <v>45023.280769189812</v>
      </c>
      <c r="T185" s="10" t="str" cm="1">
        <f t="array" ref="T185">IFERROR(INDEX(cashier!$A$2:$I$672,MATCH($O185&amp;$P185,cashier!$J$2:$J$672,0),T$1),FALSE)</f>
        <v>USD</v>
      </c>
      <c r="U185" s="10" cm="1">
        <f t="array" ref="U185">IFERROR(INDEX(cashier!$A$2:$I$672,MATCH($O185&amp;$P185,cashier!$J$2:$J$672,0),U$1),FALSE)</f>
        <v>3000</v>
      </c>
      <c r="V185" s="10" cm="1">
        <f t="array" ref="V185">IFERROR(INDEX(cashier!$A$2:$I$672,MATCH($O185&amp;$P185,cashier!$J$2:$J$672,0),V$1),FALSE)</f>
        <v>45027.283206018517</v>
      </c>
      <c r="W185" s="10" cm="1">
        <f t="array" ref="W185">IFERROR(INDEX(cashier!$A$2:$I$672,MATCH($O185&amp;$P185,cashier!$J$2:$J$672,0),W$1),FALSE)</f>
        <v>232</v>
      </c>
      <c r="X185" s="10" t="str" cm="1">
        <f t="array" ref="X185">IFERROR(INDEX(cashier!$A$2:$I$672,MATCH($O185&amp;$P185,cashier!$J$2:$J$672,0),X$1),FALSE)</f>
        <v>付款单</v>
      </c>
      <c r="Y185" s="10" cm="1">
        <f t="array" ref="Y185">IFERROR(INDEX(cashier!$A$2:$I$672,MATCH($O185&amp;$P185,cashier!$J$2:$J$672,0),Y$1),FALSE)</f>
        <v>12.77</v>
      </c>
      <c r="Z185" s="13" cm="1">
        <f t="array" ref="Z185">IFERROR(INDEX(bank!$A$2:$P$1212,MATCH($O185&amp;$P185,bank!$Q$2:$Q$1212,0),Z$1),FALSE)</f>
        <v>232</v>
      </c>
      <c r="AA185" s="13" t="str" cm="1">
        <f t="array" ref="AA185">IFERROR(INDEX(bank!$A$2:$P$1212,MATCH($O185&amp;$P185,bank!$Q$2:$Q$1212,0),AA$1),FALSE)</f>
        <v>付款单</v>
      </c>
      <c r="AB185" s="13" t="str" cm="1">
        <f t="array" ref="AB185">IFERROR(INDEX(bank!$A$2:$P$1212,MATCH($O185&amp;$P185,bank!$Q$2:$Q$1212,0),AB$1),FALSE)</f>
        <v>香港汇丰/USD/Mandarine/801-443300-838</v>
      </c>
      <c r="AC185" s="13" t="str" cm="1">
        <f t="array" ref="AC185">IFERROR(INDEX(bank!$A$2:$P$1212,MATCH($O185&amp;$P185,bank!$Q$2:$Q$1212,0),AC$1),FALSE)</f>
        <v>USD</v>
      </c>
      <c r="AD185" s="13" cm="1">
        <f t="array" ref="AD185">IFERROR(INDEX(bank!$A$2:$P$1212,MATCH($O185&amp;$P185,bank!$Q$2:$Q$1212,0),AD$1),FALSE)</f>
        <v>0</v>
      </c>
      <c r="AE185" s="13" t="str" cm="1">
        <f t="array" ref="AE185">IFERROR(INDEX(bank!$A$2:$P$1212,MATCH($O185&amp;$P185,bank!$Q$2:$Q$1212,0),AE$1),FALSE)</f>
        <v xml:space="preserve">5501.14-船级社 </v>
      </c>
      <c r="AF185" s="13" t="str" cm="1">
        <f t="array" ref="AF185">IFERROR(INDEX(bank!$A$2:$P$1212,MATCH($O185&amp;$P185,bank!$Q$2:$Q$1212,0),AF$1),FALSE)</f>
        <v>对EEXI OMM验证服务费用</v>
      </c>
      <c r="AG185" s="13" cm="1">
        <f t="array" ref="AG185">IFERROR(INDEX(bank!$A$2:$P$1212,MATCH($O185&amp;$P185,bank!$Q$2:$Q$1212,0),AG$1),FALSE)</f>
        <v>45027.283206018517</v>
      </c>
      <c r="AH185" s="13" cm="1">
        <f t="array" ref="AH185">IFERROR(INDEX(bank!$A$2:$P$1212,MATCH($O185&amp;$P185,bank!$Q$2:$Q$1212,0),AH$1),FALSE)</f>
        <v>0</v>
      </c>
      <c r="AI185" s="13" cm="1">
        <f t="array" ref="AI185">IFERROR(INDEX(bank!$A$2:$P$1212,MATCH($O185&amp;$P185,bank!$Q$2:$Q$1212,0),AI$1),FALSE)</f>
        <v>0</v>
      </c>
      <c r="AJ185" s="13" cm="1">
        <f t="array" ref="AJ185">IFERROR(INDEX(bank!$A$2:$P$1212,MATCH($O185&amp;$P185,bank!$Q$2:$Q$1212,0),AJ$1),FALSE)</f>
        <v>3000</v>
      </c>
      <c r="AK185" s="13" cm="1">
        <f t="array" ref="AK185">IFERROR(INDEX(bank!$A$2:$P$1212,MATCH($O185&amp;$P185,bank!$Q$2:$Q$1212,0),AK$1),FALSE)</f>
        <v>3000</v>
      </c>
      <c r="AL185" s="13" cm="1">
        <f t="array" ref="AL185">IFERROR(INDEX(bank!$A$2:$P$1212,MATCH($O185&amp;$P185,bank!$Q$2:$Q$1212,0),AL$1),FALSE)</f>
        <v>-140578.46999999991</v>
      </c>
      <c r="AM185" s="13" cm="1">
        <f t="array" ref="AM185">IFERROR(INDEX(bank!$A$2:$P$1212,MATCH($O185&amp;$P185,bank!$Q$2:$Q$1212,0),AM$1),FALSE)</f>
        <v>1</v>
      </c>
      <c r="AN185" s="13" t="b" cm="1">
        <f t="array" ref="AN185">IFERROR(INDEX(bank!$A$2:$P$1212,MATCH($O185&amp;$P185,bank!$Q$2:$Q$1212,0),AN$1),FALSE)</f>
        <v>1</v>
      </c>
      <c r="AO185" s="13" t="str" cm="1">
        <f t="array" ref="AO185">IFERROR(INDEX(bank!$A$2:$P$1212,MATCH($O185&amp;$P185,bank!$Q$2:$Q$1212,0),AO$1),FALSE)</f>
        <v>已关闭</v>
      </c>
    </row>
    <row r="186" spans="1:41" hidden="1">
      <c r="A186" s="4" t="s">
        <v>86</v>
      </c>
      <c r="B186" s="4" t="s">
        <v>217</v>
      </c>
      <c r="C186" s="4">
        <v>12003.91</v>
      </c>
      <c r="D186" s="4">
        <v>12003.91</v>
      </c>
      <c r="E186" s="4">
        <v>0</v>
      </c>
      <c r="F186" s="4">
        <v>0</v>
      </c>
      <c r="G186" s="4" t="s">
        <v>19</v>
      </c>
      <c r="H186" s="6">
        <v>45006.313683032407</v>
      </c>
      <c r="I186" s="4" t="s">
        <v>20</v>
      </c>
      <c r="J186" s="4" t="b">
        <v>1</v>
      </c>
      <c r="K186" s="4">
        <v>0</v>
      </c>
      <c r="L186" s="4">
        <v>1</v>
      </c>
      <c r="M186" s="4" t="s">
        <v>27</v>
      </c>
      <c r="N186" s="6">
        <v>45016.280810185177</v>
      </c>
      <c r="O186" s="4" t="s">
        <v>18</v>
      </c>
      <c r="P186" s="4">
        <v>234</v>
      </c>
      <c r="Q186" s="10" cm="1">
        <f t="array" ref="Q186">IFERROR(INDEX(cashier!$A$2:$I$672,MATCH($O186&amp;$P186,cashier!$J$2:$J$672,0),Q$1),FALSE)</f>
        <v>261</v>
      </c>
      <c r="R186" s="10" t="str" cm="1">
        <f t="array" ref="R186">IFERROR(INDEX(cashier!$A$2:$I$672,MATCH($O186&amp;$P186,cashier!$J$2:$J$672,0),R$1),FALSE)</f>
        <v>香港汇丰/USD/Mandarine/801-443300-838</v>
      </c>
      <c r="S186" s="10" cm="1">
        <f t="array" ref="S186">IFERROR(INDEX(cashier!$A$2:$I$672,MATCH($O186&amp;$P186,cashier!$J$2:$J$672,0),S$1),FALSE)</f>
        <v>45028.27828392361</v>
      </c>
      <c r="T186" s="10" t="str" cm="1">
        <f t="array" ref="T186">IFERROR(INDEX(cashier!$A$2:$I$672,MATCH($O186&amp;$P186,cashier!$J$2:$J$672,0),T$1),FALSE)</f>
        <v>USD</v>
      </c>
      <c r="U186" s="10" cm="1">
        <f t="array" ref="U186">IFERROR(INDEX(cashier!$A$2:$I$672,MATCH($O186&amp;$P186,cashier!$J$2:$J$672,0),U$1),FALSE)</f>
        <v>12003.91</v>
      </c>
      <c r="V186" s="10" cm="1">
        <f t="array" ref="V186">IFERROR(INDEX(cashier!$A$2:$I$672,MATCH($O186&amp;$P186,cashier!$J$2:$J$672,0),V$1),FALSE)</f>
        <v>45016.280810185177</v>
      </c>
      <c r="W186" s="10" cm="1">
        <f t="array" ref="W186">IFERROR(INDEX(cashier!$A$2:$I$672,MATCH($O186&amp;$P186,cashier!$J$2:$J$672,0),W$1),FALSE)</f>
        <v>234</v>
      </c>
      <c r="X186" s="10" t="str" cm="1">
        <f t="array" ref="X186">IFERROR(INDEX(cashier!$A$2:$I$672,MATCH($O186&amp;$P186,cashier!$J$2:$J$672,0),X$1),FALSE)</f>
        <v>付款单</v>
      </c>
      <c r="Y186" s="10" cm="1">
        <f t="array" ref="Y186">IFERROR(INDEX(cashier!$A$2:$I$672,MATCH($O186&amp;$P186,cashier!$J$2:$J$672,0),Y$1),FALSE)</f>
        <v>0</v>
      </c>
      <c r="Z186" s="13" cm="1">
        <f t="array" ref="Z186">IFERROR(INDEX(bank!$A$2:$P$1212,MATCH($O186&amp;$P186,bank!$Q$2:$Q$1212,0),Z$1),FALSE)</f>
        <v>234</v>
      </c>
      <c r="AA186" s="13" t="str" cm="1">
        <f t="array" ref="AA186">IFERROR(INDEX(bank!$A$2:$P$1212,MATCH($O186&amp;$P186,bank!$Q$2:$Q$1212,0),AA$1),FALSE)</f>
        <v>付款单</v>
      </c>
      <c r="AB186" s="13" t="str" cm="1">
        <f t="array" ref="AB186">IFERROR(INDEX(bank!$A$2:$P$1212,MATCH($O186&amp;$P186,bank!$Q$2:$Q$1212,0),AB$1),FALSE)</f>
        <v>香港汇丰/USD/Mandarine/801-443300-838</v>
      </c>
      <c r="AC186" s="13" t="str" cm="1">
        <f t="array" ref="AC186">IFERROR(INDEX(bank!$A$2:$P$1212,MATCH($O186&amp;$P186,bank!$Q$2:$Q$1212,0),AC$1),FALSE)</f>
        <v>USD</v>
      </c>
      <c r="AD186" s="13" cm="1">
        <f t="array" ref="AD186">IFERROR(INDEX(bank!$A$2:$P$1212,MATCH($O186&amp;$P186,bank!$Q$2:$Q$1212,0),AD$1),FALSE)</f>
        <v>0</v>
      </c>
      <c r="AE186" s="13" t="str" cm="1">
        <f t="array" ref="AE186">IFERROR(INDEX(bank!$A$2:$P$1212,MATCH($O186&amp;$P186,bank!$Q$2:$Q$1212,0),AE$1),FALSE)</f>
        <v>5501.11-物料</v>
      </c>
      <c r="AF186" s="13" t="str" cm="1">
        <f t="array" ref="AF186">IFERROR(INDEX(bank!$A$2:$P$1212,MATCH($O186&amp;$P186,bank!$Q$2:$Q$1212,0),AF$1),FALSE)</f>
        <v>2023/1/31连云港镇江五洲供应物料一批</v>
      </c>
      <c r="AG186" s="13" cm="1">
        <f t="array" ref="AG186">IFERROR(INDEX(bank!$A$2:$P$1212,MATCH($O186&amp;$P186,bank!$Q$2:$Q$1212,0),AG$1),FALSE)</f>
        <v>45016.280810185177</v>
      </c>
      <c r="AH186" s="13" cm="1">
        <f t="array" ref="AH186">IFERROR(INDEX(bank!$A$2:$P$1212,MATCH($O186&amp;$P186,bank!$Q$2:$Q$1212,0),AH$1),FALSE)</f>
        <v>0</v>
      </c>
      <c r="AI186" s="13" cm="1">
        <f t="array" ref="AI186">IFERROR(INDEX(bank!$A$2:$P$1212,MATCH($O186&amp;$P186,bank!$Q$2:$Q$1212,0),AI$1),FALSE)</f>
        <v>0</v>
      </c>
      <c r="AJ186" s="13" cm="1">
        <f t="array" ref="AJ186">IFERROR(INDEX(bank!$A$2:$P$1212,MATCH($O186&amp;$P186,bank!$Q$2:$Q$1212,0),AJ$1),FALSE)</f>
        <v>12003.91</v>
      </c>
      <c r="AK186" s="13" cm="1">
        <f t="array" ref="AK186">IFERROR(INDEX(bank!$A$2:$P$1212,MATCH($O186&amp;$P186,bank!$Q$2:$Q$1212,0),AK$1),FALSE)</f>
        <v>12003.91</v>
      </c>
      <c r="AL186" s="13" cm="1">
        <f t="array" ref="AL186">IFERROR(INDEX(bank!$A$2:$P$1212,MATCH($O186&amp;$P186,bank!$Q$2:$Q$1212,0),AL$1),FALSE)</f>
        <v>-191880.89999999991</v>
      </c>
      <c r="AM186" s="13" cm="1">
        <f t="array" ref="AM186">IFERROR(INDEX(bank!$A$2:$P$1212,MATCH($O186&amp;$P186,bank!$Q$2:$Q$1212,0),AM$1),FALSE)</f>
        <v>1</v>
      </c>
      <c r="AN186" s="13" t="b" cm="1">
        <f t="array" ref="AN186">IFERROR(INDEX(bank!$A$2:$P$1212,MATCH($O186&amp;$P186,bank!$Q$2:$Q$1212,0),AN$1),FALSE)</f>
        <v>1</v>
      </c>
      <c r="AO186" s="13" t="str" cm="1">
        <f t="array" ref="AO186">IFERROR(INDEX(bank!$A$2:$P$1212,MATCH($O186&amp;$P186,bank!$Q$2:$Q$1212,0),AO$1),FALSE)</f>
        <v>已关闭</v>
      </c>
    </row>
    <row r="187" spans="1:41" hidden="1">
      <c r="A187" s="4" t="s">
        <v>86</v>
      </c>
      <c r="B187" s="4" t="s">
        <v>218</v>
      </c>
      <c r="C187" s="4">
        <v>21393</v>
      </c>
      <c r="D187" s="4">
        <v>3113.973799126637</v>
      </c>
      <c r="E187" s="4">
        <v>0</v>
      </c>
      <c r="F187" s="4">
        <v>0</v>
      </c>
      <c r="G187" s="4" t="s">
        <v>30</v>
      </c>
      <c r="H187" s="6">
        <v>45011.332875219909</v>
      </c>
      <c r="I187" s="4" t="s">
        <v>20</v>
      </c>
      <c r="J187" s="4" t="b">
        <v>1</v>
      </c>
      <c r="K187" s="4">
        <v>0</v>
      </c>
      <c r="L187" s="4">
        <v>6.87</v>
      </c>
      <c r="M187" s="4" t="s">
        <v>46</v>
      </c>
      <c r="N187" s="6">
        <v>45058.143796296303</v>
      </c>
      <c r="O187" s="4" t="s">
        <v>18</v>
      </c>
      <c r="P187" s="4">
        <v>236</v>
      </c>
      <c r="Q187" s="10" cm="1">
        <f t="array" ref="Q187">IFERROR(INDEX(cashier!$A$2:$I$672,MATCH($O187&amp;$P187,cashier!$J$2:$J$672,0),Q$1),FALSE)</f>
        <v>460</v>
      </c>
      <c r="R187" s="10" t="str" cm="1">
        <f t="array" ref="R187">IFERROR(INDEX(cashier!$A$2:$I$672,MATCH($O187&amp;$P187,cashier!$J$2:$J$672,0),R$1),FALSE)</f>
        <v>吴总股东往来/RMB</v>
      </c>
      <c r="S187" s="10" cm="1">
        <f t="array" ref="S187">IFERROR(INDEX(cashier!$A$2:$I$672,MATCH($O187&amp;$P187,cashier!$J$2:$J$672,0),S$1),FALSE)</f>
        <v>45056.139994687503</v>
      </c>
      <c r="T187" s="10" t="str" cm="1">
        <f t="array" ref="T187">IFERROR(INDEX(cashier!$A$2:$I$672,MATCH($O187&amp;$P187,cashier!$J$2:$J$672,0),T$1),FALSE)</f>
        <v>RMB</v>
      </c>
      <c r="U187" s="10" cm="1">
        <f t="array" ref="U187">IFERROR(INDEX(cashier!$A$2:$I$672,MATCH($O187&amp;$P187,cashier!$J$2:$J$672,0),U$1),FALSE)</f>
        <v>21393</v>
      </c>
      <c r="V187" s="10" cm="1">
        <f t="array" ref="V187">IFERROR(INDEX(cashier!$A$2:$I$672,MATCH($O187&amp;$P187,cashier!$J$2:$J$672,0),V$1),FALSE)</f>
        <v>45058.143796296303</v>
      </c>
      <c r="W187" s="10" cm="1">
        <f t="array" ref="W187">IFERROR(INDEX(cashier!$A$2:$I$672,MATCH($O187&amp;$P187,cashier!$J$2:$J$672,0),W$1),FALSE)</f>
        <v>236</v>
      </c>
      <c r="X187" s="10" t="str" cm="1">
        <f t="array" ref="X187">IFERROR(INDEX(cashier!$A$2:$I$672,MATCH($O187&amp;$P187,cashier!$J$2:$J$672,0),X$1),FALSE)</f>
        <v>付款单</v>
      </c>
      <c r="Y187" s="10" cm="1">
        <f t="array" ref="Y187">IFERROR(INDEX(cashier!$A$2:$I$672,MATCH($O187&amp;$P187,cashier!$J$2:$J$672,0),Y$1),FALSE)</f>
        <v>0</v>
      </c>
      <c r="Z187" s="13" cm="1">
        <f t="array" ref="Z187">IFERROR(INDEX(bank!$A$2:$P$1212,MATCH($O187&amp;$P187,bank!$Q$2:$Q$1212,0),Z$1),FALSE)</f>
        <v>236</v>
      </c>
      <c r="AA187" s="13" t="str" cm="1">
        <f t="array" ref="AA187">IFERROR(INDEX(bank!$A$2:$P$1212,MATCH($O187&amp;$P187,bank!$Q$2:$Q$1212,0),AA$1),FALSE)</f>
        <v>付款单</v>
      </c>
      <c r="AB187" s="13" t="str" cm="1">
        <f t="array" ref="AB187">IFERROR(INDEX(bank!$A$2:$P$1212,MATCH($O187&amp;$P187,bank!$Q$2:$Q$1212,0),AB$1),FALSE)</f>
        <v>吴总股东往来/RMB</v>
      </c>
      <c r="AC187" s="13" t="str" cm="1">
        <f t="array" ref="AC187">IFERROR(INDEX(bank!$A$2:$P$1212,MATCH($O187&amp;$P187,bank!$Q$2:$Q$1212,0),AC$1),FALSE)</f>
        <v>RMB</v>
      </c>
      <c r="AD187" s="13" cm="1">
        <f t="array" ref="AD187">IFERROR(INDEX(bank!$A$2:$P$1212,MATCH($O187&amp;$P187,bank!$Q$2:$Q$1212,0),AD$1),FALSE)</f>
        <v>0</v>
      </c>
      <c r="AE187" s="13" t="str" cm="1">
        <f t="array" ref="AE187">IFERROR(INDEX(bank!$A$2:$P$1212,MATCH($O187&amp;$P187,bank!$Q$2:$Q$1212,0),AE$1),FALSE)</f>
        <v>5501.11-物料</v>
      </c>
      <c r="AF187" s="13" t="str" cm="1">
        <f t="array" ref="AF187">IFERROR(INDEX(bank!$A$2:$P$1212,MATCH($O187&amp;$P187,bank!$Q$2:$Q$1212,0),AF$1),FALSE)</f>
        <v>2022年12月27号河北博顿在岚桥港供应一根克令吊吊货钢丝</v>
      </c>
      <c r="AG187" s="13" cm="1">
        <f t="array" ref="AG187">IFERROR(INDEX(bank!$A$2:$P$1212,MATCH($O187&amp;$P187,bank!$Q$2:$Q$1212,0),AG$1),FALSE)</f>
        <v>45058.143796296303</v>
      </c>
      <c r="AH187" s="13" cm="1">
        <f t="array" ref="AH187">IFERROR(INDEX(bank!$A$2:$P$1212,MATCH($O187&amp;$P187,bank!$Q$2:$Q$1212,0),AH$1),FALSE)</f>
        <v>0</v>
      </c>
      <c r="AI187" s="13" cm="1">
        <f t="array" ref="AI187">IFERROR(INDEX(bank!$A$2:$P$1212,MATCH($O187&amp;$P187,bank!$Q$2:$Q$1212,0),AI$1),FALSE)</f>
        <v>0</v>
      </c>
      <c r="AJ187" s="13" cm="1">
        <f t="array" ref="AJ187">IFERROR(INDEX(bank!$A$2:$P$1212,MATCH($O187&amp;$P187,bank!$Q$2:$Q$1212,0),AJ$1),FALSE)</f>
        <v>21393</v>
      </c>
      <c r="AK187" s="13" cm="1">
        <f t="array" ref="AK187">IFERROR(INDEX(bank!$A$2:$P$1212,MATCH($O187&amp;$P187,bank!$Q$2:$Q$1212,0),AK$1),FALSE)</f>
        <v>21393</v>
      </c>
      <c r="AL187" s="13" cm="1">
        <f t="array" ref="AL187">IFERROR(INDEX(bank!$A$2:$P$1212,MATCH($O187&amp;$P187,bank!$Q$2:$Q$1212,0),AL$1),FALSE)</f>
        <v>11773074.98</v>
      </c>
      <c r="AM187" s="13" cm="1">
        <f t="array" ref="AM187">IFERROR(INDEX(bank!$A$2:$P$1212,MATCH($O187&amp;$P187,bank!$Q$2:$Q$1212,0),AM$1),FALSE)</f>
        <v>6.87</v>
      </c>
      <c r="AN187" s="13" t="b" cm="1">
        <f t="array" ref="AN187">IFERROR(INDEX(bank!$A$2:$P$1212,MATCH($O187&amp;$P187,bank!$Q$2:$Q$1212,0),AN$1),FALSE)</f>
        <v>1</v>
      </c>
      <c r="AO187" s="13" t="str" cm="1">
        <f t="array" ref="AO187">IFERROR(INDEX(bank!$A$2:$P$1212,MATCH($O187&amp;$P187,bank!$Q$2:$Q$1212,0),AO$1),FALSE)</f>
        <v>已关闭</v>
      </c>
    </row>
    <row r="188" spans="1:41" hidden="1">
      <c r="A188" s="4" t="s">
        <v>88</v>
      </c>
      <c r="B188" s="4" t="s">
        <v>219</v>
      </c>
      <c r="C188" s="4">
        <v>3204</v>
      </c>
      <c r="D188" s="4">
        <v>3204</v>
      </c>
      <c r="E188" s="4">
        <v>0</v>
      </c>
      <c r="F188" s="4">
        <v>0</v>
      </c>
      <c r="G188" s="4" t="s">
        <v>19</v>
      </c>
      <c r="H188" s="6">
        <v>45006.319273564812</v>
      </c>
      <c r="I188" s="4" t="s">
        <v>20</v>
      </c>
      <c r="J188" s="4" t="b">
        <v>1</v>
      </c>
      <c r="K188" s="4">
        <v>0</v>
      </c>
      <c r="L188" s="4">
        <v>1</v>
      </c>
      <c r="M188" s="4" t="s">
        <v>27</v>
      </c>
      <c r="N188" s="6">
        <v>45083.294456018521</v>
      </c>
      <c r="O188" s="4" t="s">
        <v>18</v>
      </c>
      <c r="P188" s="4">
        <v>238</v>
      </c>
      <c r="Q188" s="10" cm="1">
        <f t="array" ref="Q188">IFERROR(INDEX(cashier!$A$2:$I$672,MATCH($O188&amp;$P188,cashier!$J$2:$J$672,0),Q$1),FALSE)</f>
        <v>610</v>
      </c>
      <c r="R188" s="10" t="str" cm="1">
        <f t="array" ref="R188">IFERROR(INDEX(cashier!$A$2:$I$672,MATCH($O188&amp;$P188,cashier!$J$2:$J$672,0),R$1),FALSE)</f>
        <v>香港汇丰/USD/Mandarine/801-443300-838</v>
      </c>
      <c r="S188" s="10" cm="1">
        <f t="array" ref="S188">IFERROR(INDEX(cashier!$A$2:$I$672,MATCH($O188&amp;$P188,cashier!$J$2:$J$672,0),S$1),FALSE)</f>
        <v>45083.289683067131</v>
      </c>
      <c r="T188" s="10" t="str" cm="1">
        <f t="array" ref="T188">IFERROR(INDEX(cashier!$A$2:$I$672,MATCH($O188&amp;$P188,cashier!$J$2:$J$672,0),T$1),FALSE)</f>
        <v>USD</v>
      </c>
      <c r="U188" s="10" cm="1">
        <f t="array" ref="U188">IFERROR(INDEX(cashier!$A$2:$I$672,MATCH($O188&amp;$P188,cashier!$J$2:$J$672,0),U$1),FALSE)</f>
        <v>3204</v>
      </c>
      <c r="V188" s="10" cm="1">
        <f t="array" ref="V188">IFERROR(INDEX(cashier!$A$2:$I$672,MATCH($O188&amp;$P188,cashier!$J$2:$J$672,0),V$1),FALSE)</f>
        <v>45083.294456018521</v>
      </c>
      <c r="W188" s="10" cm="1">
        <f t="array" ref="W188">IFERROR(INDEX(cashier!$A$2:$I$672,MATCH($O188&amp;$P188,cashier!$J$2:$J$672,0),W$1),FALSE)</f>
        <v>238</v>
      </c>
      <c r="X188" s="10" t="str" cm="1">
        <f t="array" ref="X188">IFERROR(INDEX(cashier!$A$2:$I$672,MATCH($O188&amp;$P188,cashier!$J$2:$J$672,0),X$1),FALSE)</f>
        <v>付款单</v>
      </c>
      <c r="Y188" s="10" cm="1">
        <f t="array" ref="Y188">IFERROR(INDEX(cashier!$A$2:$I$672,MATCH($O188&amp;$P188,cashier!$J$2:$J$672,0),Y$1),FALSE)</f>
        <v>7.03</v>
      </c>
      <c r="Z188" s="13" cm="1">
        <f t="array" ref="Z188">IFERROR(INDEX(bank!$A$2:$P$1212,MATCH($O188&amp;$P188,bank!$Q$2:$Q$1212,0),Z$1),FALSE)</f>
        <v>238</v>
      </c>
      <c r="AA188" s="13" t="str" cm="1">
        <f t="array" ref="AA188">IFERROR(INDEX(bank!$A$2:$P$1212,MATCH($O188&amp;$P188,bank!$Q$2:$Q$1212,0),AA$1),FALSE)</f>
        <v>付款单</v>
      </c>
      <c r="AB188" s="13" t="str" cm="1">
        <f t="array" ref="AB188">IFERROR(INDEX(bank!$A$2:$P$1212,MATCH($O188&amp;$P188,bank!$Q$2:$Q$1212,0),AB$1),FALSE)</f>
        <v>香港汇丰/USD/Mandarine/801-443300-838</v>
      </c>
      <c r="AC188" s="13" t="str" cm="1">
        <f t="array" ref="AC188">IFERROR(INDEX(bank!$A$2:$P$1212,MATCH($O188&amp;$P188,bank!$Q$2:$Q$1212,0),AC$1),FALSE)</f>
        <v>USD</v>
      </c>
      <c r="AD188" s="13" cm="1">
        <f t="array" ref="AD188">IFERROR(INDEX(bank!$A$2:$P$1212,MATCH($O188&amp;$P188,bank!$Q$2:$Q$1212,0),AD$1),FALSE)</f>
        <v>0</v>
      </c>
      <c r="AE188" s="13" t="str" cm="1">
        <f t="array" ref="AE188">IFERROR(INDEX(bank!$A$2:$P$1212,MATCH($O188&amp;$P188,bank!$Q$2:$Q$1212,0),AE$1),FALSE)</f>
        <v xml:space="preserve">5501.06-备件供应 </v>
      </c>
      <c r="AF188" s="13" t="str" cm="1">
        <f t="array" ref="AF188">IFERROR(INDEX(bank!$A$2:$P$1212,MATCH($O188&amp;$P188,bank!$Q$2:$Q$1212,0),AF$1),FALSE)</f>
        <v>2023年1月19日上海航瑞在天津和连云港供应备件一批</v>
      </c>
      <c r="AG188" s="13" cm="1">
        <f t="array" ref="AG188">IFERROR(INDEX(bank!$A$2:$P$1212,MATCH($O188&amp;$P188,bank!$Q$2:$Q$1212,0),AG$1),FALSE)</f>
        <v>45083.294456018521</v>
      </c>
      <c r="AH188" s="13" cm="1">
        <f t="array" ref="AH188">IFERROR(INDEX(bank!$A$2:$P$1212,MATCH($O188&amp;$P188,bank!$Q$2:$Q$1212,0),AH$1),FALSE)</f>
        <v>0</v>
      </c>
      <c r="AI188" s="13" cm="1">
        <f t="array" ref="AI188">IFERROR(INDEX(bank!$A$2:$P$1212,MATCH($O188&amp;$P188,bank!$Q$2:$Q$1212,0),AI$1),FALSE)</f>
        <v>0</v>
      </c>
      <c r="AJ188" s="13" cm="1">
        <f t="array" ref="AJ188">IFERROR(INDEX(bank!$A$2:$P$1212,MATCH($O188&amp;$P188,bank!$Q$2:$Q$1212,0),AJ$1),FALSE)</f>
        <v>3204</v>
      </c>
      <c r="AK188" s="13" cm="1">
        <f t="array" ref="AK188">IFERROR(INDEX(bank!$A$2:$P$1212,MATCH($O188&amp;$P188,bank!$Q$2:$Q$1212,0),AK$1),FALSE)</f>
        <v>3204</v>
      </c>
      <c r="AL188" s="13" cm="1">
        <f t="array" ref="AL188">IFERROR(INDEX(bank!$A$2:$P$1212,MATCH($O188&amp;$P188,bank!$Q$2:$Q$1212,0),AL$1),FALSE)</f>
        <v>-324287.33</v>
      </c>
      <c r="AM188" s="13" cm="1">
        <f t="array" ref="AM188">IFERROR(INDEX(bank!$A$2:$P$1212,MATCH($O188&amp;$P188,bank!$Q$2:$Q$1212,0),AM$1),FALSE)</f>
        <v>1</v>
      </c>
      <c r="AN188" s="13" t="b" cm="1">
        <f t="array" ref="AN188">IFERROR(INDEX(bank!$A$2:$P$1212,MATCH($O188&amp;$P188,bank!$Q$2:$Q$1212,0),AN$1),FALSE)</f>
        <v>1</v>
      </c>
      <c r="AO188" s="13" t="str" cm="1">
        <f t="array" ref="AO188">IFERROR(INDEX(bank!$A$2:$P$1212,MATCH($O188&amp;$P188,bank!$Q$2:$Q$1212,0),AO$1),FALSE)</f>
        <v>已关闭</v>
      </c>
    </row>
    <row r="189" spans="1:41" hidden="1">
      <c r="A189" s="4" t="s">
        <v>86</v>
      </c>
      <c r="B189" s="4" t="s">
        <v>220</v>
      </c>
      <c r="C189" s="4">
        <v>11690.2</v>
      </c>
      <c r="D189" s="4">
        <v>11690.2</v>
      </c>
      <c r="E189" s="4">
        <v>0</v>
      </c>
      <c r="F189" s="4">
        <v>0</v>
      </c>
      <c r="G189" s="4" t="s">
        <v>19</v>
      </c>
      <c r="H189" s="6">
        <v>45006.32096449074</v>
      </c>
      <c r="I189" s="4" t="s">
        <v>20</v>
      </c>
      <c r="J189" s="4" t="b">
        <v>1</v>
      </c>
      <c r="K189" s="4">
        <v>0</v>
      </c>
      <c r="L189" s="4">
        <v>1</v>
      </c>
      <c r="M189" s="4" t="s">
        <v>27</v>
      </c>
      <c r="N189" s="6">
        <v>45027.290162037039</v>
      </c>
      <c r="O189" s="4" t="s">
        <v>18</v>
      </c>
      <c r="P189" s="4">
        <v>240</v>
      </c>
      <c r="Q189" s="10" cm="1">
        <f t="array" ref="Q189">IFERROR(INDEX(cashier!$A$2:$I$672,MATCH($O189&amp;$P189,cashier!$J$2:$J$672,0),Q$1),FALSE)</f>
        <v>230</v>
      </c>
      <c r="R189" s="10" t="str" cm="1">
        <f t="array" ref="R189">IFERROR(INDEX(cashier!$A$2:$I$672,MATCH($O189&amp;$P189,cashier!$J$2:$J$672,0),R$1),FALSE)</f>
        <v>香港汇丰/USD/Mandarine/801-443300-838</v>
      </c>
      <c r="S189" s="10" cm="1">
        <f t="array" ref="S189">IFERROR(INDEX(cashier!$A$2:$I$672,MATCH($O189&amp;$P189,cashier!$J$2:$J$672,0),S$1),FALSE)</f>
        <v>45023.287783067128</v>
      </c>
      <c r="T189" s="10" t="str" cm="1">
        <f t="array" ref="T189">IFERROR(INDEX(cashier!$A$2:$I$672,MATCH($O189&amp;$P189,cashier!$J$2:$J$672,0),T$1),FALSE)</f>
        <v>USD</v>
      </c>
      <c r="U189" s="10" cm="1">
        <f t="array" ref="U189">IFERROR(INDEX(cashier!$A$2:$I$672,MATCH($O189&amp;$P189,cashier!$J$2:$J$672,0),U$1),FALSE)</f>
        <v>11690.2</v>
      </c>
      <c r="V189" s="10" cm="1">
        <f t="array" ref="V189">IFERROR(INDEX(cashier!$A$2:$I$672,MATCH($O189&amp;$P189,cashier!$J$2:$J$672,0),V$1),FALSE)</f>
        <v>45027.290162037039</v>
      </c>
      <c r="W189" s="10" cm="1">
        <f t="array" ref="W189">IFERROR(INDEX(cashier!$A$2:$I$672,MATCH($O189&amp;$P189,cashier!$J$2:$J$672,0),W$1),FALSE)</f>
        <v>240</v>
      </c>
      <c r="X189" s="10" t="str" cm="1">
        <f t="array" ref="X189">IFERROR(INDEX(cashier!$A$2:$I$672,MATCH($O189&amp;$P189,cashier!$J$2:$J$672,0),X$1),FALSE)</f>
        <v>付款单</v>
      </c>
      <c r="Y189" s="10" cm="1">
        <f t="array" ref="Y189">IFERROR(INDEX(cashier!$A$2:$I$672,MATCH($O189&amp;$P189,cashier!$J$2:$J$672,0),Y$1),FALSE)</f>
        <v>15.96</v>
      </c>
      <c r="Z189" s="13" cm="1">
        <f t="array" ref="Z189">IFERROR(INDEX(bank!$A$2:$P$1212,MATCH($O189&amp;$P189,bank!$Q$2:$Q$1212,0),Z$1),FALSE)</f>
        <v>240</v>
      </c>
      <c r="AA189" s="13" t="str" cm="1">
        <f t="array" ref="AA189">IFERROR(INDEX(bank!$A$2:$P$1212,MATCH($O189&amp;$P189,bank!$Q$2:$Q$1212,0),AA$1),FALSE)</f>
        <v>付款单</v>
      </c>
      <c r="AB189" s="13" t="str" cm="1">
        <f t="array" ref="AB189">IFERROR(INDEX(bank!$A$2:$P$1212,MATCH($O189&amp;$P189,bank!$Q$2:$Q$1212,0),AB$1),FALSE)</f>
        <v>香港汇丰/USD/Mandarine/801-443300-838</v>
      </c>
      <c r="AC189" s="13" t="str" cm="1">
        <f t="array" ref="AC189">IFERROR(INDEX(bank!$A$2:$P$1212,MATCH($O189&amp;$P189,bank!$Q$2:$Q$1212,0),AC$1),FALSE)</f>
        <v>USD</v>
      </c>
      <c r="AD189" s="13" cm="1">
        <f t="array" ref="AD189">IFERROR(INDEX(bank!$A$2:$P$1212,MATCH($O189&amp;$P189,bank!$Q$2:$Q$1212,0),AD$1),FALSE)</f>
        <v>0</v>
      </c>
      <c r="AE189" s="13" t="str" cm="1">
        <f t="array" ref="AE189">IFERROR(INDEX(bank!$A$2:$P$1212,MATCH($O189&amp;$P189,bank!$Q$2:$Q$1212,0),AE$1),FALSE)</f>
        <v>5501.11-物料</v>
      </c>
      <c r="AF189" s="13" t="str" cm="1">
        <f t="array" ref="AF189">IFERROR(INDEX(bank!$A$2:$P$1212,MATCH($O189&amp;$P189,bank!$Q$2:$Q$1212,0),AF$1),FALSE)</f>
        <v>岚山港油漆供应</v>
      </c>
      <c r="AG189" s="13" cm="1">
        <f t="array" ref="AG189">IFERROR(INDEX(bank!$A$2:$P$1212,MATCH($O189&amp;$P189,bank!$Q$2:$Q$1212,0),AG$1),FALSE)</f>
        <v>45027.290162037039</v>
      </c>
      <c r="AH189" s="13" cm="1">
        <f t="array" ref="AH189">IFERROR(INDEX(bank!$A$2:$P$1212,MATCH($O189&amp;$P189,bank!$Q$2:$Q$1212,0),AH$1),FALSE)</f>
        <v>0</v>
      </c>
      <c r="AI189" s="13" cm="1">
        <f t="array" ref="AI189">IFERROR(INDEX(bank!$A$2:$P$1212,MATCH($O189&amp;$P189,bank!$Q$2:$Q$1212,0),AI$1),FALSE)</f>
        <v>0</v>
      </c>
      <c r="AJ189" s="13" cm="1">
        <f t="array" ref="AJ189">IFERROR(INDEX(bank!$A$2:$P$1212,MATCH($O189&amp;$P189,bank!$Q$2:$Q$1212,0),AJ$1),FALSE)</f>
        <v>11690.2</v>
      </c>
      <c r="AK189" s="13" cm="1">
        <f t="array" ref="AK189">IFERROR(INDEX(bank!$A$2:$P$1212,MATCH($O189&amp;$P189,bank!$Q$2:$Q$1212,0),AK$1),FALSE)</f>
        <v>11690.2</v>
      </c>
      <c r="AL189" s="13" cm="1">
        <f t="array" ref="AL189">IFERROR(INDEX(bank!$A$2:$P$1212,MATCH($O189&amp;$P189,bank!$Q$2:$Q$1212,0),AL$1),FALSE)</f>
        <v>-152281.43999999989</v>
      </c>
      <c r="AM189" s="13" cm="1">
        <f t="array" ref="AM189">IFERROR(INDEX(bank!$A$2:$P$1212,MATCH($O189&amp;$P189,bank!$Q$2:$Q$1212,0),AM$1),FALSE)</f>
        <v>1</v>
      </c>
      <c r="AN189" s="13" t="b" cm="1">
        <f t="array" ref="AN189">IFERROR(INDEX(bank!$A$2:$P$1212,MATCH($O189&amp;$P189,bank!$Q$2:$Q$1212,0),AN$1),FALSE)</f>
        <v>1</v>
      </c>
      <c r="AO189" s="13" t="str" cm="1">
        <f t="array" ref="AO189">IFERROR(INDEX(bank!$A$2:$P$1212,MATCH($O189&amp;$P189,bank!$Q$2:$Q$1212,0),AO$1),FALSE)</f>
        <v>已关闭</v>
      </c>
    </row>
    <row r="190" spans="1:41" hidden="1">
      <c r="A190" s="4" t="s">
        <v>88</v>
      </c>
      <c r="B190" s="4" t="s">
        <v>221</v>
      </c>
      <c r="C190" s="4">
        <v>392.2</v>
      </c>
      <c r="D190" s="4">
        <v>392.2</v>
      </c>
      <c r="E190" s="4">
        <v>0</v>
      </c>
      <c r="F190" s="4">
        <v>0</v>
      </c>
      <c r="G190" s="4" t="s">
        <v>19</v>
      </c>
      <c r="H190" s="6">
        <v>44983.322498229158</v>
      </c>
      <c r="I190" s="4" t="s">
        <v>208</v>
      </c>
      <c r="J190" s="4" t="b">
        <v>0</v>
      </c>
      <c r="K190" s="4">
        <v>0</v>
      </c>
      <c r="L190" s="4">
        <v>1</v>
      </c>
      <c r="O190" s="4" t="s">
        <v>18</v>
      </c>
      <c r="P190" s="4">
        <v>242</v>
      </c>
      <c r="Q190" s="10" t="b" cm="1">
        <f t="array" ref="Q190">IFERROR(INDEX(cashier!$A$2:$I$672,MATCH($O190&amp;$P190,cashier!$J$2:$J$672,0),Q$1),FALSE)</f>
        <v>0</v>
      </c>
      <c r="R190" s="10" t="b" cm="1">
        <f t="array" ref="R190">IFERROR(INDEX(cashier!$A$2:$I$672,MATCH($O190&amp;$P190,cashier!$J$2:$J$672,0),R$1),FALSE)</f>
        <v>0</v>
      </c>
      <c r="S190" s="10" t="b" cm="1">
        <f t="array" ref="S190">IFERROR(INDEX(cashier!$A$2:$I$672,MATCH($O190&amp;$P190,cashier!$J$2:$J$672,0),S$1),FALSE)</f>
        <v>0</v>
      </c>
      <c r="T190" s="10" t="b" cm="1">
        <f t="array" ref="T190">IFERROR(INDEX(cashier!$A$2:$I$672,MATCH($O190&amp;$P190,cashier!$J$2:$J$672,0),T$1),FALSE)</f>
        <v>0</v>
      </c>
      <c r="U190" s="10" t="b" cm="1">
        <f t="array" ref="U190">IFERROR(INDEX(cashier!$A$2:$I$672,MATCH($O190&amp;$P190,cashier!$J$2:$J$672,0),U$1),FALSE)</f>
        <v>0</v>
      </c>
      <c r="V190" s="10" t="b" cm="1">
        <f t="array" ref="V190">IFERROR(INDEX(cashier!$A$2:$I$672,MATCH($O190&amp;$P190,cashier!$J$2:$J$672,0),V$1),FALSE)</f>
        <v>0</v>
      </c>
      <c r="W190" s="10" t="b" cm="1">
        <f t="array" ref="W190">IFERROR(INDEX(cashier!$A$2:$I$672,MATCH($O190&amp;$P190,cashier!$J$2:$J$672,0),W$1),FALSE)</f>
        <v>0</v>
      </c>
      <c r="X190" s="10" t="b" cm="1">
        <f t="array" ref="X190">IFERROR(INDEX(cashier!$A$2:$I$672,MATCH($O190&amp;$P190,cashier!$J$2:$J$672,0),X$1),FALSE)</f>
        <v>0</v>
      </c>
      <c r="Y190" s="10" t="b" cm="1">
        <f t="array" ref="Y190">IFERROR(INDEX(cashier!$A$2:$I$672,MATCH($O190&amp;$P190,cashier!$J$2:$J$672,0),Y$1),FALSE)</f>
        <v>0</v>
      </c>
      <c r="Z190" s="13" t="b" cm="1">
        <f t="array" ref="Z190">IFERROR(INDEX(bank!$A$2:$P$1212,MATCH($O190&amp;$P190,bank!$Q$2:$Q$1212,0),Z$1),FALSE)</f>
        <v>0</v>
      </c>
      <c r="AA190" s="13" t="b" cm="1">
        <f t="array" ref="AA190">IFERROR(INDEX(bank!$A$2:$P$1212,MATCH($O190&amp;$P190,bank!$Q$2:$Q$1212,0),AA$1),FALSE)</f>
        <v>0</v>
      </c>
      <c r="AB190" s="13" t="b" cm="1">
        <f t="array" ref="AB190">IFERROR(INDEX(bank!$A$2:$P$1212,MATCH($O190&amp;$P190,bank!$Q$2:$Q$1212,0),AB$1),FALSE)</f>
        <v>0</v>
      </c>
      <c r="AC190" s="13" t="b" cm="1">
        <f t="array" ref="AC190">IFERROR(INDEX(bank!$A$2:$P$1212,MATCH($O190&amp;$P190,bank!$Q$2:$Q$1212,0),AC$1),FALSE)</f>
        <v>0</v>
      </c>
      <c r="AD190" s="13" t="b" cm="1">
        <f t="array" ref="AD190">IFERROR(INDEX(bank!$A$2:$P$1212,MATCH($O190&amp;$P190,bank!$Q$2:$Q$1212,0),AD$1),FALSE)</f>
        <v>0</v>
      </c>
      <c r="AE190" s="13" t="b" cm="1">
        <f t="array" ref="AE190">IFERROR(INDEX(bank!$A$2:$P$1212,MATCH($O190&amp;$P190,bank!$Q$2:$Q$1212,0),AE$1),FALSE)</f>
        <v>0</v>
      </c>
      <c r="AF190" s="13" t="b" cm="1">
        <f t="array" ref="AF190">IFERROR(INDEX(bank!$A$2:$P$1212,MATCH($O190&amp;$P190,bank!$Q$2:$Q$1212,0),AF$1),FALSE)</f>
        <v>0</v>
      </c>
      <c r="AG190" s="13" t="b" cm="1">
        <f t="array" ref="AG190">IFERROR(INDEX(bank!$A$2:$P$1212,MATCH($O190&amp;$P190,bank!$Q$2:$Q$1212,0),AG$1),FALSE)</f>
        <v>0</v>
      </c>
      <c r="AH190" s="13" t="b" cm="1">
        <f t="array" ref="AH190">IFERROR(INDEX(bank!$A$2:$P$1212,MATCH($O190&amp;$P190,bank!$Q$2:$Q$1212,0),AH$1),FALSE)</f>
        <v>0</v>
      </c>
      <c r="AI190" s="13" t="b" cm="1">
        <f t="array" ref="AI190">IFERROR(INDEX(bank!$A$2:$P$1212,MATCH($O190&amp;$P190,bank!$Q$2:$Q$1212,0),AI$1),FALSE)</f>
        <v>0</v>
      </c>
      <c r="AJ190" s="13" t="b" cm="1">
        <f t="array" ref="AJ190">IFERROR(INDEX(bank!$A$2:$P$1212,MATCH($O190&amp;$P190,bank!$Q$2:$Q$1212,0),AJ$1),FALSE)</f>
        <v>0</v>
      </c>
      <c r="AK190" s="13" t="b" cm="1">
        <f t="array" ref="AK190">IFERROR(INDEX(bank!$A$2:$P$1212,MATCH($O190&amp;$P190,bank!$Q$2:$Q$1212,0),AK$1),FALSE)</f>
        <v>0</v>
      </c>
      <c r="AL190" s="13" t="b" cm="1">
        <f t="array" ref="AL190">IFERROR(INDEX(bank!$A$2:$P$1212,MATCH($O190&amp;$P190,bank!$Q$2:$Q$1212,0),AL$1),FALSE)</f>
        <v>0</v>
      </c>
      <c r="AM190" s="13" t="b" cm="1">
        <f t="array" ref="AM190">IFERROR(INDEX(bank!$A$2:$P$1212,MATCH($O190&amp;$P190,bank!$Q$2:$Q$1212,0),AM$1),FALSE)</f>
        <v>0</v>
      </c>
      <c r="AN190" s="13" t="b" cm="1">
        <f t="array" ref="AN190">IFERROR(INDEX(bank!$A$2:$P$1212,MATCH($O190&amp;$P190,bank!$Q$2:$Q$1212,0),AN$1),FALSE)</f>
        <v>0</v>
      </c>
      <c r="AO190" s="13" t="b" cm="1">
        <f t="array" ref="AO190">IFERROR(INDEX(bank!$A$2:$P$1212,MATCH($O190&amp;$P190,bank!$Q$2:$Q$1212,0),AO$1),FALSE)</f>
        <v>0</v>
      </c>
    </row>
    <row r="191" spans="1:41" hidden="1">
      <c r="A191" s="4" t="s">
        <v>88</v>
      </c>
      <c r="B191" s="4" t="s">
        <v>222</v>
      </c>
      <c r="C191" s="4">
        <v>3074.91</v>
      </c>
      <c r="D191" s="4">
        <v>3074.91</v>
      </c>
      <c r="E191" s="4">
        <v>0</v>
      </c>
      <c r="F191" s="4">
        <v>0</v>
      </c>
      <c r="G191" s="4" t="s">
        <v>19</v>
      </c>
      <c r="H191" s="6">
        <v>45006.324739062497</v>
      </c>
      <c r="I191" s="4" t="s">
        <v>20</v>
      </c>
      <c r="J191" s="4" t="b">
        <v>1</v>
      </c>
      <c r="K191" s="4">
        <v>0</v>
      </c>
      <c r="L191" s="4">
        <v>1</v>
      </c>
      <c r="M191" s="4" t="s">
        <v>27</v>
      </c>
      <c r="N191" s="6">
        <v>45036.279340277782</v>
      </c>
      <c r="O191" s="4" t="s">
        <v>18</v>
      </c>
      <c r="P191" s="4">
        <v>244</v>
      </c>
      <c r="Q191" s="10" cm="1">
        <f t="array" ref="Q191">IFERROR(INDEX(cashier!$A$2:$I$672,MATCH($O191&amp;$P191,cashier!$J$2:$J$672,0),Q$1),FALSE)</f>
        <v>290</v>
      </c>
      <c r="R191" s="10" t="str" cm="1">
        <f t="array" ref="R191">IFERROR(INDEX(cashier!$A$2:$I$672,MATCH($O191&amp;$P191,cashier!$J$2:$J$672,0),R$1),FALSE)</f>
        <v>香港汇丰/USD/Mandarine/801-443300-838</v>
      </c>
      <c r="S191" s="10" cm="1">
        <f t="array" ref="S191">IFERROR(INDEX(cashier!$A$2:$I$672,MATCH($O191&amp;$P191,cashier!$J$2:$J$672,0),S$1),FALSE)</f>
        <v>45036.276441273149</v>
      </c>
      <c r="T191" s="10" t="str" cm="1">
        <f t="array" ref="T191">IFERROR(INDEX(cashier!$A$2:$I$672,MATCH($O191&amp;$P191,cashier!$J$2:$J$672,0),T$1),FALSE)</f>
        <v>USD</v>
      </c>
      <c r="U191" s="10" cm="1">
        <f t="array" ref="U191">IFERROR(INDEX(cashier!$A$2:$I$672,MATCH($O191&amp;$P191,cashier!$J$2:$J$672,0),U$1),FALSE)</f>
        <v>3074.91</v>
      </c>
      <c r="V191" s="10" cm="1">
        <f t="array" ref="V191">IFERROR(INDEX(cashier!$A$2:$I$672,MATCH($O191&amp;$P191,cashier!$J$2:$J$672,0),V$1),FALSE)</f>
        <v>45036.279340277782</v>
      </c>
      <c r="W191" s="10" cm="1">
        <f t="array" ref="W191">IFERROR(INDEX(cashier!$A$2:$I$672,MATCH($O191&amp;$P191,cashier!$J$2:$J$672,0),W$1),FALSE)</f>
        <v>244</v>
      </c>
      <c r="X191" s="10" t="str" cm="1">
        <f t="array" ref="X191">IFERROR(INDEX(cashier!$A$2:$I$672,MATCH($O191&amp;$P191,cashier!$J$2:$J$672,0),X$1),FALSE)</f>
        <v>付款单</v>
      </c>
      <c r="Y191" s="10" cm="1">
        <f t="array" ref="Y191">IFERROR(INDEX(cashier!$A$2:$I$672,MATCH($O191&amp;$P191,cashier!$J$2:$J$672,0),Y$1),FALSE)</f>
        <v>15.96</v>
      </c>
      <c r="Z191" s="13" cm="1">
        <f t="array" ref="Z191">IFERROR(INDEX(bank!$A$2:$P$1212,MATCH($O191&amp;$P191,bank!$Q$2:$Q$1212,0),Z$1),FALSE)</f>
        <v>244</v>
      </c>
      <c r="AA191" s="13" t="str" cm="1">
        <f t="array" ref="AA191">IFERROR(INDEX(bank!$A$2:$P$1212,MATCH($O191&amp;$P191,bank!$Q$2:$Q$1212,0),AA$1),FALSE)</f>
        <v>付款单</v>
      </c>
      <c r="AB191" s="13" t="str" cm="1">
        <f t="array" ref="AB191">IFERROR(INDEX(bank!$A$2:$P$1212,MATCH($O191&amp;$P191,bank!$Q$2:$Q$1212,0),AB$1),FALSE)</f>
        <v>香港汇丰/USD/Mandarine/801-443300-838</v>
      </c>
      <c r="AC191" s="13" t="str" cm="1">
        <f t="array" ref="AC191">IFERROR(INDEX(bank!$A$2:$P$1212,MATCH($O191&amp;$P191,bank!$Q$2:$Q$1212,0),AC$1),FALSE)</f>
        <v>USD</v>
      </c>
      <c r="AD191" s="13" cm="1">
        <f t="array" ref="AD191">IFERROR(INDEX(bank!$A$2:$P$1212,MATCH($O191&amp;$P191,bank!$Q$2:$Q$1212,0),AD$1),FALSE)</f>
        <v>0</v>
      </c>
      <c r="AE191" s="13" t="str" cm="1">
        <f t="array" ref="AE191">IFERROR(INDEX(bank!$A$2:$P$1212,MATCH($O191&amp;$P191,bank!$Q$2:$Q$1212,0),AE$1),FALSE)</f>
        <v xml:space="preserve">5501.06-备件供应 </v>
      </c>
      <c r="AF191" s="13" t="str" cm="1">
        <f t="array" ref="AF191">IFERROR(INDEX(bank!$A$2:$P$1212,MATCH($O191&amp;$P191,bank!$Q$2:$Q$1212,0),AF$1),FALSE)</f>
        <v>2023年1月31日连云港上海海予供应主机备件</v>
      </c>
      <c r="AG191" s="13" cm="1">
        <f t="array" ref="AG191">IFERROR(INDEX(bank!$A$2:$P$1212,MATCH($O191&amp;$P191,bank!$Q$2:$Q$1212,0),AG$1),FALSE)</f>
        <v>45036.279340277782</v>
      </c>
      <c r="AH191" s="13" cm="1">
        <f t="array" ref="AH191">IFERROR(INDEX(bank!$A$2:$P$1212,MATCH($O191&amp;$P191,bank!$Q$2:$Q$1212,0),AH$1),FALSE)</f>
        <v>0</v>
      </c>
      <c r="AI191" s="13" cm="1">
        <f t="array" ref="AI191">IFERROR(INDEX(bank!$A$2:$P$1212,MATCH($O191&amp;$P191,bank!$Q$2:$Q$1212,0),AI$1),FALSE)</f>
        <v>0</v>
      </c>
      <c r="AJ191" s="13" cm="1">
        <f t="array" ref="AJ191">IFERROR(INDEX(bank!$A$2:$P$1212,MATCH($O191&amp;$P191,bank!$Q$2:$Q$1212,0),AJ$1),FALSE)</f>
        <v>3074.91</v>
      </c>
      <c r="AK191" s="13" cm="1">
        <f t="array" ref="AK191">IFERROR(INDEX(bank!$A$2:$P$1212,MATCH($O191&amp;$P191,bank!$Q$2:$Q$1212,0),AK$1),FALSE)</f>
        <v>3074.91</v>
      </c>
      <c r="AL191" s="13" cm="1">
        <f t="array" ref="AL191">IFERROR(INDEX(bank!$A$2:$P$1212,MATCH($O191&amp;$P191,bank!$Q$2:$Q$1212,0),AL$1),FALSE)</f>
        <v>516088.24</v>
      </c>
      <c r="AM191" s="13" cm="1">
        <f t="array" ref="AM191">IFERROR(INDEX(bank!$A$2:$P$1212,MATCH($O191&amp;$P191,bank!$Q$2:$Q$1212,0),AM$1),FALSE)</f>
        <v>1</v>
      </c>
      <c r="AN191" s="13" t="b" cm="1">
        <f t="array" ref="AN191">IFERROR(INDEX(bank!$A$2:$P$1212,MATCH($O191&amp;$P191,bank!$Q$2:$Q$1212,0),AN$1),FALSE)</f>
        <v>1</v>
      </c>
      <c r="AO191" s="13" t="str" cm="1">
        <f t="array" ref="AO191">IFERROR(INDEX(bank!$A$2:$P$1212,MATCH($O191&amp;$P191,bank!$Q$2:$Q$1212,0),AO$1),FALSE)</f>
        <v>已关闭</v>
      </c>
    </row>
    <row r="192" spans="1:41" hidden="1">
      <c r="A192" s="4" t="s">
        <v>88</v>
      </c>
      <c r="B192" s="4" t="s">
        <v>223</v>
      </c>
      <c r="C192" s="4">
        <v>1277</v>
      </c>
      <c r="D192" s="4">
        <v>1277</v>
      </c>
      <c r="E192" s="4">
        <v>0</v>
      </c>
      <c r="F192" s="4">
        <v>0</v>
      </c>
      <c r="G192" s="4" t="s">
        <v>19</v>
      </c>
      <c r="H192" s="6">
        <v>45006.327378773152</v>
      </c>
      <c r="I192" s="4" t="s">
        <v>20</v>
      </c>
      <c r="J192" s="4" t="b">
        <v>1</v>
      </c>
      <c r="K192" s="4">
        <v>0</v>
      </c>
      <c r="L192" s="4">
        <v>1</v>
      </c>
      <c r="M192" s="4" t="s">
        <v>27</v>
      </c>
      <c r="N192" s="6">
        <v>45036.279606481483</v>
      </c>
      <c r="O192" s="4" t="s">
        <v>18</v>
      </c>
      <c r="P192" s="4">
        <v>246</v>
      </c>
      <c r="Q192" s="10" cm="1">
        <f t="array" ref="Q192">IFERROR(INDEX(cashier!$A$2:$I$672,MATCH($O192&amp;$P192,cashier!$J$2:$J$672,0),Q$1),FALSE)</f>
        <v>291</v>
      </c>
      <c r="R192" s="10" t="str" cm="1">
        <f t="array" ref="R192">IFERROR(INDEX(cashier!$A$2:$I$672,MATCH($O192&amp;$P192,cashier!$J$2:$J$672,0),R$1),FALSE)</f>
        <v>香港汇丰/USD/Mandarine/801-443300-838</v>
      </c>
      <c r="S192" s="10" cm="1">
        <f t="array" ref="S192">IFERROR(INDEX(cashier!$A$2:$I$672,MATCH($O192&amp;$P192,cashier!$J$2:$J$672,0),S$1),FALSE)</f>
        <v>45036.27669846065</v>
      </c>
      <c r="T192" s="10" t="str" cm="1">
        <f t="array" ref="T192">IFERROR(INDEX(cashier!$A$2:$I$672,MATCH($O192&amp;$P192,cashier!$J$2:$J$672,0),T$1),FALSE)</f>
        <v>USD</v>
      </c>
      <c r="U192" s="10" cm="1">
        <f t="array" ref="U192">IFERROR(INDEX(cashier!$A$2:$I$672,MATCH($O192&amp;$P192,cashier!$J$2:$J$672,0),U$1),FALSE)</f>
        <v>1277</v>
      </c>
      <c r="V192" s="10" cm="1">
        <f t="array" ref="V192">IFERROR(INDEX(cashier!$A$2:$I$672,MATCH($O192&amp;$P192,cashier!$J$2:$J$672,0),V$1),FALSE)</f>
        <v>45036.279606481483</v>
      </c>
      <c r="W192" s="10" cm="1">
        <f t="array" ref="W192">IFERROR(INDEX(cashier!$A$2:$I$672,MATCH($O192&amp;$P192,cashier!$J$2:$J$672,0),W$1),FALSE)</f>
        <v>246</v>
      </c>
      <c r="X192" s="10" t="str" cm="1">
        <f t="array" ref="X192">IFERROR(INDEX(cashier!$A$2:$I$672,MATCH($O192&amp;$P192,cashier!$J$2:$J$672,0),X$1),FALSE)</f>
        <v>付款单</v>
      </c>
      <c r="Y192" s="10" cm="1">
        <f t="array" ref="Y192">IFERROR(INDEX(cashier!$A$2:$I$672,MATCH($O192&amp;$P192,cashier!$J$2:$J$672,0),Y$1),FALSE)</f>
        <v>0</v>
      </c>
      <c r="Z192" s="13" cm="1">
        <f t="array" ref="Z192">IFERROR(INDEX(bank!$A$2:$P$1212,MATCH($O192&amp;$P192,bank!$Q$2:$Q$1212,0),Z$1),FALSE)</f>
        <v>246</v>
      </c>
      <c r="AA192" s="13" t="str" cm="1">
        <f t="array" ref="AA192">IFERROR(INDEX(bank!$A$2:$P$1212,MATCH($O192&amp;$P192,bank!$Q$2:$Q$1212,0),AA$1),FALSE)</f>
        <v>付款单</v>
      </c>
      <c r="AB192" s="13" t="str" cm="1">
        <f t="array" ref="AB192">IFERROR(INDEX(bank!$A$2:$P$1212,MATCH($O192&amp;$P192,bank!$Q$2:$Q$1212,0),AB$1),FALSE)</f>
        <v>香港汇丰/USD/Mandarine/801-443300-838</v>
      </c>
      <c r="AC192" s="13" t="str" cm="1">
        <f t="array" ref="AC192">IFERROR(INDEX(bank!$A$2:$P$1212,MATCH($O192&amp;$P192,bank!$Q$2:$Q$1212,0),AC$1),FALSE)</f>
        <v>USD</v>
      </c>
      <c r="AD192" s="13" cm="1">
        <f t="array" ref="AD192">IFERROR(INDEX(bank!$A$2:$P$1212,MATCH($O192&amp;$P192,bank!$Q$2:$Q$1212,0),AD$1),FALSE)</f>
        <v>0</v>
      </c>
      <c r="AE192" s="13" t="str" cm="1">
        <f t="array" ref="AE192">IFERROR(INDEX(bank!$A$2:$P$1212,MATCH($O192&amp;$P192,bank!$Q$2:$Q$1212,0),AE$1),FALSE)</f>
        <v xml:space="preserve">5501.06-备件供应 </v>
      </c>
      <c r="AF192" s="13" t="str" cm="1">
        <f t="array" ref="AF192">IFERROR(INDEX(bank!$A$2:$P$1212,MATCH($O192&amp;$P192,bank!$Q$2:$Q$1212,0),AF$1),FALSE)</f>
        <v>2023年1月31日连云港上海海予供应分油机备件</v>
      </c>
      <c r="AG192" s="13" cm="1">
        <f t="array" ref="AG192">IFERROR(INDEX(bank!$A$2:$P$1212,MATCH($O192&amp;$P192,bank!$Q$2:$Q$1212,0),AG$1),FALSE)</f>
        <v>45036.279606481483</v>
      </c>
      <c r="AH192" s="13" cm="1">
        <f t="array" ref="AH192">IFERROR(INDEX(bank!$A$2:$P$1212,MATCH($O192&amp;$P192,bank!$Q$2:$Q$1212,0),AH$1),FALSE)</f>
        <v>0</v>
      </c>
      <c r="AI192" s="13" cm="1">
        <f t="array" ref="AI192">IFERROR(INDEX(bank!$A$2:$P$1212,MATCH($O192&amp;$P192,bank!$Q$2:$Q$1212,0),AI$1),FALSE)</f>
        <v>0</v>
      </c>
      <c r="AJ192" s="13" cm="1">
        <f t="array" ref="AJ192">IFERROR(INDEX(bank!$A$2:$P$1212,MATCH($O192&amp;$P192,bank!$Q$2:$Q$1212,0),AJ$1),FALSE)</f>
        <v>1277</v>
      </c>
      <c r="AK192" s="13" cm="1">
        <f t="array" ref="AK192">IFERROR(INDEX(bank!$A$2:$P$1212,MATCH($O192&amp;$P192,bank!$Q$2:$Q$1212,0),AK$1),FALSE)</f>
        <v>1277</v>
      </c>
      <c r="AL192" s="13" cm="1">
        <f t="array" ref="AL192">IFERROR(INDEX(bank!$A$2:$P$1212,MATCH($O192&amp;$P192,bank!$Q$2:$Q$1212,0),AL$1),FALSE)</f>
        <v>514795.28</v>
      </c>
      <c r="AM192" s="13" cm="1">
        <f t="array" ref="AM192">IFERROR(INDEX(bank!$A$2:$P$1212,MATCH($O192&amp;$P192,bank!$Q$2:$Q$1212,0),AM$1),FALSE)</f>
        <v>1</v>
      </c>
      <c r="AN192" s="13" t="b" cm="1">
        <f t="array" ref="AN192">IFERROR(INDEX(bank!$A$2:$P$1212,MATCH($O192&amp;$P192,bank!$Q$2:$Q$1212,0),AN$1),FALSE)</f>
        <v>1</v>
      </c>
      <c r="AO192" s="13" t="str" cm="1">
        <f t="array" ref="AO192">IFERROR(INDEX(bank!$A$2:$P$1212,MATCH($O192&amp;$P192,bank!$Q$2:$Q$1212,0),AO$1),FALSE)</f>
        <v>已关闭</v>
      </c>
    </row>
    <row r="193" spans="1:41" hidden="1">
      <c r="A193" s="4" t="s">
        <v>88</v>
      </c>
      <c r="B193" s="4" t="s">
        <v>224</v>
      </c>
      <c r="C193" s="4">
        <v>7774.8</v>
      </c>
      <c r="D193" s="4">
        <v>7774.8</v>
      </c>
      <c r="E193" s="4">
        <v>0</v>
      </c>
      <c r="F193" s="4">
        <v>0</v>
      </c>
      <c r="G193" s="4" t="s">
        <v>19</v>
      </c>
      <c r="H193" s="6">
        <v>45006.328844247677</v>
      </c>
      <c r="I193" s="4" t="s">
        <v>20</v>
      </c>
      <c r="J193" s="4" t="b">
        <v>1</v>
      </c>
      <c r="K193" s="4">
        <v>0</v>
      </c>
      <c r="L193" s="4">
        <v>1</v>
      </c>
      <c r="M193" s="4" t="s">
        <v>27</v>
      </c>
      <c r="N193" s="6">
        <v>45036.279861111107</v>
      </c>
      <c r="O193" s="4" t="s">
        <v>18</v>
      </c>
      <c r="P193" s="4">
        <v>248</v>
      </c>
      <c r="Q193" s="10" cm="1">
        <f t="array" ref="Q193">IFERROR(INDEX(cashier!$A$2:$I$672,MATCH($O193&amp;$P193,cashier!$J$2:$J$672,0),Q$1),FALSE)</f>
        <v>292</v>
      </c>
      <c r="R193" s="10" t="str" cm="1">
        <f t="array" ref="R193">IFERROR(INDEX(cashier!$A$2:$I$672,MATCH($O193&amp;$P193,cashier!$J$2:$J$672,0),R$1),FALSE)</f>
        <v>香港汇丰/USD/Mandarine/801-443300-838</v>
      </c>
      <c r="S193" s="10" cm="1">
        <f t="array" ref="S193">IFERROR(INDEX(cashier!$A$2:$I$672,MATCH($O193&amp;$P193,cashier!$J$2:$J$672,0),S$1),FALSE)</f>
        <v>45036.276941249998</v>
      </c>
      <c r="T193" s="10" t="str" cm="1">
        <f t="array" ref="T193">IFERROR(INDEX(cashier!$A$2:$I$672,MATCH($O193&amp;$P193,cashier!$J$2:$J$672,0),T$1),FALSE)</f>
        <v>USD</v>
      </c>
      <c r="U193" s="10" cm="1">
        <f t="array" ref="U193">IFERROR(INDEX(cashier!$A$2:$I$672,MATCH($O193&amp;$P193,cashier!$J$2:$J$672,0),U$1),FALSE)</f>
        <v>7774.8</v>
      </c>
      <c r="V193" s="10" cm="1">
        <f t="array" ref="V193">IFERROR(INDEX(cashier!$A$2:$I$672,MATCH($O193&amp;$P193,cashier!$J$2:$J$672,0),V$1),FALSE)</f>
        <v>45036.279861111107</v>
      </c>
      <c r="W193" s="10" cm="1">
        <f t="array" ref="W193">IFERROR(INDEX(cashier!$A$2:$I$672,MATCH($O193&amp;$P193,cashier!$J$2:$J$672,0),W$1),FALSE)</f>
        <v>248</v>
      </c>
      <c r="X193" s="10" t="str" cm="1">
        <f t="array" ref="X193">IFERROR(INDEX(cashier!$A$2:$I$672,MATCH($O193&amp;$P193,cashier!$J$2:$J$672,0),X$1),FALSE)</f>
        <v>付款单</v>
      </c>
      <c r="Y193" s="10" cm="1">
        <f t="array" ref="Y193">IFERROR(INDEX(cashier!$A$2:$I$672,MATCH($O193&amp;$P193,cashier!$J$2:$J$672,0),Y$1),FALSE)</f>
        <v>0</v>
      </c>
      <c r="Z193" s="13" cm="1">
        <f t="array" ref="Z193">IFERROR(INDEX(bank!$A$2:$P$1212,MATCH($O193&amp;$P193,bank!$Q$2:$Q$1212,0),Z$1),FALSE)</f>
        <v>248</v>
      </c>
      <c r="AA193" s="13" t="str" cm="1">
        <f t="array" ref="AA193">IFERROR(INDEX(bank!$A$2:$P$1212,MATCH($O193&amp;$P193,bank!$Q$2:$Q$1212,0),AA$1),FALSE)</f>
        <v>付款单</v>
      </c>
      <c r="AB193" s="13" t="str" cm="1">
        <f t="array" ref="AB193">IFERROR(INDEX(bank!$A$2:$P$1212,MATCH($O193&amp;$P193,bank!$Q$2:$Q$1212,0),AB$1),FALSE)</f>
        <v>香港汇丰/USD/Mandarine/801-443300-838</v>
      </c>
      <c r="AC193" s="13" t="str" cm="1">
        <f t="array" ref="AC193">IFERROR(INDEX(bank!$A$2:$P$1212,MATCH($O193&amp;$P193,bank!$Q$2:$Q$1212,0),AC$1),FALSE)</f>
        <v>USD</v>
      </c>
      <c r="AD193" s="13" cm="1">
        <f t="array" ref="AD193">IFERROR(INDEX(bank!$A$2:$P$1212,MATCH($O193&amp;$P193,bank!$Q$2:$Q$1212,0),AD$1),FALSE)</f>
        <v>0</v>
      </c>
      <c r="AE193" s="13" t="str" cm="1">
        <f t="array" ref="AE193">IFERROR(INDEX(bank!$A$2:$P$1212,MATCH($O193&amp;$P193,bank!$Q$2:$Q$1212,0),AE$1),FALSE)</f>
        <v xml:space="preserve">5501.06-备件供应 </v>
      </c>
      <c r="AF193" s="13" t="str" cm="1">
        <f t="array" ref="AF193">IFERROR(INDEX(bank!$A$2:$P$1212,MATCH($O193&amp;$P193,bank!$Q$2:$Q$1212,0),AF$1),FALSE)</f>
        <v>2022年11月24日新加坡锚地上海海予供应辅机备件</v>
      </c>
      <c r="AG193" s="13" cm="1">
        <f t="array" ref="AG193">IFERROR(INDEX(bank!$A$2:$P$1212,MATCH($O193&amp;$P193,bank!$Q$2:$Q$1212,0),AG$1),FALSE)</f>
        <v>45036.279861111107</v>
      </c>
      <c r="AH193" s="13" cm="1">
        <f t="array" ref="AH193">IFERROR(INDEX(bank!$A$2:$P$1212,MATCH($O193&amp;$P193,bank!$Q$2:$Q$1212,0),AH$1),FALSE)</f>
        <v>0</v>
      </c>
      <c r="AI193" s="13" cm="1">
        <f t="array" ref="AI193">IFERROR(INDEX(bank!$A$2:$P$1212,MATCH($O193&amp;$P193,bank!$Q$2:$Q$1212,0),AI$1),FALSE)</f>
        <v>0</v>
      </c>
      <c r="AJ193" s="13" cm="1">
        <f t="array" ref="AJ193">IFERROR(INDEX(bank!$A$2:$P$1212,MATCH($O193&amp;$P193,bank!$Q$2:$Q$1212,0),AJ$1),FALSE)</f>
        <v>7774.8</v>
      </c>
      <c r="AK193" s="13" cm="1">
        <f t="array" ref="AK193">IFERROR(INDEX(bank!$A$2:$P$1212,MATCH($O193&amp;$P193,bank!$Q$2:$Q$1212,0),AK$1),FALSE)</f>
        <v>7774.8</v>
      </c>
      <c r="AL193" s="13" cm="1">
        <f t="array" ref="AL193">IFERROR(INDEX(bank!$A$2:$P$1212,MATCH($O193&amp;$P193,bank!$Q$2:$Q$1212,0),AL$1),FALSE)</f>
        <v>507020.48</v>
      </c>
      <c r="AM193" s="13" cm="1">
        <f t="array" ref="AM193">IFERROR(INDEX(bank!$A$2:$P$1212,MATCH($O193&amp;$P193,bank!$Q$2:$Q$1212,0),AM$1),FALSE)</f>
        <v>1</v>
      </c>
      <c r="AN193" s="13" t="b" cm="1">
        <f t="array" ref="AN193">IFERROR(INDEX(bank!$A$2:$P$1212,MATCH($O193&amp;$P193,bank!$Q$2:$Q$1212,0),AN$1),FALSE)</f>
        <v>1</v>
      </c>
      <c r="AO193" s="13" t="str" cm="1">
        <f t="array" ref="AO193">IFERROR(INDEX(bank!$A$2:$P$1212,MATCH($O193&amp;$P193,bank!$Q$2:$Q$1212,0),AO$1),FALSE)</f>
        <v>已关闭</v>
      </c>
    </row>
    <row r="194" spans="1:41" hidden="1">
      <c r="A194" s="4" t="s">
        <v>133</v>
      </c>
      <c r="B194" s="4" t="s">
        <v>225</v>
      </c>
      <c r="C194" s="4">
        <v>3480</v>
      </c>
      <c r="D194" s="4">
        <v>3480</v>
      </c>
      <c r="E194" s="4">
        <v>0</v>
      </c>
      <c r="F194" s="4">
        <v>0</v>
      </c>
      <c r="G194" s="4" t="s">
        <v>19</v>
      </c>
      <c r="H194" s="6">
        <v>45006.331129212973</v>
      </c>
      <c r="I194" s="4" t="s">
        <v>208</v>
      </c>
      <c r="J194" s="4" t="b">
        <v>0</v>
      </c>
      <c r="K194" s="4">
        <v>0</v>
      </c>
      <c r="L194" s="4">
        <v>1</v>
      </c>
      <c r="O194" s="4" t="s">
        <v>18</v>
      </c>
      <c r="P194" s="4">
        <v>250</v>
      </c>
      <c r="Q194" s="10" t="b" cm="1">
        <f t="array" ref="Q194">IFERROR(INDEX(cashier!$A$2:$I$672,MATCH($O194&amp;$P194,cashier!$J$2:$J$672,0),Q$1),FALSE)</f>
        <v>0</v>
      </c>
      <c r="R194" s="10" t="b" cm="1">
        <f t="array" ref="R194">IFERROR(INDEX(cashier!$A$2:$I$672,MATCH($O194&amp;$P194,cashier!$J$2:$J$672,0),R$1),FALSE)</f>
        <v>0</v>
      </c>
      <c r="S194" s="10" t="b" cm="1">
        <f t="array" ref="S194">IFERROR(INDEX(cashier!$A$2:$I$672,MATCH($O194&amp;$P194,cashier!$J$2:$J$672,0),S$1),FALSE)</f>
        <v>0</v>
      </c>
      <c r="T194" s="10" t="b" cm="1">
        <f t="array" ref="T194">IFERROR(INDEX(cashier!$A$2:$I$672,MATCH($O194&amp;$P194,cashier!$J$2:$J$672,0),T$1),FALSE)</f>
        <v>0</v>
      </c>
      <c r="U194" s="10" t="b" cm="1">
        <f t="array" ref="U194">IFERROR(INDEX(cashier!$A$2:$I$672,MATCH($O194&amp;$P194,cashier!$J$2:$J$672,0),U$1),FALSE)</f>
        <v>0</v>
      </c>
      <c r="V194" s="10" t="b" cm="1">
        <f t="array" ref="V194">IFERROR(INDEX(cashier!$A$2:$I$672,MATCH($O194&amp;$P194,cashier!$J$2:$J$672,0),V$1),FALSE)</f>
        <v>0</v>
      </c>
      <c r="W194" s="10" t="b" cm="1">
        <f t="array" ref="W194">IFERROR(INDEX(cashier!$A$2:$I$672,MATCH($O194&amp;$P194,cashier!$J$2:$J$672,0),W$1),FALSE)</f>
        <v>0</v>
      </c>
      <c r="X194" s="10" t="b" cm="1">
        <f t="array" ref="X194">IFERROR(INDEX(cashier!$A$2:$I$672,MATCH($O194&amp;$P194,cashier!$J$2:$J$672,0),X$1),FALSE)</f>
        <v>0</v>
      </c>
      <c r="Y194" s="10" t="b" cm="1">
        <f t="array" ref="Y194">IFERROR(INDEX(cashier!$A$2:$I$672,MATCH($O194&amp;$P194,cashier!$J$2:$J$672,0),Y$1),FALSE)</f>
        <v>0</v>
      </c>
      <c r="Z194" s="13" t="b" cm="1">
        <f t="array" ref="Z194">IFERROR(INDEX(bank!$A$2:$P$1212,MATCH($O194&amp;$P194,bank!$Q$2:$Q$1212,0),Z$1),FALSE)</f>
        <v>0</v>
      </c>
      <c r="AA194" s="13" t="b" cm="1">
        <f t="array" ref="AA194">IFERROR(INDEX(bank!$A$2:$P$1212,MATCH($O194&amp;$P194,bank!$Q$2:$Q$1212,0),AA$1),FALSE)</f>
        <v>0</v>
      </c>
      <c r="AB194" s="13" t="b" cm="1">
        <f t="array" ref="AB194">IFERROR(INDEX(bank!$A$2:$P$1212,MATCH($O194&amp;$P194,bank!$Q$2:$Q$1212,0),AB$1),FALSE)</f>
        <v>0</v>
      </c>
      <c r="AC194" s="13" t="b" cm="1">
        <f t="array" ref="AC194">IFERROR(INDEX(bank!$A$2:$P$1212,MATCH($O194&amp;$P194,bank!$Q$2:$Q$1212,0),AC$1),FALSE)</f>
        <v>0</v>
      </c>
      <c r="AD194" s="13" t="b" cm="1">
        <f t="array" ref="AD194">IFERROR(INDEX(bank!$A$2:$P$1212,MATCH($O194&amp;$P194,bank!$Q$2:$Q$1212,0),AD$1),FALSE)</f>
        <v>0</v>
      </c>
      <c r="AE194" s="13" t="b" cm="1">
        <f t="array" ref="AE194">IFERROR(INDEX(bank!$A$2:$P$1212,MATCH($O194&amp;$P194,bank!$Q$2:$Q$1212,0),AE$1),FALSE)</f>
        <v>0</v>
      </c>
      <c r="AF194" s="13" t="b" cm="1">
        <f t="array" ref="AF194">IFERROR(INDEX(bank!$A$2:$P$1212,MATCH($O194&amp;$P194,bank!$Q$2:$Q$1212,0),AF$1),FALSE)</f>
        <v>0</v>
      </c>
      <c r="AG194" s="13" t="b" cm="1">
        <f t="array" ref="AG194">IFERROR(INDEX(bank!$A$2:$P$1212,MATCH($O194&amp;$P194,bank!$Q$2:$Q$1212,0),AG$1),FALSE)</f>
        <v>0</v>
      </c>
      <c r="AH194" s="13" t="b" cm="1">
        <f t="array" ref="AH194">IFERROR(INDEX(bank!$A$2:$P$1212,MATCH($O194&amp;$P194,bank!$Q$2:$Q$1212,0),AH$1),FALSE)</f>
        <v>0</v>
      </c>
      <c r="AI194" s="13" t="b" cm="1">
        <f t="array" ref="AI194">IFERROR(INDEX(bank!$A$2:$P$1212,MATCH($O194&amp;$P194,bank!$Q$2:$Q$1212,0),AI$1),FALSE)</f>
        <v>0</v>
      </c>
      <c r="AJ194" s="13" t="b" cm="1">
        <f t="array" ref="AJ194">IFERROR(INDEX(bank!$A$2:$P$1212,MATCH($O194&amp;$P194,bank!$Q$2:$Q$1212,0),AJ$1),FALSE)</f>
        <v>0</v>
      </c>
      <c r="AK194" s="13" t="b" cm="1">
        <f t="array" ref="AK194">IFERROR(INDEX(bank!$A$2:$P$1212,MATCH($O194&amp;$P194,bank!$Q$2:$Q$1212,0),AK$1),FALSE)</f>
        <v>0</v>
      </c>
      <c r="AL194" s="13" t="b" cm="1">
        <f t="array" ref="AL194">IFERROR(INDEX(bank!$A$2:$P$1212,MATCH($O194&amp;$P194,bank!$Q$2:$Q$1212,0),AL$1),FALSE)</f>
        <v>0</v>
      </c>
      <c r="AM194" s="13" t="b" cm="1">
        <f t="array" ref="AM194">IFERROR(INDEX(bank!$A$2:$P$1212,MATCH($O194&amp;$P194,bank!$Q$2:$Q$1212,0),AM$1),FALSE)</f>
        <v>0</v>
      </c>
      <c r="AN194" s="13" t="b" cm="1">
        <f t="array" ref="AN194">IFERROR(INDEX(bank!$A$2:$P$1212,MATCH($O194&amp;$P194,bank!$Q$2:$Q$1212,0),AN$1),FALSE)</f>
        <v>0</v>
      </c>
      <c r="AO194" s="13" t="b" cm="1">
        <f t="array" ref="AO194">IFERROR(INDEX(bank!$A$2:$P$1212,MATCH($O194&amp;$P194,bank!$Q$2:$Q$1212,0),AO$1),FALSE)</f>
        <v>0</v>
      </c>
    </row>
    <row r="195" spans="1:41" hidden="1">
      <c r="A195" s="4" t="s">
        <v>88</v>
      </c>
      <c r="B195" s="4" t="s">
        <v>226</v>
      </c>
      <c r="C195" s="4">
        <v>1850</v>
      </c>
      <c r="D195" s="4">
        <v>266.57060518731993</v>
      </c>
      <c r="E195" s="4">
        <v>0</v>
      </c>
      <c r="F195" s="4">
        <v>0</v>
      </c>
      <c r="G195" s="4" t="s">
        <v>30</v>
      </c>
      <c r="H195" s="6">
        <v>45006.334439074068</v>
      </c>
      <c r="I195" s="4" t="s">
        <v>20</v>
      </c>
      <c r="J195" s="4" t="b">
        <v>1</v>
      </c>
      <c r="K195" s="4">
        <v>0</v>
      </c>
      <c r="L195" s="4">
        <v>6.94</v>
      </c>
      <c r="M195" s="4" t="s">
        <v>46</v>
      </c>
      <c r="N195" s="6">
        <v>45015.158148148148</v>
      </c>
      <c r="O195" s="4" t="s">
        <v>18</v>
      </c>
      <c r="P195" s="4">
        <v>252</v>
      </c>
      <c r="Q195" s="10" cm="1">
        <f t="array" ref="Q195">IFERROR(INDEX(cashier!$A$2:$I$672,MATCH($O195&amp;$P195,cashier!$J$2:$J$672,0),Q$1),FALSE)</f>
        <v>179</v>
      </c>
      <c r="R195" s="10" t="str" cm="1">
        <f t="array" ref="R195">IFERROR(INDEX(cashier!$A$2:$I$672,MATCH($O195&amp;$P195,cashier!$J$2:$J$672,0),R$1),FALSE)</f>
        <v>吴总股东往来/RMB</v>
      </c>
      <c r="S195" s="10" cm="1">
        <f t="array" ref="S195">IFERROR(INDEX(cashier!$A$2:$I$672,MATCH($O195&amp;$P195,cashier!$J$2:$J$672,0),S$1),FALSE)</f>
        <v>45015.156052407408</v>
      </c>
      <c r="T195" s="10" t="str" cm="1">
        <f t="array" ref="T195">IFERROR(INDEX(cashier!$A$2:$I$672,MATCH($O195&amp;$P195,cashier!$J$2:$J$672,0),T$1),FALSE)</f>
        <v>RMB</v>
      </c>
      <c r="U195" s="10" cm="1">
        <f t="array" ref="U195">IFERROR(INDEX(cashier!$A$2:$I$672,MATCH($O195&amp;$P195,cashier!$J$2:$J$672,0),U$1),FALSE)</f>
        <v>1850</v>
      </c>
      <c r="V195" s="10" cm="1">
        <f t="array" ref="V195">IFERROR(INDEX(cashier!$A$2:$I$672,MATCH($O195&amp;$P195,cashier!$J$2:$J$672,0),V$1),FALSE)</f>
        <v>45015.158148148148</v>
      </c>
      <c r="W195" s="10" cm="1">
        <f t="array" ref="W195">IFERROR(INDEX(cashier!$A$2:$I$672,MATCH($O195&amp;$P195,cashier!$J$2:$J$672,0),W$1),FALSE)</f>
        <v>252</v>
      </c>
      <c r="X195" s="10" t="str" cm="1">
        <f t="array" ref="X195">IFERROR(INDEX(cashier!$A$2:$I$672,MATCH($O195&amp;$P195,cashier!$J$2:$J$672,0),X$1),FALSE)</f>
        <v>付款单</v>
      </c>
      <c r="Y195" s="10" cm="1">
        <f t="array" ref="Y195">IFERROR(INDEX(cashier!$A$2:$I$672,MATCH($O195&amp;$P195,cashier!$J$2:$J$672,0),Y$1),FALSE)</f>
        <v>0</v>
      </c>
      <c r="Z195" s="13" cm="1">
        <f t="array" ref="Z195">IFERROR(INDEX(bank!$A$2:$P$1212,MATCH($O195&amp;$P195,bank!$Q$2:$Q$1212,0),Z$1),FALSE)</f>
        <v>252</v>
      </c>
      <c r="AA195" s="13" t="str" cm="1">
        <f t="array" ref="AA195">IFERROR(INDEX(bank!$A$2:$P$1212,MATCH($O195&amp;$P195,bank!$Q$2:$Q$1212,0),AA$1),FALSE)</f>
        <v>付款单</v>
      </c>
      <c r="AB195" s="13" t="str" cm="1">
        <f t="array" ref="AB195">IFERROR(INDEX(bank!$A$2:$P$1212,MATCH($O195&amp;$P195,bank!$Q$2:$Q$1212,0),AB$1),FALSE)</f>
        <v>吴总股东往来/RMB</v>
      </c>
      <c r="AC195" s="13" t="str" cm="1">
        <f t="array" ref="AC195">IFERROR(INDEX(bank!$A$2:$P$1212,MATCH($O195&amp;$P195,bank!$Q$2:$Q$1212,0),AC$1),FALSE)</f>
        <v>RMB</v>
      </c>
      <c r="AD195" s="13" cm="1">
        <f t="array" ref="AD195">IFERROR(INDEX(bank!$A$2:$P$1212,MATCH($O195&amp;$P195,bank!$Q$2:$Q$1212,0),AD$1),FALSE)</f>
        <v>0</v>
      </c>
      <c r="AE195" s="13" t="str" cm="1">
        <f t="array" ref="AE195">IFERROR(INDEX(bank!$A$2:$P$1212,MATCH($O195&amp;$P195,bank!$Q$2:$Q$1212,0),AE$1),FALSE)</f>
        <v xml:space="preserve">5501.06-备件供应 </v>
      </c>
      <c r="AF195" s="13" t="str" cm="1">
        <f t="array" ref="AF195">IFERROR(INDEX(bank!$A$2:$P$1212,MATCH($O195&amp;$P195,bank!$Q$2:$Q$1212,0),AF$1),FALSE)</f>
        <v>2023/01/31连云港供锅炉供水泵备件</v>
      </c>
      <c r="AG195" s="13" cm="1">
        <f t="array" ref="AG195">IFERROR(INDEX(bank!$A$2:$P$1212,MATCH($O195&amp;$P195,bank!$Q$2:$Q$1212,0),AG$1),FALSE)</f>
        <v>45015.158148148148</v>
      </c>
      <c r="AH195" s="13" cm="1">
        <f t="array" ref="AH195">IFERROR(INDEX(bank!$A$2:$P$1212,MATCH($O195&amp;$P195,bank!$Q$2:$Q$1212,0),AH$1),FALSE)</f>
        <v>0</v>
      </c>
      <c r="AI195" s="13" cm="1">
        <f t="array" ref="AI195">IFERROR(INDEX(bank!$A$2:$P$1212,MATCH($O195&amp;$P195,bank!$Q$2:$Q$1212,0),AI$1),FALSE)</f>
        <v>0</v>
      </c>
      <c r="AJ195" s="13" cm="1">
        <f t="array" ref="AJ195">IFERROR(INDEX(bank!$A$2:$P$1212,MATCH($O195&amp;$P195,bank!$Q$2:$Q$1212,0),AJ$1),FALSE)</f>
        <v>1850</v>
      </c>
      <c r="AK195" s="13" cm="1">
        <f t="array" ref="AK195">IFERROR(INDEX(bank!$A$2:$P$1212,MATCH($O195&amp;$P195,bank!$Q$2:$Q$1212,0),AK$1),FALSE)</f>
        <v>1850</v>
      </c>
      <c r="AL195" s="13" cm="1">
        <f t="array" ref="AL195">IFERROR(INDEX(bank!$A$2:$P$1212,MATCH($O195&amp;$P195,bank!$Q$2:$Q$1212,0),AL$1),FALSE)</f>
        <v>1252628.2100000009</v>
      </c>
      <c r="AM195" s="13" cm="1">
        <f t="array" ref="AM195">IFERROR(INDEX(bank!$A$2:$P$1212,MATCH($O195&amp;$P195,bank!$Q$2:$Q$1212,0),AM$1),FALSE)</f>
        <v>6.94</v>
      </c>
      <c r="AN195" s="13" t="b" cm="1">
        <f t="array" ref="AN195">IFERROR(INDEX(bank!$A$2:$P$1212,MATCH($O195&amp;$P195,bank!$Q$2:$Q$1212,0),AN$1),FALSE)</f>
        <v>1</v>
      </c>
      <c r="AO195" s="13" t="str" cm="1">
        <f t="array" ref="AO195">IFERROR(INDEX(bank!$A$2:$P$1212,MATCH($O195&amp;$P195,bank!$Q$2:$Q$1212,0),AO$1),FALSE)</f>
        <v>已关闭</v>
      </c>
    </row>
    <row r="196" spans="1:41" hidden="1">
      <c r="A196" s="4" t="s">
        <v>86</v>
      </c>
      <c r="B196" s="4" t="s">
        <v>227</v>
      </c>
      <c r="C196" s="4">
        <v>13000</v>
      </c>
      <c r="D196" s="4">
        <v>1873.1988472622479</v>
      </c>
      <c r="E196" s="4">
        <v>0</v>
      </c>
      <c r="F196" s="4">
        <v>0</v>
      </c>
      <c r="G196" s="4" t="s">
        <v>30</v>
      </c>
      <c r="H196" s="6">
        <v>45006.347583379633</v>
      </c>
      <c r="I196" s="4" t="s">
        <v>20</v>
      </c>
      <c r="J196" s="4" t="b">
        <v>1</v>
      </c>
      <c r="K196" s="4">
        <v>0</v>
      </c>
      <c r="L196" s="4">
        <v>6.94</v>
      </c>
      <c r="M196" s="4" t="s">
        <v>46</v>
      </c>
      <c r="N196" s="6">
        <v>45016.097766203697</v>
      </c>
      <c r="O196" s="4" t="s">
        <v>18</v>
      </c>
      <c r="P196" s="4">
        <v>255</v>
      </c>
      <c r="Q196" s="10" cm="1">
        <f t="array" ref="Q196">IFERROR(INDEX(cashier!$A$2:$I$672,MATCH($O196&amp;$P196,cashier!$J$2:$J$672,0),Q$1),FALSE)</f>
        <v>195</v>
      </c>
      <c r="R196" s="10" t="str" cm="1">
        <f t="array" ref="R196">IFERROR(INDEX(cashier!$A$2:$I$672,MATCH($O196&amp;$P196,cashier!$J$2:$J$672,0),R$1),FALSE)</f>
        <v>吴总股东往来/RMB</v>
      </c>
      <c r="S196" s="10" cm="1">
        <f t="array" ref="S196">IFERROR(INDEX(cashier!$A$2:$I$672,MATCH($O196&amp;$P196,cashier!$J$2:$J$672,0),S$1),FALSE)</f>
        <v>45016.095653495373</v>
      </c>
      <c r="T196" s="10" t="str" cm="1">
        <f t="array" ref="T196">IFERROR(INDEX(cashier!$A$2:$I$672,MATCH($O196&amp;$P196,cashier!$J$2:$J$672,0),T$1),FALSE)</f>
        <v>RMB</v>
      </c>
      <c r="U196" s="10" cm="1">
        <f t="array" ref="U196">IFERROR(INDEX(cashier!$A$2:$I$672,MATCH($O196&amp;$P196,cashier!$J$2:$J$672,0),U$1),FALSE)</f>
        <v>13000</v>
      </c>
      <c r="V196" s="10" cm="1">
        <f t="array" ref="V196">IFERROR(INDEX(cashier!$A$2:$I$672,MATCH($O196&amp;$P196,cashier!$J$2:$J$672,0),V$1),FALSE)</f>
        <v>45016.097766203697</v>
      </c>
      <c r="W196" s="10" cm="1">
        <f t="array" ref="W196">IFERROR(INDEX(cashier!$A$2:$I$672,MATCH($O196&amp;$P196,cashier!$J$2:$J$672,0),W$1),FALSE)</f>
        <v>255</v>
      </c>
      <c r="X196" s="10" t="str" cm="1">
        <f t="array" ref="X196">IFERROR(INDEX(cashier!$A$2:$I$672,MATCH($O196&amp;$P196,cashier!$J$2:$J$672,0),X$1),FALSE)</f>
        <v>付款单</v>
      </c>
      <c r="Y196" s="10" cm="1">
        <f t="array" ref="Y196">IFERROR(INDEX(cashier!$A$2:$I$672,MATCH($O196&amp;$P196,cashier!$J$2:$J$672,0),Y$1),FALSE)</f>
        <v>0</v>
      </c>
      <c r="Z196" s="13" cm="1">
        <f t="array" ref="Z196">IFERROR(INDEX(bank!$A$2:$P$1212,MATCH($O196&amp;$P196,bank!$Q$2:$Q$1212,0),Z$1),FALSE)</f>
        <v>255</v>
      </c>
      <c r="AA196" s="13" t="str" cm="1">
        <f t="array" ref="AA196">IFERROR(INDEX(bank!$A$2:$P$1212,MATCH($O196&amp;$P196,bank!$Q$2:$Q$1212,0),AA$1),FALSE)</f>
        <v>付款单</v>
      </c>
      <c r="AB196" s="13" t="str" cm="1">
        <f t="array" ref="AB196">IFERROR(INDEX(bank!$A$2:$P$1212,MATCH($O196&amp;$P196,bank!$Q$2:$Q$1212,0),AB$1),FALSE)</f>
        <v>吴总股东往来/RMB</v>
      </c>
      <c r="AC196" s="13" t="str" cm="1">
        <f t="array" ref="AC196">IFERROR(INDEX(bank!$A$2:$P$1212,MATCH($O196&amp;$P196,bank!$Q$2:$Q$1212,0),AC$1),FALSE)</f>
        <v>RMB</v>
      </c>
      <c r="AD196" s="13" cm="1">
        <f t="array" ref="AD196">IFERROR(INDEX(bank!$A$2:$P$1212,MATCH($O196&amp;$P196,bank!$Q$2:$Q$1212,0),AD$1),FALSE)</f>
        <v>0</v>
      </c>
      <c r="AE196" s="13" t="str" cm="1">
        <f t="array" ref="AE196">IFERROR(INDEX(bank!$A$2:$P$1212,MATCH($O196&amp;$P196,bank!$Q$2:$Q$1212,0),AE$1),FALSE)</f>
        <v>5501.11-物料</v>
      </c>
      <c r="AF196" s="13" t="str" cm="1">
        <f t="array" ref="AF196">IFERROR(INDEX(bank!$A$2:$P$1212,MATCH($O196&amp;$P196,bank!$Q$2:$Q$1212,0),AF$1),FALSE)</f>
        <v>2023/1/31 连云港供应燃油添加剂</v>
      </c>
      <c r="AG196" s="13" cm="1">
        <f t="array" ref="AG196">IFERROR(INDEX(bank!$A$2:$P$1212,MATCH($O196&amp;$P196,bank!$Q$2:$Q$1212,0),AG$1),FALSE)</f>
        <v>45016.097766203697</v>
      </c>
      <c r="AH196" s="13" cm="1">
        <f t="array" ref="AH196">IFERROR(INDEX(bank!$A$2:$P$1212,MATCH($O196&amp;$P196,bank!$Q$2:$Q$1212,0),AH$1),FALSE)</f>
        <v>0</v>
      </c>
      <c r="AI196" s="13" cm="1">
        <f t="array" ref="AI196">IFERROR(INDEX(bank!$A$2:$P$1212,MATCH($O196&amp;$P196,bank!$Q$2:$Q$1212,0),AI$1),FALSE)</f>
        <v>0</v>
      </c>
      <c r="AJ196" s="13" cm="1">
        <f t="array" ref="AJ196">IFERROR(INDEX(bank!$A$2:$P$1212,MATCH($O196&amp;$P196,bank!$Q$2:$Q$1212,0),AJ$1),FALSE)</f>
        <v>13000</v>
      </c>
      <c r="AK196" s="13" cm="1">
        <f t="array" ref="AK196">IFERROR(INDEX(bank!$A$2:$P$1212,MATCH($O196&amp;$P196,bank!$Q$2:$Q$1212,0),AK$1),FALSE)</f>
        <v>13000</v>
      </c>
      <c r="AL196" s="13" cm="1">
        <f t="array" ref="AL196">IFERROR(INDEX(bank!$A$2:$P$1212,MATCH($O196&amp;$P196,bank!$Q$2:$Q$1212,0),AL$1),FALSE)</f>
        <v>1218921.9300000011</v>
      </c>
      <c r="AM196" s="13" cm="1">
        <f t="array" ref="AM196">IFERROR(INDEX(bank!$A$2:$P$1212,MATCH($O196&amp;$P196,bank!$Q$2:$Q$1212,0),AM$1),FALSE)</f>
        <v>6.94</v>
      </c>
      <c r="AN196" s="13" t="b" cm="1">
        <f t="array" ref="AN196">IFERROR(INDEX(bank!$A$2:$P$1212,MATCH($O196&amp;$P196,bank!$Q$2:$Q$1212,0),AN$1),FALSE)</f>
        <v>1</v>
      </c>
      <c r="AO196" s="13" t="str" cm="1">
        <f t="array" ref="AO196">IFERROR(INDEX(bank!$A$2:$P$1212,MATCH($O196&amp;$P196,bank!$Q$2:$Q$1212,0),AO$1),FALSE)</f>
        <v>已关闭</v>
      </c>
    </row>
    <row r="197" spans="1:41" hidden="1">
      <c r="A197" s="4" t="s">
        <v>144</v>
      </c>
      <c r="B197" s="4" t="s">
        <v>228</v>
      </c>
      <c r="C197" s="4">
        <v>12920.64</v>
      </c>
      <c r="D197" s="4">
        <v>12920.64</v>
      </c>
      <c r="E197" s="4">
        <v>0</v>
      </c>
      <c r="F197" s="4">
        <v>0</v>
      </c>
      <c r="G197" s="4" t="s">
        <v>19</v>
      </c>
      <c r="H197" s="6">
        <v>45006.347441446756</v>
      </c>
      <c r="I197" s="4" t="s">
        <v>20</v>
      </c>
      <c r="J197" s="4" t="b">
        <v>1</v>
      </c>
      <c r="K197" s="4">
        <v>0</v>
      </c>
      <c r="L197" s="4">
        <v>1</v>
      </c>
      <c r="M197" s="4" t="s">
        <v>27</v>
      </c>
      <c r="N197" s="6">
        <v>45008.278321759259</v>
      </c>
      <c r="O197" s="4" t="s">
        <v>18</v>
      </c>
      <c r="P197" s="4">
        <v>256</v>
      </c>
      <c r="Q197" s="10" cm="1">
        <f t="array" ref="Q197">IFERROR(INDEX(cashier!$A$2:$I$672,MATCH($O197&amp;$P197,cashier!$J$2:$J$672,0),Q$1),FALSE)</f>
        <v>137</v>
      </c>
      <c r="R197" s="10" t="str" cm="1">
        <f t="array" ref="R197">IFERROR(INDEX(cashier!$A$2:$I$672,MATCH($O197&amp;$P197,cashier!$J$2:$J$672,0),R$1),FALSE)</f>
        <v>香港汇丰/USD/Mandarine/801-443300-838</v>
      </c>
      <c r="S197" s="10" cm="1">
        <f t="array" ref="S197">IFERROR(INDEX(cashier!$A$2:$I$672,MATCH($O197&amp;$P197,cashier!$J$2:$J$672,0),S$1),FALSE)</f>
        <v>45008.276711874998</v>
      </c>
      <c r="T197" s="10" t="str" cm="1">
        <f t="array" ref="T197">IFERROR(INDEX(cashier!$A$2:$I$672,MATCH($O197&amp;$P197,cashier!$J$2:$J$672,0),T$1),FALSE)</f>
        <v>USD</v>
      </c>
      <c r="U197" s="10" cm="1">
        <f t="array" ref="U197">IFERROR(INDEX(cashier!$A$2:$I$672,MATCH($O197&amp;$P197,cashier!$J$2:$J$672,0),U$1),FALSE)</f>
        <v>12920.64</v>
      </c>
      <c r="V197" s="10" cm="1">
        <f t="array" ref="V197">IFERROR(INDEX(cashier!$A$2:$I$672,MATCH($O197&amp;$P197,cashier!$J$2:$J$672,0),V$1),FALSE)</f>
        <v>45008.278321759259</v>
      </c>
      <c r="W197" s="10" cm="1">
        <f t="array" ref="W197">IFERROR(INDEX(cashier!$A$2:$I$672,MATCH($O197&amp;$P197,cashier!$J$2:$J$672,0),W$1),FALSE)</f>
        <v>256</v>
      </c>
      <c r="X197" s="10" t="str" cm="1">
        <f t="array" ref="X197">IFERROR(INDEX(cashier!$A$2:$I$672,MATCH($O197&amp;$P197,cashier!$J$2:$J$672,0),X$1),FALSE)</f>
        <v>付款单</v>
      </c>
      <c r="Y197" s="10" cm="1">
        <f t="array" ref="Y197">IFERROR(INDEX(cashier!$A$2:$I$672,MATCH($O197&amp;$P197,cashier!$J$2:$J$672,0),Y$1),FALSE)</f>
        <v>0</v>
      </c>
      <c r="Z197" s="13" cm="1">
        <f t="array" ref="Z197">IFERROR(INDEX(bank!$A$2:$P$1212,MATCH($O197&amp;$P197,bank!$Q$2:$Q$1212,0),Z$1),FALSE)</f>
        <v>256</v>
      </c>
      <c r="AA197" s="13" t="str" cm="1">
        <f t="array" ref="AA197">IFERROR(INDEX(bank!$A$2:$P$1212,MATCH($O197&amp;$P197,bank!$Q$2:$Q$1212,0),AA$1),FALSE)</f>
        <v>付款单</v>
      </c>
      <c r="AB197" s="13" t="str" cm="1">
        <f t="array" ref="AB197">IFERROR(INDEX(bank!$A$2:$P$1212,MATCH($O197&amp;$P197,bank!$Q$2:$Q$1212,0),AB$1),FALSE)</f>
        <v>香港汇丰/USD/Mandarine/801-443300-838</v>
      </c>
      <c r="AC197" s="13" t="str" cm="1">
        <f t="array" ref="AC197">IFERROR(INDEX(bank!$A$2:$P$1212,MATCH($O197&amp;$P197,bank!$Q$2:$Q$1212,0),AC$1),FALSE)</f>
        <v>USD</v>
      </c>
      <c r="AD197" s="13" cm="1">
        <f t="array" ref="AD197">IFERROR(INDEX(bank!$A$2:$P$1212,MATCH($O197&amp;$P197,bank!$Q$2:$Q$1212,0),AD$1),FALSE)</f>
        <v>0</v>
      </c>
      <c r="AE197" s="13" t="str" cm="1">
        <f t="array" ref="AE197">IFERROR(INDEX(bank!$A$2:$P$1212,MATCH($O197&amp;$P197,bank!$Q$2:$Q$1212,0),AE$1),FALSE)</f>
        <v>5402.17-律师等专业服务费</v>
      </c>
      <c r="AF197" s="13" t="str" cm="1">
        <f t="array" ref="AF197">IFERROR(INDEX(bank!$A$2:$P$1212,MATCH($O197&amp;$P197,bank!$Q$2:$Q$1212,0),AF$1),FALSE)</f>
        <v>MV EJ OCEAN 律师费</v>
      </c>
      <c r="AG197" s="13" cm="1">
        <f t="array" ref="AG197">IFERROR(INDEX(bank!$A$2:$P$1212,MATCH($O197&amp;$P197,bank!$Q$2:$Q$1212,0),AG$1),FALSE)</f>
        <v>45008.278321759259</v>
      </c>
      <c r="AH197" s="13" cm="1">
        <f t="array" ref="AH197">IFERROR(INDEX(bank!$A$2:$P$1212,MATCH($O197&amp;$P197,bank!$Q$2:$Q$1212,0),AH$1),FALSE)</f>
        <v>0</v>
      </c>
      <c r="AI197" s="13" cm="1">
        <f t="array" ref="AI197">IFERROR(INDEX(bank!$A$2:$P$1212,MATCH($O197&amp;$P197,bank!$Q$2:$Q$1212,0),AI$1),FALSE)</f>
        <v>0</v>
      </c>
      <c r="AJ197" s="13" cm="1">
        <f t="array" ref="AJ197">IFERROR(INDEX(bank!$A$2:$P$1212,MATCH($O197&amp;$P197,bank!$Q$2:$Q$1212,0),AJ$1),FALSE)</f>
        <v>12920.64</v>
      </c>
      <c r="AK197" s="13" cm="1">
        <f t="array" ref="AK197">IFERROR(INDEX(bank!$A$2:$P$1212,MATCH($O197&amp;$P197,bank!$Q$2:$Q$1212,0),AK$1),FALSE)</f>
        <v>12920.64</v>
      </c>
      <c r="AL197" s="13" cm="1">
        <f t="array" ref="AL197">IFERROR(INDEX(bank!$A$2:$P$1212,MATCH($O197&amp;$P197,bank!$Q$2:$Q$1212,0),AL$1),FALSE)</f>
        <v>-24869.990000000071</v>
      </c>
      <c r="AM197" s="13" cm="1">
        <f t="array" ref="AM197">IFERROR(INDEX(bank!$A$2:$P$1212,MATCH($O197&amp;$P197,bank!$Q$2:$Q$1212,0),AM$1),FALSE)</f>
        <v>1</v>
      </c>
      <c r="AN197" s="13" t="b" cm="1">
        <f t="array" ref="AN197">IFERROR(INDEX(bank!$A$2:$P$1212,MATCH($O197&amp;$P197,bank!$Q$2:$Q$1212,0),AN$1),FALSE)</f>
        <v>1</v>
      </c>
      <c r="AO197" s="13" t="str" cm="1">
        <f t="array" ref="AO197">IFERROR(INDEX(bank!$A$2:$P$1212,MATCH($O197&amp;$P197,bank!$Q$2:$Q$1212,0),AO$1),FALSE)</f>
        <v>已关闭</v>
      </c>
    </row>
    <row r="198" spans="1:41" hidden="1">
      <c r="A198" s="4" t="s">
        <v>86</v>
      </c>
      <c r="B198" s="4" t="s">
        <v>229</v>
      </c>
      <c r="C198" s="4">
        <v>3225</v>
      </c>
      <c r="D198" s="4">
        <v>464.69740634005763</v>
      </c>
      <c r="E198" s="4">
        <v>0</v>
      </c>
      <c r="F198" s="4">
        <v>0</v>
      </c>
      <c r="G198" s="4" t="s">
        <v>30</v>
      </c>
      <c r="H198" s="6">
        <v>45006.350841747677</v>
      </c>
      <c r="I198" s="4" t="s">
        <v>20</v>
      </c>
      <c r="J198" s="4" t="b">
        <v>1</v>
      </c>
      <c r="K198" s="4">
        <v>0</v>
      </c>
      <c r="L198" s="4">
        <v>6.94</v>
      </c>
      <c r="M198" s="4" t="s">
        <v>46</v>
      </c>
      <c r="N198" s="6">
        <v>45014.090312499997</v>
      </c>
      <c r="O198" s="4" t="s">
        <v>18</v>
      </c>
      <c r="P198" s="4">
        <v>258</v>
      </c>
      <c r="Q198" s="10" cm="1">
        <f t="array" ref="Q198">IFERROR(INDEX(cashier!$A$2:$I$672,MATCH($O198&amp;$P198,cashier!$J$2:$J$672,0),Q$1),FALSE)</f>
        <v>172</v>
      </c>
      <c r="R198" s="10" t="str" cm="1">
        <f t="array" ref="R198">IFERROR(INDEX(cashier!$A$2:$I$672,MATCH($O198&amp;$P198,cashier!$J$2:$J$672,0),R$1),FALSE)</f>
        <v>吴总股东往来/RMB</v>
      </c>
      <c r="S198" s="10" cm="1">
        <f t="array" ref="S198">IFERROR(INDEX(cashier!$A$2:$I$672,MATCH($O198&amp;$P198,cashier!$J$2:$J$672,0),S$1),FALSE)</f>
        <v>45014.088336574066</v>
      </c>
      <c r="T198" s="10" t="str" cm="1">
        <f t="array" ref="T198">IFERROR(INDEX(cashier!$A$2:$I$672,MATCH($O198&amp;$P198,cashier!$J$2:$J$672,0),T$1),FALSE)</f>
        <v>RMB</v>
      </c>
      <c r="U198" s="10" cm="1">
        <f t="array" ref="U198">IFERROR(INDEX(cashier!$A$2:$I$672,MATCH($O198&amp;$P198,cashier!$J$2:$J$672,0),U$1),FALSE)</f>
        <v>3225</v>
      </c>
      <c r="V198" s="10" cm="1">
        <f t="array" ref="V198">IFERROR(INDEX(cashier!$A$2:$I$672,MATCH($O198&amp;$P198,cashier!$J$2:$J$672,0),V$1),FALSE)</f>
        <v>45014.090312499997</v>
      </c>
      <c r="W198" s="10" cm="1">
        <f t="array" ref="W198">IFERROR(INDEX(cashier!$A$2:$I$672,MATCH($O198&amp;$P198,cashier!$J$2:$J$672,0),W$1),FALSE)</f>
        <v>258</v>
      </c>
      <c r="X198" s="10" t="str" cm="1">
        <f t="array" ref="X198">IFERROR(INDEX(cashier!$A$2:$I$672,MATCH($O198&amp;$P198,cashier!$J$2:$J$672,0),X$1),FALSE)</f>
        <v>付款单</v>
      </c>
      <c r="Y198" s="10" cm="1">
        <f t="array" ref="Y198">IFERROR(INDEX(cashier!$A$2:$I$672,MATCH($O198&amp;$P198,cashier!$J$2:$J$672,0),Y$1),FALSE)</f>
        <v>0</v>
      </c>
      <c r="Z198" s="13" cm="1">
        <f t="array" ref="Z198">IFERROR(INDEX(bank!$A$2:$P$1212,MATCH($O198&amp;$P198,bank!$Q$2:$Q$1212,0),Z$1),FALSE)</f>
        <v>258</v>
      </c>
      <c r="AA198" s="13" t="str" cm="1">
        <f t="array" ref="AA198">IFERROR(INDEX(bank!$A$2:$P$1212,MATCH($O198&amp;$P198,bank!$Q$2:$Q$1212,0),AA$1),FALSE)</f>
        <v>付款单</v>
      </c>
      <c r="AB198" s="13" t="str" cm="1">
        <f t="array" ref="AB198">IFERROR(INDEX(bank!$A$2:$P$1212,MATCH($O198&amp;$P198,bank!$Q$2:$Q$1212,0),AB$1),FALSE)</f>
        <v>吴总股东往来/RMB</v>
      </c>
      <c r="AC198" s="13" t="str" cm="1">
        <f t="array" ref="AC198">IFERROR(INDEX(bank!$A$2:$P$1212,MATCH($O198&amp;$P198,bank!$Q$2:$Q$1212,0),AC$1),FALSE)</f>
        <v>RMB</v>
      </c>
      <c r="AD198" s="13" cm="1">
        <f t="array" ref="AD198">IFERROR(INDEX(bank!$A$2:$P$1212,MATCH($O198&amp;$P198,bank!$Q$2:$Q$1212,0),AD$1),FALSE)</f>
        <v>0</v>
      </c>
      <c r="AE198" s="13" t="str" cm="1">
        <f t="array" ref="AE198">IFERROR(INDEX(bank!$A$2:$P$1212,MATCH($O198&amp;$P198,bank!$Q$2:$Q$1212,0),AE$1),FALSE)</f>
        <v>5501.11-物料</v>
      </c>
      <c r="AF198" s="13" t="str" cm="1">
        <f t="array" ref="AF198">IFERROR(INDEX(bank!$A$2:$P$1212,MATCH($O198&amp;$P198,bank!$Q$2:$Q$1212,0),AF$1),FALSE)</f>
        <v>2023/1/19天津港供应物料</v>
      </c>
      <c r="AG198" s="13" cm="1">
        <f t="array" ref="AG198">IFERROR(INDEX(bank!$A$2:$P$1212,MATCH($O198&amp;$P198,bank!$Q$2:$Q$1212,0),AG$1),FALSE)</f>
        <v>45014.090312499997</v>
      </c>
      <c r="AH198" s="13" cm="1">
        <f t="array" ref="AH198">IFERROR(INDEX(bank!$A$2:$P$1212,MATCH($O198&amp;$P198,bank!$Q$2:$Q$1212,0),AH$1),FALSE)</f>
        <v>0</v>
      </c>
      <c r="AI198" s="13" cm="1">
        <f t="array" ref="AI198">IFERROR(INDEX(bank!$A$2:$P$1212,MATCH($O198&amp;$P198,bank!$Q$2:$Q$1212,0),AI$1),FALSE)</f>
        <v>0</v>
      </c>
      <c r="AJ198" s="13" cm="1">
        <f t="array" ref="AJ198">IFERROR(INDEX(bank!$A$2:$P$1212,MATCH($O198&amp;$P198,bank!$Q$2:$Q$1212,0),AJ$1),FALSE)</f>
        <v>3225</v>
      </c>
      <c r="AK198" s="13" cm="1">
        <f t="array" ref="AK198">IFERROR(INDEX(bank!$A$2:$P$1212,MATCH($O198&amp;$P198,bank!$Q$2:$Q$1212,0),AK$1),FALSE)</f>
        <v>3225</v>
      </c>
      <c r="AL198" s="13" cm="1">
        <f t="array" ref="AL198">IFERROR(INDEX(bank!$A$2:$P$1212,MATCH($O198&amp;$P198,bank!$Q$2:$Q$1212,0),AL$1),FALSE)</f>
        <v>1254478.2100000009</v>
      </c>
      <c r="AM198" s="13" cm="1">
        <f t="array" ref="AM198">IFERROR(INDEX(bank!$A$2:$P$1212,MATCH($O198&amp;$P198,bank!$Q$2:$Q$1212,0),AM$1),FALSE)</f>
        <v>6.94</v>
      </c>
      <c r="AN198" s="13" t="b" cm="1">
        <f t="array" ref="AN198">IFERROR(INDEX(bank!$A$2:$P$1212,MATCH($O198&amp;$P198,bank!$Q$2:$Q$1212,0),AN$1),FALSE)</f>
        <v>1</v>
      </c>
      <c r="AO198" s="13" t="str" cm="1">
        <f t="array" ref="AO198">IFERROR(INDEX(bank!$A$2:$P$1212,MATCH($O198&amp;$P198,bank!$Q$2:$Q$1212,0),AO$1),FALSE)</f>
        <v>已关闭</v>
      </c>
    </row>
    <row r="199" spans="1:41" hidden="1">
      <c r="A199" s="4" t="s">
        <v>86</v>
      </c>
      <c r="B199" s="4" t="s">
        <v>230</v>
      </c>
      <c r="C199" s="4">
        <v>2050</v>
      </c>
      <c r="D199" s="4">
        <v>295.38904899135451</v>
      </c>
      <c r="E199" s="4">
        <v>0</v>
      </c>
      <c r="F199" s="4">
        <v>0</v>
      </c>
      <c r="G199" s="4" t="s">
        <v>30</v>
      </c>
      <c r="H199" s="6">
        <v>45006.353487916669</v>
      </c>
      <c r="I199" s="4" t="s">
        <v>20</v>
      </c>
      <c r="J199" s="4" t="b">
        <v>1</v>
      </c>
      <c r="K199" s="4">
        <v>0</v>
      </c>
      <c r="L199" s="4">
        <v>6.94</v>
      </c>
      <c r="M199" s="4" t="s">
        <v>46</v>
      </c>
      <c r="N199" s="6">
        <v>45014.088599537034</v>
      </c>
      <c r="O199" s="4" t="s">
        <v>18</v>
      </c>
      <c r="P199" s="4">
        <v>260</v>
      </c>
      <c r="Q199" s="10" cm="1">
        <f t="array" ref="Q199">IFERROR(INDEX(cashier!$A$2:$I$672,MATCH($O199&amp;$P199,cashier!$J$2:$J$672,0),Q$1),FALSE)</f>
        <v>170</v>
      </c>
      <c r="R199" s="10" t="str" cm="1">
        <f t="array" ref="R199">IFERROR(INDEX(cashier!$A$2:$I$672,MATCH($O199&amp;$P199,cashier!$J$2:$J$672,0),R$1),FALSE)</f>
        <v>吴总股东往来/RMB</v>
      </c>
      <c r="S199" s="10" cm="1">
        <f t="array" ref="S199">IFERROR(INDEX(cashier!$A$2:$I$672,MATCH($O199&amp;$P199,cashier!$J$2:$J$672,0),S$1),FALSE)</f>
        <v>45014.086587071761</v>
      </c>
      <c r="T199" s="10" t="str" cm="1">
        <f t="array" ref="T199">IFERROR(INDEX(cashier!$A$2:$I$672,MATCH($O199&amp;$P199,cashier!$J$2:$J$672,0),T$1),FALSE)</f>
        <v>RMB</v>
      </c>
      <c r="U199" s="10" cm="1">
        <f t="array" ref="U199">IFERROR(INDEX(cashier!$A$2:$I$672,MATCH($O199&amp;$P199,cashier!$J$2:$J$672,0),U$1),FALSE)</f>
        <v>2050</v>
      </c>
      <c r="V199" s="10" cm="1">
        <f t="array" ref="V199">IFERROR(INDEX(cashier!$A$2:$I$672,MATCH($O199&amp;$P199,cashier!$J$2:$J$672,0),V$1),FALSE)</f>
        <v>45014.088599537034</v>
      </c>
      <c r="W199" s="10" cm="1">
        <f t="array" ref="W199">IFERROR(INDEX(cashier!$A$2:$I$672,MATCH($O199&amp;$P199,cashier!$J$2:$J$672,0),W$1),FALSE)</f>
        <v>260</v>
      </c>
      <c r="X199" s="10" t="str" cm="1">
        <f t="array" ref="X199">IFERROR(INDEX(cashier!$A$2:$I$672,MATCH($O199&amp;$P199,cashier!$J$2:$J$672,0),X$1),FALSE)</f>
        <v>付款单</v>
      </c>
      <c r="Y199" s="10" cm="1">
        <f t="array" ref="Y199">IFERROR(INDEX(cashier!$A$2:$I$672,MATCH($O199&amp;$P199,cashier!$J$2:$J$672,0),Y$1),FALSE)</f>
        <v>0</v>
      </c>
      <c r="Z199" s="13" cm="1">
        <f t="array" ref="Z199">IFERROR(INDEX(bank!$A$2:$P$1212,MATCH($O199&amp;$P199,bank!$Q$2:$Q$1212,0),Z$1),FALSE)</f>
        <v>260</v>
      </c>
      <c r="AA199" s="13" t="str" cm="1">
        <f t="array" ref="AA199">IFERROR(INDEX(bank!$A$2:$P$1212,MATCH($O199&amp;$P199,bank!$Q$2:$Q$1212,0),AA$1),FALSE)</f>
        <v>付款单</v>
      </c>
      <c r="AB199" s="13" t="str" cm="1">
        <f t="array" ref="AB199">IFERROR(INDEX(bank!$A$2:$P$1212,MATCH($O199&amp;$P199,bank!$Q$2:$Q$1212,0),AB$1),FALSE)</f>
        <v>吴总股东往来/RMB</v>
      </c>
      <c r="AC199" s="13" t="str" cm="1">
        <f t="array" ref="AC199">IFERROR(INDEX(bank!$A$2:$P$1212,MATCH($O199&amp;$P199,bank!$Q$2:$Q$1212,0),AC$1),FALSE)</f>
        <v>RMB</v>
      </c>
      <c r="AD199" s="13" cm="1">
        <f t="array" ref="AD199">IFERROR(INDEX(bank!$A$2:$P$1212,MATCH($O199&amp;$P199,bank!$Q$2:$Q$1212,0),AD$1),FALSE)</f>
        <v>0</v>
      </c>
      <c r="AE199" s="13" t="str" cm="1">
        <f t="array" ref="AE199">IFERROR(INDEX(bank!$A$2:$P$1212,MATCH($O199&amp;$P199,bank!$Q$2:$Q$1212,0),AE$1),FALSE)</f>
        <v>5501.11-物料</v>
      </c>
      <c r="AF199" s="13" t="str" cm="1">
        <f t="array" ref="AF199">IFERROR(INDEX(bank!$A$2:$P$1212,MATCH($O199&amp;$P199,bank!$Q$2:$Q$1212,0),AF$1),FALSE)</f>
        <v>2023/1/31连云港供应物料</v>
      </c>
      <c r="AG199" s="13" cm="1">
        <f t="array" ref="AG199">IFERROR(INDEX(bank!$A$2:$P$1212,MATCH($O199&amp;$P199,bank!$Q$2:$Q$1212,0),AG$1),FALSE)</f>
        <v>45014.088599537034</v>
      </c>
      <c r="AH199" s="13" cm="1">
        <f t="array" ref="AH199">IFERROR(INDEX(bank!$A$2:$P$1212,MATCH($O199&amp;$P199,bank!$Q$2:$Q$1212,0),AH$1),FALSE)</f>
        <v>0</v>
      </c>
      <c r="AI199" s="13" cm="1">
        <f t="array" ref="AI199">IFERROR(INDEX(bank!$A$2:$P$1212,MATCH($O199&amp;$P199,bank!$Q$2:$Q$1212,0),AI$1),FALSE)</f>
        <v>0</v>
      </c>
      <c r="AJ199" s="13" cm="1">
        <f t="array" ref="AJ199">IFERROR(INDEX(bank!$A$2:$P$1212,MATCH($O199&amp;$P199,bank!$Q$2:$Q$1212,0),AJ$1),FALSE)</f>
        <v>2050</v>
      </c>
      <c r="AK199" s="13" cm="1">
        <f t="array" ref="AK199">IFERROR(INDEX(bank!$A$2:$P$1212,MATCH($O199&amp;$P199,bank!$Q$2:$Q$1212,0),AK$1),FALSE)</f>
        <v>2050</v>
      </c>
      <c r="AL199" s="13" cm="1">
        <f t="array" ref="AL199">IFERROR(INDEX(bank!$A$2:$P$1212,MATCH($O199&amp;$P199,bank!$Q$2:$Q$1212,0),AL$1),FALSE)</f>
        <v>1274191.2100000009</v>
      </c>
      <c r="AM199" s="13" cm="1">
        <f t="array" ref="AM199">IFERROR(INDEX(bank!$A$2:$P$1212,MATCH($O199&amp;$P199,bank!$Q$2:$Q$1212,0),AM$1),FALSE)</f>
        <v>6.94</v>
      </c>
      <c r="AN199" s="13" t="b" cm="1">
        <f t="array" ref="AN199">IFERROR(INDEX(bank!$A$2:$P$1212,MATCH($O199&amp;$P199,bank!$Q$2:$Q$1212,0),AN$1),FALSE)</f>
        <v>1</v>
      </c>
      <c r="AO199" s="13" t="str" cm="1">
        <f t="array" ref="AO199">IFERROR(INDEX(bank!$A$2:$P$1212,MATCH($O199&amp;$P199,bank!$Q$2:$Q$1212,0),AO$1),FALSE)</f>
        <v>已关闭</v>
      </c>
    </row>
    <row r="200" spans="1:41" hidden="1">
      <c r="A200" s="4" t="s">
        <v>88</v>
      </c>
      <c r="B200" s="4">
        <v>0</v>
      </c>
      <c r="C200" s="4">
        <v>680</v>
      </c>
      <c r="D200" s="4">
        <v>680</v>
      </c>
      <c r="E200" s="4">
        <v>0</v>
      </c>
      <c r="F200" s="4">
        <v>0</v>
      </c>
      <c r="G200" s="4" t="s">
        <v>19</v>
      </c>
      <c r="H200" s="6">
        <v>45006.355321805553</v>
      </c>
      <c r="I200" s="4" t="s">
        <v>20</v>
      </c>
      <c r="J200" s="4" t="b">
        <v>1</v>
      </c>
      <c r="K200" s="4">
        <v>0</v>
      </c>
      <c r="L200" s="4">
        <v>1</v>
      </c>
      <c r="M200" s="4" t="s">
        <v>27</v>
      </c>
      <c r="N200" s="6">
        <v>45008.106840277767</v>
      </c>
      <c r="O200" s="4" t="s">
        <v>18</v>
      </c>
      <c r="P200" s="4">
        <v>262</v>
      </c>
      <c r="Q200" s="10" cm="1">
        <f t="array" ref="Q200">IFERROR(INDEX(cashier!$A$2:$I$672,MATCH($O200&amp;$P200,cashier!$J$2:$J$672,0),Q$1),FALSE)</f>
        <v>127</v>
      </c>
      <c r="R200" s="10" t="str" cm="1">
        <f t="array" ref="R200">IFERROR(INDEX(cashier!$A$2:$I$672,MATCH($O200&amp;$P200,cashier!$J$2:$J$672,0),R$1),FALSE)</f>
        <v>香港汇丰/USD/Mandarine/801-443300-838</v>
      </c>
      <c r="S200" s="10" cm="1">
        <f t="array" ref="S200">IFERROR(INDEX(cashier!$A$2:$I$672,MATCH($O200&amp;$P200,cashier!$J$2:$J$672,0),S$1),FALSE)</f>
        <v>45008.105019351853</v>
      </c>
      <c r="T200" s="10" t="str" cm="1">
        <f t="array" ref="T200">IFERROR(INDEX(cashier!$A$2:$I$672,MATCH($O200&amp;$P200,cashier!$J$2:$J$672,0),T$1),FALSE)</f>
        <v>USD</v>
      </c>
      <c r="U200" s="10" cm="1">
        <f t="array" ref="U200">IFERROR(INDEX(cashier!$A$2:$I$672,MATCH($O200&amp;$P200,cashier!$J$2:$J$672,0),U$1),FALSE)</f>
        <v>680</v>
      </c>
      <c r="V200" s="10" cm="1">
        <f t="array" ref="V200">IFERROR(INDEX(cashier!$A$2:$I$672,MATCH($O200&amp;$P200,cashier!$J$2:$J$672,0),V$1),FALSE)</f>
        <v>45008.106840277767</v>
      </c>
      <c r="W200" s="10" cm="1">
        <f t="array" ref="W200">IFERROR(INDEX(cashier!$A$2:$I$672,MATCH($O200&amp;$P200,cashier!$J$2:$J$672,0),W$1),FALSE)</f>
        <v>262</v>
      </c>
      <c r="X200" s="10" t="str" cm="1">
        <f t="array" ref="X200">IFERROR(INDEX(cashier!$A$2:$I$672,MATCH($O200&amp;$P200,cashier!$J$2:$J$672,0),X$1),FALSE)</f>
        <v>付款单</v>
      </c>
      <c r="Y200" s="10" cm="1">
        <f t="array" ref="Y200">IFERROR(INDEX(cashier!$A$2:$I$672,MATCH($O200&amp;$P200,cashier!$J$2:$J$672,0),Y$1),FALSE)</f>
        <v>15.96</v>
      </c>
      <c r="Z200" s="13" cm="1">
        <f t="array" ref="Z200">IFERROR(INDEX(bank!$A$2:$P$1212,MATCH($O200&amp;$P200,bank!$Q$2:$Q$1212,0),Z$1),FALSE)</f>
        <v>262</v>
      </c>
      <c r="AA200" s="13" t="str" cm="1">
        <f t="array" ref="AA200">IFERROR(INDEX(bank!$A$2:$P$1212,MATCH($O200&amp;$P200,bank!$Q$2:$Q$1212,0),AA$1),FALSE)</f>
        <v>付款单</v>
      </c>
      <c r="AB200" s="13" t="str" cm="1">
        <f t="array" ref="AB200">IFERROR(INDEX(bank!$A$2:$P$1212,MATCH($O200&amp;$P200,bank!$Q$2:$Q$1212,0),AB$1),FALSE)</f>
        <v>香港汇丰/USD/Mandarine/801-443300-838</v>
      </c>
      <c r="AC200" s="13" t="str" cm="1">
        <f t="array" ref="AC200">IFERROR(INDEX(bank!$A$2:$P$1212,MATCH($O200&amp;$P200,bank!$Q$2:$Q$1212,0),AC$1),FALSE)</f>
        <v>USD</v>
      </c>
      <c r="AD200" s="13" cm="1">
        <f t="array" ref="AD200">IFERROR(INDEX(bank!$A$2:$P$1212,MATCH($O200&amp;$P200,bank!$Q$2:$Q$1212,0),AD$1),FALSE)</f>
        <v>0</v>
      </c>
      <c r="AE200" s="13" t="str" cm="1">
        <f t="array" ref="AE200">IFERROR(INDEX(bank!$A$2:$P$1212,MATCH($O200&amp;$P200,bank!$Q$2:$Q$1212,0),AE$1),FALSE)</f>
        <v xml:space="preserve">5501.06-备件供应 </v>
      </c>
      <c r="AF200" s="13" cm="1">
        <f t="array" ref="AF200">IFERROR(INDEX(bank!$A$2:$P$1212,MATCH($O200&amp;$P200,bank!$Q$2:$Q$1212,0),AF$1),FALSE)</f>
        <v>0</v>
      </c>
      <c r="AG200" s="13" cm="1">
        <f t="array" ref="AG200">IFERROR(INDEX(bank!$A$2:$P$1212,MATCH($O200&amp;$P200,bank!$Q$2:$Q$1212,0),AG$1),FALSE)</f>
        <v>45008.106840277767</v>
      </c>
      <c r="AH200" s="13" cm="1">
        <f t="array" ref="AH200">IFERROR(INDEX(bank!$A$2:$P$1212,MATCH($O200&amp;$P200,bank!$Q$2:$Q$1212,0),AH$1),FALSE)</f>
        <v>0</v>
      </c>
      <c r="AI200" s="13" cm="1">
        <f t="array" ref="AI200">IFERROR(INDEX(bank!$A$2:$P$1212,MATCH($O200&amp;$P200,bank!$Q$2:$Q$1212,0),AI$1),FALSE)</f>
        <v>0</v>
      </c>
      <c r="AJ200" s="13" cm="1">
        <f t="array" ref="AJ200">IFERROR(INDEX(bank!$A$2:$P$1212,MATCH($O200&amp;$P200,bank!$Q$2:$Q$1212,0),AJ$1),FALSE)</f>
        <v>680</v>
      </c>
      <c r="AK200" s="13" cm="1">
        <f t="array" ref="AK200">IFERROR(INDEX(bank!$A$2:$P$1212,MATCH($O200&amp;$P200,bank!$Q$2:$Q$1212,0),AK$1),FALSE)</f>
        <v>680</v>
      </c>
      <c r="AL200" s="13" cm="1">
        <f t="array" ref="AL200">IFERROR(INDEX(bank!$A$2:$P$1212,MATCH($O200&amp;$P200,bank!$Q$2:$Q$1212,0),AL$1),FALSE)</f>
        <v>151580.64999999991</v>
      </c>
      <c r="AM200" s="13" cm="1">
        <f t="array" ref="AM200">IFERROR(INDEX(bank!$A$2:$P$1212,MATCH($O200&amp;$P200,bank!$Q$2:$Q$1212,0),AM$1),FALSE)</f>
        <v>1</v>
      </c>
      <c r="AN200" s="13" t="b" cm="1">
        <f t="array" ref="AN200">IFERROR(INDEX(bank!$A$2:$P$1212,MATCH($O200&amp;$P200,bank!$Q$2:$Q$1212,0),AN$1),FALSE)</f>
        <v>1</v>
      </c>
      <c r="AO200" s="13" t="str" cm="1">
        <f t="array" ref="AO200">IFERROR(INDEX(bank!$A$2:$P$1212,MATCH($O200&amp;$P200,bank!$Q$2:$Q$1212,0),AO$1),FALSE)</f>
        <v>已关闭</v>
      </c>
    </row>
    <row r="201" spans="1:41" hidden="1">
      <c r="A201" s="4" t="s">
        <v>88</v>
      </c>
      <c r="B201" s="4" t="s">
        <v>231</v>
      </c>
      <c r="C201" s="4">
        <v>350</v>
      </c>
      <c r="D201" s="4">
        <v>350</v>
      </c>
      <c r="E201" s="4">
        <v>0</v>
      </c>
      <c r="F201" s="4">
        <v>0</v>
      </c>
      <c r="G201" s="4" t="s">
        <v>19</v>
      </c>
      <c r="H201" s="6">
        <v>45006.357148877323</v>
      </c>
      <c r="I201" s="4" t="s">
        <v>20</v>
      </c>
      <c r="J201" s="4" t="b">
        <v>1</v>
      </c>
      <c r="K201" s="4">
        <v>0</v>
      </c>
      <c r="L201" s="4">
        <v>1</v>
      </c>
      <c r="M201" s="4" t="s">
        <v>27</v>
      </c>
      <c r="N201" s="6">
        <v>45041.285069444442</v>
      </c>
      <c r="O201" s="4" t="s">
        <v>18</v>
      </c>
      <c r="P201" s="4">
        <v>264</v>
      </c>
      <c r="Q201" s="10" cm="1">
        <f t="array" ref="Q201">IFERROR(INDEX(cashier!$A$2:$I$672,MATCH($O201&amp;$P201,cashier!$J$2:$J$672,0),Q$1),FALSE)</f>
        <v>368</v>
      </c>
      <c r="R201" s="10" t="str" cm="1">
        <f t="array" ref="R201">IFERROR(INDEX(cashier!$A$2:$I$672,MATCH($O201&amp;$P201,cashier!$J$2:$J$672,0),R$1),FALSE)</f>
        <v>香港汇丰/USD/Mandarine/801-443300-838</v>
      </c>
      <c r="S201" s="10" cm="1">
        <f t="array" ref="S201">IFERROR(INDEX(cashier!$A$2:$I$672,MATCH($O201&amp;$P201,cashier!$J$2:$J$672,0),S$1),FALSE)</f>
        <v>45041.281928101853</v>
      </c>
      <c r="T201" s="10" t="str" cm="1">
        <f t="array" ref="T201">IFERROR(INDEX(cashier!$A$2:$I$672,MATCH($O201&amp;$P201,cashier!$J$2:$J$672,0),T$1),FALSE)</f>
        <v>USD</v>
      </c>
      <c r="U201" s="10" cm="1">
        <f t="array" ref="U201">IFERROR(INDEX(cashier!$A$2:$I$672,MATCH($O201&amp;$P201,cashier!$J$2:$J$672,0),U$1),FALSE)</f>
        <v>350</v>
      </c>
      <c r="V201" s="10" cm="1">
        <f t="array" ref="V201">IFERROR(INDEX(cashier!$A$2:$I$672,MATCH($O201&amp;$P201,cashier!$J$2:$J$672,0),V$1),FALSE)</f>
        <v>45041.285069444442</v>
      </c>
      <c r="W201" s="10" cm="1">
        <f t="array" ref="W201">IFERROR(INDEX(cashier!$A$2:$I$672,MATCH($O201&amp;$P201,cashier!$J$2:$J$672,0),W$1),FALSE)</f>
        <v>264</v>
      </c>
      <c r="X201" s="10" t="str" cm="1">
        <f t="array" ref="X201">IFERROR(INDEX(cashier!$A$2:$I$672,MATCH($O201&amp;$P201,cashier!$J$2:$J$672,0),X$1),FALSE)</f>
        <v>付款单</v>
      </c>
      <c r="Y201" s="10" cm="1">
        <f t="array" ref="Y201">IFERROR(INDEX(cashier!$A$2:$I$672,MATCH($O201&amp;$P201,cashier!$J$2:$J$672,0),Y$1),FALSE)</f>
        <v>0</v>
      </c>
      <c r="Z201" s="13" cm="1">
        <f t="array" ref="Z201">IFERROR(INDEX(bank!$A$2:$P$1212,MATCH($O201&amp;$P201,bank!$Q$2:$Q$1212,0),Z$1),FALSE)</f>
        <v>264</v>
      </c>
      <c r="AA201" s="13" t="str" cm="1">
        <f t="array" ref="AA201">IFERROR(INDEX(bank!$A$2:$P$1212,MATCH($O201&amp;$P201,bank!$Q$2:$Q$1212,0),AA$1),FALSE)</f>
        <v>付款单</v>
      </c>
      <c r="AB201" s="13" t="str" cm="1">
        <f t="array" ref="AB201">IFERROR(INDEX(bank!$A$2:$P$1212,MATCH($O201&amp;$P201,bank!$Q$2:$Q$1212,0),AB$1),FALSE)</f>
        <v>香港汇丰/USD/Mandarine/801-443300-838</v>
      </c>
      <c r="AC201" s="13" t="str" cm="1">
        <f t="array" ref="AC201">IFERROR(INDEX(bank!$A$2:$P$1212,MATCH($O201&amp;$P201,bank!$Q$2:$Q$1212,0),AC$1),FALSE)</f>
        <v>USD</v>
      </c>
      <c r="AD201" s="13" cm="1">
        <f t="array" ref="AD201">IFERROR(INDEX(bank!$A$2:$P$1212,MATCH($O201&amp;$P201,bank!$Q$2:$Q$1212,0),AD$1),FALSE)</f>
        <v>0</v>
      </c>
      <c r="AE201" s="13" t="str" cm="1">
        <f t="array" ref="AE201">IFERROR(INDEX(bank!$A$2:$P$1212,MATCH($O201&amp;$P201,bank!$Q$2:$Q$1212,0),AE$1),FALSE)</f>
        <v xml:space="preserve">5501.06-备件供应 </v>
      </c>
      <c r="AF201" s="13" t="str" cm="1">
        <f t="array" ref="AF201">IFERROR(INDEX(bank!$A$2:$P$1212,MATCH($O201&amp;$P201,bank!$Q$2:$Q$1212,0),AF$1),FALSE)</f>
        <v>2023年1月31日连云港荣源海供应开舱液压管备件</v>
      </c>
      <c r="AG201" s="13" cm="1">
        <f t="array" ref="AG201">IFERROR(INDEX(bank!$A$2:$P$1212,MATCH($O201&amp;$P201,bank!$Q$2:$Q$1212,0),AG$1),FALSE)</f>
        <v>45041.285069444442</v>
      </c>
      <c r="AH201" s="13" cm="1">
        <f t="array" ref="AH201">IFERROR(INDEX(bank!$A$2:$P$1212,MATCH($O201&amp;$P201,bank!$Q$2:$Q$1212,0),AH$1),FALSE)</f>
        <v>0</v>
      </c>
      <c r="AI201" s="13" cm="1">
        <f t="array" ref="AI201">IFERROR(INDEX(bank!$A$2:$P$1212,MATCH($O201&amp;$P201,bank!$Q$2:$Q$1212,0),AI$1),FALSE)</f>
        <v>0</v>
      </c>
      <c r="AJ201" s="13" cm="1">
        <f t="array" ref="AJ201">IFERROR(INDEX(bank!$A$2:$P$1212,MATCH($O201&amp;$P201,bank!$Q$2:$Q$1212,0),AJ$1),FALSE)</f>
        <v>350</v>
      </c>
      <c r="AK201" s="13" cm="1">
        <f t="array" ref="AK201">IFERROR(INDEX(bank!$A$2:$P$1212,MATCH($O201&amp;$P201,bank!$Q$2:$Q$1212,0),AK$1),FALSE)</f>
        <v>350</v>
      </c>
      <c r="AL201" s="13" cm="1">
        <f t="array" ref="AL201">IFERROR(INDEX(bank!$A$2:$P$1212,MATCH($O201&amp;$P201,bank!$Q$2:$Q$1212,0),AL$1),FALSE)</f>
        <v>823005.22999999986</v>
      </c>
      <c r="AM201" s="13" cm="1">
        <f t="array" ref="AM201">IFERROR(INDEX(bank!$A$2:$P$1212,MATCH($O201&amp;$P201,bank!$Q$2:$Q$1212,0),AM$1),FALSE)</f>
        <v>1</v>
      </c>
      <c r="AN201" s="13" t="b" cm="1">
        <f t="array" ref="AN201">IFERROR(INDEX(bank!$A$2:$P$1212,MATCH($O201&amp;$P201,bank!$Q$2:$Q$1212,0),AN$1),FALSE)</f>
        <v>1</v>
      </c>
      <c r="AO201" s="13" t="str" cm="1">
        <f t="array" ref="AO201">IFERROR(INDEX(bank!$A$2:$P$1212,MATCH($O201&amp;$P201,bank!$Q$2:$Q$1212,0),AO$1),FALSE)</f>
        <v>已关闭</v>
      </c>
    </row>
    <row r="202" spans="1:41" hidden="1">
      <c r="A202" s="4" t="s">
        <v>88</v>
      </c>
      <c r="B202" s="4" t="s">
        <v>232</v>
      </c>
      <c r="C202" s="4">
        <v>455</v>
      </c>
      <c r="D202" s="4">
        <v>455</v>
      </c>
      <c r="E202" s="4">
        <v>0</v>
      </c>
      <c r="F202" s="4">
        <v>0</v>
      </c>
      <c r="G202" s="4" t="s">
        <v>19</v>
      </c>
      <c r="H202" s="6">
        <v>45006.35829625</v>
      </c>
      <c r="I202" s="4" t="s">
        <v>20</v>
      </c>
      <c r="J202" s="4" t="b">
        <v>1</v>
      </c>
      <c r="K202" s="4">
        <v>0</v>
      </c>
      <c r="L202" s="4">
        <v>1</v>
      </c>
      <c r="M202" s="4" t="s">
        <v>27</v>
      </c>
      <c r="N202" s="6">
        <v>45041.284641203703</v>
      </c>
      <c r="O202" s="4" t="s">
        <v>18</v>
      </c>
      <c r="P202" s="4">
        <v>266</v>
      </c>
      <c r="Q202" s="10" cm="1">
        <f t="array" ref="Q202">IFERROR(INDEX(cashier!$A$2:$I$672,MATCH($O202&amp;$P202,cashier!$J$2:$J$672,0),Q$1),FALSE)</f>
        <v>367</v>
      </c>
      <c r="R202" s="10" t="str" cm="1">
        <f t="array" ref="R202">IFERROR(INDEX(cashier!$A$2:$I$672,MATCH($O202&amp;$P202,cashier!$J$2:$J$672,0),R$1),FALSE)</f>
        <v>香港汇丰/USD/Mandarine/801-443300-838</v>
      </c>
      <c r="S202" s="10" cm="1">
        <f t="array" ref="S202">IFERROR(INDEX(cashier!$A$2:$I$672,MATCH($O202&amp;$P202,cashier!$J$2:$J$672,0),S$1),FALSE)</f>
        <v>45041.281646030089</v>
      </c>
      <c r="T202" s="10" t="str" cm="1">
        <f t="array" ref="T202">IFERROR(INDEX(cashier!$A$2:$I$672,MATCH($O202&amp;$P202,cashier!$J$2:$J$672,0),T$1),FALSE)</f>
        <v>USD</v>
      </c>
      <c r="U202" s="10" cm="1">
        <f t="array" ref="U202">IFERROR(INDEX(cashier!$A$2:$I$672,MATCH($O202&amp;$P202,cashier!$J$2:$J$672,0),U$1),FALSE)</f>
        <v>455</v>
      </c>
      <c r="V202" s="10" cm="1">
        <f t="array" ref="V202">IFERROR(INDEX(cashier!$A$2:$I$672,MATCH($O202&amp;$P202,cashier!$J$2:$J$672,0),V$1),FALSE)</f>
        <v>45041.284641203703</v>
      </c>
      <c r="W202" s="10" cm="1">
        <f t="array" ref="W202">IFERROR(INDEX(cashier!$A$2:$I$672,MATCH($O202&amp;$P202,cashier!$J$2:$J$672,0),W$1),FALSE)</f>
        <v>266</v>
      </c>
      <c r="X202" s="10" t="str" cm="1">
        <f t="array" ref="X202">IFERROR(INDEX(cashier!$A$2:$I$672,MATCH($O202&amp;$P202,cashier!$J$2:$J$672,0),X$1),FALSE)</f>
        <v>付款单</v>
      </c>
      <c r="Y202" s="10" cm="1">
        <f t="array" ref="Y202">IFERROR(INDEX(cashier!$A$2:$I$672,MATCH($O202&amp;$P202,cashier!$J$2:$J$672,0),Y$1),FALSE)</f>
        <v>0</v>
      </c>
      <c r="Z202" s="13" cm="1">
        <f t="array" ref="Z202">IFERROR(INDEX(bank!$A$2:$P$1212,MATCH($O202&amp;$P202,bank!$Q$2:$Q$1212,0),Z$1),FALSE)</f>
        <v>266</v>
      </c>
      <c r="AA202" s="13" t="str" cm="1">
        <f t="array" ref="AA202">IFERROR(INDEX(bank!$A$2:$P$1212,MATCH($O202&amp;$P202,bank!$Q$2:$Q$1212,0),AA$1),FALSE)</f>
        <v>付款单</v>
      </c>
      <c r="AB202" s="13" t="str" cm="1">
        <f t="array" ref="AB202">IFERROR(INDEX(bank!$A$2:$P$1212,MATCH($O202&amp;$P202,bank!$Q$2:$Q$1212,0),AB$1),FALSE)</f>
        <v>香港汇丰/USD/Mandarine/801-443300-838</v>
      </c>
      <c r="AC202" s="13" t="str" cm="1">
        <f t="array" ref="AC202">IFERROR(INDEX(bank!$A$2:$P$1212,MATCH($O202&amp;$P202,bank!$Q$2:$Q$1212,0),AC$1),FALSE)</f>
        <v>USD</v>
      </c>
      <c r="AD202" s="13" cm="1">
        <f t="array" ref="AD202">IFERROR(INDEX(bank!$A$2:$P$1212,MATCH($O202&amp;$P202,bank!$Q$2:$Q$1212,0),AD$1),FALSE)</f>
        <v>0</v>
      </c>
      <c r="AE202" s="13" t="str" cm="1">
        <f t="array" ref="AE202">IFERROR(INDEX(bank!$A$2:$P$1212,MATCH($O202&amp;$P202,bank!$Q$2:$Q$1212,0),AE$1),FALSE)</f>
        <v xml:space="preserve">5501.06-备件供应 </v>
      </c>
      <c r="AF202" s="13" t="str" cm="1">
        <f t="array" ref="AF202">IFERROR(INDEX(bank!$A$2:$P$1212,MATCH($O202&amp;$P202,bank!$Q$2:$Q$1212,0),AF$1),FALSE)</f>
        <v>2023/01/19天津供克令吊备件</v>
      </c>
      <c r="AG202" s="13" cm="1">
        <f t="array" ref="AG202">IFERROR(INDEX(bank!$A$2:$P$1212,MATCH($O202&amp;$P202,bank!$Q$2:$Q$1212,0),AG$1),FALSE)</f>
        <v>45041.284641203703</v>
      </c>
      <c r="AH202" s="13" cm="1">
        <f t="array" ref="AH202">IFERROR(INDEX(bank!$A$2:$P$1212,MATCH($O202&amp;$P202,bank!$Q$2:$Q$1212,0),AH$1),FALSE)</f>
        <v>0</v>
      </c>
      <c r="AI202" s="13" cm="1">
        <f t="array" ref="AI202">IFERROR(INDEX(bank!$A$2:$P$1212,MATCH($O202&amp;$P202,bank!$Q$2:$Q$1212,0),AI$1),FALSE)</f>
        <v>0</v>
      </c>
      <c r="AJ202" s="13" cm="1">
        <f t="array" ref="AJ202">IFERROR(INDEX(bank!$A$2:$P$1212,MATCH($O202&amp;$P202,bank!$Q$2:$Q$1212,0),AJ$1),FALSE)</f>
        <v>455</v>
      </c>
      <c r="AK202" s="13" cm="1">
        <f t="array" ref="AK202">IFERROR(INDEX(bank!$A$2:$P$1212,MATCH($O202&amp;$P202,bank!$Q$2:$Q$1212,0),AK$1),FALSE)</f>
        <v>455</v>
      </c>
      <c r="AL202" s="13" cm="1">
        <f t="array" ref="AL202">IFERROR(INDEX(bank!$A$2:$P$1212,MATCH($O202&amp;$P202,bank!$Q$2:$Q$1212,0),AL$1),FALSE)</f>
        <v>823355.22999999986</v>
      </c>
      <c r="AM202" s="13" cm="1">
        <f t="array" ref="AM202">IFERROR(INDEX(bank!$A$2:$P$1212,MATCH($O202&amp;$P202,bank!$Q$2:$Q$1212,0),AM$1),FALSE)</f>
        <v>1</v>
      </c>
      <c r="AN202" s="13" t="b" cm="1">
        <f t="array" ref="AN202">IFERROR(INDEX(bank!$A$2:$P$1212,MATCH($O202&amp;$P202,bank!$Q$2:$Q$1212,0),AN$1),FALSE)</f>
        <v>1</v>
      </c>
      <c r="AO202" s="13" t="str" cm="1">
        <f t="array" ref="AO202">IFERROR(INDEX(bank!$A$2:$P$1212,MATCH($O202&amp;$P202,bank!$Q$2:$Q$1212,0),AO$1),FALSE)</f>
        <v>已关闭</v>
      </c>
    </row>
    <row r="203" spans="1:41" hidden="1">
      <c r="A203" s="4" t="s">
        <v>74</v>
      </c>
      <c r="B203" s="4" t="s">
        <v>233</v>
      </c>
      <c r="C203" s="4">
        <v>111600</v>
      </c>
      <c r="D203" s="4">
        <v>111600</v>
      </c>
      <c r="E203" s="4">
        <v>0</v>
      </c>
      <c r="F203" s="4">
        <v>0</v>
      </c>
      <c r="G203" s="4" t="s">
        <v>19</v>
      </c>
      <c r="H203" s="6">
        <v>45007.11279890046</v>
      </c>
      <c r="I203" s="4" t="s">
        <v>20</v>
      </c>
      <c r="J203" s="4" t="b">
        <v>1</v>
      </c>
      <c r="K203" s="4">
        <v>0</v>
      </c>
      <c r="L203" s="4">
        <v>1</v>
      </c>
      <c r="M203" s="4" t="s">
        <v>36</v>
      </c>
      <c r="N203" s="6">
        <v>45008.320763888893</v>
      </c>
      <c r="O203" s="4" t="s">
        <v>18</v>
      </c>
      <c r="P203" s="4">
        <v>269</v>
      </c>
      <c r="Q203" s="10" cm="1">
        <f t="array" ref="Q203">IFERROR(INDEX(cashier!$A$2:$I$672,MATCH($O203&amp;$P203,cashier!$J$2:$J$672,0),Q$1),FALSE)</f>
        <v>119</v>
      </c>
      <c r="R203" s="10" t="str" cm="1">
        <f t="array" ref="R203">IFERROR(INDEX(cashier!$A$2:$I$672,MATCH($O203&amp;$P203,cashier!$J$2:$J$672,0),R$1),FALSE)</f>
        <v>香港花旗/USD/Hope Young/91868394</v>
      </c>
      <c r="S203" s="10" cm="1">
        <f t="array" ref="S203">IFERROR(INDEX(cashier!$A$2:$I$672,MATCH($O203&amp;$P203,cashier!$J$2:$J$672,0),S$1),FALSE)</f>
        <v>45007.320589710653</v>
      </c>
      <c r="T203" s="10" t="str" cm="1">
        <f t="array" ref="T203">IFERROR(INDEX(cashier!$A$2:$I$672,MATCH($O203&amp;$P203,cashier!$J$2:$J$672,0),T$1),FALSE)</f>
        <v>USD</v>
      </c>
      <c r="U203" s="10" cm="1">
        <f t="array" ref="U203">IFERROR(INDEX(cashier!$A$2:$I$672,MATCH($O203&amp;$P203,cashier!$J$2:$J$672,0),U$1),FALSE)</f>
        <v>111600</v>
      </c>
      <c r="V203" s="10" cm="1">
        <f t="array" ref="V203">IFERROR(INDEX(cashier!$A$2:$I$672,MATCH($O203&amp;$P203,cashier!$J$2:$J$672,0),V$1),FALSE)</f>
        <v>45008.320763888893</v>
      </c>
      <c r="W203" s="10" cm="1">
        <f t="array" ref="W203">IFERROR(INDEX(cashier!$A$2:$I$672,MATCH($O203&amp;$P203,cashier!$J$2:$J$672,0),W$1),FALSE)</f>
        <v>269</v>
      </c>
      <c r="X203" s="10" t="str" cm="1">
        <f t="array" ref="X203">IFERROR(INDEX(cashier!$A$2:$I$672,MATCH($O203&amp;$P203,cashier!$J$2:$J$672,0),X$1),FALSE)</f>
        <v>付款单</v>
      </c>
      <c r="Y203" s="10" cm="1">
        <f t="array" ref="Y203">IFERROR(INDEX(cashier!$A$2:$I$672,MATCH($O203&amp;$P203,cashier!$J$2:$J$672,0),Y$1),FALSE)</f>
        <v>0</v>
      </c>
      <c r="Z203" s="13" cm="1">
        <f t="array" ref="Z203">IFERROR(INDEX(bank!$A$2:$P$1212,MATCH($O203&amp;$P203,bank!$Q$2:$Q$1212,0),Z$1),FALSE)</f>
        <v>269</v>
      </c>
      <c r="AA203" s="13" t="str" cm="1">
        <f t="array" ref="AA203">IFERROR(INDEX(bank!$A$2:$P$1212,MATCH($O203&amp;$P203,bank!$Q$2:$Q$1212,0),AA$1),FALSE)</f>
        <v>付款单</v>
      </c>
      <c r="AB203" s="13" t="str" cm="1">
        <f t="array" ref="AB203">IFERROR(INDEX(bank!$A$2:$P$1212,MATCH($O203&amp;$P203,bank!$Q$2:$Q$1212,0),AB$1),FALSE)</f>
        <v>香港花旗/USD/Hope Young/91868394</v>
      </c>
      <c r="AC203" s="13" t="str" cm="1">
        <f t="array" ref="AC203">IFERROR(INDEX(bank!$A$2:$P$1212,MATCH($O203&amp;$P203,bank!$Q$2:$Q$1212,0),AC$1),FALSE)</f>
        <v>USD</v>
      </c>
      <c r="AD203" s="13" cm="1">
        <f t="array" ref="AD203">IFERROR(INDEX(bank!$A$2:$P$1212,MATCH($O203&amp;$P203,bank!$Q$2:$Q$1212,0),AD$1),FALSE)</f>
        <v>0</v>
      </c>
      <c r="AE203" s="13" t="str" cm="1">
        <f t="array" ref="AE203">IFERROR(INDEX(bank!$A$2:$P$1212,MATCH($O203&amp;$P203,bank!$Q$2:$Q$1212,0),AE$1),FALSE)</f>
        <v xml:space="preserve">5402.01-租金成本  </v>
      </c>
      <c r="AF203" s="13" t="str" cm="1">
        <f t="array" ref="AF203">IFERROR(INDEX(bank!$A$2:$P$1212,MATCH($O203&amp;$P203,bank!$Q$2:$Q$1212,0),AF$1),FALSE)</f>
        <v>第46期租金（1345GMT 24/3/2023 - 1345GMT 24/4/2023）</v>
      </c>
      <c r="AG203" s="13" cm="1">
        <f t="array" ref="AG203">IFERROR(INDEX(bank!$A$2:$P$1212,MATCH($O203&amp;$P203,bank!$Q$2:$Q$1212,0),AG$1),FALSE)</f>
        <v>45008.320763888893</v>
      </c>
      <c r="AH203" s="13" cm="1">
        <f t="array" ref="AH203">IFERROR(INDEX(bank!$A$2:$P$1212,MATCH($O203&amp;$P203,bank!$Q$2:$Q$1212,0),AH$1),FALSE)</f>
        <v>0</v>
      </c>
      <c r="AI203" s="13" cm="1">
        <f t="array" ref="AI203">IFERROR(INDEX(bank!$A$2:$P$1212,MATCH($O203&amp;$P203,bank!$Q$2:$Q$1212,0),AI$1),FALSE)</f>
        <v>0</v>
      </c>
      <c r="AJ203" s="13" cm="1">
        <f t="array" ref="AJ203">IFERROR(INDEX(bank!$A$2:$P$1212,MATCH($O203&amp;$P203,bank!$Q$2:$Q$1212,0),AJ$1),FALSE)</f>
        <v>111600</v>
      </c>
      <c r="AK203" s="13" cm="1">
        <f t="array" ref="AK203">IFERROR(INDEX(bank!$A$2:$P$1212,MATCH($O203&amp;$P203,bank!$Q$2:$Q$1212,0),AK$1),FALSE)</f>
        <v>111600</v>
      </c>
      <c r="AL203" s="13" cm="1">
        <f t="array" ref="AL203">IFERROR(INDEX(bank!$A$2:$P$1212,MATCH($O203&amp;$P203,bank!$Q$2:$Q$1212,0),AL$1),FALSE)</f>
        <v>165338.32</v>
      </c>
      <c r="AM203" s="13" cm="1">
        <f t="array" ref="AM203">IFERROR(INDEX(bank!$A$2:$P$1212,MATCH($O203&amp;$P203,bank!$Q$2:$Q$1212,0),AM$1),FALSE)</f>
        <v>1</v>
      </c>
      <c r="AN203" s="13" t="b" cm="1">
        <f t="array" ref="AN203">IFERROR(INDEX(bank!$A$2:$P$1212,MATCH($O203&amp;$P203,bank!$Q$2:$Q$1212,0),AN$1),FALSE)</f>
        <v>1</v>
      </c>
      <c r="AO203" s="13" t="str" cm="1">
        <f t="array" ref="AO203">IFERROR(INDEX(bank!$A$2:$P$1212,MATCH($O203&amp;$P203,bank!$Q$2:$Q$1212,0),AO$1),FALSE)</f>
        <v>已关闭</v>
      </c>
    </row>
    <row r="204" spans="1:41" hidden="1">
      <c r="A204" s="4" t="s">
        <v>99</v>
      </c>
      <c r="B204" s="4" t="s">
        <v>234</v>
      </c>
      <c r="C204" s="4">
        <v>13740</v>
      </c>
      <c r="D204" s="4">
        <v>2000</v>
      </c>
      <c r="E204" s="4">
        <v>0</v>
      </c>
      <c r="F204" s="4">
        <v>0</v>
      </c>
      <c r="G204" s="4" t="s">
        <v>30</v>
      </c>
      <c r="H204" s="6">
        <v>45007.101505983803</v>
      </c>
      <c r="I204" s="4" t="s">
        <v>20</v>
      </c>
      <c r="J204" s="4" t="b">
        <v>1</v>
      </c>
      <c r="K204" s="4">
        <v>0</v>
      </c>
      <c r="L204" s="4">
        <v>6.87</v>
      </c>
      <c r="M204" s="4" t="s">
        <v>46</v>
      </c>
      <c r="N204" s="6">
        <v>45014.089201388888</v>
      </c>
      <c r="O204" s="4" t="s">
        <v>18</v>
      </c>
      <c r="P204" s="4">
        <v>271</v>
      </c>
      <c r="Q204" s="10" cm="1">
        <f t="array" ref="Q204">IFERROR(INDEX(cashier!$A$2:$I$672,MATCH($O204&amp;$P204,cashier!$J$2:$J$672,0),Q$1),FALSE)</f>
        <v>171</v>
      </c>
      <c r="R204" s="10" t="str" cm="1">
        <f t="array" ref="R204">IFERROR(INDEX(cashier!$A$2:$I$672,MATCH($O204&amp;$P204,cashier!$J$2:$J$672,0),R$1),FALSE)</f>
        <v>吴总股东往来/RMB</v>
      </c>
      <c r="S204" s="10" cm="1">
        <f t="array" ref="S204">IFERROR(INDEX(cashier!$A$2:$I$672,MATCH($O204&amp;$P204,cashier!$J$2:$J$672,0),S$1),FALSE)</f>
        <v>45014.087167280093</v>
      </c>
      <c r="T204" s="10" t="str" cm="1">
        <f t="array" ref="T204">IFERROR(INDEX(cashier!$A$2:$I$672,MATCH($O204&amp;$P204,cashier!$J$2:$J$672,0),T$1),FALSE)</f>
        <v>RMB</v>
      </c>
      <c r="U204" s="10" cm="1">
        <f t="array" ref="U204">IFERROR(INDEX(cashier!$A$2:$I$672,MATCH($O204&amp;$P204,cashier!$J$2:$J$672,0),U$1),FALSE)</f>
        <v>16488</v>
      </c>
      <c r="V204" s="10" cm="1">
        <f t="array" ref="V204">IFERROR(INDEX(cashier!$A$2:$I$672,MATCH($O204&amp;$P204,cashier!$J$2:$J$672,0),V$1),FALSE)</f>
        <v>45014.089201388888</v>
      </c>
      <c r="W204" s="10" cm="1">
        <f t="array" ref="W204">IFERROR(INDEX(cashier!$A$2:$I$672,MATCH($O204&amp;$P204,cashier!$J$2:$J$672,0),W$1),FALSE)</f>
        <v>271</v>
      </c>
      <c r="X204" s="10" t="str" cm="1">
        <f t="array" ref="X204">IFERROR(INDEX(cashier!$A$2:$I$672,MATCH($O204&amp;$P204,cashier!$J$2:$J$672,0),X$1),FALSE)</f>
        <v>付款单</v>
      </c>
      <c r="Y204" s="10" cm="1">
        <f t="array" ref="Y204">IFERROR(INDEX(cashier!$A$2:$I$672,MATCH($O204&amp;$P204,cashier!$J$2:$J$672,0),Y$1),FALSE)</f>
        <v>0</v>
      </c>
      <c r="Z204" s="13" cm="1">
        <f t="array" ref="Z204">IFERROR(INDEX(bank!$A$2:$P$1212,MATCH($O204&amp;$P204,bank!$Q$2:$Q$1212,0),Z$1),FALSE)</f>
        <v>271</v>
      </c>
      <c r="AA204" s="13" t="str" cm="1">
        <f t="array" ref="AA204">IFERROR(INDEX(bank!$A$2:$P$1212,MATCH($O204&amp;$P204,bank!$Q$2:$Q$1212,0),AA$1),FALSE)</f>
        <v>付款单</v>
      </c>
      <c r="AB204" s="13" t="str" cm="1">
        <f t="array" ref="AB204">IFERROR(INDEX(bank!$A$2:$P$1212,MATCH($O204&amp;$P204,bank!$Q$2:$Q$1212,0),AB$1),FALSE)</f>
        <v>吴总股东往来/RMB</v>
      </c>
      <c r="AC204" s="13" t="str" cm="1">
        <f t="array" ref="AC204">IFERROR(INDEX(bank!$A$2:$P$1212,MATCH($O204&amp;$P204,bank!$Q$2:$Q$1212,0),AC$1),FALSE)</f>
        <v>RMB</v>
      </c>
      <c r="AD204" s="13" cm="1">
        <f t="array" ref="AD204">IFERROR(INDEX(bank!$A$2:$P$1212,MATCH($O204&amp;$P204,bank!$Q$2:$Q$1212,0),AD$1),FALSE)</f>
        <v>0</v>
      </c>
      <c r="AE204" s="13" t="str" cm="1">
        <f t="array" ref="AE204">IFERROR(INDEX(bank!$A$2:$P$1212,MATCH($O204&amp;$P204,bank!$Q$2:$Q$1212,0),AE$1),FALSE)</f>
        <v>5402.03-劳务费奖金</v>
      </c>
      <c r="AF204" s="13" t="str" cm="1">
        <f t="array" ref="AF204">IFERROR(INDEX(bank!$A$2:$P$1212,MATCH($O204&amp;$P204,bank!$Q$2:$Q$1212,0),AF$1),FALSE)</f>
        <v>扫洗舱</v>
      </c>
      <c r="AG204" s="13" cm="1">
        <f t="array" ref="AG204">IFERROR(INDEX(bank!$A$2:$P$1212,MATCH($O204&amp;$P204,bank!$Q$2:$Q$1212,0),AG$1),FALSE)</f>
        <v>45014.089201388888</v>
      </c>
      <c r="AH204" s="13" cm="1">
        <f t="array" ref="AH204">IFERROR(INDEX(bank!$A$2:$P$1212,MATCH($O204&amp;$P204,bank!$Q$2:$Q$1212,0),AH$1),FALSE)</f>
        <v>0</v>
      </c>
      <c r="AI204" s="13" cm="1">
        <f t="array" ref="AI204">IFERROR(INDEX(bank!$A$2:$P$1212,MATCH($O204&amp;$P204,bank!$Q$2:$Q$1212,0),AI$1),FALSE)</f>
        <v>0</v>
      </c>
      <c r="AJ204" s="13" cm="1">
        <f t="array" ref="AJ204">IFERROR(INDEX(bank!$A$2:$P$1212,MATCH($O204&amp;$P204,bank!$Q$2:$Q$1212,0),AJ$1),FALSE)</f>
        <v>13740</v>
      </c>
      <c r="AK204" s="13" cm="1">
        <f t="array" ref="AK204">IFERROR(INDEX(bank!$A$2:$P$1212,MATCH($O204&amp;$P204,bank!$Q$2:$Q$1212,0),AK$1),FALSE)</f>
        <v>13740</v>
      </c>
      <c r="AL204" s="13" cm="1">
        <f t="array" ref="AL204">IFERROR(INDEX(bank!$A$2:$P$1212,MATCH($O204&amp;$P204,bank!$Q$2:$Q$1212,0),AL$1),FALSE)</f>
        <v>1260451.2100000009</v>
      </c>
      <c r="AM204" s="13" cm="1">
        <f t="array" ref="AM204">IFERROR(INDEX(bank!$A$2:$P$1212,MATCH($O204&amp;$P204,bank!$Q$2:$Q$1212,0),AM$1),FALSE)</f>
        <v>6.87</v>
      </c>
      <c r="AN204" s="13" t="b" cm="1">
        <f t="array" ref="AN204">IFERROR(INDEX(bank!$A$2:$P$1212,MATCH($O204&amp;$P204,bank!$Q$2:$Q$1212,0),AN$1),FALSE)</f>
        <v>1</v>
      </c>
      <c r="AO204" s="13" t="str" cm="1">
        <f t="array" ref="AO204">IFERROR(INDEX(bank!$A$2:$P$1212,MATCH($O204&amp;$P204,bank!$Q$2:$Q$1212,0),AO$1),FALSE)</f>
        <v>已关闭</v>
      </c>
    </row>
    <row r="205" spans="1:41" hidden="1">
      <c r="A205" s="4" t="s">
        <v>99</v>
      </c>
      <c r="B205" s="4" t="s">
        <v>101</v>
      </c>
      <c r="C205" s="4">
        <v>1374</v>
      </c>
      <c r="D205" s="4">
        <v>200</v>
      </c>
      <c r="E205" s="4">
        <v>0</v>
      </c>
      <c r="F205" s="4">
        <v>0</v>
      </c>
      <c r="G205" s="4" t="s">
        <v>30</v>
      </c>
      <c r="H205" s="6">
        <v>45007.101505983803</v>
      </c>
      <c r="I205" s="4" t="s">
        <v>20</v>
      </c>
      <c r="J205" s="4" t="b">
        <v>1</v>
      </c>
      <c r="K205" s="4">
        <v>0</v>
      </c>
      <c r="L205" s="4">
        <v>6.87</v>
      </c>
      <c r="M205" s="4" t="s">
        <v>46</v>
      </c>
      <c r="N205" s="6">
        <v>45014.089201388888</v>
      </c>
      <c r="O205" s="4" t="s">
        <v>18</v>
      </c>
      <c r="P205" s="4">
        <v>271</v>
      </c>
      <c r="Q205" s="10" cm="1">
        <f t="array" ref="Q205">IFERROR(INDEX(cashier!$A$2:$I$672,MATCH($O205&amp;$P205,cashier!$J$2:$J$672,0),Q$1),FALSE)</f>
        <v>171</v>
      </c>
      <c r="R205" s="10" t="str" cm="1">
        <f t="array" ref="R205">IFERROR(INDEX(cashier!$A$2:$I$672,MATCH($O205&amp;$P205,cashier!$J$2:$J$672,0),R$1),FALSE)</f>
        <v>吴总股东往来/RMB</v>
      </c>
      <c r="S205" s="10" cm="1">
        <f t="array" ref="S205">IFERROR(INDEX(cashier!$A$2:$I$672,MATCH($O205&amp;$P205,cashier!$J$2:$J$672,0),S$1),FALSE)</f>
        <v>45014.087167280093</v>
      </c>
      <c r="T205" s="10" t="str" cm="1">
        <f t="array" ref="T205">IFERROR(INDEX(cashier!$A$2:$I$672,MATCH($O205&amp;$P205,cashier!$J$2:$J$672,0),T$1),FALSE)</f>
        <v>RMB</v>
      </c>
      <c r="U205" s="10" cm="1">
        <f t="array" ref="U205">IFERROR(INDEX(cashier!$A$2:$I$672,MATCH($O205&amp;$P205,cashier!$J$2:$J$672,0),U$1),FALSE)</f>
        <v>16488</v>
      </c>
      <c r="V205" s="10" cm="1">
        <f t="array" ref="V205">IFERROR(INDEX(cashier!$A$2:$I$672,MATCH($O205&amp;$P205,cashier!$J$2:$J$672,0),V$1),FALSE)</f>
        <v>45014.089201388888</v>
      </c>
      <c r="W205" s="10" cm="1">
        <f t="array" ref="W205">IFERROR(INDEX(cashier!$A$2:$I$672,MATCH($O205&amp;$P205,cashier!$J$2:$J$672,0),W$1),FALSE)</f>
        <v>271</v>
      </c>
      <c r="X205" s="10" t="str" cm="1">
        <f t="array" ref="X205">IFERROR(INDEX(cashier!$A$2:$I$672,MATCH($O205&amp;$P205,cashier!$J$2:$J$672,0),X$1),FALSE)</f>
        <v>付款单</v>
      </c>
      <c r="Y205" s="10" cm="1">
        <f t="array" ref="Y205">IFERROR(INDEX(cashier!$A$2:$I$672,MATCH($O205&amp;$P205,cashier!$J$2:$J$672,0),Y$1),FALSE)</f>
        <v>0</v>
      </c>
      <c r="Z205" s="13" cm="1">
        <f t="array" ref="Z205">IFERROR(INDEX(bank!$A$2:$P$1212,MATCH($O205&amp;$P205,bank!$Q$2:$Q$1212,0),Z$1),FALSE)</f>
        <v>271</v>
      </c>
      <c r="AA205" s="13" t="str" cm="1">
        <f t="array" ref="AA205">IFERROR(INDEX(bank!$A$2:$P$1212,MATCH($O205&amp;$P205,bank!$Q$2:$Q$1212,0),AA$1),FALSE)</f>
        <v>付款单</v>
      </c>
      <c r="AB205" s="13" t="str" cm="1">
        <f t="array" ref="AB205">IFERROR(INDEX(bank!$A$2:$P$1212,MATCH($O205&amp;$P205,bank!$Q$2:$Q$1212,0),AB$1),FALSE)</f>
        <v>吴总股东往来/RMB</v>
      </c>
      <c r="AC205" s="13" t="str" cm="1">
        <f t="array" ref="AC205">IFERROR(INDEX(bank!$A$2:$P$1212,MATCH($O205&amp;$P205,bank!$Q$2:$Q$1212,0),AC$1),FALSE)</f>
        <v>RMB</v>
      </c>
      <c r="AD205" s="13" cm="1">
        <f t="array" ref="AD205">IFERROR(INDEX(bank!$A$2:$P$1212,MATCH($O205&amp;$P205,bank!$Q$2:$Q$1212,0),AD$1),FALSE)</f>
        <v>0</v>
      </c>
      <c r="AE205" s="13" t="str" cm="1">
        <f t="array" ref="AE205">IFERROR(INDEX(bank!$A$2:$P$1212,MATCH($O205&amp;$P205,bank!$Q$2:$Q$1212,0),AE$1),FALSE)</f>
        <v>5402.03-劳务费奖金</v>
      </c>
      <c r="AF205" s="13" t="str" cm="1">
        <f t="array" ref="AF205">IFERROR(INDEX(bank!$A$2:$P$1212,MATCH($O205&amp;$P205,bank!$Q$2:$Q$1212,0),AF$1),FALSE)</f>
        <v>扫洗舱</v>
      </c>
      <c r="AG205" s="13" cm="1">
        <f t="array" ref="AG205">IFERROR(INDEX(bank!$A$2:$P$1212,MATCH($O205&amp;$P205,bank!$Q$2:$Q$1212,0),AG$1),FALSE)</f>
        <v>45014.089201388888</v>
      </c>
      <c r="AH205" s="13" cm="1">
        <f t="array" ref="AH205">IFERROR(INDEX(bank!$A$2:$P$1212,MATCH($O205&amp;$P205,bank!$Q$2:$Q$1212,0),AH$1),FALSE)</f>
        <v>0</v>
      </c>
      <c r="AI205" s="13" cm="1">
        <f t="array" ref="AI205">IFERROR(INDEX(bank!$A$2:$P$1212,MATCH($O205&amp;$P205,bank!$Q$2:$Q$1212,0),AI$1),FALSE)</f>
        <v>0</v>
      </c>
      <c r="AJ205" s="13" cm="1">
        <f t="array" ref="AJ205">IFERROR(INDEX(bank!$A$2:$P$1212,MATCH($O205&amp;$P205,bank!$Q$2:$Q$1212,0),AJ$1),FALSE)</f>
        <v>13740</v>
      </c>
      <c r="AK205" s="13" cm="1">
        <f t="array" ref="AK205">IFERROR(INDEX(bank!$A$2:$P$1212,MATCH($O205&amp;$P205,bank!$Q$2:$Q$1212,0),AK$1),FALSE)</f>
        <v>13740</v>
      </c>
      <c r="AL205" s="13" cm="1">
        <f t="array" ref="AL205">IFERROR(INDEX(bank!$A$2:$P$1212,MATCH($O205&amp;$P205,bank!$Q$2:$Q$1212,0),AL$1),FALSE)</f>
        <v>1260451.2100000009</v>
      </c>
      <c r="AM205" s="13" cm="1">
        <f t="array" ref="AM205">IFERROR(INDEX(bank!$A$2:$P$1212,MATCH($O205&amp;$P205,bank!$Q$2:$Q$1212,0),AM$1),FALSE)</f>
        <v>6.87</v>
      </c>
      <c r="AN205" s="13" t="b" cm="1">
        <f t="array" ref="AN205">IFERROR(INDEX(bank!$A$2:$P$1212,MATCH($O205&amp;$P205,bank!$Q$2:$Q$1212,0),AN$1),FALSE)</f>
        <v>1</v>
      </c>
      <c r="AO205" s="13" t="str" cm="1">
        <f t="array" ref="AO205">IFERROR(INDEX(bank!$A$2:$P$1212,MATCH($O205&amp;$P205,bank!$Q$2:$Q$1212,0),AO$1),FALSE)</f>
        <v>已关闭</v>
      </c>
    </row>
    <row r="206" spans="1:41" hidden="1">
      <c r="A206" s="4" t="s">
        <v>99</v>
      </c>
      <c r="B206" s="4" t="s">
        <v>102</v>
      </c>
      <c r="C206" s="4">
        <v>1374</v>
      </c>
      <c r="D206" s="4">
        <v>200</v>
      </c>
      <c r="E206" s="4">
        <v>0</v>
      </c>
      <c r="F206" s="4">
        <v>0</v>
      </c>
      <c r="G206" s="4" t="s">
        <v>30</v>
      </c>
      <c r="H206" s="6">
        <v>45007.101505983803</v>
      </c>
      <c r="I206" s="4" t="s">
        <v>20</v>
      </c>
      <c r="J206" s="4" t="b">
        <v>1</v>
      </c>
      <c r="K206" s="4">
        <v>0</v>
      </c>
      <c r="L206" s="4">
        <v>6.87</v>
      </c>
      <c r="M206" s="4" t="s">
        <v>46</v>
      </c>
      <c r="N206" s="6">
        <v>45014.089201388888</v>
      </c>
      <c r="O206" s="4" t="s">
        <v>18</v>
      </c>
      <c r="P206" s="4">
        <v>271</v>
      </c>
      <c r="Q206" s="10" cm="1">
        <f t="array" ref="Q206">IFERROR(INDEX(cashier!$A$2:$I$672,MATCH($O206&amp;$P206,cashier!$J$2:$J$672,0),Q$1),FALSE)</f>
        <v>171</v>
      </c>
      <c r="R206" s="10" t="str" cm="1">
        <f t="array" ref="R206">IFERROR(INDEX(cashier!$A$2:$I$672,MATCH($O206&amp;$P206,cashier!$J$2:$J$672,0),R$1),FALSE)</f>
        <v>吴总股东往来/RMB</v>
      </c>
      <c r="S206" s="10" cm="1">
        <f t="array" ref="S206">IFERROR(INDEX(cashier!$A$2:$I$672,MATCH($O206&amp;$P206,cashier!$J$2:$J$672,0),S$1),FALSE)</f>
        <v>45014.087167280093</v>
      </c>
      <c r="T206" s="10" t="str" cm="1">
        <f t="array" ref="T206">IFERROR(INDEX(cashier!$A$2:$I$672,MATCH($O206&amp;$P206,cashier!$J$2:$J$672,0),T$1),FALSE)</f>
        <v>RMB</v>
      </c>
      <c r="U206" s="10" cm="1">
        <f t="array" ref="U206">IFERROR(INDEX(cashier!$A$2:$I$672,MATCH($O206&amp;$P206,cashier!$J$2:$J$672,0),U$1),FALSE)</f>
        <v>16488</v>
      </c>
      <c r="V206" s="10" cm="1">
        <f t="array" ref="V206">IFERROR(INDEX(cashier!$A$2:$I$672,MATCH($O206&amp;$P206,cashier!$J$2:$J$672,0),V$1),FALSE)</f>
        <v>45014.089201388888</v>
      </c>
      <c r="W206" s="10" cm="1">
        <f t="array" ref="W206">IFERROR(INDEX(cashier!$A$2:$I$672,MATCH($O206&amp;$P206,cashier!$J$2:$J$672,0),W$1),FALSE)</f>
        <v>271</v>
      </c>
      <c r="X206" s="10" t="str" cm="1">
        <f t="array" ref="X206">IFERROR(INDEX(cashier!$A$2:$I$672,MATCH($O206&amp;$P206,cashier!$J$2:$J$672,0),X$1),FALSE)</f>
        <v>付款单</v>
      </c>
      <c r="Y206" s="10" cm="1">
        <f t="array" ref="Y206">IFERROR(INDEX(cashier!$A$2:$I$672,MATCH($O206&amp;$P206,cashier!$J$2:$J$672,0),Y$1),FALSE)</f>
        <v>0</v>
      </c>
      <c r="Z206" s="13" cm="1">
        <f t="array" ref="Z206">IFERROR(INDEX(bank!$A$2:$P$1212,MATCH($O206&amp;$P206,bank!$Q$2:$Q$1212,0),Z$1),FALSE)</f>
        <v>271</v>
      </c>
      <c r="AA206" s="13" t="str" cm="1">
        <f t="array" ref="AA206">IFERROR(INDEX(bank!$A$2:$P$1212,MATCH($O206&amp;$P206,bank!$Q$2:$Q$1212,0),AA$1),FALSE)</f>
        <v>付款单</v>
      </c>
      <c r="AB206" s="13" t="str" cm="1">
        <f t="array" ref="AB206">IFERROR(INDEX(bank!$A$2:$P$1212,MATCH($O206&amp;$P206,bank!$Q$2:$Q$1212,0),AB$1),FALSE)</f>
        <v>吴总股东往来/RMB</v>
      </c>
      <c r="AC206" s="13" t="str" cm="1">
        <f t="array" ref="AC206">IFERROR(INDEX(bank!$A$2:$P$1212,MATCH($O206&amp;$P206,bank!$Q$2:$Q$1212,0),AC$1),FALSE)</f>
        <v>RMB</v>
      </c>
      <c r="AD206" s="13" cm="1">
        <f t="array" ref="AD206">IFERROR(INDEX(bank!$A$2:$P$1212,MATCH($O206&amp;$P206,bank!$Q$2:$Q$1212,0),AD$1),FALSE)</f>
        <v>0</v>
      </c>
      <c r="AE206" s="13" t="str" cm="1">
        <f t="array" ref="AE206">IFERROR(INDEX(bank!$A$2:$P$1212,MATCH($O206&amp;$P206,bank!$Q$2:$Q$1212,0),AE$1),FALSE)</f>
        <v>5402.03-劳务费奖金</v>
      </c>
      <c r="AF206" s="13" t="str" cm="1">
        <f t="array" ref="AF206">IFERROR(INDEX(bank!$A$2:$P$1212,MATCH($O206&amp;$P206,bank!$Q$2:$Q$1212,0),AF$1),FALSE)</f>
        <v>扫洗舱</v>
      </c>
      <c r="AG206" s="13" cm="1">
        <f t="array" ref="AG206">IFERROR(INDEX(bank!$A$2:$P$1212,MATCH($O206&amp;$P206,bank!$Q$2:$Q$1212,0),AG$1),FALSE)</f>
        <v>45014.089201388888</v>
      </c>
      <c r="AH206" s="13" cm="1">
        <f t="array" ref="AH206">IFERROR(INDEX(bank!$A$2:$P$1212,MATCH($O206&amp;$P206,bank!$Q$2:$Q$1212,0),AH$1),FALSE)</f>
        <v>0</v>
      </c>
      <c r="AI206" s="13" cm="1">
        <f t="array" ref="AI206">IFERROR(INDEX(bank!$A$2:$P$1212,MATCH($O206&amp;$P206,bank!$Q$2:$Q$1212,0),AI$1),FALSE)</f>
        <v>0</v>
      </c>
      <c r="AJ206" s="13" cm="1">
        <f t="array" ref="AJ206">IFERROR(INDEX(bank!$A$2:$P$1212,MATCH($O206&amp;$P206,bank!$Q$2:$Q$1212,0),AJ$1),FALSE)</f>
        <v>13740</v>
      </c>
      <c r="AK206" s="13" cm="1">
        <f t="array" ref="AK206">IFERROR(INDEX(bank!$A$2:$P$1212,MATCH($O206&amp;$P206,bank!$Q$2:$Q$1212,0),AK$1),FALSE)</f>
        <v>13740</v>
      </c>
      <c r="AL206" s="13" cm="1">
        <f t="array" ref="AL206">IFERROR(INDEX(bank!$A$2:$P$1212,MATCH($O206&amp;$P206,bank!$Q$2:$Q$1212,0),AL$1),FALSE)</f>
        <v>1260451.2100000009</v>
      </c>
      <c r="AM206" s="13" cm="1">
        <f t="array" ref="AM206">IFERROR(INDEX(bank!$A$2:$P$1212,MATCH($O206&amp;$P206,bank!$Q$2:$Q$1212,0),AM$1),FALSE)</f>
        <v>6.87</v>
      </c>
      <c r="AN206" s="13" t="b" cm="1">
        <f t="array" ref="AN206">IFERROR(INDEX(bank!$A$2:$P$1212,MATCH($O206&amp;$P206,bank!$Q$2:$Q$1212,0),AN$1),FALSE)</f>
        <v>1</v>
      </c>
      <c r="AO206" s="13" t="str" cm="1">
        <f t="array" ref="AO206">IFERROR(INDEX(bank!$A$2:$P$1212,MATCH($O206&amp;$P206,bank!$Q$2:$Q$1212,0),AO$1),FALSE)</f>
        <v>已关闭</v>
      </c>
    </row>
    <row r="207" spans="1:41" hidden="1">
      <c r="A207" s="4" t="s">
        <v>126</v>
      </c>
      <c r="B207" s="4" t="s">
        <v>235</v>
      </c>
      <c r="C207" s="4">
        <v>20300</v>
      </c>
      <c r="D207" s="4">
        <v>20300</v>
      </c>
      <c r="E207" s="4">
        <v>0</v>
      </c>
      <c r="F207" s="4">
        <v>0</v>
      </c>
      <c r="G207" s="4" t="s">
        <v>19</v>
      </c>
      <c r="H207" s="6">
        <v>45007.110133680559</v>
      </c>
      <c r="I207" s="4" t="s">
        <v>20</v>
      </c>
      <c r="J207" s="4" t="b">
        <v>1</v>
      </c>
      <c r="K207" s="4">
        <v>0</v>
      </c>
      <c r="L207" s="4">
        <v>1</v>
      </c>
      <c r="M207" s="4" t="s">
        <v>27</v>
      </c>
      <c r="N207" s="6">
        <v>45007.366655092592</v>
      </c>
      <c r="O207" s="4" t="s">
        <v>18</v>
      </c>
      <c r="P207" s="4">
        <v>273</v>
      </c>
      <c r="Q207" s="10" cm="1">
        <f t="array" ref="Q207">IFERROR(INDEX(cashier!$A$2:$I$672,MATCH($O207&amp;$P207,cashier!$J$2:$J$672,0),Q$1),FALSE)</f>
        <v>124</v>
      </c>
      <c r="R207" s="10" t="str" cm="1">
        <f t="array" ref="R207">IFERROR(INDEX(cashier!$A$2:$I$672,MATCH($O207&amp;$P207,cashier!$J$2:$J$672,0),R$1),FALSE)</f>
        <v>香港汇丰/USD/Mandarine/801-443300-838</v>
      </c>
      <c r="S207" s="10" cm="1">
        <f t="array" ref="S207">IFERROR(INDEX(cashier!$A$2:$I$672,MATCH($O207&amp;$P207,cashier!$J$2:$J$672,0),S$1),FALSE)</f>
        <v>45007.365022199083</v>
      </c>
      <c r="T207" s="10" t="str" cm="1">
        <f t="array" ref="T207">IFERROR(INDEX(cashier!$A$2:$I$672,MATCH($O207&amp;$P207,cashier!$J$2:$J$672,0),T$1),FALSE)</f>
        <v>USD</v>
      </c>
      <c r="U207" s="10" cm="1">
        <f t="array" ref="U207">IFERROR(INDEX(cashier!$A$2:$I$672,MATCH($O207&amp;$P207,cashier!$J$2:$J$672,0),U$1),FALSE)</f>
        <v>20300</v>
      </c>
      <c r="V207" s="10" cm="1">
        <f t="array" ref="V207">IFERROR(INDEX(cashier!$A$2:$I$672,MATCH($O207&amp;$P207,cashier!$J$2:$J$672,0),V$1),FALSE)</f>
        <v>45007.366655092592</v>
      </c>
      <c r="W207" s="10" cm="1">
        <f t="array" ref="W207">IFERROR(INDEX(cashier!$A$2:$I$672,MATCH($O207&amp;$P207,cashier!$J$2:$J$672,0),W$1),FALSE)</f>
        <v>273</v>
      </c>
      <c r="X207" s="10" t="str" cm="1">
        <f t="array" ref="X207">IFERROR(INDEX(cashier!$A$2:$I$672,MATCH($O207&amp;$P207,cashier!$J$2:$J$672,0),X$1),FALSE)</f>
        <v>付款单</v>
      </c>
      <c r="Y207" s="10" cm="1">
        <f t="array" ref="Y207">IFERROR(INDEX(cashier!$A$2:$I$672,MATCH($O207&amp;$P207,cashier!$J$2:$J$672,0),Y$1),FALSE)</f>
        <v>15.96</v>
      </c>
      <c r="Z207" s="13" cm="1">
        <f t="array" ref="Z207">IFERROR(INDEX(bank!$A$2:$P$1212,MATCH($O207&amp;$P207,bank!$Q$2:$Q$1212,0),Z$1),FALSE)</f>
        <v>273</v>
      </c>
      <c r="AA207" s="13" t="str" cm="1">
        <f t="array" ref="AA207">IFERROR(INDEX(bank!$A$2:$P$1212,MATCH($O207&amp;$P207,bank!$Q$2:$Q$1212,0),AA$1),FALSE)</f>
        <v>付款单</v>
      </c>
      <c r="AB207" s="13" t="str" cm="1">
        <f t="array" ref="AB207">IFERROR(INDEX(bank!$A$2:$P$1212,MATCH($O207&amp;$P207,bank!$Q$2:$Q$1212,0),AB$1),FALSE)</f>
        <v>香港汇丰/USD/Mandarine/801-443300-838</v>
      </c>
      <c r="AC207" s="13" t="str" cm="1">
        <f t="array" ref="AC207">IFERROR(INDEX(bank!$A$2:$P$1212,MATCH($O207&amp;$P207,bank!$Q$2:$Q$1212,0),AC$1),FALSE)</f>
        <v>USD</v>
      </c>
      <c r="AD207" s="13" cm="1">
        <f t="array" ref="AD207">IFERROR(INDEX(bank!$A$2:$P$1212,MATCH($O207&amp;$P207,bank!$Q$2:$Q$1212,0),AD$1),FALSE)</f>
        <v>0</v>
      </c>
      <c r="AE207" s="13" t="str" cm="1">
        <f t="array" ref="AE207">IFERROR(INDEX(bank!$A$2:$P$1212,MATCH($O207&amp;$P207,bank!$Q$2:$Q$1212,0),AE$1),FALSE)</f>
        <v xml:space="preserve">5501.07-船舶管理费用  </v>
      </c>
      <c r="AF207" s="13" t="str" cm="1">
        <f t="array" ref="AF207">IFERROR(INDEX(bank!$A$2:$P$1212,MATCH($O207&amp;$P207,bank!$Q$2:$Q$1212,0),AF$1),FALSE)</f>
        <v>备用金+手续费</v>
      </c>
      <c r="AG207" s="13" cm="1">
        <f t="array" ref="AG207">IFERROR(INDEX(bank!$A$2:$P$1212,MATCH($O207&amp;$P207,bank!$Q$2:$Q$1212,0),AG$1),FALSE)</f>
        <v>45007.366655092592</v>
      </c>
      <c r="AH207" s="13" cm="1">
        <f t="array" ref="AH207">IFERROR(INDEX(bank!$A$2:$P$1212,MATCH($O207&amp;$P207,bank!$Q$2:$Q$1212,0),AH$1),FALSE)</f>
        <v>0</v>
      </c>
      <c r="AI207" s="13" cm="1">
        <f t="array" ref="AI207">IFERROR(INDEX(bank!$A$2:$P$1212,MATCH($O207&amp;$P207,bank!$Q$2:$Q$1212,0),AI$1),FALSE)</f>
        <v>0</v>
      </c>
      <c r="AJ207" s="13" cm="1">
        <f t="array" ref="AJ207">IFERROR(INDEX(bank!$A$2:$P$1212,MATCH($O207&amp;$P207,bank!$Q$2:$Q$1212,0),AJ$1),FALSE)</f>
        <v>20300</v>
      </c>
      <c r="AK207" s="13" cm="1">
        <f t="array" ref="AK207">IFERROR(INDEX(bank!$A$2:$P$1212,MATCH($O207&amp;$P207,bank!$Q$2:$Q$1212,0),AK$1),FALSE)</f>
        <v>20300</v>
      </c>
      <c r="AL207" s="13" cm="1">
        <f t="array" ref="AL207">IFERROR(INDEX(bank!$A$2:$P$1212,MATCH($O207&amp;$P207,bank!$Q$2:$Q$1212,0),AL$1),FALSE)</f>
        <v>162426.6099999999</v>
      </c>
      <c r="AM207" s="13" cm="1">
        <f t="array" ref="AM207">IFERROR(INDEX(bank!$A$2:$P$1212,MATCH($O207&amp;$P207,bank!$Q$2:$Q$1212,0),AM$1),FALSE)</f>
        <v>1</v>
      </c>
      <c r="AN207" s="13" t="b" cm="1">
        <f t="array" ref="AN207">IFERROR(INDEX(bank!$A$2:$P$1212,MATCH($O207&amp;$P207,bank!$Q$2:$Q$1212,0),AN$1),FALSE)</f>
        <v>1</v>
      </c>
      <c r="AO207" s="13" t="str" cm="1">
        <f t="array" ref="AO207">IFERROR(INDEX(bank!$A$2:$P$1212,MATCH($O207&amp;$P207,bank!$Q$2:$Q$1212,0),AO$1),FALSE)</f>
        <v>已关闭</v>
      </c>
    </row>
    <row r="208" spans="1:41" hidden="1">
      <c r="A208" s="4" t="s">
        <v>126</v>
      </c>
      <c r="B208" s="4" t="s">
        <v>235</v>
      </c>
      <c r="C208" s="4">
        <v>10150</v>
      </c>
      <c r="D208" s="4">
        <v>10150</v>
      </c>
      <c r="E208" s="4">
        <v>0</v>
      </c>
      <c r="F208" s="4">
        <v>0</v>
      </c>
      <c r="G208" s="4" t="s">
        <v>19</v>
      </c>
      <c r="H208" s="6">
        <v>45007.128706215277</v>
      </c>
      <c r="I208" s="4" t="s">
        <v>20</v>
      </c>
      <c r="J208" s="4" t="b">
        <v>1</v>
      </c>
      <c r="K208" s="4">
        <v>0</v>
      </c>
      <c r="L208" s="4">
        <v>1</v>
      </c>
      <c r="M208" s="4" t="s">
        <v>27</v>
      </c>
      <c r="N208" s="6">
        <v>45007.366979166669</v>
      </c>
      <c r="O208" s="4" t="s">
        <v>18</v>
      </c>
      <c r="P208" s="4">
        <v>275</v>
      </c>
      <c r="Q208" s="10" cm="1">
        <f t="array" ref="Q208">IFERROR(INDEX(cashier!$A$2:$I$672,MATCH($O208&amp;$P208,cashier!$J$2:$J$672,0),Q$1),FALSE)</f>
        <v>125</v>
      </c>
      <c r="R208" s="10" t="str" cm="1">
        <f t="array" ref="R208">IFERROR(INDEX(cashier!$A$2:$I$672,MATCH($O208&amp;$P208,cashier!$J$2:$J$672,0),R$1),FALSE)</f>
        <v>香港汇丰/USD/Mandarine/801-443300-838</v>
      </c>
      <c r="S208" s="10" cm="1">
        <f t="array" ref="S208">IFERROR(INDEX(cashier!$A$2:$I$672,MATCH($O208&amp;$P208,cashier!$J$2:$J$672,0),S$1),FALSE)</f>
        <v>45007.365217071761</v>
      </c>
      <c r="T208" s="10" t="str" cm="1">
        <f t="array" ref="T208">IFERROR(INDEX(cashier!$A$2:$I$672,MATCH($O208&amp;$P208,cashier!$J$2:$J$672,0),T$1),FALSE)</f>
        <v>USD</v>
      </c>
      <c r="U208" s="10" cm="1">
        <f t="array" ref="U208">IFERROR(INDEX(cashier!$A$2:$I$672,MATCH($O208&amp;$P208,cashier!$J$2:$J$672,0),U$1),FALSE)</f>
        <v>10150</v>
      </c>
      <c r="V208" s="10" cm="1">
        <f t="array" ref="V208">IFERROR(INDEX(cashier!$A$2:$I$672,MATCH($O208&amp;$P208,cashier!$J$2:$J$672,0),V$1),FALSE)</f>
        <v>45007.366979166669</v>
      </c>
      <c r="W208" s="10" cm="1">
        <f t="array" ref="W208">IFERROR(INDEX(cashier!$A$2:$I$672,MATCH($O208&amp;$P208,cashier!$J$2:$J$672,0),W$1),FALSE)</f>
        <v>275</v>
      </c>
      <c r="X208" s="10" t="str" cm="1">
        <f t="array" ref="X208">IFERROR(INDEX(cashier!$A$2:$I$672,MATCH($O208&amp;$P208,cashier!$J$2:$J$672,0),X$1),FALSE)</f>
        <v>付款单</v>
      </c>
      <c r="Y208" s="10" cm="1">
        <f t="array" ref="Y208">IFERROR(INDEX(cashier!$A$2:$I$672,MATCH($O208&amp;$P208,cashier!$J$2:$J$672,0),Y$1),FALSE)</f>
        <v>0</v>
      </c>
      <c r="Z208" s="13" cm="1">
        <f t="array" ref="Z208">IFERROR(INDEX(bank!$A$2:$P$1212,MATCH($O208&amp;$P208,bank!$Q$2:$Q$1212,0),Z$1),FALSE)</f>
        <v>275</v>
      </c>
      <c r="AA208" s="13" t="str" cm="1">
        <f t="array" ref="AA208">IFERROR(INDEX(bank!$A$2:$P$1212,MATCH($O208&amp;$P208,bank!$Q$2:$Q$1212,0),AA$1),FALSE)</f>
        <v>付款单</v>
      </c>
      <c r="AB208" s="13" t="str" cm="1">
        <f t="array" ref="AB208">IFERROR(INDEX(bank!$A$2:$P$1212,MATCH($O208&amp;$P208,bank!$Q$2:$Q$1212,0),AB$1),FALSE)</f>
        <v>香港汇丰/USD/Mandarine/801-443300-838</v>
      </c>
      <c r="AC208" s="13" t="str" cm="1">
        <f t="array" ref="AC208">IFERROR(INDEX(bank!$A$2:$P$1212,MATCH($O208&amp;$P208,bank!$Q$2:$Q$1212,0),AC$1),FALSE)</f>
        <v>USD</v>
      </c>
      <c r="AD208" s="13" cm="1">
        <f t="array" ref="AD208">IFERROR(INDEX(bank!$A$2:$P$1212,MATCH($O208&amp;$P208,bank!$Q$2:$Q$1212,0),AD$1),FALSE)</f>
        <v>0</v>
      </c>
      <c r="AE208" s="13" t="str" cm="1">
        <f t="array" ref="AE208">IFERROR(INDEX(bank!$A$2:$P$1212,MATCH($O208&amp;$P208,bank!$Q$2:$Q$1212,0),AE$1),FALSE)</f>
        <v xml:space="preserve">5501.07-船舶管理费用  </v>
      </c>
      <c r="AF208" s="13" t="str" cm="1">
        <f t="array" ref="AF208">IFERROR(INDEX(bank!$A$2:$P$1212,MATCH($O208&amp;$P208,bank!$Q$2:$Q$1212,0),AF$1),FALSE)</f>
        <v>备用金+手续费</v>
      </c>
      <c r="AG208" s="13" cm="1">
        <f t="array" ref="AG208">IFERROR(INDEX(bank!$A$2:$P$1212,MATCH($O208&amp;$P208,bank!$Q$2:$Q$1212,0),AG$1),FALSE)</f>
        <v>45007.366979166669</v>
      </c>
      <c r="AH208" s="13" cm="1">
        <f t="array" ref="AH208">IFERROR(INDEX(bank!$A$2:$P$1212,MATCH($O208&amp;$P208,bank!$Q$2:$Q$1212,0),AH$1),FALSE)</f>
        <v>0</v>
      </c>
      <c r="AI208" s="13" cm="1">
        <f t="array" ref="AI208">IFERROR(INDEX(bank!$A$2:$P$1212,MATCH($O208&amp;$P208,bank!$Q$2:$Q$1212,0),AI$1),FALSE)</f>
        <v>0</v>
      </c>
      <c r="AJ208" s="13" cm="1">
        <f t="array" ref="AJ208">IFERROR(INDEX(bank!$A$2:$P$1212,MATCH($O208&amp;$P208,bank!$Q$2:$Q$1212,0),AJ$1),FALSE)</f>
        <v>10150</v>
      </c>
      <c r="AK208" s="13" cm="1">
        <f t="array" ref="AK208">IFERROR(INDEX(bank!$A$2:$P$1212,MATCH($O208&amp;$P208,bank!$Q$2:$Q$1212,0),AK$1),FALSE)</f>
        <v>10150</v>
      </c>
      <c r="AL208" s="13" cm="1">
        <f t="array" ref="AL208">IFERROR(INDEX(bank!$A$2:$P$1212,MATCH($O208&amp;$P208,bank!$Q$2:$Q$1212,0),AL$1),FALSE)</f>
        <v>152260.64999999991</v>
      </c>
      <c r="AM208" s="13" cm="1">
        <f t="array" ref="AM208">IFERROR(INDEX(bank!$A$2:$P$1212,MATCH($O208&amp;$P208,bank!$Q$2:$Q$1212,0),AM$1),FALSE)</f>
        <v>1</v>
      </c>
      <c r="AN208" s="13" t="b" cm="1">
        <f t="array" ref="AN208">IFERROR(INDEX(bank!$A$2:$P$1212,MATCH($O208&amp;$P208,bank!$Q$2:$Q$1212,0),AN$1),FALSE)</f>
        <v>1</v>
      </c>
      <c r="AO208" s="13" t="str" cm="1">
        <f t="array" ref="AO208">IFERROR(INDEX(bank!$A$2:$P$1212,MATCH($O208&amp;$P208,bank!$Q$2:$Q$1212,0),AO$1),FALSE)</f>
        <v>已关闭</v>
      </c>
    </row>
    <row r="209" spans="1:41" hidden="1">
      <c r="A209" s="4" t="s">
        <v>24</v>
      </c>
      <c r="B209" s="4" t="s">
        <v>236</v>
      </c>
      <c r="C209" s="4">
        <v>0</v>
      </c>
      <c r="D209" s="4">
        <v>0</v>
      </c>
      <c r="E209" s="4">
        <v>215000</v>
      </c>
      <c r="F209" s="4">
        <v>215000</v>
      </c>
      <c r="G209" s="4" t="s">
        <v>19</v>
      </c>
      <c r="H209" s="6">
        <v>45006.137932442129</v>
      </c>
      <c r="I209" s="4" t="s">
        <v>20</v>
      </c>
      <c r="J209" s="4" t="b">
        <v>1</v>
      </c>
      <c r="K209" s="4">
        <v>0</v>
      </c>
      <c r="L209" s="4">
        <v>1</v>
      </c>
      <c r="M209" s="4" t="s">
        <v>27</v>
      </c>
      <c r="N209" s="6">
        <v>45006.264814814807</v>
      </c>
      <c r="O209" s="4" t="s">
        <v>26</v>
      </c>
      <c r="P209" s="4">
        <v>277</v>
      </c>
      <c r="Q209" s="10" cm="1">
        <f t="array" ref="Q209">IFERROR(INDEX(cashier!$A$2:$I$672,MATCH($O209&amp;$P209,cashier!$J$2:$J$672,0),Q$1),FALSE)</f>
        <v>116</v>
      </c>
      <c r="R209" s="10" t="str" cm="1">
        <f t="array" ref="R209">IFERROR(INDEX(cashier!$A$2:$I$672,MATCH($O209&amp;$P209,cashier!$J$2:$J$672,0),R$1),FALSE)</f>
        <v>香港汇丰/USD/Mandarine/801-443300-838</v>
      </c>
      <c r="S209" s="10" cm="1">
        <f t="array" ref="S209">IFERROR(INDEX(cashier!$A$2:$I$672,MATCH($O209&amp;$P209,cashier!$J$2:$J$672,0),S$1),FALSE)</f>
        <v>45007.263063831022</v>
      </c>
      <c r="T209" s="10" t="str" cm="1">
        <f t="array" ref="T209">IFERROR(INDEX(cashier!$A$2:$I$672,MATCH($O209&amp;$P209,cashier!$J$2:$J$672,0),T$1),FALSE)</f>
        <v>USD</v>
      </c>
      <c r="U209" s="10" cm="1">
        <f t="array" ref="U209">IFERROR(INDEX(cashier!$A$2:$I$672,MATCH($O209&amp;$P209,cashier!$J$2:$J$672,0),U$1),FALSE)</f>
        <v>214991.69</v>
      </c>
      <c r="V209" s="10" cm="1">
        <f t="array" ref="V209">IFERROR(INDEX(cashier!$A$2:$I$672,MATCH($O209&amp;$P209,cashier!$J$2:$J$672,0),V$1),FALSE)</f>
        <v>45006.264814814807</v>
      </c>
      <c r="W209" s="10" cm="1">
        <f t="array" ref="W209">IFERROR(INDEX(cashier!$A$2:$I$672,MATCH($O209&amp;$P209,cashier!$J$2:$J$672,0),W$1),FALSE)</f>
        <v>277</v>
      </c>
      <c r="X209" s="10" t="str" cm="1">
        <f t="array" ref="X209">IFERROR(INDEX(cashier!$A$2:$I$672,MATCH($O209&amp;$P209,cashier!$J$2:$J$672,0),X$1),FALSE)</f>
        <v>收款单</v>
      </c>
      <c r="Y209" s="10" cm="1">
        <f t="array" ref="Y209">IFERROR(INDEX(cashier!$A$2:$I$672,MATCH($O209&amp;$P209,cashier!$J$2:$J$672,0),Y$1),FALSE)</f>
        <v>0</v>
      </c>
      <c r="Z209" s="13" cm="1">
        <f t="array" ref="Z209">IFERROR(INDEX(bank!$A$2:$P$1212,MATCH($O209&amp;$P209,bank!$Q$2:$Q$1212,0),Z$1),FALSE)</f>
        <v>277</v>
      </c>
      <c r="AA209" s="13" t="str" cm="1">
        <f t="array" ref="AA209">IFERROR(INDEX(bank!$A$2:$P$1212,MATCH($O209&amp;$P209,bank!$Q$2:$Q$1212,0),AA$1),FALSE)</f>
        <v>收款单</v>
      </c>
      <c r="AB209" s="13" t="str" cm="1">
        <f t="array" ref="AB209">IFERROR(INDEX(bank!$A$2:$P$1212,MATCH($O209&amp;$P209,bank!$Q$2:$Q$1212,0),AB$1),FALSE)</f>
        <v>香港汇丰/USD/Mandarine/801-443300-838</v>
      </c>
      <c r="AC209" s="13" t="str" cm="1">
        <f t="array" ref="AC209">IFERROR(INDEX(bank!$A$2:$P$1212,MATCH($O209&amp;$P209,bank!$Q$2:$Q$1212,0),AC$1),FALSE)</f>
        <v>USD</v>
      </c>
      <c r="AD209" s="13" cm="1">
        <f t="array" ref="AD209">IFERROR(INDEX(bank!$A$2:$P$1212,MATCH($O209&amp;$P209,bank!$Q$2:$Q$1212,0),AD$1),FALSE)</f>
        <v>0</v>
      </c>
      <c r="AE209" s="13" t="str" cm="1">
        <f t="array" ref="AE209">IFERROR(INDEX(bank!$A$2:$P$1212,MATCH($O209&amp;$P209,bank!$Q$2:$Q$1212,0),AE$1),FALSE)</f>
        <v>2202-股东往来</v>
      </c>
      <c r="AF209" s="13" t="str" cm="1">
        <f t="array" ref="AF209">IFERROR(INDEX(bank!$A$2:$P$1212,MATCH($O209&amp;$P209,bank!$Q$2:$Q$1212,0),AF$1),FALSE)</f>
        <v>EN OCEAN股东借款返还</v>
      </c>
      <c r="AG209" s="13" cm="1">
        <f t="array" ref="AG209">IFERROR(INDEX(bank!$A$2:$P$1212,MATCH($O209&amp;$P209,bank!$Q$2:$Q$1212,0),AG$1),FALSE)</f>
        <v>45006.264814814807</v>
      </c>
      <c r="AH209" s="13" cm="1">
        <f t="array" ref="AH209">IFERROR(INDEX(bank!$A$2:$P$1212,MATCH($O209&amp;$P209,bank!$Q$2:$Q$1212,0),AH$1),FALSE)</f>
        <v>215000</v>
      </c>
      <c r="AI209" s="13" cm="1">
        <f t="array" ref="AI209">IFERROR(INDEX(bank!$A$2:$P$1212,MATCH($O209&amp;$P209,bank!$Q$2:$Q$1212,0),AI$1),FALSE)</f>
        <v>215000</v>
      </c>
      <c r="AJ209" s="13" cm="1">
        <f t="array" ref="AJ209">IFERROR(INDEX(bank!$A$2:$P$1212,MATCH($O209&amp;$P209,bank!$Q$2:$Q$1212,0),AJ$1),FALSE)</f>
        <v>0</v>
      </c>
      <c r="AK209" s="13" cm="1">
        <f t="array" ref="AK209">IFERROR(INDEX(bank!$A$2:$P$1212,MATCH($O209&amp;$P209,bank!$Q$2:$Q$1212,0),AK$1),FALSE)</f>
        <v>0</v>
      </c>
      <c r="AL209" s="13" cm="1">
        <f t="array" ref="AL209">IFERROR(INDEX(bank!$A$2:$P$1212,MATCH($O209&amp;$P209,bank!$Q$2:$Q$1212,0),AL$1),FALSE)</f>
        <v>-6210.1200000001118</v>
      </c>
      <c r="AM209" s="13" cm="1">
        <f t="array" ref="AM209">IFERROR(INDEX(bank!$A$2:$P$1212,MATCH($O209&amp;$P209,bank!$Q$2:$Q$1212,0),AM$1),FALSE)</f>
        <v>1</v>
      </c>
      <c r="AN209" s="13" t="b" cm="1">
        <f t="array" ref="AN209">IFERROR(INDEX(bank!$A$2:$P$1212,MATCH($O209&amp;$P209,bank!$Q$2:$Q$1212,0),AN$1),FALSE)</f>
        <v>1</v>
      </c>
      <c r="AO209" s="13" t="str" cm="1">
        <f t="array" ref="AO209">IFERROR(INDEX(bank!$A$2:$P$1212,MATCH($O209&amp;$P209,bank!$Q$2:$Q$1212,0),AO$1),FALSE)</f>
        <v>已关闭</v>
      </c>
    </row>
    <row r="210" spans="1:41" hidden="1">
      <c r="A210" s="4" t="s">
        <v>43</v>
      </c>
      <c r="B210" s="4" t="s">
        <v>237</v>
      </c>
      <c r="C210" s="4">
        <v>0</v>
      </c>
      <c r="D210" s="4">
        <v>0</v>
      </c>
      <c r="E210" s="4">
        <v>-8.31</v>
      </c>
      <c r="F210" s="4">
        <v>-8.31</v>
      </c>
      <c r="G210" s="4" t="s">
        <v>19</v>
      </c>
      <c r="H210" s="6">
        <v>45006.137932442129</v>
      </c>
      <c r="I210" s="4" t="s">
        <v>20</v>
      </c>
      <c r="J210" s="4" t="b">
        <v>1</v>
      </c>
      <c r="K210" s="4">
        <v>0</v>
      </c>
      <c r="L210" s="4">
        <v>1</v>
      </c>
      <c r="M210" s="4" t="s">
        <v>27</v>
      </c>
      <c r="N210" s="6">
        <v>45006.264814814807</v>
      </c>
      <c r="O210" s="4" t="s">
        <v>26</v>
      </c>
      <c r="P210" s="4">
        <v>277</v>
      </c>
      <c r="Q210" s="10" cm="1">
        <f t="array" ref="Q210">IFERROR(INDEX(cashier!$A$2:$I$672,MATCH($O210&amp;$P210,cashier!$J$2:$J$672,0),Q$1),FALSE)</f>
        <v>116</v>
      </c>
      <c r="R210" s="10" t="str" cm="1">
        <f t="array" ref="R210">IFERROR(INDEX(cashier!$A$2:$I$672,MATCH($O210&amp;$P210,cashier!$J$2:$J$672,0),R$1),FALSE)</f>
        <v>香港汇丰/USD/Mandarine/801-443300-838</v>
      </c>
      <c r="S210" s="10" cm="1">
        <f t="array" ref="S210">IFERROR(INDEX(cashier!$A$2:$I$672,MATCH($O210&amp;$P210,cashier!$J$2:$J$672,0),S$1),FALSE)</f>
        <v>45007.263063831022</v>
      </c>
      <c r="T210" s="10" t="str" cm="1">
        <f t="array" ref="T210">IFERROR(INDEX(cashier!$A$2:$I$672,MATCH($O210&amp;$P210,cashier!$J$2:$J$672,0),T$1),FALSE)</f>
        <v>USD</v>
      </c>
      <c r="U210" s="10" cm="1">
        <f t="array" ref="U210">IFERROR(INDEX(cashier!$A$2:$I$672,MATCH($O210&amp;$P210,cashier!$J$2:$J$672,0),U$1),FALSE)</f>
        <v>214991.69</v>
      </c>
      <c r="V210" s="10" cm="1">
        <f t="array" ref="V210">IFERROR(INDEX(cashier!$A$2:$I$672,MATCH($O210&amp;$P210,cashier!$J$2:$J$672,0),V$1),FALSE)</f>
        <v>45006.264814814807</v>
      </c>
      <c r="W210" s="10" cm="1">
        <f t="array" ref="W210">IFERROR(INDEX(cashier!$A$2:$I$672,MATCH($O210&amp;$P210,cashier!$J$2:$J$672,0),W$1),FALSE)</f>
        <v>277</v>
      </c>
      <c r="X210" s="10" t="str" cm="1">
        <f t="array" ref="X210">IFERROR(INDEX(cashier!$A$2:$I$672,MATCH($O210&amp;$P210,cashier!$J$2:$J$672,0),X$1),FALSE)</f>
        <v>收款单</v>
      </c>
      <c r="Y210" s="10" cm="1">
        <f t="array" ref="Y210">IFERROR(INDEX(cashier!$A$2:$I$672,MATCH($O210&amp;$P210,cashier!$J$2:$J$672,0),Y$1),FALSE)</f>
        <v>0</v>
      </c>
      <c r="Z210" s="13" cm="1">
        <f t="array" ref="Z210">IFERROR(INDEX(bank!$A$2:$P$1212,MATCH($O210&amp;$P210,bank!$Q$2:$Q$1212,0),Z$1),FALSE)</f>
        <v>277</v>
      </c>
      <c r="AA210" s="13" t="str" cm="1">
        <f t="array" ref="AA210">IFERROR(INDEX(bank!$A$2:$P$1212,MATCH($O210&amp;$P210,bank!$Q$2:$Q$1212,0),AA$1),FALSE)</f>
        <v>收款单</v>
      </c>
      <c r="AB210" s="13" t="str" cm="1">
        <f t="array" ref="AB210">IFERROR(INDEX(bank!$A$2:$P$1212,MATCH($O210&amp;$P210,bank!$Q$2:$Q$1212,0),AB$1),FALSE)</f>
        <v>香港汇丰/USD/Mandarine/801-443300-838</v>
      </c>
      <c r="AC210" s="13" t="str" cm="1">
        <f t="array" ref="AC210">IFERROR(INDEX(bank!$A$2:$P$1212,MATCH($O210&amp;$P210,bank!$Q$2:$Q$1212,0),AC$1),FALSE)</f>
        <v>USD</v>
      </c>
      <c r="AD210" s="13" cm="1">
        <f t="array" ref="AD210">IFERROR(INDEX(bank!$A$2:$P$1212,MATCH($O210&amp;$P210,bank!$Q$2:$Q$1212,0),AD$1),FALSE)</f>
        <v>0</v>
      </c>
      <c r="AE210" s="13" t="str" cm="1">
        <f t="array" ref="AE210">IFERROR(INDEX(bank!$A$2:$P$1212,MATCH($O210&amp;$P210,bank!$Q$2:$Q$1212,0),AE$1),FALSE)</f>
        <v>2202-股东往来</v>
      </c>
      <c r="AF210" s="13" t="str" cm="1">
        <f t="array" ref="AF210">IFERROR(INDEX(bank!$A$2:$P$1212,MATCH($O210&amp;$P210,bank!$Q$2:$Q$1212,0),AF$1),FALSE)</f>
        <v>EN OCEAN股东借款返还</v>
      </c>
      <c r="AG210" s="13" cm="1">
        <f t="array" ref="AG210">IFERROR(INDEX(bank!$A$2:$P$1212,MATCH($O210&amp;$P210,bank!$Q$2:$Q$1212,0),AG$1),FALSE)</f>
        <v>45006.264814814807</v>
      </c>
      <c r="AH210" s="13" cm="1">
        <f t="array" ref="AH210">IFERROR(INDEX(bank!$A$2:$P$1212,MATCH($O210&amp;$P210,bank!$Q$2:$Q$1212,0),AH$1),FALSE)</f>
        <v>215000</v>
      </c>
      <c r="AI210" s="13" cm="1">
        <f t="array" ref="AI210">IFERROR(INDEX(bank!$A$2:$P$1212,MATCH($O210&amp;$P210,bank!$Q$2:$Q$1212,0),AI$1),FALSE)</f>
        <v>215000</v>
      </c>
      <c r="AJ210" s="13" cm="1">
        <f t="array" ref="AJ210">IFERROR(INDEX(bank!$A$2:$P$1212,MATCH($O210&amp;$P210,bank!$Q$2:$Q$1212,0),AJ$1),FALSE)</f>
        <v>0</v>
      </c>
      <c r="AK210" s="13" cm="1">
        <f t="array" ref="AK210">IFERROR(INDEX(bank!$A$2:$P$1212,MATCH($O210&amp;$P210,bank!$Q$2:$Q$1212,0),AK$1),FALSE)</f>
        <v>0</v>
      </c>
      <c r="AL210" s="13" cm="1">
        <f t="array" ref="AL210">IFERROR(INDEX(bank!$A$2:$P$1212,MATCH($O210&amp;$P210,bank!$Q$2:$Q$1212,0),AL$1),FALSE)</f>
        <v>-6210.1200000001118</v>
      </c>
      <c r="AM210" s="13" cm="1">
        <f t="array" ref="AM210">IFERROR(INDEX(bank!$A$2:$P$1212,MATCH($O210&amp;$P210,bank!$Q$2:$Q$1212,0),AM$1),FALSE)</f>
        <v>1</v>
      </c>
      <c r="AN210" s="13" t="b" cm="1">
        <f t="array" ref="AN210">IFERROR(INDEX(bank!$A$2:$P$1212,MATCH($O210&amp;$P210,bank!$Q$2:$Q$1212,0),AN$1),FALSE)</f>
        <v>1</v>
      </c>
      <c r="AO210" s="13" t="str" cm="1">
        <f t="array" ref="AO210">IFERROR(INDEX(bank!$A$2:$P$1212,MATCH($O210&amp;$P210,bank!$Q$2:$Q$1212,0),AO$1),FALSE)</f>
        <v>已关闭</v>
      </c>
    </row>
    <row r="211" spans="1:41" hidden="1">
      <c r="A211" s="4" t="s">
        <v>50</v>
      </c>
      <c r="B211" s="4" t="s">
        <v>238</v>
      </c>
      <c r="C211" s="4">
        <v>0</v>
      </c>
      <c r="D211" s="4">
        <v>0</v>
      </c>
      <c r="E211" s="4">
        <v>140854.20000000001</v>
      </c>
      <c r="F211" s="4">
        <v>140854.20000000001</v>
      </c>
      <c r="G211" s="4" t="s">
        <v>19</v>
      </c>
      <c r="H211" s="6">
        <v>44998.161762800934</v>
      </c>
      <c r="I211" s="4" t="s">
        <v>20</v>
      </c>
      <c r="J211" s="4" t="b">
        <v>1</v>
      </c>
      <c r="K211" s="4">
        <v>0</v>
      </c>
      <c r="L211" s="4">
        <v>1</v>
      </c>
      <c r="M211" s="4" t="s">
        <v>27</v>
      </c>
      <c r="N211" s="6">
        <v>44998.32267361111</v>
      </c>
      <c r="O211" s="4" t="s">
        <v>26</v>
      </c>
      <c r="P211" s="4">
        <v>279</v>
      </c>
      <c r="Q211" s="10" cm="1">
        <f t="array" ref="Q211">IFERROR(INDEX(cashier!$A$2:$I$672,MATCH($O211&amp;$P211,cashier!$J$2:$J$672,0),Q$1),FALSE)</f>
        <v>121</v>
      </c>
      <c r="R211" s="10" t="str" cm="1">
        <f t="array" ref="R211">IFERROR(INDEX(cashier!$A$2:$I$672,MATCH($O211&amp;$P211,cashier!$J$2:$J$672,0),R$1),FALSE)</f>
        <v>香港汇丰/USD/Mandarine/801-443300-838</v>
      </c>
      <c r="S211" s="10" cm="1">
        <f t="array" ref="S211">IFERROR(INDEX(cashier!$A$2:$I$672,MATCH($O211&amp;$P211,cashier!$J$2:$J$672,0),S$1),FALSE)</f>
        <v>45007.320932083327</v>
      </c>
      <c r="T211" s="10" t="str" cm="1">
        <f t="array" ref="T211">IFERROR(INDEX(cashier!$A$2:$I$672,MATCH($O211&amp;$P211,cashier!$J$2:$J$672,0),T$1),FALSE)</f>
        <v>USD</v>
      </c>
      <c r="U211" s="10" cm="1">
        <f t="array" ref="U211">IFERROR(INDEX(cashier!$A$2:$I$672,MATCH($O211&amp;$P211,cashier!$J$2:$J$672,0),U$1),FALSE)</f>
        <v>140854.20000000001</v>
      </c>
      <c r="V211" s="10" cm="1">
        <f t="array" ref="V211">IFERROR(INDEX(cashier!$A$2:$I$672,MATCH($O211&amp;$P211,cashier!$J$2:$J$672,0),V$1),FALSE)</f>
        <v>44998.32267361111</v>
      </c>
      <c r="W211" s="10" cm="1">
        <f t="array" ref="W211">IFERROR(INDEX(cashier!$A$2:$I$672,MATCH($O211&amp;$P211,cashier!$J$2:$J$672,0),W$1),FALSE)</f>
        <v>279</v>
      </c>
      <c r="X211" s="10" t="str" cm="1">
        <f t="array" ref="X211">IFERROR(INDEX(cashier!$A$2:$I$672,MATCH($O211&amp;$P211,cashier!$J$2:$J$672,0),X$1),FALSE)</f>
        <v>收款单</v>
      </c>
      <c r="Y211" s="10" cm="1">
        <f t="array" ref="Y211">IFERROR(INDEX(cashier!$A$2:$I$672,MATCH($O211&amp;$P211,cashier!$J$2:$J$672,0),Y$1),FALSE)</f>
        <v>0</v>
      </c>
      <c r="Z211" s="13" cm="1">
        <f t="array" ref="Z211">IFERROR(INDEX(bank!$A$2:$P$1212,MATCH($O211&amp;$P211,bank!$Q$2:$Q$1212,0),Z$1),FALSE)</f>
        <v>279</v>
      </c>
      <c r="AA211" s="13" t="str" cm="1">
        <f t="array" ref="AA211">IFERROR(INDEX(bank!$A$2:$P$1212,MATCH($O211&amp;$P211,bank!$Q$2:$Q$1212,0),AA$1),FALSE)</f>
        <v>收款单</v>
      </c>
      <c r="AB211" s="13" t="str" cm="1">
        <f t="array" ref="AB211">IFERROR(INDEX(bank!$A$2:$P$1212,MATCH($O211&amp;$P211,bank!$Q$2:$Q$1212,0),AB$1),FALSE)</f>
        <v>香港汇丰/USD/Mandarine/801-443300-838</v>
      </c>
      <c r="AC211" s="13" t="str" cm="1">
        <f t="array" ref="AC211">IFERROR(INDEX(bank!$A$2:$P$1212,MATCH($O211&amp;$P211,bank!$Q$2:$Q$1212,0),AC$1),FALSE)</f>
        <v>USD</v>
      </c>
      <c r="AD211" s="13" cm="1">
        <f t="array" ref="AD211">IFERROR(INDEX(bank!$A$2:$P$1212,MATCH($O211&amp;$P211,bank!$Q$2:$Q$1212,0),AD$1),FALSE)</f>
        <v>0</v>
      </c>
      <c r="AE211" s="13" t="str" cm="1">
        <f t="array" ref="AE211">IFERROR(INDEX(bank!$A$2:$P$1212,MATCH($O211&amp;$P211,bank!$Q$2:$Q$1212,0),AE$1),FALSE)</f>
        <v>5101.06-租金收入</v>
      </c>
      <c r="AF211" s="13" t="str" cm="1">
        <f t="array" ref="AF211">IFERROR(INDEX(bank!$A$2:$P$1212,MATCH($O211&amp;$P211,bank!$Q$2:$Q$1212,0),AF$1),FALSE)</f>
        <v>第一期租金</v>
      </c>
      <c r="AG211" s="13" cm="1">
        <f t="array" ref="AG211">IFERROR(INDEX(bank!$A$2:$P$1212,MATCH($O211&amp;$P211,bank!$Q$2:$Q$1212,0),AG$1),FALSE)</f>
        <v>44998.32267361111</v>
      </c>
      <c r="AH211" s="13" cm="1">
        <f t="array" ref="AH211">IFERROR(INDEX(bank!$A$2:$P$1212,MATCH($O211&amp;$P211,bank!$Q$2:$Q$1212,0),AH$1),FALSE)</f>
        <v>140854.20000000001</v>
      </c>
      <c r="AI211" s="13" cm="1">
        <f t="array" ref="AI211">IFERROR(INDEX(bank!$A$2:$P$1212,MATCH($O211&amp;$P211,bank!$Q$2:$Q$1212,0),AI$1),FALSE)</f>
        <v>140854.20000000001</v>
      </c>
      <c r="AJ211" s="13" cm="1">
        <f t="array" ref="AJ211">IFERROR(INDEX(bank!$A$2:$P$1212,MATCH($O211&amp;$P211,bank!$Q$2:$Q$1212,0),AJ$1),FALSE)</f>
        <v>0</v>
      </c>
      <c r="AK211" s="13" cm="1">
        <f t="array" ref="AK211">IFERROR(INDEX(bank!$A$2:$P$1212,MATCH($O211&amp;$P211,bank!$Q$2:$Q$1212,0),AK$1),FALSE)</f>
        <v>0</v>
      </c>
      <c r="AL211" s="13" cm="1">
        <f t="array" ref="AL211">IFERROR(INDEX(bank!$A$2:$P$1212,MATCH($O211&amp;$P211,bank!$Q$2:$Q$1212,0),AL$1),FALSE)</f>
        <v>213094.9</v>
      </c>
      <c r="AM211" s="13" cm="1">
        <f t="array" ref="AM211">IFERROR(INDEX(bank!$A$2:$P$1212,MATCH($O211&amp;$P211,bank!$Q$2:$Q$1212,0),AM$1),FALSE)</f>
        <v>1</v>
      </c>
      <c r="AN211" s="13" t="b" cm="1">
        <f t="array" ref="AN211">IFERROR(INDEX(bank!$A$2:$P$1212,MATCH($O211&amp;$P211,bank!$Q$2:$Q$1212,0),AN$1),FALSE)</f>
        <v>1</v>
      </c>
      <c r="AO211" s="13" t="str" cm="1">
        <f t="array" ref="AO211">IFERROR(INDEX(bank!$A$2:$P$1212,MATCH($O211&amp;$P211,bank!$Q$2:$Q$1212,0),AO$1),FALSE)</f>
        <v>已关闭</v>
      </c>
    </row>
    <row r="212" spans="1:41" hidden="1">
      <c r="A212" s="4" t="s">
        <v>50</v>
      </c>
      <c r="B212" s="4" t="s">
        <v>238</v>
      </c>
      <c r="C212" s="4">
        <v>0</v>
      </c>
      <c r="D212" s="4">
        <v>0</v>
      </c>
      <c r="E212" s="4">
        <v>178136.7</v>
      </c>
      <c r="F212" s="4">
        <v>178136.7</v>
      </c>
      <c r="G212" s="4" t="s">
        <v>19</v>
      </c>
      <c r="H212" s="6">
        <v>45007.167182569443</v>
      </c>
      <c r="I212" s="4" t="s">
        <v>20</v>
      </c>
      <c r="J212" s="4" t="b">
        <v>1</v>
      </c>
      <c r="K212" s="4">
        <v>0</v>
      </c>
      <c r="L212" s="4">
        <v>1</v>
      </c>
      <c r="M212" s="4" t="s">
        <v>27</v>
      </c>
      <c r="N212" s="6">
        <v>45007.322442129633</v>
      </c>
      <c r="O212" s="4" t="s">
        <v>26</v>
      </c>
      <c r="P212" s="4">
        <v>281</v>
      </c>
      <c r="Q212" s="10" cm="1">
        <f t="array" ref="Q212">IFERROR(INDEX(cashier!$A$2:$I$672,MATCH($O212&amp;$P212,cashier!$J$2:$J$672,0),Q$1),FALSE)</f>
        <v>120</v>
      </c>
      <c r="R212" s="10" t="str" cm="1">
        <f t="array" ref="R212">IFERROR(INDEX(cashier!$A$2:$I$672,MATCH($O212&amp;$P212,cashier!$J$2:$J$672,0),R$1),FALSE)</f>
        <v>香港汇丰/USD/Mandarine/801-443300-838</v>
      </c>
      <c r="S212" s="10" cm="1">
        <f t="array" ref="S212">IFERROR(INDEX(cashier!$A$2:$I$672,MATCH($O212&amp;$P212,cashier!$J$2:$J$672,0),S$1),FALSE)</f>
        <v>45007.320689108798</v>
      </c>
      <c r="T212" s="10" t="str" cm="1">
        <f t="array" ref="T212">IFERROR(INDEX(cashier!$A$2:$I$672,MATCH($O212&amp;$P212,cashier!$J$2:$J$672,0),T$1),FALSE)</f>
        <v>USD</v>
      </c>
      <c r="U212" s="10" cm="1">
        <f t="array" ref="U212">IFERROR(INDEX(cashier!$A$2:$I$672,MATCH($O212&amp;$P212,cashier!$J$2:$J$672,0),U$1),FALSE)</f>
        <v>178136.7</v>
      </c>
      <c r="V212" s="10" cm="1">
        <f t="array" ref="V212">IFERROR(INDEX(cashier!$A$2:$I$672,MATCH($O212&amp;$P212,cashier!$J$2:$J$672,0),V$1),FALSE)</f>
        <v>45007.322442129633</v>
      </c>
      <c r="W212" s="10" cm="1">
        <f t="array" ref="W212">IFERROR(INDEX(cashier!$A$2:$I$672,MATCH($O212&amp;$P212,cashier!$J$2:$J$672,0),W$1),FALSE)</f>
        <v>281</v>
      </c>
      <c r="X212" s="10" t="str" cm="1">
        <f t="array" ref="X212">IFERROR(INDEX(cashier!$A$2:$I$672,MATCH($O212&amp;$P212,cashier!$J$2:$J$672,0),X$1),FALSE)</f>
        <v>收款单</v>
      </c>
      <c r="Y212" s="10" cm="1">
        <f t="array" ref="Y212">IFERROR(INDEX(cashier!$A$2:$I$672,MATCH($O212&amp;$P212,cashier!$J$2:$J$672,0),Y$1),FALSE)</f>
        <v>0</v>
      </c>
      <c r="Z212" s="13" cm="1">
        <f t="array" ref="Z212">IFERROR(INDEX(bank!$A$2:$P$1212,MATCH($O212&amp;$P212,bank!$Q$2:$Q$1212,0),Z$1),FALSE)</f>
        <v>281</v>
      </c>
      <c r="AA212" s="13" t="str" cm="1">
        <f t="array" ref="AA212">IFERROR(INDEX(bank!$A$2:$P$1212,MATCH($O212&amp;$P212,bank!$Q$2:$Q$1212,0),AA$1),FALSE)</f>
        <v>收款单</v>
      </c>
      <c r="AB212" s="13" t="str" cm="1">
        <f t="array" ref="AB212">IFERROR(INDEX(bank!$A$2:$P$1212,MATCH($O212&amp;$P212,bank!$Q$2:$Q$1212,0),AB$1),FALSE)</f>
        <v>香港汇丰/USD/Mandarine/801-443300-838</v>
      </c>
      <c r="AC212" s="13" t="str" cm="1">
        <f t="array" ref="AC212">IFERROR(INDEX(bank!$A$2:$P$1212,MATCH($O212&amp;$P212,bank!$Q$2:$Q$1212,0),AC$1),FALSE)</f>
        <v>USD</v>
      </c>
      <c r="AD212" s="13" cm="1">
        <f t="array" ref="AD212">IFERROR(INDEX(bank!$A$2:$P$1212,MATCH($O212&amp;$P212,bank!$Q$2:$Q$1212,0),AD$1),FALSE)</f>
        <v>0</v>
      </c>
      <c r="AE212" s="13" t="str" cm="1">
        <f t="array" ref="AE212">IFERROR(INDEX(bank!$A$2:$P$1212,MATCH($O212&amp;$P212,bank!$Q$2:$Q$1212,0),AE$1),FALSE)</f>
        <v>5101.06-租金收入</v>
      </c>
      <c r="AF212" s="13" t="str" cm="1">
        <f t="array" ref="AF212">IFERROR(INDEX(bank!$A$2:$P$1212,MATCH($O212&amp;$P212,bank!$Q$2:$Q$1212,0),AF$1),FALSE)</f>
        <v>第一期租金</v>
      </c>
      <c r="AG212" s="13" cm="1">
        <f t="array" ref="AG212">IFERROR(INDEX(bank!$A$2:$P$1212,MATCH($O212&amp;$P212,bank!$Q$2:$Q$1212,0),AG$1),FALSE)</f>
        <v>45007.322442129633</v>
      </c>
      <c r="AH212" s="13" cm="1">
        <f t="array" ref="AH212">IFERROR(INDEX(bank!$A$2:$P$1212,MATCH($O212&amp;$P212,bank!$Q$2:$Q$1212,0),AH$1),FALSE)</f>
        <v>178136.7</v>
      </c>
      <c r="AI212" s="13" cm="1">
        <f t="array" ref="AI212">IFERROR(INDEX(bank!$A$2:$P$1212,MATCH($O212&amp;$P212,bank!$Q$2:$Q$1212,0),AI$1),FALSE)</f>
        <v>178136.7</v>
      </c>
      <c r="AJ212" s="13" cm="1">
        <f t="array" ref="AJ212">IFERROR(INDEX(bank!$A$2:$P$1212,MATCH($O212&amp;$P212,bank!$Q$2:$Q$1212,0),AJ$1),FALSE)</f>
        <v>0</v>
      </c>
      <c r="AK212" s="13" cm="1">
        <f t="array" ref="AK212">IFERROR(INDEX(bank!$A$2:$P$1212,MATCH($O212&amp;$P212,bank!$Q$2:$Q$1212,0),AK$1),FALSE)</f>
        <v>0</v>
      </c>
      <c r="AL212" s="13" cm="1">
        <f t="array" ref="AL212">IFERROR(INDEX(bank!$A$2:$P$1212,MATCH($O212&amp;$P212,bank!$Q$2:$Q$1212,0),AL$1),FALSE)</f>
        <v>182726.6099999999</v>
      </c>
      <c r="AM212" s="13" cm="1">
        <f t="array" ref="AM212">IFERROR(INDEX(bank!$A$2:$P$1212,MATCH($O212&amp;$P212,bank!$Q$2:$Q$1212,0),AM$1),FALSE)</f>
        <v>1</v>
      </c>
      <c r="AN212" s="13" t="b" cm="1">
        <f t="array" ref="AN212">IFERROR(INDEX(bank!$A$2:$P$1212,MATCH($O212&amp;$P212,bank!$Q$2:$Q$1212,0),AN$1),FALSE)</f>
        <v>1</v>
      </c>
      <c r="AO212" s="13" t="str" cm="1">
        <f t="array" ref="AO212">IFERROR(INDEX(bank!$A$2:$P$1212,MATCH($O212&amp;$P212,bank!$Q$2:$Q$1212,0),AO$1),FALSE)</f>
        <v>已关闭</v>
      </c>
    </row>
    <row r="213" spans="1:41" hidden="1">
      <c r="A213" s="4" t="s">
        <v>88</v>
      </c>
      <c r="B213" s="4" t="s">
        <v>239</v>
      </c>
      <c r="C213" s="4">
        <v>380</v>
      </c>
      <c r="D213" s="4">
        <v>380</v>
      </c>
      <c r="E213" s="4">
        <v>0</v>
      </c>
      <c r="F213" s="4">
        <v>0</v>
      </c>
      <c r="G213" s="4" t="s">
        <v>19</v>
      </c>
      <c r="H213" s="6">
        <v>45007.263286863417</v>
      </c>
      <c r="I213" s="4" t="s">
        <v>20</v>
      </c>
      <c r="J213" s="4" t="b">
        <v>1</v>
      </c>
      <c r="K213" s="4">
        <v>0</v>
      </c>
      <c r="L213" s="4">
        <v>1</v>
      </c>
      <c r="M213" s="4" t="s">
        <v>27</v>
      </c>
      <c r="N213" s="6">
        <v>45027.266388888893</v>
      </c>
      <c r="O213" s="4" t="s">
        <v>18</v>
      </c>
      <c r="P213" s="4">
        <v>283</v>
      </c>
      <c r="Q213" s="10" cm="1">
        <f t="array" ref="Q213">IFERROR(INDEX(cashier!$A$2:$I$672,MATCH($O213&amp;$P213,cashier!$J$2:$J$672,0),Q$1),FALSE)</f>
        <v>247</v>
      </c>
      <c r="R213" s="10" t="str" cm="1">
        <f t="array" ref="R213">IFERROR(INDEX(cashier!$A$2:$I$672,MATCH($O213&amp;$P213,cashier!$J$2:$J$672,0),R$1),FALSE)</f>
        <v>香港汇丰/USD/Mandarine/801-443300-838</v>
      </c>
      <c r="S213" s="10" cm="1">
        <f t="array" ref="S213">IFERROR(INDEX(cashier!$A$2:$I$672,MATCH($O213&amp;$P213,cashier!$J$2:$J$672,0),S$1),FALSE)</f>
        <v>45027.263793692131</v>
      </c>
      <c r="T213" s="10" t="str" cm="1">
        <f t="array" ref="T213">IFERROR(INDEX(cashier!$A$2:$I$672,MATCH($O213&amp;$P213,cashier!$J$2:$J$672,0),T$1),FALSE)</f>
        <v>USD</v>
      </c>
      <c r="U213" s="10" cm="1">
        <f t="array" ref="U213">IFERROR(INDEX(cashier!$A$2:$I$672,MATCH($O213&amp;$P213,cashier!$J$2:$J$672,0),U$1),FALSE)</f>
        <v>380</v>
      </c>
      <c r="V213" s="10" cm="1">
        <f t="array" ref="V213">IFERROR(INDEX(cashier!$A$2:$I$672,MATCH($O213&amp;$P213,cashier!$J$2:$J$672,0),V$1),FALSE)</f>
        <v>45027.266388888893</v>
      </c>
      <c r="W213" s="10" cm="1">
        <f t="array" ref="W213">IFERROR(INDEX(cashier!$A$2:$I$672,MATCH($O213&amp;$P213,cashier!$J$2:$J$672,0),W$1),FALSE)</f>
        <v>283</v>
      </c>
      <c r="X213" s="10" t="str" cm="1">
        <f t="array" ref="X213">IFERROR(INDEX(cashier!$A$2:$I$672,MATCH($O213&amp;$P213,cashier!$J$2:$J$672,0),X$1),FALSE)</f>
        <v>付款单</v>
      </c>
      <c r="Y213" s="10" cm="1">
        <f t="array" ref="Y213">IFERROR(INDEX(cashier!$A$2:$I$672,MATCH($O213&amp;$P213,cashier!$J$2:$J$672,0),Y$1),FALSE)</f>
        <v>15.96</v>
      </c>
      <c r="Z213" s="13" cm="1">
        <f t="array" ref="Z213">IFERROR(INDEX(bank!$A$2:$P$1212,MATCH($O213&amp;$P213,bank!$Q$2:$Q$1212,0),Z$1),FALSE)</f>
        <v>283</v>
      </c>
      <c r="AA213" s="13" t="str" cm="1">
        <f t="array" ref="AA213">IFERROR(INDEX(bank!$A$2:$P$1212,MATCH($O213&amp;$P213,bank!$Q$2:$Q$1212,0),AA$1),FALSE)</f>
        <v>付款单</v>
      </c>
      <c r="AB213" s="13" t="str" cm="1">
        <f t="array" ref="AB213">IFERROR(INDEX(bank!$A$2:$P$1212,MATCH($O213&amp;$P213,bank!$Q$2:$Q$1212,0),AB$1),FALSE)</f>
        <v>香港汇丰/USD/Mandarine/801-443300-838</v>
      </c>
      <c r="AC213" s="13" t="str" cm="1">
        <f t="array" ref="AC213">IFERROR(INDEX(bank!$A$2:$P$1212,MATCH($O213&amp;$P213,bank!$Q$2:$Q$1212,0),AC$1),FALSE)</f>
        <v>USD</v>
      </c>
      <c r="AD213" s="13" cm="1">
        <f t="array" ref="AD213">IFERROR(INDEX(bank!$A$2:$P$1212,MATCH($O213&amp;$P213,bank!$Q$2:$Q$1212,0),AD$1),FALSE)</f>
        <v>0</v>
      </c>
      <c r="AE213" s="13" t="str" cm="1">
        <f t="array" ref="AE213">IFERROR(INDEX(bank!$A$2:$P$1212,MATCH($O213&amp;$P213,bank!$Q$2:$Q$1212,0),AE$1),FALSE)</f>
        <v xml:space="preserve">5501.06-备件供应 </v>
      </c>
      <c r="AF213" s="13" t="str" cm="1">
        <f t="array" ref="AF213">IFERROR(INDEX(bank!$A$2:$P$1212,MATCH($O213&amp;$P213,bank!$Q$2:$Q$1212,0),AF$1),FALSE)</f>
        <v>风机备件</v>
      </c>
      <c r="AG213" s="13" cm="1">
        <f t="array" ref="AG213">IFERROR(INDEX(bank!$A$2:$P$1212,MATCH($O213&amp;$P213,bank!$Q$2:$Q$1212,0),AG$1),FALSE)</f>
        <v>45027.266388888893</v>
      </c>
      <c r="AH213" s="13" cm="1">
        <f t="array" ref="AH213">IFERROR(INDEX(bank!$A$2:$P$1212,MATCH($O213&amp;$P213,bank!$Q$2:$Q$1212,0),AH$1),FALSE)</f>
        <v>0</v>
      </c>
      <c r="AI213" s="13" cm="1">
        <f t="array" ref="AI213">IFERROR(INDEX(bank!$A$2:$P$1212,MATCH($O213&amp;$P213,bank!$Q$2:$Q$1212,0),AI$1),FALSE)</f>
        <v>0</v>
      </c>
      <c r="AJ213" s="13" cm="1">
        <f t="array" ref="AJ213">IFERROR(INDEX(bank!$A$2:$P$1212,MATCH($O213&amp;$P213,bank!$Q$2:$Q$1212,0),AJ$1),FALSE)</f>
        <v>380</v>
      </c>
      <c r="AK213" s="13" cm="1">
        <f t="array" ref="AK213">IFERROR(INDEX(bank!$A$2:$P$1212,MATCH($O213&amp;$P213,bank!$Q$2:$Q$1212,0),AK$1),FALSE)</f>
        <v>380</v>
      </c>
      <c r="AL213" s="13" cm="1">
        <f t="array" ref="AL213">IFERROR(INDEX(bank!$A$2:$P$1212,MATCH($O213&amp;$P213,bank!$Q$2:$Q$1212,0),AL$1),FALSE)</f>
        <v>-137562.51</v>
      </c>
      <c r="AM213" s="13" cm="1">
        <f t="array" ref="AM213">IFERROR(INDEX(bank!$A$2:$P$1212,MATCH($O213&amp;$P213,bank!$Q$2:$Q$1212,0),AM$1),FALSE)</f>
        <v>1</v>
      </c>
      <c r="AN213" s="13" t="b" cm="1">
        <f t="array" ref="AN213">IFERROR(INDEX(bank!$A$2:$P$1212,MATCH($O213&amp;$P213,bank!$Q$2:$Q$1212,0),AN$1),FALSE)</f>
        <v>1</v>
      </c>
      <c r="AO213" s="13" t="str" cm="1">
        <f t="array" ref="AO213">IFERROR(INDEX(bank!$A$2:$P$1212,MATCH($O213&amp;$P213,bank!$Q$2:$Q$1212,0),AO$1),FALSE)</f>
        <v>已关闭</v>
      </c>
    </row>
    <row r="214" spans="1:41" hidden="1">
      <c r="A214" s="4" t="s">
        <v>68</v>
      </c>
      <c r="B214" s="4" t="s">
        <v>240</v>
      </c>
      <c r="C214" s="4">
        <v>110</v>
      </c>
      <c r="D214" s="4">
        <v>110</v>
      </c>
      <c r="E214" s="4">
        <v>0</v>
      </c>
      <c r="F214" s="4">
        <v>0</v>
      </c>
      <c r="G214" s="4" t="s">
        <v>19</v>
      </c>
      <c r="H214" s="6">
        <v>45007.268535925927</v>
      </c>
      <c r="I214" s="4" t="s">
        <v>208</v>
      </c>
      <c r="J214" s="4" t="b">
        <v>0</v>
      </c>
      <c r="K214" s="4">
        <v>0</v>
      </c>
      <c r="L214" s="4">
        <v>1</v>
      </c>
      <c r="O214" s="4" t="s">
        <v>18</v>
      </c>
      <c r="P214" s="4">
        <v>285</v>
      </c>
      <c r="Q214" s="10" t="b" cm="1">
        <f t="array" ref="Q214">IFERROR(INDEX(cashier!$A$2:$I$672,MATCH($O214&amp;$P214,cashier!$J$2:$J$672,0),Q$1),FALSE)</f>
        <v>0</v>
      </c>
      <c r="R214" s="10" t="b" cm="1">
        <f t="array" ref="R214">IFERROR(INDEX(cashier!$A$2:$I$672,MATCH($O214&amp;$P214,cashier!$J$2:$J$672,0),R$1),FALSE)</f>
        <v>0</v>
      </c>
      <c r="S214" s="10" t="b" cm="1">
        <f t="array" ref="S214">IFERROR(INDEX(cashier!$A$2:$I$672,MATCH($O214&amp;$P214,cashier!$J$2:$J$672,0),S$1),FALSE)</f>
        <v>0</v>
      </c>
      <c r="T214" s="10" t="b" cm="1">
        <f t="array" ref="T214">IFERROR(INDEX(cashier!$A$2:$I$672,MATCH($O214&amp;$P214,cashier!$J$2:$J$672,0),T$1),FALSE)</f>
        <v>0</v>
      </c>
      <c r="U214" s="10" t="b" cm="1">
        <f t="array" ref="U214">IFERROR(INDEX(cashier!$A$2:$I$672,MATCH($O214&amp;$P214,cashier!$J$2:$J$672,0),U$1),FALSE)</f>
        <v>0</v>
      </c>
      <c r="V214" s="10" t="b" cm="1">
        <f t="array" ref="V214">IFERROR(INDEX(cashier!$A$2:$I$672,MATCH($O214&amp;$P214,cashier!$J$2:$J$672,0),V$1),FALSE)</f>
        <v>0</v>
      </c>
      <c r="W214" s="10" t="b" cm="1">
        <f t="array" ref="W214">IFERROR(INDEX(cashier!$A$2:$I$672,MATCH($O214&amp;$P214,cashier!$J$2:$J$672,0),W$1),FALSE)</f>
        <v>0</v>
      </c>
      <c r="X214" s="10" t="b" cm="1">
        <f t="array" ref="X214">IFERROR(INDEX(cashier!$A$2:$I$672,MATCH($O214&amp;$P214,cashier!$J$2:$J$672,0),X$1),FALSE)</f>
        <v>0</v>
      </c>
      <c r="Y214" s="10" t="b" cm="1">
        <f t="array" ref="Y214">IFERROR(INDEX(cashier!$A$2:$I$672,MATCH($O214&amp;$P214,cashier!$J$2:$J$672,0),Y$1),FALSE)</f>
        <v>0</v>
      </c>
      <c r="Z214" s="13" t="b" cm="1">
        <f t="array" ref="Z214">IFERROR(INDEX(bank!$A$2:$P$1212,MATCH($O214&amp;$P214,bank!$Q$2:$Q$1212,0),Z$1),FALSE)</f>
        <v>0</v>
      </c>
      <c r="AA214" s="13" t="b" cm="1">
        <f t="array" ref="AA214">IFERROR(INDEX(bank!$A$2:$P$1212,MATCH($O214&amp;$P214,bank!$Q$2:$Q$1212,0),AA$1),FALSE)</f>
        <v>0</v>
      </c>
      <c r="AB214" s="13" t="b" cm="1">
        <f t="array" ref="AB214">IFERROR(INDEX(bank!$A$2:$P$1212,MATCH($O214&amp;$P214,bank!$Q$2:$Q$1212,0),AB$1),FALSE)</f>
        <v>0</v>
      </c>
      <c r="AC214" s="13" t="b" cm="1">
        <f t="array" ref="AC214">IFERROR(INDEX(bank!$A$2:$P$1212,MATCH($O214&amp;$P214,bank!$Q$2:$Q$1212,0),AC$1),FALSE)</f>
        <v>0</v>
      </c>
      <c r="AD214" s="13" t="b" cm="1">
        <f t="array" ref="AD214">IFERROR(INDEX(bank!$A$2:$P$1212,MATCH($O214&amp;$P214,bank!$Q$2:$Q$1212,0),AD$1),FALSE)</f>
        <v>0</v>
      </c>
      <c r="AE214" s="13" t="b" cm="1">
        <f t="array" ref="AE214">IFERROR(INDEX(bank!$A$2:$P$1212,MATCH($O214&amp;$P214,bank!$Q$2:$Q$1212,0),AE$1),FALSE)</f>
        <v>0</v>
      </c>
      <c r="AF214" s="13" t="b" cm="1">
        <f t="array" ref="AF214">IFERROR(INDEX(bank!$A$2:$P$1212,MATCH($O214&amp;$P214,bank!$Q$2:$Q$1212,0),AF$1),FALSE)</f>
        <v>0</v>
      </c>
      <c r="AG214" s="13" t="b" cm="1">
        <f t="array" ref="AG214">IFERROR(INDEX(bank!$A$2:$P$1212,MATCH($O214&amp;$P214,bank!$Q$2:$Q$1212,0),AG$1),FALSE)</f>
        <v>0</v>
      </c>
      <c r="AH214" s="13" t="b" cm="1">
        <f t="array" ref="AH214">IFERROR(INDEX(bank!$A$2:$P$1212,MATCH($O214&amp;$P214,bank!$Q$2:$Q$1212,0),AH$1),FALSE)</f>
        <v>0</v>
      </c>
      <c r="AI214" s="13" t="b" cm="1">
        <f t="array" ref="AI214">IFERROR(INDEX(bank!$A$2:$P$1212,MATCH($O214&amp;$P214,bank!$Q$2:$Q$1212,0),AI$1),FALSE)</f>
        <v>0</v>
      </c>
      <c r="AJ214" s="13" t="b" cm="1">
        <f t="array" ref="AJ214">IFERROR(INDEX(bank!$A$2:$P$1212,MATCH($O214&amp;$P214,bank!$Q$2:$Q$1212,0),AJ$1),FALSE)</f>
        <v>0</v>
      </c>
      <c r="AK214" s="13" t="b" cm="1">
        <f t="array" ref="AK214">IFERROR(INDEX(bank!$A$2:$P$1212,MATCH($O214&amp;$P214,bank!$Q$2:$Q$1212,0),AK$1),FALSE)</f>
        <v>0</v>
      </c>
      <c r="AL214" s="13" t="b" cm="1">
        <f t="array" ref="AL214">IFERROR(INDEX(bank!$A$2:$P$1212,MATCH($O214&amp;$P214,bank!$Q$2:$Q$1212,0),AL$1),FALSE)</f>
        <v>0</v>
      </c>
      <c r="AM214" s="13" t="b" cm="1">
        <f t="array" ref="AM214">IFERROR(INDEX(bank!$A$2:$P$1212,MATCH($O214&amp;$P214,bank!$Q$2:$Q$1212,0),AM$1),FALSE)</f>
        <v>0</v>
      </c>
      <c r="AN214" s="13" t="b" cm="1">
        <f t="array" ref="AN214">IFERROR(INDEX(bank!$A$2:$P$1212,MATCH($O214&amp;$P214,bank!$Q$2:$Q$1212,0),AN$1),FALSE)</f>
        <v>0</v>
      </c>
      <c r="AO214" s="13" t="b" cm="1">
        <f t="array" ref="AO214">IFERROR(INDEX(bank!$A$2:$P$1212,MATCH($O214&amp;$P214,bank!$Q$2:$Q$1212,0),AO$1),FALSE)</f>
        <v>0</v>
      </c>
    </row>
    <row r="215" spans="1:41" hidden="1">
      <c r="A215" s="4" t="s">
        <v>86</v>
      </c>
      <c r="B215" s="4" t="s">
        <v>241</v>
      </c>
      <c r="C215" s="4">
        <v>11000</v>
      </c>
      <c r="D215" s="4">
        <v>1601.164483260553</v>
      </c>
      <c r="E215" s="4">
        <v>0</v>
      </c>
      <c r="F215" s="4">
        <v>0</v>
      </c>
      <c r="G215" s="4" t="s">
        <v>30</v>
      </c>
      <c r="H215" s="6">
        <v>45007.269996122683</v>
      </c>
      <c r="I215" s="4" t="s">
        <v>208</v>
      </c>
      <c r="J215" s="4" t="b">
        <v>0</v>
      </c>
      <c r="K215" s="4">
        <v>0</v>
      </c>
      <c r="L215" s="4">
        <v>6.87</v>
      </c>
      <c r="O215" s="4" t="s">
        <v>18</v>
      </c>
      <c r="P215" s="4">
        <v>287</v>
      </c>
      <c r="Q215" s="10" t="b" cm="1">
        <f t="array" ref="Q215">IFERROR(INDEX(cashier!$A$2:$I$672,MATCH($O215&amp;$P215,cashier!$J$2:$J$672,0),Q$1),FALSE)</f>
        <v>0</v>
      </c>
      <c r="R215" s="10" t="b" cm="1">
        <f t="array" ref="R215">IFERROR(INDEX(cashier!$A$2:$I$672,MATCH($O215&amp;$P215,cashier!$J$2:$J$672,0),R$1),FALSE)</f>
        <v>0</v>
      </c>
      <c r="S215" s="10" t="b" cm="1">
        <f t="array" ref="S215">IFERROR(INDEX(cashier!$A$2:$I$672,MATCH($O215&amp;$P215,cashier!$J$2:$J$672,0),S$1),FALSE)</f>
        <v>0</v>
      </c>
      <c r="T215" s="10" t="b" cm="1">
        <f t="array" ref="T215">IFERROR(INDEX(cashier!$A$2:$I$672,MATCH($O215&amp;$P215,cashier!$J$2:$J$672,0),T$1),FALSE)</f>
        <v>0</v>
      </c>
      <c r="U215" s="10" t="b" cm="1">
        <f t="array" ref="U215">IFERROR(INDEX(cashier!$A$2:$I$672,MATCH($O215&amp;$P215,cashier!$J$2:$J$672,0),U$1),FALSE)</f>
        <v>0</v>
      </c>
      <c r="V215" s="10" t="b" cm="1">
        <f t="array" ref="V215">IFERROR(INDEX(cashier!$A$2:$I$672,MATCH($O215&amp;$P215,cashier!$J$2:$J$672,0),V$1),FALSE)</f>
        <v>0</v>
      </c>
      <c r="W215" s="10" t="b" cm="1">
        <f t="array" ref="W215">IFERROR(INDEX(cashier!$A$2:$I$672,MATCH($O215&amp;$P215,cashier!$J$2:$J$672,0),W$1),FALSE)</f>
        <v>0</v>
      </c>
      <c r="X215" s="10" t="b" cm="1">
        <f t="array" ref="X215">IFERROR(INDEX(cashier!$A$2:$I$672,MATCH($O215&amp;$P215,cashier!$J$2:$J$672,0),X$1),FALSE)</f>
        <v>0</v>
      </c>
      <c r="Y215" s="10" t="b" cm="1">
        <f t="array" ref="Y215">IFERROR(INDEX(cashier!$A$2:$I$672,MATCH($O215&amp;$P215,cashier!$J$2:$J$672,0),Y$1),FALSE)</f>
        <v>0</v>
      </c>
      <c r="Z215" s="13" t="b" cm="1">
        <f t="array" ref="Z215">IFERROR(INDEX(bank!$A$2:$P$1212,MATCH($O215&amp;$P215,bank!$Q$2:$Q$1212,0),Z$1),FALSE)</f>
        <v>0</v>
      </c>
      <c r="AA215" s="13" t="b" cm="1">
        <f t="array" ref="AA215">IFERROR(INDEX(bank!$A$2:$P$1212,MATCH($O215&amp;$P215,bank!$Q$2:$Q$1212,0),AA$1),FALSE)</f>
        <v>0</v>
      </c>
      <c r="AB215" s="13" t="b" cm="1">
        <f t="array" ref="AB215">IFERROR(INDEX(bank!$A$2:$P$1212,MATCH($O215&amp;$P215,bank!$Q$2:$Q$1212,0),AB$1),FALSE)</f>
        <v>0</v>
      </c>
      <c r="AC215" s="13" t="b" cm="1">
        <f t="array" ref="AC215">IFERROR(INDEX(bank!$A$2:$P$1212,MATCH($O215&amp;$P215,bank!$Q$2:$Q$1212,0),AC$1),FALSE)</f>
        <v>0</v>
      </c>
      <c r="AD215" s="13" t="b" cm="1">
        <f t="array" ref="AD215">IFERROR(INDEX(bank!$A$2:$P$1212,MATCH($O215&amp;$P215,bank!$Q$2:$Q$1212,0),AD$1),FALSE)</f>
        <v>0</v>
      </c>
      <c r="AE215" s="13" t="b" cm="1">
        <f t="array" ref="AE215">IFERROR(INDEX(bank!$A$2:$P$1212,MATCH($O215&amp;$P215,bank!$Q$2:$Q$1212,0),AE$1),FALSE)</f>
        <v>0</v>
      </c>
      <c r="AF215" s="13" t="b" cm="1">
        <f t="array" ref="AF215">IFERROR(INDEX(bank!$A$2:$P$1212,MATCH($O215&amp;$P215,bank!$Q$2:$Q$1212,0),AF$1),FALSE)</f>
        <v>0</v>
      </c>
      <c r="AG215" s="13" t="b" cm="1">
        <f t="array" ref="AG215">IFERROR(INDEX(bank!$A$2:$P$1212,MATCH($O215&amp;$P215,bank!$Q$2:$Q$1212,0),AG$1),FALSE)</f>
        <v>0</v>
      </c>
      <c r="AH215" s="13" t="b" cm="1">
        <f t="array" ref="AH215">IFERROR(INDEX(bank!$A$2:$P$1212,MATCH($O215&amp;$P215,bank!$Q$2:$Q$1212,0),AH$1),FALSE)</f>
        <v>0</v>
      </c>
      <c r="AI215" s="13" t="b" cm="1">
        <f t="array" ref="AI215">IFERROR(INDEX(bank!$A$2:$P$1212,MATCH($O215&amp;$P215,bank!$Q$2:$Q$1212,0),AI$1),FALSE)</f>
        <v>0</v>
      </c>
      <c r="AJ215" s="13" t="b" cm="1">
        <f t="array" ref="AJ215">IFERROR(INDEX(bank!$A$2:$P$1212,MATCH($O215&amp;$P215,bank!$Q$2:$Q$1212,0),AJ$1),FALSE)</f>
        <v>0</v>
      </c>
      <c r="AK215" s="13" t="b" cm="1">
        <f t="array" ref="AK215">IFERROR(INDEX(bank!$A$2:$P$1212,MATCH($O215&amp;$P215,bank!$Q$2:$Q$1212,0),AK$1),FALSE)</f>
        <v>0</v>
      </c>
      <c r="AL215" s="13" t="b" cm="1">
        <f t="array" ref="AL215">IFERROR(INDEX(bank!$A$2:$P$1212,MATCH($O215&amp;$P215,bank!$Q$2:$Q$1212,0),AL$1),FALSE)</f>
        <v>0</v>
      </c>
      <c r="AM215" s="13" t="b" cm="1">
        <f t="array" ref="AM215">IFERROR(INDEX(bank!$A$2:$P$1212,MATCH($O215&amp;$P215,bank!$Q$2:$Q$1212,0),AM$1),FALSE)</f>
        <v>0</v>
      </c>
      <c r="AN215" s="13" t="b" cm="1">
        <f t="array" ref="AN215">IFERROR(INDEX(bank!$A$2:$P$1212,MATCH($O215&amp;$P215,bank!$Q$2:$Q$1212,0),AN$1),FALSE)</f>
        <v>0</v>
      </c>
      <c r="AO215" s="13" t="b" cm="1">
        <f t="array" ref="AO215">IFERROR(INDEX(bank!$A$2:$P$1212,MATCH($O215&amp;$P215,bank!$Q$2:$Q$1212,0),AO$1),FALSE)</f>
        <v>0</v>
      </c>
    </row>
    <row r="216" spans="1:41" hidden="1">
      <c r="A216" s="4" t="s">
        <v>88</v>
      </c>
      <c r="B216" s="4" t="s">
        <v>242</v>
      </c>
      <c r="C216" s="4">
        <v>256.89999999999998</v>
      </c>
      <c r="D216" s="4">
        <v>256.89999999999998</v>
      </c>
      <c r="E216" s="4">
        <v>0</v>
      </c>
      <c r="F216" s="4">
        <v>0</v>
      </c>
      <c r="G216" s="4" t="s">
        <v>19</v>
      </c>
      <c r="H216" s="6">
        <v>45007.271653611111</v>
      </c>
      <c r="I216" s="4" t="s">
        <v>20</v>
      </c>
      <c r="J216" s="4" t="b">
        <v>1</v>
      </c>
      <c r="K216" s="4">
        <v>0</v>
      </c>
      <c r="L216" s="4">
        <v>1</v>
      </c>
      <c r="M216" s="4" t="s">
        <v>27</v>
      </c>
      <c r="N216" s="6">
        <v>45036.280081018522</v>
      </c>
      <c r="O216" s="4" t="s">
        <v>18</v>
      </c>
      <c r="P216" s="4">
        <v>289</v>
      </c>
      <c r="Q216" s="10" cm="1">
        <f t="array" ref="Q216">IFERROR(INDEX(cashier!$A$2:$I$672,MATCH($O216&amp;$P216,cashier!$J$2:$J$672,0),Q$1),FALSE)</f>
        <v>293</v>
      </c>
      <c r="R216" s="10" t="str" cm="1">
        <f t="array" ref="R216">IFERROR(INDEX(cashier!$A$2:$I$672,MATCH($O216&amp;$P216,cashier!$J$2:$J$672,0),R$1),FALSE)</f>
        <v>香港汇丰/USD/Mandarine/801-443300-838</v>
      </c>
      <c r="S216" s="10" cm="1">
        <f t="array" ref="S216">IFERROR(INDEX(cashier!$A$2:$I$672,MATCH($O216&amp;$P216,cashier!$J$2:$J$672,0),S$1),FALSE)</f>
        <v>45036.277182372687</v>
      </c>
      <c r="T216" s="10" t="str" cm="1">
        <f t="array" ref="T216">IFERROR(INDEX(cashier!$A$2:$I$672,MATCH($O216&amp;$P216,cashier!$J$2:$J$672,0),T$1),FALSE)</f>
        <v>USD</v>
      </c>
      <c r="U216" s="10" cm="1">
        <f t="array" ref="U216">IFERROR(INDEX(cashier!$A$2:$I$672,MATCH($O216&amp;$P216,cashier!$J$2:$J$672,0),U$1),FALSE)</f>
        <v>256.89999999999998</v>
      </c>
      <c r="V216" s="10" cm="1">
        <f t="array" ref="V216">IFERROR(INDEX(cashier!$A$2:$I$672,MATCH($O216&amp;$P216,cashier!$J$2:$J$672,0),V$1),FALSE)</f>
        <v>45036.280081018522</v>
      </c>
      <c r="W216" s="10" cm="1">
        <f t="array" ref="W216">IFERROR(INDEX(cashier!$A$2:$I$672,MATCH($O216&amp;$P216,cashier!$J$2:$J$672,0),W$1),FALSE)</f>
        <v>289</v>
      </c>
      <c r="X216" s="10" t="str" cm="1">
        <f t="array" ref="X216">IFERROR(INDEX(cashier!$A$2:$I$672,MATCH($O216&amp;$P216,cashier!$J$2:$J$672,0),X$1),FALSE)</f>
        <v>付款单</v>
      </c>
      <c r="Y216" s="10" cm="1">
        <f t="array" ref="Y216">IFERROR(INDEX(cashier!$A$2:$I$672,MATCH($O216&amp;$P216,cashier!$J$2:$J$672,0),Y$1),FALSE)</f>
        <v>0</v>
      </c>
      <c r="Z216" s="13" cm="1">
        <f t="array" ref="Z216">IFERROR(INDEX(bank!$A$2:$P$1212,MATCH($O216&amp;$P216,bank!$Q$2:$Q$1212,0),Z$1),FALSE)</f>
        <v>289</v>
      </c>
      <c r="AA216" s="13" t="str" cm="1">
        <f t="array" ref="AA216">IFERROR(INDEX(bank!$A$2:$P$1212,MATCH($O216&amp;$P216,bank!$Q$2:$Q$1212,0),AA$1),FALSE)</f>
        <v>付款单</v>
      </c>
      <c r="AB216" s="13" t="str" cm="1">
        <f t="array" ref="AB216">IFERROR(INDEX(bank!$A$2:$P$1212,MATCH($O216&amp;$P216,bank!$Q$2:$Q$1212,0),AB$1),FALSE)</f>
        <v>香港汇丰/USD/Mandarine/801-443300-838</v>
      </c>
      <c r="AC216" s="13" t="str" cm="1">
        <f t="array" ref="AC216">IFERROR(INDEX(bank!$A$2:$P$1212,MATCH($O216&amp;$P216,bank!$Q$2:$Q$1212,0),AC$1),FALSE)</f>
        <v>USD</v>
      </c>
      <c r="AD216" s="13" cm="1">
        <f t="array" ref="AD216">IFERROR(INDEX(bank!$A$2:$P$1212,MATCH($O216&amp;$P216,bank!$Q$2:$Q$1212,0),AD$1),FALSE)</f>
        <v>0</v>
      </c>
      <c r="AE216" s="13" t="str" cm="1">
        <f t="array" ref="AE216">IFERROR(INDEX(bank!$A$2:$P$1212,MATCH($O216&amp;$P216,bank!$Q$2:$Q$1212,0),AE$1),FALSE)</f>
        <v xml:space="preserve">5501.06-备件供应 </v>
      </c>
      <c r="AF216" s="13" t="str" cm="1">
        <f t="array" ref="AF216">IFERROR(INDEX(bank!$A$2:$P$1212,MATCH($O216&amp;$P216,bank!$Q$2:$Q$1212,0),AF$1),FALSE)</f>
        <v>备件</v>
      </c>
      <c r="AG216" s="13" cm="1">
        <f t="array" ref="AG216">IFERROR(INDEX(bank!$A$2:$P$1212,MATCH($O216&amp;$P216,bank!$Q$2:$Q$1212,0),AG$1),FALSE)</f>
        <v>45036.280081018522</v>
      </c>
      <c r="AH216" s="13" cm="1">
        <f t="array" ref="AH216">IFERROR(INDEX(bank!$A$2:$P$1212,MATCH($O216&amp;$P216,bank!$Q$2:$Q$1212,0),AH$1),FALSE)</f>
        <v>0</v>
      </c>
      <c r="AI216" s="13" cm="1">
        <f t="array" ref="AI216">IFERROR(INDEX(bank!$A$2:$P$1212,MATCH($O216&amp;$P216,bank!$Q$2:$Q$1212,0),AI$1),FALSE)</f>
        <v>0</v>
      </c>
      <c r="AJ216" s="13" cm="1">
        <f t="array" ref="AJ216">IFERROR(INDEX(bank!$A$2:$P$1212,MATCH($O216&amp;$P216,bank!$Q$2:$Q$1212,0),AJ$1),FALSE)</f>
        <v>256.89999999999998</v>
      </c>
      <c r="AK216" s="13" cm="1">
        <f t="array" ref="AK216">IFERROR(INDEX(bank!$A$2:$P$1212,MATCH($O216&amp;$P216,bank!$Q$2:$Q$1212,0),AK$1),FALSE)</f>
        <v>256.89999999999998</v>
      </c>
      <c r="AL216" s="13" cm="1">
        <f t="array" ref="AL216">IFERROR(INDEX(bank!$A$2:$P$1212,MATCH($O216&amp;$P216,bank!$Q$2:$Q$1212,0),AL$1),FALSE)</f>
        <v>506763.58</v>
      </c>
      <c r="AM216" s="13" cm="1">
        <f t="array" ref="AM216">IFERROR(INDEX(bank!$A$2:$P$1212,MATCH($O216&amp;$P216,bank!$Q$2:$Q$1212,0),AM$1),FALSE)</f>
        <v>1</v>
      </c>
      <c r="AN216" s="13" t="b" cm="1">
        <f t="array" ref="AN216">IFERROR(INDEX(bank!$A$2:$P$1212,MATCH($O216&amp;$P216,bank!$Q$2:$Q$1212,0),AN$1),FALSE)</f>
        <v>1</v>
      </c>
      <c r="AO216" s="13" t="str" cm="1">
        <f t="array" ref="AO216">IFERROR(INDEX(bank!$A$2:$P$1212,MATCH($O216&amp;$P216,bank!$Q$2:$Q$1212,0),AO$1),FALSE)</f>
        <v>已关闭</v>
      </c>
    </row>
    <row r="217" spans="1:41" hidden="1">
      <c r="A217" s="4" t="s">
        <v>84</v>
      </c>
      <c r="B217" s="4" t="s">
        <v>243</v>
      </c>
      <c r="C217" s="4">
        <v>34316.720000000001</v>
      </c>
      <c r="D217" s="4">
        <v>34316.720000000001</v>
      </c>
      <c r="E217" s="4">
        <v>0</v>
      </c>
      <c r="F217" s="4">
        <v>0</v>
      </c>
      <c r="G217" s="4" t="s">
        <v>19</v>
      </c>
      <c r="H217" s="6">
        <v>45007.273408321758</v>
      </c>
      <c r="I217" s="4" t="s">
        <v>20</v>
      </c>
      <c r="J217" s="4" t="b">
        <v>1</v>
      </c>
      <c r="K217" s="4">
        <v>0</v>
      </c>
      <c r="L217" s="4">
        <v>1</v>
      </c>
      <c r="M217" s="4" t="s">
        <v>27</v>
      </c>
      <c r="N217" s="6">
        <v>45016.113425925927</v>
      </c>
      <c r="O217" s="4" t="s">
        <v>18</v>
      </c>
      <c r="P217" s="4">
        <v>291</v>
      </c>
      <c r="Q217" s="10" cm="1">
        <f t="array" ref="Q217">IFERROR(INDEX(cashier!$A$2:$I$672,MATCH($O217&amp;$P217,cashier!$J$2:$J$672,0),Q$1),FALSE)</f>
        <v>198</v>
      </c>
      <c r="R217" s="10" t="str" cm="1">
        <f t="array" ref="R217">IFERROR(INDEX(cashier!$A$2:$I$672,MATCH($O217&amp;$P217,cashier!$J$2:$J$672,0),R$1),FALSE)</f>
        <v>香港汇丰/USD/Mandarine/801-443300-838</v>
      </c>
      <c r="S217" s="10" cm="1">
        <f t="array" ref="S217">IFERROR(INDEX(cashier!$A$2:$I$672,MATCH($O217&amp;$P217,cashier!$J$2:$J$672,0),S$1),FALSE)</f>
        <v>45016.111348032413</v>
      </c>
      <c r="T217" s="10" t="str" cm="1">
        <f t="array" ref="T217">IFERROR(INDEX(cashier!$A$2:$I$672,MATCH($O217&amp;$P217,cashier!$J$2:$J$672,0),T$1),FALSE)</f>
        <v>USD</v>
      </c>
      <c r="U217" s="10" cm="1">
        <f t="array" ref="U217">IFERROR(INDEX(cashier!$A$2:$I$672,MATCH($O217&amp;$P217,cashier!$J$2:$J$672,0),U$1),FALSE)</f>
        <v>34316.720000000001</v>
      </c>
      <c r="V217" s="10" cm="1">
        <f t="array" ref="V217">IFERROR(INDEX(cashier!$A$2:$I$672,MATCH($O217&amp;$P217,cashier!$J$2:$J$672,0),V$1),FALSE)</f>
        <v>45016.113425925927</v>
      </c>
      <c r="W217" s="10" cm="1">
        <f t="array" ref="W217">IFERROR(INDEX(cashier!$A$2:$I$672,MATCH($O217&amp;$P217,cashier!$J$2:$J$672,0),W$1),FALSE)</f>
        <v>291</v>
      </c>
      <c r="X217" s="10" t="str" cm="1">
        <f t="array" ref="X217">IFERROR(INDEX(cashier!$A$2:$I$672,MATCH($O217&amp;$P217,cashier!$J$2:$J$672,0),X$1),FALSE)</f>
        <v>付款单</v>
      </c>
      <c r="Y217" s="10" cm="1">
        <f t="array" ref="Y217">IFERROR(INDEX(cashier!$A$2:$I$672,MATCH($O217&amp;$P217,cashier!$J$2:$J$672,0),Y$1),FALSE)</f>
        <v>15.96</v>
      </c>
      <c r="Z217" s="13" cm="1">
        <f t="array" ref="Z217">IFERROR(INDEX(bank!$A$2:$P$1212,MATCH($O217&amp;$P217,bank!$Q$2:$Q$1212,0),Z$1),FALSE)</f>
        <v>291</v>
      </c>
      <c r="AA217" s="13" t="str" cm="1">
        <f t="array" ref="AA217">IFERROR(INDEX(bank!$A$2:$P$1212,MATCH($O217&amp;$P217,bank!$Q$2:$Q$1212,0),AA$1),FALSE)</f>
        <v>付款单</v>
      </c>
      <c r="AB217" s="13" t="str" cm="1">
        <f t="array" ref="AB217">IFERROR(INDEX(bank!$A$2:$P$1212,MATCH($O217&amp;$P217,bank!$Q$2:$Q$1212,0),AB$1),FALSE)</f>
        <v>香港汇丰/USD/Mandarine/801-443300-838</v>
      </c>
      <c r="AC217" s="13" t="str" cm="1">
        <f t="array" ref="AC217">IFERROR(INDEX(bank!$A$2:$P$1212,MATCH($O217&amp;$P217,bank!$Q$2:$Q$1212,0),AC$1),FALSE)</f>
        <v>USD</v>
      </c>
      <c r="AD217" s="13" cm="1">
        <f t="array" ref="AD217">IFERROR(INDEX(bank!$A$2:$P$1212,MATCH($O217&amp;$P217,bank!$Q$2:$Q$1212,0),AD$1),FALSE)</f>
        <v>0</v>
      </c>
      <c r="AE217" s="13" t="str" cm="1">
        <f t="array" ref="AE217">IFERROR(INDEX(bank!$A$2:$P$1212,MATCH($O217&amp;$P217,bank!$Q$2:$Q$1212,0),AE$1),FALSE)</f>
        <v xml:space="preserve">5501.12-润料 </v>
      </c>
      <c r="AF217" s="13" t="str" cm="1">
        <f t="array" ref="AF217">IFERROR(INDEX(bank!$A$2:$P$1212,MATCH($O217&amp;$P217,bank!$Q$2:$Q$1212,0),AF$1),FALSE)</f>
        <v>滑油</v>
      </c>
      <c r="AG217" s="13" cm="1">
        <f t="array" ref="AG217">IFERROR(INDEX(bank!$A$2:$P$1212,MATCH($O217&amp;$P217,bank!$Q$2:$Q$1212,0),AG$1),FALSE)</f>
        <v>45016.113425925927</v>
      </c>
      <c r="AH217" s="13" cm="1">
        <f t="array" ref="AH217">IFERROR(INDEX(bank!$A$2:$P$1212,MATCH($O217&amp;$P217,bank!$Q$2:$Q$1212,0),AH$1),FALSE)</f>
        <v>0</v>
      </c>
      <c r="AI217" s="13" cm="1">
        <f t="array" ref="AI217">IFERROR(INDEX(bank!$A$2:$P$1212,MATCH($O217&amp;$P217,bank!$Q$2:$Q$1212,0),AI$1),FALSE)</f>
        <v>0</v>
      </c>
      <c r="AJ217" s="13" cm="1">
        <f t="array" ref="AJ217">IFERROR(INDEX(bank!$A$2:$P$1212,MATCH($O217&amp;$P217,bank!$Q$2:$Q$1212,0),AJ$1),FALSE)</f>
        <v>34316.720000000001</v>
      </c>
      <c r="AK217" s="13" cm="1">
        <f t="array" ref="AK217">IFERROR(INDEX(bank!$A$2:$P$1212,MATCH($O217&amp;$P217,bank!$Q$2:$Q$1212,0),AK$1),FALSE)</f>
        <v>34316.720000000001</v>
      </c>
      <c r="AL217" s="13" cm="1">
        <f t="array" ref="AL217">IFERROR(INDEX(bank!$A$2:$P$1212,MATCH($O217&amp;$P217,bank!$Q$2:$Q$1212,0),AL$1),FALSE)</f>
        <v>-109555.05</v>
      </c>
      <c r="AM217" s="13" cm="1">
        <f t="array" ref="AM217">IFERROR(INDEX(bank!$A$2:$P$1212,MATCH($O217&amp;$P217,bank!$Q$2:$Q$1212,0),AM$1),FALSE)</f>
        <v>1</v>
      </c>
      <c r="AN217" s="13" t="b" cm="1">
        <f t="array" ref="AN217">IFERROR(INDEX(bank!$A$2:$P$1212,MATCH($O217&amp;$P217,bank!$Q$2:$Q$1212,0),AN$1),FALSE)</f>
        <v>1</v>
      </c>
      <c r="AO217" s="13" t="str" cm="1">
        <f t="array" ref="AO217">IFERROR(INDEX(bank!$A$2:$P$1212,MATCH($O217&amp;$P217,bank!$Q$2:$Q$1212,0),AO$1),FALSE)</f>
        <v>已关闭</v>
      </c>
    </row>
    <row r="218" spans="1:41" hidden="1">
      <c r="A218" s="4" t="s">
        <v>88</v>
      </c>
      <c r="B218" s="4" t="s">
        <v>244</v>
      </c>
      <c r="C218" s="4">
        <v>887</v>
      </c>
      <c r="D218" s="4">
        <v>887</v>
      </c>
      <c r="E218" s="4">
        <v>0</v>
      </c>
      <c r="F218" s="4">
        <v>0</v>
      </c>
      <c r="G218" s="4" t="s">
        <v>19</v>
      </c>
      <c r="H218" s="6">
        <v>45007.274601666657</v>
      </c>
      <c r="I218" s="4" t="s">
        <v>20</v>
      </c>
      <c r="J218" s="4" t="b">
        <v>1</v>
      </c>
      <c r="K218" s="4">
        <v>0</v>
      </c>
      <c r="L218" s="4">
        <v>1</v>
      </c>
      <c r="M218" s="4" t="s">
        <v>27</v>
      </c>
      <c r="N218" s="6">
        <v>45041.284456018519</v>
      </c>
      <c r="O218" s="4" t="s">
        <v>18</v>
      </c>
      <c r="P218" s="4">
        <v>293</v>
      </c>
      <c r="Q218" s="10" cm="1">
        <f t="array" ref="Q218">IFERROR(INDEX(cashier!$A$2:$I$672,MATCH($O218&amp;$P218,cashier!$J$2:$J$672,0),Q$1),FALSE)</f>
        <v>366</v>
      </c>
      <c r="R218" s="10" t="str" cm="1">
        <f t="array" ref="R218">IFERROR(INDEX(cashier!$A$2:$I$672,MATCH($O218&amp;$P218,cashier!$J$2:$J$672,0),R$1),FALSE)</f>
        <v>香港汇丰/USD/Mandarine/801-443300-838</v>
      </c>
      <c r="S218" s="10" cm="1">
        <f t="array" ref="S218">IFERROR(INDEX(cashier!$A$2:$I$672,MATCH($O218&amp;$P218,cashier!$J$2:$J$672,0),S$1),FALSE)</f>
        <v>45041.281310810176</v>
      </c>
      <c r="T218" s="10" t="str" cm="1">
        <f t="array" ref="T218">IFERROR(INDEX(cashier!$A$2:$I$672,MATCH($O218&amp;$P218,cashier!$J$2:$J$672,0),T$1),FALSE)</f>
        <v>USD</v>
      </c>
      <c r="U218" s="10" cm="1">
        <f t="array" ref="U218">IFERROR(INDEX(cashier!$A$2:$I$672,MATCH($O218&amp;$P218,cashier!$J$2:$J$672,0),U$1),FALSE)</f>
        <v>887</v>
      </c>
      <c r="V218" s="10" cm="1">
        <f t="array" ref="V218">IFERROR(INDEX(cashier!$A$2:$I$672,MATCH($O218&amp;$P218,cashier!$J$2:$J$672,0),V$1),FALSE)</f>
        <v>45041.284456018519</v>
      </c>
      <c r="W218" s="10" cm="1">
        <f t="array" ref="W218">IFERROR(INDEX(cashier!$A$2:$I$672,MATCH($O218&amp;$P218,cashier!$J$2:$J$672,0),W$1),FALSE)</f>
        <v>293</v>
      </c>
      <c r="X218" s="10" t="str" cm="1">
        <f t="array" ref="X218">IFERROR(INDEX(cashier!$A$2:$I$672,MATCH($O218&amp;$P218,cashier!$J$2:$J$672,0),X$1),FALSE)</f>
        <v>付款单</v>
      </c>
      <c r="Y218" s="10" cm="1">
        <f t="array" ref="Y218">IFERROR(INDEX(cashier!$A$2:$I$672,MATCH($O218&amp;$P218,cashier!$J$2:$J$672,0),Y$1),FALSE)</f>
        <v>0</v>
      </c>
      <c r="Z218" s="13" cm="1">
        <f t="array" ref="Z218">IFERROR(INDEX(bank!$A$2:$P$1212,MATCH($O218&amp;$P218,bank!$Q$2:$Q$1212,0),Z$1),FALSE)</f>
        <v>293</v>
      </c>
      <c r="AA218" s="13" t="str" cm="1">
        <f t="array" ref="AA218">IFERROR(INDEX(bank!$A$2:$P$1212,MATCH($O218&amp;$P218,bank!$Q$2:$Q$1212,0),AA$1),FALSE)</f>
        <v>付款单</v>
      </c>
      <c r="AB218" s="13" t="str" cm="1">
        <f t="array" ref="AB218">IFERROR(INDEX(bank!$A$2:$P$1212,MATCH($O218&amp;$P218,bank!$Q$2:$Q$1212,0),AB$1),FALSE)</f>
        <v>香港汇丰/USD/Mandarine/801-443300-838</v>
      </c>
      <c r="AC218" s="13" t="str" cm="1">
        <f t="array" ref="AC218">IFERROR(INDEX(bank!$A$2:$P$1212,MATCH($O218&amp;$P218,bank!$Q$2:$Q$1212,0),AC$1),FALSE)</f>
        <v>USD</v>
      </c>
      <c r="AD218" s="13" cm="1">
        <f t="array" ref="AD218">IFERROR(INDEX(bank!$A$2:$P$1212,MATCH($O218&amp;$P218,bank!$Q$2:$Q$1212,0),AD$1),FALSE)</f>
        <v>0</v>
      </c>
      <c r="AE218" s="13" t="str" cm="1">
        <f t="array" ref="AE218">IFERROR(INDEX(bank!$A$2:$P$1212,MATCH($O218&amp;$P218,bank!$Q$2:$Q$1212,0),AE$1),FALSE)</f>
        <v xml:space="preserve">5501.06-备件供应 </v>
      </c>
      <c r="AF218" s="13" t="str" cm="1">
        <f t="array" ref="AF218">IFERROR(INDEX(bank!$A$2:$P$1212,MATCH($O218&amp;$P218,bank!$Q$2:$Q$1212,0),AF$1),FALSE)</f>
        <v>舱盖备件</v>
      </c>
      <c r="AG218" s="13" cm="1">
        <f t="array" ref="AG218">IFERROR(INDEX(bank!$A$2:$P$1212,MATCH($O218&amp;$P218,bank!$Q$2:$Q$1212,0),AG$1),FALSE)</f>
        <v>45041.284456018519</v>
      </c>
      <c r="AH218" s="13" cm="1">
        <f t="array" ref="AH218">IFERROR(INDEX(bank!$A$2:$P$1212,MATCH($O218&amp;$P218,bank!$Q$2:$Q$1212,0),AH$1),FALSE)</f>
        <v>0</v>
      </c>
      <c r="AI218" s="13" cm="1">
        <f t="array" ref="AI218">IFERROR(INDEX(bank!$A$2:$P$1212,MATCH($O218&amp;$P218,bank!$Q$2:$Q$1212,0),AI$1),FALSE)</f>
        <v>0</v>
      </c>
      <c r="AJ218" s="13" cm="1">
        <f t="array" ref="AJ218">IFERROR(INDEX(bank!$A$2:$P$1212,MATCH($O218&amp;$P218,bank!$Q$2:$Q$1212,0),AJ$1),FALSE)</f>
        <v>887</v>
      </c>
      <c r="AK218" s="13" cm="1">
        <f t="array" ref="AK218">IFERROR(INDEX(bank!$A$2:$P$1212,MATCH($O218&amp;$P218,bank!$Q$2:$Q$1212,0),AK$1),FALSE)</f>
        <v>887</v>
      </c>
      <c r="AL218" s="13" cm="1">
        <f t="array" ref="AL218">IFERROR(INDEX(bank!$A$2:$P$1212,MATCH($O218&amp;$P218,bank!$Q$2:$Q$1212,0),AL$1),FALSE)</f>
        <v>823810.22999999986</v>
      </c>
      <c r="AM218" s="13" cm="1">
        <f t="array" ref="AM218">IFERROR(INDEX(bank!$A$2:$P$1212,MATCH($O218&amp;$P218,bank!$Q$2:$Q$1212,0),AM$1),FALSE)</f>
        <v>1</v>
      </c>
      <c r="AN218" s="13" t="b" cm="1">
        <f t="array" ref="AN218">IFERROR(INDEX(bank!$A$2:$P$1212,MATCH($O218&amp;$P218,bank!$Q$2:$Q$1212,0),AN$1),FALSE)</f>
        <v>1</v>
      </c>
      <c r="AO218" s="13" t="str" cm="1">
        <f t="array" ref="AO218">IFERROR(INDEX(bank!$A$2:$P$1212,MATCH($O218&amp;$P218,bank!$Q$2:$Q$1212,0),AO$1),FALSE)</f>
        <v>已关闭</v>
      </c>
    </row>
    <row r="219" spans="1:41" hidden="1">
      <c r="A219" s="4" t="s">
        <v>86</v>
      </c>
      <c r="B219" s="4" t="s">
        <v>245</v>
      </c>
      <c r="C219" s="4">
        <v>4115</v>
      </c>
      <c r="D219" s="4">
        <v>592.93948126801149</v>
      </c>
      <c r="E219" s="4">
        <v>0</v>
      </c>
      <c r="F219" s="4">
        <v>0</v>
      </c>
      <c r="G219" s="4" t="s">
        <v>30</v>
      </c>
      <c r="H219" s="6">
        <v>45007.276107129634</v>
      </c>
      <c r="I219" s="4" t="s">
        <v>20</v>
      </c>
      <c r="J219" s="4" t="b">
        <v>1</v>
      </c>
      <c r="K219" s="4">
        <v>0</v>
      </c>
      <c r="L219" s="4">
        <v>6.94</v>
      </c>
      <c r="M219" s="4" t="s">
        <v>46</v>
      </c>
      <c r="N219" s="6">
        <v>45008.13652777778</v>
      </c>
      <c r="O219" s="4" t="s">
        <v>18</v>
      </c>
      <c r="P219" s="4">
        <v>295</v>
      </c>
      <c r="Q219" s="10" cm="1">
        <f t="array" ref="Q219">IFERROR(INDEX(cashier!$A$2:$I$672,MATCH($O219&amp;$P219,cashier!$J$2:$J$672,0),Q$1),FALSE)</f>
        <v>131</v>
      </c>
      <c r="R219" s="10" t="str" cm="1">
        <f t="array" ref="R219">IFERROR(INDEX(cashier!$A$2:$I$672,MATCH($O219&amp;$P219,cashier!$J$2:$J$672,0),R$1),FALSE)</f>
        <v>吴总股东往来/RMB</v>
      </c>
      <c r="S219" s="10" cm="1">
        <f t="array" ref="S219">IFERROR(INDEX(cashier!$A$2:$I$672,MATCH($O219&amp;$P219,cashier!$J$2:$J$672,0),S$1),FALSE)</f>
        <v>45008.134705254633</v>
      </c>
      <c r="T219" s="10" t="str" cm="1">
        <f t="array" ref="T219">IFERROR(INDEX(cashier!$A$2:$I$672,MATCH($O219&amp;$P219,cashier!$J$2:$J$672,0),T$1),FALSE)</f>
        <v>RMB</v>
      </c>
      <c r="U219" s="10" cm="1">
        <f t="array" ref="U219">IFERROR(INDEX(cashier!$A$2:$I$672,MATCH($O219&amp;$P219,cashier!$J$2:$J$672,0),U$1),FALSE)</f>
        <v>4115</v>
      </c>
      <c r="V219" s="10" cm="1">
        <f t="array" ref="V219">IFERROR(INDEX(cashier!$A$2:$I$672,MATCH($O219&amp;$P219,cashier!$J$2:$J$672,0),V$1),FALSE)</f>
        <v>45008.13652777778</v>
      </c>
      <c r="W219" s="10" cm="1">
        <f t="array" ref="W219">IFERROR(INDEX(cashier!$A$2:$I$672,MATCH($O219&amp;$P219,cashier!$J$2:$J$672,0),W$1),FALSE)</f>
        <v>295</v>
      </c>
      <c r="X219" s="10" t="str" cm="1">
        <f t="array" ref="X219">IFERROR(INDEX(cashier!$A$2:$I$672,MATCH($O219&amp;$P219,cashier!$J$2:$J$672,0),X$1),FALSE)</f>
        <v>付款单</v>
      </c>
      <c r="Y219" s="10" cm="1">
        <f t="array" ref="Y219">IFERROR(INDEX(cashier!$A$2:$I$672,MATCH($O219&amp;$P219,cashier!$J$2:$J$672,0),Y$1),FALSE)</f>
        <v>0</v>
      </c>
      <c r="Z219" s="13" cm="1">
        <f t="array" ref="Z219">IFERROR(INDEX(bank!$A$2:$P$1212,MATCH($O219&amp;$P219,bank!$Q$2:$Q$1212,0),Z$1),FALSE)</f>
        <v>295</v>
      </c>
      <c r="AA219" s="13" t="str" cm="1">
        <f t="array" ref="AA219">IFERROR(INDEX(bank!$A$2:$P$1212,MATCH($O219&amp;$P219,bank!$Q$2:$Q$1212,0),AA$1),FALSE)</f>
        <v>付款单</v>
      </c>
      <c r="AB219" s="13" t="str" cm="1">
        <f t="array" ref="AB219">IFERROR(INDEX(bank!$A$2:$P$1212,MATCH($O219&amp;$P219,bank!$Q$2:$Q$1212,0),AB$1),FALSE)</f>
        <v>吴总股东往来/RMB</v>
      </c>
      <c r="AC219" s="13" t="str" cm="1">
        <f t="array" ref="AC219">IFERROR(INDEX(bank!$A$2:$P$1212,MATCH($O219&amp;$P219,bank!$Q$2:$Q$1212,0),AC$1),FALSE)</f>
        <v>RMB</v>
      </c>
      <c r="AD219" s="13" cm="1">
        <f t="array" ref="AD219">IFERROR(INDEX(bank!$A$2:$P$1212,MATCH($O219&amp;$P219,bank!$Q$2:$Q$1212,0),AD$1),FALSE)</f>
        <v>0</v>
      </c>
      <c r="AE219" s="13" t="str" cm="1">
        <f t="array" ref="AE219">IFERROR(INDEX(bank!$A$2:$P$1212,MATCH($O219&amp;$P219,bank!$Q$2:$Q$1212,0),AE$1),FALSE)</f>
        <v>5501.11-物料</v>
      </c>
      <c r="AF219" s="13" t="str" cm="1">
        <f t="array" ref="AF219">IFERROR(INDEX(bank!$A$2:$P$1212,MATCH($O219&amp;$P219,bank!$Q$2:$Q$1212,0),AF$1),FALSE)</f>
        <v>消防栓</v>
      </c>
      <c r="AG219" s="13" cm="1">
        <f t="array" ref="AG219">IFERROR(INDEX(bank!$A$2:$P$1212,MATCH($O219&amp;$P219,bank!$Q$2:$Q$1212,0),AG$1),FALSE)</f>
        <v>45008.13652777778</v>
      </c>
      <c r="AH219" s="13" cm="1">
        <f t="array" ref="AH219">IFERROR(INDEX(bank!$A$2:$P$1212,MATCH($O219&amp;$P219,bank!$Q$2:$Q$1212,0),AH$1),FALSE)</f>
        <v>0</v>
      </c>
      <c r="AI219" s="13" cm="1">
        <f t="array" ref="AI219">IFERROR(INDEX(bank!$A$2:$P$1212,MATCH($O219&amp;$P219,bank!$Q$2:$Q$1212,0),AI$1),FALSE)</f>
        <v>0</v>
      </c>
      <c r="AJ219" s="13" cm="1">
        <f t="array" ref="AJ219">IFERROR(INDEX(bank!$A$2:$P$1212,MATCH($O219&amp;$P219,bank!$Q$2:$Q$1212,0),AJ$1),FALSE)</f>
        <v>4115</v>
      </c>
      <c r="AK219" s="13" cm="1">
        <f t="array" ref="AK219">IFERROR(INDEX(bank!$A$2:$P$1212,MATCH($O219&amp;$P219,bank!$Q$2:$Q$1212,0),AK$1),FALSE)</f>
        <v>4115</v>
      </c>
      <c r="AL219" s="13" cm="1">
        <f t="array" ref="AL219">IFERROR(INDEX(bank!$A$2:$P$1212,MATCH($O219&amp;$P219,bank!$Q$2:$Q$1212,0),AL$1),FALSE)</f>
        <v>357410.33000000042</v>
      </c>
      <c r="AM219" s="13" cm="1">
        <f t="array" ref="AM219">IFERROR(INDEX(bank!$A$2:$P$1212,MATCH($O219&amp;$P219,bank!$Q$2:$Q$1212,0),AM$1),FALSE)</f>
        <v>6.94</v>
      </c>
      <c r="AN219" s="13" t="b" cm="1">
        <f t="array" ref="AN219">IFERROR(INDEX(bank!$A$2:$P$1212,MATCH($O219&amp;$P219,bank!$Q$2:$Q$1212,0),AN$1),FALSE)</f>
        <v>1</v>
      </c>
      <c r="AO219" s="13" t="str" cm="1">
        <f t="array" ref="AO219">IFERROR(INDEX(bank!$A$2:$P$1212,MATCH($O219&amp;$P219,bank!$Q$2:$Q$1212,0),AO$1),FALSE)</f>
        <v>已关闭</v>
      </c>
    </row>
    <row r="220" spans="1:41" hidden="1">
      <c r="A220" s="4" t="s">
        <v>88</v>
      </c>
      <c r="B220" s="4" t="s">
        <v>244</v>
      </c>
      <c r="C220" s="4">
        <v>19200</v>
      </c>
      <c r="D220" s="4">
        <v>2766.5706051873199</v>
      </c>
      <c r="E220" s="4">
        <v>0</v>
      </c>
      <c r="F220" s="4">
        <v>0</v>
      </c>
      <c r="G220" s="4" t="s">
        <v>30</v>
      </c>
      <c r="H220" s="6">
        <v>45007.277202962963</v>
      </c>
      <c r="I220" s="4" t="s">
        <v>20</v>
      </c>
      <c r="J220" s="4" t="b">
        <v>1</v>
      </c>
      <c r="K220" s="4">
        <v>0</v>
      </c>
      <c r="L220" s="4">
        <v>6.94</v>
      </c>
      <c r="M220" s="4" t="s">
        <v>46</v>
      </c>
      <c r="N220" s="6">
        <v>45008.134895833333</v>
      </c>
      <c r="O220" s="4" t="s">
        <v>18</v>
      </c>
      <c r="P220" s="4">
        <v>297</v>
      </c>
      <c r="Q220" s="10" cm="1">
        <f t="array" ref="Q220">IFERROR(INDEX(cashier!$A$2:$I$672,MATCH($O220&amp;$P220,cashier!$J$2:$J$672,0),Q$1),FALSE)</f>
        <v>130</v>
      </c>
      <c r="R220" s="10" t="str" cm="1">
        <f t="array" ref="R220">IFERROR(INDEX(cashier!$A$2:$I$672,MATCH($O220&amp;$P220,cashier!$J$2:$J$672,0),R$1),FALSE)</f>
        <v>吴总股东往来/RMB</v>
      </c>
      <c r="S220" s="10" cm="1">
        <f t="array" ref="S220">IFERROR(INDEX(cashier!$A$2:$I$672,MATCH($O220&amp;$P220,cashier!$J$2:$J$672,0),S$1),FALSE)</f>
        <v>45008.133101666674</v>
      </c>
      <c r="T220" s="10" t="str" cm="1">
        <f t="array" ref="T220">IFERROR(INDEX(cashier!$A$2:$I$672,MATCH($O220&amp;$P220,cashier!$J$2:$J$672,0),T$1),FALSE)</f>
        <v>RMB</v>
      </c>
      <c r="U220" s="10" cm="1">
        <f t="array" ref="U220">IFERROR(INDEX(cashier!$A$2:$I$672,MATCH($O220&amp;$P220,cashier!$J$2:$J$672,0),U$1),FALSE)</f>
        <v>19200</v>
      </c>
      <c r="V220" s="10" cm="1">
        <f t="array" ref="V220">IFERROR(INDEX(cashier!$A$2:$I$672,MATCH($O220&amp;$P220,cashier!$J$2:$J$672,0),V$1),FALSE)</f>
        <v>45008.134895833333</v>
      </c>
      <c r="W220" s="10" cm="1">
        <f t="array" ref="W220">IFERROR(INDEX(cashier!$A$2:$I$672,MATCH($O220&amp;$P220,cashier!$J$2:$J$672,0),W$1),FALSE)</f>
        <v>297</v>
      </c>
      <c r="X220" s="10" t="str" cm="1">
        <f t="array" ref="X220">IFERROR(INDEX(cashier!$A$2:$I$672,MATCH($O220&amp;$P220,cashier!$J$2:$J$672,0),X$1),FALSE)</f>
        <v>付款单</v>
      </c>
      <c r="Y220" s="10" cm="1">
        <f t="array" ref="Y220">IFERROR(INDEX(cashier!$A$2:$I$672,MATCH($O220&amp;$P220,cashier!$J$2:$J$672,0),Y$1),FALSE)</f>
        <v>0</v>
      </c>
      <c r="Z220" s="13" cm="1">
        <f t="array" ref="Z220">IFERROR(INDEX(bank!$A$2:$P$1212,MATCH($O220&amp;$P220,bank!$Q$2:$Q$1212,0),Z$1),FALSE)</f>
        <v>297</v>
      </c>
      <c r="AA220" s="13" t="str" cm="1">
        <f t="array" ref="AA220">IFERROR(INDEX(bank!$A$2:$P$1212,MATCH($O220&amp;$P220,bank!$Q$2:$Q$1212,0),AA$1),FALSE)</f>
        <v>付款单</v>
      </c>
      <c r="AB220" s="13" t="str" cm="1">
        <f t="array" ref="AB220">IFERROR(INDEX(bank!$A$2:$P$1212,MATCH($O220&amp;$P220,bank!$Q$2:$Q$1212,0),AB$1),FALSE)</f>
        <v>吴总股东往来/RMB</v>
      </c>
      <c r="AC220" s="13" t="str" cm="1">
        <f t="array" ref="AC220">IFERROR(INDEX(bank!$A$2:$P$1212,MATCH($O220&amp;$P220,bank!$Q$2:$Q$1212,0),AC$1),FALSE)</f>
        <v>RMB</v>
      </c>
      <c r="AD220" s="13" cm="1">
        <f t="array" ref="AD220">IFERROR(INDEX(bank!$A$2:$P$1212,MATCH($O220&amp;$P220,bank!$Q$2:$Q$1212,0),AD$1),FALSE)</f>
        <v>0</v>
      </c>
      <c r="AE220" s="13" t="str" cm="1">
        <f t="array" ref="AE220">IFERROR(INDEX(bank!$A$2:$P$1212,MATCH($O220&amp;$P220,bank!$Q$2:$Q$1212,0),AE$1),FALSE)</f>
        <v xml:space="preserve">5501.06-备件供应 </v>
      </c>
      <c r="AF220" s="13" t="str" cm="1">
        <f t="array" ref="AF220">IFERROR(INDEX(bank!$A$2:$P$1212,MATCH($O220&amp;$P220,bank!$Q$2:$Q$1212,0),AF$1),FALSE)</f>
        <v>舱盖备件</v>
      </c>
      <c r="AG220" s="13" cm="1">
        <f t="array" ref="AG220">IFERROR(INDEX(bank!$A$2:$P$1212,MATCH($O220&amp;$P220,bank!$Q$2:$Q$1212,0),AG$1),FALSE)</f>
        <v>45008.134895833333</v>
      </c>
      <c r="AH220" s="13" cm="1">
        <f t="array" ref="AH220">IFERROR(INDEX(bank!$A$2:$P$1212,MATCH($O220&amp;$P220,bank!$Q$2:$Q$1212,0),AH$1),FALSE)</f>
        <v>0</v>
      </c>
      <c r="AI220" s="13" cm="1">
        <f t="array" ref="AI220">IFERROR(INDEX(bank!$A$2:$P$1212,MATCH($O220&amp;$P220,bank!$Q$2:$Q$1212,0),AI$1),FALSE)</f>
        <v>0</v>
      </c>
      <c r="AJ220" s="13" cm="1">
        <f t="array" ref="AJ220">IFERROR(INDEX(bank!$A$2:$P$1212,MATCH($O220&amp;$P220,bank!$Q$2:$Q$1212,0),AJ$1),FALSE)</f>
        <v>19200</v>
      </c>
      <c r="AK220" s="13" cm="1">
        <f t="array" ref="AK220">IFERROR(INDEX(bank!$A$2:$P$1212,MATCH($O220&amp;$P220,bank!$Q$2:$Q$1212,0),AK$1),FALSE)</f>
        <v>19200</v>
      </c>
      <c r="AL220" s="13" cm="1">
        <f t="array" ref="AL220">IFERROR(INDEX(bank!$A$2:$P$1212,MATCH($O220&amp;$P220,bank!$Q$2:$Q$1212,0),AL$1),FALSE)</f>
        <v>361525.33000000042</v>
      </c>
      <c r="AM220" s="13" cm="1">
        <f t="array" ref="AM220">IFERROR(INDEX(bank!$A$2:$P$1212,MATCH($O220&amp;$P220,bank!$Q$2:$Q$1212,0),AM$1),FALSE)</f>
        <v>6.94</v>
      </c>
      <c r="AN220" s="13" t="b" cm="1">
        <f t="array" ref="AN220">IFERROR(INDEX(bank!$A$2:$P$1212,MATCH($O220&amp;$P220,bank!$Q$2:$Q$1212,0),AN$1),FALSE)</f>
        <v>1</v>
      </c>
      <c r="AO220" s="13" t="str" cm="1">
        <f t="array" ref="AO220">IFERROR(INDEX(bank!$A$2:$P$1212,MATCH($O220&amp;$P220,bank!$Q$2:$Q$1212,0),AO$1),FALSE)</f>
        <v>已关闭</v>
      </c>
    </row>
    <row r="221" spans="1:41" hidden="1">
      <c r="A221" s="4" t="s">
        <v>88</v>
      </c>
      <c r="B221" s="4" t="s">
        <v>244</v>
      </c>
      <c r="C221" s="4">
        <v>241</v>
      </c>
      <c r="D221" s="4">
        <v>241</v>
      </c>
      <c r="E221" s="4">
        <v>0</v>
      </c>
      <c r="F221" s="4">
        <v>0</v>
      </c>
      <c r="G221" s="4" t="s">
        <v>19</v>
      </c>
      <c r="H221" s="6">
        <v>45007.278236759259</v>
      </c>
      <c r="I221" s="4" t="s">
        <v>20</v>
      </c>
      <c r="J221" s="4" t="b">
        <v>1</v>
      </c>
      <c r="K221" s="4">
        <v>0</v>
      </c>
      <c r="L221" s="4">
        <v>1</v>
      </c>
      <c r="M221" s="4" t="s">
        <v>27</v>
      </c>
      <c r="N221" s="6">
        <v>45036.280324074083</v>
      </c>
      <c r="O221" s="4" t="s">
        <v>18</v>
      </c>
      <c r="P221" s="4">
        <v>299</v>
      </c>
      <c r="Q221" s="10" cm="1">
        <f t="array" ref="Q221">IFERROR(INDEX(cashier!$A$2:$I$672,MATCH($O221&amp;$P221,cashier!$J$2:$J$672,0),Q$1),FALSE)</f>
        <v>294</v>
      </c>
      <c r="R221" s="10" t="str" cm="1">
        <f t="array" ref="R221">IFERROR(INDEX(cashier!$A$2:$I$672,MATCH($O221&amp;$P221,cashier!$J$2:$J$672,0),R$1),FALSE)</f>
        <v>香港汇丰/USD/Mandarine/801-443300-838</v>
      </c>
      <c r="S221" s="10" cm="1">
        <f t="array" ref="S221">IFERROR(INDEX(cashier!$A$2:$I$672,MATCH($O221&amp;$P221,cashier!$J$2:$J$672,0),S$1),FALSE)</f>
        <v>45036.277388865739</v>
      </c>
      <c r="T221" s="10" t="str" cm="1">
        <f t="array" ref="T221">IFERROR(INDEX(cashier!$A$2:$I$672,MATCH($O221&amp;$P221,cashier!$J$2:$J$672,0),T$1),FALSE)</f>
        <v>USD</v>
      </c>
      <c r="U221" s="10" cm="1">
        <f t="array" ref="U221">IFERROR(INDEX(cashier!$A$2:$I$672,MATCH($O221&amp;$P221,cashier!$J$2:$J$672,0),U$1),FALSE)</f>
        <v>241</v>
      </c>
      <c r="V221" s="10" cm="1">
        <f t="array" ref="V221">IFERROR(INDEX(cashier!$A$2:$I$672,MATCH($O221&amp;$P221,cashier!$J$2:$J$672,0),V$1),FALSE)</f>
        <v>45036.280324074083</v>
      </c>
      <c r="W221" s="10" cm="1">
        <f t="array" ref="W221">IFERROR(INDEX(cashier!$A$2:$I$672,MATCH($O221&amp;$P221,cashier!$J$2:$J$672,0),W$1),FALSE)</f>
        <v>299</v>
      </c>
      <c r="X221" s="10" t="str" cm="1">
        <f t="array" ref="X221">IFERROR(INDEX(cashier!$A$2:$I$672,MATCH($O221&amp;$P221,cashier!$J$2:$J$672,0),X$1),FALSE)</f>
        <v>付款单</v>
      </c>
      <c r="Y221" s="10" cm="1">
        <f t="array" ref="Y221">IFERROR(INDEX(cashier!$A$2:$I$672,MATCH($O221&amp;$P221,cashier!$J$2:$J$672,0),Y$1),FALSE)</f>
        <v>0</v>
      </c>
      <c r="Z221" s="13" cm="1">
        <f t="array" ref="Z221">IFERROR(INDEX(bank!$A$2:$P$1212,MATCH($O221&amp;$P221,bank!$Q$2:$Q$1212,0),Z$1),FALSE)</f>
        <v>299</v>
      </c>
      <c r="AA221" s="13" t="str" cm="1">
        <f t="array" ref="AA221">IFERROR(INDEX(bank!$A$2:$P$1212,MATCH($O221&amp;$P221,bank!$Q$2:$Q$1212,0),AA$1),FALSE)</f>
        <v>付款单</v>
      </c>
      <c r="AB221" s="13" t="str" cm="1">
        <f t="array" ref="AB221">IFERROR(INDEX(bank!$A$2:$P$1212,MATCH($O221&amp;$P221,bank!$Q$2:$Q$1212,0),AB$1),FALSE)</f>
        <v>香港汇丰/USD/Mandarine/801-443300-838</v>
      </c>
      <c r="AC221" s="13" t="str" cm="1">
        <f t="array" ref="AC221">IFERROR(INDEX(bank!$A$2:$P$1212,MATCH($O221&amp;$P221,bank!$Q$2:$Q$1212,0),AC$1),FALSE)</f>
        <v>USD</v>
      </c>
      <c r="AD221" s="13" cm="1">
        <f t="array" ref="AD221">IFERROR(INDEX(bank!$A$2:$P$1212,MATCH($O221&amp;$P221,bank!$Q$2:$Q$1212,0),AD$1),FALSE)</f>
        <v>0</v>
      </c>
      <c r="AE221" s="13" t="str" cm="1">
        <f t="array" ref="AE221">IFERROR(INDEX(bank!$A$2:$P$1212,MATCH($O221&amp;$P221,bank!$Q$2:$Q$1212,0),AE$1),FALSE)</f>
        <v xml:space="preserve">5501.06-备件供应 </v>
      </c>
      <c r="AF221" s="13" t="str" cm="1">
        <f t="array" ref="AF221">IFERROR(INDEX(bank!$A$2:$P$1212,MATCH($O221&amp;$P221,bank!$Q$2:$Q$1212,0),AF$1),FALSE)</f>
        <v>舱盖备件</v>
      </c>
      <c r="AG221" s="13" cm="1">
        <f t="array" ref="AG221">IFERROR(INDEX(bank!$A$2:$P$1212,MATCH($O221&amp;$P221,bank!$Q$2:$Q$1212,0),AG$1),FALSE)</f>
        <v>45036.280324074083</v>
      </c>
      <c r="AH221" s="13" cm="1">
        <f t="array" ref="AH221">IFERROR(INDEX(bank!$A$2:$P$1212,MATCH($O221&amp;$P221,bank!$Q$2:$Q$1212,0),AH$1),FALSE)</f>
        <v>0</v>
      </c>
      <c r="AI221" s="13" cm="1">
        <f t="array" ref="AI221">IFERROR(INDEX(bank!$A$2:$P$1212,MATCH($O221&amp;$P221,bank!$Q$2:$Q$1212,0),AI$1),FALSE)</f>
        <v>0</v>
      </c>
      <c r="AJ221" s="13" cm="1">
        <f t="array" ref="AJ221">IFERROR(INDEX(bank!$A$2:$P$1212,MATCH($O221&amp;$P221,bank!$Q$2:$Q$1212,0),AJ$1),FALSE)</f>
        <v>241</v>
      </c>
      <c r="AK221" s="13" cm="1">
        <f t="array" ref="AK221">IFERROR(INDEX(bank!$A$2:$P$1212,MATCH($O221&amp;$P221,bank!$Q$2:$Q$1212,0),AK$1),FALSE)</f>
        <v>241</v>
      </c>
      <c r="AL221" s="13" cm="1">
        <f t="array" ref="AL221">IFERROR(INDEX(bank!$A$2:$P$1212,MATCH($O221&amp;$P221,bank!$Q$2:$Q$1212,0),AL$1),FALSE)</f>
        <v>506522.58</v>
      </c>
      <c r="AM221" s="13" cm="1">
        <f t="array" ref="AM221">IFERROR(INDEX(bank!$A$2:$P$1212,MATCH($O221&amp;$P221,bank!$Q$2:$Q$1212,0),AM$1),FALSE)</f>
        <v>1</v>
      </c>
      <c r="AN221" s="13" t="b" cm="1">
        <f t="array" ref="AN221">IFERROR(INDEX(bank!$A$2:$P$1212,MATCH($O221&amp;$P221,bank!$Q$2:$Q$1212,0),AN$1),FALSE)</f>
        <v>1</v>
      </c>
      <c r="AO221" s="13" t="str" cm="1">
        <f t="array" ref="AO221">IFERROR(INDEX(bank!$A$2:$P$1212,MATCH($O221&amp;$P221,bank!$Q$2:$Q$1212,0),AO$1),FALSE)</f>
        <v>已关闭</v>
      </c>
    </row>
    <row r="222" spans="1:41" hidden="1">
      <c r="A222" s="4" t="s">
        <v>88</v>
      </c>
      <c r="B222" s="4" t="s">
        <v>246</v>
      </c>
      <c r="C222" s="4">
        <v>560.4</v>
      </c>
      <c r="D222" s="4">
        <v>560.4</v>
      </c>
      <c r="E222" s="4">
        <v>0</v>
      </c>
      <c r="F222" s="4">
        <v>0</v>
      </c>
      <c r="G222" s="4" t="s">
        <v>19</v>
      </c>
      <c r="H222" s="6">
        <v>45007.279067685187</v>
      </c>
      <c r="I222" s="4" t="s">
        <v>20</v>
      </c>
      <c r="J222" s="4" t="b">
        <v>1</v>
      </c>
      <c r="K222" s="4">
        <v>0</v>
      </c>
      <c r="L222" s="4">
        <v>1</v>
      </c>
      <c r="M222" s="4" t="s">
        <v>27</v>
      </c>
      <c r="N222" s="6">
        <v>45036.280532407407</v>
      </c>
      <c r="O222" s="4" t="s">
        <v>18</v>
      </c>
      <c r="P222" s="4">
        <v>301</v>
      </c>
      <c r="Q222" s="10" cm="1">
        <f t="array" ref="Q222">IFERROR(INDEX(cashier!$A$2:$I$672,MATCH($O222&amp;$P222,cashier!$J$2:$J$672,0),Q$1),FALSE)</f>
        <v>295</v>
      </c>
      <c r="R222" s="10" t="str" cm="1">
        <f t="array" ref="R222">IFERROR(INDEX(cashier!$A$2:$I$672,MATCH($O222&amp;$P222,cashier!$J$2:$J$672,0),R$1),FALSE)</f>
        <v>香港汇丰/USD/Mandarine/801-443300-838</v>
      </c>
      <c r="S222" s="10" cm="1">
        <f t="array" ref="S222">IFERROR(INDEX(cashier!$A$2:$I$672,MATCH($O222&amp;$P222,cashier!$J$2:$J$672,0),S$1),FALSE)</f>
        <v>45036.277611898149</v>
      </c>
      <c r="T222" s="10" t="str" cm="1">
        <f t="array" ref="T222">IFERROR(INDEX(cashier!$A$2:$I$672,MATCH($O222&amp;$P222,cashier!$J$2:$J$672,0),T$1),FALSE)</f>
        <v>USD</v>
      </c>
      <c r="U222" s="10" cm="1">
        <f t="array" ref="U222">IFERROR(INDEX(cashier!$A$2:$I$672,MATCH($O222&amp;$P222,cashier!$J$2:$J$672,0),U$1),FALSE)</f>
        <v>560.4</v>
      </c>
      <c r="V222" s="10" cm="1">
        <f t="array" ref="V222">IFERROR(INDEX(cashier!$A$2:$I$672,MATCH($O222&amp;$P222,cashier!$J$2:$J$672,0),V$1),FALSE)</f>
        <v>45036.280532407407</v>
      </c>
      <c r="W222" s="10" cm="1">
        <f t="array" ref="W222">IFERROR(INDEX(cashier!$A$2:$I$672,MATCH($O222&amp;$P222,cashier!$J$2:$J$672,0),W$1),FALSE)</f>
        <v>301</v>
      </c>
      <c r="X222" s="10" t="str" cm="1">
        <f t="array" ref="X222">IFERROR(INDEX(cashier!$A$2:$I$672,MATCH($O222&amp;$P222,cashier!$J$2:$J$672,0),X$1),FALSE)</f>
        <v>付款单</v>
      </c>
      <c r="Y222" s="10" cm="1">
        <f t="array" ref="Y222">IFERROR(INDEX(cashier!$A$2:$I$672,MATCH($O222&amp;$P222,cashier!$J$2:$J$672,0),Y$1),FALSE)</f>
        <v>0</v>
      </c>
      <c r="Z222" s="13" cm="1">
        <f t="array" ref="Z222">IFERROR(INDEX(bank!$A$2:$P$1212,MATCH($O222&amp;$P222,bank!$Q$2:$Q$1212,0),Z$1),FALSE)</f>
        <v>301</v>
      </c>
      <c r="AA222" s="13" t="str" cm="1">
        <f t="array" ref="AA222">IFERROR(INDEX(bank!$A$2:$P$1212,MATCH($O222&amp;$P222,bank!$Q$2:$Q$1212,0),AA$1),FALSE)</f>
        <v>付款单</v>
      </c>
      <c r="AB222" s="13" t="str" cm="1">
        <f t="array" ref="AB222">IFERROR(INDEX(bank!$A$2:$P$1212,MATCH($O222&amp;$P222,bank!$Q$2:$Q$1212,0),AB$1),FALSE)</f>
        <v>香港汇丰/USD/Mandarine/801-443300-838</v>
      </c>
      <c r="AC222" s="13" t="str" cm="1">
        <f t="array" ref="AC222">IFERROR(INDEX(bank!$A$2:$P$1212,MATCH($O222&amp;$P222,bank!$Q$2:$Q$1212,0),AC$1),FALSE)</f>
        <v>USD</v>
      </c>
      <c r="AD222" s="13" cm="1">
        <f t="array" ref="AD222">IFERROR(INDEX(bank!$A$2:$P$1212,MATCH($O222&amp;$P222,bank!$Q$2:$Q$1212,0),AD$1),FALSE)</f>
        <v>0</v>
      </c>
      <c r="AE222" s="13" t="str" cm="1">
        <f t="array" ref="AE222">IFERROR(INDEX(bank!$A$2:$P$1212,MATCH($O222&amp;$P222,bank!$Q$2:$Q$1212,0),AE$1),FALSE)</f>
        <v xml:space="preserve">5501.06-备件供应 </v>
      </c>
      <c r="AF222" s="13" t="str" cm="1">
        <f t="array" ref="AF222">IFERROR(INDEX(bank!$A$2:$P$1212,MATCH($O222&amp;$P222,bank!$Q$2:$Q$1212,0),AF$1),FALSE)</f>
        <v>舱盖油缸备件</v>
      </c>
      <c r="AG222" s="13" cm="1">
        <f t="array" ref="AG222">IFERROR(INDEX(bank!$A$2:$P$1212,MATCH($O222&amp;$P222,bank!$Q$2:$Q$1212,0),AG$1),FALSE)</f>
        <v>45036.280532407407</v>
      </c>
      <c r="AH222" s="13" cm="1">
        <f t="array" ref="AH222">IFERROR(INDEX(bank!$A$2:$P$1212,MATCH($O222&amp;$P222,bank!$Q$2:$Q$1212,0),AH$1),FALSE)</f>
        <v>0</v>
      </c>
      <c r="AI222" s="13" cm="1">
        <f t="array" ref="AI222">IFERROR(INDEX(bank!$A$2:$P$1212,MATCH($O222&amp;$P222,bank!$Q$2:$Q$1212,0),AI$1),FALSE)</f>
        <v>0</v>
      </c>
      <c r="AJ222" s="13" cm="1">
        <f t="array" ref="AJ222">IFERROR(INDEX(bank!$A$2:$P$1212,MATCH($O222&amp;$P222,bank!$Q$2:$Q$1212,0),AJ$1),FALSE)</f>
        <v>560.4</v>
      </c>
      <c r="AK222" s="13" cm="1">
        <f t="array" ref="AK222">IFERROR(INDEX(bank!$A$2:$P$1212,MATCH($O222&amp;$P222,bank!$Q$2:$Q$1212,0),AK$1),FALSE)</f>
        <v>560.4</v>
      </c>
      <c r="AL222" s="13" cm="1">
        <f t="array" ref="AL222">IFERROR(INDEX(bank!$A$2:$P$1212,MATCH($O222&amp;$P222,bank!$Q$2:$Q$1212,0),AL$1),FALSE)</f>
        <v>505962.18</v>
      </c>
      <c r="AM222" s="13" cm="1">
        <f t="array" ref="AM222">IFERROR(INDEX(bank!$A$2:$P$1212,MATCH($O222&amp;$P222,bank!$Q$2:$Q$1212,0),AM$1),FALSE)</f>
        <v>1</v>
      </c>
      <c r="AN222" s="13" t="b" cm="1">
        <f t="array" ref="AN222">IFERROR(INDEX(bank!$A$2:$P$1212,MATCH($O222&amp;$P222,bank!$Q$2:$Q$1212,0),AN$1),FALSE)</f>
        <v>1</v>
      </c>
      <c r="AO222" s="13" t="str" cm="1">
        <f t="array" ref="AO222">IFERROR(INDEX(bank!$A$2:$P$1212,MATCH($O222&amp;$P222,bank!$Q$2:$Q$1212,0),AO$1),FALSE)</f>
        <v>已关闭</v>
      </c>
    </row>
    <row r="223" spans="1:41" hidden="1">
      <c r="A223" s="4" t="s">
        <v>43</v>
      </c>
      <c r="B223" s="4" t="s">
        <v>247</v>
      </c>
      <c r="C223" s="4">
        <v>382</v>
      </c>
      <c r="D223" s="4">
        <v>382</v>
      </c>
      <c r="E223" s="4">
        <v>0</v>
      </c>
      <c r="F223" s="4">
        <v>0</v>
      </c>
      <c r="G223" s="4" t="s">
        <v>19</v>
      </c>
      <c r="H223" s="6">
        <v>45006.278914699084</v>
      </c>
      <c r="I223" s="4" t="s">
        <v>20</v>
      </c>
      <c r="J223" s="4" t="b">
        <v>1</v>
      </c>
      <c r="K223" s="4">
        <v>0</v>
      </c>
      <c r="L223" s="4">
        <v>1</v>
      </c>
      <c r="M223" s="4" t="s">
        <v>36</v>
      </c>
      <c r="N223" s="6">
        <v>45006.349444444437</v>
      </c>
      <c r="O223" s="4" t="s">
        <v>18</v>
      </c>
      <c r="P223" s="4">
        <v>303</v>
      </c>
      <c r="Q223" s="10" cm="1">
        <f t="array" ref="Q223">IFERROR(INDEX(cashier!$A$2:$I$672,MATCH($O223&amp;$P223,cashier!$J$2:$J$672,0),Q$1),FALSE)</f>
        <v>123</v>
      </c>
      <c r="R223" s="10" t="str" cm="1">
        <f t="array" ref="R223">IFERROR(INDEX(cashier!$A$2:$I$672,MATCH($O223&amp;$P223,cashier!$J$2:$J$672,0),R$1),FALSE)</f>
        <v>香港花旗/USD/Hope Young/91868394</v>
      </c>
      <c r="S223" s="10" cm="1">
        <f t="array" ref="S223">IFERROR(INDEX(cashier!$A$2:$I$672,MATCH($O223&amp;$P223,cashier!$J$2:$J$672,0),S$1),FALSE)</f>
        <v>45007.3492753588</v>
      </c>
      <c r="T223" s="10" t="str" cm="1">
        <f t="array" ref="T223">IFERROR(INDEX(cashier!$A$2:$I$672,MATCH($O223&amp;$P223,cashier!$J$2:$J$672,0),T$1),FALSE)</f>
        <v>USD</v>
      </c>
      <c r="U223" s="10" cm="1">
        <f t="array" ref="U223">IFERROR(INDEX(cashier!$A$2:$I$672,MATCH($O223&amp;$P223,cashier!$J$2:$J$672,0),U$1),FALSE)</f>
        <v>382</v>
      </c>
      <c r="V223" s="10" cm="1">
        <f t="array" ref="V223">IFERROR(INDEX(cashier!$A$2:$I$672,MATCH($O223&amp;$P223,cashier!$J$2:$J$672,0),V$1),FALSE)</f>
        <v>45006.349444444437</v>
      </c>
      <c r="W223" s="10" cm="1">
        <f t="array" ref="W223">IFERROR(INDEX(cashier!$A$2:$I$672,MATCH($O223&amp;$P223,cashier!$J$2:$J$672,0),W$1),FALSE)</f>
        <v>303</v>
      </c>
      <c r="X223" s="10" t="str" cm="1">
        <f t="array" ref="X223">IFERROR(INDEX(cashier!$A$2:$I$672,MATCH($O223&amp;$P223,cashier!$J$2:$J$672,0),X$1),FALSE)</f>
        <v>付款单</v>
      </c>
      <c r="Y223" s="10" cm="1">
        <f t="array" ref="Y223">IFERROR(INDEX(cashier!$A$2:$I$672,MATCH($O223&amp;$P223,cashier!$J$2:$J$672,0),Y$1),FALSE)</f>
        <v>0</v>
      </c>
      <c r="Z223" s="13" cm="1">
        <f t="array" ref="Z223">IFERROR(INDEX(bank!$A$2:$P$1212,MATCH($O223&amp;$P223,bank!$Q$2:$Q$1212,0),Z$1),FALSE)</f>
        <v>303</v>
      </c>
      <c r="AA223" s="13" t="str" cm="1">
        <f t="array" ref="AA223">IFERROR(INDEX(bank!$A$2:$P$1212,MATCH($O223&amp;$P223,bank!$Q$2:$Q$1212,0),AA$1),FALSE)</f>
        <v>付款单</v>
      </c>
      <c r="AB223" s="13" t="str" cm="1">
        <f t="array" ref="AB223">IFERROR(INDEX(bank!$A$2:$P$1212,MATCH($O223&amp;$P223,bank!$Q$2:$Q$1212,0),AB$1),FALSE)</f>
        <v>香港花旗/USD/Hope Young/91868394</v>
      </c>
      <c r="AC223" s="13" t="str" cm="1">
        <f t="array" ref="AC223">IFERROR(INDEX(bank!$A$2:$P$1212,MATCH($O223&amp;$P223,bank!$Q$2:$Q$1212,0),AC$1),FALSE)</f>
        <v>USD</v>
      </c>
      <c r="AD223" s="13" cm="1">
        <f t="array" ref="AD223">IFERROR(INDEX(bank!$A$2:$P$1212,MATCH($O223&amp;$P223,bank!$Q$2:$Q$1212,0),AD$1),FALSE)</f>
        <v>0</v>
      </c>
      <c r="AE223" s="13" t="str" cm="1">
        <f t="array" ref="AE223">IFERROR(INDEX(bank!$A$2:$P$1212,MATCH($O223&amp;$P223,bank!$Q$2:$Q$1212,0),AE$1),FALSE)</f>
        <v xml:space="preserve">5502.02-银行费用 </v>
      </c>
      <c r="AF223" s="13" t="str" cm="1">
        <f t="array" ref="AF223">IFERROR(INDEX(bank!$A$2:$P$1212,MATCH($O223&amp;$P223,bank!$Q$2:$Q$1212,0),AF$1),FALSE)</f>
        <v>银行账户管理费</v>
      </c>
      <c r="AG223" s="13" cm="1">
        <f t="array" ref="AG223">IFERROR(INDEX(bank!$A$2:$P$1212,MATCH($O223&amp;$P223,bank!$Q$2:$Q$1212,0),AG$1),FALSE)</f>
        <v>45006.349444444437</v>
      </c>
      <c r="AH223" s="13" cm="1">
        <f t="array" ref="AH223">IFERROR(INDEX(bank!$A$2:$P$1212,MATCH($O223&amp;$P223,bank!$Q$2:$Q$1212,0),AH$1),FALSE)</f>
        <v>0</v>
      </c>
      <c r="AI223" s="13" cm="1">
        <f t="array" ref="AI223">IFERROR(INDEX(bank!$A$2:$P$1212,MATCH($O223&amp;$P223,bank!$Q$2:$Q$1212,0),AI$1),FALSE)</f>
        <v>0</v>
      </c>
      <c r="AJ223" s="13" cm="1">
        <f t="array" ref="AJ223">IFERROR(INDEX(bank!$A$2:$P$1212,MATCH($O223&amp;$P223,bank!$Q$2:$Q$1212,0),AJ$1),FALSE)</f>
        <v>382</v>
      </c>
      <c r="AK223" s="13" cm="1">
        <f t="array" ref="AK223">IFERROR(INDEX(bank!$A$2:$P$1212,MATCH($O223&amp;$P223,bank!$Q$2:$Q$1212,0),AK$1),FALSE)</f>
        <v>382</v>
      </c>
      <c r="AL223" s="13" cm="1">
        <f t="array" ref="AL223">IFERROR(INDEX(bank!$A$2:$P$1212,MATCH($O223&amp;$P223,bank!$Q$2:$Q$1212,0),AL$1),FALSE)</f>
        <v>277138.32</v>
      </c>
      <c r="AM223" s="13" cm="1">
        <f t="array" ref="AM223">IFERROR(INDEX(bank!$A$2:$P$1212,MATCH($O223&amp;$P223,bank!$Q$2:$Q$1212,0),AM$1),FALSE)</f>
        <v>1</v>
      </c>
      <c r="AN223" s="13" t="b" cm="1">
        <f t="array" ref="AN223">IFERROR(INDEX(bank!$A$2:$P$1212,MATCH($O223&amp;$P223,bank!$Q$2:$Q$1212,0),AN$1),FALSE)</f>
        <v>1</v>
      </c>
      <c r="AO223" s="13" t="str" cm="1">
        <f t="array" ref="AO223">IFERROR(INDEX(bank!$A$2:$P$1212,MATCH($O223&amp;$P223,bank!$Q$2:$Q$1212,0),AO$1),FALSE)</f>
        <v>已关闭</v>
      </c>
    </row>
    <row r="224" spans="1:41" hidden="1">
      <c r="A224" s="4" t="s">
        <v>88</v>
      </c>
      <c r="B224" s="4" t="s">
        <v>246</v>
      </c>
      <c r="C224" s="4">
        <v>78.2</v>
      </c>
      <c r="D224" s="4">
        <v>78.2</v>
      </c>
      <c r="E224" s="4">
        <v>0</v>
      </c>
      <c r="F224" s="4">
        <v>0</v>
      </c>
      <c r="G224" s="4" t="s">
        <v>19</v>
      </c>
      <c r="H224" s="6">
        <v>45007.280105185193</v>
      </c>
      <c r="I224" s="4" t="s">
        <v>20</v>
      </c>
      <c r="J224" s="4" t="b">
        <v>1</v>
      </c>
      <c r="K224" s="4">
        <v>0</v>
      </c>
      <c r="L224" s="4">
        <v>1</v>
      </c>
      <c r="M224" s="4" t="s">
        <v>27</v>
      </c>
      <c r="N224" s="6">
        <v>45036.280752314808</v>
      </c>
      <c r="O224" s="4" t="s">
        <v>18</v>
      </c>
      <c r="P224" s="4">
        <v>304</v>
      </c>
      <c r="Q224" s="10" cm="1">
        <f t="array" ref="Q224">IFERROR(INDEX(cashier!$A$2:$I$672,MATCH($O224&amp;$P224,cashier!$J$2:$J$672,0),Q$1),FALSE)</f>
        <v>296</v>
      </c>
      <c r="R224" s="10" t="str" cm="1">
        <f t="array" ref="R224">IFERROR(INDEX(cashier!$A$2:$I$672,MATCH($O224&amp;$P224,cashier!$J$2:$J$672,0),R$1),FALSE)</f>
        <v>香港汇丰/USD/Mandarine/801-443300-838</v>
      </c>
      <c r="S224" s="10" cm="1">
        <f t="array" ref="S224">IFERROR(INDEX(cashier!$A$2:$I$672,MATCH($O224&amp;$P224,cashier!$J$2:$J$672,0),S$1),FALSE)</f>
        <v>45036.277786944447</v>
      </c>
      <c r="T224" s="10" t="str" cm="1">
        <f t="array" ref="T224">IFERROR(INDEX(cashier!$A$2:$I$672,MATCH($O224&amp;$P224,cashier!$J$2:$J$672,0),T$1),FALSE)</f>
        <v>USD</v>
      </c>
      <c r="U224" s="10" cm="1">
        <f t="array" ref="U224">IFERROR(INDEX(cashier!$A$2:$I$672,MATCH($O224&amp;$P224,cashier!$J$2:$J$672,0),U$1),FALSE)</f>
        <v>78.2</v>
      </c>
      <c r="V224" s="10" cm="1">
        <f t="array" ref="V224">IFERROR(INDEX(cashier!$A$2:$I$672,MATCH($O224&amp;$P224,cashier!$J$2:$J$672,0),V$1),FALSE)</f>
        <v>45036.280752314808</v>
      </c>
      <c r="W224" s="10" cm="1">
        <f t="array" ref="W224">IFERROR(INDEX(cashier!$A$2:$I$672,MATCH($O224&amp;$P224,cashier!$J$2:$J$672,0),W$1),FALSE)</f>
        <v>304</v>
      </c>
      <c r="X224" s="10" t="str" cm="1">
        <f t="array" ref="X224">IFERROR(INDEX(cashier!$A$2:$I$672,MATCH($O224&amp;$P224,cashier!$J$2:$J$672,0),X$1),FALSE)</f>
        <v>付款单</v>
      </c>
      <c r="Y224" s="10" cm="1">
        <f t="array" ref="Y224">IFERROR(INDEX(cashier!$A$2:$I$672,MATCH($O224&amp;$P224,cashier!$J$2:$J$672,0),Y$1),FALSE)</f>
        <v>0</v>
      </c>
      <c r="Z224" s="13" cm="1">
        <f t="array" ref="Z224">IFERROR(INDEX(bank!$A$2:$P$1212,MATCH($O224&amp;$P224,bank!$Q$2:$Q$1212,0),Z$1),FALSE)</f>
        <v>304</v>
      </c>
      <c r="AA224" s="13" t="str" cm="1">
        <f t="array" ref="AA224">IFERROR(INDEX(bank!$A$2:$P$1212,MATCH($O224&amp;$P224,bank!$Q$2:$Q$1212,0),AA$1),FALSE)</f>
        <v>付款单</v>
      </c>
      <c r="AB224" s="13" t="str" cm="1">
        <f t="array" ref="AB224">IFERROR(INDEX(bank!$A$2:$P$1212,MATCH($O224&amp;$P224,bank!$Q$2:$Q$1212,0),AB$1),FALSE)</f>
        <v>香港汇丰/USD/Mandarine/801-443300-838</v>
      </c>
      <c r="AC224" s="13" t="str" cm="1">
        <f t="array" ref="AC224">IFERROR(INDEX(bank!$A$2:$P$1212,MATCH($O224&amp;$P224,bank!$Q$2:$Q$1212,0),AC$1),FALSE)</f>
        <v>USD</v>
      </c>
      <c r="AD224" s="13" cm="1">
        <f t="array" ref="AD224">IFERROR(INDEX(bank!$A$2:$P$1212,MATCH($O224&amp;$P224,bank!$Q$2:$Q$1212,0),AD$1),FALSE)</f>
        <v>0</v>
      </c>
      <c r="AE224" s="13" t="str" cm="1">
        <f t="array" ref="AE224">IFERROR(INDEX(bank!$A$2:$P$1212,MATCH($O224&amp;$P224,bank!$Q$2:$Q$1212,0),AE$1),FALSE)</f>
        <v xml:space="preserve">5501.06-备件供应 </v>
      </c>
      <c r="AF224" s="13" t="str" cm="1">
        <f t="array" ref="AF224">IFERROR(INDEX(bank!$A$2:$P$1212,MATCH($O224&amp;$P224,bank!$Q$2:$Q$1212,0),AF$1),FALSE)</f>
        <v>舱盖油缸备件</v>
      </c>
      <c r="AG224" s="13" cm="1">
        <f t="array" ref="AG224">IFERROR(INDEX(bank!$A$2:$P$1212,MATCH($O224&amp;$P224,bank!$Q$2:$Q$1212,0),AG$1),FALSE)</f>
        <v>45036.280752314808</v>
      </c>
      <c r="AH224" s="13" cm="1">
        <f t="array" ref="AH224">IFERROR(INDEX(bank!$A$2:$P$1212,MATCH($O224&amp;$P224,bank!$Q$2:$Q$1212,0),AH$1),FALSE)</f>
        <v>0</v>
      </c>
      <c r="AI224" s="13" cm="1">
        <f t="array" ref="AI224">IFERROR(INDEX(bank!$A$2:$P$1212,MATCH($O224&amp;$P224,bank!$Q$2:$Q$1212,0),AI$1),FALSE)</f>
        <v>0</v>
      </c>
      <c r="AJ224" s="13" cm="1">
        <f t="array" ref="AJ224">IFERROR(INDEX(bank!$A$2:$P$1212,MATCH($O224&amp;$P224,bank!$Q$2:$Q$1212,0),AJ$1),FALSE)</f>
        <v>78.2</v>
      </c>
      <c r="AK224" s="13" cm="1">
        <f t="array" ref="AK224">IFERROR(INDEX(bank!$A$2:$P$1212,MATCH($O224&amp;$P224,bank!$Q$2:$Q$1212,0),AK$1),FALSE)</f>
        <v>78.2</v>
      </c>
      <c r="AL224" s="13" cm="1">
        <f t="array" ref="AL224">IFERROR(INDEX(bank!$A$2:$P$1212,MATCH($O224&amp;$P224,bank!$Q$2:$Q$1212,0),AL$1),FALSE)</f>
        <v>505883.98</v>
      </c>
      <c r="AM224" s="13" cm="1">
        <f t="array" ref="AM224">IFERROR(INDEX(bank!$A$2:$P$1212,MATCH($O224&amp;$P224,bank!$Q$2:$Q$1212,0),AM$1),FALSE)</f>
        <v>1</v>
      </c>
      <c r="AN224" s="13" t="b" cm="1">
        <f t="array" ref="AN224">IFERROR(INDEX(bank!$A$2:$P$1212,MATCH($O224&amp;$P224,bank!$Q$2:$Q$1212,0),AN$1),FALSE)</f>
        <v>1</v>
      </c>
      <c r="AO224" s="13" t="str" cm="1">
        <f t="array" ref="AO224">IFERROR(INDEX(bank!$A$2:$P$1212,MATCH($O224&amp;$P224,bank!$Q$2:$Q$1212,0),AO$1),FALSE)</f>
        <v>已关闭</v>
      </c>
    </row>
    <row r="225" spans="1:41" hidden="1">
      <c r="A225" s="4" t="s">
        <v>88</v>
      </c>
      <c r="B225" s="4" t="s">
        <v>246</v>
      </c>
      <c r="C225" s="4">
        <v>176.2</v>
      </c>
      <c r="D225" s="4">
        <v>176.2</v>
      </c>
      <c r="E225" s="4">
        <v>0</v>
      </c>
      <c r="F225" s="4">
        <v>0</v>
      </c>
      <c r="G225" s="4" t="s">
        <v>19</v>
      </c>
      <c r="H225" s="6">
        <v>45007.281012314823</v>
      </c>
      <c r="I225" s="4" t="s">
        <v>20</v>
      </c>
      <c r="J225" s="4" t="b">
        <v>1</v>
      </c>
      <c r="K225" s="4">
        <v>0</v>
      </c>
      <c r="L225" s="4">
        <v>1</v>
      </c>
      <c r="M225" s="4" t="s">
        <v>27</v>
      </c>
      <c r="N225" s="6">
        <v>45036.280925925923</v>
      </c>
      <c r="O225" s="4" t="s">
        <v>18</v>
      </c>
      <c r="P225" s="4">
        <v>306</v>
      </c>
      <c r="Q225" s="10" cm="1">
        <f t="array" ref="Q225">IFERROR(INDEX(cashier!$A$2:$I$672,MATCH($O225&amp;$P225,cashier!$J$2:$J$672,0),Q$1),FALSE)</f>
        <v>297</v>
      </c>
      <c r="R225" s="10" t="str" cm="1">
        <f t="array" ref="R225">IFERROR(INDEX(cashier!$A$2:$I$672,MATCH($O225&amp;$P225,cashier!$J$2:$J$672,0),R$1),FALSE)</f>
        <v>香港汇丰/USD/Mandarine/801-443300-838</v>
      </c>
      <c r="S225" s="10" cm="1">
        <f t="array" ref="S225">IFERROR(INDEX(cashier!$A$2:$I$672,MATCH($O225&amp;$P225,cashier!$J$2:$J$672,0),S$1),FALSE)</f>
        <v>45036.277986145833</v>
      </c>
      <c r="T225" s="10" t="str" cm="1">
        <f t="array" ref="T225">IFERROR(INDEX(cashier!$A$2:$I$672,MATCH($O225&amp;$P225,cashier!$J$2:$J$672,0),T$1),FALSE)</f>
        <v>USD</v>
      </c>
      <c r="U225" s="10" cm="1">
        <f t="array" ref="U225">IFERROR(INDEX(cashier!$A$2:$I$672,MATCH($O225&amp;$P225,cashier!$J$2:$J$672,0),U$1),FALSE)</f>
        <v>176.2</v>
      </c>
      <c r="V225" s="10" cm="1">
        <f t="array" ref="V225">IFERROR(INDEX(cashier!$A$2:$I$672,MATCH($O225&amp;$P225,cashier!$J$2:$J$672,0),V$1),FALSE)</f>
        <v>45036.280925925923</v>
      </c>
      <c r="W225" s="10" cm="1">
        <f t="array" ref="W225">IFERROR(INDEX(cashier!$A$2:$I$672,MATCH($O225&amp;$P225,cashier!$J$2:$J$672,0),W$1),FALSE)</f>
        <v>306</v>
      </c>
      <c r="X225" s="10" t="str" cm="1">
        <f t="array" ref="X225">IFERROR(INDEX(cashier!$A$2:$I$672,MATCH($O225&amp;$P225,cashier!$J$2:$J$672,0),X$1),FALSE)</f>
        <v>付款单</v>
      </c>
      <c r="Y225" s="10" cm="1">
        <f t="array" ref="Y225">IFERROR(INDEX(cashier!$A$2:$I$672,MATCH($O225&amp;$P225,cashier!$J$2:$J$672,0),Y$1),FALSE)</f>
        <v>0</v>
      </c>
      <c r="Z225" s="13" cm="1">
        <f t="array" ref="Z225">IFERROR(INDEX(bank!$A$2:$P$1212,MATCH($O225&amp;$P225,bank!$Q$2:$Q$1212,0),Z$1),FALSE)</f>
        <v>306</v>
      </c>
      <c r="AA225" s="13" t="str" cm="1">
        <f t="array" ref="AA225">IFERROR(INDEX(bank!$A$2:$P$1212,MATCH($O225&amp;$P225,bank!$Q$2:$Q$1212,0),AA$1),FALSE)</f>
        <v>付款单</v>
      </c>
      <c r="AB225" s="13" t="str" cm="1">
        <f t="array" ref="AB225">IFERROR(INDEX(bank!$A$2:$P$1212,MATCH($O225&amp;$P225,bank!$Q$2:$Q$1212,0),AB$1),FALSE)</f>
        <v>香港汇丰/USD/Mandarine/801-443300-838</v>
      </c>
      <c r="AC225" s="13" t="str" cm="1">
        <f t="array" ref="AC225">IFERROR(INDEX(bank!$A$2:$P$1212,MATCH($O225&amp;$P225,bank!$Q$2:$Q$1212,0),AC$1),FALSE)</f>
        <v>USD</v>
      </c>
      <c r="AD225" s="13" cm="1">
        <f t="array" ref="AD225">IFERROR(INDEX(bank!$A$2:$P$1212,MATCH($O225&amp;$P225,bank!$Q$2:$Q$1212,0),AD$1),FALSE)</f>
        <v>0</v>
      </c>
      <c r="AE225" s="13" t="str" cm="1">
        <f t="array" ref="AE225">IFERROR(INDEX(bank!$A$2:$P$1212,MATCH($O225&amp;$P225,bank!$Q$2:$Q$1212,0),AE$1),FALSE)</f>
        <v xml:space="preserve">5501.06-备件供应 </v>
      </c>
      <c r="AF225" s="13" t="str" cm="1">
        <f t="array" ref="AF225">IFERROR(INDEX(bank!$A$2:$P$1212,MATCH($O225&amp;$P225,bank!$Q$2:$Q$1212,0),AF$1),FALSE)</f>
        <v>舱盖油缸备件</v>
      </c>
      <c r="AG225" s="13" cm="1">
        <f t="array" ref="AG225">IFERROR(INDEX(bank!$A$2:$P$1212,MATCH($O225&amp;$P225,bank!$Q$2:$Q$1212,0),AG$1),FALSE)</f>
        <v>45036.280925925923</v>
      </c>
      <c r="AH225" s="13" cm="1">
        <f t="array" ref="AH225">IFERROR(INDEX(bank!$A$2:$P$1212,MATCH($O225&amp;$P225,bank!$Q$2:$Q$1212,0),AH$1),FALSE)</f>
        <v>0</v>
      </c>
      <c r="AI225" s="13" cm="1">
        <f t="array" ref="AI225">IFERROR(INDEX(bank!$A$2:$P$1212,MATCH($O225&amp;$P225,bank!$Q$2:$Q$1212,0),AI$1),FALSE)</f>
        <v>0</v>
      </c>
      <c r="AJ225" s="13" cm="1">
        <f t="array" ref="AJ225">IFERROR(INDEX(bank!$A$2:$P$1212,MATCH($O225&amp;$P225,bank!$Q$2:$Q$1212,0),AJ$1),FALSE)</f>
        <v>176.2</v>
      </c>
      <c r="AK225" s="13" cm="1">
        <f t="array" ref="AK225">IFERROR(INDEX(bank!$A$2:$P$1212,MATCH($O225&amp;$P225,bank!$Q$2:$Q$1212,0),AK$1),FALSE)</f>
        <v>176.2</v>
      </c>
      <c r="AL225" s="13" cm="1">
        <f t="array" ref="AL225">IFERROR(INDEX(bank!$A$2:$P$1212,MATCH($O225&amp;$P225,bank!$Q$2:$Q$1212,0),AL$1),FALSE)</f>
        <v>505707.78</v>
      </c>
      <c r="AM225" s="13" cm="1">
        <f t="array" ref="AM225">IFERROR(INDEX(bank!$A$2:$P$1212,MATCH($O225&amp;$P225,bank!$Q$2:$Q$1212,0),AM$1),FALSE)</f>
        <v>1</v>
      </c>
      <c r="AN225" s="13" t="b" cm="1">
        <f t="array" ref="AN225">IFERROR(INDEX(bank!$A$2:$P$1212,MATCH($O225&amp;$P225,bank!$Q$2:$Q$1212,0),AN$1),FALSE)</f>
        <v>1</v>
      </c>
      <c r="AO225" s="13" t="str" cm="1">
        <f t="array" ref="AO225">IFERROR(INDEX(bank!$A$2:$P$1212,MATCH($O225&amp;$P225,bank!$Q$2:$Q$1212,0),AO$1),FALSE)</f>
        <v>已关闭</v>
      </c>
    </row>
    <row r="226" spans="1:41" hidden="1">
      <c r="A226" s="4" t="s">
        <v>248</v>
      </c>
      <c r="B226" s="4" t="s">
        <v>249</v>
      </c>
      <c r="C226" s="4">
        <v>0</v>
      </c>
      <c r="D226" s="4">
        <v>0</v>
      </c>
      <c r="E226" s="4">
        <v>0.46</v>
      </c>
      <c r="F226" s="4">
        <v>0.46</v>
      </c>
      <c r="G226" s="4" t="s">
        <v>19</v>
      </c>
      <c r="H226" s="6">
        <v>44986.281682939807</v>
      </c>
      <c r="I226" s="4" t="s">
        <v>20</v>
      </c>
      <c r="J226" s="4" t="b">
        <v>1</v>
      </c>
      <c r="K226" s="4">
        <v>0</v>
      </c>
      <c r="L226" s="4">
        <v>1</v>
      </c>
      <c r="M226" s="4" t="s">
        <v>36</v>
      </c>
      <c r="N226" s="6">
        <v>44986.348865740743</v>
      </c>
      <c r="O226" s="4" t="s">
        <v>26</v>
      </c>
      <c r="P226" s="4">
        <v>307</v>
      </c>
      <c r="Q226" s="10" cm="1">
        <f t="array" ref="Q226">IFERROR(INDEX(cashier!$A$2:$I$672,MATCH($O226&amp;$P226,cashier!$J$2:$J$672,0),Q$1),FALSE)</f>
        <v>122</v>
      </c>
      <c r="R226" s="10" t="str" cm="1">
        <f t="array" ref="R226">IFERROR(INDEX(cashier!$A$2:$I$672,MATCH($O226&amp;$P226,cashier!$J$2:$J$672,0),R$1),FALSE)</f>
        <v>香港花旗/USD/Hope Young/91868394</v>
      </c>
      <c r="S226" s="10" cm="1">
        <f t="array" ref="S226">IFERROR(INDEX(cashier!$A$2:$I$672,MATCH($O226&amp;$P226,cashier!$J$2:$J$672,0),S$1),FALSE)</f>
        <v>45007.348685740741</v>
      </c>
      <c r="T226" s="10" t="str" cm="1">
        <f t="array" ref="T226">IFERROR(INDEX(cashier!$A$2:$I$672,MATCH($O226&amp;$P226,cashier!$J$2:$J$672,0),T$1),FALSE)</f>
        <v>USD</v>
      </c>
      <c r="U226" s="10" cm="1">
        <f t="array" ref="U226">IFERROR(INDEX(cashier!$A$2:$I$672,MATCH($O226&amp;$P226,cashier!$J$2:$J$672,0),U$1),FALSE)</f>
        <v>0.46</v>
      </c>
      <c r="V226" s="10" cm="1">
        <f t="array" ref="V226">IFERROR(INDEX(cashier!$A$2:$I$672,MATCH($O226&amp;$P226,cashier!$J$2:$J$672,0),V$1),FALSE)</f>
        <v>44986.348865740743</v>
      </c>
      <c r="W226" s="10" cm="1">
        <f t="array" ref="W226">IFERROR(INDEX(cashier!$A$2:$I$672,MATCH($O226&amp;$P226,cashier!$J$2:$J$672,0),W$1),FALSE)</f>
        <v>307</v>
      </c>
      <c r="X226" s="10" t="str" cm="1">
        <f t="array" ref="X226">IFERROR(INDEX(cashier!$A$2:$I$672,MATCH($O226&amp;$P226,cashier!$J$2:$J$672,0),X$1),FALSE)</f>
        <v>收款单</v>
      </c>
      <c r="Y226" s="10" cm="1">
        <f t="array" ref="Y226">IFERROR(INDEX(cashier!$A$2:$I$672,MATCH($O226&amp;$P226,cashier!$J$2:$J$672,0),Y$1),FALSE)</f>
        <v>0</v>
      </c>
      <c r="Z226" s="13" cm="1">
        <f t="array" ref="Z226">IFERROR(INDEX(bank!$A$2:$P$1212,MATCH($O226&amp;$P226,bank!$Q$2:$Q$1212,0),Z$1),FALSE)</f>
        <v>307</v>
      </c>
      <c r="AA226" s="13" t="str" cm="1">
        <f t="array" ref="AA226">IFERROR(INDEX(bank!$A$2:$P$1212,MATCH($O226&amp;$P226,bank!$Q$2:$Q$1212,0),AA$1),FALSE)</f>
        <v>收款单</v>
      </c>
      <c r="AB226" s="13" t="str" cm="1">
        <f t="array" ref="AB226">IFERROR(INDEX(bank!$A$2:$P$1212,MATCH($O226&amp;$P226,bank!$Q$2:$Q$1212,0),AB$1),FALSE)</f>
        <v>香港花旗/USD/Hope Young/91868394</v>
      </c>
      <c r="AC226" s="13" t="str" cm="1">
        <f t="array" ref="AC226">IFERROR(INDEX(bank!$A$2:$P$1212,MATCH($O226&amp;$P226,bank!$Q$2:$Q$1212,0),AC$1),FALSE)</f>
        <v>USD</v>
      </c>
      <c r="AD226" s="13" cm="1">
        <f t="array" ref="AD226">IFERROR(INDEX(bank!$A$2:$P$1212,MATCH($O226&amp;$P226,bank!$Q$2:$Q$1212,0),AD$1),FALSE)</f>
        <v>0</v>
      </c>
      <c r="AE226" s="13" t="str" cm="1">
        <f t="array" ref="AE226">IFERROR(INDEX(bank!$A$2:$P$1212,MATCH($O226&amp;$P226,bank!$Q$2:$Q$1212,0),AE$1),FALSE)</f>
        <v xml:space="preserve">5502.12-利息收入 </v>
      </c>
      <c r="AF226" s="13" t="str" cm="1">
        <f t="array" ref="AF226">IFERROR(INDEX(bank!$A$2:$P$1212,MATCH($O226&amp;$P226,bank!$Q$2:$Q$1212,0),AF$1),FALSE)</f>
        <v>2月账户利息收入</v>
      </c>
      <c r="AG226" s="13" cm="1">
        <f t="array" ref="AG226">IFERROR(INDEX(bank!$A$2:$P$1212,MATCH($O226&amp;$P226,bank!$Q$2:$Q$1212,0),AG$1),FALSE)</f>
        <v>44986.348865740743</v>
      </c>
      <c r="AH226" s="13" cm="1">
        <f t="array" ref="AH226">IFERROR(INDEX(bank!$A$2:$P$1212,MATCH($O226&amp;$P226,bank!$Q$2:$Q$1212,0),AH$1),FALSE)</f>
        <v>0.46</v>
      </c>
      <c r="AI226" s="13" cm="1">
        <f t="array" ref="AI226">IFERROR(INDEX(bank!$A$2:$P$1212,MATCH($O226&amp;$P226,bank!$Q$2:$Q$1212,0),AI$1),FALSE)</f>
        <v>0.46</v>
      </c>
      <c r="AJ226" s="13" cm="1">
        <f t="array" ref="AJ226">IFERROR(INDEX(bank!$A$2:$P$1212,MATCH($O226&amp;$P226,bank!$Q$2:$Q$1212,0),AJ$1),FALSE)</f>
        <v>0</v>
      </c>
      <c r="AK226" s="13" cm="1">
        <f t="array" ref="AK226">IFERROR(INDEX(bank!$A$2:$P$1212,MATCH($O226&amp;$P226,bank!$Q$2:$Q$1212,0),AK$1),FALSE)</f>
        <v>0</v>
      </c>
      <c r="AL226" s="13" cm="1">
        <f t="array" ref="AL226">IFERROR(INDEX(bank!$A$2:$P$1212,MATCH($O226&amp;$P226,bank!$Q$2:$Q$1212,0),AL$1),FALSE)</f>
        <v>436688.46</v>
      </c>
      <c r="AM226" s="13" cm="1">
        <f t="array" ref="AM226">IFERROR(INDEX(bank!$A$2:$P$1212,MATCH($O226&amp;$P226,bank!$Q$2:$Q$1212,0),AM$1),FALSE)</f>
        <v>1</v>
      </c>
      <c r="AN226" s="13" t="b" cm="1">
        <f t="array" ref="AN226">IFERROR(INDEX(bank!$A$2:$P$1212,MATCH($O226&amp;$P226,bank!$Q$2:$Q$1212,0),AN$1),FALSE)</f>
        <v>1</v>
      </c>
      <c r="AO226" s="13" t="str" cm="1">
        <f t="array" ref="AO226">IFERROR(INDEX(bank!$A$2:$P$1212,MATCH($O226&amp;$P226,bank!$Q$2:$Q$1212,0),AO$1),FALSE)</f>
        <v>已关闭</v>
      </c>
    </row>
    <row r="227" spans="1:41" hidden="1">
      <c r="A227" s="4" t="s">
        <v>164</v>
      </c>
      <c r="B227" s="4" t="s">
        <v>250</v>
      </c>
      <c r="C227" s="4">
        <v>2050</v>
      </c>
      <c r="D227" s="4">
        <v>2050</v>
      </c>
      <c r="E227" s="4">
        <v>0</v>
      </c>
      <c r="F227" s="4">
        <v>0</v>
      </c>
      <c r="G227" s="4" t="s">
        <v>19</v>
      </c>
      <c r="H227" s="6">
        <v>45007.282347708337</v>
      </c>
      <c r="I227" s="4" t="s">
        <v>20</v>
      </c>
      <c r="J227" s="4" t="b">
        <v>1</v>
      </c>
      <c r="K227" s="4">
        <v>0</v>
      </c>
      <c r="L227" s="4">
        <v>1</v>
      </c>
      <c r="M227" s="4" t="s">
        <v>27</v>
      </c>
      <c r="N227" s="6">
        <v>45027.311168981483</v>
      </c>
      <c r="O227" s="4" t="s">
        <v>18</v>
      </c>
      <c r="P227" s="4">
        <v>310</v>
      </c>
      <c r="Q227" s="10" cm="1">
        <f t="array" ref="Q227">IFERROR(INDEX(cashier!$A$2:$I$672,MATCH($O227&amp;$P227,cashier!$J$2:$J$672,0),Q$1),FALSE)</f>
        <v>253</v>
      </c>
      <c r="R227" s="10" t="str" cm="1">
        <f t="array" ref="R227">IFERROR(INDEX(cashier!$A$2:$I$672,MATCH($O227&amp;$P227,cashier!$J$2:$J$672,0),R$1),FALSE)</f>
        <v>香港汇丰/USD/Mandarine/801-443300-838</v>
      </c>
      <c r="S227" s="10" cm="1">
        <f t="array" ref="S227">IFERROR(INDEX(cashier!$A$2:$I$672,MATCH($O227&amp;$P227,cashier!$J$2:$J$672,0),S$1),FALSE)</f>
        <v>45027.308576006937</v>
      </c>
      <c r="T227" s="10" t="str" cm="1">
        <f t="array" ref="T227">IFERROR(INDEX(cashier!$A$2:$I$672,MATCH($O227&amp;$P227,cashier!$J$2:$J$672,0),T$1),FALSE)</f>
        <v>USD</v>
      </c>
      <c r="U227" s="10" cm="1">
        <f t="array" ref="U227">IFERROR(INDEX(cashier!$A$2:$I$672,MATCH($O227&amp;$P227,cashier!$J$2:$J$672,0),U$1),FALSE)</f>
        <v>2050</v>
      </c>
      <c r="V227" s="10" cm="1">
        <f t="array" ref="V227">IFERROR(INDEX(cashier!$A$2:$I$672,MATCH($O227&amp;$P227,cashier!$J$2:$J$672,0),V$1),FALSE)</f>
        <v>45027.311168981483</v>
      </c>
      <c r="W227" s="10" cm="1">
        <f t="array" ref="W227">IFERROR(INDEX(cashier!$A$2:$I$672,MATCH($O227&amp;$P227,cashier!$J$2:$J$672,0),W$1),FALSE)</f>
        <v>310</v>
      </c>
      <c r="X227" s="10" t="str" cm="1">
        <f t="array" ref="X227">IFERROR(INDEX(cashier!$A$2:$I$672,MATCH($O227&amp;$P227,cashier!$J$2:$J$672,0),X$1),FALSE)</f>
        <v>付款单</v>
      </c>
      <c r="Y227" s="10" cm="1">
        <f t="array" ref="Y227">IFERROR(INDEX(cashier!$A$2:$I$672,MATCH($O227&amp;$P227,cashier!$J$2:$J$672,0),Y$1),FALSE)</f>
        <v>0</v>
      </c>
      <c r="Z227" s="13" cm="1">
        <f t="array" ref="Z227">IFERROR(INDEX(bank!$A$2:$P$1212,MATCH($O227&amp;$P227,bank!$Q$2:$Q$1212,0),Z$1),FALSE)</f>
        <v>310</v>
      </c>
      <c r="AA227" s="13" t="str" cm="1">
        <f t="array" ref="AA227">IFERROR(INDEX(bank!$A$2:$P$1212,MATCH($O227&amp;$P227,bank!$Q$2:$Q$1212,0),AA$1),FALSE)</f>
        <v>付款单</v>
      </c>
      <c r="AB227" s="13" t="str" cm="1">
        <f t="array" ref="AB227">IFERROR(INDEX(bank!$A$2:$P$1212,MATCH($O227&amp;$P227,bank!$Q$2:$Q$1212,0),AB$1),FALSE)</f>
        <v>香港汇丰/USD/Mandarine/801-443300-838</v>
      </c>
      <c r="AC227" s="13" t="str" cm="1">
        <f t="array" ref="AC227">IFERROR(INDEX(bank!$A$2:$P$1212,MATCH($O227&amp;$P227,bank!$Q$2:$Q$1212,0),AC$1),FALSE)</f>
        <v>USD</v>
      </c>
      <c r="AD227" s="13" cm="1">
        <f t="array" ref="AD227">IFERROR(INDEX(bank!$A$2:$P$1212,MATCH($O227&amp;$P227,bank!$Q$2:$Q$1212,0),AD$1),FALSE)</f>
        <v>0</v>
      </c>
      <c r="AE227" s="13" t="str" cm="1">
        <f t="array" ref="AE227">IFERROR(INDEX(bank!$A$2:$P$1212,MATCH($O227&amp;$P227,bank!$Q$2:$Q$1212,0),AE$1),FALSE)</f>
        <v xml:space="preserve">5501.09-杂项费用 </v>
      </c>
      <c r="AF227" s="13" t="str" cm="1">
        <f t="array" ref="AF227">IFERROR(INDEX(bank!$A$2:$P$1212,MATCH($O227&amp;$P227,bank!$Q$2:$Q$1212,0),AF$1),FALSE)</f>
        <v>备件清关费小艇费</v>
      </c>
      <c r="AG227" s="13" cm="1">
        <f t="array" ref="AG227">IFERROR(INDEX(bank!$A$2:$P$1212,MATCH($O227&amp;$P227,bank!$Q$2:$Q$1212,0),AG$1),FALSE)</f>
        <v>45027.311168981483</v>
      </c>
      <c r="AH227" s="13" cm="1">
        <f t="array" ref="AH227">IFERROR(INDEX(bank!$A$2:$P$1212,MATCH($O227&amp;$P227,bank!$Q$2:$Q$1212,0),AH$1),FALSE)</f>
        <v>0</v>
      </c>
      <c r="AI227" s="13" cm="1">
        <f t="array" ref="AI227">IFERROR(INDEX(bank!$A$2:$P$1212,MATCH($O227&amp;$P227,bank!$Q$2:$Q$1212,0),AI$1),FALSE)</f>
        <v>0</v>
      </c>
      <c r="AJ227" s="13" cm="1">
        <f t="array" ref="AJ227">IFERROR(INDEX(bank!$A$2:$P$1212,MATCH($O227&amp;$P227,bank!$Q$2:$Q$1212,0),AJ$1),FALSE)</f>
        <v>2050</v>
      </c>
      <c r="AK227" s="13" cm="1">
        <f t="array" ref="AK227">IFERROR(INDEX(bank!$A$2:$P$1212,MATCH($O227&amp;$P227,bank!$Q$2:$Q$1212,0),AK$1),FALSE)</f>
        <v>2050</v>
      </c>
      <c r="AL227" s="13" cm="1">
        <f t="array" ref="AL227">IFERROR(INDEX(bank!$A$2:$P$1212,MATCH($O227&amp;$P227,bank!$Q$2:$Q$1212,0),AL$1),FALSE)</f>
        <v>-156941.3599999999</v>
      </c>
      <c r="AM227" s="13" cm="1">
        <f t="array" ref="AM227">IFERROR(INDEX(bank!$A$2:$P$1212,MATCH($O227&amp;$P227,bank!$Q$2:$Q$1212,0),AM$1),FALSE)</f>
        <v>1</v>
      </c>
      <c r="AN227" s="13" t="b" cm="1">
        <f t="array" ref="AN227">IFERROR(INDEX(bank!$A$2:$P$1212,MATCH($O227&amp;$P227,bank!$Q$2:$Q$1212,0),AN$1),FALSE)</f>
        <v>1</v>
      </c>
      <c r="AO227" s="13" t="str" cm="1">
        <f t="array" ref="AO227">IFERROR(INDEX(bank!$A$2:$P$1212,MATCH($O227&amp;$P227,bank!$Q$2:$Q$1212,0),AO$1),FALSE)</f>
        <v>已关闭</v>
      </c>
    </row>
    <row r="228" spans="1:41" hidden="1">
      <c r="A228" s="4" t="s">
        <v>88</v>
      </c>
      <c r="B228" s="4" t="s">
        <v>251</v>
      </c>
      <c r="C228" s="4">
        <v>2578</v>
      </c>
      <c r="D228" s="4">
        <v>2578</v>
      </c>
      <c r="E228" s="4">
        <v>0</v>
      </c>
      <c r="F228" s="4">
        <v>0</v>
      </c>
      <c r="G228" s="4" t="s">
        <v>19</v>
      </c>
      <c r="H228" s="6">
        <v>45007.284272581019</v>
      </c>
      <c r="I228" s="4" t="s">
        <v>20</v>
      </c>
      <c r="J228" s="4" t="b">
        <v>1</v>
      </c>
      <c r="K228" s="4">
        <v>0</v>
      </c>
      <c r="L228" s="4">
        <v>1</v>
      </c>
      <c r="M228" s="4" t="s">
        <v>27</v>
      </c>
      <c r="N228" s="6">
        <v>45027.310752314806</v>
      </c>
      <c r="O228" s="4" t="s">
        <v>18</v>
      </c>
      <c r="P228" s="4">
        <v>312</v>
      </c>
      <c r="Q228" s="10" cm="1">
        <f t="array" ref="Q228">IFERROR(INDEX(cashier!$A$2:$I$672,MATCH($O228&amp;$P228,cashier!$J$2:$J$672,0),Q$1),FALSE)</f>
        <v>252</v>
      </c>
      <c r="R228" s="10" t="str" cm="1">
        <f t="array" ref="R228">IFERROR(INDEX(cashier!$A$2:$I$672,MATCH($O228&amp;$P228,cashier!$J$2:$J$672,0),R$1),FALSE)</f>
        <v>香港汇丰/USD/Mandarine/801-443300-838</v>
      </c>
      <c r="S228" s="10" cm="1">
        <f t="array" ref="S228">IFERROR(INDEX(cashier!$A$2:$I$672,MATCH($O228&amp;$P228,cashier!$J$2:$J$672,0),S$1),FALSE)</f>
        <v>45027.30823480324</v>
      </c>
      <c r="T228" s="10" t="str" cm="1">
        <f t="array" ref="T228">IFERROR(INDEX(cashier!$A$2:$I$672,MATCH($O228&amp;$P228,cashier!$J$2:$J$672,0),T$1),FALSE)</f>
        <v>USD</v>
      </c>
      <c r="U228" s="10" cm="1">
        <f t="array" ref="U228">IFERROR(INDEX(cashier!$A$2:$I$672,MATCH($O228&amp;$P228,cashier!$J$2:$J$672,0),U$1),FALSE)</f>
        <v>2578</v>
      </c>
      <c r="V228" s="10" cm="1">
        <f t="array" ref="V228">IFERROR(INDEX(cashier!$A$2:$I$672,MATCH($O228&amp;$P228,cashier!$J$2:$J$672,0),V$1),FALSE)</f>
        <v>45027.310752314806</v>
      </c>
      <c r="W228" s="10" cm="1">
        <f t="array" ref="W228">IFERROR(INDEX(cashier!$A$2:$I$672,MATCH($O228&amp;$P228,cashier!$J$2:$J$672,0),W$1),FALSE)</f>
        <v>312</v>
      </c>
      <c r="X228" s="10" t="str" cm="1">
        <f t="array" ref="X228">IFERROR(INDEX(cashier!$A$2:$I$672,MATCH($O228&amp;$P228,cashier!$J$2:$J$672,0),X$1),FALSE)</f>
        <v>付款单</v>
      </c>
      <c r="Y228" s="10" cm="1">
        <f t="array" ref="Y228">IFERROR(INDEX(cashier!$A$2:$I$672,MATCH($O228&amp;$P228,cashier!$J$2:$J$672,0),Y$1),FALSE)</f>
        <v>15.96</v>
      </c>
      <c r="Z228" s="13" cm="1">
        <f t="array" ref="Z228">IFERROR(INDEX(bank!$A$2:$P$1212,MATCH($O228&amp;$P228,bank!$Q$2:$Q$1212,0),Z$1),FALSE)</f>
        <v>312</v>
      </c>
      <c r="AA228" s="13" t="str" cm="1">
        <f t="array" ref="AA228">IFERROR(INDEX(bank!$A$2:$P$1212,MATCH($O228&amp;$P228,bank!$Q$2:$Q$1212,0),AA$1),FALSE)</f>
        <v>付款单</v>
      </c>
      <c r="AB228" s="13" t="str" cm="1">
        <f t="array" ref="AB228">IFERROR(INDEX(bank!$A$2:$P$1212,MATCH($O228&amp;$P228,bank!$Q$2:$Q$1212,0),AB$1),FALSE)</f>
        <v>香港汇丰/USD/Mandarine/801-443300-838</v>
      </c>
      <c r="AC228" s="13" t="str" cm="1">
        <f t="array" ref="AC228">IFERROR(INDEX(bank!$A$2:$P$1212,MATCH($O228&amp;$P228,bank!$Q$2:$Q$1212,0),AC$1),FALSE)</f>
        <v>USD</v>
      </c>
      <c r="AD228" s="13" cm="1">
        <f t="array" ref="AD228">IFERROR(INDEX(bank!$A$2:$P$1212,MATCH($O228&amp;$P228,bank!$Q$2:$Q$1212,0),AD$1),FALSE)</f>
        <v>0</v>
      </c>
      <c r="AE228" s="13" t="str" cm="1">
        <f t="array" ref="AE228">IFERROR(INDEX(bank!$A$2:$P$1212,MATCH($O228&amp;$P228,bank!$Q$2:$Q$1212,0),AE$1),FALSE)</f>
        <v xml:space="preserve">5501.06-备件供应 </v>
      </c>
      <c r="AF228" s="13" t="str" cm="1">
        <f t="array" ref="AF228">IFERROR(INDEX(bank!$A$2:$P$1212,MATCH($O228&amp;$P228,bank!$Q$2:$Q$1212,0),AF$1),FALSE)</f>
        <v>淡水送备件锚地费防污证书代理费等 余款</v>
      </c>
      <c r="AG228" s="13" cm="1">
        <f t="array" ref="AG228">IFERROR(INDEX(bank!$A$2:$P$1212,MATCH($O228&amp;$P228,bank!$Q$2:$Q$1212,0),AG$1),FALSE)</f>
        <v>45027.310752314806</v>
      </c>
      <c r="AH228" s="13" cm="1">
        <f t="array" ref="AH228">IFERROR(INDEX(bank!$A$2:$P$1212,MATCH($O228&amp;$P228,bank!$Q$2:$Q$1212,0),AH$1),FALSE)</f>
        <v>0</v>
      </c>
      <c r="AI228" s="13" cm="1">
        <f t="array" ref="AI228">IFERROR(INDEX(bank!$A$2:$P$1212,MATCH($O228&amp;$P228,bank!$Q$2:$Q$1212,0),AI$1),FALSE)</f>
        <v>0</v>
      </c>
      <c r="AJ228" s="13" cm="1">
        <f t="array" ref="AJ228">IFERROR(INDEX(bank!$A$2:$P$1212,MATCH($O228&amp;$P228,bank!$Q$2:$Q$1212,0),AJ$1),FALSE)</f>
        <v>2578</v>
      </c>
      <c r="AK228" s="13" cm="1">
        <f t="array" ref="AK228">IFERROR(INDEX(bank!$A$2:$P$1212,MATCH($O228&amp;$P228,bank!$Q$2:$Q$1212,0),AK$1),FALSE)</f>
        <v>2578</v>
      </c>
      <c r="AL228" s="13" cm="1">
        <f t="array" ref="AL228">IFERROR(INDEX(bank!$A$2:$P$1212,MATCH($O228&amp;$P228,bank!$Q$2:$Q$1212,0),AL$1),FALSE)</f>
        <v>-154875.39999999991</v>
      </c>
      <c r="AM228" s="13" cm="1">
        <f t="array" ref="AM228">IFERROR(INDEX(bank!$A$2:$P$1212,MATCH($O228&amp;$P228,bank!$Q$2:$Q$1212,0),AM$1),FALSE)</f>
        <v>1</v>
      </c>
      <c r="AN228" s="13" t="b" cm="1">
        <f t="array" ref="AN228">IFERROR(INDEX(bank!$A$2:$P$1212,MATCH($O228&amp;$P228,bank!$Q$2:$Q$1212,0),AN$1),FALSE)</f>
        <v>1</v>
      </c>
      <c r="AO228" s="13" t="str" cm="1">
        <f t="array" ref="AO228">IFERROR(INDEX(bank!$A$2:$P$1212,MATCH($O228&amp;$P228,bank!$Q$2:$Q$1212,0),AO$1),FALSE)</f>
        <v>已关闭</v>
      </c>
    </row>
    <row r="229" spans="1:41" hidden="1">
      <c r="A229" s="4" t="s">
        <v>24</v>
      </c>
      <c r="B229" s="4" t="s">
        <v>25</v>
      </c>
      <c r="C229" s="4">
        <v>150000</v>
      </c>
      <c r="D229" s="4">
        <v>150000</v>
      </c>
      <c r="E229" s="4">
        <v>0</v>
      </c>
      <c r="F229" s="4">
        <v>0</v>
      </c>
      <c r="G229" s="4" t="s">
        <v>19</v>
      </c>
      <c r="H229" s="6">
        <v>45007.288695787043</v>
      </c>
      <c r="I229" s="4" t="s">
        <v>20</v>
      </c>
      <c r="J229" s="4" t="b">
        <v>1</v>
      </c>
      <c r="K229" s="4">
        <v>0</v>
      </c>
      <c r="L229" s="4">
        <v>1</v>
      </c>
      <c r="M229" s="4" t="s">
        <v>27</v>
      </c>
      <c r="N229" s="6">
        <v>45008.154787233798</v>
      </c>
      <c r="O229" s="4" t="s">
        <v>18</v>
      </c>
      <c r="P229" s="4">
        <v>314</v>
      </c>
      <c r="Q229" s="10" cm="1">
        <f t="array" ref="Q229">IFERROR(INDEX(cashier!$A$2:$I$672,MATCH($O229&amp;$P229,cashier!$J$2:$J$672,0),Q$1),FALSE)</f>
        <v>117</v>
      </c>
      <c r="R229" s="10" t="str" cm="1">
        <f t="array" ref="R229">IFERROR(INDEX(cashier!$A$2:$I$672,MATCH($O229&amp;$P229,cashier!$J$2:$J$672,0),R$1),FALSE)</f>
        <v>香港汇丰/USD/Mandarine/801-443300-838</v>
      </c>
      <c r="S229" s="10" cm="1">
        <f t="array" ref="S229">IFERROR(INDEX(cashier!$A$2:$I$672,MATCH($O229&amp;$P229,cashier!$J$2:$J$672,0),S$1),FALSE)</f>
        <v>45007.317954675927</v>
      </c>
      <c r="T229" s="10" t="str" cm="1">
        <f t="array" ref="T229">IFERROR(INDEX(cashier!$A$2:$I$672,MATCH($O229&amp;$P229,cashier!$J$2:$J$672,0),T$1),FALSE)</f>
        <v>USD</v>
      </c>
      <c r="U229" s="10" cm="1">
        <f t="array" ref="U229">IFERROR(INDEX(cashier!$A$2:$I$672,MATCH($O229&amp;$P229,cashier!$J$2:$J$672,0),U$1),FALSE)</f>
        <v>150000</v>
      </c>
      <c r="V229" s="10" cm="1">
        <f t="array" ref="V229">IFERROR(INDEX(cashier!$A$2:$I$672,MATCH($O229&amp;$P229,cashier!$J$2:$J$672,0),V$1),FALSE)</f>
        <v>45008.154787233798</v>
      </c>
      <c r="W229" s="10" cm="1">
        <f t="array" ref="W229">IFERROR(INDEX(cashier!$A$2:$I$672,MATCH($O229&amp;$P229,cashier!$J$2:$J$672,0),W$1),FALSE)</f>
        <v>314</v>
      </c>
      <c r="X229" s="10" t="str" cm="1">
        <f t="array" ref="X229">IFERROR(INDEX(cashier!$A$2:$I$672,MATCH($O229&amp;$P229,cashier!$J$2:$J$672,0),X$1),FALSE)</f>
        <v>付款单</v>
      </c>
      <c r="Y229" s="10" cm="1">
        <f t="array" ref="Y229">IFERROR(INDEX(cashier!$A$2:$I$672,MATCH($O229&amp;$P229,cashier!$J$2:$J$672,0),Y$1),FALSE)</f>
        <v>7.02</v>
      </c>
      <c r="Z229" s="13" cm="1">
        <f t="array" ref="Z229">IFERROR(INDEX(bank!$A$2:$P$1212,MATCH($O229&amp;$P229,bank!$Q$2:$Q$1212,0),Z$1),FALSE)</f>
        <v>314</v>
      </c>
      <c r="AA229" s="13" t="str" cm="1">
        <f t="array" ref="AA229">IFERROR(INDEX(bank!$A$2:$P$1212,MATCH($O229&amp;$P229,bank!$Q$2:$Q$1212,0),AA$1),FALSE)</f>
        <v>付款单</v>
      </c>
      <c r="AB229" s="13" t="str" cm="1">
        <f t="array" ref="AB229">IFERROR(INDEX(bank!$A$2:$P$1212,MATCH($O229&amp;$P229,bank!$Q$2:$Q$1212,0),AB$1),FALSE)</f>
        <v>香港汇丰/USD/Mandarine/801-443300-838</v>
      </c>
      <c r="AC229" s="13" t="str" cm="1">
        <f t="array" ref="AC229">IFERROR(INDEX(bank!$A$2:$P$1212,MATCH($O229&amp;$P229,bank!$Q$2:$Q$1212,0),AC$1),FALSE)</f>
        <v>USD</v>
      </c>
      <c r="AD229" s="13" cm="1">
        <f t="array" ref="AD229">IFERROR(INDEX(bank!$A$2:$P$1212,MATCH($O229&amp;$P229,bank!$Q$2:$Q$1212,0),AD$1),FALSE)</f>
        <v>0</v>
      </c>
      <c r="AE229" s="13" t="str" cm="1">
        <f t="array" ref="AE229">IFERROR(INDEX(bank!$A$2:$P$1212,MATCH($O229&amp;$P229,bank!$Q$2:$Q$1212,0),AE$1),FALSE)</f>
        <v>2202-股东往来</v>
      </c>
      <c r="AF229" s="13" t="str" cm="1">
        <f t="array" ref="AF229">IFERROR(INDEX(bank!$A$2:$P$1212,MATCH($O229&amp;$P229,bank!$Q$2:$Q$1212,0),AF$1),FALSE)</f>
        <v>股东往来</v>
      </c>
      <c r="AG229" s="13" cm="1">
        <f t="array" ref="AG229">IFERROR(INDEX(bank!$A$2:$P$1212,MATCH($O229&amp;$P229,bank!$Q$2:$Q$1212,0),AG$1),FALSE)</f>
        <v>45008.154787233798</v>
      </c>
      <c r="AH229" s="13" cm="1">
        <f t="array" ref="AH229">IFERROR(INDEX(bank!$A$2:$P$1212,MATCH($O229&amp;$P229,bank!$Q$2:$Q$1212,0),AH$1),FALSE)</f>
        <v>0</v>
      </c>
      <c r="AI229" s="13" cm="1">
        <f t="array" ref="AI229">IFERROR(INDEX(bank!$A$2:$P$1212,MATCH($O229&amp;$P229,bank!$Q$2:$Q$1212,0),AI$1),FALSE)</f>
        <v>0</v>
      </c>
      <c r="AJ229" s="13" cm="1">
        <f t="array" ref="AJ229">IFERROR(INDEX(bank!$A$2:$P$1212,MATCH($O229&amp;$P229,bank!$Q$2:$Q$1212,0),AJ$1),FALSE)</f>
        <v>150000</v>
      </c>
      <c r="AK229" s="13" cm="1">
        <f t="array" ref="AK229">IFERROR(INDEX(bank!$A$2:$P$1212,MATCH($O229&amp;$P229,bank!$Q$2:$Q$1212,0),AK$1),FALSE)</f>
        <v>150000</v>
      </c>
      <c r="AL229" s="13" cm="1">
        <f t="array" ref="AL229">IFERROR(INDEX(bank!$A$2:$P$1212,MATCH($O229&amp;$P229,bank!$Q$2:$Q$1212,0),AL$1),FALSE)</f>
        <v>-11942.330000000071</v>
      </c>
      <c r="AM229" s="13" cm="1">
        <f t="array" ref="AM229">IFERROR(INDEX(bank!$A$2:$P$1212,MATCH($O229&amp;$P229,bank!$Q$2:$Q$1212,0),AM$1),FALSE)</f>
        <v>1</v>
      </c>
      <c r="AN229" s="13" t="b" cm="1">
        <f t="array" ref="AN229">IFERROR(INDEX(bank!$A$2:$P$1212,MATCH($O229&amp;$P229,bank!$Q$2:$Q$1212,0),AN$1),FALSE)</f>
        <v>1</v>
      </c>
      <c r="AO229" s="13" t="str" cm="1">
        <f t="array" ref="AO229">IFERROR(INDEX(bank!$A$2:$P$1212,MATCH($O229&amp;$P229,bank!$Q$2:$Q$1212,0),AO$1),FALSE)</f>
        <v>已关闭</v>
      </c>
    </row>
    <row r="230" spans="1:41" hidden="1">
      <c r="A230" s="4" t="s">
        <v>88</v>
      </c>
      <c r="B230" s="4" t="s">
        <v>252</v>
      </c>
      <c r="C230" s="4">
        <v>3214.25</v>
      </c>
      <c r="D230" s="4">
        <v>3214.25</v>
      </c>
      <c r="E230" s="4">
        <v>0</v>
      </c>
      <c r="F230" s="4">
        <v>0</v>
      </c>
      <c r="G230" s="4" t="s">
        <v>19</v>
      </c>
      <c r="H230" s="6">
        <v>45007.286611030089</v>
      </c>
      <c r="I230" s="4" t="s">
        <v>208</v>
      </c>
      <c r="J230" s="4" t="b">
        <v>0</v>
      </c>
      <c r="K230" s="4">
        <v>0</v>
      </c>
      <c r="L230" s="4">
        <v>1</v>
      </c>
      <c r="O230" s="4" t="s">
        <v>18</v>
      </c>
      <c r="P230" s="4">
        <v>316</v>
      </c>
      <c r="Q230" s="10" t="b" cm="1">
        <f t="array" ref="Q230">IFERROR(INDEX(cashier!$A$2:$I$672,MATCH($O230&amp;$P230,cashier!$J$2:$J$672,0),Q$1),FALSE)</f>
        <v>0</v>
      </c>
      <c r="R230" s="10" t="b" cm="1">
        <f t="array" ref="R230">IFERROR(INDEX(cashier!$A$2:$I$672,MATCH($O230&amp;$P230,cashier!$J$2:$J$672,0),R$1),FALSE)</f>
        <v>0</v>
      </c>
      <c r="S230" s="10" t="b" cm="1">
        <f t="array" ref="S230">IFERROR(INDEX(cashier!$A$2:$I$672,MATCH($O230&amp;$P230,cashier!$J$2:$J$672,0),S$1),FALSE)</f>
        <v>0</v>
      </c>
      <c r="T230" s="10" t="b" cm="1">
        <f t="array" ref="T230">IFERROR(INDEX(cashier!$A$2:$I$672,MATCH($O230&amp;$P230,cashier!$J$2:$J$672,0),T$1),FALSE)</f>
        <v>0</v>
      </c>
      <c r="U230" s="10" t="b" cm="1">
        <f t="array" ref="U230">IFERROR(INDEX(cashier!$A$2:$I$672,MATCH($O230&amp;$P230,cashier!$J$2:$J$672,0),U$1),FALSE)</f>
        <v>0</v>
      </c>
      <c r="V230" s="10" t="b" cm="1">
        <f t="array" ref="V230">IFERROR(INDEX(cashier!$A$2:$I$672,MATCH($O230&amp;$P230,cashier!$J$2:$J$672,0),V$1),FALSE)</f>
        <v>0</v>
      </c>
      <c r="W230" s="10" t="b" cm="1">
        <f t="array" ref="W230">IFERROR(INDEX(cashier!$A$2:$I$672,MATCH($O230&amp;$P230,cashier!$J$2:$J$672,0),W$1),FALSE)</f>
        <v>0</v>
      </c>
      <c r="X230" s="10" t="b" cm="1">
        <f t="array" ref="X230">IFERROR(INDEX(cashier!$A$2:$I$672,MATCH($O230&amp;$P230,cashier!$J$2:$J$672,0),X$1),FALSE)</f>
        <v>0</v>
      </c>
      <c r="Y230" s="10" t="b" cm="1">
        <f t="array" ref="Y230">IFERROR(INDEX(cashier!$A$2:$I$672,MATCH($O230&amp;$P230,cashier!$J$2:$J$672,0),Y$1),FALSE)</f>
        <v>0</v>
      </c>
      <c r="Z230" s="13" t="b" cm="1">
        <f t="array" ref="Z230">IFERROR(INDEX(bank!$A$2:$P$1212,MATCH($O230&amp;$P230,bank!$Q$2:$Q$1212,0),Z$1),FALSE)</f>
        <v>0</v>
      </c>
      <c r="AA230" s="13" t="b" cm="1">
        <f t="array" ref="AA230">IFERROR(INDEX(bank!$A$2:$P$1212,MATCH($O230&amp;$P230,bank!$Q$2:$Q$1212,0),AA$1),FALSE)</f>
        <v>0</v>
      </c>
      <c r="AB230" s="13" t="b" cm="1">
        <f t="array" ref="AB230">IFERROR(INDEX(bank!$A$2:$P$1212,MATCH($O230&amp;$P230,bank!$Q$2:$Q$1212,0),AB$1),FALSE)</f>
        <v>0</v>
      </c>
      <c r="AC230" s="13" t="b" cm="1">
        <f t="array" ref="AC230">IFERROR(INDEX(bank!$A$2:$P$1212,MATCH($O230&amp;$P230,bank!$Q$2:$Q$1212,0),AC$1),FALSE)</f>
        <v>0</v>
      </c>
      <c r="AD230" s="13" t="b" cm="1">
        <f t="array" ref="AD230">IFERROR(INDEX(bank!$A$2:$P$1212,MATCH($O230&amp;$P230,bank!$Q$2:$Q$1212,0),AD$1),FALSE)</f>
        <v>0</v>
      </c>
      <c r="AE230" s="13" t="b" cm="1">
        <f t="array" ref="AE230">IFERROR(INDEX(bank!$A$2:$P$1212,MATCH($O230&amp;$P230,bank!$Q$2:$Q$1212,0),AE$1),FALSE)</f>
        <v>0</v>
      </c>
      <c r="AF230" s="13" t="b" cm="1">
        <f t="array" ref="AF230">IFERROR(INDEX(bank!$A$2:$P$1212,MATCH($O230&amp;$P230,bank!$Q$2:$Q$1212,0),AF$1),FALSE)</f>
        <v>0</v>
      </c>
      <c r="AG230" s="13" t="b" cm="1">
        <f t="array" ref="AG230">IFERROR(INDEX(bank!$A$2:$P$1212,MATCH($O230&amp;$P230,bank!$Q$2:$Q$1212,0),AG$1),FALSE)</f>
        <v>0</v>
      </c>
      <c r="AH230" s="13" t="b" cm="1">
        <f t="array" ref="AH230">IFERROR(INDEX(bank!$A$2:$P$1212,MATCH($O230&amp;$P230,bank!$Q$2:$Q$1212,0),AH$1),FALSE)</f>
        <v>0</v>
      </c>
      <c r="AI230" s="13" t="b" cm="1">
        <f t="array" ref="AI230">IFERROR(INDEX(bank!$A$2:$P$1212,MATCH($O230&amp;$P230,bank!$Q$2:$Q$1212,0),AI$1),FALSE)</f>
        <v>0</v>
      </c>
      <c r="AJ230" s="13" t="b" cm="1">
        <f t="array" ref="AJ230">IFERROR(INDEX(bank!$A$2:$P$1212,MATCH($O230&amp;$P230,bank!$Q$2:$Q$1212,0),AJ$1),FALSE)</f>
        <v>0</v>
      </c>
      <c r="AK230" s="13" t="b" cm="1">
        <f t="array" ref="AK230">IFERROR(INDEX(bank!$A$2:$P$1212,MATCH($O230&amp;$P230,bank!$Q$2:$Q$1212,0),AK$1),FALSE)</f>
        <v>0</v>
      </c>
      <c r="AL230" s="13" t="b" cm="1">
        <f t="array" ref="AL230">IFERROR(INDEX(bank!$A$2:$P$1212,MATCH($O230&amp;$P230,bank!$Q$2:$Q$1212,0),AL$1),FALSE)</f>
        <v>0</v>
      </c>
      <c r="AM230" s="13" t="b" cm="1">
        <f t="array" ref="AM230">IFERROR(INDEX(bank!$A$2:$P$1212,MATCH($O230&amp;$P230,bank!$Q$2:$Q$1212,0),AM$1),FALSE)</f>
        <v>0</v>
      </c>
      <c r="AN230" s="13" t="b" cm="1">
        <f t="array" ref="AN230">IFERROR(INDEX(bank!$A$2:$P$1212,MATCH($O230&amp;$P230,bank!$Q$2:$Q$1212,0),AN$1),FALSE)</f>
        <v>0</v>
      </c>
      <c r="AO230" s="13" t="b" cm="1">
        <f t="array" ref="AO230">IFERROR(INDEX(bank!$A$2:$P$1212,MATCH($O230&amp;$P230,bank!$Q$2:$Q$1212,0),AO$1),FALSE)</f>
        <v>0</v>
      </c>
    </row>
    <row r="231" spans="1:41" hidden="1">
      <c r="A231" s="4" t="s">
        <v>84</v>
      </c>
      <c r="B231" s="4" t="s">
        <v>243</v>
      </c>
      <c r="C231" s="4">
        <v>51321.919999999998</v>
      </c>
      <c r="D231" s="4">
        <v>51321.919999999998</v>
      </c>
      <c r="E231" s="4">
        <v>0</v>
      </c>
      <c r="F231" s="4">
        <v>0</v>
      </c>
      <c r="G231" s="4" t="s">
        <v>19</v>
      </c>
      <c r="H231" s="6">
        <v>45007.287888611107</v>
      </c>
      <c r="I231" s="4" t="s">
        <v>20</v>
      </c>
      <c r="J231" s="4" t="b">
        <v>1</v>
      </c>
      <c r="K231" s="4">
        <v>0</v>
      </c>
      <c r="L231" s="4">
        <v>1</v>
      </c>
      <c r="M231" s="4" t="s">
        <v>27</v>
      </c>
      <c r="N231" s="6">
        <v>45016.113194444442</v>
      </c>
      <c r="O231" s="4" t="s">
        <v>18</v>
      </c>
      <c r="P231" s="4">
        <v>318</v>
      </c>
      <c r="Q231" s="10" cm="1">
        <f t="array" ref="Q231">IFERROR(INDEX(cashier!$A$2:$I$672,MATCH($O231&amp;$P231,cashier!$J$2:$J$672,0),Q$1),FALSE)</f>
        <v>197</v>
      </c>
      <c r="R231" s="10" t="str" cm="1">
        <f t="array" ref="R231">IFERROR(INDEX(cashier!$A$2:$I$672,MATCH($O231&amp;$P231,cashier!$J$2:$J$672,0),R$1),FALSE)</f>
        <v>香港汇丰/USD/Mandarine/801-443300-838</v>
      </c>
      <c r="S231" s="10" cm="1">
        <f t="array" ref="S231">IFERROR(INDEX(cashier!$A$2:$I$672,MATCH($O231&amp;$P231,cashier!$J$2:$J$672,0),S$1),FALSE)</f>
        <v>45016.111108703713</v>
      </c>
      <c r="T231" s="10" t="str" cm="1">
        <f t="array" ref="T231">IFERROR(INDEX(cashier!$A$2:$I$672,MATCH($O231&amp;$P231,cashier!$J$2:$J$672,0),T$1),FALSE)</f>
        <v>USD</v>
      </c>
      <c r="U231" s="10" cm="1">
        <f t="array" ref="U231">IFERROR(INDEX(cashier!$A$2:$I$672,MATCH($O231&amp;$P231,cashier!$J$2:$J$672,0),U$1),FALSE)</f>
        <v>51321.919999999998</v>
      </c>
      <c r="V231" s="10" cm="1">
        <f t="array" ref="V231">IFERROR(INDEX(cashier!$A$2:$I$672,MATCH($O231&amp;$P231,cashier!$J$2:$J$672,0),V$1),FALSE)</f>
        <v>45016.113194444442</v>
      </c>
      <c r="W231" s="10" cm="1">
        <f t="array" ref="W231">IFERROR(INDEX(cashier!$A$2:$I$672,MATCH($O231&amp;$P231,cashier!$J$2:$J$672,0),W$1),FALSE)</f>
        <v>318</v>
      </c>
      <c r="X231" s="10" t="str" cm="1">
        <f t="array" ref="X231">IFERROR(INDEX(cashier!$A$2:$I$672,MATCH($O231&amp;$P231,cashier!$J$2:$J$672,0),X$1),FALSE)</f>
        <v>付款单</v>
      </c>
      <c r="Y231" s="10" cm="1">
        <f t="array" ref="Y231">IFERROR(INDEX(cashier!$A$2:$I$672,MATCH($O231&amp;$P231,cashier!$J$2:$J$672,0),Y$1),FALSE)</f>
        <v>0</v>
      </c>
      <c r="Z231" s="13" cm="1">
        <f t="array" ref="Z231">IFERROR(INDEX(bank!$A$2:$P$1212,MATCH($O231&amp;$P231,bank!$Q$2:$Q$1212,0),Z$1),FALSE)</f>
        <v>318</v>
      </c>
      <c r="AA231" s="13" t="str" cm="1">
        <f t="array" ref="AA231">IFERROR(INDEX(bank!$A$2:$P$1212,MATCH($O231&amp;$P231,bank!$Q$2:$Q$1212,0),AA$1),FALSE)</f>
        <v>付款单</v>
      </c>
      <c r="AB231" s="13" t="str" cm="1">
        <f t="array" ref="AB231">IFERROR(INDEX(bank!$A$2:$P$1212,MATCH($O231&amp;$P231,bank!$Q$2:$Q$1212,0),AB$1),FALSE)</f>
        <v>香港汇丰/USD/Mandarine/801-443300-838</v>
      </c>
      <c r="AC231" s="13" t="str" cm="1">
        <f t="array" ref="AC231">IFERROR(INDEX(bank!$A$2:$P$1212,MATCH($O231&amp;$P231,bank!$Q$2:$Q$1212,0),AC$1),FALSE)</f>
        <v>USD</v>
      </c>
      <c r="AD231" s="13" cm="1">
        <f t="array" ref="AD231">IFERROR(INDEX(bank!$A$2:$P$1212,MATCH($O231&amp;$P231,bank!$Q$2:$Q$1212,0),AD$1),FALSE)</f>
        <v>0</v>
      </c>
      <c r="AE231" s="13" t="str" cm="1">
        <f t="array" ref="AE231">IFERROR(INDEX(bank!$A$2:$P$1212,MATCH($O231&amp;$P231,bank!$Q$2:$Q$1212,0),AE$1),FALSE)</f>
        <v xml:space="preserve">5501.12-润料 </v>
      </c>
      <c r="AF231" s="13" t="str" cm="1">
        <f t="array" ref="AF231">IFERROR(INDEX(bank!$A$2:$P$1212,MATCH($O231&amp;$P231,bank!$Q$2:$Q$1212,0),AF$1),FALSE)</f>
        <v>滑油</v>
      </c>
      <c r="AG231" s="13" cm="1">
        <f t="array" ref="AG231">IFERROR(INDEX(bank!$A$2:$P$1212,MATCH($O231&amp;$P231,bank!$Q$2:$Q$1212,0),AG$1),FALSE)</f>
        <v>45016.113194444442</v>
      </c>
      <c r="AH231" s="13" cm="1">
        <f t="array" ref="AH231">IFERROR(INDEX(bank!$A$2:$P$1212,MATCH($O231&amp;$P231,bank!$Q$2:$Q$1212,0),AH$1),FALSE)</f>
        <v>0</v>
      </c>
      <c r="AI231" s="13" cm="1">
        <f t="array" ref="AI231">IFERROR(INDEX(bank!$A$2:$P$1212,MATCH($O231&amp;$P231,bank!$Q$2:$Q$1212,0),AI$1),FALSE)</f>
        <v>0</v>
      </c>
      <c r="AJ231" s="13" cm="1">
        <f t="array" ref="AJ231">IFERROR(INDEX(bank!$A$2:$P$1212,MATCH($O231&amp;$P231,bank!$Q$2:$Q$1212,0),AJ$1),FALSE)</f>
        <v>51321.919999999998</v>
      </c>
      <c r="AK231" s="13" cm="1">
        <f t="array" ref="AK231">IFERROR(INDEX(bank!$A$2:$P$1212,MATCH($O231&amp;$P231,bank!$Q$2:$Q$1212,0),AK$1),FALSE)</f>
        <v>51321.919999999998</v>
      </c>
      <c r="AL231" s="13" cm="1">
        <f t="array" ref="AL231">IFERROR(INDEX(bank!$A$2:$P$1212,MATCH($O231&amp;$P231,bank!$Q$2:$Q$1212,0),AL$1),FALSE)</f>
        <v>-75238.329999999958</v>
      </c>
      <c r="AM231" s="13" cm="1">
        <f t="array" ref="AM231">IFERROR(INDEX(bank!$A$2:$P$1212,MATCH($O231&amp;$P231,bank!$Q$2:$Q$1212,0),AM$1),FALSE)</f>
        <v>1</v>
      </c>
      <c r="AN231" s="13" t="b" cm="1">
        <f t="array" ref="AN231">IFERROR(INDEX(bank!$A$2:$P$1212,MATCH($O231&amp;$P231,bank!$Q$2:$Q$1212,0),AN$1),FALSE)</f>
        <v>1</v>
      </c>
      <c r="AO231" s="13" t="str" cm="1">
        <f t="array" ref="AO231">IFERROR(INDEX(bank!$A$2:$P$1212,MATCH($O231&amp;$P231,bank!$Q$2:$Q$1212,0),AO$1),FALSE)</f>
        <v>已关闭</v>
      </c>
    </row>
    <row r="232" spans="1:41" hidden="1">
      <c r="A232" s="4" t="s">
        <v>86</v>
      </c>
      <c r="B232" s="4" t="s">
        <v>253</v>
      </c>
      <c r="C232" s="4">
        <v>9827.7199999999993</v>
      </c>
      <c r="D232" s="4">
        <v>9827.7199999999993</v>
      </c>
      <c r="E232" s="4">
        <v>0</v>
      </c>
      <c r="F232" s="4">
        <v>0</v>
      </c>
      <c r="G232" s="4" t="s">
        <v>19</v>
      </c>
      <c r="H232" s="6">
        <v>45007.288827037039</v>
      </c>
      <c r="I232" s="4" t="s">
        <v>20</v>
      </c>
      <c r="J232" s="4" t="b">
        <v>1</v>
      </c>
      <c r="K232" s="4">
        <v>0</v>
      </c>
      <c r="L232" s="4">
        <v>1</v>
      </c>
      <c r="M232" s="4" t="s">
        <v>27</v>
      </c>
      <c r="N232" s="6">
        <v>45027.102268171293</v>
      </c>
      <c r="O232" s="4" t="s">
        <v>18</v>
      </c>
      <c r="P232" s="4">
        <v>320</v>
      </c>
      <c r="Q232" s="10" cm="1">
        <f t="array" ref="Q232">IFERROR(INDEX(cashier!$A$2:$I$672,MATCH($O232&amp;$P232,cashier!$J$2:$J$672,0),Q$1),FALSE)</f>
        <v>228</v>
      </c>
      <c r="R232" s="10" t="str" cm="1">
        <f t="array" ref="R232">IFERROR(INDEX(cashier!$A$2:$I$672,MATCH($O232&amp;$P232,cashier!$J$2:$J$672,0),R$1),FALSE)</f>
        <v>香港汇丰/USD/Mandarine/801-443300-838</v>
      </c>
      <c r="S232" s="10" cm="1">
        <f t="array" ref="S232">IFERROR(INDEX(cashier!$A$2:$I$672,MATCH($O232&amp;$P232,cashier!$J$2:$J$672,0),S$1),FALSE)</f>
        <v>45023.257455381943</v>
      </c>
      <c r="T232" s="10" t="str" cm="1">
        <f t="array" ref="T232">IFERROR(INDEX(cashier!$A$2:$I$672,MATCH($O232&amp;$P232,cashier!$J$2:$J$672,0),T$1),FALSE)</f>
        <v>USD</v>
      </c>
      <c r="U232" s="10" cm="1">
        <f t="array" ref="U232">IFERROR(INDEX(cashier!$A$2:$I$672,MATCH($O232&amp;$P232,cashier!$J$2:$J$672,0),U$1),FALSE)</f>
        <v>9827.7199999999993</v>
      </c>
      <c r="V232" s="10" cm="1">
        <f t="array" ref="V232">IFERROR(INDEX(cashier!$A$2:$I$672,MATCH($O232&amp;$P232,cashier!$J$2:$J$672,0),V$1),FALSE)</f>
        <v>45027.102268171293</v>
      </c>
      <c r="W232" s="10" cm="1">
        <f t="array" ref="W232">IFERROR(INDEX(cashier!$A$2:$I$672,MATCH($O232&amp;$P232,cashier!$J$2:$J$672,0),W$1),FALSE)</f>
        <v>320</v>
      </c>
      <c r="X232" s="10" t="str" cm="1">
        <f t="array" ref="X232">IFERROR(INDEX(cashier!$A$2:$I$672,MATCH($O232&amp;$P232,cashier!$J$2:$J$672,0),X$1),FALSE)</f>
        <v>付款单</v>
      </c>
      <c r="Y232" s="10" cm="1">
        <f t="array" ref="Y232">IFERROR(INDEX(cashier!$A$2:$I$672,MATCH($O232&amp;$P232,cashier!$J$2:$J$672,0),Y$1),FALSE)</f>
        <v>7.02</v>
      </c>
      <c r="Z232" s="13" cm="1">
        <f t="array" ref="Z232">IFERROR(INDEX(bank!$A$2:$P$1212,MATCH($O232&amp;$P232,bank!$Q$2:$Q$1212,0),Z$1),FALSE)</f>
        <v>320</v>
      </c>
      <c r="AA232" s="13" t="str" cm="1">
        <f t="array" ref="AA232">IFERROR(INDEX(bank!$A$2:$P$1212,MATCH($O232&amp;$P232,bank!$Q$2:$Q$1212,0),AA$1),FALSE)</f>
        <v>付款单</v>
      </c>
      <c r="AB232" s="13" t="str" cm="1">
        <f t="array" ref="AB232">IFERROR(INDEX(bank!$A$2:$P$1212,MATCH($O232&amp;$P232,bank!$Q$2:$Q$1212,0),AB$1),FALSE)</f>
        <v>香港汇丰/USD/Mandarine/801-443300-838</v>
      </c>
      <c r="AC232" s="13" t="str" cm="1">
        <f t="array" ref="AC232">IFERROR(INDEX(bank!$A$2:$P$1212,MATCH($O232&amp;$P232,bank!$Q$2:$Q$1212,0),AC$1),FALSE)</f>
        <v>USD</v>
      </c>
      <c r="AD232" s="13" cm="1">
        <f t="array" ref="AD232">IFERROR(INDEX(bank!$A$2:$P$1212,MATCH($O232&amp;$P232,bank!$Q$2:$Q$1212,0),AD$1),FALSE)</f>
        <v>0</v>
      </c>
      <c r="AE232" s="13" t="str" cm="1">
        <f t="array" ref="AE232">IFERROR(INDEX(bank!$A$2:$P$1212,MATCH($O232&amp;$P232,bank!$Q$2:$Q$1212,0),AE$1),FALSE)</f>
        <v>5501.11-物料</v>
      </c>
      <c r="AF232" s="13" t="str" cm="1">
        <f t="array" ref="AF232">IFERROR(INDEX(bank!$A$2:$P$1212,MATCH($O232&amp;$P232,bank!$Q$2:$Q$1212,0),AF$1),FALSE)</f>
        <v>油漆</v>
      </c>
      <c r="AG232" s="13" cm="1">
        <f t="array" ref="AG232">IFERROR(INDEX(bank!$A$2:$P$1212,MATCH($O232&amp;$P232,bank!$Q$2:$Q$1212,0),AG$1),FALSE)</f>
        <v>45027.102268171293</v>
      </c>
      <c r="AH232" s="13" cm="1">
        <f t="array" ref="AH232">IFERROR(INDEX(bank!$A$2:$P$1212,MATCH($O232&amp;$P232,bank!$Q$2:$Q$1212,0),AH$1),FALSE)</f>
        <v>0</v>
      </c>
      <c r="AI232" s="13" cm="1">
        <f t="array" ref="AI232">IFERROR(INDEX(bank!$A$2:$P$1212,MATCH($O232&amp;$P232,bank!$Q$2:$Q$1212,0),AI$1),FALSE)</f>
        <v>0</v>
      </c>
      <c r="AJ232" s="13" cm="1">
        <f t="array" ref="AJ232">IFERROR(INDEX(bank!$A$2:$P$1212,MATCH($O232&amp;$P232,bank!$Q$2:$Q$1212,0),AJ$1),FALSE)</f>
        <v>9827.7199999999993</v>
      </c>
      <c r="AK232" s="13" cm="1">
        <f t="array" ref="AK232">IFERROR(INDEX(bank!$A$2:$P$1212,MATCH($O232&amp;$P232,bank!$Q$2:$Q$1212,0),AK$1),FALSE)</f>
        <v>9827.7199999999993</v>
      </c>
      <c r="AL232" s="13" cm="1">
        <f t="array" ref="AL232">IFERROR(INDEX(bank!$A$2:$P$1212,MATCH($O232&amp;$P232,bank!$Q$2:$Q$1212,0),AL$1),FALSE)</f>
        <v>-119808.4999999999</v>
      </c>
      <c r="AM232" s="13" cm="1">
        <f t="array" ref="AM232">IFERROR(INDEX(bank!$A$2:$P$1212,MATCH($O232&amp;$P232,bank!$Q$2:$Q$1212,0),AM$1),FALSE)</f>
        <v>1</v>
      </c>
      <c r="AN232" s="13" t="b" cm="1">
        <f t="array" ref="AN232">IFERROR(INDEX(bank!$A$2:$P$1212,MATCH($O232&amp;$P232,bank!$Q$2:$Q$1212,0),AN$1),FALSE)</f>
        <v>1</v>
      </c>
      <c r="AO232" s="13" t="str" cm="1">
        <f t="array" ref="AO232">IFERROR(INDEX(bank!$A$2:$P$1212,MATCH($O232&amp;$P232,bank!$Q$2:$Q$1212,0),AO$1),FALSE)</f>
        <v>已关闭</v>
      </c>
    </row>
    <row r="233" spans="1:41" hidden="1">
      <c r="A233" s="4" t="s">
        <v>88</v>
      </c>
      <c r="B233" s="4" t="s">
        <v>254</v>
      </c>
      <c r="C233" s="4">
        <v>1900</v>
      </c>
      <c r="D233" s="4">
        <v>1900</v>
      </c>
      <c r="E233" s="4">
        <v>0</v>
      </c>
      <c r="F233" s="4">
        <v>0</v>
      </c>
      <c r="G233" s="4" t="s">
        <v>19</v>
      </c>
      <c r="H233" s="6">
        <v>45007.290337222221</v>
      </c>
      <c r="I233" s="4" t="s">
        <v>20</v>
      </c>
      <c r="J233" s="4" t="b">
        <v>1</v>
      </c>
      <c r="K233" s="4">
        <v>0</v>
      </c>
      <c r="L233" s="4">
        <v>1</v>
      </c>
      <c r="M233" s="4" t="s">
        <v>27</v>
      </c>
      <c r="N233" s="6">
        <v>45027.332951388889</v>
      </c>
      <c r="O233" s="4" t="s">
        <v>18</v>
      </c>
      <c r="P233" s="4">
        <v>322</v>
      </c>
      <c r="Q233" s="10" cm="1">
        <f t="array" ref="Q233">IFERROR(INDEX(cashier!$A$2:$I$672,MATCH($O233&amp;$P233,cashier!$J$2:$J$672,0),Q$1),FALSE)</f>
        <v>255</v>
      </c>
      <c r="R233" s="10" t="str" cm="1">
        <f t="array" ref="R233">IFERROR(INDEX(cashier!$A$2:$I$672,MATCH($O233&amp;$P233,cashier!$J$2:$J$672,0),R$1),FALSE)</f>
        <v>香港汇丰/USD/Mandarine/801-443300-838</v>
      </c>
      <c r="S233" s="10" cm="1">
        <f t="array" ref="S233">IFERROR(INDEX(cashier!$A$2:$I$672,MATCH($O233&amp;$P233,cashier!$J$2:$J$672,0),S$1),FALSE)</f>
        <v>45027.330379212966</v>
      </c>
      <c r="T233" s="10" t="str" cm="1">
        <f t="array" ref="T233">IFERROR(INDEX(cashier!$A$2:$I$672,MATCH($O233&amp;$P233,cashier!$J$2:$J$672,0),T$1),FALSE)</f>
        <v>USD</v>
      </c>
      <c r="U233" s="10" cm="1">
        <f t="array" ref="U233">IFERROR(INDEX(cashier!$A$2:$I$672,MATCH($O233&amp;$P233,cashier!$J$2:$J$672,0),U$1),FALSE)</f>
        <v>1900</v>
      </c>
      <c r="V233" s="10" cm="1">
        <f t="array" ref="V233">IFERROR(INDEX(cashier!$A$2:$I$672,MATCH($O233&amp;$P233,cashier!$J$2:$J$672,0),V$1),FALSE)</f>
        <v>45027.332951388889</v>
      </c>
      <c r="W233" s="10" cm="1">
        <f t="array" ref="W233">IFERROR(INDEX(cashier!$A$2:$I$672,MATCH($O233&amp;$P233,cashier!$J$2:$J$672,0),W$1),FALSE)</f>
        <v>322</v>
      </c>
      <c r="X233" s="10" t="str" cm="1">
        <f t="array" ref="X233">IFERROR(INDEX(cashier!$A$2:$I$672,MATCH($O233&amp;$P233,cashier!$J$2:$J$672,0),X$1),FALSE)</f>
        <v>付款单</v>
      </c>
      <c r="Y233" s="10" cm="1">
        <f t="array" ref="Y233">IFERROR(INDEX(cashier!$A$2:$I$672,MATCH($O233&amp;$P233,cashier!$J$2:$J$672,0),Y$1),FALSE)</f>
        <v>15.96</v>
      </c>
      <c r="Z233" s="13" cm="1">
        <f t="array" ref="Z233">IFERROR(INDEX(bank!$A$2:$P$1212,MATCH($O233&amp;$P233,bank!$Q$2:$Q$1212,0),Z$1),FALSE)</f>
        <v>322</v>
      </c>
      <c r="AA233" s="13" t="str" cm="1">
        <f t="array" ref="AA233">IFERROR(INDEX(bank!$A$2:$P$1212,MATCH($O233&amp;$P233,bank!$Q$2:$Q$1212,0),AA$1),FALSE)</f>
        <v>付款单</v>
      </c>
      <c r="AB233" s="13" t="str" cm="1">
        <f t="array" ref="AB233">IFERROR(INDEX(bank!$A$2:$P$1212,MATCH($O233&amp;$P233,bank!$Q$2:$Q$1212,0),AB$1),FALSE)</f>
        <v>香港汇丰/USD/Mandarine/801-443300-838</v>
      </c>
      <c r="AC233" s="13" t="str" cm="1">
        <f t="array" ref="AC233">IFERROR(INDEX(bank!$A$2:$P$1212,MATCH($O233&amp;$P233,bank!$Q$2:$Q$1212,0),AC$1),FALSE)</f>
        <v>USD</v>
      </c>
      <c r="AD233" s="13" cm="1">
        <f t="array" ref="AD233">IFERROR(INDEX(bank!$A$2:$P$1212,MATCH($O233&amp;$P233,bank!$Q$2:$Q$1212,0),AD$1),FALSE)</f>
        <v>0</v>
      </c>
      <c r="AE233" s="13" t="str" cm="1">
        <f t="array" ref="AE233">IFERROR(INDEX(bank!$A$2:$P$1212,MATCH($O233&amp;$P233,bank!$Q$2:$Q$1212,0),AE$1),FALSE)</f>
        <v xml:space="preserve">5501.06-备件供应 </v>
      </c>
      <c r="AF233" s="13" t="str" cm="1">
        <f t="array" ref="AF233">IFERROR(INDEX(bank!$A$2:$P$1212,MATCH($O233&amp;$P233,bank!$Q$2:$Q$1212,0),AF$1),FALSE)</f>
        <v>副机连杆备件</v>
      </c>
      <c r="AG233" s="13" cm="1">
        <f t="array" ref="AG233">IFERROR(INDEX(bank!$A$2:$P$1212,MATCH($O233&amp;$P233,bank!$Q$2:$Q$1212,0),AG$1),FALSE)</f>
        <v>45027.332951388889</v>
      </c>
      <c r="AH233" s="13" cm="1">
        <f t="array" ref="AH233">IFERROR(INDEX(bank!$A$2:$P$1212,MATCH($O233&amp;$P233,bank!$Q$2:$Q$1212,0),AH$1),FALSE)</f>
        <v>0</v>
      </c>
      <c r="AI233" s="13" cm="1">
        <f t="array" ref="AI233">IFERROR(INDEX(bank!$A$2:$P$1212,MATCH($O233&amp;$P233,bank!$Q$2:$Q$1212,0),AI$1),FALSE)</f>
        <v>0</v>
      </c>
      <c r="AJ233" s="13" cm="1">
        <f t="array" ref="AJ233">IFERROR(INDEX(bank!$A$2:$P$1212,MATCH($O233&amp;$P233,bank!$Q$2:$Q$1212,0),AJ$1),FALSE)</f>
        <v>1900</v>
      </c>
      <c r="AK233" s="13" cm="1">
        <f t="array" ref="AK233">IFERROR(INDEX(bank!$A$2:$P$1212,MATCH($O233&amp;$P233,bank!$Q$2:$Q$1212,0),AK$1),FALSE)</f>
        <v>1900</v>
      </c>
      <c r="AL233" s="13" cm="1">
        <f t="array" ref="AL233">IFERROR(INDEX(bank!$A$2:$P$1212,MATCH($O233&amp;$P233,bank!$Q$2:$Q$1212,0),AL$1),FALSE)</f>
        <v>-162906.27999999991</v>
      </c>
      <c r="AM233" s="13" cm="1">
        <f t="array" ref="AM233">IFERROR(INDEX(bank!$A$2:$P$1212,MATCH($O233&amp;$P233,bank!$Q$2:$Q$1212,0),AM$1),FALSE)</f>
        <v>1</v>
      </c>
      <c r="AN233" s="13" t="b" cm="1">
        <f t="array" ref="AN233">IFERROR(INDEX(bank!$A$2:$P$1212,MATCH($O233&amp;$P233,bank!$Q$2:$Q$1212,0),AN$1),FALSE)</f>
        <v>1</v>
      </c>
      <c r="AO233" s="13" t="str" cm="1">
        <f t="array" ref="AO233">IFERROR(INDEX(bank!$A$2:$P$1212,MATCH($O233&amp;$P233,bank!$Q$2:$Q$1212,0),AO$1),FALSE)</f>
        <v>已关闭</v>
      </c>
    </row>
    <row r="234" spans="1:41" hidden="1">
      <c r="A234" s="4" t="s">
        <v>86</v>
      </c>
      <c r="B234" s="4" t="s">
        <v>255</v>
      </c>
      <c r="C234" s="4">
        <v>4064.92</v>
      </c>
      <c r="D234" s="4">
        <v>4064.92</v>
      </c>
      <c r="E234" s="4">
        <v>0</v>
      </c>
      <c r="F234" s="4">
        <v>0</v>
      </c>
      <c r="G234" s="4" t="s">
        <v>19</v>
      </c>
      <c r="H234" s="6">
        <v>45007.291222962973</v>
      </c>
      <c r="I234" s="4" t="s">
        <v>20</v>
      </c>
      <c r="J234" s="4" t="b">
        <v>1</v>
      </c>
      <c r="K234" s="4">
        <v>0</v>
      </c>
      <c r="L234" s="4">
        <v>1</v>
      </c>
      <c r="M234" s="4" t="s">
        <v>27</v>
      </c>
      <c r="N234" s="6">
        <v>45027.322175925918</v>
      </c>
      <c r="O234" s="4" t="s">
        <v>18</v>
      </c>
      <c r="P234" s="4">
        <v>324</v>
      </c>
      <c r="Q234" s="10" cm="1">
        <f t="array" ref="Q234">IFERROR(INDEX(cashier!$A$2:$I$672,MATCH($O234&amp;$P234,cashier!$J$2:$J$672,0),Q$1),FALSE)</f>
        <v>618</v>
      </c>
      <c r="R234" s="10" t="str" cm="1">
        <f t="array" ref="R234">IFERROR(INDEX(cashier!$A$2:$I$672,MATCH($O234&amp;$P234,cashier!$J$2:$J$672,0),R$1),FALSE)</f>
        <v>香港汇丰/USD/Mandarine/801-443300-838</v>
      </c>
      <c r="S234" s="10" cm="1">
        <f t="array" ref="S234">IFERROR(INDEX(cashier!$A$2:$I$672,MATCH($O234&amp;$P234,cashier!$J$2:$J$672,0),S$1),FALSE)</f>
        <v>45083.317594641201</v>
      </c>
      <c r="T234" s="10" t="str" cm="1">
        <f t="array" ref="T234">IFERROR(INDEX(cashier!$A$2:$I$672,MATCH($O234&amp;$P234,cashier!$J$2:$J$672,0),T$1),FALSE)</f>
        <v>USD</v>
      </c>
      <c r="U234" s="10" cm="1">
        <f t="array" ref="U234">IFERROR(INDEX(cashier!$A$2:$I$672,MATCH($O234&amp;$P234,cashier!$J$2:$J$672,0),U$1),FALSE)</f>
        <v>4064.92</v>
      </c>
      <c r="V234" s="10" cm="1">
        <f t="array" ref="V234">IFERROR(INDEX(cashier!$A$2:$I$672,MATCH($O234&amp;$P234,cashier!$J$2:$J$672,0),V$1),FALSE)</f>
        <v>45027.322175925918</v>
      </c>
      <c r="W234" s="10" cm="1">
        <f t="array" ref="W234">IFERROR(INDEX(cashier!$A$2:$I$672,MATCH($O234&amp;$P234,cashier!$J$2:$J$672,0),W$1),FALSE)</f>
        <v>324</v>
      </c>
      <c r="X234" s="10" t="str" cm="1">
        <f t="array" ref="X234">IFERROR(INDEX(cashier!$A$2:$I$672,MATCH($O234&amp;$P234,cashier!$J$2:$J$672,0),X$1),FALSE)</f>
        <v>付款单</v>
      </c>
      <c r="Y234" s="10" cm="1">
        <f t="array" ref="Y234">IFERROR(INDEX(cashier!$A$2:$I$672,MATCH($O234&amp;$P234,cashier!$J$2:$J$672,0),Y$1),FALSE)</f>
        <v>0</v>
      </c>
      <c r="Z234" s="13" cm="1">
        <f t="array" ref="Z234">IFERROR(INDEX(bank!$A$2:$P$1212,MATCH($O234&amp;$P234,bank!$Q$2:$Q$1212,0),Z$1),FALSE)</f>
        <v>324</v>
      </c>
      <c r="AA234" s="13" t="str" cm="1">
        <f t="array" ref="AA234">IFERROR(INDEX(bank!$A$2:$P$1212,MATCH($O234&amp;$P234,bank!$Q$2:$Q$1212,0),AA$1),FALSE)</f>
        <v>付款单</v>
      </c>
      <c r="AB234" s="13" t="str" cm="1">
        <f t="array" ref="AB234">IFERROR(INDEX(bank!$A$2:$P$1212,MATCH($O234&amp;$P234,bank!$Q$2:$Q$1212,0),AB$1),FALSE)</f>
        <v>香港汇丰/USD/Mandarine/801-443300-838</v>
      </c>
      <c r="AC234" s="13" t="str" cm="1">
        <f t="array" ref="AC234">IFERROR(INDEX(bank!$A$2:$P$1212,MATCH($O234&amp;$P234,bank!$Q$2:$Q$1212,0),AC$1),FALSE)</f>
        <v>USD</v>
      </c>
      <c r="AD234" s="13" cm="1">
        <f t="array" ref="AD234">IFERROR(INDEX(bank!$A$2:$P$1212,MATCH($O234&amp;$P234,bank!$Q$2:$Q$1212,0),AD$1),FALSE)</f>
        <v>0</v>
      </c>
      <c r="AE234" s="13" t="str" cm="1">
        <f t="array" ref="AE234">IFERROR(INDEX(bank!$A$2:$P$1212,MATCH($O234&amp;$P234,bank!$Q$2:$Q$1212,0),AE$1),FALSE)</f>
        <v>5501.11-物料</v>
      </c>
      <c r="AF234" s="13" t="str" cm="1">
        <f t="array" ref="AF234">IFERROR(INDEX(bank!$A$2:$P$1212,MATCH($O234&amp;$P234,bank!$Q$2:$Q$1212,0),AF$1),FALSE)</f>
        <v>香港融乐1月13日在华滋船厂供凸轮轴</v>
      </c>
      <c r="AG234" s="13" cm="1">
        <f t="array" ref="AG234">IFERROR(INDEX(bank!$A$2:$P$1212,MATCH($O234&amp;$P234,bank!$Q$2:$Q$1212,0),AG$1),FALSE)</f>
        <v>45027.322175925918</v>
      </c>
      <c r="AH234" s="13" cm="1">
        <f t="array" ref="AH234">IFERROR(INDEX(bank!$A$2:$P$1212,MATCH($O234&amp;$P234,bank!$Q$2:$Q$1212,0),AH$1),FALSE)</f>
        <v>0</v>
      </c>
      <c r="AI234" s="13" cm="1">
        <f t="array" ref="AI234">IFERROR(INDEX(bank!$A$2:$P$1212,MATCH($O234&amp;$P234,bank!$Q$2:$Q$1212,0),AI$1),FALSE)</f>
        <v>0</v>
      </c>
      <c r="AJ234" s="13" cm="1">
        <f t="array" ref="AJ234">IFERROR(INDEX(bank!$A$2:$P$1212,MATCH($O234&amp;$P234,bank!$Q$2:$Q$1212,0),AJ$1),FALSE)</f>
        <v>4064.92</v>
      </c>
      <c r="AK234" s="13" cm="1">
        <f t="array" ref="AK234">IFERROR(INDEX(bank!$A$2:$P$1212,MATCH($O234&amp;$P234,bank!$Q$2:$Q$1212,0),AK$1),FALSE)</f>
        <v>4064.92</v>
      </c>
      <c r="AL234" s="13" cm="1">
        <f t="array" ref="AL234">IFERROR(INDEX(bank!$A$2:$P$1212,MATCH($O234&amp;$P234,bank!$Q$2:$Q$1212,0),AL$1),FALSE)</f>
        <v>-161006.27999999991</v>
      </c>
      <c r="AM234" s="13" cm="1">
        <f t="array" ref="AM234">IFERROR(INDEX(bank!$A$2:$P$1212,MATCH($O234&amp;$P234,bank!$Q$2:$Q$1212,0),AM$1),FALSE)</f>
        <v>1</v>
      </c>
      <c r="AN234" s="13" t="b" cm="1">
        <f t="array" ref="AN234">IFERROR(INDEX(bank!$A$2:$P$1212,MATCH($O234&amp;$P234,bank!$Q$2:$Q$1212,0),AN$1),FALSE)</f>
        <v>1</v>
      </c>
      <c r="AO234" s="13" t="str" cm="1">
        <f t="array" ref="AO234">IFERROR(INDEX(bank!$A$2:$P$1212,MATCH($O234&amp;$P234,bank!$Q$2:$Q$1212,0),AO$1),FALSE)</f>
        <v>已关闭</v>
      </c>
    </row>
    <row r="235" spans="1:41" hidden="1">
      <c r="A235" s="4" t="s">
        <v>88</v>
      </c>
      <c r="B235" s="4" t="s">
        <v>256</v>
      </c>
      <c r="C235" s="4">
        <v>2702.78</v>
      </c>
      <c r="D235" s="4">
        <v>2702.78</v>
      </c>
      <c r="E235" s="4">
        <v>0</v>
      </c>
      <c r="F235" s="4">
        <v>0</v>
      </c>
      <c r="G235" s="4" t="s">
        <v>19</v>
      </c>
      <c r="H235" s="6">
        <v>45007.293832233787</v>
      </c>
      <c r="I235" s="4" t="s">
        <v>20</v>
      </c>
      <c r="J235" s="4" t="b">
        <v>1</v>
      </c>
      <c r="K235" s="4">
        <v>0</v>
      </c>
      <c r="L235" s="4">
        <v>1</v>
      </c>
      <c r="M235" s="4" t="s">
        <v>27</v>
      </c>
      <c r="N235" s="6">
        <v>45027.365023148152</v>
      </c>
      <c r="O235" s="4" t="s">
        <v>18</v>
      </c>
      <c r="P235" s="4">
        <v>326</v>
      </c>
      <c r="Q235" s="10" cm="1">
        <f t="array" ref="Q235">IFERROR(INDEX(cashier!$A$2:$I$672,MATCH($O235&amp;$P235,cashier!$J$2:$J$672,0),Q$1),FALSE)</f>
        <v>217</v>
      </c>
      <c r="R235" s="10" t="str" cm="1">
        <f t="array" ref="R235">IFERROR(INDEX(cashier!$A$2:$I$672,MATCH($O235&amp;$P235,cashier!$J$2:$J$672,0),R$1),FALSE)</f>
        <v>香港汇丰/USD/Mandarine/801-443300-838</v>
      </c>
      <c r="S235" s="10" cm="1">
        <f t="array" ref="S235">IFERROR(INDEX(cashier!$A$2:$I$672,MATCH($O235&amp;$P235,cashier!$J$2:$J$672,0),S$1),FALSE)</f>
        <v>45022.362680590268</v>
      </c>
      <c r="T235" s="10" t="str" cm="1">
        <f t="array" ref="T235">IFERROR(INDEX(cashier!$A$2:$I$672,MATCH($O235&amp;$P235,cashier!$J$2:$J$672,0),T$1),FALSE)</f>
        <v>USD</v>
      </c>
      <c r="U235" s="10" cm="1">
        <f t="array" ref="U235">IFERROR(INDEX(cashier!$A$2:$I$672,MATCH($O235&amp;$P235,cashier!$J$2:$J$672,0),U$1),FALSE)</f>
        <v>2702.78</v>
      </c>
      <c r="V235" s="10" cm="1">
        <f t="array" ref="V235">IFERROR(INDEX(cashier!$A$2:$I$672,MATCH($O235&amp;$P235,cashier!$J$2:$J$672,0),V$1),FALSE)</f>
        <v>45027.365023148152</v>
      </c>
      <c r="W235" s="10" cm="1">
        <f t="array" ref="W235">IFERROR(INDEX(cashier!$A$2:$I$672,MATCH($O235&amp;$P235,cashier!$J$2:$J$672,0),W$1),FALSE)</f>
        <v>326</v>
      </c>
      <c r="X235" s="10" t="str" cm="1">
        <f t="array" ref="X235">IFERROR(INDEX(cashier!$A$2:$I$672,MATCH($O235&amp;$P235,cashier!$J$2:$J$672,0),X$1),FALSE)</f>
        <v>付款单</v>
      </c>
      <c r="Y235" s="10" cm="1">
        <f t="array" ref="Y235">IFERROR(INDEX(cashier!$A$2:$I$672,MATCH($O235&amp;$P235,cashier!$J$2:$J$672,0),Y$1),FALSE)</f>
        <v>7.02</v>
      </c>
      <c r="Z235" s="13" cm="1">
        <f t="array" ref="Z235">IFERROR(INDEX(bank!$A$2:$P$1212,MATCH($O235&amp;$P235,bank!$Q$2:$Q$1212,0),Z$1),FALSE)</f>
        <v>326</v>
      </c>
      <c r="AA235" s="13" t="str" cm="1">
        <f t="array" ref="AA235">IFERROR(INDEX(bank!$A$2:$P$1212,MATCH($O235&amp;$P235,bank!$Q$2:$Q$1212,0),AA$1),FALSE)</f>
        <v>付款单</v>
      </c>
      <c r="AB235" s="13" t="str" cm="1">
        <f t="array" ref="AB235">IFERROR(INDEX(bank!$A$2:$P$1212,MATCH($O235&amp;$P235,bank!$Q$2:$Q$1212,0),AB$1),FALSE)</f>
        <v>香港汇丰/USD/Mandarine/801-443300-838</v>
      </c>
      <c r="AC235" s="13" t="str" cm="1">
        <f t="array" ref="AC235">IFERROR(INDEX(bank!$A$2:$P$1212,MATCH($O235&amp;$P235,bank!$Q$2:$Q$1212,0),AC$1),FALSE)</f>
        <v>USD</v>
      </c>
      <c r="AD235" s="13" cm="1">
        <f t="array" ref="AD235">IFERROR(INDEX(bank!$A$2:$P$1212,MATCH($O235&amp;$P235,bank!$Q$2:$Q$1212,0),AD$1),FALSE)</f>
        <v>0</v>
      </c>
      <c r="AE235" s="13" t="str" cm="1">
        <f t="array" ref="AE235">IFERROR(INDEX(bank!$A$2:$P$1212,MATCH($O235&amp;$P235,bank!$Q$2:$Q$1212,0),AE$1),FALSE)</f>
        <v xml:space="preserve">5501.06-备件供应 </v>
      </c>
      <c r="AF235" s="13" t="str" cm="1">
        <f t="array" ref="AF235">IFERROR(INDEX(bank!$A$2:$P$1212,MATCH($O235&amp;$P235,bank!$Q$2:$Q$1212,0),AF$1),FALSE)</f>
        <v>主机备件</v>
      </c>
      <c r="AG235" s="13" cm="1">
        <f t="array" ref="AG235">IFERROR(INDEX(bank!$A$2:$P$1212,MATCH($O235&amp;$P235,bank!$Q$2:$Q$1212,0),AG$1),FALSE)</f>
        <v>45027.365023148152</v>
      </c>
      <c r="AH235" s="13" cm="1">
        <f t="array" ref="AH235">IFERROR(INDEX(bank!$A$2:$P$1212,MATCH($O235&amp;$P235,bank!$Q$2:$Q$1212,0),AH$1),FALSE)</f>
        <v>0</v>
      </c>
      <c r="AI235" s="13" cm="1">
        <f t="array" ref="AI235">IFERROR(INDEX(bank!$A$2:$P$1212,MATCH($O235&amp;$P235,bank!$Q$2:$Q$1212,0),AI$1),FALSE)</f>
        <v>0</v>
      </c>
      <c r="AJ235" s="13" cm="1">
        <f t="array" ref="AJ235">IFERROR(INDEX(bank!$A$2:$P$1212,MATCH($O235&amp;$P235,bank!$Q$2:$Q$1212,0),AJ$1),FALSE)</f>
        <v>2702.78</v>
      </c>
      <c r="AK235" s="13" cm="1">
        <f t="array" ref="AK235">IFERROR(INDEX(bank!$A$2:$P$1212,MATCH($O235&amp;$P235,bank!$Q$2:$Q$1212,0),AK$1),FALSE)</f>
        <v>2702.78</v>
      </c>
      <c r="AL235" s="13" cm="1">
        <f t="array" ref="AL235">IFERROR(INDEX(bank!$A$2:$P$1212,MATCH($O235&amp;$P235,bank!$Q$2:$Q$1212,0),AL$1),FALSE)</f>
        <v>-165625.0199999999</v>
      </c>
      <c r="AM235" s="13" cm="1">
        <f t="array" ref="AM235">IFERROR(INDEX(bank!$A$2:$P$1212,MATCH($O235&amp;$P235,bank!$Q$2:$Q$1212,0),AM$1),FALSE)</f>
        <v>1</v>
      </c>
      <c r="AN235" s="13" t="b" cm="1">
        <f t="array" ref="AN235">IFERROR(INDEX(bank!$A$2:$P$1212,MATCH($O235&amp;$P235,bank!$Q$2:$Q$1212,0),AN$1),FALSE)</f>
        <v>1</v>
      </c>
      <c r="AO235" s="13" t="str" cm="1">
        <f t="array" ref="AO235">IFERROR(INDEX(bank!$A$2:$P$1212,MATCH($O235&amp;$P235,bank!$Q$2:$Q$1212,0),AO$1),FALSE)</f>
        <v>已关闭</v>
      </c>
    </row>
    <row r="236" spans="1:41" hidden="1">
      <c r="A236" s="4" t="s">
        <v>88</v>
      </c>
      <c r="B236" s="4" t="s">
        <v>257</v>
      </c>
      <c r="C236" s="4">
        <v>3245.2</v>
      </c>
      <c r="D236" s="4">
        <v>3245.2</v>
      </c>
      <c r="E236" s="4">
        <v>0</v>
      </c>
      <c r="F236" s="4">
        <v>0</v>
      </c>
      <c r="G236" s="4" t="s">
        <v>19</v>
      </c>
      <c r="H236" s="6">
        <v>45007.294970474541</v>
      </c>
      <c r="I236" s="4" t="s">
        <v>20</v>
      </c>
      <c r="J236" s="4" t="b">
        <v>1</v>
      </c>
      <c r="K236" s="4">
        <v>0</v>
      </c>
      <c r="L236" s="4">
        <v>1</v>
      </c>
      <c r="M236" s="4" t="s">
        <v>27</v>
      </c>
      <c r="N236" s="6">
        <v>45028.292673611111</v>
      </c>
      <c r="O236" s="4" t="s">
        <v>18</v>
      </c>
      <c r="P236" s="4">
        <v>328</v>
      </c>
      <c r="Q236" s="10" cm="1">
        <f t="array" ref="Q236">IFERROR(INDEX(cashier!$A$2:$I$672,MATCH($O236&amp;$P236,cashier!$J$2:$J$672,0),Q$1),FALSE)</f>
        <v>263</v>
      </c>
      <c r="R236" s="10" t="str" cm="1">
        <f t="array" ref="R236">IFERROR(INDEX(cashier!$A$2:$I$672,MATCH($O236&amp;$P236,cashier!$J$2:$J$672,0),R$1),FALSE)</f>
        <v>香港汇丰/USD/Mandarine/801-443300-838</v>
      </c>
      <c r="S236" s="10" cm="1">
        <f t="array" ref="S236">IFERROR(INDEX(cashier!$A$2:$I$672,MATCH($O236&amp;$P236,cashier!$J$2:$J$672,0),S$1),FALSE)</f>
        <v>45028.290076319441</v>
      </c>
      <c r="T236" s="10" t="str" cm="1">
        <f t="array" ref="T236">IFERROR(INDEX(cashier!$A$2:$I$672,MATCH($O236&amp;$P236,cashier!$J$2:$J$672,0),T$1),FALSE)</f>
        <v>USD</v>
      </c>
      <c r="U236" s="10" cm="1">
        <f t="array" ref="U236">IFERROR(INDEX(cashier!$A$2:$I$672,MATCH($O236&amp;$P236,cashier!$J$2:$J$672,0),U$1),FALSE)</f>
        <v>3245.2</v>
      </c>
      <c r="V236" s="10" cm="1">
        <f t="array" ref="V236">IFERROR(INDEX(cashier!$A$2:$I$672,MATCH($O236&amp;$P236,cashier!$J$2:$J$672,0),V$1),FALSE)</f>
        <v>45028.292673611111</v>
      </c>
      <c r="W236" s="10" cm="1">
        <f t="array" ref="W236">IFERROR(INDEX(cashier!$A$2:$I$672,MATCH($O236&amp;$P236,cashier!$J$2:$J$672,0),W$1),FALSE)</f>
        <v>328</v>
      </c>
      <c r="X236" s="10" t="str" cm="1">
        <f t="array" ref="X236">IFERROR(INDEX(cashier!$A$2:$I$672,MATCH($O236&amp;$P236,cashier!$J$2:$J$672,0),X$1),FALSE)</f>
        <v>付款单</v>
      </c>
      <c r="Y236" s="10" cm="1">
        <f t="array" ref="Y236">IFERROR(INDEX(cashier!$A$2:$I$672,MATCH($O236&amp;$P236,cashier!$J$2:$J$672,0),Y$1),FALSE)</f>
        <v>0</v>
      </c>
      <c r="Z236" s="13" cm="1">
        <f t="array" ref="Z236">IFERROR(INDEX(bank!$A$2:$P$1212,MATCH($O236&amp;$P236,bank!$Q$2:$Q$1212,0),Z$1),FALSE)</f>
        <v>328</v>
      </c>
      <c r="AA236" s="13" t="str" cm="1">
        <f t="array" ref="AA236">IFERROR(INDEX(bank!$A$2:$P$1212,MATCH($O236&amp;$P236,bank!$Q$2:$Q$1212,0),AA$1),FALSE)</f>
        <v>付款单</v>
      </c>
      <c r="AB236" s="13" t="str" cm="1">
        <f t="array" ref="AB236">IFERROR(INDEX(bank!$A$2:$P$1212,MATCH($O236&amp;$P236,bank!$Q$2:$Q$1212,0),AB$1),FALSE)</f>
        <v>香港汇丰/USD/Mandarine/801-443300-838</v>
      </c>
      <c r="AC236" s="13" t="str" cm="1">
        <f t="array" ref="AC236">IFERROR(INDEX(bank!$A$2:$P$1212,MATCH($O236&amp;$P236,bank!$Q$2:$Q$1212,0),AC$1),FALSE)</f>
        <v>USD</v>
      </c>
      <c r="AD236" s="13" cm="1">
        <f t="array" ref="AD236">IFERROR(INDEX(bank!$A$2:$P$1212,MATCH($O236&amp;$P236,bank!$Q$2:$Q$1212,0),AD$1),FALSE)</f>
        <v>0</v>
      </c>
      <c r="AE236" s="13" t="str" cm="1">
        <f t="array" ref="AE236">IFERROR(INDEX(bank!$A$2:$P$1212,MATCH($O236&amp;$P236,bank!$Q$2:$Q$1212,0),AE$1),FALSE)</f>
        <v xml:space="preserve">5501.06-备件供应 </v>
      </c>
      <c r="AF236" s="13" t="str" cm="1">
        <f t="array" ref="AF236">IFERROR(INDEX(bank!$A$2:$P$1212,MATCH($O236&amp;$P236,bank!$Q$2:$Q$1212,0),AF$1),FALSE)</f>
        <v>副机备件</v>
      </c>
      <c r="AG236" s="13" cm="1">
        <f t="array" ref="AG236">IFERROR(INDEX(bank!$A$2:$P$1212,MATCH($O236&amp;$P236,bank!$Q$2:$Q$1212,0),AG$1),FALSE)</f>
        <v>45028.292673611111</v>
      </c>
      <c r="AH236" s="13" cm="1">
        <f t="array" ref="AH236">IFERROR(INDEX(bank!$A$2:$P$1212,MATCH($O236&amp;$P236,bank!$Q$2:$Q$1212,0),AH$1),FALSE)</f>
        <v>0</v>
      </c>
      <c r="AI236" s="13" cm="1">
        <f t="array" ref="AI236">IFERROR(INDEX(bank!$A$2:$P$1212,MATCH($O236&amp;$P236,bank!$Q$2:$Q$1212,0),AI$1),FALSE)</f>
        <v>0</v>
      </c>
      <c r="AJ236" s="13" cm="1">
        <f t="array" ref="AJ236">IFERROR(INDEX(bank!$A$2:$P$1212,MATCH($O236&amp;$P236,bank!$Q$2:$Q$1212,0),AJ$1),FALSE)</f>
        <v>3245.2</v>
      </c>
      <c r="AK236" s="13" cm="1">
        <f t="array" ref="AK236">IFERROR(INDEX(bank!$A$2:$P$1212,MATCH($O236&amp;$P236,bank!$Q$2:$Q$1212,0),AK$1),FALSE)</f>
        <v>3245.2</v>
      </c>
      <c r="AL236" s="13" cm="1">
        <f t="array" ref="AL236">IFERROR(INDEX(bank!$A$2:$P$1212,MATCH($O236&amp;$P236,bank!$Q$2:$Q$1212,0),AL$1),FALSE)</f>
        <v>-166539.77999999991</v>
      </c>
      <c r="AM236" s="13" cm="1">
        <f t="array" ref="AM236">IFERROR(INDEX(bank!$A$2:$P$1212,MATCH($O236&amp;$P236,bank!$Q$2:$Q$1212,0),AM$1),FALSE)</f>
        <v>1</v>
      </c>
      <c r="AN236" s="13" t="b" cm="1">
        <f t="array" ref="AN236">IFERROR(INDEX(bank!$A$2:$P$1212,MATCH($O236&amp;$P236,bank!$Q$2:$Q$1212,0),AN$1),FALSE)</f>
        <v>1</v>
      </c>
      <c r="AO236" s="13" t="str" cm="1">
        <f t="array" ref="AO236">IFERROR(INDEX(bank!$A$2:$P$1212,MATCH($O236&amp;$P236,bank!$Q$2:$Q$1212,0),AO$1),FALSE)</f>
        <v>已关闭</v>
      </c>
    </row>
    <row r="237" spans="1:41" hidden="1">
      <c r="A237" s="4" t="s">
        <v>86</v>
      </c>
      <c r="B237" s="4" t="s">
        <v>258</v>
      </c>
      <c r="C237" s="4">
        <v>28490.02</v>
      </c>
      <c r="D237" s="4">
        <v>28490.02</v>
      </c>
      <c r="E237" s="4">
        <v>0</v>
      </c>
      <c r="F237" s="4">
        <v>0</v>
      </c>
      <c r="G237" s="4" t="s">
        <v>19</v>
      </c>
      <c r="H237" s="6">
        <v>45007.295861493047</v>
      </c>
      <c r="I237" s="4" t="s">
        <v>20</v>
      </c>
      <c r="J237" s="4" t="b">
        <v>1</v>
      </c>
      <c r="K237" s="4">
        <v>0</v>
      </c>
      <c r="L237" s="4">
        <v>1</v>
      </c>
      <c r="M237" s="4" t="s">
        <v>27</v>
      </c>
      <c r="N237" s="6">
        <v>45016.280347222222</v>
      </c>
      <c r="O237" s="4" t="s">
        <v>18</v>
      </c>
      <c r="P237" s="4">
        <v>330</v>
      </c>
      <c r="Q237" s="10" cm="1">
        <f t="array" ref="Q237">IFERROR(INDEX(cashier!$A$2:$I$672,MATCH($O237&amp;$P237,cashier!$J$2:$J$672,0),Q$1),FALSE)</f>
        <v>260</v>
      </c>
      <c r="R237" s="10" t="str" cm="1">
        <f t="array" ref="R237">IFERROR(INDEX(cashier!$A$2:$I$672,MATCH($O237&amp;$P237,cashier!$J$2:$J$672,0),R$1),FALSE)</f>
        <v>香港汇丰/USD/Mandarine/801-443300-838</v>
      </c>
      <c r="S237" s="10" cm="1">
        <f t="array" ref="S237">IFERROR(INDEX(cashier!$A$2:$I$672,MATCH($O237&amp;$P237,cashier!$J$2:$J$672,0),S$1),FALSE)</f>
        <v>45028.277816712973</v>
      </c>
      <c r="T237" s="10" t="str" cm="1">
        <f t="array" ref="T237">IFERROR(INDEX(cashier!$A$2:$I$672,MATCH($O237&amp;$P237,cashier!$J$2:$J$672,0),T$1),FALSE)</f>
        <v>USD</v>
      </c>
      <c r="U237" s="10" cm="1">
        <f t="array" ref="U237">IFERROR(INDEX(cashier!$A$2:$I$672,MATCH($O237&amp;$P237,cashier!$J$2:$J$672,0),U$1),FALSE)</f>
        <v>28490.02</v>
      </c>
      <c r="V237" s="10" cm="1">
        <f t="array" ref="V237">IFERROR(INDEX(cashier!$A$2:$I$672,MATCH($O237&amp;$P237,cashier!$J$2:$J$672,0),V$1),FALSE)</f>
        <v>45016.280347222222</v>
      </c>
      <c r="W237" s="10" cm="1">
        <f t="array" ref="W237">IFERROR(INDEX(cashier!$A$2:$I$672,MATCH($O237&amp;$P237,cashier!$J$2:$J$672,0),W$1),FALSE)</f>
        <v>330</v>
      </c>
      <c r="X237" s="10" t="str" cm="1">
        <f t="array" ref="X237">IFERROR(INDEX(cashier!$A$2:$I$672,MATCH($O237&amp;$P237,cashier!$J$2:$J$672,0),X$1),FALSE)</f>
        <v>付款单</v>
      </c>
      <c r="Y237" s="10" cm="1">
        <f t="array" ref="Y237">IFERROR(INDEX(cashier!$A$2:$I$672,MATCH($O237&amp;$P237,cashier!$J$2:$J$672,0),Y$1),FALSE)</f>
        <v>0</v>
      </c>
      <c r="Z237" s="13" cm="1">
        <f t="array" ref="Z237">IFERROR(INDEX(bank!$A$2:$P$1212,MATCH($O237&amp;$P237,bank!$Q$2:$Q$1212,0),Z$1),FALSE)</f>
        <v>330</v>
      </c>
      <c r="AA237" s="13" t="str" cm="1">
        <f t="array" ref="AA237">IFERROR(INDEX(bank!$A$2:$P$1212,MATCH($O237&amp;$P237,bank!$Q$2:$Q$1212,0),AA$1),FALSE)</f>
        <v>付款单</v>
      </c>
      <c r="AB237" s="13" t="str" cm="1">
        <f t="array" ref="AB237">IFERROR(INDEX(bank!$A$2:$P$1212,MATCH($O237&amp;$P237,bank!$Q$2:$Q$1212,0),AB$1),FALSE)</f>
        <v>香港汇丰/USD/Mandarine/801-443300-838</v>
      </c>
      <c r="AC237" s="13" t="str" cm="1">
        <f t="array" ref="AC237">IFERROR(INDEX(bank!$A$2:$P$1212,MATCH($O237&amp;$P237,bank!$Q$2:$Q$1212,0),AC$1),FALSE)</f>
        <v>USD</v>
      </c>
      <c r="AD237" s="13" cm="1">
        <f t="array" ref="AD237">IFERROR(INDEX(bank!$A$2:$P$1212,MATCH($O237&amp;$P237,bank!$Q$2:$Q$1212,0),AD$1),FALSE)</f>
        <v>0</v>
      </c>
      <c r="AE237" s="13" t="str" cm="1">
        <f t="array" ref="AE237">IFERROR(INDEX(bank!$A$2:$P$1212,MATCH($O237&amp;$P237,bank!$Q$2:$Q$1212,0),AE$1),FALSE)</f>
        <v>5501.11-物料</v>
      </c>
      <c r="AF237" s="13" t="str" cm="1">
        <f t="array" ref="AF237">IFERROR(INDEX(bank!$A$2:$P$1212,MATCH($O237&amp;$P237,bank!$Q$2:$Q$1212,0),AF$1),FALSE)</f>
        <v>2023年1月8日在华滋船厂镇江五州供应物料RMB195774.89</v>
      </c>
      <c r="AG237" s="13" cm="1">
        <f t="array" ref="AG237">IFERROR(INDEX(bank!$A$2:$P$1212,MATCH($O237&amp;$P237,bank!$Q$2:$Q$1212,0),AG$1),FALSE)</f>
        <v>45016.280347222222</v>
      </c>
      <c r="AH237" s="13" cm="1">
        <f t="array" ref="AH237">IFERROR(INDEX(bank!$A$2:$P$1212,MATCH($O237&amp;$P237,bank!$Q$2:$Q$1212,0),AH$1),FALSE)</f>
        <v>0</v>
      </c>
      <c r="AI237" s="13" cm="1">
        <f t="array" ref="AI237">IFERROR(INDEX(bank!$A$2:$P$1212,MATCH($O237&amp;$P237,bank!$Q$2:$Q$1212,0),AI$1),FALSE)</f>
        <v>0</v>
      </c>
      <c r="AJ237" s="13" cm="1">
        <f t="array" ref="AJ237">IFERROR(INDEX(bank!$A$2:$P$1212,MATCH($O237&amp;$P237,bank!$Q$2:$Q$1212,0),AJ$1),FALSE)</f>
        <v>28490.02</v>
      </c>
      <c r="AK237" s="13" cm="1">
        <f t="array" ref="AK237">IFERROR(INDEX(bank!$A$2:$P$1212,MATCH($O237&amp;$P237,bank!$Q$2:$Q$1212,0),AK$1),FALSE)</f>
        <v>28490.02</v>
      </c>
      <c r="AL237" s="13" cm="1">
        <f t="array" ref="AL237">IFERROR(INDEX(bank!$A$2:$P$1212,MATCH($O237&amp;$P237,bank!$Q$2:$Q$1212,0),AL$1),FALSE)</f>
        <v>-179876.9899999999</v>
      </c>
      <c r="AM237" s="13" cm="1">
        <f t="array" ref="AM237">IFERROR(INDEX(bank!$A$2:$P$1212,MATCH($O237&amp;$P237,bank!$Q$2:$Q$1212,0),AM$1),FALSE)</f>
        <v>1</v>
      </c>
      <c r="AN237" s="13" t="b" cm="1">
        <f t="array" ref="AN237">IFERROR(INDEX(bank!$A$2:$P$1212,MATCH($O237&amp;$P237,bank!$Q$2:$Q$1212,0),AN$1),FALSE)</f>
        <v>1</v>
      </c>
      <c r="AO237" s="13" t="str" cm="1">
        <f t="array" ref="AO237">IFERROR(INDEX(bank!$A$2:$P$1212,MATCH($O237&amp;$P237,bank!$Q$2:$Q$1212,0),AO$1),FALSE)</f>
        <v>已关闭</v>
      </c>
    </row>
    <row r="238" spans="1:41" hidden="1">
      <c r="A238" s="4" t="s">
        <v>88</v>
      </c>
      <c r="B238" s="4" t="s">
        <v>259</v>
      </c>
      <c r="C238" s="4">
        <v>64</v>
      </c>
      <c r="D238" s="4">
        <v>9.2219020172910664</v>
      </c>
      <c r="E238" s="4">
        <v>0</v>
      </c>
      <c r="F238" s="4">
        <v>0</v>
      </c>
      <c r="G238" s="4" t="s">
        <v>30</v>
      </c>
      <c r="H238" s="6">
        <v>45007.303210092592</v>
      </c>
      <c r="I238" s="4" t="s">
        <v>20</v>
      </c>
      <c r="J238" s="4" t="b">
        <v>1</v>
      </c>
      <c r="K238" s="4">
        <v>0</v>
      </c>
      <c r="L238" s="4">
        <v>6.94</v>
      </c>
      <c r="M238" s="4" t="s">
        <v>46</v>
      </c>
      <c r="N238" s="6">
        <v>45008.133240740739</v>
      </c>
      <c r="O238" s="4" t="s">
        <v>18</v>
      </c>
      <c r="P238" s="4">
        <v>332</v>
      </c>
      <c r="Q238" s="10" cm="1">
        <f t="array" ref="Q238">IFERROR(INDEX(cashier!$A$2:$I$672,MATCH($O238&amp;$P238,cashier!$J$2:$J$672,0),Q$1),FALSE)</f>
        <v>129</v>
      </c>
      <c r="R238" s="10" t="str" cm="1">
        <f t="array" ref="R238">IFERROR(INDEX(cashier!$A$2:$I$672,MATCH($O238&amp;$P238,cashier!$J$2:$J$672,0),R$1),FALSE)</f>
        <v>吴总股东往来/RMB</v>
      </c>
      <c r="S238" s="10" cm="1">
        <f t="array" ref="S238">IFERROR(INDEX(cashier!$A$2:$I$672,MATCH($O238&amp;$P238,cashier!$J$2:$J$672,0),S$1),FALSE)</f>
        <v>45008.131910127318</v>
      </c>
      <c r="T238" s="10" t="str" cm="1">
        <f t="array" ref="T238">IFERROR(INDEX(cashier!$A$2:$I$672,MATCH($O238&amp;$P238,cashier!$J$2:$J$672,0),T$1),FALSE)</f>
        <v>RMB</v>
      </c>
      <c r="U238" s="10" cm="1">
        <f t="array" ref="U238">IFERROR(INDEX(cashier!$A$2:$I$672,MATCH($O238&amp;$P238,cashier!$J$2:$J$672,0),U$1),FALSE)</f>
        <v>64</v>
      </c>
      <c r="V238" s="10" cm="1">
        <f t="array" ref="V238">IFERROR(INDEX(cashier!$A$2:$I$672,MATCH($O238&amp;$P238,cashier!$J$2:$J$672,0),V$1),FALSE)</f>
        <v>45008.133240740739</v>
      </c>
      <c r="W238" s="10" cm="1">
        <f t="array" ref="W238">IFERROR(INDEX(cashier!$A$2:$I$672,MATCH($O238&amp;$P238,cashier!$J$2:$J$672,0),W$1),FALSE)</f>
        <v>332</v>
      </c>
      <c r="X238" s="10" t="str" cm="1">
        <f t="array" ref="X238">IFERROR(INDEX(cashier!$A$2:$I$672,MATCH($O238&amp;$P238,cashier!$J$2:$J$672,0),X$1),FALSE)</f>
        <v>付款单</v>
      </c>
      <c r="Y238" s="10" cm="1">
        <f t="array" ref="Y238">IFERROR(INDEX(cashier!$A$2:$I$672,MATCH($O238&amp;$P238,cashier!$J$2:$J$672,0),Y$1),FALSE)</f>
        <v>0</v>
      </c>
      <c r="Z238" s="13" cm="1">
        <f t="array" ref="Z238">IFERROR(INDEX(bank!$A$2:$P$1212,MATCH($O238&amp;$P238,bank!$Q$2:$Q$1212,0),Z$1),FALSE)</f>
        <v>332</v>
      </c>
      <c r="AA238" s="13" t="str" cm="1">
        <f t="array" ref="AA238">IFERROR(INDEX(bank!$A$2:$P$1212,MATCH($O238&amp;$P238,bank!$Q$2:$Q$1212,0),AA$1),FALSE)</f>
        <v>付款单</v>
      </c>
      <c r="AB238" s="13" t="str" cm="1">
        <f t="array" ref="AB238">IFERROR(INDEX(bank!$A$2:$P$1212,MATCH($O238&amp;$P238,bank!$Q$2:$Q$1212,0),AB$1),FALSE)</f>
        <v>吴总股东往来/RMB</v>
      </c>
      <c r="AC238" s="13" t="str" cm="1">
        <f t="array" ref="AC238">IFERROR(INDEX(bank!$A$2:$P$1212,MATCH($O238&amp;$P238,bank!$Q$2:$Q$1212,0),AC$1),FALSE)</f>
        <v>RMB</v>
      </c>
      <c r="AD238" s="13" cm="1">
        <f t="array" ref="AD238">IFERROR(INDEX(bank!$A$2:$P$1212,MATCH($O238&amp;$P238,bank!$Q$2:$Q$1212,0),AD$1),FALSE)</f>
        <v>0</v>
      </c>
      <c r="AE238" s="13" t="str" cm="1">
        <f t="array" ref="AE238">IFERROR(INDEX(bank!$A$2:$P$1212,MATCH($O238&amp;$P238,bank!$Q$2:$Q$1212,0),AE$1),FALSE)</f>
        <v xml:space="preserve">5501.06-备件供应 </v>
      </c>
      <c r="AF238" s="13" t="str" cm="1">
        <f t="array" ref="AF238">IFERROR(INDEX(bank!$A$2:$P$1212,MATCH($O238&amp;$P238,bank!$Q$2:$Q$1212,0),AF$1),FALSE)</f>
        <v>锅炉连轴节弹性垫圈</v>
      </c>
      <c r="AG238" s="13" cm="1">
        <f t="array" ref="AG238">IFERROR(INDEX(bank!$A$2:$P$1212,MATCH($O238&amp;$P238,bank!$Q$2:$Q$1212,0),AG$1),FALSE)</f>
        <v>45008.133240740739</v>
      </c>
      <c r="AH238" s="13" cm="1">
        <f t="array" ref="AH238">IFERROR(INDEX(bank!$A$2:$P$1212,MATCH($O238&amp;$P238,bank!$Q$2:$Q$1212,0),AH$1),FALSE)</f>
        <v>0</v>
      </c>
      <c r="AI238" s="13" cm="1">
        <f t="array" ref="AI238">IFERROR(INDEX(bank!$A$2:$P$1212,MATCH($O238&amp;$P238,bank!$Q$2:$Q$1212,0),AI$1),FALSE)</f>
        <v>0</v>
      </c>
      <c r="AJ238" s="13" cm="1">
        <f t="array" ref="AJ238">IFERROR(INDEX(bank!$A$2:$P$1212,MATCH($O238&amp;$P238,bank!$Q$2:$Q$1212,0),AJ$1),FALSE)</f>
        <v>64</v>
      </c>
      <c r="AK238" s="13" cm="1">
        <f t="array" ref="AK238">IFERROR(INDEX(bank!$A$2:$P$1212,MATCH($O238&amp;$P238,bank!$Q$2:$Q$1212,0),AK$1),FALSE)</f>
        <v>64</v>
      </c>
      <c r="AL238" s="13" cm="1">
        <f t="array" ref="AL238">IFERROR(INDEX(bank!$A$2:$P$1212,MATCH($O238&amp;$P238,bank!$Q$2:$Q$1212,0),AL$1),FALSE)</f>
        <v>380725.33000000042</v>
      </c>
      <c r="AM238" s="13" cm="1">
        <f t="array" ref="AM238">IFERROR(INDEX(bank!$A$2:$P$1212,MATCH($O238&amp;$P238,bank!$Q$2:$Q$1212,0),AM$1),FALSE)</f>
        <v>6.94</v>
      </c>
      <c r="AN238" s="13" t="b" cm="1">
        <f t="array" ref="AN238">IFERROR(INDEX(bank!$A$2:$P$1212,MATCH($O238&amp;$P238,bank!$Q$2:$Q$1212,0),AN$1),FALSE)</f>
        <v>1</v>
      </c>
      <c r="AO238" s="13" t="str" cm="1">
        <f t="array" ref="AO238">IFERROR(INDEX(bank!$A$2:$P$1212,MATCH($O238&amp;$P238,bank!$Q$2:$Q$1212,0),AO$1),FALSE)</f>
        <v>已关闭</v>
      </c>
    </row>
    <row r="239" spans="1:41" hidden="1">
      <c r="A239" s="4" t="s">
        <v>260</v>
      </c>
      <c r="B239" s="4" t="s">
        <v>261</v>
      </c>
      <c r="C239" s="4">
        <v>0</v>
      </c>
      <c r="D239" s="4">
        <v>0</v>
      </c>
      <c r="E239" s="4">
        <v>749775.35999999999</v>
      </c>
      <c r="F239" s="4">
        <v>749775.35999999999</v>
      </c>
      <c r="G239" s="4" t="s">
        <v>19</v>
      </c>
      <c r="H239" s="6">
        <v>45007.31712295139</v>
      </c>
      <c r="I239" s="4" t="s">
        <v>20</v>
      </c>
      <c r="J239" s="4" t="b">
        <v>1</v>
      </c>
      <c r="K239" s="4">
        <v>0</v>
      </c>
      <c r="L239" s="4">
        <v>1</v>
      </c>
      <c r="M239" s="4" t="s">
        <v>82</v>
      </c>
      <c r="N239" s="6">
        <v>45000.250914351847</v>
      </c>
      <c r="O239" s="4" t="s">
        <v>26</v>
      </c>
      <c r="P239" s="4">
        <v>333</v>
      </c>
      <c r="Q239" s="10" cm="1">
        <f t="array" ref="Q239">IFERROR(INDEX(cashier!$A$2:$I$672,MATCH($O239&amp;$P239,cashier!$J$2:$J$672,0),Q$1),FALSE)</f>
        <v>164</v>
      </c>
      <c r="R239" s="10" t="str" cm="1">
        <f t="array" ref="R239">IFERROR(INDEX(cashier!$A$2:$I$672,MATCH($O239&amp;$P239,cashier!$J$2:$J$672,0),R$1),FALSE)</f>
        <v>上海汇丰/USD/Monica/095-046207-055</v>
      </c>
      <c r="S239" s="10" cm="1">
        <f t="array" ref="S239">IFERROR(INDEX(cashier!$A$2:$I$672,MATCH($O239&amp;$P239,cashier!$J$2:$J$672,0),S$1),FALSE)</f>
        <v>45013.249114270831</v>
      </c>
      <c r="T239" s="10" t="str" cm="1">
        <f t="array" ref="T239">IFERROR(INDEX(cashier!$A$2:$I$672,MATCH($O239&amp;$P239,cashier!$J$2:$J$672,0),T$1),FALSE)</f>
        <v>USD</v>
      </c>
      <c r="U239" s="10" cm="1">
        <f t="array" ref="U239">IFERROR(INDEX(cashier!$A$2:$I$672,MATCH($O239&amp;$P239,cashier!$J$2:$J$672,0),U$1),FALSE)</f>
        <v>614797.81999999995</v>
      </c>
      <c r="V239" s="10" cm="1">
        <f t="array" ref="V239">IFERROR(INDEX(cashier!$A$2:$I$672,MATCH($O239&amp;$P239,cashier!$J$2:$J$672,0),V$1),FALSE)</f>
        <v>45000.250914351847</v>
      </c>
      <c r="W239" s="10" cm="1">
        <f t="array" ref="W239">IFERROR(INDEX(cashier!$A$2:$I$672,MATCH($O239&amp;$P239,cashier!$J$2:$J$672,0),W$1),FALSE)</f>
        <v>333</v>
      </c>
      <c r="X239" s="10" t="str" cm="1">
        <f t="array" ref="X239">IFERROR(INDEX(cashier!$A$2:$I$672,MATCH($O239&amp;$P239,cashier!$J$2:$J$672,0),X$1),FALSE)</f>
        <v>收款单</v>
      </c>
      <c r="Y239" s="10" cm="1">
        <f t="array" ref="Y239">IFERROR(INDEX(cashier!$A$2:$I$672,MATCH($O239&amp;$P239,cashier!$J$2:$J$672,0),Y$1),FALSE)</f>
        <v>0</v>
      </c>
      <c r="Z239" s="13" cm="1">
        <f t="array" ref="Z239">IFERROR(INDEX(bank!$A$2:$P$1212,MATCH($O239&amp;$P239,bank!$Q$2:$Q$1212,0),Z$1),FALSE)</f>
        <v>333</v>
      </c>
      <c r="AA239" s="13" t="str" cm="1">
        <f t="array" ref="AA239">IFERROR(INDEX(bank!$A$2:$P$1212,MATCH($O239&amp;$P239,bank!$Q$2:$Q$1212,0),AA$1),FALSE)</f>
        <v>收款单</v>
      </c>
      <c r="AB239" s="13" t="str" cm="1">
        <f t="array" ref="AB239">IFERROR(INDEX(bank!$A$2:$P$1212,MATCH($O239&amp;$P239,bank!$Q$2:$Q$1212,0),AB$1),FALSE)</f>
        <v>上海汇丰/USD/Monica/095-046207-055</v>
      </c>
      <c r="AC239" s="13" t="str" cm="1">
        <f t="array" ref="AC239">IFERROR(INDEX(bank!$A$2:$P$1212,MATCH($O239&amp;$P239,bank!$Q$2:$Q$1212,0),AC$1),FALSE)</f>
        <v>USD</v>
      </c>
      <c r="AD239" s="13" cm="1">
        <f t="array" ref="AD239">IFERROR(INDEX(bank!$A$2:$P$1212,MATCH($O239&amp;$P239,bank!$Q$2:$Q$1212,0),AD$1),FALSE)</f>
        <v>0</v>
      </c>
      <c r="AE239" s="13" t="str" cm="1">
        <f t="array" ref="AE239">IFERROR(INDEX(bank!$A$2:$P$1212,MATCH($O239&amp;$P239,bank!$Q$2:$Q$1212,0),AE$1),FALSE)</f>
        <v>5101.03-运费收入</v>
      </c>
      <c r="AF239" s="13" t="str" cm="1">
        <f t="array" ref="AF239">IFERROR(INDEX(bank!$A$2:$P$1212,MATCH($O239&amp;$P239,bank!$Q$2:$Q$1212,0),AF$1),FALSE)</f>
        <v>运费</v>
      </c>
      <c r="AG239" s="13" cm="1">
        <f t="array" ref="AG239">IFERROR(INDEX(bank!$A$2:$P$1212,MATCH($O239&amp;$P239,bank!$Q$2:$Q$1212,0),AG$1),FALSE)</f>
        <v>45000.250914351847</v>
      </c>
      <c r="AH239" s="13" cm="1">
        <f t="array" ref="AH239">IFERROR(INDEX(bank!$A$2:$P$1212,MATCH($O239&amp;$P239,bank!$Q$2:$Q$1212,0),AH$1),FALSE)</f>
        <v>749775.35999999999</v>
      </c>
      <c r="AI239" s="13" cm="1">
        <f t="array" ref="AI239">IFERROR(INDEX(bank!$A$2:$P$1212,MATCH($O239&amp;$P239,bank!$Q$2:$Q$1212,0),AI$1),FALSE)</f>
        <v>749775.35999999999</v>
      </c>
      <c r="AJ239" s="13" cm="1">
        <f t="array" ref="AJ239">IFERROR(INDEX(bank!$A$2:$P$1212,MATCH($O239&amp;$P239,bank!$Q$2:$Q$1212,0),AJ$1),FALSE)</f>
        <v>0</v>
      </c>
      <c r="AK239" s="13" cm="1">
        <f t="array" ref="AK239">IFERROR(INDEX(bank!$A$2:$P$1212,MATCH($O239&amp;$P239,bank!$Q$2:$Q$1212,0),AK$1),FALSE)</f>
        <v>0</v>
      </c>
      <c r="AL239" s="13" cm="1">
        <f t="array" ref="AL239">IFERROR(INDEX(bank!$A$2:$P$1212,MATCH($O239&amp;$P239,bank!$Q$2:$Q$1212,0),AL$1),FALSE)</f>
        <v>747525.62</v>
      </c>
      <c r="AM239" s="13" cm="1">
        <f t="array" ref="AM239">IFERROR(INDEX(bank!$A$2:$P$1212,MATCH($O239&amp;$P239,bank!$Q$2:$Q$1212,0),AM$1),FALSE)</f>
        <v>1</v>
      </c>
      <c r="AN239" s="13" t="b" cm="1">
        <f t="array" ref="AN239">IFERROR(INDEX(bank!$A$2:$P$1212,MATCH($O239&amp;$P239,bank!$Q$2:$Q$1212,0),AN$1),FALSE)</f>
        <v>1</v>
      </c>
      <c r="AO239" s="13" t="str" cm="1">
        <f t="array" ref="AO239">IFERROR(INDEX(bank!$A$2:$P$1212,MATCH($O239&amp;$P239,bank!$Q$2:$Q$1212,0),AO$1),FALSE)</f>
        <v>已关闭</v>
      </c>
    </row>
    <row r="240" spans="1:41" hidden="1">
      <c r="A240" s="4" t="s">
        <v>168</v>
      </c>
      <c r="B240" s="4" t="s">
        <v>262</v>
      </c>
      <c r="C240" s="4">
        <v>46860.959999999999</v>
      </c>
      <c r="D240" s="4">
        <v>46860.959999999999</v>
      </c>
      <c r="E240" s="4">
        <v>0</v>
      </c>
      <c r="F240" s="4">
        <v>0</v>
      </c>
      <c r="G240" s="4" t="s">
        <v>19</v>
      </c>
      <c r="H240" s="6">
        <v>45007.31712295139</v>
      </c>
      <c r="I240" s="4" t="s">
        <v>20</v>
      </c>
      <c r="J240" s="4" t="b">
        <v>1</v>
      </c>
      <c r="K240" s="4">
        <v>0</v>
      </c>
      <c r="L240" s="4">
        <v>1</v>
      </c>
      <c r="M240" s="4" t="s">
        <v>82</v>
      </c>
      <c r="N240" s="6">
        <v>45000.250914351847</v>
      </c>
      <c r="O240" s="4" t="s">
        <v>26</v>
      </c>
      <c r="P240" s="4">
        <v>333</v>
      </c>
      <c r="Q240" s="10" cm="1">
        <f t="array" ref="Q240">IFERROR(INDEX(cashier!$A$2:$I$672,MATCH($O240&amp;$P240,cashier!$J$2:$J$672,0),Q$1),FALSE)</f>
        <v>164</v>
      </c>
      <c r="R240" s="10" t="str" cm="1">
        <f t="array" ref="R240">IFERROR(INDEX(cashier!$A$2:$I$672,MATCH($O240&amp;$P240,cashier!$J$2:$J$672,0),R$1),FALSE)</f>
        <v>上海汇丰/USD/Monica/095-046207-055</v>
      </c>
      <c r="S240" s="10" cm="1">
        <f t="array" ref="S240">IFERROR(INDEX(cashier!$A$2:$I$672,MATCH($O240&amp;$P240,cashier!$J$2:$J$672,0),S$1),FALSE)</f>
        <v>45013.249114270831</v>
      </c>
      <c r="T240" s="10" t="str" cm="1">
        <f t="array" ref="T240">IFERROR(INDEX(cashier!$A$2:$I$672,MATCH($O240&amp;$P240,cashier!$J$2:$J$672,0),T$1),FALSE)</f>
        <v>USD</v>
      </c>
      <c r="U240" s="10" cm="1">
        <f t="array" ref="U240">IFERROR(INDEX(cashier!$A$2:$I$672,MATCH($O240&amp;$P240,cashier!$J$2:$J$672,0),U$1),FALSE)</f>
        <v>614797.81999999995</v>
      </c>
      <c r="V240" s="10" cm="1">
        <f t="array" ref="V240">IFERROR(INDEX(cashier!$A$2:$I$672,MATCH($O240&amp;$P240,cashier!$J$2:$J$672,0),V$1),FALSE)</f>
        <v>45000.250914351847</v>
      </c>
      <c r="W240" s="10" cm="1">
        <f t="array" ref="W240">IFERROR(INDEX(cashier!$A$2:$I$672,MATCH($O240&amp;$P240,cashier!$J$2:$J$672,0),W$1),FALSE)</f>
        <v>333</v>
      </c>
      <c r="X240" s="10" t="str" cm="1">
        <f t="array" ref="X240">IFERROR(INDEX(cashier!$A$2:$I$672,MATCH($O240&amp;$P240,cashier!$J$2:$J$672,0),X$1),FALSE)</f>
        <v>收款单</v>
      </c>
      <c r="Y240" s="10" cm="1">
        <f t="array" ref="Y240">IFERROR(INDEX(cashier!$A$2:$I$672,MATCH($O240&amp;$P240,cashier!$J$2:$J$672,0),Y$1),FALSE)</f>
        <v>0</v>
      </c>
      <c r="Z240" s="13" cm="1">
        <f t="array" ref="Z240">IFERROR(INDEX(bank!$A$2:$P$1212,MATCH($O240&amp;$P240,bank!$Q$2:$Q$1212,0),Z$1),FALSE)</f>
        <v>333</v>
      </c>
      <c r="AA240" s="13" t="str" cm="1">
        <f t="array" ref="AA240">IFERROR(INDEX(bank!$A$2:$P$1212,MATCH($O240&amp;$P240,bank!$Q$2:$Q$1212,0),AA$1),FALSE)</f>
        <v>收款单</v>
      </c>
      <c r="AB240" s="13" t="str" cm="1">
        <f t="array" ref="AB240">IFERROR(INDEX(bank!$A$2:$P$1212,MATCH($O240&amp;$P240,bank!$Q$2:$Q$1212,0),AB$1),FALSE)</f>
        <v>上海汇丰/USD/Monica/095-046207-055</v>
      </c>
      <c r="AC240" s="13" t="str" cm="1">
        <f t="array" ref="AC240">IFERROR(INDEX(bank!$A$2:$P$1212,MATCH($O240&amp;$P240,bank!$Q$2:$Q$1212,0),AC$1),FALSE)</f>
        <v>USD</v>
      </c>
      <c r="AD240" s="13" cm="1">
        <f t="array" ref="AD240">IFERROR(INDEX(bank!$A$2:$P$1212,MATCH($O240&amp;$P240,bank!$Q$2:$Q$1212,0),AD$1),FALSE)</f>
        <v>0</v>
      </c>
      <c r="AE240" s="13" t="str" cm="1">
        <f t="array" ref="AE240">IFERROR(INDEX(bank!$A$2:$P$1212,MATCH($O240&amp;$P240,bank!$Q$2:$Q$1212,0),AE$1),FALSE)</f>
        <v>5101.03-运费收入</v>
      </c>
      <c r="AF240" s="13" t="str" cm="1">
        <f t="array" ref="AF240">IFERROR(INDEX(bank!$A$2:$P$1212,MATCH($O240&amp;$P240,bank!$Q$2:$Q$1212,0),AF$1),FALSE)</f>
        <v>运费</v>
      </c>
      <c r="AG240" s="13" cm="1">
        <f t="array" ref="AG240">IFERROR(INDEX(bank!$A$2:$P$1212,MATCH($O240&amp;$P240,bank!$Q$2:$Q$1212,0),AG$1),FALSE)</f>
        <v>45000.250914351847</v>
      </c>
      <c r="AH240" s="13" cm="1">
        <f t="array" ref="AH240">IFERROR(INDEX(bank!$A$2:$P$1212,MATCH($O240&amp;$P240,bank!$Q$2:$Q$1212,0),AH$1),FALSE)</f>
        <v>749775.35999999999</v>
      </c>
      <c r="AI240" s="13" cm="1">
        <f t="array" ref="AI240">IFERROR(INDEX(bank!$A$2:$P$1212,MATCH($O240&amp;$P240,bank!$Q$2:$Q$1212,0),AI$1),FALSE)</f>
        <v>749775.35999999999</v>
      </c>
      <c r="AJ240" s="13" cm="1">
        <f t="array" ref="AJ240">IFERROR(INDEX(bank!$A$2:$P$1212,MATCH($O240&amp;$P240,bank!$Q$2:$Q$1212,0),AJ$1),FALSE)</f>
        <v>0</v>
      </c>
      <c r="AK240" s="13" cm="1">
        <f t="array" ref="AK240">IFERROR(INDEX(bank!$A$2:$P$1212,MATCH($O240&amp;$P240,bank!$Q$2:$Q$1212,0),AK$1),FALSE)</f>
        <v>0</v>
      </c>
      <c r="AL240" s="13" cm="1">
        <f t="array" ref="AL240">IFERROR(INDEX(bank!$A$2:$P$1212,MATCH($O240&amp;$P240,bank!$Q$2:$Q$1212,0),AL$1),FALSE)</f>
        <v>747525.62</v>
      </c>
      <c r="AM240" s="13" cm="1">
        <f t="array" ref="AM240">IFERROR(INDEX(bank!$A$2:$P$1212,MATCH($O240&amp;$P240,bank!$Q$2:$Q$1212,0),AM$1),FALSE)</f>
        <v>1</v>
      </c>
      <c r="AN240" s="13" t="b" cm="1">
        <f t="array" ref="AN240">IFERROR(INDEX(bank!$A$2:$P$1212,MATCH($O240&amp;$P240,bank!$Q$2:$Q$1212,0),AN$1),FALSE)</f>
        <v>1</v>
      </c>
      <c r="AO240" s="13" t="str" cm="1">
        <f t="array" ref="AO240">IFERROR(INDEX(bank!$A$2:$P$1212,MATCH($O240&amp;$P240,bank!$Q$2:$Q$1212,0),AO$1),FALSE)</f>
        <v>已关闭</v>
      </c>
    </row>
    <row r="241" spans="1:41" hidden="1">
      <c r="A241" s="4" t="s">
        <v>168</v>
      </c>
      <c r="B241" s="4" t="s">
        <v>263</v>
      </c>
      <c r="C241" s="4">
        <v>28116.58</v>
      </c>
      <c r="D241" s="4">
        <v>28116.58</v>
      </c>
      <c r="E241" s="4">
        <v>0</v>
      </c>
      <c r="F241" s="4">
        <v>0</v>
      </c>
      <c r="G241" s="4" t="s">
        <v>19</v>
      </c>
      <c r="H241" s="6">
        <v>45007.31712295139</v>
      </c>
      <c r="I241" s="4" t="s">
        <v>20</v>
      </c>
      <c r="J241" s="4" t="b">
        <v>1</v>
      </c>
      <c r="K241" s="4">
        <v>0</v>
      </c>
      <c r="L241" s="4">
        <v>1</v>
      </c>
      <c r="M241" s="4" t="s">
        <v>82</v>
      </c>
      <c r="N241" s="6">
        <v>45000.250914351847</v>
      </c>
      <c r="O241" s="4" t="s">
        <v>26</v>
      </c>
      <c r="P241" s="4">
        <v>333</v>
      </c>
      <c r="Q241" s="10" cm="1">
        <f t="array" ref="Q241">IFERROR(INDEX(cashier!$A$2:$I$672,MATCH($O241&amp;$P241,cashier!$J$2:$J$672,0),Q$1),FALSE)</f>
        <v>164</v>
      </c>
      <c r="R241" s="10" t="str" cm="1">
        <f t="array" ref="R241">IFERROR(INDEX(cashier!$A$2:$I$672,MATCH($O241&amp;$P241,cashier!$J$2:$J$672,0),R$1),FALSE)</f>
        <v>上海汇丰/USD/Monica/095-046207-055</v>
      </c>
      <c r="S241" s="10" cm="1">
        <f t="array" ref="S241">IFERROR(INDEX(cashier!$A$2:$I$672,MATCH($O241&amp;$P241,cashier!$J$2:$J$672,0),S$1),FALSE)</f>
        <v>45013.249114270831</v>
      </c>
      <c r="T241" s="10" t="str" cm="1">
        <f t="array" ref="T241">IFERROR(INDEX(cashier!$A$2:$I$672,MATCH($O241&amp;$P241,cashier!$J$2:$J$672,0),T$1),FALSE)</f>
        <v>USD</v>
      </c>
      <c r="U241" s="10" cm="1">
        <f t="array" ref="U241">IFERROR(INDEX(cashier!$A$2:$I$672,MATCH($O241&amp;$P241,cashier!$J$2:$J$672,0),U$1),FALSE)</f>
        <v>614797.81999999995</v>
      </c>
      <c r="V241" s="10" cm="1">
        <f t="array" ref="V241">IFERROR(INDEX(cashier!$A$2:$I$672,MATCH($O241&amp;$P241,cashier!$J$2:$J$672,0),V$1),FALSE)</f>
        <v>45000.250914351847</v>
      </c>
      <c r="W241" s="10" cm="1">
        <f t="array" ref="W241">IFERROR(INDEX(cashier!$A$2:$I$672,MATCH($O241&amp;$P241,cashier!$J$2:$J$672,0),W$1),FALSE)</f>
        <v>333</v>
      </c>
      <c r="X241" s="10" t="str" cm="1">
        <f t="array" ref="X241">IFERROR(INDEX(cashier!$A$2:$I$672,MATCH($O241&amp;$P241,cashier!$J$2:$J$672,0),X$1),FALSE)</f>
        <v>收款单</v>
      </c>
      <c r="Y241" s="10" cm="1">
        <f t="array" ref="Y241">IFERROR(INDEX(cashier!$A$2:$I$672,MATCH($O241&amp;$P241,cashier!$J$2:$J$672,0),Y$1),FALSE)</f>
        <v>0</v>
      </c>
      <c r="Z241" s="13" cm="1">
        <f t="array" ref="Z241">IFERROR(INDEX(bank!$A$2:$P$1212,MATCH($O241&amp;$P241,bank!$Q$2:$Q$1212,0),Z$1),FALSE)</f>
        <v>333</v>
      </c>
      <c r="AA241" s="13" t="str" cm="1">
        <f t="array" ref="AA241">IFERROR(INDEX(bank!$A$2:$P$1212,MATCH($O241&amp;$P241,bank!$Q$2:$Q$1212,0),AA$1),FALSE)</f>
        <v>收款单</v>
      </c>
      <c r="AB241" s="13" t="str" cm="1">
        <f t="array" ref="AB241">IFERROR(INDEX(bank!$A$2:$P$1212,MATCH($O241&amp;$P241,bank!$Q$2:$Q$1212,0),AB$1),FALSE)</f>
        <v>上海汇丰/USD/Monica/095-046207-055</v>
      </c>
      <c r="AC241" s="13" t="str" cm="1">
        <f t="array" ref="AC241">IFERROR(INDEX(bank!$A$2:$P$1212,MATCH($O241&amp;$P241,bank!$Q$2:$Q$1212,0),AC$1),FALSE)</f>
        <v>USD</v>
      </c>
      <c r="AD241" s="13" cm="1">
        <f t="array" ref="AD241">IFERROR(INDEX(bank!$A$2:$P$1212,MATCH($O241&amp;$P241,bank!$Q$2:$Q$1212,0),AD$1),FALSE)</f>
        <v>0</v>
      </c>
      <c r="AE241" s="13" t="str" cm="1">
        <f t="array" ref="AE241">IFERROR(INDEX(bank!$A$2:$P$1212,MATCH($O241&amp;$P241,bank!$Q$2:$Q$1212,0),AE$1),FALSE)</f>
        <v>5101.03-运费收入</v>
      </c>
      <c r="AF241" s="13" t="str" cm="1">
        <f t="array" ref="AF241">IFERROR(INDEX(bank!$A$2:$P$1212,MATCH($O241&amp;$P241,bank!$Q$2:$Q$1212,0),AF$1),FALSE)</f>
        <v>运费</v>
      </c>
      <c r="AG241" s="13" cm="1">
        <f t="array" ref="AG241">IFERROR(INDEX(bank!$A$2:$P$1212,MATCH($O241&amp;$P241,bank!$Q$2:$Q$1212,0),AG$1),FALSE)</f>
        <v>45000.250914351847</v>
      </c>
      <c r="AH241" s="13" cm="1">
        <f t="array" ref="AH241">IFERROR(INDEX(bank!$A$2:$P$1212,MATCH($O241&amp;$P241,bank!$Q$2:$Q$1212,0),AH$1),FALSE)</f>
        <v>749775.35999999999</v>
      </c>
      <c r="AI241" s="13" cm="1">
        <f t="array" ref="AI241">IFERROR(INDEX(bank!$A$2:$P$1212,MATCH($O241&amp;$P241,bank!$Q$2:$Q$1212,0),AI$1),FALSE)</f>
        <v>749775.35999999999</v>
      </c>
      <c r="AJ241" s="13" cm="1">
        <f t="array" ref="AJ241">IFERROR(INDEX(bank!$A$2:$P$1212,MATCH($O241&amp;$P241,bank!$Q$2:$Q$1212,0),AJ$1),FALSE)</f>
        <v>0</v>
      </c>
      <c r="AK241" s="13" cm="1">
        <f t="array" ref="AK241">IFERROR(INDEX(bank!$A$2:$P$1212,MATCH($O241&amp;$P241,bank!$Q$2:$Q$1212,0),AK$1),FALSE)</f>
        <v>0</v>
      </c>
      <c r="AL241" s="13" cm="1">
        <f t="array" ref="AL241">IFERROR(INDEX(bank!$A$2:$P$1212,MATCH($O241&amp;$P241,bank!$Q$2:$Q$1212,0),AL$1),FALSE)</f>
        <v>747525.62</v>
      </c>
      <c r="AM241" s="13" cm="1">
        <f t="array" ref="AM241">IFERROR(INDEX(bank!$A$2:$P$1212,MATCH($O241&amp;$P241,bank!$Q$2:$Q$1212,0),AM$1),FALSE)</f>
        <v>1</v>
      </c>
      <c r="AN241" s="13" t="b" cm="1">
        <f t="array" ref="AN241">IFERROR(INDEX(bank!$A$2:$P$1212,MATCH($O241&amp;$P241,bank!$Q$2:$Q$1212,0),AN$1),FALSE)</f>
        <v>1</v>
      </c>
      <c r="AO241" s="13" t="str" cm="1">
        <f t="array" ref="AO241">IFERROR(INDEX(bank!$A$2:$P$1212,MATCH($O241&amp;$P241,bank!$Q$2:$Q$1212,0),AO$1),FALSE)</f>
        <v>已关闭</v>
      </c>
    </row>
    <row r="242" spans="1:41" hidden="1">
      <c r="A242" s="4" t="s">
        <v>264</v>
      </c>
      <c r="B242" s="4" t="s">
        <v>265</v>
      </c>
      <c r="C242" s="4">
        <v>60000</v>
      </c>
      <c r="D242" s="4">
        <v>60000</v>
      </c>
      <c r="E242" s="4">
        <v>0</v>
      </c>
      <c r="F242" s="4">
        <v>0</v>
      </c>
      <c r="G242" s="4" t="s">
        <v>19</v>
      </c>
      <c r="H242" s="6">
        <v>45007.31712295139</v>
      </c>
      <c r="I242" s="4" t="s">
        <v>20</v>
      </c>
      <c r="J242" s="4" t="b">
        <v>1</v>
      </c>
      <c r="K242" s="4">
        <v>0</v>
      </c>
      <c r="L242" s="4">
        <v>1</v>
      </c>
      <c r="M242" s="4" t="s">
        <v>82</v>
      </c>
      <c r="N242" s="6">
        <v>45000.250914351847</v>
      </c>
      <c r="O242" s="4" t="s">
        <v>26</v>
      </c>
      <c r="P242" s="4">
        <v>333</v>
      </c>
      <c r="Q242" s="10" cm="1">
        <f t="array" ref="Q242">IFERROR(INDEX(cashier!$A$2:$I$672,MATCH($O242&amp;$P242,cashier!$J$2:$J$672,0),Q$1),FALSE)</f>
        <v>164</v>
      </c>
      <c r="R242" s="10" t="str" cm="1">
        <f t="array" ref="R242">IFERROR(INDEX(cashier!$A$2:$I$672,MATCH($O242&amp;$P242,cashier!$J$2:$J$672,0),R$1),FALSE)</f>
        <v>上海汇丰/USD/Monica/095-046207-055</v>
      </c>
      <c r="S242" s="10" cm="1">
        <f t="array" ref="S242">IFERROR(INDEX(cashier!$A$2:$I$672,MATCH($O242&amp;$P242,cashier!$J$2:$J$672,0),S$1),FALSE)</f>
        <v>45013.249114270831</v>
      </c>
      <c r="T242" s="10" t="str" cm="1">
        <f t="array" ref="T242">IFERROR(INDEX(cashier!$A$2:$I$672,MATCH($O242&amp;$P242,cashier!$J$2:$J$672,0),T$1),FALSE)</f>
        <v>USD</v>
      </c>
      <c r="U242" s="10" cm="1">
        <f t="array" ref="U242">IFERROR(INDEX(cashier!$A$2:$I$672,MATCH($O242&amp;$P242,cashier!$J$2:$J$672,0),U$1),FALSE)</f>
        <v>614797.81999999995</v>
      </c>
      <c r="V242" s="10" cm="1">
        <f t="array" ref="V242">IFERROR(INDEX(cashier!$A$2:$I$672,MATCH($O242&amp;$P242,cashier!$J$2:$J$672,0),V$1),FALSE)</f>
        <v>45000.250914351847</v>
      </c>
      <c r="W242" s="10" cm="1">
        <f t="array" ref="W242">IFERROR(INDEX(cashier!$A$2:$I$672,MATCH($O242&amp;$P242,cashier!$J$2:$J$672,0),W$1),FALSE)</f>
        <v>333</v>
      </c>
      <c r="X242" s="10" t="str" cm="1">
        <f t="array" ref="X242">IFERROR(INDEX(cashier!$A$2:$I$672,MATCH($O242&amp;$P242,cashier!$J$2:$J$672,0),X$1),FALSE)</f>
        <v>收款单</v>
      </c>
      <c r="Y242" s="10" cm="1">
        <f t="array" ref="Y242">IFERROR(INDEX(cashier!$A$2:$I$672,MATCH($O242&amp;$P242,cashier!$J$2:$J$672,0),Y$1),FALSE)</f>
        <v>0</v>
      </c>
      <c r="Z242" s="13" cm="1">
        <f t="array" ref="Z242">IFERROR(INDEX(bank!$A$2:$P$1212,MATCH($O242&amp;$P242,bank!$Q$2:$Q$1212,0),Z$1),FALSE)</f>
        <v>333</v>
      </c>
      <c r="AA242" s="13" t="str" cm="1">
        <f t="array" ref="AA242">IFERROR(INDEX(bank!$A$2:$P$1212,MATCH($O242&amp;$P242,bank!$Q$2:$Q$1212,0),AA$1),FALSE)</f>
        <v>收款单</v>
      </c>
      <c r="AB242" s="13" t="str" cm="1">
        <f t="array" ref="AB242">IFERROR(INDEX(bank!$A$2:$P$1212,MATCH($O242&amp;$P242,bank!$Q$2:$Q$1212,0),AB$1),FALSE)</f>
        <v>上海汇丰/USD/Monica/095-046207-055</v>
      </c>
      <c r="AC242" s="13" t="str" cm="1">
        <f t="array" ref="AC242">IFERROR(INDEX(bank!$A$2:$P$1212,MATCH($O242&amp;$P242,bank!$Q$2:$Q$1212,0),AC$1),FALSE)</f>
        <v>USD</v>
      </c>
      <c r="AD242" s="13" cm="1">
        <f t="array" ref="AD242">IFERROR(INDEX(bank!$A$2:$P$1212,MATCH($O242&amp;$P242,bank!$Q$2:$Q$1212,0),AD$1),FALSE)</f>
        <v>0</v>
      </c>
      <c r="AE242" s="13" t="str" cm="1">
        <f t="array" ref="AE242">IFERROR(INDEX(bank!$A$2:$P$1212,MATCH($O242&amp;$P242,bank!$Q$2:$Q$1212,0),AE$1),FALSE)</f>
        <v>5101.03-运费收入</v>
      </c>
      <c r="AF242" s="13" t="str" cm="1">
        <f t="array" ref="AF242">IFERROR(INDEX(bank!$A$2:$P$1212,MATCH($O242&amp;$P242,bank!$Q$2:$Q$1212,0),AF$1),FALSE)</f>
        <v>运费</v>
      </c>
      <c r="AG242" s="13" cm="1">
        <f t="array" ref="AG242">IFERROR(INDEX(bank!$A$2:$P$1212,MATCH($O242&amp;$P242,bank!$Q$2:$Q$1212,0),AG$1),FALSE)</f>
        <v>45000.250914351847</v>
      </c>
      <c r="AH242" s="13" cm="1">
        <f t="array" ref="AH242">IFERROR(INDEX(bank!$A$2:$P$1212,MATCH($O242&amp;$P242,bank!$Q$2:$Q$1212,0),AH$1),FALSE)</f>
        <v>749775.35999999999</v>
      </c>
      <c r="AI242" s="13" cm="1">
        <f t="array" ref="AI242">IFERROR(INDEX(bank!$A$2:$P$1212,MATCH($O242&amp;$P242,bank!$Q$2:$Q$1212,0),AI$1),FALSE)</f>
        <v>749775.35999999999</v>
      </c>
      <c r="AJ242" s="13" cm="1">
        <f t="array" ref="AJ242">IFERROR(INDEX(bank!$A$2:$P$1212,MATCH($O242&amp;$P242,bank!$Q$2:$Q$1212,0),AJ$1),FALSE)</f>
        <v>0</v>
      </c>
      <c r="AK242" s="13" cm="1">
        <f t="array" ref="AK242">IFERROR(INDEX(bank!$A$2:$P$1212,MATCH($O242&amp;$P242,bank!$Q$2:$Q$1212,0),AK$1),FALSE)</f>
        <v>0</v>
      </c>
      <c r="AL242" s="13" cm="1">
        <f t="array" ref="AL242">IFERROR(INDEX(bank!$A$2:$P$1212,MATCH($O242&amp;$P242,bank!$Q$2:$Q$1212,0),AL$1),FALSE)</f>
        <v>747525.62</v>
      </c>
      <c r="AM242" s="13" cm="1">
        <f t="array" ref="AM242">IFERROR(INDEX(bank!$A$2:$P$1212,MATCH($O242&amp;$P242,bank!$Q$2:$Q$1212,0),AM$1),FALSE)</f>
        <v>1</v>
      </c>
      <c r="AN242" s="13" t="b" cm="1">
        <f t="array" ref="AN242">IFERROR(INDEX(bank!$A$2:$P$1212,MATCH($O242&amp;$P242,bank!$Q$2:$Q$1212,0),AN$1),FALSE)</f>
        <v>1</v>
      </c>
      <c r="AO242" s="13" t="str" cm="1">
        <f t="array" ref="AO242">IFERROR(INDEX(bank!$A$2:$P$1212,MATCH($O242&amp;$P242,bank!$Q$2:$Q$1212,0),AO$1),FALSE)</f>
        <v>已关闭</v>
      </c>
    </row>
    <row r="243" spans="1:41" hidden="1">
      <c r="A243" s="4" t="s">
        <v>74</v>
      </c>
      <c r="B243" s="4" t="s">
        <v>116</v>
      </c>
      <c r="C243" s="4">
        <v>101308</v>
      </c>
      <c r="D243" s="4">
        <v>101308</v>
      </c>
      <c r="E243" s="4">
        <v>0</v>
      </c>
      <c r="F243" s="4">
        <v>0</v>
      </c>
      <c r="G243" s="4" t="s">
        <v>19</v>
      </c>
      <c r="H243" s="6">
        <v>45007.329766759263</v>
      </c>
      <c r="I243" s="4" t="s">
        <v>20</v>
      </c>
      <c r="J243" s="4" t="b">
        <v>1</v>
      </c>
      <c r="K243" s="4">
        <v>0</v>
      </c>
      <c r="L243" s="4">
        <v>1</v>
      </c>
      <c r="M243" s="4" t="s">
        <v>27</v>
      </c>
      <c r="N243" s="6">
        <v>45009.11414351852</v>
      </c>
      <c r="O243" s="4" t="s">
        <v>18</v>
      </c>
      <c r="P243" s="4">
        <v>336</v>
      </c>
      <c r="Q243" s="10" cm="1">
        <f t="array" ref="Q243">IFERROR(INDEX(cashier!$A$2:$I$672,MATCH($O243&amp;$P243,cashier!$J$2:$J$672,0),Q$1),FALSE)</f>
        <v>139</v>
      </c>
      <c r="R243" s="10" t="str" cm="1">
        <f t="array" ref="R243">IFERROR(INDEX(cashier!$A$2:$I$672,MATCH($O243&amp;$P243,cashier!$J$2:$J$672,0),R$1),FALSE)</f>
        <v>香港汇丰/USD/Mandarine/801-443300-838</v>
      </c>
      <c r="S243" s="10" cm="1">
        <f t="array" ref="S243">IFERROR(INDEX(cashier!$A$2:$I$672,MATCH($O243&amp;$P243,cashier!$J$2:$J$672,0),S$1),FALSE)</f>
        <v>45009.112281956019</v>
      </c>
      <c r="T243" s="10" t="str" cm="1">
        <f t="array" ref="T243">IFERROR(INDEX(cashier!$A$2:$I$672,MATCH($O243&amp;$P243,cashier!$J$2:$J$672,0),T$1),FALSE)</f>
        <v>USD</v>
      </c>
      <c r="U243" s="10" cm="1">
        <f t="array" ref="U243">IFERROR(INDEX(cashier!$A$2:$I$672,MATCH($O243&amp;$P243,cashier!$J$2:$J$672,0),U$1),FALSE)</f>
        <v>101308</v>
      </c>
      <c r="V243" s="10" cm="1">
        <f t="array" ref="V243">IFERROR(INDEX(cashier!$A$2:$I$672,MATCH($O243&amp;$P243,cashier!$J$2:$J$672,0),V$1),FALSE)</f>
        <v>45009.11414351852</v>
      </c>
      <c r="W243" s="10" cm="1">
        <f t="array" ref="W243">IFERROR(INDEX(cashier!$A$2:$I$672,MATCH($O243&amp;$P243,cashier!$J$2:$J$672,0),W$1),FALSE)</f>
        <v>336</v>
      </c>
      <c r="X243" s="10" t="str" cm="1">
        <f t="array" ref="X243">IFERROR(INDEX(cashier!$A$2:$I$672,MATCH($O243&amp;$P243,cashier!$J$2:$J$672,0),X$1),FALSE)</f>
        <v>付款单</v>
      </c>
      <c r="Y243" s="10" cm="1">
        <f t="array" ref="Y243">IFERROR(INDEX(cashier!$A$2:$I$672,MATCH($O243&amp;$P243,cashier!$J$2:$J$672,0),Y$1),FALSE)</f>
        <v>0</v>
      </c>
      <c r="Z243" s="13" cm="1">
        <f t="array" ref="Z243">IFERROR(INDEX(bank!$A$2:$P$1212,MATCH($O243&amp;$P243,bank!$Q$2:$Q$1212,0),Z$1),FALSE)</f>
        <v>336</v>
      </c>
      <c r="AA243" s="13" t="str" cm="1">
        <f t="array" ref="AA243">IFERROR(INDEX(bank!$A$2:$P$1212,MATCH($O243&amp;$P243,bank!$Q$2:$Q$1212,0),AA$1),FALSE)</f>
        <v>付款单</v>
      </c>
      <c r="AB243" s="13" t="str" cm="1">
        <f t="array" ref="AB243">IFERROR(INDEX(bank!$A$2:$P$1212,MATCH($O243&amp;$P243,bank!$Q$2:$Q$1212,0),AB$1),FALSE)</f>
        <v>香港汇丰/USD/Mandarine/801-443300-838</v>
      </c>
      <c r="AC243" s="13" t="str" cm="1">
        <f t="array" ref="AC243">IFERROR(INDEX(bank!$A$2:$P$1212,MATCH($O243&amp;$P243,bank!$Q$2:$Q$1212,0),AC$1),FALSE)</f>
        <v>USD</v>
      </c>
      <c r="AD243" s="13" cm="1">
        <f t="array" ref="AD243">IFERROR(INDEX(bank!$A$2:$P$1212,MATCH($O243&amp;$P243,bank!$Q$2:$Q$1212,0),AD$1),FALSE)</f>
        <v>0</v>
      </c>
      <c r="AE243" s="13" t="str" cm="1">
        <f t="array" ref="AE243">IFERROR(INDEX(bank!$A$2:$P$1212,MATCH($O243&amp;$P243,bank!$Q$2:$Q$1212,0),AE$1),FALSE)</f>
        <v xml:space="preserve">5402.01-租金成本  </v>
      </c>
      <c r="AF243" s="13" t="str" cm="1">
        <f t="array" ref="AF243">IFERROR(INDEX(bank!$A$2:$P$1212,MATCH($O243&amp;$P243,bank!$Q$2:$Q$1212,0),AF$1),FALSE)</f>
        <v>第43期租金</v>
      </c>
      <c r="AG243" s="13" cm="1">
        <f t="array" ref="AG243">IFERROR(INDEX(bank!$A$2:$P$1212,MATCH($O243&amp;$P243,bank!$Q$2:$Q$1212,0),AG$1),FALSE)</f>
        <v>45009.11414351852</v>
      </c>
      <c r="AH243" s="13" cm="1">
        <f t="array" ref="AH243">IFERROR(INDEX(bank!$A$2:$P$1212,MATCH($O243&amp;$P243,bank!$Q$2:$Q$1212,0),AH$1),FALSE)</f>
        <v>0</v>
      </c>
      <c r="AI243" s="13" cm="1">
        <f t="array" ref="AI243">IFERROR(INDEX(bank!$A$2:$P$1212,MATCH($O243&amp;$P243,bank!$Q$2:$Q$1212,0),AI$1),FALSE)</f>
        <v>0</v>
      </c>
      <c r="AJ243" s="13" cm="1">
        <f t="array" ref="AJ243">IFERROR(INDEX(bank!$A$2:$P$1212,MATCH($O243&amp;$P243,bank!$Q$2:$Q$1212,0),AJ$1),FALSE)</f>
        <v>101308</v>
      </c>
      <c r="AK243" s="13" cm="1">
        <f t="array" ref="AK243">IFERROR(INDEX(bank!$A$2:$P$1212,MATCH($O243&amp;$P243,bank!$Q$2:$Q$1212,0),AK$1),FALSE)</f>
        <v>101308</v>
      </c>
      <c r="AL243" s="13" cm="1">
        <f t="array" ref="AL243">IFERROR(INDEX(bank!$A$2:$P$1212,MATCH($O243&amp;$P243,bank!$Q$2:$Q$1212,0),AL$1),FALSE)</f>
        <v>-126177.99000000011</v>
      </c>
      <c r="AM243" s="13" cm="1">
        <f t="array" ref="AM243">IFERROR(INDEX(bank!$A$2:$P$1212,MATCH($O243&amp;$P243,bank!$Q$2:$Q$1212,0),AM$1),FALSE)</f>
        <v>1</v>
      </c>
      <c r="AN243" s="13" t="b" cm="1">
        <f t="array" ref="AN243">IFERROR(INDEX(bank!$A$2:$P$1212,MATCH($O243&amp;$P243,bank!$Q$2:$Q$1212,0),AN$1),FALSE)</f>
        <v>1</v>
      </c>
      <c r="AO243" s="13" t="str" cm="1">
        <f t="array" ref="AO243">IFERROR(INDEX(bank!$A$2:$P$1212,MATCH($O243&amp;$P243,bank!$Q$2:$Q$1212,0),AO$1),FALSE)</f>
        <v>已关闭</v>
      </c>
    </row>
    <row r="244" spans="1:41" hidden="1">
      <c r="A244" s="4" t="s">
        <v>126</v>
      </c>
      <c r="B244" s="4" t="s">
        <v>266</v>
      </c>
      <c r="C244" s="4">
        <v>4500</v>
      </c>
      <c r="D244" s="4">
        <v>4500</v>
      </c>
      <c r="E244" s="4">
        <v>0</v>
      </c>
      <c r="F244" s="4">
        <v>0</v>
      </c>
      <c r="G244" s="4" t="s">
        <v>19</v>
      </c>
      <c r="H244" s="6">
        <v>45007.350990879633</v>
      </c>
      <c r="I244" s="4" t="s">
        <v>20</v>
      </c>
      <c r="J244" s="4" t="b">
        <v>1</v>
      </c>
      <c r="K244" s="4">
        <v>0</v>
      </c>
      <c r="L244" s="4">
        <v>1</v>
      </c>
      <c r="M244" s="4" t="s">
        <v>27</v>
      </c>
      <c r="N244" s="6">
        <v>45008.148530092592</v>
      </c>
      <c r="O244" s="4" t="s">
        <v>18</v>
      </c>
      <c r="P244" s="4">
        <v>338</v>
      </c>
      <c r="Q244" s="10" cm="1">
        <f t="array" ref="Q244">IFERROR(INDEX(cashier!$A$2:$I$672,MATCH($O244&amp;$P244,cashier!$J$2:$J$672,0),Q$1),FALSE)</f>
        <v>132</v>
      </c>
      <c r="R244" s="10" t="str" cm="1">
        <f t="array" ref="R244">IFERROR(INDEX(cashier!$A$2:$I$672,MATCH($O244&amp;$P244,cashier!$J$2:$J$672,0),R$1),FALSE)</f>
        <v>香港汇丰/USD/Mandarine/801-443300-838</v>
      </c>
      <c r="S244" s="10" cm="1">
        <f t="array" ref="S244">IFERROR(INDEX(cashier!$A$2:$I$672,MATCH($O244&amp;$P244,cashier!$J$2:$J$672,0),S$1),FALSE)</f>
        <v>45008.146704247687</v>
      </c>
      <c r="T244" s="10" t="str" cm="1">
        <f t="array" ref="T244">IFERROR(INDEX(cashier!$A$2:$I$672,MATCH($O244&amp;$P244,cashier!$J$2:$J$672,0),T$1),FALSE)</f>
        <v>USD</v>
      </c>
      <c r="U244" s="10" cm="1">
        <f t="array" ref="U244">IFERROR(INDEX(cashier!$A$2:$I$672,MATCH($O244&amp;$P244,cashier!$J$2:$J$672,0),U$1),FALSE)</f>
        <v>4500</v>
      </c>
      <c r="V244" s="10" cm="1">
        <f t="array" ref="V244">IFERROR(INDEX(cashier!$A$2:$I$672,MATCH($O244&amp;$P244,cashier!$J$2:$J$672,0),V$1),FALSE)</f>
        <v>45008.148530092592</v>
      </c>
      <c r="W244" s="10" cm="1">
        <f t="array" ref="W244">IFERROR(INDEX(cashier!$A$2:$I$672,MATCH($O244&amp;$P244,cashier!$J$2:$J$672,0),W$1),FALSE)</f>
        <v>338</v>
      </c>
      <c r="X244" s="10" t="str" cm="1">
        <f t="array" ref="X244">IFERROR(INDEX(cashier!$A$2:$I$672,MATCH($O244&amp;$P244,cashier!$J$2:$J$672,0),X$1),FALSE)</f>
        <v>付款单</v>
      </c>
      <c r="Y244" s="10" cm="1">
        <f t="array" ref="Y244">IFERROR(INDEX(cashier!$A$2:$I$672,MATCH($O244&amp;$P244,cashier!$J$2:$J$672,0),Y$1),FALSE)</f>
        <v>0</v>
      </c>
      <c r="Z244" s="13" cm="1">
        <f t="array" ref="Z244">IFERROR(INDEX(bank!$A$2:$P$1212,MATCH($O244&amp;$P244,bank!$Q$2:$Q$1212,0),Z$1),FALSE)</f>
        <v>338</v>
      </c>
      <c r="AA244" s="13" t="str" cm="1">
        <f t="array" ref="AA244">IFERROR(INDEX(bank!$A$2:$P$1212,MATCH($O244&amp;$P244,bank!$Q$2:$Q$1212,0),AA$1),FALSE)</f>
        <v>付款单</v>
      </c>
      <c r="AB244" s="13" t="str" cm="1">
        <f t="array" ref="AB244">IFERROR(INDEX(bank!$A$2:$P$1212,MATCH($O244&amp;$P244,bank!$Q$2:$Q$1212,0),AB$1),FALSE)</f>
        <v>香港汇丰/USD/Mandarine/801-443300-838</v>
      </c>
      <c r="AC244" s="13" t="str" cm="1">
        <f t="array" ref="AC244">IFERROR(INDEX(bank!$A$2:$P$1212,MATCH($O244&amp;$P244,bank!$Q$2:$Q$1212,0),AC$1),FALSE)</f>
        <v>USD</v>
      </c>
      <c r="AD244" s="13" cm="1">
        <f t="array" ref="AD244">IFERROR(INDEX(bank!$A$2:$P$1212,MATCH($O244&amp;$P244,bank!$Q$2:$Q$1212,0),AD$1),FALSE)</f>
        <v>0</v>
      </c>
      <c r="AE244" s="13" t="str" cm="1">
        <f t="array" ref="AE244">IFERROR(INDEX(bank!$A$2:$P$1212,MATCH($O244&amp;$P244,bank!$Q$2:$Q$1212,0),AE$1),FALSE)</f>
        <v xml:space="preserve">5501.07-船舶管理费用  </v>
      </c>
      <c r="AF244" s="13" t="str" cm="1">
        <f t="array" ref="AF244">IFERROR(INDEX(bank!$A$2:$P$1212,MATCH($O244&amp;$P244,bank!$Q$2:$Q$1212,0),AF$1),FALSE)</f>
        <v>禛航2月份管理费</v>
      </c>
      <c r="AG244" s="13" cm="1">
        <f t="array" ref="AG244">IFERROR(INDEX(bank!$A$2:$P$1212,MATCH($O244&amp;$P244,bank!$Q$2:$Q$1212,0),AG$1),FALSE)</f>
        <v>45008.148530092592</v>
      </c>
      <c r="AH244" s="13" cm="1">
        <f t="array" ref="AH244">IFERROR(INDEX(bank!$A$2:$P$1212,MATCH($O244&amp;$P244,bank!$Q$2:$Q$1212,0),AH$1),FALSE)</f>
        <v>0</v>
      </c>
      <c r="AI244" s="13" cm="1">
        <f t="array" ref="AI244">IFERROR(INDEX(bank!$A$2:$P$1212,MATCH($O244&amp;$P244,bank!$Q$2:$Q$1212,0),AI$1),FALSE)</f>
        <v>0</v>
      </c>
      <c r="AJ244" s="13" cm="1">
        <f t="array" ref="AJ244">IFERROR(INDEX(bank!$A$2:$P$1212,MATCH($O244&amp;$P244,bank!$Q$2:$Q$1212,0),AJ$1),FALSE)</f>
        <v>4500</v>
      </c>
      <c r="AK244" s="13" cm="1">
        <f t="array" ref="AK244">IFERROR(INDEX(bank!$A$2:$P$1212,MATCH($O244&amp;$P244,bank!$Q$2:$Q$1212,0),AK$1),FALSE)</f>
        <v>4500</v>
      </c>
      <c r="AL244" s="13" cm="1">
        <f t="array" ref="AL244">IFERROR(INDEX(bank!$A$2:$P$1212,MATCH($O244&amp;$P244,bank!$Q$2:$Q$1212,0),AL$1),FALSE)</f>
        <v>147064.68999999989</v>
      </c>
      <c r="AM244" s="13" cm="1">
        <f t="array" ref="AM244">IFERROR(INDEX(bank!$A$2:$P$1212,MATCH($O244&amp;$P244,bank!$Q$2:$Q$1212,0),AM$1),FALSE)</f>
        <v>1</v>
      </c>
      <c r="AN244" s="13" t="b" cm="1">
        <f t="array" ref="AN244">IFERROR(INDEX(bank!$A$2:$P$1212,MATCH($O244&amp;$P244,bank!$Q$2:$Q$1212,0),AN$1),FALSE)</f>
        <v>1</v>
      </c>
      <c r="AO244" s="13" t="str" cm="1">
        <f t="array" ref="AO244">IFERROR(INDEX(bank!$A$2:$P$1212,MATCH($O244&amp;$P244,bank!$Q$2:$Q$1212,0),AO$1),FALSE)</f>
        <v>已关闭</v>
      </c>
    </row>
    <row r="245" spans="1:41" hidden="1">
      <c r="A245" s="4" t="s">
        <v>74</v>
      </c>
      <c r="B245" s="4" t="s">
        <v>267</v>
      </c>
      <c r="C245" s="4">
        <v>62400</v>
      </c>
      <c r="D245" s="4">
        <v>62400</v>
      </c>
      <c r="E245" s="4">
        <v>0</v>
      </c>
      <c r="F245" s="4">
        <v>0</v>
      </c>
      <c r="G245" s="4" t="s">
        <v>19</v>
      </c>
      <c r="H245" s="6">
        <v>45007.358470798608</v>
      </c>
      <c r="I245" s="4" t="s">
        <v>20</v>
      </c>
      <c r="J245" s="4" t="b">
        <v>1</v>
      </c>
      <c r="K245" s="4">
        <v>0</v>
      </c>
      <c r="L245" s="4">
        <v>1</v>
      </c>
      <c r="M245" s="4" t="s">
        <v>27</v>
      </c>
      <c r="N245" s="6">
        <v>45012.084706076392</v>
      </c>
      <c r="O245" s="4" t="s">
        <v>18</v>
      </c>
      <c r="P245" s="4">
        <v>340</v>
      </c>
      <c r="Q245" s="10" cm="1">
        <f t="array" ref="Q245">IFERROR(INDEX(cashier!$A$2:$I$672,MATCH($O245&amp;$P245,cashier!$J$2:$J$672,0),Q$1),FALSE)</f>
        <v>158</v>
      </c>
      <c r="R245" s="10" t="str" cm="1">
        <f t="array" ref="R245">IFERROR(INDEX(cashier!$A$2:$I$672,MATCH($O245&amp;$P245,cashier!$J$2:$J$672,0),R$1),FALSE)</f>
        <v>香港汇丰/USD/Mandarine/801-443300-838</v>
      </c>
      <c r="S245" s="10" cm="1">
        <f t="array" ref="S245">IFERROR(INDEX(cashier!$A$2:$I$672,MATCH($O245&amp;$P245,cashier!$J$2:$J$672,0),S$1),FALSE)</f>
        <v>45009.404982800923</v>
      </c>
      <c r="T245" s="10" t="str" cm="1">
        <f t="array" ref="T245">IFERROR(INDEX(cashier!$A$2:$I$672,MATCH($O245&amp;$P245,cashier!$J$2:$J$672,0),T$1),FALSE)</f>
        <v>USD</v>
      </c>
      <c r="U245" s="10" cm="1">
        <f t="array" ref="U245">IFERROR(INDEX(cashier!$A$2:$I$672,MATCH($O245&amp;$P245,cashier!$J$2:$J$672,0),U$1),FALSE)</f>
        <v>62400</v>
      </c>
      <c r="V245" s="10" cm="1">
        <f t="array" ref="V245">IFERROR(INDEX(cashier!$A$2:$I$672,MATCH($O245&amp;$P245,cashier!$J$2:$J$672,0),V$1),FALSE)</f>
        <v>45012.084706076392</v>
      </c>
      <c r="W245" s="10" cm="1">
        <f t="array" ref="W245">IFERROR(INDEX(cashier!$A$2:$I$672,MATCH($O245&amp;$P245,cashier!$J$2:$J$672,0),W$1),FALSE)</f>
        <v>340</v>
      </c>
      <c r="X245" s="10" t="str" cm="1">
        <f t="array" ref="X245">IFERROR(INDEX(cashier!$A$2:$I$672,MATCH($O245&amp;$P245,cashier!$J$2:$J$672,0),X$1),FALSE)</f>
        <v>付款单</v>
      </c>
      <c r="Y245" s="10" cm="1">
        <f t="array" ref="Y245">IFERROR(INDEX(cashier!$A$2:$I$672,MATCH($O245&amp;$P245,cashier!$J$2:$J$672,0),Y$1),FALSE)</f>
        <v>15.96</v>
      </c>
      <c r="Z245" s="13" cm="1">
        <f t="array" ref="Z245">IFERROR(INDEX(bank!$A$2:$P$1212,MATCH($O245&amp;$P245,bank!$Q$2:$Q$1212,0),Z$1),FALSE)</f>
        <v>340</v>
      </c>
      <c r="AA245" s="13" t="str" cm="1">
        <f t="array" ref="AA245">IFERROR(INDEX(bank!$A$2:$P$1212,MATCH($O245&amp;$P245,bank!$Q$2:$Q$1212,0),AA$1),FALSE)</f>
        <v>付款单</v>
      </c>
      <c r="AB245" s="13" t="str" cm="1">
        <f t="array" ref="AB245">IFERROR(INDEX(bank!$A$2:$P$1212,MATCH($O245&amp;$P245,bank!$Q$2:$Q$1212,0),AB$1),FALSE)</f>
        <v>香港汇丰/USD/Mandarine/801-443300-838</v>
      </c>
      <c r="AC245" s="13" t="str" cm="1">
        <f t="array" ref="AC245">IFERROR(INDEX(bank!$A$2:$P$1212,MATCH($O245&amp;$P245,bank!$Q$2:$Q$1212,0),AC$1),FALSE)</f>
        <v>USD</v>
      </c>
      <c r="AD245" s="13" cm="1">
        <f t="array" ref="AD245">IFERROR(INDEX(bank!$A$2:$P$1212,MATCH($O245&amp;$P245,bank!$Q$2:$Q$1212,0),AD$1),FALSE)</f>
        <v>0</v>
      </c>
      <c r="AE245" s="13" t="str" cm="1">
        <f t="array" ref="AE245">IFERROR(INDEX(bank!$A$2:$P$1212,MATCH($O245&amp;$P245,bank!$Q$2:$Q$1212,0),AE$1),FALSE)</f>
        <v xml:space="preserve">5402.01-租金成本  </v>
      </c>
      <c r="AF245" s="13" t="str" cm="1">
        <f t="array" ref="AF245">IFERROR(INDEX(bank!$A$2:$P$1212,MATCH($O245&amp;$P245,bank!$Q$2:$Q$1212,0),AF$1),FALSE)</f>
        <v>第77期租金</v>
      </c>
      <c r="AG245" s="13" cm="1">
        <f t="array" ref="AG245">IFERROR(INDEX(bank!$A$2:$P$1212,MATCH($O245&amp;$P245,bank!$Q$2:$Q$1212,0),AG$1),FALSE)</f>
        <v>45012.084706076392</v>
      </c>
      <c r="AH245" s="13" cm="1">
        <f t="array" ref="AH245">IFERROR(INDEX(bank!$A$2:$P$1212,MATCH($O245&amp;$P245,bank!$Q$2:$Q$1212,0),AH$1),FALSE)</f>
        <v>0</v>
      </c>
      <c r="AI245" s="13" cm="1">
        <f t="array" ref="AI245">IFERROR(INDEX(bank!$A$2:$P$1212,MATCH($O245&amp;$P245,bank!$Q$2:$Q$1212,0),AI$1),FALSE)</f>
        <v>0</v>
      </c>
      <c r="AJ245" s="13" cm="1">
        <f t="array" ref="AJ245">IFERROR(INDEX(bank!$A$2:$P$1212,MATCH($O245&amp;$P245,bank!$Q$2:$Q$1212,0),AJ$1),FALSE)</f>
        <v>62400</v>
      </c>
      <c r="AK245" s="13" cm="1">
        <f t="array" ref="AK245">IFERROR(INDEX(bank!$A$2:$P$1212,MATCH($O245&amp;$P245,bank!$Q$2:$Q$1212,0),AK$1),FALSE)</f>
        <v>62400</v>
      </c>
      <c r="AL245" s="13" cm="1">
        <f t="array" ref="AL245">IFERROR(INDEX(bank!$A$2:$P$1212,MATCH($O245&amp;$P245,bank!$Q$2:$Q$1212,0),AL$1),FALSE)</f>
        <v>-193848.79</v>
      </c>
      <c r="AM245" s="13" cm="1">
        <f t="array" ref="AM245">IFERROR(INDEX(bank!$A$2:$P$1212,MATCH($O245&amp;$P245,bank!$Q$2:$Q$1212,0),AM$1),FALSE)</f>
        <v>1</v>
      </c>
      <c r="AN245" s="13" t="b" cm="1">
        <f t="array" ref="AN245">IFERROR(INDEX(bank!$A$2:$P$1212,MATCH($O245&amp;$P245,bank!$Q$2:$Q$1212,0),AN$1),FALSE)</f>
        <v>1</v>
      </c>
      <c r="AO245" s="13" t="str" cm="1">
        <f t="array" ref="AO245">IFERROR(INDEX(bank!$A$2:$P$1212,MATCH($O245&amp;$P245,bank!$Q$2:$Q$1212,0),AO$1),FALSE)</f>
        <v>已关闭</v>
      </c>
    </row>
    <row r="246" spans="1:41" hidden="1">
      <c r="A246" s="4" t="s">
        <v>74</v>
      </c>
      <c r="B246" s="4" t="s">
        <v>75</v>
      </c>
      <c r="C246" s="4">
        <v>9450</v>
      </c>
      <c r="D246" s="4">
        <v>9450</v>
      </c>
      <c r="E246" s="4">
        <v>0</v>
      </c>
      <c r="F246" s="4">
        <v>0</v>
      </c>
      <c r="G246" s="4" t="s">
        <v>19</v>
      </c>
      <c r="H246" s="6">
        <v>45007.360419328703</v>
      </c>
      <c r="I246" s="4" t="s">
        <v>20</v>
      </c>
      <c r="J246" s="4" t="b">
        <v>1</v>
      </c>
      <c r="K246" s="4">
        <v>0</v>
      </c>
      <c r="L246" s="4">
        <v>1</v>
      </c>
      <c r="M246" s="4" t="s">
        <v>27</v>
      </c>
      <c r="N246" s="6">
        <v>45012.084481967591</v>
      </c>
      <c r="O246" s="4" t="s">
        <v>18</v>
      </c>
      <c r="P246" s="4">
        <v>342</v>
      </c>
      <c r="Q246" s="10" cm="1">
        <f t="array" ref="Q246">IFERROR(INDEX(cashier!$A$2:$I$672,MATCH($O246&amp;$P246,cashier!$J$2:$J$672,0),Q$1),FALSE)</f>
        <v>157</v>
      </c>
      <c r="R246" s="10" t="str" cm="1">
        <f t="array" ref="R246">IFERROR(INDEX(cashier!$A$2:$I$672,MATCH($O246&amp;$P246,cashier!$J$2:$J$672,0),R$1),FALSE)</f>
        <v>香港汇丰/USD/Mandarine/801-443300-838</v>
      </c>
      <c r="S246" s="10" cm="1">
        <f t="array" ref="S246">IFERROR(INDEX(cashier!$A$2:$I$672,MATCH($O246&amp;$P246,cashier!$J$2:$J$672,0),S$1),FALSE)</f>
        <v>45009.404761157413</v>
      </c>
      <c r="T246" s="10" t="str" cm="1">
        <f t="array" ref="T246">IFERROR(INDEX(cashier!$A$2:$I$672,MATCH($O246&amp;$P246,cashier!$J$2:$J$672,0),T$1),FALSE)</f>
        <v>USD</v>
      </c>
      <c r="U246" s="10" cm="1">
        <f t="array" ref="U246">IFERROR(INDEX(cashier!$A$2:$I$672,MATCH($O246&amp;$P246,cashier!$J$2:$J$672,0),U$1),FALSE)</f>
        <v>9450</v>
      </c>
      <c r="V246" s="10" cm="1">
        <f t="array" ref="V246">IFERROR(INDEX(cashier!$A$2:$I$672,MATCH($O246&amp;$P246,cashier!$J$2:$J$672,0),V$1),FALSE)</f>
        <v>45012.084481967591</v>
      </c>
      <c r="W246" s="10" cm="1">
        <f t="array" ref="W246">IFERROR(INDEX(cashier!$A$2:$I$672,MATCH($O246&amp;$P246,cashier!$J$2:$J$672,0),W$1),FALSE)</f>
        <v>342</v>
      </c>
      <c r="X246" s="10" t="str" cm="1">
        <f t="array" ref="X246">IFERROR(INDEX(cashier!$A$2:$I$672,MATCH($O246&amp;$P246,cashier!$J$2:$J$672,0),X$1),FALSE)</f>
        <v>付款单</v>
      </c>
      <c r="Y246" s="10" cm="1">
        <f t="array" ref="Y246">IFERROR(INDEX(cashier!$A$2:$I$672,MATCH($O246&amp;$P246,cashier!$J$2:$J$672,0),Y$1),FALSE)</f>
        <v>0</v>
      </c>
      <c r="Z246" s="13" cm="1">
        <f t="array" ref="Z246">IFERROR(INDEX(bank!$A$2:$P$1212,MATCH($O246&amp;$P246,bank!$Q$2:$Q$1212,0),Z$1),FALSE)</f>
        <v>342</v>
      </c>
      <c r="AA246" s="13" t="str" cm="1">
        <f t="array" ref="AA246">IFERROR(INDEX(bank!$A$2:$P$1212,MATCH($O246&amp;$P246,bank!$Q$2:$Q$1212,0),AA$1),FALSE)</f>
        <v>付款单</v>
      </c>
      <c r="AB246" s="13" t="str" cm="1">
        <f t="array" ref="AB246">IFERROR(INDEX(bank!$A$2:$P$1212,MATCH($O246&amp;$P246,bank!$Q$2:$Q$1212,0),AB$1),FALSE)</f>
        <v>香港汇丰/USD/Mandarine/801-443300-838</v>
      </c>
      <c r="AC246" s="13" t="str" cm="1">
        <f t="array" ref="AC246">IFERROR(INDEX(bank!$A$2:$P$1212,MATCH($O246&amp;$P246,bank!$Q$2:$Q$1212,0),AC$1),FALSE)</f>
        <v>USD</v>
      </c>
      <c r="AD246" s="13" cm="1">
        <f t="array" ref="AD246">IFERROR(INDEX(bank!$A$2:$P$1212,MATCH($O246&amp;$P246,bank!$Q$2:$Q$1212,0),AD$1),FALSE)</f>
        <v>0</v>
      </c>
      <c r="AE246" s="13" t="str" cm="1">
        <f t="array" ref="AE246">IFERROR(INDEX(bank!$A$2:$P$1212,MATCH($O246&amp;$P246,bank!$Q$2:$Q$1212,0),AE$1),FALSE)</f>
        <v xml:space="preserve">5402.01-租金成本  </v>
      </c>
      <c r="AF246" s="13" t="str" cm="1">
        <f t="array" ref="AF246">IFERROR(INDEX(bank!$A$2:$P$1212,MATCH($O246&amp;$P246,bank!$Q$2:$Q$1212,0),AF$1),FALSE)</f>
        <v>第72期租金</v>
      </c>
      <c r="AG246" s="13" cm="1">
        <f t="array" ref="AG246">IFERROR(INDEX(bank!$A$2:$P$1212,MATCH($O246&amp;$P246,bank!$Q$2:$Q$1212,0),AG$1),FALSE)</f>
        <v>45012.084481967591</v>
      </c>
      <c r="AH246" s="13" cm="1">
        <f t="array" ref="AH246">IFERROR(INDEX(bank!$A$2:$P$1212,MATCH($O246&amp;$P246,bank!$Q$2:$Q$1212,0),AH$1),FALSE)</f>
        <v>0</v>
      </c>
      <c r="AI246" s="13" cm="1">
        <f t="array" ref="AI246">IFERROR(INDEX(bank!$A$2:$P$1212,MATCH($O246&amp;$P246,bank!$Q$2:$Q$1212,0),AI$1),FALSE)</f>
        <v>0</v>
      </c>
      <c r="AJ246" s="13" cm="1">
        <f t="array" ref="AJ246">IFERROR(INDEX(bank!$A$2:$P$1212,MATCH($O246&amp;$P246,bank!$Q$2:$Q$1212,0),AJ$1),FALSE)</f>
        <v>9450</v>
      </c>
      <c r="AK246" s="13" cm="1">
        <f t="array" ref="AK246">IFERROR(INDEX(bank!$A$2:$P$1212,MATCH($O246&amp;$P246,bank!$Q$2:$Q$1212,0),AK$1),FALSE)</f>
        <v>9450</v>
      </c>
      <c r="AL246" s="13" cm="1">
        <f t="array" ref="AL246">IFERROR(INDEX(bank!$A$2:$P$1212,MATCH($O246&amp;$P246,bank!$Q$2:$Q$1212,0),AL$1),FALSE)</f>
        <v>-131448.79</v>
      </c>
      <c r="AM246" s="13" cm="1">
        <f t="array" ref="AM246">IFERROR(INDEX(bank!$A$2:$P$1212,MATCH($O246&amp;$P246,bank!$Q$2:$Q$1212,0),AM$1),FALSE)</f>
        <v>1</v>
      </c>
      <c r="AN246" s="13" t="b" cm="1">
        <f t="array" ref="AN246">IFERROR(INDEX(bank!$A$2:$P$1212,MATCH($O246&amp;$P246,bank!$Q$2:$Q$1212,0),AN$1),FALSE)</f>
        <v>1</v>
      </c>
      <c r="AO246" s="13" t="str" cm="1">
        <f t="array" ref="AO246">IFERROR(INDEX(bank!$A$2:$P$1212,MATCH($O246&amp;$P246,bank!$Q$2:$Q$1212,0),AO$1),FALSE)</f>
        <v>已关闭</v>
      </c>
    </row>
    <row r="247" spans="1:41" hidden="1">
      <c r="A247" s="4" t="s">
        <v>248</v>
      </c>
      <c r="B247" s="4" t="s">
        <v>268</v>
      </c>
      <c r="C247" s="4">
        <v>0</v>
      </c>
      <c r="D247" s="4">
        <v>0</v>
      </c>
      <c r="E247" s="4">
        <v>436.14</v>
      </c>
      <c r="F247" s="4">
        <v>436.14</v>
      </c>
      <c r="G247" s="4" t="s">
        <v>30</v>
      </c>
      <c r="H247" s="6">
        <v>45006.399184074071</v>
      </c>
      <c r="I247" s="4" t="s">
        <v>20</v>
      </c>
      <c r="J247" s="4" t="b">
        <v>1</v>
      </c>
      <c r="K247" s="4">
        <v>0</v>
      </c>
      <c r="L247" s="4">
        <v>1</v>
      </c>
      <c r="M247" s="4" t="s">
        <v>31</v>
      </c>
      <c r="N247" s="6">
        <v>45007.268287037034</v>
      </c>
      <c r="O247" s="4" t="s">
        <v>26</v>
      </c>
      <c r="P247" s="4">
        <v>343</v>
      </c>
      <c r="Q247" s="10" cm="1">
        <f t="array" ref="Q247">IFERROR(INDEX(cashier!$A$2:$I$672,MATCH($O247&amp;$P247,cashier!$J$2:$J$672,0),Q$1),FALSE)</f>
        <v>148</v>
      </c>
      <c r="R247" s="10" t="str" cm="1">
        <f t="array" ref="R247">IFERROR(INDEX(cashier!$A$2:$I$672,MATCH($O247&amp;$P247,cashier!$J$2:$J$672,0),R$1),FALSE)</f>
        <v>平安银行/RMB/-上海信智船务有限公司/15000105781743</v>
      </c>
      <c r="S247" s="10" cm="1">
        <f t="array" ref="S247">IFERROR(INDEX(cashier!$A$2:$I$672,MATCH($O247&amp;$P247,cashier!$J$2:$J$672,0),S$1),FALSE)</f>
        <v>45009.268358356479</v>
      </c>
      <c r="T247" s="10" t="str" cm="1">
        <f t="array" ref="T247">IFERROR(INDEX(cashier!$A$2:$I$672,MATCH($O247&amp;$P247,cashier!$J$2:$J$672,0),T$1),FALSE)</f>
        <v>RMB</v>
      </c>
      <c r="U247" s="10" cm="1">
        <f t="array" ref="U247">IFERROR(INDEX(cashier!$A$2:$I$672,MATCH($O247&amp;$P247,cashier!$J$2:$J$672,0),U$1),FALSE)</f>
        <v>436.14</v>
      </c>
      <c r="V247" s="10" cm="1">
        <f t="array" ref="V247">IFERROR(INDEX(cashier!$A$2:$I$672,MATCH($O247&amp;$P247,cashier!$J$2:$J$672,0),V$1),FALSE)</f>
        <v>45007.268287037034</v>
      </c>
      <c r="W247" s="10" cm="1">
        <f t="array" ref="W247">IFERROR(INDEX(cashier!$A$2:$I$672,MATCH($O247&amp;$P247,cashier!$J$2:$J$672,0),W$1),FALSE)</f>
        <v>343</v>
      </c>
      <c r="X247" s="10" t="str" cm="1">
        <f t="array" ref="X247">IFERROR(INDEX(cashier!$A$2:$I$672,MATCH($O247&amp;$P247,cashier!$J$2:$J$672,0),X$1),FALSE)</f>
        <v>收款单</v>
      </c>
      <c r="Y247" s="10" cm="1">
        <f t="array" ref="Y247">IFERROR(INDEX(cashier!$A$2:$I$672,MATCH($O247&amp;$P247,cashier!$J$2:$J$672,0),Y$1),FALSE)</f>
        <v>0</v>
      </c>
      <c r="Z247" s="13" cm="1">
        <f t="array" ref="Z247">IFERROR(INDEX(bank!$A$2:$P$1212,MATCH($O247&amp;$P247,bank!$Q$2:$Q$1212,0),Z$1),FALSE)</f>
        <v>343</v>
      </c>
      <c r="AA247" s="13" t="str" cm="1">
        <f t="array" ref="AA247">IFERROR(INDEX(bank!$A$2:$P$1212,MATCH($O247&amp;$P247,bank!$Q$2:$Q$1212,0),AA$1),FALSE)</f>
        <v>收款单</v>
      </c>
      <c r="AB247" s="13" t="str" cm="1">
        <f t="array" ref="AB247">IFERROR(INDEX(bank!$A$2:$P$1212,MATCH($O247&amp;$P247,bank!$Q$2:$Q$1212,0),AB$1),FALSE)</f>
        <v>平安银行/RMB/-上海信智船务有限公司/15000105781743</v>
      </c>
      <c r="AC247" s="13" t="str" cm="1">
        <f t="array" ref="AC247">IFERROR(INDEX(bank!$A$2:$P$1212,MATCH($O247&amp;$P247,bank!$Q$2:$Q$1212,0),AC$1),FALSE)</f>
        <v>RMB</v>
      </c>
      <c r="AD247" s="13" cm="1">
        <f t="array" ref="AD247">IFERROR(INDEX(bank!$A$2:$P$1212,MATCH($O247&amp;$P247,bank!$Q$2:$Q$1212,0),AD$1),FALSE)</f>
        <v>0</v>
      </c>
      <c r="AE247" s="13" t="str" cm="1">
        <f t="array" ref="AE247">IFERROR(INDEX(bank!$A$2:$P$1212,MATCH($O247&amp;$P247,bank!$Q$2:$Q$1212,0),AE$1),FALSE)</f>
        <v xml:space="preserve">5502.12-利息收入 </v>
      </c>
      <c r="AF247" s="13" t="str" cm="1">
        <f t="array" ref="AF247">IFERROR(INDEX(bank!$A$2:$P$1212,MATCH($O247&amp;$P247,bank!$Q$2:$Q$1212,0),AF$1),FALSE)</f>
        <v>平安银行利息收入</v>
      </c>
      <c r="AG247" s="13" cm="1">
        <f t="array" ref="AG247">IFERROR(INDEX(bank!$A$2:$P$1212,MATCH($O247&amp;$P247,bank!$Q$2:$Q$1212,0),AG$1),FALSE)</f>
        <v>45007.268287037034</v>
      </c>
      <c r="AH247" s="13" cm="1">
        <f t="array" ref="AH247">IFERROR(INDEX(bank!$A$2:$P$1212,MATCH($O247&amp;$P247,bank!$Q$2:$Q$1212,0),AH$1),FALSE)</f>
        <v>436.14</v>
      </c>
      <c r="AI247" s="13" cm="1">
        <f t="array" ref="AI247">IFERROR(INDEX(bank!$A$2:$P$1212,MATCH($O247&amp;$P247,bank!$Q$2:$Q$1212,0),AI$1),FALSE)</f>
        <v>436.14</v>
      </c>
      <c r="AJ247" s="13" cm="1">
        <f t="array" ref="AJ247">IFERROR(INDEX(bank!$A$2:$P$1212,MATCH($O247&amp;$P247,bank!$Q$2:$Q$1212,0),AJ$1),FALSE)</f>
        <v>0</v>
      </c>
      <c r="AK247" s="13" cm="1">
        <f t="array" ref="AK247">IFERROR(INDEX(bank!$A$2:$P$1212,MATCH($O247&amp;$P247,bank!$Q$2:$Q$1212,0),AK$1),FALSE)</f>
        <v>0</v>
      </c>
      <c r="AL247" s="13" cm="1">
        <f t="array" ref="AL247">IFERROR(INDEX(bank!$A$2:$P$1212,MATCH($O247&amp;$P247,bank!$Q$2:$Q$1212,0),AL$1),FALSE)</f>
        <v>4905.6399999999976</v>
      </c>
      <c r="AM247" s="13" cm="1">
        <f t="array" ref="AM247">IFERROR(INDEX(bank!$A$2:$P$1212,MATCH($O247&amp;$P247,bank!$Q$2:$Q$1212,0),AM$1),FALSE)</f>
        <v>1</v>
      </c>
      <c r="AN247" s="13" t="b" cm="1">
        <f t="array" ref="AN247">IFERROR(INDEX(bank!$A$2:$P$1212,MATCH($O247&amp;$P247,bank!$Q$2:$Q$1212,0),AN$1),FALSE)</f>
        <v>1</v>
      </c>
      <c r="AO247" s="13" t="str" cm="1">
        <f t="array" ref="AO247">IFERROR(INDEX(bank!$A$2:$P$1212,MATCH($O247&amp;$P247,bank!$Q$2:$Q$1212,0),AO$1),FALSE)</f>
        <v>已关闭</v>
      </c>
    </row>
    <row r="248" spans="1:41" hidden="1">
      <c r="A248" s="4" t="s">
        <v>24</v>
      </c>
      <c r="B248" s="4" t="s">
        <v>25</v>
      </c>
      <c r="C248" s="4">
        <v>0</v>
      </c>
      <c r="D248" s="4">
        <v>0</v>
      </c>
      <c r="E248" s="4">
        <v>1028640</v>
      </c>
      <c r="F248" s="4">
        <v>150000</v>
      </c>
      <c r="G248" s="4" t="s">
        <v>30</v>
      </c>
      <c r="H248" s="6">
        <v>45008.151818692131</v>
      </c>
      <c r="I248" s="4" t="s">
        <v>20</v>
      </c>
      <c r="J248" s="4" t="b">
        <v>1</v>
      </c>
      <c r="K248" s="4">
        <v>0</v>
      </c>
      <c r="L248" s="4">
        <v>6.8575999999999997</v>
      </c>
      <c r="M248" s="4" t="s">
        <v>46</v>
      </c>
      <c r="N248" s="6">
        <v>45008.257245370369</v>
      </c>
      <c r="O248" s="4" t="s">
        <v>26</v>
      </c>
      <c r="P248" s="4">
        <v>345</v>
      </c>
      <c r="Q248" s="10" cm="1">
        <f t="array" ref="Q248">IFERROR(INDEX(cashier!$A$2:$I$672,MATCH($O248&amp;$P248,cashier!$J$2:$J$672,0),Q$1),FALSE)</f>
        <v>136</v>
      </c>
      <c r="R248" s="10" t="str" cm="1">
        <f t="array" ref="R248">IFERROR(INDEX(cashier!$A$2:$I$672,MATCH($O248&amp;$P248,cashier!$J$2:$J$672,0),R$1),FALSE)</f>
        <v>吴总股东往来/RMB</v>
      </c>
      <c r="S248" s="10" cm="1">
        <f t="array" ref="S248">IFERROR(INDEX(cashier!$A$2:$I$672,MATCH($O248&amp;$P248,cashier!$J$2:$J$672,0),S$1),FALSE)</f>
        <v>45008.255435046303</v>
      </c>
      <c r="T248" s="10" t="str" cm="1">
        <f t="array" ref="T248">IFERROR(INDEX(cashier!$A$2:$I$672,MATCH($O248&amp;$P248,cashier!$J$2:$J$672,0),T$1),FALSE)</f>
        <v>RMB</v>
      </c>
      <c r="U248" s="10" cm="1">
        <f t="array" ref="U248">IFERROR(INDEX(cashier!$A$2:$I$672,MATCH($O248&amp;$P248,cashier!$J$2:$J$672,0),U$1),FALSE)</f>
        <v>1028640</v>
      </c>
      <c r="V248" s="10" cm="1">
        <f t="array" ref="V248">IFERROR(INDEX(cashier!$A$2:$I$672,MATCH($O248&amp;$P248,cashier!$J$2:$J$672,0),V$1),FALSE)</f>
        <v>45008.257245370369</v>
      </c>
      <c r="W248" s="10" cm="1">
        <f t="array" ref="W248">IFERROR(INDEX(cashier!$A$2:$I$672,MATCH($O248&amp;$P248,cashier!$J$2:$J$672,0),W$1),FALSE)</f>
        <v>345</v>
      </c>
      <c r="X248" s="10" t="str" cm="1">
        <f t="array" ref="X248">IFERROR(INDEX(cashier!$A$2:$I$672,MATCH($O248&amp;$P248,cashier!$J$2:$J$672,0),X$1),FALSE)</f>
        <v>收款单</v>
      </c>
      <c r="Y248" s="10" cm="1">
        <f t="array" ref="Y248">IFERROR(INDEX(cashier!$A$2:$I$672,MATCH($O248&amp;$P248,cashier!$J$2:$J$672,0),Y$1),FALSE)</f>
        <v>0</v>
      </c>
      <c r="Z248" s="13" cm="1">
        <f t="array" ref="Z248">IFERROR(INDEX(bank!$A$2:$P$1212,MATCH($O248&amp;$P248,bank!$Q$2:$Q$1212,0),Z$1),FALSE)</f>
        <v>345</v>
      </c>
      <c r="AA248" s="13" t="str" cm="1">
        <f t="array" ref="AA248">IFERROR(INDEX(bank!$A$2:$P$1212,MATCH($O248&amp;$P248,bank!$Q$2:$Q$1212,0),AA$1),FALSE)</f>
        <v>收款单</v>
      </c>
      <c r="AB248" s="13" t="str" cm="1">
        <f t="array" ref="AB248">IFERROR(INDEX(bank!$A$2:$P$1212,MATCH($O248&amp;$P248,bank!$Q$2:$Q$1212,0),AB$1),FALSE)</f>
        <v>吴总股东往来/RMB</v>
      </c>
      <c r="AC248" s="13" t="str" cm="1">
        <f t="array" ref="AC248">IFERROR(INDEX(bank!$A$2:$P$1212,MATCH($O248&amp;$P248,bank!$Q$2:$Q$1212,0),AC$1),FALSE)</f>
        <v>RMB</v>
      </c>
      <c r="AD248" s="13" cm="1">
        <f t="array" ref="AD248">IFERROR(INDEX(bank!$A$2:$P$1212,MATCH($O248&amp;$P248,bank!$Q$2:$Q$1212,0),AD$1),FALSE)</f>
        <v>0</v>
      </c>
      <c r="AE248" s="13" t="str" cm="1">
        <f t="array" ref="AE248">IFERROR(INDEX(bank!$A$2:$P$1212,MATCH($O248&amp;$P248,bank!$Q$2:$Q$1212,0),AE$1),FALSE)</f>
        <v>2202-股东往来</v>
      </c>
      <c r="AF248" s="13" t="str" cm="1">
        <f t="array" ref="AF248">IFERROR(INDEX(bank!$A$2:$P$1212,MATCH($O248&amp;$P248,bank!$Q$2:$Q$1212,0),AF$1),FALSE)</f>
        <v>股东往来</v>
      </c>
      <c r="AG248" s="13" cm="1">
        <f t="array" ref="AG248">IFERROR(INDEX(bank!$A$2:$P$1212,MATCH($O248&amp;$P248,bank!$Q$2:$Q$1212,0),AG$1),FALSE)</f>
        <v>45008.257245370369</v>
      </c>
      <c r="AH248" s="13" cm="1">
        <f t="array" ref="AH248">IFERROR(INDEX(bank!$A$2:$P$1212,MATCH($O248&amp;$P248,bank!$Q$2:$Q$1212,0),AH$1),FALSE)</f>
        <v>1028640</v>
      </c>
      <c r="AI248" s="13" cm="1">
        <f t="array" ref="AI248">IFERROR(INDEX(bank!$A$2:$P$1212,MATCH($O248&amp;$P248,bank!$Q$2:$Q$1212,0),AI$1),FALSE)</f>
        <v>1028640</v>
      </c>
      <c r="AJ248" s="13" cm="1">
        <f t="array" ref="AJ248">IFERROR(INDEX(bank!$A$2:$P$1212,MATCH($O248&amp;$P248,bank!$Q$2:$Q$1212,0),AJ$1),FALSE)</f>
        <v>0</v>
      </c>
      <c r="AK248" s="13" cm="1">
        <f t="array" ref="AK248">IFERROR(INDEX(bank!$A$2:$P$1212,MATCH($O248&amp;$P248,bank!$Q$2:$Q$1212,0),AK$1),FALSE)</f>
        <v>0</v>
      </c>
      <c r="AL248" s="13" cm="1">
        <f t="array" ref="AL248">IFERROR(INDEX(bank!$A$2:$P$1212,MATCH($O248&amp;$P248,bank!$Q$2:$Q$1212,0),AL$1),FALSE)</f>
        <v>1386050.330000001</v>
      </c>
      <c r="AM248" s="13" cm="1">
        <f t="array" ref="AM248">IFERROR(INDEX(bank!$A$2:$P$1212,MATCH($O248&amp;$P248,bank!$Q$2:$Q$1212,0),AM$1),FALSE)</f>
        <v>6.8575999999999997</v>
      </c>
      <c r="AN248" s="13" t="b" cm="1">
        <f t="array" ref="AN248">IFERROR(INDEX(bank!$A$2:$P$1212,MATCH($O248&amp;$P248,bank!$Q$2:$Q$1212,0),AN$1),FALSE)</f>
        <v>1</v>
      </c>
      <c r="AO248" s="13" t="str" cm="1">
        <f t="array" ref="AO248">IFERROR(INDEX(bank!$A$2:$P$1212,MATCH($O248&amp;$P248,bank!$Q$2:$Q$1212,0),AO$1),FALSE)</f>
        <v>已关闭</v>
      </c>
    </row>
    <row r="249" spans="1:41" hidden="1">
      <c r="A249" s="4" t="s">
        <v>24</v>
      </c>
      <c r="B249" s="4" t="s">
        <v>41</v>
      </c>
      <c r="C249" s="4">
        <v>0</v>
      </c>
      <c r="D249" s="4">
        <v>0</v>
      </c>
      <c r="E249" s="4">
        <v>1034655</v>
      </c>
      <c r="F249" s="4">
        <v>150000</v>
      </c>
      <c r="G249" s="4" t="s">
        <v>30</v>
      </c>
      <c r="H249" s="6">
        <v>45005.153645381943</v>
      </c>
      <c r="I249" s="4" t="s">
        <v>20</v>
      </c>
      <c r="J249" s="4" t="b">
        <v>1</v>
      </c>
      <c r="K249" s="4">
        <v>0</v>
      </c>
      <c r="L249" s="4">
        <v>6.8977000000000004</v>
      </c>
      <c r="M249" s="4" t="s">
        <v>46</v>
      </c>
      <c r="N249" s="6">
        <v>45005.256956018522</v>
      </c>
      <c r="O249" s="4" t="s">
        <v>26</v>
      </c>
      <c r="P249" s="4">
        <v>347</v>
      </c>
      <c r="Q249" s="10" cm="1">
        <f t="array" ref="Q249">IFERROR(INDEX(cashier!$A$2:$I$672,MATCH($O249&amp;$P249,cashier!$J$2:$J$672,0),Q$1),FALSE)</f>
        <v>135</v>
      </c>
      <c r="R249" s="10" t="str" cm="1">
        <f t="array" ref="R249">IFERROR(INDEX(cashier!$A$2:$I$672,MATCH($O249&amp;$P249,cashier!$J$2:$J$672,0),R$1),FALSE)</f>
        <v>吴总股东往来/RMB</v>
      </c>
      <c r="S249" s="10" cm="1">
        <f t="array" ref="S249">IFERROR(INDEX(cashier!$A$2:$I$672,MATCH($O249&amp;$P249,cashier!$J$2:$J$672,0),S$1),FALSE)</f>
        <v>45008.255249664348</v>
      </c>
      <c r="T249" s="10" t="str" cm="1">
        <f t="array" ref="T249">IFERROR(INDEX(cashier!$A$2:$I$672,MATCH($O249&amp;$P249,cashier!$J$2:$J$672,0),T$1),FALSE)</f>
        <v>RMB</v>
      </c>
      <c r="U249" s="10" cm="1">
        <f t="array" ref="U249">IFERROR(INDEX(cashier!$A$2:$I$672,MATCH($O249&amp;$P249,cashier!$J$2:$J$672,0),U$1),FALSE)</f>
        <v>1034655</v>
      </c>
      <c r="V249" s="10" cm="1">
        <f t="array" ref="V249">IFERROR(INDEX(cashier!$A$2:$I$672,MATCH($O249&amp;$P249,cashier!$J$2:$J$672,0),V$1),FALSE)</f>
        <v>45005.256956018522</v>
      </c>
      <c r="W249" s="10" cm="1">
        <f t="array" ref="W249">IFERROR(INDEX(cashier!$A$2:$I$672,MATCH($O249&amp;$P249,cashier!$J$2:$J$672,0),W$1),FALSE)</f>
        <v>347</v>
      </c>
      <c r="X249" s="10" t="str" cm="1">
        <f t="array" ref="X249">IFERROR(INDEX(cashier!$A$2:$I$672,MATCH($O249&amp;$P249,cashier!$J$2:$J$672,0),X$1),FALSE)</f>
        <v>收款单</v>
      </c>
      <c r="Y249" s="10" cm="1">
        <f t="array" ref="Y249">IFERROR(INDEX(cashier!$A$2:$I$672,MATCH($O249&amp;$P249,cashier!$J$2:$J$672,0),Y$1),FALSE)</f>
        <v>0</v>
      </c>
      <c r="Z249" s="13" cm="1">
        <f t="array" ref="Z249">IFERROR(INDEX(bank!$A$2:$P$1212,MATCH($O249&amp;$P249,bank!$Q$2:$Q$1212,0),Z$1),FALSE)</f>
        <v>347</v>
      </c>
      <c r="AA249" s="13" t="str" cm="1">
        <f t="array" ref="AA249">IFERROR(INDEX(bank!$A$2:$P$1212,MATCH($O249&amp;$P249,bank!$Q$2:$Q$1212,0),AA$1),FALSE)</f>
        <v>收款单</v>
      </c>
      <c r="AB249" s="13" t="str" cm="1">
        <f t="array" ref="AB249">IFERROR(INDEX(bank!$A$2:$P$1212,MATCH($O249&amp;$P249,bank!$Q$2:$Q$1212,0),AB$1),FALSE)</f>
        <v>吴总股东往来/RMB</v>
      </c>
      <c r="AC249" s="13" t="str" cm="1">
        <f t="array" ref="AC249">IFERROR(INDEX(bank!$A$2:$P$1212,MATCH($O249&amp;$P249,bank!$Q$2:$Q$1212,0),AC$1),FALSE)</f>
        <v>RMB</v>
      </c>
      <c r="AD249" s="13" cm="1">
        <f t="array" ref="AD249">IFERROR(INDEX(bank!$A$2:$P$1212,MATCH($O249&amp;$P249,bank!$Q$2:$Q$1212,0),AD$1),FALSE)</f>
        <v>0</v>
      </c>
      <c r="AE249" s="13" t="str" cm="1">
        <f t="array" ref="AE249">IFERROR(INDEX(bank!$A$2:$P$1212,MATCH($O249&amp;$P249,bank!$Q$2:$Q$1212,0),AE$1),FALSE)</f>
        <v>2202-股东往来</v>
      </c>
      <c r="AF249" s="13" t="str" cm="1">
        <f t="array" ref="AF249">IFERROR(INDEX(bank!$A$2:$P$1212,MATCH($O249&amp;$P249,bank!$Q$2:$Q$1212,0),AF$1),FALSE)</f>
        <v>吴总个人账户换汇</v>
      </c>
      <c r="AG249" s="13" cm="1">
        <f t="array" ref="AG249">IFERROR(INDEX(bank!$A$2:$P$1212,MATCH($O249&amp;$P249,bank!$Q$2:$Q$1212,0),AG$1),FALSE)</f>
        <v>45005.256956018522</v>
      </c>
      <c r="AH249" s="13" cm="1">
        <f t="array" ref="AH249">IFERROR(INDEX(bank!$A$2:$P$1212,MATCH($O249&amp;$P249,bank!$Q$2:$Q$1212,0),AH$1),FALSE)</f>
        <v>1034655</v>
      </c>
      <c r="AI249" s="13" cm="1">
        <f t="array" ref="AI249">IFERROR(INDEX(bank!$A$2:$P$1212,MATCH($O249&amp;$P249,bank!$Q$2:$Q$1212,0),AI$1),FALSE)</f>
        <v>1034655</v>
      </c>
      <c r="AJ249" s="13" cm="1">
        <f t="array" ref="AJ249">IFERROR(INDEX(bank!$A$2:$P$1212,MATCH($O249&amp;$P249,bank!$Q$2:$Q$1212,0),AJ$1),FALSE)</f>
        <v>0</v>
      </c>
      <c r="AK249" s="13" cm="1">
        <f t="array" ref="AK249">IFERROR(INDEX(bank!$A$2:$P$1212,MATCH($O249&amp;$P249,bank!$Q$2:$Q$1212,0),AK$1),FALSE)</f>
        <v>0</v>
      </c>
      <c r="AL249" s="13" cm="1">
        <f t="array" ref="AL249">IFERROR(INDEX(bank!$A$2:$P$1212,MATCH($O249&amp;$P249,bank!$Q$2:$Q$1212,0),AL$1),FALSE)</f>
        <v>2764112.4</v>
      </c>
      <c r="AM249" s="13" cm="1">
        <f t="array" ref="AM249">IFERROR(INDEX(bank!$A$2:$P$1212,MATCH($O249&amp;$P249,bank!$Q$2:$Q$1212,0),AM$1),FALSE)</f>
        <v>6.8977000000000004</v>
      </c>
      <c r="AN249" s="13" t="b" cm="1">
        <f t="array" ref="AN249">IFERROR(INDEX(bank!$A$2:$P$1212,MATCH($O249&amp;$P249,bank!$Q$2:$Q$1212,0),AN$1),FALSE)</f>
        <v>1</v>
      </c>
      <c r="AO249" s="13" t="str" cm="1">
        <f t="array" ref="AO249">IFERROR(INDEX(bank!$A$2:$P$1212,MATCH($O249&amp;$P249,bank!$Q$2:$Q$1212,0),AO$1),FALSE)</f>
        <v>已关闭</v>
      </c>
    </row>
    <row r="250" spans="1:41" hidden="1">
      <c r="A250" s="4" t="s">
        <v>34</v>
      </c>
      <c r="B250" s="4" t="s">
        <v>269</v>
      </c>
      <c r="C250" s="4">
        <v>200</v>
      </c>
      <c r="D250" s="4">
        <v>200</v>
      </c>
      <c r="E250" s="4">
        <v>0</v>
      </c>
      <c r="F250" s="4">
        <v>0</v>
      </c>
      <c r="G250" s="4" t="s">
        <v>19</v>
      </c>
      <c r="H250" s="6">
        <v>45008.165308541669</v>
      </c>
      <c r="I250" s="4" t="s">
        <v>20</v>
      </c>
      <c r="J250" s="4" t="b">
        <v>1</v>
      </c>
      <c r="K250" s="4">
        <v>0</v>
      </c>
      <c r="L250" s="4">
        <v>1</v>
      </c>
      <c r="M250" s="4" t="s">
        <v>36</v>
      </c>
      <c r="N250" s="6">
        <v>45008.342974537038</v>
      </c>
      <c r="O250" s="4" t="s">
        <v>18</v>
      </c>
      <c r="P250" s="4">
        <v>350</v>
      </c>
      <c r="Q250" s="10" cm="1">
        <f t="array" ref="Q250">IFERROR(INDEX(cashier!$A$2:$I$672,MATCH($O250&amp;$P250,cashier!$J$2:$J$672,0),Q$1),FALSE)</f>
        <v>138</v>
      </c>
      <c r="R250" s="10" t="str" cm="1">
        <f t="array" ref="R250">IFERROR(INDEX(cashier!$A$2:$I$672,MATCH($O250&amp;$P250,cashier!$J$2:$J$672,0),R$1),FALSE)</f>
        <v>香港花旗/USD/Hope Young/91868394</v>
      </c>
      <c r="S250" s="10" cm="1">
        <f t="array" ref="S250">IFERROR(INDEX(cashier!$A$2:$I$672,MATCH($O250&amp;$P250,cashier!$J$2:$J$672,0),S$1),FALSE)</f>
        <v>45008.342744571761</v>
      </c>
      <c r="T250" s="10" t="str" cm="1">
        <f t="array" ref="T250">IFERROR(INDEX(cashier!$A$2:$I$672,MATCH($O250&amp;$P250,cashier!$J$2:$J$672,0),T$1),FALSE)</f>
        <v>USD</v>
      </c>
      <c r="U250" s="10" cm="1">
        <f t="array" ref="U250">IFERROR(INDEX(cashier!$A$2:$I$672,MATCH($O250&amp;$P250,cashier!$J$2:$J$672,0),U$1),FALSE)</f>
        <v>200</v>
      </c>
      <c r="V250" s="10" cm="1">
        <f t="array" ref="V250">IFERROR(INDEX(cashier!$A$2:$I$672,MATCH($O250&amp;$P250,cashier!$J$2:$J$672,0),V$1),FALSE)</f>
        <v>45008.342974537038</v>
      </c>
      <c r="W250" s="10" cm="1">
        <f t="array" ref="W250">IFERROR(INDEX(cashier!$A$2:$I$672,MATCH($O250&amp;$P250,cashier!$J$2:$J$672,0),W$1),FALSE)</f>
        <v>350</v>
      </c>
      <c r="X250" s="10" t="str" cm="1">
        <f t="array" ref="X250">IFERROR(INDEX(cashier!$A$2:$I$672,MATCH($O250&amp;$P250,cashier!$J$2:$J$672,0),X$1),FALSE)</f>
        <v>付款单</v>
      </c>
      <c r="Y250" s="10" cm="1">
        <f t="array" ref="Y250">IFERROR(INDEX(cashier!$A$2:$I$672,MATCH($O250&amp;$P250,cashier!$J$2:$J$672,0),Y$1),FALSE)</f>
        <v>0</v>
      </c>
      <c r="Z250" s="13" cm="1">
        <f t="array" ref="Z250">IFERROR(INDEX(bank!$A$2:$P$1212,MATCH($O250&amp;$P250,bank!$Q$2:$Q$1212,0),Z$1),FALSE)</f>
        <v>350</v>
      </c>
      <c r="AA250" s="13" t="str" cm="1">
        <f t="array" ref="AA250">IFERROR(INDEX(bank!$A$2:$P$1212,MATCH($O250&amp;$P250,bank!$Q$2:$Q$1212,0),AA$1),FALSE)</f>
        <v>付款单</v>
      </c>
      <c r="AB250" s="13" t="str" cm="1">
        <f t="array" ref="AB250">IFERROR(INDEX(bank!$A$2:$P$1212,MATCH($O250&amp;$P250,bank!$Q$2:$Q$1212,0),AB$1),FALSE)</f>
        <v>香港花旗/USD/Hope Young/91868394</v>
      </c>
      <c r="AC250" s="13" t="str" cm="1">
        <f t="array" ref="AC250">IFERROR(INDEX(bank!$A$2:$P$1212,MATCH($O250&amp;$P250,bank!$Q$2:$Q$1212,0),AC$1),FALSE)</f>
        <v>USD</v>
      </c>
      <c r="AD250" s="13" cm="1">
        <f t="array" ref="AD250">IFERROR(INDEX(bank!$A$2:$P$1212,MATCH($O250&amp;$P250,bank!$Q$2:$Q$1212,0),AD$1),FALSE)</f>
        <v>0</v>
      </c>
      <c r="AE250" s="13" t="str" cm="1">
        <f t="array" ref="AE250">IFERROR(INDEX(bank!$A$2:$P$1212,MATCH($O250&amp;$P250,bank!$Q$2:$Q$1212,0),AE$1),FALSE)</f>
        <v>5501.03-船舶检验费</v>
      </c>
      <c r="AF250" s="13" t="str" cm="1">
        <f t="array" ref="AF250">IFERROR(INDEX(bank!$A$2:$P$1212,MATCH($O250&amp;$P250,bank!$Q$2:$Q$1212,0),AF$1),FALSE)</f>
        <v>22年11月13日新加坡燃油化验</v>
      </c>
      <c r="AG250" s="13" cm="1">
        <f t="array" ref="AG250">IFERROR(INDEX(bank!$A$2:$P$1212,MATCH($O250&amp;$P250,bank!$Q$2:$Q$1212,0),AG$1),FALSE)</f>
        <v>45008.342974537038</v>
      </c>
      <c r="AH250" s="13" cm="1">
        <f t="array" ref="AH250">IFERROR(INDEX(bank!$A$2:$P$1212,MATCH($O250&amp;$P250,bank!$Q$2:$Q$1212,0),AH$1),FALSE)</f>
        <v>0</v>
      </c>
      <c r="AI250" s="13" cm="1">
        <f t="array" ref="AI250">IFERROR(INDEX(bank!$A$2:$P$1212,MATCH($O250&amp;$P250,bank!$Q$2:$Q$1212,0),AI$1),FALSE)</f>
        <v>0</v>
      </c>
      <c r="AJ250" s="13" cm="1">
        <f t="array" ref="AJ250">IFERROR(INDEX(bank!$A$2:$P$1212,MATCH($O250&amp;$P250,bank!$Q$2:$Q$1212,0),AJ$1),FALSE)</f>
        <v>200</v>
      </c>
      <c r="AK250" s="13" cm="1">
        <f t="array" ref="AK250">IFERROR(INDEX(bank!$A$2:$P$1212,MATCH($O250&amp;$P250,bank!$Q$2:$Q$1212,0),AK$1),FALSE)</f>
        <v>200</v>
      </c>
      <c r="AL250" s="13" cm="1">
        <f t="array" ref="AL250">IFERROR(INDEX(bank!$A$2:$P$1212,MATCH($O250&amp;$P250,bank!$Q$2:$Q$1212,0),AL$1),FALSE)</f>
        <v>165138.32</v>
      </c>
      <c r="AM250" s="13" cm="1">
        <f t="array" ref="AM250">IFERROR(INDEX(bank!$A$2:$P$1212,MATCH($O250&amp;$P250,bank!$Q$2:$Q$1212,0),AM$1),FALSE)</f>
        <v>1</v>
      </c>
      <c r="AN250" s="13" t="b" cm="1">
        <f t="array" ref="AN250">IFERROR(INDEX(bank!$A$2:$P$1212,MATCH($O250&amp;$P250,bank!$Q$2:$Q$1212,0),AN$1),FALSE)</f>
        <v>1</v>
      </c>
      <c r="AO250" s="13" t="str" cm="1">
        <f t="array" ref="AO250">IFERROR(INDEX(bank!$A$2:$P$1212,MATCH($O250&amp;$P250,bank!$Q$2:$Q$1212,0),AO$1),FALSE)</f>
        <v>已关闭</v>
      </c>
    </row>
    <row r="251" spans="1:41" hidden="1">
      <c r="A251" s="4" t="s">
        <v>126</v>
      </c>
      <c r="B251" s="4" t="s">
        <v>270</v>
      </c>
      <c r="C251" s="4">
        <v>3600</v>
      </c>
      <c r="D251" s="4">
        <v>3600</v>
      </c>
      <c r="E251" s="4">
        <v>0</v>
      </c>
      <c r="F251" s="4">
        <v>0</v>
      </c>
      <c r="G251" s="4" t="s">
        <v>19</v>
      </c>
      <c r="H251" s="6">
        <v>45008.34835177083</v>
      </c>
      <c r="I251" s="4" t="s">
        <v>20</v>
      </c>
      <c r="J251" s="4" t="b">
        <v>1</v>
      </c>
      <c r="K251" s="4">
        <v>0</v>
      </c>
      <c r="L251" s="4">
        <v>1</v>
      </c>
      <c r="M251" s="4" t="s">
        <v>36</v>
      </c>
      <c r="N251" s="6">
        <v>45015.242789351847</v>
      </c>
      <c r="O251" s="4" t="s">
        <v>18</v>
      </c>
      <c r="P251" s="4">
        <v>352</v>
      </c>
      <c r="Q251" s="10" cm="1">
        <f t="array" ref="Q251">IFERROR(INDEX(cashier!$A$2:$I$672,MATCH($O251&amp;$P251,cashier!$J$2:$J$672,0),Q$1),FALSE)</f>
        <v>184</v>
      </c>
      <c r="R251" s="10" t="str" cm="1">
        <f t="array" ref="R251">IFERROR(INDEX(cashier!$A$2:$I$672,MATCH($O251&amp;$P251,cashier!$J$2:$J$672,0),R$1),FALSE)</f>
        <v>香港花旗/USD/Hope Young/91868394</v>
      </c>
      <c r="S251" s="10" cm="1">
        <f t="array" ref="S251">IFERROR(INDEX(cashier!$A$2:$I$672,MATCH($O251&amp;$P251,cashier!$J$2:$J$672,0),S$1),FALSE)</f>
        <v>45015.242386238417</v>
      </c>
      <c r="T251" s="10" t="str" cm="1">
        <f t="array" ref="T251">IFERROR(INDEX(cashier!$A$2:$I$672,MATCH($O251&amp;$P251,cashier!$J$2:$J$672,0),T$1),FALSE)</f>
        <v>USD</v>
      </c>
      <c r="U251" s="10" cm="1">
        <f t="array" ref="U251">IFERROR(INDEX(cashier!$A$2:$I$672,MATCH($O251&amp;$P251,cashier!$J$2:$J$672,0),U$1),FALSE)</f>
        <v>10800</v>
      </c>
      <c r="V251" s="10" cm="1">
        <f t="array" ref="V251">IFERROR(INDEX(cashier!$A$2:$I$672,MATCH($O251&amp;$P251,cashier!$J$2:$J$672,0),V$1),FALSE)</f>
        <v>45015.242789351847</v>
      </c>
      <c r="W251" s="10" cm="1">
        <f t="array" ref="W251">IFERROR(INDEX(cashier!$A$2:$I$672,MATCH($O251&amp;$P251,cashier!$J$2:$J$672,0),W$1),FALSE)</f>
        <v>352</v>
      </c>
      <c r="X251" s="10" t="str" cm="1">
        <f t="array" ref="X251">IFERROR(INDEX(cashier!$A$2:$I$672,MATCH($O251&amp;$P251,cashier!$J$2:$J$672,0),X$1),FALSE)</f>
        <v>付款单</v>
      </c>
      <c r="Y251" s="10" cm="1">
        <f t="array" ref="Y251">IFERROR(INDEX(cashier!$A$2:$I$672,MATCH($O251&amp;$P251,cashier!$J$2:$J$672,0),Y$1),FALSE)</f>
        <v>0</v>
      </c>
      <c r="Z251" s="13" cm="1">
        <f t="array" ref="Z251">IFERROR(INDEX(bank!$A$2:$P$1212,MATCH($O251&amp;$P251,bank!$Q$2:$Q$1212,0),Z$1),FALSE)</f>
        <v>352</v>
      </c>
      <c r="AA251" s="13" t="str" cm="1">
        <f t="array" ref="AA251">IFERROR(INDEX(bank!$A$2:$P$1212,MATCH($O251&amp;$P251,bank!$Q$2:$Q$1212,0),AA$1),FALSE)</f>
        <v>付款单</v>
      </c>
      <c r="AB251" s="13" t="str" cm="1">
        <f t="array" ref="AB251">IFERROR(INDEX(bank!$A$2:$P$1212,MATCH($O251&amp;$P251,bank!$Q$2:$Q$1212,0),AB$1),FALSE)</f>
        <v>香港花旗/USD/Hope Young/91868394</v>
      </c>
      <c r="AC251" s="13" t="str" cm="1">
        <f t="array" ref="AC251">IFERROR(INDEX(bank!$A$2:$P$1212,MATCH($O251&amp;$P251,bank!$Q$2:$Q$1212,0),AC$1),FALSE)</f>
        <v>USD</v>
      </c>
      <c r="AD251" s="13" cm="1">
        <f t="array" ref="AD251">IFERROR(INDEX(bank!$A$2:$P$1212,MATCH($O251&amp;$P251,bank!$Q$2:$Q$1212,0),AD$1),FALSE)</f>
        <v>0</v>
      </c>
      <c r="AE251" s="13" t="str" cm="1">
        <f t="array" ref="AE251">IFERROR(INDEX(bank!$A$2:$P$1212,MATCH($O251&amp;$P251,bank!$Q$2:$Q$1212,0),AE$1),FALSE)</f>
        <v xml:space="preserve">5501.07-船舶管理费用  </v>
      </c>
      <c r="AF251" s="13" t="str" cm="1">
        <f t="array" ref="AF251">IFERROR(INDEX(bank!$A$2:$P$1212,MATCH($O251&amp;$P251,bank!$Q$2:$Q$1212,0),AF$1),FALSE)</f>
        <v>23年1月华洋船舶管理费</v>
      </c>
      <c r="AG251" s="13" cm="1">
        <f t="array" ref="AG251">IFERROR(INDEX(bank!$A$2:$P$1212,MATCH($O251&amp;$P251,bank!$Q$2:$Q$1212,0),AG$1),FALSE)</f>
        <v>45015.242789351847</v>
      </c>
      <c r="AH251" s="13" cm="1">
        <f t="array" ref="AH251">IFERROR(INDEX(bank!$A$2:$P$1212,MATCH($O251&amp;$P251,bank!$Q$2:$Q$1212,0),AH$1),FALSE)</f>
        <v>0</v>
      </c>
      <c r="AI251" s="13" cm="1">
        <f t="array" ref="AI251">IFERROR(INDEX(bank!$A$2:$P$1212,MATCH($O251&amp;$P251,bank!$Q$2:$Q$1212,0),AI$1),FALSE)</f>
        <v>0</v>
      </c>
      <c r="AJ251" s="13" cm="1">
        <f t="array" ref="AJ251">IFERROR(INDEX(bank!$A$2:$P$1212,MATCH($O251&amp;$P251,bank!$Q$2:$Q$1212,0),AJ$1),FALSE)</f>
        <v>3600</v>
      </c>
      <c r="AK251" s="13" cm="1">
        <f t="array" ref="AK251">IFERROR(INDEX(bank!$A$2:$P$1212,MATCH($O251&amp;$P251,bank!$Q$2:$Q$1212,0),AK$1),FALSE)</f>
        <v>3600</v>
      </c>
      <c r="AL251" s="13" cm="1">
        <f t="array" ref="AL251">IFERROR(INDEX(bank!$A$2:$P$1212,MATCH($O251&amp;$P251,bank!$Q$2:$Q$1212,0),AL$1),FALSE)</f>
        <v>49919.42</v>
      </c>
      <c r="AM251" s="13" cm="1">
        <f t="array" ref="AM251">IFERROR(INDEX(bank!$A$2:$P$1212,MATCH($O251&amp;$P251,bank!$Q$2:$Q$1212,0),AM$1),FALSE)</f>
        <v>1</v>
      </c>
      <c r="AN251" s="13" t="b" cm="1">
        <f t="array" ref="AN251">IFERROR(INDEX(bank!$A$2:$P$1212,MATCH($O251&amp;$P251,bank!$Q$2:$Q$1212,0),AN$1),FALSE)</f>
        <v>1</v>
      </c>
      <c r="AO251" s="13" t="str" cm="1">
        <f t="array" ref="AO251">IFERROR(INDEX(bank!$A$2:$P$1212,MATCH($O251&amp;$P251,bank!$Q$2:$Q$1212,0),AO$1),FALSE)</f>
        <v>已关闭</v>
      </c>
    </row>
    <row r="252" spans="1:41" hidden="1">
      <c r="A252" s="4" t="s">
        <v>126</v>
      </c>
      <c r="B252" s="4" t="s">
        <v>271</v>
      </c>
      <c r="C252" s="4">
        <v>3600</v>
      </c>
      <c r="D252" s="4">
        <v>3600</v>
      </c>
      <c r="E252" s="4">
        <v>0</v>
      </c>
      <c r="F252" s="4">
        <v>0</v>
      </c>
      <c r="G252" s="4" t="s">
        <v>19</v>
      </c>
      <c r="H252" s="6">
        <v>45008.34835177083</v>
      </c>
      <c r="I252" s="4" t="s">
        <v>20</v>
      </c>
      <c r="J252" s="4" t="b">
        <v>1</v>
      </c>
      <c r="K252" s="4">
        <v>0</v>
      </c>
      <c r="L252" s="4">
        <v>1</v>
      </c>
      <c r="M252" s="4" t="s">
        <v>36</v>
      </c>
      <c r="N252" s="6">
        <v>45015.242789351847</v>
      </c>
      <c r="O252" s="4" t="s">
        <v>18</v>
      </c>
      <c r="P252" s="4">
        <v>352</v>
      </c>
      <c r="Q252" s="10" cm="1">
        <f t="array" ref="Q252">IFERROR(INDEX(cashier!$A$2:$I$672,MATCH($O252&amp;$P252,cashier!$J$2:$J$672,0),Q$1),FALSE)</f>
        <v>184</v>
      </c>
      <c r="R252" s="10" t="str" cm="1">
        <f t="array" ref="R252">IFERROR(INDEX(cashier!$A$2:$I$672,MATCH($O252&amp;$P252,cashier!$J$2:$J$672,0),R$1),FALSE)</f>
        <v>香港花旗/USD/Hope Young/91868394</v>
      </c>
      <c r="S252" s="10" cm="1">
        <f t="array" ref="S252">IFERROR(INDEX(cashier!$A$2:$I$672,MATCH($O252&amp;$P252,cashier!$J$2:$J$672,0),S$1),FALSE)</f>
        <v>45015.242386238417</v>
      </c>
      <c r="T252" s="10" t="str" cm="1">
        <f t="array" ref="T252">IFERROR(INDEX(cashier!$A$2:$I$672,MATCH($O252&amp;$P252,cashier!$J$2:$J$672,0),T$1),FALSE)</f>
        <v>USD</v>
      </c>
      <c r="U252" s="10" cm="1">
        <f t="array" ref="U252">IFERROR(INDEX(cashier!$A$2:$I$672,MATCH($O252&amp;$P252,cashier!$J$2:$J$672,0),U$1),FALSE)</f>
        <v>10800</v>
      </c>
      <c r="V252" s="10" cm="1">
        <f t="array" ref="V252">IFERROR(INDEX(cashier!$A$2:$I$672,MATCH($O252&amp;$P252,cashier!$J$2:$J$672,0),V$1),FALSE)</f>
        <v>45015.242789351847</v>
      </c>
      <c r="W252" s="10" cm="1">
        <f t="array" ref="W252">IFERROR(INDEX(cashier!$A$2:$I$672,MATCH($O252&amp;$P252,cashier!$J$2:$J$672,0),W$1),FALSE)</f>
        <v>352</v>
      </c>
      <c r="X252" s="10" t="str" cm="1">
        <f t="array" ref="X252">IFERROR(INDEX(cashier!$A$2:$I$672,MATCH($O252&amp;$P252,cashier!$J$2:$J$672,0),X$1),FALSE)</f>
        <v>付款单</v>
      </c>
      <c r="Y252" s="10" cm="1">
        <f t="array" ref="Y252">IFERROR(INDEX(cashier!$A$2:$I$672,MATCH($O252&amp;$P252,cashier!$J$2:$J$672,0),Y$1),FALSE)</f>
        <v>0</v>
      </c>
      <c r="Z252" s="13" cm="1">
        <f t="array" ref="Z252">IFERROR(INDEX(bank!$A$2:$P$1212,MATCH($O252&amp;$P252,bank!$Q$2:$Q$1212,0),Z$1),FALSE)</f>
        <v>352</v>
      </c>
      <c r="AA252" s="13" t="str" cm="1">
        <f t="array" ref="AA252">IFERROR(INDEX(bank!$A$2:$P$1212,MATCH($O252&amp;$P252,bank!$Q$2:$Q$1212,0),AA$1),FALSE)</f>
        <v>付款单</v>
      </c>
      <c r="AB252" s="13" t="str" cm="1">
        <f t="array" ref="AB252">IFERROR(INDEX(bank!$A$2:$P$1212,MATCH($O252&amp;$P252,bank!$Q$2:$Q$1212,0),AB$1),FALSE)</f>
        <v>香港花旗/USD/Hope Young/91868394</v>
      </c>
      <c r="AC252" s="13" t="str" cm="1">
        <f t="array" ref="AC252">IFERROR(INDEX(bank!$A$2:$P$1212,MATCH($O252&amp;$P252,bank!$Q$2:$Q$1212,0),AC$1),FALSE)</f>
        <v>USD</v>
      </c>
      <c r="AD252" s="13" cm="1">
        <f t="array" ref="AD252">IFERROR(INDEX(bank!$A$2:$P$1212,MATCH($O252&amp;$P252,bank!$Q$2:$Q$1212,0),AD$1),FALSE)</f>
        <v>0</v>
      </c>
      <c r="AE252" s="13" t="str" cm="1">
        <f t="array" ref="AE252">IFERROR(INDEX(bank!$A$2:$P$1212,MATCH($O252&amp;$P252,bank!$Q$2:$Q$1212,0),AE$1),FALSE)</f>
        <v xml:space="preserve">5501.07-船舶管理费用  </v>
      </c>
      <c r="AF252" s="13" t="str" cm="1">
        <f t="array" ref="AF252">IFERROR(INDEX(bank!$A$2:$P$1212,MATCH($O252&amp;$P252,bank!$Q$2:$Q$1212,0),AF$1),FALSE)</f>
        <v>23年1月华洋船舶管理费</v>
      </c>
      <c r="AG252" s="13" cm="1">
        <f t="array" ref="AG252">IFERROR(INDEX(bank!$A$2:$P$1212,MATCH($O252&amp;$P252,bank!$Q$2:$Q$1212,0),AG$1),FALSE)</f>
        <v>45015.242789351847</v>
      </c>
      <c r="AH252" s="13" cm="1">
        <f t="array" ref="AH252">IFERROR(INDEX(bank!$A$2:$P$1212,MATCH($O252&amp;$P252,bank!$Q$2:$Q$1212,0),AH$1),FALSE)</f>
        <v>0</v>
      </c>
      <c r="AI252" s="13" cm="1">
        <f t="array" ref="AI252">IFERROR(INDEX(bank!$A$2:$P$1212,MATCH($O252&amp;$P252,bank!$Q$2:$Q$1212,0),AI$1),FALSE)</f>
        <v>0</v>
      </c>
      <c r="AJ252" s="13" cm="1">
        <f t="array" ref="AJ252">IFERROR(INDEX(bank!$A$2:$P$1212,MATCH($O252&amp;$P252,bank!$Q$2:$Q$1212,0),AJ$1),FALSE)</f>
        <v>3600</v>
      </c>
      <c r="AK252" s="13" cm="1">
        <f t="array" ref="AK252">IFERROR(INDEX(bank!$A$2:$P$1212,MATCH($O252&amp;$P252,bank!$Q$2:$Q$1212,0),AK$1),FALSE)</f>
        <v>3600</v>
      </c>
      <c r="AL252" s="13" cm="1">
        <f t="array" ref="AL252">IFERROR(INDEX(bank!$A$2:$P$1212,MATCH($O252&amp;$P252,bank!$Q$2:$Q$1212,0),AL$1),FALSE)</f>
        <v>49919.42</v>
      </c>
      <c r="AM252" s="13" cm="1">
        <f t="array" ref="AM252">IFERROR(INDEX(bank!$A$2:$P$1212,MATCH($O252&amp;$P252,bank!$Q$2:$Q$1212,0),AM$1),FALSE)</f>
        <v>1</v>
      </c>
      <c r="AN252" s="13" t="b" cm="1">
        <f t="array" ref="AN252">IFERROR(INDEX(bank!$A$2:$P$1212,MATCH($O252&amp;$P252,bank!$Q$2:$Q$1212,0),AN$1),FALSE)</f>
        <v>1</v>
      </c>
      <c r="AO252" s="13" t="str" cm="1">
        <f t="array" ref="AO252">IFERROR(INDEX(bank!$A$2:$P$1212,MATCH($O252&amp;$P252,bank!$Q$2:$Q$1212,0),AO$1),FALSE)</f>
        <v>已关闭</v>
      </c>
    </row>
    <row r="253" spans="1:41" hidden="1">
      <c r="A253" s="4" t="s">
        <v>126</v>
      </c>
      <c r="B253" s="4" t="s">
        <v>272</v>
      </c>
      <c r="C253" s="4">
        <v>3600</v>
      </c>
      <c r="D253" s="4">
        <v>3600</v>
      </c>
      <c r="E253" s="4">
        <v>0</v>
      </c>
      <c r="F253" s="4">
        <v>0</v>
      </c>
      <c r="G253" s="4" t="s">
        <v>19</v>
      </c>
      <c r="H253" s="6">
        <v>45008.34835177083</v>
      </c>
      <c r="I253" s="4" t="s">
        <v>20</v>
      </c>
      <c r="J253" s="4" t="b">
        <v>1</v>
      </c>
      <c r="K253" s="4">
        <v>0</v>
      </c>
      <c r="L253" s="4">
        <v>1</v>
      </c>
      <c r="M253" s="4" t="s">
        <v>36</v>
      </c>
      <c r="N253" s="6">
        <v>45015.242789351847</v>
      </c>
      <c r="O253" s="4" t="s">
        <v>18</v>
      </c>
      <c r="P253" s="4">
        <v>352</v>
      </c>
      <c r="Q253" s="10" cm="1">
        <f t="array" ref="Q253">IFERROR(INDEX(cashier!$A$2:$I$672,MATCH($O253&amp;$P253,cashier!$J$2:$J$672,0),Q$1),FALSE)</f>
        <v>184</v>
      </c>
      <c r="R253" s="10" t="str" cm="1">
        <f t="array" ref="R253">IFERROR(INDEX(cashier!$A$2:$I$672,MATCH($O253&amp;$P253,cashier!$J$2:$J$672,0),R$1),FALSE)</f>
        <v>香港花旗/USD/Hope Young/91868394</v>
      </c>
      <c r="S253" s="10" cm="1">
        <f t="array" ref="S253">IFERROR(INDEX(cashier!$A$2:$I$672,MATCH($O253&amp;$P253,cashier!$J$2:$J$672,0),S$1),FALSE)</f>
        <v>45015.242386238417</v>
      </c>
      <c r="T253" s="10" t="str" cm="1">
        <f t="array" ref="T253">IFERROR(INDEX(cashier!$A$2:$I$672,MATCH($O253&amp;$P253,cashier!$J$2:$J$672,0),T$1),FALSE)</f>
        <v>USD</v>
      </c>
      <c r="U253" s="10" cm="1">
        <f t="array" ref="U253">IFERROR(INDEX(cashier!$A$2:$I$672,MATCH($O253&amp;$P253,cashier!$J$2:$J$672,0),U$1),FALSE)</f>
        <v>10800</v>
      </c>
      <c r="V253" s="10" cm="1">
        <f t="array" ref="V253">IFERROR(INDEX(cashier!$A$2:$I$672,MATCH($O253&amp;$P253,cashier!$J$2:$J$672,0),V$1),FALSE)</f>
        <v>45015.242789351847</v>
      </c>
      <c r="W253" s="10" cm="1">
        <f t="array" ref="W253">IFERROR(INDEX(cashier!$A$2:$I$672,MATCH($O253&amp;$P253,cashier!$J$2:$J$672,0),W$1),FALSE)</f>
        <v>352</v>
      </c>
      <c r="X253" s="10" t="str" cm="1">
        <f t="array" ref="X253">IFERROR(INDEX(cashier!$A$2:$I$672,MATCH($O253&amp;$P253,cashier!$J$2:$J$672,0),X$1),FALSE)</f>
        <v>付款单</v>
      </c>
      <c r="Y253" s="10" cm="1">
        <f t="array" ref="Y253">IFERROR(INDEX(cashier!$A$2:$I$672,MATCH($O253&amp;$P253,cashier!$J$2:$J$672,0),Y$1),FALSE)</f>
        <v>0</v>
      </c>
      <c r="Z253" s="13" cm="1">
        <f t="array" ref="Z253">IFERROR(INDEX(bank!$A$2:$P$1212,MATCH($O253&amp;$P253,bank!$Q$2:$Q$1212,0),Z$1),FALSE)</f>
        <v>352</v>
      </c>
      <c r="AA253" s="13" t="str" cm="1">
        <f t="array" ref="AA253">IFERROR(INDEX(bank!$A$2:$P$1212,MATCH($O253&amp;$P253,bank!$Q$2:$Q$1212,0),AA$1),FALSE)</f>
        <v>付款单</v>
      </c>
      <c r="AB253" s="13" t="str" cm="1">
        <f t="array" ref="AB253">IFERROR(INDEX(bank!$A$2:$P$1212,MATCH($O253&amp;$P253,bank!$Q$2:$Q$1212,0),AB$1),FALSE)</f>
        <v>香港花旗/USD/Hope Young/91868394</v>
      </c>
      <c r="AC253" s="13" t="str" cm="1">
        <f t="array" ref="AC253">IFERROR(INDEX(bank!$A$2:$P$1212,MATCH($O253&amp;$P253,bank!$Q$2:$Q$1212,0),AC$1),FALSE)</f>
        <v>USD</v>
      </c>
      <c r="AD253" s="13" cm="1">
        <f t="array" ref="AD253">IFERROR(INDEX(bank!$A$2:$P$1212,MATCH($O253&amp;$P253,bank!$Q$2:$Q$1212,0),AD$1),FALSE)</f>
        <v>0</v>
      </c>
      <c r="AE253" s="13" t="str" cm="1">
        <f t="array" ref="AE253">IFERROR(INDEX(bank!$A$2:$P$1212,MATCH($O253&amp;$P253,bank!$Q$2:$Q$1212,0),AE$1),FALSE)</f>
        <v xml:space="preserve">5501.07-船舶管理费用  </v>
      </c>
      <c r="AF253" s="13" t="str" cm="1">
        <f t="array" ref="AF253">IFERROR(INDEX(bank!$A$2:$P$1212,MATCH($O253&amp;$P253,bank!$Q$2:$Q$1212,0),AF$1),FALSE)</f>
        <v>23年1月华洋船舶管理费</v>
      </c>
      <c r="AG253" s="13" cm="1">
        <f t="array" ref="AG253">IFERROR(INDEX(bank!$A$2:$P$1212,MATCH($O253&amp;$P253,bank!$Q$2:$Q$1212,0),AG$1),FALSE)</f>
        <v>45015.242789351847</v>
      </c>
      <c r="AH253" s="13" cm="1">
        <f t="array" ref="AH253">IFERROR(INDEX(bank!$A$2:$P$1212,MATCH($O253&amp;$P253,bank!$Q$2:$Q$1212,0),AH$1),FALSE)</f>
        <v>0</v>
      </c>
      <c r="AI253" s="13" cm="1">
        <f t="array" ref="AI253">IFERROR(INDEX(bank!$A$2:$P$1212,MATCH($O253&amp;$P253,bank!$Q$2:$Q$1212,0),AI$1),FALSE)</f>
        <v>0</v>
      </c>
      <c r="AJ253" s="13" cm="1">
        <f t="array" ref="AJ253">IFERROR(INDEX(bank!$A$2:$P$1212,MATCH($O253&amp;$P253,bank!$Q$2:$Q$1212,0),AJ$1),FALSE)</f>
        <v>3600</v>
      </c>
      <c r="AK253" s="13" cm="1">
        <f t="array" ref="AK253">IFERROR(INDEX(bank!$A$2:$P$1212,MATCH($O253&amp;$P253,bank!$Q$2:$Q$1212,0),AK$1),FALSE)</f>
        <v>3600</v>
      </c>
      <c r="AL253" s="13" cm="1">
        <f t="array" ref="AL253">IFERROR(INDEX(bank!$A$2:$P$1212,MATCH($O253&amp;$P253,bank!$Q$2:$Q$1212,0),AL$1),FALSE)</f>
        <v>49919.42</v>
      </c>
      <c r="AM253" s="13" cm="1">
        <f t="array" ref="AM253">IFERROR(INDEX(bank!$A$2:$P$1212,MATCH($O253&amp;$P253,bank!$Q$2:$Q$1212,0),AM$1),FALSE)</f>
        <v>1</v>
      </c>
      <c r="AN253" s="13" t="b" cm="1">
        <f t="array" ref="AN253">IFERROR(INDEX(bank!$A$2:$P$1212,MATCH($O253&amp;$P253,bank!$Q$2:$Q$1212,0),AN$1),FALSE)</f>
        <v>1</v>
      </c>
      <c r="AO253" s="13" t="str" cm="1">
        <f t="array" ref="AO253">IFERROR(INDEX(bank!$A$2:$P$1212,MATCH($O253&amp;$P253,bank!$Q$2:$Q$1212,0),AO$1),FALSE)</f>
        <v>已关闭</v>
      </c>
    </row>
    <row r="254" spans="1:41" hidden="1">
      <c r="A254" s="4" t="s">
        <v>126</v>
      </c>
      <c r="B254" s="4" t="s">
        <v>270</v>
      </c>
      <c r="C254" s="4">
        <v>3600</v>
      </c>
      <c r="D254" s="4">
        <v>3600</v>
      </c>
      <c r="E254" s="4">
        <v>0</v>
      </c>
      <c r="F254" s="4">
        <v>0</v>
      </c>
      <c r="G254" s="4" t="s">
        <v>19</v>
      </c>
      <c r="H254" s="6">
        <v>45008.353221597223</v>
      </c>
      <c r="I254" s="4" t="s">
        <v>20</v>
      </c>
      <c r="J254" s="4" t="b">
        <v>1</v>
      </c>
      <c r="K254" s="4">
        <v>0</v>
      </c>
      <c r="L254" s="4">
        <v>1</v>
      </c>
      <c r="M254" s="4" t="s">
        <v>36</v>
      </c>
      <c r="N254" s="6">
        <v>45015.242546296293</v>
      </c>
      <c r="O254" s="4" t="s">
        <v>18</v>
      </c>
      <c r="P254" s="4">
        <v>354</v>
      </c>
      <c r="Q254" s="10" cm="1">
        <f t="array" ref="Q254">IFERROR(INDEX(cashier!$A$2:$I$672,MATCH($O254&amp;$P254,cashier!$J$2:$J$672,0),Q$1),FALSE)</f>
        <v>183</v>
      </c>
      <c r="R254" s="10" t="str" cm="1">
        <f t="array" ref="R254">IFERROR(INDEX(cashier!$A$2:$I$672,MATCH($O254&amp;$P254,cashier!$J$2:$J$672,0),R$1),FALSE)</f>
        <v>香港花旗/USD/Hope Young/91868394</v>
      </c>
      <c r="S254" s="10" cm="1">
        <f t="array" ref="S254">IFERROR(INDEX(cashier!$A$2:$I$672,MATCH($O254&amp;$P254,cashier!$J$2:$J$672,0),S$1),FALSE)</f>
        <v>45015.242096423608</v>
      </c>
      <c r="T254" s="10" t="str" cm="1">
        <f t="array" ref="T254">IFERROR(INDEX(cashier!$A$2:$I$672,MATCH($O254&amp;$P254,cashier!$J$2:$J$672,0),T$1),FALSE)</f>
        <v>USD</v>
      </c>
      <c r="U254" s="10" cm="1">
        <f t="array" ref="U254">IFERROR(INDEX(cashier!$A$2:$I$672,MATCH($O254&amp;$P254,cashier!$J$2:$J$672,0),U$1),FALSE)</f>
        <v>10800</v>
      </c>
      <c r="V254" s="10" cm="1">
        <f t="array" ref="V254">IFERROR(INDEX(cashier!$A$2:$I$672,MATCH($O254&amp;$P254,cashier!$J$2:$J$672,0),V$1),FALSE)</f>
        <v>45015.242546296293</v>
      </c>
      <c r="W254" s="10" cm="1">
        <f t="array" ref="W254">IFERROR(INDEX(cashier!$A$2:$I$672,MATCH($O254&amp;$P254,cashier!$J$2:$J$672,0),W$1),FALSE)</f>
        <v>354</v>
      </c>
      <c r="X254" s="10" t="str" cm="1">
        <f t="array" ref="X254">IFERROR(INDEX(cashier!$A$2:$I$672,MATCH($O254&amp;$P254,cashier!$J$2:$J$672,0),X$1),FALSE)</f>
        <v>付款单</v>
      </c>
      <c r="Y254" s="10" cm="1">
        <f t="array" ref="Y254">IFERROR(INDEX(cashier!$A$2:$I$672,MATCH($O254&amp;$P254,cashier!$J$2:$J$672,0),Y$1),FALSE)</f>
        <v>0</v>
      </c>
      <c r="Z254" s="13" cm="1">
        <f t="array" ref="Z254">IFERROR(INDEX(bank!$A$2:$P$1212,MATCH($O254&amp;$P254,bank!$Q$2:$Q$1212,0),Z$1),FALSE)</f>
        <v>354</v>
      </c>
      <c r="AA254" s="13" t="str" cm="1">
        <f t="array" ref="AA254">IFERROR(INDEX(bank!$A$2:$P$1212,MATCH($O254&amp;$P254,bank!$Q$2:$Q$1212,0),AA$1),FALSE)</f>
        <v>付款单</v>
      </c>
      <c r="AB254" s="13" t="str" cm="1">
        <f t="array" ref="AB254">IFERROR(INDEX(bank!$A$2:$P$1212,MATCH($O254&amp;$P254,bank!$Q$2:$Q$1212,0),AB$1),FALSE)</f>
        <v>香港花旗/USD/Hope Young/91868394</v>
      </c>
      <c r="AC254" s="13" t="str" cm="1">
        <f t="array" ref="AC254">IFERROR(INDEX(bank!$A$2:$P$1212,MATCH($O254&amp;$P254,bank!$Q$2:$Q$1212,0),AC$1),FALSE)</f>
        <v>USD</v>
      </c>
      <c r="AD254" s="13" cm="1">
        <f t="array" ref="AD254">IFERROR(INDEX(bank!$A$2:$P$1212,MATCH($O254&amp;$P254,bank!$Q$2:$Q$1212,0),AD$1),FALSE)</f>
        <v>0</v>
      </c>
      <c r="AE254" s="13" t="str" cm="1">
        <f t="array" ref="AE254">IFERROR(INDEX(bank!$A$2:$P$1212,MATCH($O254&amp;$P254,bank!$Q$2:$Q$1212,0),AE$1),FALSE)</f>
        <v xml:space="preserve">5501.07-船舶管理费用  </v>
      </c>
      <c r="AF254" s="13" t="str" cm="1">
        <f t="array" ref="AF254">IFERROR(INDEX(bank!$A$2:$P$1212,MATCH($O254&amp;$P254,bank!$Q$2:$Q$1212,0),AF$1),FALSE)</f>
        <v>23年1月华洋船舶管理费</v>
      </c>
      <c r="AG254" s="13" cm="1">
        <f t="array" ref="AG254">IFERROR(INDEX(bank!$A$2:$P$1212,MATCH($O254&amp;$P254,bank!$Q$2:$Q$1212,0),AG$1),FALSE)</f>
        <v>45015.242546296293</v>
      </c>
      <c r="AH254" s="13" cm="1">
        <f t="array" ref="AH254">IFERROR(INDEX(bank!$A$2:$P$1212,MATCH($O254&amp;$P254,bank!$Q$2:$Q$1212,0),AH$1),FALSE)</f>
        <v>0</v>
      </c>
      <c r="AI254" s="13" cm="1">
        <f t="array" ref="AI254">IFERROR(INDEX(bank!$A$2:$P$1212,MATCH($O254&amp;$P254,bank!$Q$2:$Q$1212,0),AI$1),FALSE)</f>
        <v>0</v>
      </c>
      <c r="AJ254" s="13" cm="1">
        <f t="array" ref="AJ254">IFERROR(INDEX(bank!$A$2:$P$1212,MATCH($O254&amp;$P254,bank!$Q$2:$Q$1212,0),AJ$1),FALSE)</f>
        <v>3600</v>
      </c>
      <c r="AK254" s="13" cm="1">
        <f t="array" ref="AK254">IFERROR(INDEX(bank!$A$2:$P$1212,MATCH($O254&amp;$P254,bank!$Q$2:$Q$1212,0),AK$1),FALSE)</f>
        <v>3600</v>
      </c>
      <c r="AL254" s="13" cm="1">
        <f t="array" ref="AL254">IFERROR(INDEX(bank!$A$2:$P$1212,MATCH($O254&amp;$P254,bank!$Q$2:$Q$1212,0),AL$1),FALSE)</f>
        <v>60719.42</v>
      </c>
      <c r="AM254" s="13" cm="1">
        <f t="array" ref="AM254">IFERROR(INDEX(bank!$A$2:$P$1212,MATCH($O254&amp;$P254,bank!$Q$2:$Q$1212,0),AM$1),FALSE)</f>
        <v>1</v>
      </c>
      <c r="AN254" s="13" t="b" cm="1">
        <f t="array" ref="AN254">IFERROR(INDEX(bank!$A$2:$P$1212,MATCH($O254&amp;$P254,bank!$Q$2:$Q$1212,0),AN$1),FALSE)</f>
        <v>1</v>
      </c>
      <c r="AO254" s="13" t="str" cm="1">
        <f t="array" ref="AO254">IFERROR(INDEX(bank!$A$2:$P$1212,MATCH($O254&amp;$P254,bank!$Q$2:$Q$1212,0),AO$1),FALSE)</f>
        <v>已关闭</v>
      </c>
    </row>
    <row r="255" spans="1:41" hidden="1">
      <c r="A255" s="4" t="s">
        <v>126</v>
      </c>
      <c r="B255" s="4" t="s">
        <v>271</v>
      </c>
      <c r="C255" s="4">
        <v>3600</v>
      </c>
      <c r="D255" s="4">
        <v>3600</v>
      </c>
      <c r="E255" s="4">
        <v>0</v>
      </c>
      <c r="F255" s="4">
        <v>0</v>
      </c>
      <c r="G255" s="4" t="s">
        <v>19</v>
      </c>
      <c r="H255" s="6">
        <v>45008.353221597223</v>
      </c>
      <c r="I255" s="4" t="s">
        <v>20</v>
      </c>
      <c r="J255" s="4" t="b">
        <v>1</v>
      </c>
      <c r="K255" s="4">
        <v>0</v>
      </c>
      <c r="L255" s="4">
        <v>1</v>
      </c>
      <c r="M255" s="4" t="s">
        <v>36</v>
      </c>
      <c r="N255" s="6">
        <v>45015.242546296293</v>
      </c>
      <c r="O255" s="4" t="s">
        <v>18</v>
      </c>
      <c r="P255" s="4">
        <v>354</v>
      </c>
      <c r="Q255" s="10" cm="1">
        <f t="array" ref="Q255">IFERROR(INDEX(cashier!$A$2:$I$672,MATCH($O255&amp;$P255,cashier!$J$2:$J$672,0),Q$1),FALSE)</f>
        <v>183</v>
      </c>
      <c r="R255" s="10" t="str" cm="1">
        <f t="array" ref="R255">IFERROR(INDEX(cashier!$A$2:$I$672,MATCH($O255&amp;$P255,cashier!$J$2:$J$672,0),R$1),FALSE)</f>
        <v>香港花旗/USD/Hope Young/91868394</v>
      </c>
      <c r="S255" s="10" cm="1">
        <f t="array" ref="S255">IFERROR(INDEX(cashier!$A$2:$I$672,MATCH($O255&amp;$P255,cashier!$J$2:$J$672,0),S$1),FALSE)</f>
        <v>45015.242096423608</v>
      </c>
      <c r="T255" s="10" t="str" cm="1">
        <f t="array" ref="T255">IFERROR(INDEX(cashier!$A$2:$I$672,MATCH($O255&amp;$P255,cashier!$J$2:$J$672,0),T$1),FALSE)</f>
        <v>USD</v>
      </c>
      <c r="U255" s="10" cm="1">
        <f t="array" ref="U255">IFERROR(INDEX(cashier!$A$2:$I$672,MATCH($O255&amp;$P255,cashier!$J$2:$J$672,0),U$1),FALSE)</f>
        <v>10800</v>
      </c>
      <c r="V255" s="10" cm="1">
        <f t="array" ref="V255">IFERROR(INDEX(cashier!$A$2:$I$672,MATCH($O255&amp;$P255,cashier!$J$2:$J$672,0),V$1),FALSE)</f>
        <v>45015.242546296293</v>
      </c>
      <c r="W255" s="10" cm="1">
        <f t="array" ref="W255">IFERROR(INDEX(cashier!$A$2:$I$672,MATCH($O255&amp;$P255,cashier!$J$2:$J$672,0),W$1),FALSE)</f>
        <v>354</v>
      </c>
      <c r="X255" s="10" t="str" cm="1">
        <f t="array" ref="X255">IFERROR(INDEX(cashier!$A$2:$I$672,MATCH($O255&amp;$P255,cashier!$J$2:$J$672,0),X$1),FALSE)</f>
        <v>付款单</v>
      </c>
      <c r="Y255" s="10" cm="1">
        <f t="array" ref="Y255">IFERROR(INDEX(cashier!$A$2:$I$672,MATCH($O255&amp;$P255,cashier!$J$2:$J$672,0),Y$1),FALSE)</f>
        <v>0</v>
      </c>
      <c r="Z255" s="13" cm="1">
        <f t="array" ref="Z255">IFERROR(INDEX(bank!$A$2:$P$1212,MATCH($O255&amp;$P255,bank!$Q$2:$Q$1212,0),Z$1),FALSE)</f>
        <v>354</v>
      </c>
      <c r="AA255" s="13" t="str" cm="1">
        <f t="array" ref="AA255">IFERROR(INDEX(bank!$A$2:$P$1212,MATCH($O255&amp;$P255,bank!$Q$2:$Q$1212,0),AA$1),FALSE)</f>
        <v>付款单</v>
      </c>
      <c r="AB255" s="13" t="str" cm="1">
        <f t="array" ref="AB255">IFERROR(INDEX(bank!$A$2:$P$1212,MATCH($O255&amp;$P255,bank!$Q$2:$Q$1212,0),AB$1),FALSE)</f>
        <v>香港花旗/USD/Hope Young/91868394</v>
      </c>
      <c r="AC255" s="13" t="str" cm="1">
        <f t="array" ref="AC255">IFERROR(INDEX(bank!$A$2:$P$1212,MATCH($O255&amp;$P255,bank!$Q$2:$Q$1212,0),AC$1),FALSE)</f>
        <v>USD</v>
      </c>
      <c r="AD255" s="13" cm="1">
        <f t="array" ref="AD255">IFERROR(INDEX(bank!$A$2:$P$1212,MATCH($O255&amp;$P255,bank!$Q$2:$Q$1212,0),AD$1),FALSE)</f>
        <v>0</v>
      </c>
      <c r="AE255" s="13" t="str" cm="1">
        <f t="array" ref="AE255">IFERROR(INDEX(bank!$A$2:$P$1212,MATCH($O255&amp;$P255,bank!$Q$2:$Q$1212,0),AE$1),FALSE)</f>
        <v xml:space="preserve">5501.07-船舶管理费用  </v>
      </c>
      <c r="AF255" s="13" t="str" cm="1">
        <f t="array" ref="AF255">IFERROR(INDEX(bank!$A$2:$P$1212,MATCH($O255&amp;$P255,bank!$Q$2:$Q$1212,0),AF$1),FALSE)</f>
        <v>23年1月华洋船舶管理费</v>
      </c>
      <c r="AG255" s="13" cm="1">
        <f t="array" ref="AG255">IFERROR(INDEX(bank!$A$2:$P$1212,MATCH($O255&amp;$P255,bank!$Q$2:$Q$1212,0),AG$1),FALSE)</f>
        <v>45015.242546296293</v>
      </c>
      <c r="AH255" s="13" cm="1">
        <f t="array" ref="AH255">IFERROR(INDEX(bank!$A$2:$P$1212,MATCH($O255&amp;$P255,bank!$Q$2:$Q$1212,0),AH$1),FALSE)</f>
        <v>0</v>
      </c>
      <c r="AI255" s="13" cm="1">
        <f t="array" ref="AI255">IFERROR(INDEX(bank!$A$2:$P$1212,MATCH($O255&amp;$P255,bank!$Q$2:$Q$1212,0),AI$1),FALSE)</f>
        <v>0</v>
      </c>
      <c r="AJ255" s="13" cm="1">
        <f t="array" ref="AJ255">IFERROR(INDEX(bank!$A$2:$P$1212,MATCH($O255&amp;$P255,bank!$Q$2:$Q$1212,0),AJ$1),FALSE)</f>
        <v>3600</v>
      </c>
      <c r="AK255" s="13" cm="1">
        <f t="array" ref="AK255">IFERROR(INDEX(bank!$A$2:$P$1212,MATCH($O255&amp;$P255,bank!$Q$2:$Q$1212,0),AK$1),FALSE)</f>
        <v>3600</v>
      </c>
      <c r="AL255" s="13" cm="1">
        <f t="array" ref="AL255">IFERROR(INDEX(bank!$A$2:$P$1212,MATCH($O255&amp;$P255,bank!$Q$2:$Q$1212,0),AL$1),FALSE)</f>
        <v>60719.42</v>
      </c>
      <c r="AM255" s="13" cm="1">
        <f t="array" ref="AM255">IFERROR(INDEX(bank!$A$2:$P$1212,MATCH($O255&amp;$P255,bank!$Q$2:$Q$1212,0),AM$1),FALSE)</f>
        <v>1</v>
      </c>
      <c r="AN255" s="13" t="b" cm="1">
        <f t="array" ref="AN255">IFERROR(INDEX(bank!$A$2:$P$1212,MATCH($O255&amp;$P255,bank!$Q$2:$Q$1212,0),AN$1),FALSE)</f>
        <v>1</v>
      </c>
      <c r="AO255" s="13" t="str" cm="1">
        <f t="array" ref="AO255">IFERROR(INDEX(bank!$A$2:$P$1212,MATCH($O255&amp;$P255,bank!$Q$2:$Q$1212,0),AO$1),FALSE)</f>
        <v>已关闭</v>
      </c>
    </row>
    <row r="256" spans="1:41" hidden="1">
      <c r="A256" s="4" t="s">
        <v>126</v>
      </c>
      <c r="B256" s="4" t="s">
        <v>272</v>
      </c>
      <c r="C256" s="4">
        <v>3600</v>
      </c>
      <c r="D256" s="4">
        <v>3600</v>
      </c>
      <c r="E256" s="4">
        <v>0</v>
      </c>
      <c r="F256" s="4">
        <v>0</v>
      </c>
      <c r="G256" s="4" t="s">
        <v>19</v>
      </c>
      <c r="H256" s="6">
        <v>45008.353221597223</v>
      </c>
      <c r="I256" s="4" t="s">
        <v>20</v>
      </c>
      <c r="J256" s="4" t="b">
        <v>1</v>
      </c>
      <c r="K256" s="4">
        <v>0</v>
      </c>
      <c r="L256" s="4">
        <v>1</v>
      </c>
      <c r="M256" s="4" t="s">
        <v>36</v>
      </c>
      <c r="N256" s="6">
        <v>45015.242546296293</v>
      </c>
      <c r="O256" s="4" t="s">
        <v>18</v>
      </c>
      <c r="P256" s="4">
        <v>354</v>
      </c>
      <c r="Q256" s="10" cm="1">
        <f t="array" ref="Q256">IFERROR(INDEX(cashier!$A$2:$I$672,MATCH($O256&amp;$P256,cashier!$J$2:$J$672,0),Q$1),FALSE)</f>
        <v>183</v>
      </c>
      <c r="R256" s="10" t="str" cm="1">
        <f t="array" ref="R256">IFERROR(INDEX(cashier!$A$2:$I$672,MATCH($O256&amp;$P256,cashier!$J$2:$J$672,0),R$1),FALSE)</f>
        <v>香港花旗/USD/Hope Young/91868394</v>
      </c>
      <c r="S256" s="10" cm="1">
        <f t="array" ref="S256">IFERROR(INDEX(cashier!$A$2:$I$672,MATCH($O256&amp;$P256,cashier!$J$2:$J$672,0),S$1),FALSE)</f>
        <v>45015.242096423608</v>
      </c>
      <c r="T256" s="10" t="str" cm="1">
        <f t="array" ref="T256">IFERROR(INDEX(cashier!$A$2:$I$672,MATCH($O256&amp;$P256,cashier!$J$2:$J$672,0),T$1),FALSE)</f>
        <v>USD</v>
      </c>
      <c r="U256" s="10" cm="1">
        <f t="array" ref="U256">IFERROR(INDEX(cashier!$A$2:$I$672,MATCH($O256&amp;$P256,cashier!$J$2:$J$672,0),U$1),FALSE)</f>
        <v>10800</v>
      </c>
      <c r="V256" s="10" cm="1">
        <f t="array" ref="V256">IFERROR(INDEX(cashier!$A$2:$I$672,MATCH($O256&amp;$P256,cashier!$J$2:$J$672,0),V$1),FALSE)</f>
        <v>45015.242546296293</v>
      </c>
      <c r="W256" s="10" cm="1">
        <f t="array" ref="W256">IFERROR(INDEX(cashier!$A$2:$I$672,MATCH($O256&amp;$P256,cashier!$J$2:$J$672,0),W$1),FALSE)</f>
        <v>354</v>
      </c>
      <c r="X256" s="10" t="str" cm="1">
        <f t="array" ref="X256">IFERROR(INDEX(cashier!$A$2:$I$672,MATCH($O256&amp;$P256,cashier!$J$2:$J$672,0),X$1),FALSE)</f>
        <v>付款单</v>
      </c>
      <c r="Y256" s="10" cm="1">
        <f t="array" ref="Y256">IFERROR(INDEX(cashier!$A$2:$I$672,MATCH($O256&amp;$P256,cashier!$J$2:$J$672,0),Y$1),FALSE)</f>
        <v>0</v>
      </c>
      <c r="Z256" s="13" cm="1">
        <f t="array" ref="Z256">IFERROR(INDEX(bank!$A$2:$P$1212,MATCH($O256&amp;$P256,bank!$Q$2:$Q$1212,0),Z$1),FALSE)</f>
        <v>354</v>
      </c>
      <c r="AA256" s="13" t="str" cm="1">
        <f t="array" ref="AA256">IFERROR(INDEX(bank!$A$2:$P$1212,MATCH($O256&amp;$P256,bank!$Q$2:$Q$1212,0),AA$1),FALSE)</f>
        <v>付款单</v>
      </c>
      <c r="AB256" s="13" t="str" cm="1">
        <f t="array" ref="AB256">IFERROR(INDEX(bank!$A$2:$P$1212,MATCH($O256&amp;$P256,bank!$Q$2:$Q$1212,0),AB$1),FALSE)</f>
        <v>香港花旗/USD/Hope Young/91868394</v>
      </c>
      <c r="AC256" s="13" t="str" cm="1">
        <f t="array" ref="AC256">IFERROR(INDEX(bank!$A$2:$P$1212,MATCH($O256&amp;$P256,bank!$Q$2:$Q$1212,0),AC$1),FALSE)</f>
        <v>USD</v>
      </c>
      <c r="AD256" s="13" cm="1">
        <f t="array" ref="AD256">IFERROR(INDEX(bank!$A$2:$P$1212,MATCH($O256&amp;$P256,bank!$Q$2:$Q$1212,0),AD$1),FALSE)</f>
        <v>0</v>
      </c>
      <c r="AE256" s="13" t="str" cm="1">
        <f t="array" ref="AE256">IFERROR(INDEX(bank!$A$2:$P$1212,MATCH($O256&amp;$P256,bank!$Q$2:$Q$1212,0),AE$1),FALSE)</f>
        <v xml:space="preserve">5501.07-船舶管理费用  </v>
      </c>
      <c r="AF256" s="13" t="str" cm="1">
        <f t="array" ref="AF256">IFERROR(INDEX(bank!$A$2:$P$1212,MATCH($O256&amp;$P256,bank!$Q$2:$Q$1212,0),AF$1),FALSE)</f>
        <v>23年1月华洋船舶管理费</v>
      </c>
      <c r="AG256" s="13" cm="1">
        <f t="array" ref="AG256">IFERROR(INDEX(bank!$A$2:$P$1212,MATCH($O256&amp;$P256,bank!$Q$2:$Q$1212,0),AG$1),FALSE)</f>
        <v>45015.242546296293</v>
      </c>
      <c r="AH256" s="13" cm="1">
        <f t="array" ref="AH256">IFERROR(INDEX(bank!$A$2:$P$1212,MATCH($O256&amp;$P256,bank!$Q$2:$Q$1212,0),AH$1),FALSE)</f>
        <v>0</v>
      </c>
      <c r="AI256" s="13" cm="1">
        <f t="array" ref="AI256">IFERROR(INDEX(bank!$A$2:$P$1212,MATCH($O256&amp;$P256,bank!$Q$2:$Q$1212,0),AI$1),FALSE)</f>
        <v>0</v>
      </c>
      <c r="AJ256" s="13" cm="1">
        <f t="array" ref="AJ256">IFERROR(INDEX(bank!$A$2:$P$1212,MATCH($O256&amp;$P256,bank!$Q$2:$Q$1212,0),AJ$1),FALSE)</f>
        <v>3600</v>
      </c>
      <c r="AK256" s="13" cm="1">
        <f t="array" ref="AK256">IFERROR(INDEX(bank!$A$2:$P$1212,MATCH($O256&amp;$P256,bank!$Q$2:$Q$1212,0),AK$1),FALSE)</f>
        <v>3600</v>
      </c>
      <c r="AL256" s="13" cm="1">
        <f t="array" ref="AL256">IFERROR(INDEX(bank!$A$2:$P$1212,MATCH($O256&amp;$P256,bank!$Q$2:$Q$1212,0),AL$1),FALSE)</f>
        <v>60719.42</v>
      </c>
      <c r="AM256" s="13" cm="1">
        <f t="array" ref="AM256">IFERROR(INDEX(bank!$A$2:$P$1212,MATCH($O256&amp;$P256,bank!$Q$2:$Q$1212,0),AM$1),FALSE)</f>
        <v>1</v>
      </c>
      <c r="AN256" s="13" t="b" cm="1">
        <f t="array" ref="AN256">IFERROR(INDEX(bank!$A$2:$P$1212,MATCH($O256&amp;$P256,bank!$Q$2:$Q$1212,0),AN$1),FALSE)</f>
        <v>1</v>
      </c>
      <c r="AO256" s="13" t="str" cm="1">
        <f t="array" ref="AO256">IFERROR(INDEX(bank!$A$2:$P$1212,MATCH($O256&amp;$P256,bank!$Q$2:$Q$1212,0),AO$1),FALSE)</f>
        <v>已关闭</v>
      </c>
    </row>
    <row r="257" spans="1:41" hidden="1">
      <c r="A257" s="4" t="s">
        <v>74</v>
      </c>
      <c r="B257" s="4" t="s">
        <v>273</v>
      </c>
      <c r="C257" s="4">
        <v>91510</v>
      </c>
      <c r="D257" s="4">
        <v>91510</v>
      </c>
      <c r="E257" s="4">
        <v>0</v>
      </c>
      <c r="F257" s="4">
        <v>0</v>
      </c>
      <c r="G257" s="4" t="s">
        <v>19</v>
      </c>
      <c r="H257" s="6">
        <v>45008.361371527782</v>
      </c>
      <c r="I257" s="4" t="s">
        <v>20</v>
      </c>
      <c r="J257" s="4" t="b">
        <v>1</v>
      </c>
      <c r="K257" s="4">
        <v>0</v>
      </c>
      <c r="L257" s="4">
        <v>1</v>
      </c>
      <c r="M257" s="4" t="s">
        <v>27</v>
      </c>
      <c r="N257" s="6">
        <v>45015.11241898148</v>
      </c>
      <c r="O257" s="4" t="s">
        <v>18</v>
      </c>
      <c r="P257" s="4">
        <v>356</v>
      </c>
      <c r="Q257" s="10" cm="1">
        <f t="array" ref="Q257">IFERROR(INDEX(cashier!$A$2:$I$672,MATCH($O257&amp;$P257,cashier!$J$2:$J$672,0),Q$1),FALSE)</f>
        <v>173</v>
      </c>
      <c r="R257" s="10" t="str" cm="1">
        <f t="array" ref="R257">IFERROR(INDEX(cashier!$A$2:$I$672,MATCH($O257&amp;$P257,cashier!$J$2:$J$672,0),R$1),FALSE)</f>
        <v>香港汇丰/USD/Mandarine/801-443300-838</v>
      </c>
      <c r="S257" s="10" cm="1">
        <f t="array" ref="S257">IFERROR(INDEX(cashier!$A$2:$I$672,MATCH($O257&amp;$P257,cashier!$J$2:$J$672,0),S$1),FALSE)</f>
        <v>45015.110360902778</v>
      </c>
      <c r="T257" s="10" t="str" cm="1">
        <f t="array" ref="T257">IFERROR(INDEX(cashier!$A$2:$I$672,MATCH($O257&amp;$P257,cashier!$J$2:$J$672,0),T$1),FALSE)</f>
        <v>USD</v>
      </c>
      <c r="U257" s="10" cm="1">
        <f t="array" ref="U257">IFERROR(INDEX(cashier!$A$2:$I$672,MATCH($O257&amp;$P257,cashier!$J$2:$J$672,0),U$1),FALSE)</f>
        <v>91510</v>
      </c>
      <c r="V257" s="10" cm="1">
        <f t="array" ref="V257">IFERROR(INDEX(cashier!$A$2:$I$672,MATCH($O257&amp;$P257,cashier!$J$2:$J$672,0),V$1),FALSE)</f>
        <v>45015.11241898148</v>
      </c>
      <c r="W257" s="10" cm="1">
        <f t="array" ref="W257">IFERROR(INDEX(cashier!$A$2:$I$672,MATCH($O257&amp;$P257,cashier!$J$2:$J$672,0),W$1),FALSE)</f>
        <v>356</v>
      </c>
      <c r="X257" s="10" t="str" cm="1">
        <f t="array" ref="X257">IFERROR(INDEX(cashier!$A$2:$I$672,MATCH($O257&amp;$P257,cashier!$J$2:$J$672,0),X$1),FALSE)</f>
        <v>付款单</v>
      </c>
      <c r="Y257" s="10" cm="1">
        <f t="array" ref="Y257">IFERROR(INDEX(cashier!$A$2:$I$672,MATCH($O257&amp;$P257,cashier!$J$2:$J$672,0),Y$1),FALSE)</f>
        <v>35.11</v>
      </c>
      <c r="Z257" s="13" cm="1">
        <f t="array" ref="Z257">IFERROR(INDEX(bank!$A$2:$P$1212,MATCH($O257&amp;$P257,bank!$Q$2:$Q$1212,0),Z$1),FALSE)</f>
        <v>356</v>
      </c>
      <c r="AA257" s="13" t="str" cm="1">
        <f t="array" ref="AA257">IFERROR(INDEX(bank!$A$2:$P$1212,MATCH($O257&amp;$P257,bank!$Q$2:$Q$1212,0),AA$1),FALSE)</f>
        <v>付款单</v>
      </c>
      <c r="AB257" s="13" t="str" cm="1">
        <f t="array" ref="AB257">IFERROR(INDEX(bank!$A$2:$P$1212,MATCH($O257&amp;$P257,bank!$Q$2:$Q$1212,0),AB$1),FALSE)</f>
        <v>香港汇丰/USD/Mandarine/801-443300-838</v>
      </c>
      <c r="AC257" s="13" t="str" cm="1">
        <f t="array" ref="AC257">IFERROR(INDEX(bank!$A$2:$P$1212,MATCH($O257&amp;$P257,bank!$Q$2:$Q$1212,0),AC$1),FALSE)</f>
        <v>USD</v>
      </c>
      <c r="AD257" s="13" cm="1">
        <f t="array" ref="AD257">IFERROR(INDEX(bank!$A$2:$P$1212,MATCH($O257&amp;$P257,bank!$Q$2:$Q$1212,0),AD$1),FALSE)</f>
        <v>0</v>
      </c>
      <c r="AE257" s="13" t="str" cm="1">
        <f t="array" ref="AE257">IFERROR(INDEX(bank!$A$2:$P$1212,MATCH($O257&amp;$P257,bank!$Q$2:$Q$1212,0),AE$1),FALSE)</f>
        <v xml:space="preserve">5402.01-租金成本  </v>
      </c>
      <c r="AF257" s="13" t="str" cm="1">
        <f t="array" ref="AF257">IFERROR(INDEX(bank!$A$2:$P$1212,MATCH($O257&amp;$P257,bank!$Q$2:$Q$1212,0),AF$1),FALSE)</f>
        <v>第49期租金</v>
      </c>
      <c r="AG257" s="13" cm="1">
        <f t="array" ref="AG257">IFERROR(INDEX(bank!$A$2:$P$1212,MATCH($O257&amp;$P257,bank!$Q$2:$Q$1212,0),AG$1),FALSE)</f>
        <v>45015.11241898148</v>
      </c>
      <c r="AH257" s="13" cm="1">
        <f t="array" ref="AH257">IFERROR(INDEX(bank!$A$2:$P$1212,MATCH($O257&amp;$P257,bank!$Q$2:$Q$1212,0),AH$1),FALSE)</f>
        <v>0</v>
      </c>
      <c r="AI257" s="13" cm="1">
        <f t="array" ref="AI257">IFERROR(INDEX(bank!$A$2:$P$1212,MATCH($O257&amp;$P257,bank!$Q$2:$Q$1212,0),AI$1),FALSE)</f>
        <v>0</v>
      </c>
      <c r="AJ257" s="13" cm="1">
        <f t="array" ref="AJ257">IFERROR(INDEX(bank!$A$2:$P$1212,MATCH($O257&amp;$P257,bank!$Q$2:$Q$1212,0),AJ$1),FALSE)</f>
        <v>91510</v>
      </c>
      <c r="AK257" s="13" cm="1">
        <f t="array" ref="AK257">IFERROR(INDEX(bank!$A$2:$P$1212,MATCH($O257&amp;$P257,bank!$Q$2:$Q$1212,0),AK$1),FALSE)</f>
        <v>91510</v>
      </c>
      <c r="AL257" s="13" cm="1">
        <f t="array" ref="AL257">IFERROR(INDEX(bank!$A$2:$P$1212,MATCH($O257&amp;$P257,bank!$Q$2:$Q$1212,0),AL$1),FALSE)</f>
        <v>169515.57</v>
      </c>
      <c r="AM257" s="13" cm="1">
        <f t="array" ref="AM257">IFERROR(INDEX(bank!$A$2:$P$1212,MATCH($O257&amp;$P257,bank!$Q$2:$Q$1212,0),AM$1),FALSE)</f>
        <v>1</v>
      </c>
      <c r="AN257" s="13" t="b" cm="1">
        <f t="array" ref="AN257">IFERROR(INDEX(bank!$A$2:$P$1212,MATCH($O257&amp;$P257,bank!$Q$2:$Q$1212,0),AN$1),FALSE)</f>
        <v>1</v>
      </c>
      <c r="AO257" s="13" t="str" cm="1">
        <f t="array" ref="AO257">IFERROR(INDEX(bank!$A$2:$P$1212,MATCH($O257&amp;$P257,bank!$Q$2:$Q$1212,0),AO$1),FALSE)</f>
        <v>已关闭</v>
      </c>
    </row>
    <row r="258" spans="1:41" hidden="1">
      <c r="A258" s="4" t="s">
        <v>48</v>
      </c>
      <c r="B258" s="4" t="s">
        <v>274</v>
      </c>
      <c r="C258" s="4">
        <v>21900</v>
      </c>
      <c r="D258" s="4">
        <v>21900</v>
      </c>
      <c r="E258" s="4">
        <v>0</v>
      </c>
      <c r="F258" s="4">
        <v>0</v>
      </c>
      <c r="G258" s="4" t="s">
        <v>19</v>
      </c>
      <c r="H258" s="6">
        <v>45009.1462068287</v>
      </c>
      <c r="I258" s="4" t="s">
        <v>20</v>
      </c>
      <c r="J258" s="4" t="b">
        <v>1</v>
      </c>
      <c r="K258" s="4">
        <v>0</v>
      </c>
      <c r="L258" s="4">
        <v>1</v>
      </c>
      <c r="M258" s="4" t="s">
        <v>27</v>
      </c>
      <c r="N258" s="6">
        <v>45015.118101851847</v>
      </c>
      <c r="O258" s="4" t="s">
        <v>18</v>
      </c>
      <c r="P258" s="4">
        <v>358</v>
      </c>
      <c r="Q258" s="10" cm="1">
        <f t="array" ref="Q258">IFERROR(INDEX(cashier!$A$2:$I$672,MATCH($O258&amp;$P258,cashier!$J$2:$J$672,0),Q$1),FALSE)</f>
        <v>174</v>
      </c>
      <c r="R258" s="10" t="str" cm="1">
        <f t="array" ref="R258">IFERROR(INDEX(cashier!$A$2:$I$672,MATCH($O258&amp;$P258,cashier!$J$2:$J$672,0),R$1),FALSE)</f>
        <v>香港汇丰/USD/Mandarine/801-443300-838</v>
      </c>
      <c r="S258" s="10" cm="1">
        <f t="array" ref="S258">IFERROR(INDEX(cashier!$A$2:$I$672,MATCH($O258&amp;$P258,cashier!$J$2:$J$672,0),S$1),FALSE)</f>
        <v>45015.116009016201</v>
      </c>
      <c r="T258" s="10" t="str" cm="1">
        <f t="array" ref="T258">IFERROR(INDEX(cashier!$A$2:$I$672,MATCH($O258&amp;$P258,cashier!$J$2:$J$672,0),T$1),FALSE)</f>
        <v>USD</v>
      </c>
      <c r="U258" s="10" cm="1">
        <f t="array" ref="U258">IFERROR(INDEX(cashier!$A$2:$I$672,MATCH($O258&amp;$P258,cashier!$J$2:$J$672,0),U$1),FALSE)</f>
        <v>21900</v>
      </c>
      <c r="V258" s="10" cm="1">
        <f t="array" ref="V258">IFERROR(INDEX(cashier!$A$2:$I$672,MATCH($O258&amp;$P258,cashier!$J$2:$J$672,0),V$1),FALSE)</f>
        <v>45015.118101851847</v>
      </c>
      <c r="W258" s="10" cm="1">
        <f t="array" ref="W258">IFERROR(INDEX(cashier!$A$2:$I$672,MATCH($O258&amp;$P258,cashier!$J$2:$J$672,0),W$1),FALSE)</f>
        <v>358</v>
      </c>
      <c r="X258" s="10" t="str" cm="1">
        <f t="array" ref="X258">IFERROR(INDEX(cashier!$A$2:$I$672,MATCH($O258&amp;$P258,cashier!$J$2:$J$672,0),X$1),FALSE)</f>
        <v>付款单</v>
      </c>
      <c r="Y258" s="10" cm="1">
        <f t="array" ref="Y258">IFERROR(INDEX(cashier!$A$2:$I$672,MATCH($O258&amp;$P258,cashier!$J$2:$J$672,0),Y$1),FALSE)</f>
        <v>15.96</v>
      </c>
      <c r="Z258" s="13" cm="1">
        <f t="array" ref="Z258">IFERROR(INDEX(bank!$A$2:$P$1212,MATCH($O258&amp;$P258,bank!$Q$2:$Q$1212,0),Z$1),FALSE)</f>
        <v>358</v>
      </c>
      <c r="AA258" s="13" t="str" cm="1">
        <f t="array" ref="AA258">IFERROR(INDEX(bank!$A$2:$P$1212,MATCH($O258&amp;$P258,bank!$Q$2:$Q$1212,0),AA$1),FALSE)</f>
        <v>付款单</v>
      </c>
      <c r="AB258" s="13" t="str" cm="1">
        <f t="array" ref="AB258">IFERROR(INDEX(bank!$A$2:$P$1212,MATCH($O258&amp;$P258,bank!$Q$2:$Q$1212,0),AB$1),FALSE)</f>
        <v>香港汇丰/USD/Mandarine/801-443300-838</v>
      </c>
      <c r="AC258" s="13" t="str" cm="1">
        <f t="array" ref="AC258">IFERROR(INDEX(bank!$A$2:$P$1212,MATCH($O258&amp;$P258,bank!$Q$2:$Q$1212,0),AC$1),FALSE)</f>
        <v>USD</v>
      </c>
      <c r="AD258" s="13" cm="1">
        <f t="array" ref="AD258">IFERROR(INDEX(bank!$A$2:$P$1212,MATCH($O258&amp;$P258,bank!$Q$2:$Q$1212,0),AD$1),FALSE)</f>
        <v>0</v>
      </c>
      <c r="AE258" s="13" t="str" cm="1">
        <f t="array" ref="AE258">IFERROR(INDEX(bank!$A$2:$P$1212,MATCH($O258&amp;$P258,bank!$Q$2:$Q$1212,0),AE$1),FALSE)</f>
        <v xml:space="preserve">5402.14-卸港使费 </v>
      </c>
      <c r="AF258" s="13" t="str" cm="1">
        <f t="array" ref="AF258">IFERROR(INDEX(bank!$A$2:$P$1212,MATCH($O258&amp;$P258,bank!$Q$2:$Q$1212,0),AF$1),FALSE)</f>
        <v>防城港港使费100%预付</v>
      </c>
      <c r="AG258" s="13" cm="1">
        <f t="array" ref="AG258">IFERROR(INDEX(bank!$A$2:$P$1212,MATCH($O258&amp;$P258,bank!$Q$2:$Q$1212,0),AG$1),FALSE)</f>
        <v>45015.118101851847</v>
      </c>
      <c r="AH258" s="13" cm="1">
        <f t="array" ref="AH258">IFERROR(INDEX(bank!$A$2:$P$1212,MATCH($O258&amp;$P258,bank!$Q$2:$Q$1212,0),AH$1),FALSE)</f>
        <v>0</v>
      </c>
      <c r="AI258" s="13" cm="1">
        <f t="array" ref="AI258">IFERROR(INDEX(bank!$A$2:$P$1212,MATCH($O258&amp;$P258,bank!$Q$2:$Q$1212,0),AI$1),FALSE)</f>
        <v>0</v>
      </c>
      <c r="AJ258" s="13" cm="1">
        <f t="array" ref="AJ258">IFERROR(INDEX(bank!$A$2:$P$1212,MATCH($O258&amp;$P258,bank!$Q$2:$Q$1212,0),AJ$1),FALSE)</f>
        <v>21900</v>
      </c>
      <c r="AK258" s="13" cm="1">
        <f t="array" ref="AK258">IFERROR(INDEX(bank!$A$2:$P$1212,MATCH($O258&amp;$P258,bank!$Q$2:$Q$1212,0),AK$1),FALSE)</f>
        <v>21900</v>
      </c>
      <c r="AL258" s="13" cm="1">
        <f t="array" ref="AL258">IFERROR(INDEX(bank!$A$2:$P$1212,MATCH($O258&amp;$P258,bank!$Q$2:$Q$1212,0),AL$1),FALSE)</f>
        <v>147580.46</v>
      </c>
      <c r="AM258" s="13" cm="1">
        <f t="array" ref="AM258">IFERROR(INDEX(bank!$A$2:$P$1212,MATCH($O258&amp;$P258,bank!$Q$2:$Q$1212,0),AM$1),FALSE)</f>
        <v>1</v>
      </c>
      <c r="AN258" s="13" t="b" cm="1">
        <f t="array" ref="AN258">IFERROR(INDEX(bank!$A$2:$P$1212,MATCH($O258&amp;$P258,bank!$Q$2:$Q$1212,0),AN$1),FALSE)</f>
        <v>1</v>
      </c>
      <c r="AO258" s="13" t="str" cm="1">
        <f t="array" ref="AO258">IFERROR(INDEX(bank!$A$2:$P$1212,MATCH($O258&amp;$P258,bank!$Q$2:$Q$1212,0),AO$1),FALSE)</f>
        <v>已关闭</v>
      </c>
    </row>
    <row r="259" spans="1:41" hidden="1">
      <c r="A259" s="4" t="s">
        <v>149</v>
      </c>
      <c r="B259" s="4" t="s">
        <v>275</v>
      </c>
      <c r="C259" s="4">
        <v>0</v>
      </c>
      <c r="D259" s="4">
        <v>0</v>
      </c>
      <c r="E259" s="4">
        <v>2960.85</v>
      </c>
      <c r="F259" s="4">
        <v>2960.85</v>
      </c>
      <c r="G259" s="4" t="s">
        <v>19</v>
      </c>
      <c r="H259" s="6">
        <v>45009.150731724527</v>
      </c>
      <c r="I259" s="4" t="s">
        <v>20</v>
      </c>
      <c r="J259" s="4" t="b">
        <v>1</v>
      </c>
      <c r="K259" s="4">
        <v>0</v>
      </c>
      <c r="L259" s="4">
        <v>1</v>
      </c>
      <c r="M259" s="4" t="s">
        <v>27</v>
      </c>
      <c r="N259" s="6">
        <v>45006.097187500003</v>
      </c>
      <c r="O259" s="4" t="s">
        <v>26</v>
      </c>
      <c r="P259" s="4">
        <v>359</v>
      </c>
      <c r="Q259" s="10" cm="1">
        <f t="array" ref="Q259">IFERROR(INDEX(cashier!$A$2:$I$672,MATCH($O259&amp;$P259,cashier!$J$2:$J$672,0),Q$1),FALSE)</f>
        <v>196</v>
      </c>
      <c r="R259" s="10" t="str" cm="1">
        <f t="array" ref="R259">IFERROR(INDEX(cashier!$A$2:$I$672,MATCH($O259&amp;$P259,cashier!$J$2:$J$672,0),R$1),FALSE)</f>
        <v>香港汇丰/USD/Mandarine/801-443300-838</v>
      </c>
      <c r="S259" s="10" cm="1">
        <f t="array" ref="S259">IFERROR(INDEX(cashier!$A$2:$I$672,MATCH($O259&amp;$P259,cashier!$J$2:$J$672,0),S$1),FALSE)</f>
        <v>45016.097052291669</v>
      </c>
      <c r="T259" s="10" t="str" cm="1">
        <f t="array" ref="T259">IFERROR(INDEX(cashier!$A$2:$I$672,MATCH($O259&amp;$P259,cashier!$J$2:$J$672,0),T$1),FALSE)</f>
        <v>USD</v>
      </c>
      <c r="U259" s="10" cm="1">
        <f t="array" ref="U259">IFERROR(INDEX(cashier!$A$2:$I$672,MATCH($O259&amp;$P259,cashier!$J$2:$J$672,0),U$1),FALSE)</f>
        <v>2960.85</v>
      </c>
      <c r="V259" s="10" cm="1">
        <f t="array" ref="V259">IFERROR(INDEX(cashier!$A$2:$I$672,MATCH($O259&amp;$P259,cashier!$J$2:$J$672,0),V$1),FALSE)</f>
        <v>45006.097187500003</v>
      </c>
      <c r="W259" s="10" cm="1">
        <f t="array" ref="W259">IFERROR(INDEX(cashier!$A$2:$I$672,MATCH($O259&amp;$P259,cashier!$J$2:$J$672,0),W$1),FALSE)</f>
        <v>359</v>
      </c>
      <c r="X259" s="10" t="str" cm="1">
        <f t="array" ref="X259">IFERROR(INDEX(cashier!$A$2:$I$672,MATCH($O259&amp;$P259,cashier!$J$2:$J$672,0),X$1),FALSE)</f>
        <v>收款单</v>
      </c>
      <c r="Y259" s="10" cm="1">
        <f t="array" ref="Y259">IFERROR(INDEX(cashier!$A$2:$I$672,MATCH($O259&amp;$P259,cashier!$J$2:$J$672,0),Y$1),FALSE)</f>
        <v>0</v>
      </c>
      <c r="Z259" s="13" cm="1">
        <f t="array" ref="Z259">IFERROR(INDEX(bank!$A$2:$P$1212,MATCH($O259&amp;$P259,bank!$Q$2:$Q$1212,0),Z$1),FALSE)</f>
        <v>359</v>
      </c>
      <c r="AA259" s="13" t="str" cm="1">
        <f t="array" ref="AA259">IFERROR(INDEX(bank!$A$2:$P$1212,MATCH($O259&amp;$P259,bank!$Q$2:$Q$1212,0),AA$1),FALSE)</f>
        <v>收款单</v>
      </c>
      <c r="AB259" s="13" t="str" cm="1">
        <f t="array" ref="AB259">IFERROR(INDEX(bank!$A$2:$P$1212,MATCH($O259&amp;$P259,bank!$Q$2:$Q$1212,0),AB$1),FALSE)</f>
        <v>香港汇丰/USD/Mandarine/801-443300-838</v>
      </c>
      <c r="AC259" s="13" t="str" cm="1">
        <f t="array" ref="AC259">IFERROR(INDEX(bank!$A$2:$P$1212,MATCH($O259&amp;$P259,bank!$Q$2:$Q$1212,0),AC$1),FALSE)</f>
        <v>USD</v>
      </c>
      <c r="AD259" s="13" cm="1">
        <f t="array" ref="AD259">IFERROR(INDEX(bank!$A$2:$P$1212,MATCH($O259&amp;$P259,bank!$Q$2:$Q$1212,0),AD$1),FALSE)</f>
        <v>0</v>
      </c>
      <c r="AE259" s="13" t="str" cm="1">
        <f t="array" ref="AE259">IFERROR(INDEX(bank!$A$2:$P$1212,MATCH($O259&amp;$P259,bank!$Q$2:$Q$1212,0),AE$1),FALSE)</f>
        <v xml:space="preserve">5102.04-杂项收入 </v>
      </c>
      <c r="AF259" s="13" t="str" cm="1">
        <f t="array" ref="AF259">IFERROR(INDEX(bank!$A$2:$P$1212,MATCH($O259&amp;$P259,bank!$Q$2:$Q$1212,0),AF$1),FALSE)</f>
        <v>保险赔款-三副手指受伤</v>
      </c>
      <c r="AG259" s="13" cm="1">
        <f t="array" ref="AG259">IFERROR(INDEX(bank!$A$2:$P$1212,MATCH($O259&amp;$P259,bank!$Q$2:$Q$1212,0),AG$1),FALSE)</f>
        <v>45006.097187500003</v>
      </c>
      <c r="AH259" s="13" cm="1">
        <f t="array" ref="AH259">IFERROR(INDEX(bank!$A$2:$P$1212,MATCH($O259&amp;$P259,bank!$Q$2:$Q$1212,0),AH$1),FALSE)</f>
        <v>2960.85</v>
      </c>
      <c r="AI259" s="13" cm="1">
        <f t="array" ref="AI259">IFERROR(INDEX(bank!$A$2:$P$1212,MATCH($O259&amp;$P259,bank!$Q$2:$Q$1212,0),AI$1),FALSE)</f>
        <v>2960.85</v>
      </c>
      <c r="AJ259" s="13" cm="1">
        <f t="array" ref="AJ259">IFERROR(INDEX(bank!$A$2:$P$1212,MATCH($O259&amp;$P259,bank!$Q$2:$Q$1212,0),AJ$1),FALSE)</f>
        <v>0</v>
      </c>
      <c r="AK259" s="13" cm="1">
        <f t="array" ref="AK259">IFERROR(INDEX(bank!$A$2:$P$1212,MATCH($O259&amp;$P259,bank!$Q$2:$Q$1212,0),AK$1),FALSE)</f>
        <v>0</v>
      </c>
      <c r="AL259" s="13" cm="1">
        <f t="array" ref="AL259">IFERROR(INDEX(bank!$A$2:$P$1212,MATCH($O259&amp;$P259,bank!$Q$2:$Q$1212,0),AL$1),FALSE)</f>
        <v>74771.369999999908</v>
      </c>
      <c r="AM259" s="13" cm="1">
        <f t="array" ref="AM259">IFERROR(INDEX(bank!$A$2:$P$1212,MATCH($O259&amp;$P259,bank!$Q$2:$Q$1212,0),AM$1),FALSE)</f>
        <v>1</v>
      </c>
      <c r="AN259" s="13" t="b" cm="1">
        <f t="array" ref="AN259">IFERROR(INDEX(bank!$A$2:$P$1212,MATCH($O259&amp;$P259,bank!$Q$2:$Q$1212,0),AN$1),FALSE)</f>
        <v>1</v>
      </c>
      <c r="AO259" s="13" t="str" cm="1">
        <f t="array" ref="AO259">IFERROR(INDEX(bank!$A$2:$P$1212,MATCH($O259&amp;$P259,bank!$Q$2:$Q$1212,0),AO$1),FALSE)</f>
        <v>已关闭</v>
      </c>
    </row>
    <row r="260" spans="1:41" hidden="1">
      <c r="A260" s="4" t="s">
        <v>68</v>
      </c>
      <c r="B260" s="4" t="s">
        <v>276</v>
      </c>
      <c r="C260" s="4">
        <v>650</v>
      </c>
      <c r="D260" s="4">
        <v>650</v>
      </c>
      <c r="E260" s="4">
        <v>0</v>
      </c>
      <c r="F260" s="4">
        <v>0</v>
      </c>
      <c r="G260" s="4" t="s">
        <v>19</v>
      </c>
      <c r="H260" s="6">
        <v>45009.157198414352</v>
      </c>
      <c r="I260" s="4" t="s">
        <v>20</v>
      </c>
      <c r="J260" s="4" t="b">
        <v>1</v>
      </c>
      <c r="K260" s="4">
        <v>0</v>
      </c>
      <c r="L260" s="4">
        <v>1</v>
      </c>
      <c r="M260" s="4" t="s">
        <v>27</v>
      </c>
      <c r="N260" s="6">
        <v>45009.284074074072</v>
      </c>
      <c r="O260" s="4" t="s">
        <v>18</v>
      </c>
      <c r="P260" s="4">
        <v>361</v>
      </c>
      <c r="Q260" s="10" cm="1">
        <f t="array" ref="Q260">IFERROR(INDEX(cashier!$A$2:$I$672,MATCH($O260&amp;$P260,cashier!$J$2:$J$672,0),Q$1),FALSE)</f>
        <v>150</v>
      </c>
      <c r="R260" s="10" t="str" cm="1">
        <f t="array" ref="R260">IFERROR(INDEX(cashier!$A$2:$I$672,MATCH($O260&amp;$P260,cashier!$J$2:$J$672,0),R$1),FALSE)</f>
        <v>香港汇丰/USD/Mandarine/801-443300-838</v>
      </c>
      <c r="S260" s="10" cm="1">
        <f t="array" ref="S260">IFERROR(INDEX(cashier!$A$2:$I$672,MATCH($O260&amp;$P260,cashier!$J$2:$J$672,0),S$1),FALSE)</f>
        <v>45009.282260613429</v>
      </c>
      <c r="T260" s="10" t="str" cm="1">
        <f t="array" ref="T260">IFERROR(INDEX(cashier!$A$2:$I$672,MATCH($O260&amp;$P260,cashier!$J$2:$J$672,0),T$1),FALSE)</f>
        <v>USD</v>
      </c>
      <c r="U260" s="10" cm="1">
        <f t="array" ref="U260">IFERROR(INDEX(cashier!$A$2:$I$672,MATCH($O260&amp;$P260,cashier!$J$2:$J$672,0),U$1),FALSE)</f>
        <v>650</v>
      </c>
      <c r="V260" s="10" cm="1">
        <f t="array" ref="V260">IFERROR(INDEX(cashier!$A$2:$I$672,MATCH($O260&amp;$P260,cashier!$J$2:$J$672,0),V$1),FALSE)</f>
        <v>45009.284074074072</v>
      </c>
      <c r="W260" s="10" cm="1">
        <f t="array" ref="W260">IFERROR(INDEX(cashier!$A$2:$I$672,MATCH($O260&amp;$P260,cashier!$J$2:$J$672,0),W$1),FALSE)</f>
        <v>361</v>
      </c>
      <c r="X260" s="10" t="str" cm="1">
        <f t="array" ref="X260">IFERROR(INDEX(cashier!$A$2:$I$672,MATCH($O260&amp;$P260,cashier!$J$2:$J$672,0),X$1),FALSE)</f>
        <v>付款单</v>
      </c>
      <c r="Y260" s="10" cm="1">
        <f t="array" ref="Y260">IFERROR(INDEX(cashier!$A$2:$I$672,MATCH($O260&amp;$P260,cashier!$J$2:$J$672,0),Y$1),FALSE)</f>
        <v>0</v>
      </c>
      <c r="Z260" s="13" cm="1">
        <f t="array" ref="Z260">IFERROR(INDEX(bank!$A$2:$P$1212,MATCH($O260&amp;$P260,bank!$Q$2:$Q$1212,0),Z$1),FALSE)</f>
        <v>361</v>
      </c>
      <c r="AA260" s="13" t="str" cm="1">
        <f t="array" ref="AA260">IFERROR(INDEX(bank!$A$2:$P$1212,MATCH($O260&amp;$P260,bank!$Q$2:$Q$1212,0),AA$1),FALSE)</f>
        <v>付款单</v>
      </c>
      <c r="AB260" s="13" t="str" cm="1">
        <f t="array" ref="AB260">IFERROR(INDEX(bank!$A$2:$P$1212,MATCH($O260&amp;$P260,bank!$Q$2:$Q$1212,0),AB$1),FALSE)</f>
        <v>香港汇丰/USD/Mandarine/801-443300-838</v>
      </c>
      <c r="AC260" s="13" t="str" cm="1">
        <f t="array" ref="AC260">IFERROR(INDEX(bank!$A$2:$P$1212,MATCH($O260&amp;$P260,bank!$Q$2:$Q$1212,0),AC$1),FALSE)</f>
        <v>USD</v>
      </c>
      <c r="AD260" s="13" cm="1">
        <f t="array" ref="AD260">IFERROR(INDEX(bank!$A$2:$P$1212,MATCH($O260&amp;$P260,bank!$Q$2:$Q$1212,0),AD$1),FALSE)</f>
        <v>0</v>
      </c>
      <c r="AE260" s="13" t="str" cm="1">
        <f t="array" ref="AE260">IFERROR(INDEX(bank!$A$2:$P$1212,MATCH($O260&amp;$P260,bank!$Q$2:$Q$1212,0),AE$1),FALSE)</f>
        <v>5501.01-通信通导</v>
      </c>
      <c r="AF260" s="13" t="str" cm="1">
        <f t="array" ref="AF260">IFERROR(INDEX(bank!$A$2:$P$1212,MATCH($O260&amp;$P260,bank!$Q$2:$Q$1212,0),AF$1),FALSE)</f>
        <v>2月13日电台执照换新</v>
      </c>
      <c r="AG260" s="13" cm="1">
        <f t="array" ref="AG260">IFERROR(INDEX(bank!$A$2:$P$1212,MATCH($O260&amp;$P260,bank!$Q$2:$Q$1212,0),AG$1),FALSE)</f>
        <v>45009.284074074072</v>
      </c>
      <c r="AH260" s="13" cm="1">
        <f t="array" ref="AH260">IFERROR(INDEX(bank!$A$2:$P$1212,MATCH($O260&amp;$P260,bank!$Q$2:$Q$1212,0),AH$1),FALSE)</f>
        <v>0</v>
      </c>
      <c r="AI260" s="13" cm="1">
        <f t="array" ref="AI260">IFERROR(INDEX(bank!$A$2:$P$1212,MATCH($O260&amp;$P260,bank!$Q$2:$Q$1212,0),AI$1),FALSE)</f>
        <v>0</v>
      </c>
      <c r="AJ260" s="13" cm="1">
        <f t="array" ref="AJ260">IFERROR(INDEX(bank!$A$2:$P$1212,MATCH($O260&amp;$P260,bank!$Q$2:$Q$1212,0),AJ$1),FALSE)</f>
        <v>650</v>
      </c>
      <c r="AK260" s="13" cm="1">
        <f t="array" ref="AK260">IFERROR(INDEX(bank!$A$2:$P$1212,MATCH($O260&amp;$P260,bank!$Q$2:$Q$1212,0),AK$1),FALSE)</f>
        <v>650</v>
      </c>
      <c r="AL260" s="13" cm="1">
        <f t="array" ref="AL260">IFERROR(INDEX(bank!$A$2:$P$1212,MATCH($O260&amp;$P260,bank!$Q$2:$Q$1212,0),AL$1),FALSE)</f>
        <v>-126827.99000000011</v>
      </c>
      <c r="AM260" s="13" cm="1">
        <f t="array" ref="AM260">IFERROR(INDEX(bank!$A$2:$P$1212,MATCH($O260&amp;$P260,bank!$Q$2:$Q$1212,0),AM$1),FALSE)</f>
        <v>1</v>
      </c>
      <c r="AN260" s="13" t="b" cm="1">
        <f t="array" ref="AN260">IFERROR(INDEX(bank!$A$2:$P$1212,MATCH($O260&amp;$P260,bank!$Q$2:$Q$1212,0),AN$1),FALSE)</f>
        <v>1</v>
      </c>
      <c r="AO260" s="13" t="str" cm="1">
        <f t="array" ref="AO260">IFERROR(INDEX(bank!$A$2:$P$1212,MATCH($O260&amp;$P260,bank!$Q$2:$Q$1212,0),AO$1),FALSE)</f>
        <v>已关闭</v>
      </c>
    </row>
    <row r="261" spans="1:41" hidden="1">
      <c r="A261" s="4" t="s">
        <v>149</v>
      </c>
      <c r="B261" s="4" t="s">
        <v>277</v>
      </c>
      <c r="C261" s="4">
        <v>0</v>
      </c>
      <c r="D261" s="4">
        <v>0</v>
      </c>
      <c r="E261" s="4">
        <v>4265.91</v>
      </c>
      <c r="F261" s="4">
        <v>4265.91</v>
      </c>
      <c r="G261" s="4" t="s">
        <v>19</v>
      </c>
      <c r="H261" s="6">
        <v>45009.169359733787</v>
      </c>
      <c r="I261" s="4" t="s">
        <v>20</v>
      </c>
      <c r="J261" s="4" t="b">
        <v>1</v>
      </c>
      <c r="K261" s="4">
        <v>0</v>
      </c>
      <c r="L261" s="4">
        <v>1</v>
      </c>
      <c r="M261" s="4" t="s">
        <v>36</v>
      </c>
      <c r="N261" s="6">
        <v>45009.265740740739</v>
      </c>
      <c r="O261" s="4" t="s">
        <v>26</v>
      </c>
      <c r="P261" s="4">
        <v>363</v>
      </c>
      <c r="Q261" s="10" cm="1">
        <f t="array" ref="Q261">IFERROR(INDEX(cashier!$A$2:$I$672,MATCH($O261&amp;$P261,cashier!$J$2:$J$672,0),Q$1),FALSE)</f>
        <v>147</v>
      </c>
      <c r="R261" s="10" t="str" cm="1">
        <f t="array" ref="R261">IFERROR(INDEX(cashier!$A$2:$I$672,MATCH($O261&amp;$P261,cashier!$J$2:$J$672,0),R$1),FALSE)</f>
        <v>香港花旗/USD/Hope Young/91868394</v>
      </c>
      <c r="S261" s="10" cm="1">
        <f t="array" ref="S261">IFERROR(INDEX(cashier!$A$2:$I$672,MATCH($O261&amp;$P261,cashier!$J$2:$J$672,0),S$1),FALSE)</f>
        <v>45009.26545914352</v>
      </c>
      <c r="T261" s="10" t="str" cm="1">
        <f t="array" ref="T261">IFERROR(INDEX(cashier!$A$2:$I$672,MATCH($O261&amp;$P261,cashier!$J$2:$J$672,0),T$1),FALSE)</f>
        <v>USD</v>
      </c>
      <c r="U261" s="10" cm="1">
        <f t="array" ref="U261">IFERROR(INDEX(cashier!$A$2:$I$672,MATCH($O261&amp;$P261,cashier!$J$2:$J$672,0),U$1),FALSE)</f>
        <v>4265.91</v>
      </c>
      <c r="V261" s="10" cm="1">
        <f t="array" ref="V261">IFERROR(INDEX(cashier!$A$2:$I$672,MATCH($O261&amp;$P261,cashier!$J$2:$J$672,0),V$1),FALSE)</f>
        <v>45009.265740740739</v>
      </c>
      <c r="W261" s="10" cm="1">
        <f t="array" ref="W261">IFERROR(INDEX(cashier!$A$2:$I$672,MATCH($O261&amp;$P261,cashier!$J$2:$J$672,0),W$1),FALSE)</f>
        <v>363</v>
      </c>
      <c r="X261" s="10" t="str" cm="1">
        <f t="array" ref="X261">IFERROR(INDEX(cashier!$A$2:$I$672,MATCH($O261&amp;$P261,cashier!$J$2:$J$672,0),X$1),FALSE)</f>
        <v>收款单</v>
      </c>
      <c r="Y261" s="10" cm="1">
        <f t="array" ref="Y261">IFERROR(INDEX(cashier!$A$2:$I$672,MATCH($O261&amp;$P261,cashier!$J$2:$J$672,0),Y$1),FALSE)</f>
        <v>0</v>
      </c>
      <c r="Z261" s="13" cm="1">
        <f t="array" ref="Z261">IFERROR(INDEX(bank!$A$2:$P$1212,MATCH($O261&amp;$P261,bank!$Q$2:$Q$1212,0),Z$1),FALSE)</f>
        <v>363</v>
      </c>
      <c r="AA261" s="13" t="str" cm="1">
        <f t="array" ref="AA261">IFERROR(INDEX(bank!$A$2:$P$1212,MATCH($O261&amp;$P261,bank!$Q$2:$Q$1212,0),AA$1),FALSE)</f>
        <v>收款单</v>
      </c>
      <c r="AB261" s="13" t="str" cm="1">
        <f t="array" ref="AB261">IFERROR(INDEX(bank!$A$2:$P$1212,MATCH($O261&amp;$P261,bank!$Q$2:$Q$1212,0),AB$1),FALSE)</f>
        <v>香港花旗/USD/Hope Young/91868394</v>
      </c>
      <c r="AC261" s="13" t="str" cm="1">
        <f t="array" ref="AC261">IFERROR(INDEX(bank!$A$2:$P$1212,MATCH($O261&amp;$P261,bank!$Q$2:$Q$1212,0),AC$1),FALSE)</f>
        <v>USD</v>
      </c>
      <c r="AD261" s="13" cm="1">
        <f t="array" ref="AD261">IFERROR(INDEX(bank!$A$2:$P$1212,MATCH($O261&amp;$P261,bank!$Q$2:$Q$1212,0),AD$1),FALSE)</f>
        <v>0</v>
      </c>
      <c r="AE261" s="13" t="str" cm="1">
        <f t="array" ref="AE261">IFERROR(INDEX(bank!$A$2:$P$1212,MATCH($O261&amp;$P261,bank!$Q$2:$Q$1212,0),AE$1),FALSE)</f>
        <v xml:space="preserve">5102.04-杂项收入 </v>
      </c>
      <c r="AF261" s="13" t="str" cm="1">
        <f t="array" ref="AF261">IFERROR(INDEX(bank!$A$2:$P$1212,MATCH($O261&amp;$P261,bank!$Q$2:$Q$1212,0),AF$1),FALSE)</f>
        <v>保险退费-PNI新海退会，超付部分退回</v>
      </c>
      <c r="AG261" s="13" cm="1">
        <f t="array" ref="AG261">IFERROR(INDEX(bank!$A$2:$P$1212,MATCH($O261&amp;$P261,bank!$Q$2:$Q$1212,0),AG$1),FALSE)</f>
        <v>45009.265740740739</v>
      </c>
      <c r="AH261" s="13" cm="1">
        <f t="array" ref="AH261">IFERROR(INDEX(bank!$A$2:$P$1212,MATCH($O261&amp;$P261,bank!$Q$2:$Q$1212,0),AH$1),FALSE)</f>
        <v>4265.91</v>
      </c>
      <c r="AI261" s="13" cm="1">
        <f t="array" ref="AI261">IFERROR(INDEX(bank!$A$2:$P$1212,MATCH($O261&amp;$P261,bank!$Q$2:$Q$1212,0),AI$1),FALSE)</f>
        <v>4265.91</v>
      </c>
      <c r="AJ261" s="13" cm="1">
        <f t="array" ref="AJ261">IFERROR(INDEX(bank!$A$2:$P$1212,MATCH($O261&amp;$P261,bank!$Q$2:$Q$1212,0),AJ$1),FALSE)</f>
        <v>0</v>
      </c>
      <c r="AK261" s="13" cm="1">
        <f t="array" ref="AK261">IFERROR(INDEX(bank!$A$2:$P$1212,MATCH($O261&amp;$P261,bank!$Q$2:$Q$1212,0),AK$1),FALSE)</f>
        <v>0</v>
      </c>
      <c r="AL261" s="13" cm="1">
        <f t="array" ref="AL261">IFERROR(INDEX(bank!$A$2:$P$1212,MATCH($O261&amp;$P261,bank!$Q$2:$Q$1212,0),AL$1),FALSE)</f>
        <v>28040.67</v>
      </c>
      <c r="AM261" s="13" cm="1">
        <f t="array" ref="AM261">IFERROR(INDEX(bank!$A$2:$P$1212,MATCH($O261&amp;$P261,bank!$Q$2:$Q$1212,0),AM$1),FALSE)</f>
        <v>1</v>
      </c>
      <c r="AN261" s="13" t="b" cm="1">
        <f t="array" ref="AN261">IFERROR(INDEX(bank!$A$2:$P$1212,MATCH($O261&amp;$P261,bank!$Q$2:$Q$1212,0),AN$1),FALSE)</f>
        <v>1</v>
      </c>
      <c r="AO261" s="13" t="str" cm="1">
        <f t="array" ref="AO261">IFERROR(INDEX(bank!$A$2:$P$1212,MATCH($O261&amp;$P261,bank!$Q$2:$Q$1212,0),AO$1),FALSE)</f>
        <v>已关闭</v>
      </c>
    </row>
    <row r="262" spans="1:41" hidden="1">
      <c r="A262" s="4" t="s">
        <v>67</v>
      </c>
      <c r="B262" s="4" t="s">
        <v>278</v>
      </c>
      <c r="C262" s="4">
        <v>600</v>
      </c>
      <c r="D262" s="4">
        <v>600</v>
      </c>
      <c r="E262" s="4">
        <v>0</v>
      </c>
      <c r="F262" s="4">
        <v>0</v>
      </c>
      <c r="G262" s="4" t="s">
        <v>19</v>
      </c>
      <c r="H262" s="6">
        <v>45009.193001793981</v>
      </c>
      <c r="I262" s="4" t="s">
        <v>20</v>
      </c>
      <c r="J262" s="4" t="b">
        <v>1</v>
      </c>
      <c r="K262" s="4">
        <v>0</v>
      </c>
      <c r="L262" s="4">
        <v>1</v>
      </c>
      <c r="M262" s="4" t="s">
        <v>27</v>
      </c>
      <c r="N262" s="6">
        <v>45009.305439814823</v>
      </c>
      <c r="O262" s="4" t="s">
        <v>18</v>
      </c>
      <c r="P262" s="4">
        <v>365</v>
      </c>
      <c r="Q262" s="10" cm="1">
        <f t="array" ref="Q262">IFERROR(INDEX(cashier!$A$2:$I$672,MATCH($O262&amp;$P262,cashier!$J$2:$J$672,0),Q$1),FALSE)</f>
        <v>155</v>
      </c>
      <c r="R262" s="10" t="str" cm="1">
        <f t="array" ref="R262">IFERROR(INDEX(cashier!$A$2:$I$672,MATCH($O262&amp;$P262,cashier!$J$2:$J$672,0),R$1),FALSE)</f>
        <v>香港汇丰/USD/Mandarine/801-443300-838</v>
      </c>
      <c r="S262" s="10" cm="1">
        <f t="array" ref="S262">IFERROR(INDEX(cashier!$A$2:$I$672,MATCH($O262&amp;$P262,cashier!$J$2:$J$672,0),S$1),FALSE)</f>
        <v>45009.303600798608</v>
      </c>
      <c r="T262" s="10" t="str" cm="1">
        <f t="array" ref="T262">IFERROR(INDEX(cashier!$A$2:$I$672,MATCH($O262&amp;$P262,cashier!$J$2:$J$672,0),T$1),FALSE)</f>
        <v>USD</v>
      </c>
      <c r="U262" s="10" cm="1">
        <f t="array" ref="U262">IFERROR(INDEX(cashier!$A$2:$I$672,MATCH($O262&amp;$P262,cashier!$J$2:$J$672,0),U$1),FALSE)</f>
        <v>600</v>
      </c>
      <c r="V262" s="10" cm="1">
        <f t="array" ref="V262">IFERROR(INDEX(cashier!$A$2:$I$672,MATCH($O262&amp;$P262,cashier!$J$2:$J$672,0),V$1),FALSE)</f>
        <v>45009.305439814823</v>
      </c>
      <c r="W262" s="10" cm="1">
        <f t="array" ref="W262">IFERROR(INDEX(cashier!$A$2:$I$672,MATCH($O262&amp;$P262,cashier!$J$2:$J$672,0),W$1),FALSE)</f>
        <v>365</v>
      </c>
      <c r="X262" s="10" t="str" cm="1">
        <f t="array" ref="X262">IFERROR(INDEX(cashier!$A$2:$I$672,MATCH($O262&amp;$P262,cashier!$J$2:$J$672,0),X$1),FALSE)</f>
        <v>付款单</v>
      </c>
      <c r="Y262" s="10" cm="1">
        <f t="array" ref="Y262">IFERROR(INDEX(cashier!$A$2:$I$672,MATCH($O262&amp;$P262,cashier!$J$2:$J$672,0),Y$1),FALSE)</f>
        <v>0</v>
      </c>
      <c r="Z262" s="13" cm="1">
        <f t="array" ref="Z262">IFERROR(INDEX(bank!$A$2:$P$1212,MATCH($O262&amp;$P262,bank!$Q$2:$Q$1212,0),Z$1),FALSE)</f>
        <v>365</v>
      </c>
      <c r="AA262" s="13" t="str" cm="1">
        <f t="array" ref="AA262">IFERROR(INDEX(bank!$A$2:$P$1212,MATCH($O262&amp;$P262,bank!$Q$2:$Q$1212,0),AA$1),FALSE)</f>
        <v>付款单</v>
      </c>
      <c r="AB262" s="13" t="str" cm="1">
        <f t="array" ref="AB262">IFERROR(INDEX(bank!$A$2:$P$1212,MATCH($O262&amp;$P262,bank!$Q$2:$Q$1212,0),AB$1),FALSE)</f>
        <v>香港汇丰/USD/Mandarine/801-443300-838</v>
      </c>
      <c r="AC262" s="13" t="str" cm="1">
        <f t="array" ref="AC262">IFERROR(INDEX(bank!$A$2:$P$1212,MATCH($O262&amp;$P262,bank!$Q$2:$Q$1212,0),AC$1),FALSE)</f>
        <v>USD</v>
      </c>
      <c r="AD262" s="13" cm="1">
        <f t="array" ref="AD262">IFERROR(INDEX(bank!$A$2:$P$1212,MATCH($O262&amp;$P262,bank!$Q$2:$Q$1212,0),AD$1),FALSE)</f>
        <v>0</v>
      </c>
      <c r="AE262" s="13" t="str" cm="1">
        <f t="array" ref="AE262">IFERROR(INDEX(bank!$A$2:$P$1212,MATCH($O262&amp;$P262,bank!$Q$2:$Q$1212,0),AE$1),FALSE)</f>
        <v>5501.16-证书等</v>
      </c>
      <c r="AF262" s="13" t="str" cm="1">
        <f t="array" ref="AF262">IFERROR(INDEX(bank!$A$2:$P$1212,MATCH($O262&amp;$P262,bank!$Q$2:$Q$1212,0),AF$1),FALSE)</f>
        <v>2023/02/16上海办理BCC WRC 证书</v>
      </c>
      <c r="AG262" s="13" cm="1">
        <f t="array" ref="AG262">IFERROR(INDEX(bank!$A$2:$P$1212,MATCH($O262&amp;$P262,bank!$Q$2:$Q$1212,0),AG$1),FALSE)</f>
        <v>45009.305439814823</v>
      </c>
      <c r="AH262" s="13" cm="1">
        <f t="array" ref="AH262">IFERROR(INDEX(bank!$A$2:$P$1212,MATCH($O262&amp;$P262,bank!$Q$2:$Q$1212,0),AH$1),FALSE)</f>
        <v>0</v>
      </c>
      <c r="AI262" s="13" cm="1">
        <f t="array" ref="AI262">IFERROR(INDEX(bank!$A$2:$P$1212,MATCH($O262&amp;$P262,bank!$Q$2:$Q$1212,0),AI$1),FALSE)</f>
        <v>0</v>
      </c>
      <c r="AJ262" s="13" cm="1">
        <f t="array" ref="AJ262">IFERROR(INDEX(bank!$A$2:$P$1212,MATCH($O262&amp;$P262,bank!$Q$2:$Q$1212,0),AJ$1),FALSE)</f>
        <v>600</v>
      </c>
      <c r="AK262" s="13" cm="1">
        <f t="array" ref="AK262">IFERROR(INDEX(bank!$A$2:$P$1212,MATCH($O262&amp;$P262,bank!$Q$2:$Q$1212,0),AK$1),FALSE)</f>
        <v>600</v>
      </c>
      <c r="AL262" s="13" cm="1">
        <f t="array" ref="AL262">IFERROR(INDEX(bank!$A$2:$P$1212,MATCH($O262&amp;$P262,bank!$Q$2:$Q$1212,0),AL$1),FALSE)</f>
        <v>-133193.9500000001</v>
      </c>
      <c r="AM262" s="13" cm="1">
        <f t="array" ref="AM262">IFERROR(INDEX(bank!$A$2:$P$1212,MATCH($O262&amp;$P262,bank!$Q$2:$Q$1212,0),AM$1),FALSE)</f>
        <v>1</v>
      </c>
      <c r="AN262" s="13" t="b" cm="1">
        <f t="array" ref="AN262">IFERROR(INDEX(bank!$A$2:$P$1212,MATCH($O262&amp;$P262,bank!$Q$2:$Q$1212,0),AN$1),FALSE)</f>
        <v>1</v>
      </c>
      <c r="AO262" s="13" t="str" cm="1">
        <f t="array" ref="AO262">IFERROR(INDEX(bank!$A$2:$P$1212,MATCH($O262&amp;$P262,bank!$Q$2:$Q$1212,0),AO$1),FALSE)</f>
        <v>已关闭</v>
      </c>
    </row>
    <row r="263" spans="1:41" hidden="1">
      <c r="A263" s="4" t="s">
        <v>149</v>
      </c>
      <c r="B263" s="4" t="s">
        <v>279</v>
      </c>
      <c r="C263" s="4">
        <v>0</v>
      </c>
      <c r="D263" s="4">
        <v>0</v>
      </c>
      <c r="E263" s="4">
        <v>4265.91</v>
      </c>
      <c r="F263" s="4">
        <v>4265.91</v>
      </c>
      <c r="G263" s="4" t="s">
        <v>19</v>
      </c>
      <c r="H263" s="6">
        <v>45009.24124275463</v>
      </c>
      <c r="I263" s="4" t="s">
        <v>20</v>
      </c>
      <c r="J263" s="4" t="b">
        <v>1</v>
      </c>
      <c r="K263" s="4">
        <v>0</v>
      </c>
      <c r="L263" s="4">
        <v>1</v>
      </c>
      <c r="M263" s="4" t="s">
        <v>36</v>
      </c>
      <c r="N263" s="6">
        <v>45009.263356481482</v>
      </c>
      <c r="O263" s="4" t="s">
        <v>26</v>
      </c>
      <c r="P263" s="4">
        <v>367</v>
      </c>
      <c r="Q263" s="10" cm="1">
        <f t="array" ref="Q263">IFERROR(INDEX(cashier!$A$2:$I$672,MATCH($O263&amp;$P263,cashier!$J$2:$J$672,0),Q$1),FALSE)</f>
        <v>146</v>
      </c>
      <c r="R263" s="10" t="str" cm="1">
        <f t="array" ref="R263">IFERROR(INDEX(cashier!$A$2:$I$672,MATCH($O263&amp;$P263,cashier!$J$2:$J$672,0),R$1),FALSE)</f>
        <v>香港花旗/USD/Hope Young/91868394</v>
      </c>
      <c r="S263" s="10" cm="1">
        <f t="array" ref="S263">IFERROR(INDEX(cashier!$A$2:$I$672,MATCH($O263&amp;$P263,cashier!$J$2:$J$672,0),S$1),FALSE)</f>
        <v>45009.265180995368</v>
      </c>
      <c r="T263" s="10" t="str" cm="1">
        <f t="array" ref="T263">IFERROR(INDEX(cashier!$A$2:$I$672,MATCH($O263&amp;$P263,cashier!$J$2:$J$672,0),T$1),FALSE)</f>
        <v>USD</v>
      </c>
      <c r="U263" s="10" cm="1">
        <f t="array" ref="U263">IFERROR(INDEX(cashier!$A$2:$I$672,MATCH($O263&amp;$P263,cashier!$J$2:$J$672,0),U$1),FALSE)</f>
        <v>4265.91</v>
      </c>
      <c r="V263" s="10" cm="1">
        <f t="array" ref="V263">IFERROR(INDEX(cashier!$A$2:$I$672,MATCH($O263&amp;$P263,cashier!$J$2:$J$672,0),V$1),FALSE)</f>
        <v>45009.263356481482</v>
      </c>
      <c r="W263" s="10" cm="1">
        <f t="array" ref="W263">IFERROR(INDEX(cashier!$A$2:$I$672,MATCH($O263&amp;$P263,cashier!$J$2:$J$672,0),W$1),FALSE)</f>
        <v>367</v>
      </c>
      <c r="X263" s="10" t="str" cm="1">
        <f t="array" ref="X263">IFERROR(INDEX(cashier!$A$2:$I$672,MATCH($O263&amp;$P263,cashier!$J$2:$J$672,0),X$1),FALSE)</f>
        <v>收款单</v>
      </c>
      <c r="Y263" s="10" cm="1">
        <f t="array" ref="Y263">IFERROR(INDEX(cashier!$A$2:$I$672,MATCH($O263&amp;$P263,cashier!$J$2:$J$672,0),Y$1),FALSE)</f>
        <v>0</v>
      </c>
      <c r="Z263" s="13" cm="1">
        <f t="array" ref="Z263">IFERROR(INDEX(bank!$A$2:$P$1212,MATCH($O263&amp;$P263,bank!$Q$2:$Q$1212,0),Z$1),FALSE)</f>
        <v>367</v>
      </c>
      <c r="AA263" s="13" t="str" cm="1">
        <f t="array" ref="AA263">IFERROR(INDEX(bank!$A$2:$P$1212,MATCH($O263&amp;$P263,bank!$Q$2:$Q$1212,0),AA$1),FALSE)</f>
        <v>收款单</v>
      </c>
      <c r="AB263" s="13" t="str" cm="1">
        <f t="array" ref="AB263">IFERROR(INDEX(bank!$A$2:$P$1212,MATCH($O263&amp;$P263,bank!$Q$2:$Q$1212,0),AB$1),FALSE)</f>
        <v>香港花旗/USD/Hope Young/91868394</v>
      </c>
      <c r="AC263" s="13" t="str" cm="1">
        <f t="array" ref="AC263">IFERROR(INDEX(bank!$A$2:$P$1212,MATCH($O263&amp;$P263,bank!$Q$2:$Q$1212,0),AC$1),FALSE)</f>
        <v>USD</v>
      </c>
      <c r="AD263" s="13" cm="1">
        <f t="array" ref="AD263">IFERROR(INDEX(bank!$A$2:$P$1212,MATCH($O263&amp;$P263,bank!$Q$2:$Q$1212,0),AD$1),FALSE)</f>
        <v>0</v>
      </c>
      <c r="AE263" s="13" t="str" cm="1">
        <f t="array" ref="AE263">IFERROR(INDEX(bank!$A$2:$P$1212,MATCH($O263&amp;$P263,bank!$Q$2:$Q$1212,0),AE$1),FALSE)</f>
        <v xml:space="preserve">5102.04-杂项收入 </v>
      </c>
      <c r="AF263" s="13" t="str" cm="1">
        <f t="array" ref="AF263">IFERROR(INDEX(bank!$A$2:$P$1212,MATCH($O263&amp;$P263,bank!$Q$2:$Q$1212,0),AF$1),FALSE)</f>
        <v>保险退费-PNI新海退会，超付期间退回</v>
      </c>
      <c r="AG263" s="13" cm="1">
        <f t="array" ref="AG263">IFERROR(INDEX(bank!$A$2:$P$1212,MATCH($O263&amp;$P263,bank!$Q$2:$Q$1212,0),AG$1),FALSE)</f>
        <v>45009.263356481482</v>
      </c>
      <c r="AH263" s="13" cm="1">
        <f t="array" ref="AH263">IFERROR(INDEX(bank!$A$2:$P$1212,MATCH($O263&amp;$P263,bank!$Q$2:$Q$1212,0),AH$1),FALSE)</f>
        <v>4265.91</v>
      </c>
      <c r="AI263" s="13" cm="1">
        <f t="array" ref="AI263">IFERROR(INDEX(bank!$A$2:$P$1212,MATCH($O263&amp;$P263,bank!$Q$2:$Q$1212,0),AI$1),FALSE)</f>
        <v>4265.91</v>
      </c>
      <c r="AJ263" s="13" cm="1">
        <f t="array" ref="AJ263">IFERROR(INDEX(bank!$A$2:$P$1212,MATCH($O263&amp;$P263,bank!$Q$2:$Q$1212,0),AJ$1),FALSE)</f>
        <v>0</v>
      </c>
      <c r="AK263" s="13" cm="1">
        <f t="array" ref="AK263">IFERROR(INDEX(bank!$A$2:$P$1212,MATCH($O263&amp;$P263,bank!$Q$2:$Q$1212,0),AK$1),FALSE)</f>
        <v>0</v>
      </c>
      <c r="AL263" s="13" cm="1">
        <f t="array" ref="AL263">IFERROR(INDEX(bank!$A$2:$P$1212,MATCH($O263&amp;$P263,bank!$Q$2:$Q$1212,0),AL$1),FALSE)</f>
        <v>23774.76</v>
      </c>
      <c r="AM263" s="13" cm="1">
        <f t="array" ref="AM263">IFERROR(INDEX(bank!$A$2:$P$1212,MATCH($O263&amp;$P263,bank!$Q$2:$Q$1212,0),AM$1),FALSE)</f>
        <v>1</v>
      </c>
      <c r="AN263" s="13" t="b" cm="1">
        <f t="array" ref="AN263">IFERROR(INDEX(bank!$A$2:$P$1212,MATCH($O263&amp;$P263,bank!$Q$2:$Q$1212,0),AN$1),FALSE)</f>
        <v>1</v>
      </c>
      <c r="AO263" s="13" t="str" cm="1">
        <f t="array" ref="AO263">IFERROR(INDEX(bank!$A$2:$P$1212,MATCH($O263&amp;$P263,bank!$Q$2:$Q$1212,0),AO$1),FALSE)</f>
        <v>已关闭</v>
      </c>
    </row>
    <row r="264" spans="1:41" hidden="1">
      <c r="A264" s="4" t="s">
        <v>99</v>
      </c>
      <c r="B264" s="4" t="s">
        <v>166</v>
      </c>
      <c r="C264" s="4">
        <v>17075</v>
      </c>
      <c r="D264" s="4">
        <v>2500</v>
      </c>
      <c r="E264" s="4">
        <v>0</v>
      </c>
      <c r="F264" s="4">
        <v>0</v>
      </c>
      <c r="G264" s="4" t="s">
        <v>30</v>
      </c>
      <c r="H264" s="6">
        <v>45009.266187604167</v>
      </c>
      <c r="I264" s="4" t="s">
        <v>20</v>
      </c>
      <c r="J264" s="4" t="b">
        <v>1</v>
      </c>
      <c r="K264" s="4">
        <v>0</v>
      </c>
      <c r="L264" s="4">
        <v>6.83</v>
      </c>
      <c r="M264" s="4" t="s">
        <v>46</v>
      </c>
      <c r="N264" s="6">
        <v>45013.397105717588</v>
      </c>
      <c r="O264" s="4" t="s">
        <v>18</v>
      </c>
      <c r="P264" s="4">
        <v>369</v>
      </c>
      <c r="Q264" s="10" cm="1">
        <f t="array" ref="Q264">IFERROR(INDEX(cashier!$A$2:$I$672,MATCH($O264&amp;$P264,cashier!$J$2:$J$672,0),Q$1),FALSE)</f>
        <v>162</v>
      </c>
      <c r="R264" s="10" t="str" cm="1">
        <f t="array" ref="R264">IFERROR(INDEX(cashier!$A$2:$I$672,MATCH($O264&amp;$P264,cashier!$J$2:$J$672,0),R$1),FALSE)</f>
        <v>吴总股东往来/RMB</v>
      </c>
      <c r="S264" s="10" cm="1">
        <f t="array" ref="S264">IFERROR(INDEX(cashier!$A$2:$I$672,MATCH($O264&amp;$P264,cashier!$J$2:$J$672,0),S$1),FALSE)</f>
        <v>45012.378466284717</v>
      </c>
      <c r="T264" s="10" t="str" cm="1">
        <f t="array" ref="T264">IFERROR(INDEX(cashier!$A$2:$I$672,MATCH($O264&amp;$P264,cashier!$J$2:$J$672,0),T$1),FALSE)</f>
        <v>RMB</v>
      </c>
      <c r="U264" s="10" cm="1">
        <f t="array" ref="U264">IFERROR(INDEX(cashier!$A$2:$I$672,MATCH($O264&amp;$P264,cashier!$J$2:$J$672,0),U$1),FALSE)</f>
        <v>19807</v>
      </c>
      <c r="V264" s="10" cm="1">
        <f t="array" ref="V264">IFERROR(INDEX(cashier!$A$2:$I$672,MATCH($O264&amp;$P264,cashier!$J$2:$J$672,0),V$1),FALSE)</f>
        <v>45013.397105717588</v>
      </c>
      <c r="W264" s="10" cm="1">
        <f t="array" ref="W264">IFERROR(INDEX(cashier!$A$2:$I$672,MATCH($O264&amp;$P264,cashier!$J$2:$J$672,0),W$1),FALSE)</f>
        <v>369</v>
      </c>
      <c r="X264" s="10" t="str" cm="1">
        <f t="array" ref="X264">IFERROR(INDEX(cashier!$A$2:$I$672,MATCH($O264&amp;$P264,cashier!$J$2:$J$672,0),X$1),FALSE)</f>
        <v>付款单</v>
      </c>
      <c r="Y264" s="10" cm="1">
        <f t="array" ref="Y264">IFERROR(INDEX(cashier!$A$2:$I$672,MATCH($O264&amp;$P264,cashier!$J$2:$J$672,0),Y$1),FALSE)</f>
        <v>0</v>
      </c>
      <c r="Z264" s="13" cm="1">
        <f t="array" ref="Z264">IFERROR(INDEX(bank!$A$2:$P$1212,MATCH($O264&amp;$P264,bank!$Q$2:$Q$1212,0),Z$1),FALSE)</f>
        <v>369</v>
      </c>
      <c r="AA264" s="13" t="str" cm="1">
        <f t="array" ref="AA264">IFERROR(INDEX(bank!$A$2:$P$1212,MATCH($O264&amp;$P264,bank!$Q$2:$Q$1212,0),AA$1),FALSE)</f>
        <v>付款单</v>
      </c>
      <c r="AB264" s="13" t="str" cm="1">
        <f t="array" ref="AB264">IFERROR(INDEX(bank!$A$2:$P$1212,MATCH($O264&amp;$P264,bank!$Q$2:$Q$1212,0),AB$1),FALSE)</f>
        <v>吴总股东往来/RMB</v>
      </c>
      <c r="AC264" s="13" t="str" cm="1">
        <f t="array" ref="AC264">IFERROR(INDEX(bank!$A$2:$P$1212,MATCH($O264&amp;$P264,bank!$Q$2:$Q$1212,0),AC$1),FALSE)</f>
        <v>RMB</v>
      </c>
      <c r="AD264" s="13" cm="1">
        <f t="array" ref="AD264">IFERROR(INDEX(bank!$A$2:$P$1212,MATCH($O264&amp;$P264,bank!$Q$2:$Q$1212,0),AD$1),FALSE)</f>
        <v>0</v>
      </c>
      <c r="AE264" s="13" t="str" cm="1">
        <f t="array" ref="AE264">IFERROR(INDEX(bank!$A$2:$P$1212,MATCH($O264&amp;$P264,bank!$Q$2:$Q$1212,0),AE$1),FALSE)</f>
        <v>5402.03-劳务费奖金</v>
      </c>
      <c r="AF264" s="13" t="str" cm="1">
        <f t="array" ref="AF264">IFERROR(INDEX(bank!$A$2:$P$1212,MATCH($O264&amp;$P264,bank!$Q$2:$Q$1212,0),AF$1),FALSE)</f>
        <v>扫舱费</v>
      </c>
      <c r="AG264" s="13" cm="1">
        <f t="array" ref="AG264">IFERROR(INDEX(bank!$A$2:$P$1212,MATCH($O264&amp;$P264,bank!$Q$2:$Q$1212,0),AG$1),FALSE)</f>
        <v>45013.397105717588</v>
      </c>
      <c r="AH264" s="13" cm="1">
        <f t="array" ref="AH264">IFERROR(INDEX(bank!$A$2:$P$1212,MATCH($O264&amp;$P264,bank!$Q$2:$Q$1212,0),AH$1),FALSE)</f>
        <v>0</v>
      </c>
      <c r="AI264" s="13" cm="1">
        <f t="array" ref="AI264">IFERROR(INDEX(bank!$A$2:$P$1212,MATCH($O264&amp;$P264,bank!$Q$2:$Q$1212,0),AI$1),FALSE)</f>
        <v>0</v>
      </c>
      <c r="AJ264" s="13" cm="1">
        <f t="array" ref="AJ264">IFERROR(INDEX(bank!$A$2:$P$1212,MATCH($O264&amp;$P264,bank!$Q$2:$Q$1212,0),AJ$1),FALSE)</f>
        <v>17075</v>
      </c>
      <c r="AK264" s="13" cm="1">
        <f t="array" ref="AK264">IFERROR(INDEX(bank!$A$2:$P$1212,MATCH($O264&amp;$P264,bank!$Q$2:$Q$1212,0),AK$1),FALSE)</f>
        <v>17075</v>
      </c>
      <c r="AL264" s="13" cm="1">
        <f t="array" ref="AL264">IFERROR(INDEX(bank!$A$2:$P$1212,MATCH($O264&amp;$P264,bank!$Q$2:$Q$1212,0),AL$1),FALSE)</f>
        <v>1335414.2100000009</v>
      </c>
      <c r="AM264" s="13" cm="1">
        <f t="array" ref="AM264">IFERROR(INDEX(bank!$A$2:$P$1212,MATCH($O264&amp;$P264,bank!$Q$2:$Q$1212,0),AM$1),FALSE)</f>
        <v>6.83</v>
      </c>
      <c r="AN264" s="13" t="b" cm="1">
        <f t="array" ref="AN264">IFERROR(INDEX(bank!$A$2:$P$1212,MATCH($O264&amp;$P264,bank!$Q$2:$Q$1212,0),AN$1),FALSE)</f>
        <v>1</v>
      </c>
      <c r="AO264" s="13" t="str" cm="1">
        <f t="array" ref="AO264">IFERROR(INDEX(bank!$A$2:$P$1212,MATCH($O264&amp;$P264,bank!$Q$2:$Q$1212,0),AO$1),FALSE)</f>
        <v>已关闭</v>
      </c>
    </row>
    <row r="265" spans="1:41" hidden="1">
      <c r="A265" s="4" t="s">
        <v>99</v>
      </c>
      <c r="B265" s="4" t="s">
        <v>101</v>
      </c>
      <c r="C265" s="4">
        <v>1366</v>
      </c>
      <c r="D265" s="4">
        <v>200</v>
      </c>
      <c r="E265" s="4">
        <v>0</v>
      </c>
      <c r="F265" s="4">
        <v>0</v>
      </c>
      <c r="G265" s="4" t="s">
        <v>30</v>
      </c>
      <c r="H265" s="6">
        <v>45009.266187604167</v>
      </c>
      <c r="I265" s="4" t="s">
        <v>20</v>
      </c>
      <c r="J265" s="4" t="b">
        <v>1</v>
      </c>
      <c r="K265" s="4">
        <v>0</v>
      </c>
      <c r="L265" s="4">
        <v>6.83</v>
      </c>
      <c r="M265" s="4" t="s">
        <v>46</v>
      </c>
      <c r="N265" s="6">
        <v>45013.397105717588</v>
      </c>
      <c r="O265" s="4" t="s">
        <v>18</v>
      </c>
      <c r="P265" s="4">
        <v>369</v>
      </c>
      <c r="Q265" s="10" cm="1">
        <f t="array" ref="Q265">IFERROR(INDEX(cashier!$A$2:$I$672,MATCH($O265&amp;$P265,cashier!$J$2:$J$672,0),Q$1),FALSE)</f>
        <v>162</v>
      </c>
      <c r="R265" s="10" t="str" cm="1">
        <f t="array" ref="R265">IFERROR(INDEX(cashier!$A$2:$I$672,MATCH($O265&amp;$P265,cashier!$J$2:$J$672,0),R$1),FALSE)</f>
        <v>吴总股东往来/RMB</v>
      </c>
      <c r="S265" s="10" cm="1">
        <f t="array" ref="S265">IFERROR(INDEX(cashier!$A$2:$I$672,MATCH($O265&amp;$P265,cashier!$J$2:$J$672,0),S$1),FALSE)</f>
        <v>45012.378466284717</v>
      </c>
      <c r="T265" s="10" t="str" cm="1">
        <f t="array" ref="T265">IFERROR(INDEX(cashier!$A$2:$I$672,MATCH($O265&amp;$P265,cashier!$J$2:$J$672,0),T$1),FALSE)</f>
        <v>RMB</v>
      </c>
      <c r="U265" s="10" cm="1">
        <f t="array" ref="U265">IFERROR(INDEX(cashier!$A$2:$I$672,MATCH($O265&amp;$P265,cashier!$J$2:$J$672,0),U$1),FALSE)</f>
        <v>19807</v>
      </c>
      <c r="V265" s="10" cm="1">
        <f t="array" ref="V265">IFERROR(INDEX(cashier!$A$2:$I$672,MATCH($O265&amp;$P265,cashier!$J$2:$J$672,0),V$1),FALSE)</f>
        <v>45013.397105717588</v>
      </c>
      <c r="W265" s="10" cm="1">
        <f t="array" ref="W265">IFERROR(INDEX(cashier!$A$2:$I$672,MATCH($O265&amp;$P265,cashier!$J$2:$J$672,0),W$1),FALSE)</f>
        <v>369</v>
      </c>
      <c r="X265" s="10" t="str" cm="1">
        <f t="array" ref="X265">IFERROR(INDEX(cashier!$A$2:$I$672,MATCH($O265&amp;$P265,cashier!$J$2:$J$672,0),X$1),FALSE)</f>
        <v>付款单</v>
      </c>
      <c r="Y265" s="10" cm="1">
        <f t="array" ref="Y265">IFERROR(INDEX(cashier!$A$2:$I$672,MATCH($O265&amp;$P265,cashier!$J$2:$J$672,0),Y$1),FALSE)</f>
        <v>0</v>
      </c>
      <c r="Z265" s="13" cm="1">
        <f t="array" ref="Z265">IFERROR(INDEX(bank!$A$2:$P$1212,MATCH($O265&amp;$P265,bank!$Q$2:$Q$1212,0),Z$1),FALSE)</f>
        <v>369</v>
      </c>
      <c r="AA265" s="13" t="str" cm="1">
        <f t="array" ref="AA265">IFERROR(INDEX(bank!$A$2:$P$1212,MATCH($O265&amp;$P265,bank!$Q$2:$Q$1212,0),AA$1),FALSE)</f>
        <v>付款单</v>
      </c>
      <c r="AB265" s="13" t="str" cm="1">
        <f t="array" ref="AB265">IFERROR(INDEX(bank!$A$2:$P$1212,MATCH($O265&amp;$P265,bank!$Q$2:$Q$1212,0),AB$1),FALSE)</f>
        <v>吴总股东往来/RMB</v>
      </c>
      <c r="AC265" s="13" t="str" cm="1">
        <f t="array" ref="AC265">IFERROR(INDEX(bank!$A$2:$P$1212,MATCH($O265&amp;$P265,bank!$Q$2:$Q$1212,0),AC$1),FALSE)</f>
        <v>RMB</v>
      </c>
      <c r="AD265" s="13" cm="1">
        <f t="array" ref="AD265">IFERROR(INDEX(bank!$A$2:$P$1212,MATCH($O265&amp;$P265,bank!$Q$2:$Q$1212,0),AD$1),FALSE)</f>
        <v>0</v>
      </c>
      <c r="AE265" s="13" t="str" cm="1">
        <f t="array" ref="AE265">IFERROR(INDEX(bank!$A$2:$P$1212,MATCH($O265&amp;$P265,bank!$Q$2:$Q$1212,0),AE$1),FALSE)</f>
        <v>5402.03-劳务费奖金</v>
      </c>
      <c r="AF265" s="13" t="str" cm="1">
        <f t="array" ref="AF265">IFERROR(INDEX(bank!$A$2:$P$1212,MATCH($O265&amp;$P265,bank!$Q$2:$Q$1212,0),AF$1),FALSE)</f>
        <v>扫舱费</v>
      </c>
      <c r="AG265" s="13" cm="1">
        <f t="array" ref="AG265">IFERROR(INDEX(bank!$A$2:$P$1212,MATCH($O265&amp;$P265,bank!$Q$2:$Q$1212,0),AG$1),FALSE)</f>
        <v>45013.397105717588</v>
      </c>
      <c r="AH265" s="13" cm="1">
        <f t="array" ref="AH265">IFERROR(INDEX(bank!$A$2:$P$1212,MATCH($O265&amp;$P265,bank!$Q$2:$Q$1212,0),AH$1),FALSE)</f>
        <v>0</v>
      </c>
      <c r="AI265" s="13" cm="1">
        <f t="array" ref="AI265">IFERROR(INDEX(bank!$A$2:$P$1212,MATCH($O265&amp;$P265,bank!$Q$2:$Q$1212,0),AI$1),FALSE)</f>
        <v>0</v>
      </c>
      <c r="AJ265" s="13" cm="1">
        <f t="array" ref="AJ265">IFERROR(INDEX(bank!$A$2:$P$1212,MATCH($O265&amp;$P265,bank!$Q$2:$Q$1212,0),AJ$1),FALSE)</f>
        <v>17075</v>
      </c>
      <c r="AK265" s="13" cm="1">
        <f t="array" ref="AK265">IFERROR(INDEX(bank!$A$2:$P$1212,MATCH($O265&amp;$P265,bank!$Q$2:$Q$1212,0),AK$1),FALSE)</f>
        <v>17075</v>
      </c>
      <c r="AL265" s="13" cm="1">
        <f t="array" ref="AL265">IFERROR(INDEX(bank!$A$2:$P$1212,MATCH($O265&amp;$P265,bank!$Q$2:$Q$1212,0),AL$1),FALSE)</f>
        <v>1335414.2100000009</v>
      </c>
      <c r="AM265" s="13" cm="1">
        <f t="array" ref="AM265">IFERROR(INDEX(bank!$A$2:$P$1212,MATCH($O265&amp;$P265,bank!$Q$2:$Q$1212,0),AM$1),FALSE)</f>
        <v>6.83</v>
      </c>
      <c r="AN265" s="13" t="b" cm="1">
        <f t="array" ref="AN265">IFERROR(INDEX(bank!$A$2:$P$1212,MATCH($O265&amp;$P265,bank!$Q$2:$Q$1212,0),AN$1),FALSE)</f>
        <v>1</v>
      </c>
      <c r="AO265" s="13" t="str" cm="1">
        <f t="array" ref="AO265">IFERROR(INDEX(bank!$A$2:$P$1212,MATCH($O265&amp;$P265,bank!$Q$2:$Q$1212,0),AO$1),FALSE)</f>
        <v>已关闭</v>
      </c>
    </row>
    <row r="266" spans="1:41" hidden="1">
      <c r="A266" s="4" t="s">
        <v>99</v>
      </c>
      <c r="B266" s="4" t="s">
        <v>102</v>
      </c>
      <c r="C266" s="4">
        <v>1366</v>
      </c>
      <c r="D266" s="4">
        <v>200</v>
      </c>
      <c r="E266" s="4">
        <v>0</v>
      </c>
      <c r="F266" s="4">
        <v>0</v>
      </c>
      <c r="G266" s="4" t="s">
        <v>30</v>
      </c>
      <c r="H266" s="6">
        <v>45009.266187604167</v>
      </c>
      <c r="I266" s="4" t="s">
        <v>20</v>
      </c>
      <c r="J266" s="4" t="b">
        <v>1</v>
      </c>
      <c r="K266" s="4">
        <v>0</v>
      </c>
      <c r="L266" s="4">
        <v>6.83</v>
      </c>
      <c r="M266" s="4" t="s">
        <v>46</v>
      </c>
      <c r="N266" s="6">
        <v>45013.397105717588</v>
      </c>
      <c r="O266" s="4" t="s">
        <v>18</v>
      </c>
      <c r="P266" s="4">
        <v>369</v>
      </c>
      <c r="Q266" s="10" cm="1">
        <f t="array" ref="Q266">IFERROR(INDEX(cashier!$A$2:$I$672,MATCH($O266&amp;$P266,cashier!$J$2:$J$672,0),Q$1),FALSE)</f>
        <v>162</v>
      </c>
      <c r="R266" s="10" t="str" cm="1">
        <f t="array" ref="R266">IFERROR(INDEX(cashier!$A$2:$I$672,MATCH($O266&amp;$P266,cashier!$J$2:$J$672,0),R$1),FALSE)</f>
        <v>吴总股东往来/RMB</v>
      </c>
      <c r="S266" s="10" cm="1">
        <f t="array" ref="S266">IFERROR(INDEX(cashier!$A$2:$I$672,MATCH($O266&amp;$P266,cashier!$J$2:$J$672,0),S$1),FALSE)</f>
        <v>45012.378466284717</v>
      </c>
      <c r="T266" s="10" t="str" cm="1">
        <f t="array" ref="T266">IFERROR(INDEX(cashier!$A$2:$I$672,MATCH($O266&amp;$P266,cashier!$J$2:$J$672,0),T$1),FALSE)</f>
        <v>RMB</v>
      </c>
      <c r="U266" s="10" cm="1">
        <f t="array" ref="U266">IFERROR(INDEX(cashier!$A$2:$I$672,MATCH($O266&amp;$P266,cashier!$J$2:$J$672,0),U$1),FALSE)</f>
        <v>19807</v>
      </c>
      <c r="V266" s="10" cm="1">
        <f t="array" ref="V266">IFERROR(INDEX(cashier!$A$2:$I$672,MATCH($O266&amp;$P266,cashier!$J$2:$J$672,0),V$1),FALSE)</f>
        <v>45013.397105717588</v>
      </c>
      <c r="W266" s="10" cm="1">
        <f t="array" ref="W266">IFERROR(INDEX(cashier!$A$2:$I$672,MATCH($O266&amp;$P266,cashier!$J$2:$J$672,0),W$1),FALSE)</f>
        <v>369</v>
      </c>
      <c r="X266" s="10" t="str" cm="1">
        <f t="array" ref="X266">IFERROR(INDEX(cashier!$A$2:$I$672,MATCH($O266&amp;$P266,cashier!$J$2:$J$672,0),X$1),FALSE)</f>
        <v>付款单</v>
      </c>
      <c r="Y266" s="10" cm="1">
        <f t="array" ref="Y266">IFERROR(INDEX(cashier!$A$2:$I$672,MATCH($O266&amp;$P266,cashier!$J$2:$J$672,0),Y$1),FALSE)</f>
        <v>0</v>
      </c>
      <c r="Z266" s="13" cm="1">
        <f t="array" ref="Z266">IFERROR(INDEX(bank!$A$2:$P$1212,MATCH($O266&amp;$P266,bank!$Q$2:$Q$1212,0),Z$1),FALSE)</f>
        <v>369</v>
      </c>
      <c r="AA266" s="13" t="str" cm="1">
        <f t="array" ref="AA266">IFERROR(INDEX(bank!$A$2:$P$1212,MATCH($O266&amp;$P266,bank!$Q$2:$Q$1212,0),AA$1),FALSE)</f>
        <v>付款单</v>
      </c>
      <c r="AB266" s="13" t="str" cm="1">
        <f t="array" ref="AB266">IFERROR(INDEX(bank!$A$2:$P$1212,MATCH($O266&amp;$P266,bank!$Q$2:$Q$1212,0),AB$1),FALSE)</f>
        <v>吴总股东往来/RMB</v>
      </c>
      <c r="AC266" s="13" t="str" cm="1">
        <f t="array" ref="AC266">IFERROR(INDEX(bank!$A$2:$P$1212,MATCH($O266&amp;$P266,bank!$Q$2:$Q$1212,0),AC$1),FALSE)</f>
        <v>RMB</v>
      </c>
      <c r="AD266" s="13" cm="1">
        <f t="array" ref="AD266">IFERROR(INDEX(bank!$A$2:$P$1212,MATCH($O266&amp;$P266,bank!$Q$2:$Q$1212,0),AD$1),FALSE)</f>
        <v>0</v>
      </c>
      <c r="AE266" s="13" t="str" cm="1">
        <f t="array" ref="AE266">IFERROR(INDEX(bank!$A$2:$P$1212,MATCH($O266&amp;$P266,bank!$Q$2:$Q$1212,0),AE$1),FALSE)</f>
        <v>5402.03-劳务费奖金</v>
      </c>
      <c r="AF266" s="13" t="str" cm="1">
        <f t="array" ref="AF266">IFERROR(INDEX(bank!$A$2:$P$1212,MATCH($O266&amp;$P266,bank!$Q$2:$Q$1212,0),AF$1),FALSE)</f>
        <v>扫舱费</v>
      </c>
      <c r="AG266" s="13" cm="1">
        <f t="array" ref="AG266">IFERROR(INDEX(bank!$A$2:$P$1212,MATCH($O266&amp;$P266,bank!$Q$2:$Q$1212,0),AG$1),FALSE)</f>
        <v>45013.397105717588</v>
      </c>
      <c r="AH266" s="13" cm="1">
        <f t="array" ref="AH266">IFERROR(INDEX(bank!$A$2:$P$1212,MATCH($O266&amp;$P266,bank!$Q$2:$Q$1212,0),AH$1),FALSE)</f>
        <v>0</v>
      </c>
      <c r="AI266" s="13" cm="1">
        <f t="array" ref="AI266">IFERROR(INDEX(bank!$A$2:$P$1212,MATCH($O266&amp;$P266,bank!$Q$2:$Q$1212,0),AI$1),FALSE)</f>
        <v>0</v>
      </c>
      <c r="AJ266" s="13" cm="1">
        <f t="array" ref="AJ266">IFERROR(INDEX(bank!$A$2:$P$1212,MATCH($O266&amp;$P266,bank!$Q$2:$Q$1212,0),AJ$1),FALSE)</f>
        <v>17075</v>
      </c>
      <c r="AK266" s="13" cm="1">
        <f t="array" ref="AK266">IFERROR(INDEX(bank!$A$2:$P$1212,MATCH($O266&amp;$P266,bank!$Q$2:$Q$1212,0),AK$1),FALSE)</f>
        <v>17075</v>
      </c>
      <c r="AL266" s="13" cm="1">
        <f t="array" ref="AL266">IFERROR(INDEX(bank!$A$2:$P$1212,MATCH($O266&amp;$P266,bank!$Q$2:$Q$1212,0),AL$1),FALSE)</f>
        <v>1335414.2100000009</v>
      </c>
      <c r="AM266" s="13" cm="1">
        <f t="array" ref="AM266">IFERROR(INDEX(bank!$A$2:$P$1212,MATCH($O266&amp;$P266,bank!$Q$2:$Q$1212,0),AM$1),FALSE)</f>
        <v>6.83</v>
      </c>
      <c r="AN266" s="13" t="b" cm="1">
        <f t="array" ref="AN266">IFERROR(INDEX(bank!$A$2:$P$1212,MATCH($O266&amp;$P266,bank!$Q$2:$Q$1212,0),AN$1),FALSE)</f>
        <v>1</v>
      </c>
      <c r="AO266" s="13" t="str" cm="1">
        <f t="array" ref="AO266">IFERROR(INDEX(bank!$A$2:$P$1212,MATCH($O266&amp;$P266,bank!$Q$2:$Q$1212,0),AO$1),FALSE)</f>
        <v>已关闭</v>
      </c>
    </row>
    <row r="267" spans="1:41" hidden="1">
      <c r="A267" s="4" t="s">
        <v>24</v>
      </c>
      <c r="B267" s="4" t="s">
        <v>280</v>
      </c>
      <c r="C267" s="4">
        <v>0</v>
      </c>
      <c r="D267" s="4">
        <v>0</v>
      </c>
      <c r="E267" s="4">
        <v>101308</v>
      </c>
      <c r="F267" s="4">
        <v>101308</v>
      </c>
      <c r="G267" s="4" t="s">
        <v>19</v>
      </c>
      <c r="H267" s="6">
        <v>45009.375188668979</v>
      </c>
      <c r="I267" s="4" t="s">
        <v>20</v>
      </c>
      <c r="J267" s="4" t="b">
        <v>1</v>
      </c>
      <c r="K267" s="4">
        <v>0</v>
      </c>
      <c r="L267" s="4">
        <v>1</v>
      </c>
      <c r="M267" s="4" t="s">
        <v>82</v>
      </c>
      <c r="N267" s="6">
        <v>45009.081412037027</v>
      </c>
      <c r="O267" s="4" t="s">
        <v>26</v>
      </c>
      <c r="P267" s="4">
        <v>370</v>
      </c>
      <c r="Q267" s="10" cm="1">
        <f t="array" ref="Q267">IFERROR(INDEX(cashier!$A$2:$I$672,MATCH($O267&amp;$P267,cashier!$J$2:$J$672,0),Q$1),FALSE)</f>
        <v>159</v>
      </c>
      <c r="R267" s="10" t="str" cm="1">
        <f t="array" ref="R267">IFERROR(INDEX(cashier!$A$2:$I$672,MATCH($O267&amp;$P267,cashier!$J$2:$J$672,0),R$1),FALSE)</f>
        <v>上海汇丰/USD/Monica/095-046207-055</v>
      </c>
      <c r="S267" s="10" cm="1">
        <f t="array" ref="S267">IFERROR(INDEX(cashier!$A$2:$I$672,MATCH($O267&amp;$P267,cashier!$J$2:$J$672,0),S$1),FALSE)</f>
        <v>45012.079487719908</v>
      </c>
      <c r="T267" s="10" t="str" cm="1">
        <f t="array" ref="T267">IFERROR(INDEX(cashier!$A$2:$I$672,MATCH($O267&amp;$P267,cashier!$J$2:$J$672,0),T$1),FALSE)</f>
        <v>USD</v>
      </c>
      <c r="U267" s="10" cm="1">
        <f t="array" ref="U267">IFERROR(INDEX(cashier!$A$2:$I$672,MATCH($O267&amp;$P267,cashier!$J$2:$J$672,0),U$1),FALSE)</f>
        <v>101295.23</v>
      </c>
      <c r="V267" s="10" cm="1">
        <f t="array" ref="V267">IFERROR(INDEX(cashier!$A$2:$I$672,MATCH($O267&amp;$P267,cashier!$J$2:$J$672,0),V$1),FALSE)</f>
        <v>45009.081412037027</v>
      </c>
      <c r="W267" s="10" cm="1">
        <f t="array" ref="W267">IFERROR(INDEX(cashier!$A$2:$I$672,MATCH($O267&amp;$P267,cashier!$J$2:$J$672,0),W$1),FALSE)</f>
        <v>370</v>
      </c>
      <c r="X267" s="10" t="str" cm="1">
        <f t="array" ref="X267">IFERROR(INDEX(cashier!$A$2:$I$672,MATCH($O267&amp;$P267,cashier!$J$2:$J$672,0),X$1),FALSE)</f>
        <v>收款单</v>
      </c>
      <c r="Y267" s="10" cm="1">
        <f t="array" ref="Y267">IFERROR(INDEX(cashier!$A$2:$I$672,MATCH($O267&amp;$P267,cashier!$J$2:$J$672,0),Y$1),FALSE)</f>
        <v>0</v>
      </c>
      <c r="Z267" s="13" cm="1">
        <f t="array" ref="Z267">IFERROR(INDEX(bank!$A$2:$P$1212,MATCH($O267&amp;$P267,bank!$Q$2:$Q$1212,0),Z$1),FALSE)</f>
        <v>370</v>
      </c>
      <c r="AA267" s="13" t="str" cm="1">
        <f t="array" ref="AA267">IFERROR(INDEX(bank!$A$2:$P$1212,MATCH($O267&amp;$P267,bank!$Q$2:$Q$1212,0),AA$1),FALSE)</f>
        <v>收款单</v>
      </c>
      <c r="AB267" s="13" t="str" cm="1">
        <f t="array" ref="AB267">IFERROR(INDEX(bank!$A$2:$P$1212,MATCH($O267&amp;$P267,bank!$Q$2:$Q$1212,0),AB$1),FALSE)</f>
        <v>上海汇丰/USD/Monica/095-046207-055</v>
      </c>
      <c r="AC267" s="13" t="str" cm="1">
        <f t="array" ref="AC267">IFERROR(INDEX(bank!$A$2:$P$1212,MATCH($O267&amp;$P267,bank!$Q$2:$Q$1212,0),AC$1),FALSE)</f>
        <v>USD</v>
      </c>
      <c r="AD267" s="13" cm="1">
        <f t="array" ref="AD267">IFERROR(INDEX(bank!$A$2:$P$1212,MATCH($O267&amp;$P267,bank!$Q$2:$Q$1212,0),AD$1),FALSE)</f>
        <v>0</v>
      </c>
      <c r="AE267" s="13" t="str" cm="1">
        <f t="array" ref="AE267">IFERROR(INDEX(bank!$A$2:$P$1212,MATCH($O267&amp;$P267,bank!$Q$2:$Q$1212,0),AE$1),FALSE)</f>
        <v>2202-股东往来</v>
      </c>
      <c r="AF267" s="13" t="str" cm="1">
        <f t="array" ref="AF267">IFERROR(INDEX(bank!$A$2:$P$1212,MATCH($O267&amp;$P267,bank!$Q$2:$Q$1212,0),AF$1),FALSE)</f>
        <v>christina 43期租金</v>
      </c>
      <c r="AG267" s="13" cm="1">
        <f t="array" ref="AG267">IFERROR(INDEX(bank!$A$2:$P$1212,MATCH($O267&amp;$P267,bank!$Q$2:$Q$1212,0),AG$1),FALSE)</f>
        <v>45009.081412037027</v>
      </c>
      <c r="AH267" s="13" cm="1">
        <f t="array" ref="AH267">IFERROR(INDEX(bank!$A$2:$P$1212,MATCH($O267&amp;$P267,bank!$Q$2:$Q$1212,0),AH$1),FALSE)</f>
        <v>101308</v>
      </c>
      <c r="AI267" s="13" cm="1">
        <f t="array" ref="AI267">IFERROR(INDEX(bank!$A$2:$P$1212,MATCH($O267&amp;$P267,bank!$Q$2:$Q$1212,0),AI$1),FALSE)</f>
        <v>101308</v>
      </c>
      <c r="AJ267" s="13" cm="1">
        <f t="array" ref="AJ267">IFERROR(INDEX(bank!$A$2:$P$1212,MATCH($O267&amp;$P267,bank!$Q$2:$Q$1212,0),AJ$1),FALSE)</f>
        <v>0</v>
      </c>
      <c r="AK267" s="13" cm="1">
        <f t="array" ref="AK267">IFERROR(INDEX(bank!$A$2:$P$1212,MATCH($O267&amp;$P267,bank!$Q$2:$Q$1212,0),AK$1),FALSE)</f>
        <v>0</v>
      </c>
      <c r="AL267" s="13" cm="1">
        <f t="array" ref="AL267">IFERROR(INDEX(bank!$A$2:$P$1212,MATCH($O267&amp;$P267,bank!$Q$2:$Q$1212,0),AL$1),FALSE)</f>
        <v>89500.800000000061</v>
      </c>
      <c r="AM267" s="13" cm="1">
        <f t="array" ref="AM267">IFERROR(INDEX(bank!$A$2:$P$1212,MATCH($O267&amp;$P267,bank!$Q$2:$Q$1212,0),AM$1),FALSE)</f>
        <v>1</v>
      </c>
      <c r="AN267" s="13" t="b" cm="1">
        <f t="array" ref="AN267">IFERROR(INDEX(bank!$A$2:$P$1212,MATCH($O267&amp;$P267,bank!$Q$2:$Q$1212,0),AN$1),FALSE)</f>
        <v>1</v>
      </c>
      <c r="AO267" s="13" t="str" cm="1">
        <f t="array" ref="AO267">IFERROR(INDEX(bank!$A$2:$P$1212,MATCH($O267&amp;$P267,bank!$Q$2:$Q$1212,0),AO$1),FALSE)</f>
        <v>已关闭</v>
      </c>
    </row>
    <row r="268" spans="1:41" hidden="1">
      <c r="A268" s="4" t="s">
        <v>24</v>
      </c>
      <c r="B268" s="4" t="s">
        <v>237</v>
      </c>
      <c r="C268" s="4">
        <v>0</v>
      </c>
      <c r="D268" s="4">
        <v>0</v>
      </c>
      <c r="E268" s="4">
        <v>-12.77</v>
      </c>
      <c r="F268" s="4">
        <v>-12.77</v>
      </c>
      <c r="G268" s="4" t="s">
        <v>19</v>
      </c>
      <c r="H268" s="6">
        <v>45009.375188668979</v>
      </c>
      <c r="I268" s="4" t="s">
        <v>20</v>
      </c>
      <c r="J268" s="4" t="b">
        <v>1</v>
      </c>
      <c r="K268" s="4">
        <v>0</v>
      </c>
      <c r="L268" s="4">
        <v>1</v>
      </c>
      <c r="M268" s="4" t="s">
        <v>82</v>
      </c>
      <c r="N268" s="6">
        <v>45009.081412037027</v>
      </c>
      <c r="O268" s="4" t="s">
        <v>26</v>
      </c>
      <c r="P268" s="4">
        <v>370</v>
      </c>
      <c r="Q268" s="10" cm="1">
        <f t="array" ref="Q268">IFERROR(INDEX(cashier!$A$2:$I$672,MATCH($O268&amp;$P268,cashier!$J$2:$J$672,0),Q$1),FALSE)</f>
        <v>159</v>
      </c>
      <c r="R268" s="10" t="str" cm="1">
        <f t="array" ref="R268">IFERROR(INDEX(cashier!$A$2:$I$672,MATCH($O268&amp;$P268,cashier!$J$2:$J$672,0),R$1),FALSE)</f>
        <v>上海汇丰/USD/Monica/095-046207-055</v>
      </c>
      <c r="S268" s="10" cm="1">
        <f t="array" ref="S268">IFERROR(INDEX(cashier!$A$2:$I$672,MATCH($O268&amp;$P268,cashier!$J$2:$J$672,0),S$1),FALSE)</f>
        <v>45012.079487719908</v>
      </c>
      <c r="T268" s="10" t="str" cm="1">
        <f t="array" ref="T268">IFERROR(INDEX(cashier!$A$2:$I$672,MATCH($O268&amp;$P268,cashier!$J$2:$J$672,0),T$1),FALSE)</f>
        <v>USD</v>
      </c>
      <c r="U268" s="10" cm="1">
        <f t="array" ref="U268">IFERROR(INDEX(cashier!$A$2:$I$672,MATCH($O268&amp;$P268,cashier!$J$2:$J$672,0),U$1),FALSE)</f>
        <v>101295.23</v>
      </c>
      <c r="V268" s="10" cm="1">
        <f t="array" ref="V268">IFERROR(INDEX(cashier!$A$2:$I$672,MATCH($O268&amp;$P268,cashier!$J$2:$J$672,0),V$1),FALSE)</f>
        <v>45009.081412037027</v>
      </c>
      <c r="W268" s="10" cm="1">
        <f t="array" ref="W268">IFERROR(INDEX(cashier!$A$2:$I$672,MATCH($O268&amp;$P268,cashier!$J$2:$J$672,0),W$1),FALSE)</f>
        <v>370</v>
      </c>
      <c r="X268" s="10" t="str" cm="1">
        <f t="array" ref="X268">IFERROR(INDEX(cashier!$A$2:$I$672,MATCH($O268&amp;$P268,cashier!$J$2:$J$672,0),X$1),FALSE)</f>
        <v>收款单</v>
      </c>
      <c r="Y268" s="10" cm="1">
        <f t="array" ref="Y268">IFERROR(INDEX(cashier!$A$2:$I$672,MATCH($O268&amp;$P268,cashier!$J$2:$J$672,0),Y$1),FALSE)</f>
        <v>0</v>
      </c>
      <c r="Z268" s="13" cm="1">
        <f t="array" ref="Z268">IFERROR(INDEX(bank!$A$2:$P$1212,MATCH($O268&amp;$P268,bank!$Q$2:$Q$1212,0),Z$1),FALSE)</f>
        <v>370</v>
      </c>
      <c r="AA268" s="13" t="str" cm="1">
        <f t="array" ref="AA268">IFERROR(INDEX(bank!$A$2:$P$1212,MATCH($O268&amp;$P268,bank!$Q$2:$Q$1212,0),AA$1),FALSE)</f>
        <v>收款单</v>
      </c>
      <c r="AB268" s="13" t="str" cm="1">
        <f t="array" ref="AB268">IFERROR(INDEX(bank!$A$2:$P$1212,MATCH($O268&amp;$P268,bank!$Q$2:$Q$1212,0),AB$1),FALSE)</f>
        <v>上海汇丰/USD/Monica/095-046207-055</v>
      </c>
      <c r="AC268" s="13" t="str" cm="1">
        <f t="array" ref="AC268">IFERROR(INDEX(bank!$A$2:$P$1212,MATCH($O268&amp;$P268,bank!$Q$2:$Q$1212,0),AC$1),FALSE)</f>
        <v>USD</v>
      </c>
      <c r="AD268" s="13" cm="1">
        <f t="array" ref="AD268">IFERROR(INDEX(bank!$A$2:$P$1212,MATCH($O268&amp;$P268,bank!$Q$2:$Q$1212,0),AD$1),FALSE)</f>
        <v>0</v>
      </c>
      <c r="AE268" s="13" t="str" cm="1">
        <f t="array" ref="AE268">IFERROR(INDEX(bank!$A$2:$P$1212,MATCH($O268&amp;$P268,bank!$Q$2:$Q$1212,0),AE$1),FALSE)</f>
        <v>2202-股东往来</v>
      </c>
      <c r="AF268" s="13" t="str" cm="1">
        <f t="array" ref="AF268">IFERROR(INDEX(bank!$A$2:$P$1212,MATCH($O268&amp;$P268,bank!$Q$2:$Q$1212,0),AF$1),FALSE)</f>
        <v>christina 43期租金</v>
      </c>
      <c r="AG268" s="13" cm="1">
        <f t="array" ref="AG268">IFERROR(INDEX(bank!$A$2:$P$1212,MATCH($O268&amp;$P268,bank!$Q$2:$Q$1212,0),AG$1),FALSE)</f>
        <v>45009.081412037027</v>
      </c>
      <c r="AH268" s="13" cm="1">
        <f t="array" ref="AH268">IFERROR(INDEX(bank!$A$2:$P$1212,MATCH($O268&amp;$P268,bank!$Q$2:$Q$1212,0),AH$1),FALSE)</f>
        <v>101308</v>
      </c>
      <c r="AI268" s="13" cm="1">
        <f t="array" ref="AI268">IFERROR(INDEX(bank!$A$2:$P$1212,MATCH($O268&amp;$P268,bank!$Q$2:$Q$1212,0),AI$1),FALSE)</f>
        <v>101308</v>
      </c>
      <c r="AJ268" s="13" cm="1">
        <f t="array" ref="AJ268">IFERROR(INDEX(bank!$A$2:$P$1212,MATCH($O268&amp;$P268,bank!$Q$2:$Q$1212,0),AJ$1),FALSE)</f>
        <v>0</v>
      </c>
      <c r="AK268" s="13" cm="1">
        <f t="array" ref="AK268">IFERROR(INDEX(bank!$A$2:$P$1212,MATCH($O268&amp;$P268,bank!$Q$2:$Q$1212,0),AK$1),FALSE)</f>
        <v>0</v>
      </c>
      <c r="AL268" s="13" cm="1">
        <f t="array" ref="AL268">IFERROR(INDEX(bank!$A$2:$P$1212,MATCH($O268&amp;$P268,bank!$Q$2:$Q$1212,0),AL$1),FALSE)</f>
        <v>89500.800000000061</v>
      </c>
      <c r="AM268" s="13" cm="1">
        <f t="array" ref="AM268">IFERROR(INDEX(bank!$A$2:$P$1212,MATCH($O268&amp;$P268,bank!$Q$2:$Q$1212,0),AM$1),FALSE)</f>
        <v>1</v>
      </c>
      <c r="AN268" s="13" t="b" cm="1">
        <f t="array" ref="AN268">IFERROR(INDEX(bank!$A$2:$P$1212,MATCH($O268&amp;$P268,bank!$Q$2:$Q$1212,0),AN$1),FALSE)</f>
        <v>1</v>
      </c>
      <c r="AO268" s="13" t="str" cm="1">
        <f t="array" ref="AO268">IFERROR(INDEX(bank!$A$2:$P$1212,MATCH($O268&amp;$P268,bank!$Q$2:$Q$1212,0),AO$1),FALSE)</f>
        <v>已关闭</v>
      </c>
    </row>
    <row r="269" spans="1:41" hidden="1">
      <c r="A269" s="4" t="s">
        <v>126</v>
      </c>
      <c r="B269" s="4" t="s">
        <v>281</v>
      </c>
      <c r="C269" s="4">
        <v>30000</v>
      </c>
      <c r="D269" s="4">
        <v>4373.7516583808374</v>
      </c>
      <c r="E269" s="4">
        <v>0</v>
      </c>
      <c r="F269" s="4">
        <v>0</v>
      </c>
      <c r="G269" s="4" t="s">
        <v>30</v>
      </c>
      <c r="H269" s="6">
        <v>45012.057384305554</v>
      </c>
      <c r="I269" s="4" t="s">
        <v>20</v>
      </c>
      <c r="J269" s="4" t="b">
        <v>1</v>
      </c>
      <c r="K269" s="4">
        <v>0</v>
      </c>
      <c r="L269" s="4">
        <v>6.8590999999999998</v>
      </c>
      <c r="M269" s="4" t="s">
        <v>46</v>
      </c>
      <c r="N269" s="6">
        <v>45013.380520833343</v>
      </c>
      <c r="O269" s="4" t="s">
        <v>18</v>
      </c>
      <c r="P269" s="4">
        <v>372</v>
      </c>
      <c r="Q269" s="10" cm="1">
        <f t="array" ref="Q269">IFERROR(INDEX(cashier!$A$2:$I$672,MATCH($O269&amp;$P269,cashier!$J$2:$J$672,0),Q$1),FALSE)</f>
        <v>165</v>
      </c>
      <c r="R269" s="10" t="str" cm="1">
        <f t="array" ref="R269">IFERROR(INDEX(cashier!$A$2:$I$672,MATCH($O269&amp;$P269,cashier!$J$2:$J$672,0),R$1),FALSE)</f>
        <v>吴总股东往来/RMB</v>
      </c>
      <c r="S269" s="10" cm="1">
        <f t="array" ref="S269">IFERROR(INDEX(cashier!$A$2:$I$672,MATCH($O269&amp;$P269,cashier!$J$2:$J$672,0),S$1),FALSE)</f>
        <v>45013.378505995373</v>
      </c>
      <c r="T269" s="10" t="str" cm="1">
        <f t="array" ref="T269">IFERROR(INDEX(cashier!$A$2:$I$672,MATCH($O269&amp;$P269,cashier!$J$2:$J$672,0),T$1),FALSE)</f>
        <v>RMB</v>
      </c>
      <c r="U269" s="10" cm="1">
        <f t="array" ref="U269">IFERROR(INDEX(cashier!$A$2:$I$672,MATCH($O269&amp;$P269,cashier!$J$2:$J$672,0),U$1),FALSE)</f>
        <v>30000</v>
      </c>
      <c r="V269" s="10" cm="1">
        <f t="array" ref="V269">IFERROR(INDEX(cashier!$A$2:$I$672,MATCH($O269&amp;$P269,cashier!$J$2:$J$672,0),V$1),FALSE)</f>
        <v>45013.380520833343</v>
      </c>
      <c r="W269" s="10" cm="1">
        <f t="array" ref="W269">IFERROR(INDEX(cashier!$A$2:$I$672,MATCH($O269&amp;$P269,cashier!$J$2:$J$672,0),W$1),FALSE)</f>
        <v>372</v>
      </c>
      <c r="X269" s="10" t="str" cm="1">
        <f t="array" ref="X269">IFERROR(INDEX(cashier!$A$2:$I$672,MATCH($O269&amp;$P269,cashier!$J$2:$J$672,0),X$1),FALSE)</f>
        <v>付款单</v>
      </c>
      <c r="Y269" s="10" cm="1">
        <f t="array" ref="Y269">IFERROR(INDEX(cashier!$A$2:$I$672,MATCH($O269&amp;$P269,cashier!$J$2:$J$672,0),Y$1),FALSE)</f>
        <v>0</v>
      </c>
      <c r="Z269" s="13" cm="1">
        <f t="array" ref="Z269">IFERROR(INDEX(bank!$A$2:$P$1212,MATCH($O269&amp;$P269,bank!$Q$2:$Q$1212,0),Z$1),FALSE)</f>
        <v>372</v>
      </c>
      <c r="AA269" s="13" t="str" cm="1">
        <f t="array" ref="AA269">IFERROR(INDEX(bank!$A$2:$P$1212,MATCH($O269&amp;$P269,bank!$Q$2:$Q$1212,0),AA$1),FALSE)</f>
        <v>付款单</v>
      </c>
      <c r="AB269" s="13" t="str" cm="1">
        <f t="array" ref="AB269">IFERROR(INDEX(bank!$A$2:$P$1212,MATCH($O269&amp;$P269,bank!$Q$2:$Q$1212,0),AB$1),FALSE)</f>
        <v>吴总股东往来/RMB</v>
      </c>
      <c r="AC269" s="13" t="str" cm="1">
        <f t="array" ref="AC269">IFERROR(INDEX(bank!$A$2:$P$1212,MATCH($O269&amp;$P269,bank!$Q$2:$Q$1212,0),AC$1),FALSE)</f>
        <v>RMB</v>
      </c>
      <c r="AD269" s="13" cm="1">
        <f t="array" ref="AD269">IFERROR(INDEX(bank!$A$2:$P$1212,MATCH($O269&amp;$P269,bank!$Q$2:$Q$1212,0),AD$1),FALSE)</f>
        <v>0</v>
      </c>
      <c r="AE269" s="13" t="str" cm="1">
        <f t="array" ref="AE269">IFERROR(INDEX(bank!$A$2:$P$1212,MATCH($O269&amp;$P269,bank!$Q$2:$Q$1212,0),AE$1),FALSE)</f>
        <v xml:space="preserve">5501.07-船舶管理费用  </v>
      </c>
      <c r="AF269" s="13" t="str" cm="1">
        <f t="array" ref="AF269">IFERROR(INDEX(bank!$A$2:$P$1212,MATCH($O269&amp;$P269,bank!$Q$2:$Q$1212,0),AF$1),FALSE)</f>
        <v>船舶备用金</v>
      </c>
      <c r="AG269" s="13" cm="1">
        <f t="array" ref="AG269">IFERROR(INDEX(bank!$A$2:$P$1212,MATCH($O269&amp;$P269,bank!$Q$2:$Q$1212,0),AG$1),FALSE)</f>
        <v>45013.380520833343</v>
      </c>
      <c r="AH269" s="13" cm="1">
        <f t="array" ref="AH269">IFERROR(INDEX(bank!$A$2:$P$1212,MATCH($O269&amp;$P269,bank!$Q$2:$Q$1212,0),AH$1),FALSE)</f>
        <v>0</v>
      </c>
      <c r="AI269" s="13" cm="1">
        <f t="array" ref="AI269">IFERROR(INDEX(bank!$A$2:$P$1212,MATCH($O269&amp;$P269,bank!$Q$2:$Q$1212,0),AI$1),FALSE)</f>
        <v>0</v>
      </c>
      <c r="AJ269" s="13" cm="1">
        <f t="array" ref="AJ269">IFERROR(INDEX(bank!$A$2:$P$1212,MATCH($O269&amp;$P269,bank!$Q$2:$Q$1212,0),AJ$1),FALSE)</f>
        <v>30000</v>
      </c>
      <c r="AK269" s="13" cm="1">
        <f t="array" ref="AK269">IFERROR(INDEX(bank!$A$2:$P$1212,MATCH($O269&amp;$P269,bank!$Q$2:$Q$1212,0),AK$1),FALSE)</f>
        <v>30000</v>
      </c>
      <c r="AL269" s="13" cm="1">
        <f t="array" ref="AL269">IFERROR(INDEX(bank!$A$2:$P$1212,MATCH($O269&amp;$P269,bank!$Q$2:$Q$1212,0),AL$1),FALSE)</f>
        <v>1352489.2100000009</v>
      </c>
      <c r="AM269" s="13" cm="1">
        <f t="array" ref="AM269">IFERROR(INDEX(bank!$A$2:$P$1212,MATCH($O269&amp;$P269,bank!$Q$2:$Q$1212,0),AM$1),FALSE)</f>
        <v>6.8590999999999998</v>
      </c>
      <c r="AN269" s="13" t="b" cm="1">
        <f t="array" ref="AN269">IFERROR(INDEX(bank!$A$2:$P$1212,MATCH($O269&amp;$P269,bank!$Q$2:$Q$1212,0),AN$1),FALSE)</f>
        <v>1</v>
      </c>
      <c r="AO269" s="13" t="str" cm="1">
        <f t="array" ref="AO269">IFERROR(INDEX(bank!$A$2:$P$1212,MATCH($O269&amp;$P269,bank!$Q$2:$Q$1212,0),AO$1),FALSE)</f>
        <v>已关闭</v>
      </c>
    </row>
    <row r="270" spans="1:41" hidden="1">
      <c r="A270" s="4" t="s">
        <v>126</v>
      </c>
      <c r="B270" s="4" t="s">
        <v>281</v>
      </c>
      <c r="C270" s="4">
        <v>50000</v>
      </c>
      <c r="D270" s="4">
        <v>7289.5860973013951</v>
      </c>
      <c r="E270" s="4">
        <v>0</v>
      </c>
      <c r="F270" s="4">
        <v>0</v>
      </c>
      <c r="G270" s="4" t="s">
        <v>30</v>
      </c>
      <c r="H270" s="6">
        <v>45012.066644502323</v>
      </c>
      <c r="I270" s="4" t="s">
        <v>20</v>
      </c>
      <c r="J270" s="4" t="b">
        <v>1</v>
      </c>
      <c r="K270" s="4">
        <v>0</v>
      </c>
      <c r="L270" s="4">
        <v>6.8590999999999998</v>
      </c>
      <c r="M270" s="4" t="s">
        <v>46</v>
      </c>
      <c r="N270" s="6">
        <v>45014.087013888893</v>
      </c>
      <c r="O270" s="4" t="s">
        <v>18</v>
      </c>
      <c r="P270" s="4">
        <v>374</v>
      </c>
      <c r="Q270" s="10" cm="1">
        <f t="array" ref="Q270">IFERROR(INDEX(cashier!$A$2:$I$672,MATCH($O270&amp;$P270,cashier!$J$2:$J$672,0),Q$1),FALSE)</f>
        <v>169</v>
      </c>
      <c r="R270" s="10" t="str" cm="1">
        <f t="array" ref="R270">IFERROR(INDEX(cashier!$A$2:$I$672,MATCH($O270&amp;$P270,cashier!$J$2:$J$672,0),R$1),FALSE)</f>
        <v>吴总股东往来/RMB</v>
      </c>
      <c r="S270" s="10" cm="1">
        <f t="array" ref="S270">IFERROR(INDEX(cashier!$A$2:$I$672,MATCH($O270&amp;$P270,cashier!$J$2:$J$672,0),S$1),FALSE)</f>
        <v>45014.08494695602</v>
      </c>
      <c r="T270" s="10" t="str" cm="1">
        <f t="array" ref="T270">IFERROR(INDEX(cashier!$A$2:$I$672,MATCH($O270&amp;$P270,cashier!$J$2:$J$672,0),T$1),FALSE)</f>
        <v>RMB</v>
      </c>
      <c r="U270" s="10" cm="1">
        <f t="array" ref="U270">IFERROR(INDEX(cashier!$A$2:$I$672,MATCH($O270&amp;$P270,cashier!$J$2:$J$672,0),U$1),FALSE)</f>
        <v>50000</v>
      </c>
      <c r="V270" s="10" cm="1">
        <f t="array" ref="V270">IFERROR(INDEX(cashier!$A$2:$I$672,MATCH($O270&amp;$P270,cashier!$J$2:$J$672,0),V$1),FALSE)</f>
        <v>45014.087013888893</v>
      </c>
      <c r="W270" s="10" cm="1">
        <f t="array" ref="W270">IFERROR(INDEX(cashier!$A$2:$I$672,MATCH($O270&amp;$P270,cashier!$J$2:$J$672,0),W$1),FALSE)</f>
        <v>374</v>
      </c>
      <c r="X270" s="10" t="str" cm="1">
        <f t="array" ref="X270">IFERROR(INDEX(cashier!$A$2:$I$672,MATCH($O270&amp;$P270,cashier!$J$2:$J$672,0),X$1),FALSE)</f>
        <v>付款单</v>
      </c>
      <c r="Y270" s="10" cm="1">
        <f t="array" ref="Y270">IFERROR(INDEX(cashier!$A$2:$I$672,MATCH($O270&amp;$P270,cashier!$J$2:$J$672,0),Y$1),FALSE)</f>
        <v>0</v>
      </c>
      <c r="Z270" s="13" cm="1">
        <f t="array" ref="Z270">IFERROR(INDEX(bank!$A$2:$P$1212,MATCH($O270&amp;$P270,bank!$Q$2:$Q$1212,0),Z$1),FALSE)</f>
        <v>374</v>
      </c>
      <c r="AA270" s="13" t="str" cm="1">
        <f t="array" ref="AA270">IFERROR(INDEX(bank!$A$2:$P$1212,MATCH($O270&amp;$P270,bank!$Q$2:$Q$1212,0),AA$1),FALSE)</f>
        <v>付款单</v>
      </c>
      <c r="AB270" s="13" t="str" cm="1">
        <f t="array" ref="AB270">IFERROR(INDEX(bank!$A$2:$P$1212,MATCH($O270&amp;$P270,bank!$Q$2:$Q$1212,0),AB$1),FALSE)</f>
        <v>吴总股东往来/RMB</v>
      </c>
      <c r="AC270" s="13" t="str" cm="1">
        <f t="array" ref="AC270">IFERROR(INDEX(bank!$A$2:$P$1212,MATCH($O270&amp;$P270,bank!$Q$2:$Q$1212,0),AC$1),FALSE)</f>
        <v>RMB</v>
      </c>
      <c r="AD270" s="13" cm="1">
        <f t="array" ref="AD270">IFERROR(INDEX(bank!$A$2:$P$1212,MATCH($O270&amp;$P270,bank!$Q$2:$Q$1212,0),AD$1),FALSE)</f>
        <v>0</v>
      </c>
      <c r="AE270" s="13" t="str" cm="1">
        <f t="array" ref="AE270">IFERROR(INDEX(bank!$A$2:$P$1212,MATCH($O270&amp;$P270,bank!$Q$2:$Q$1212,0),AE$1),FALSE)</f>
        <v xml:space="preserve">5501.07-船舶管理费用  </v>
      </c>
      <c r="AF270" s="13" t="str" cm="1">
        <f t="array" ref="AF270">IFERROR(INDEX(bank!$A$2:$P$1212,MATCH($O270&amp;$P270,bank!$Q$2:$Q$1212,0),AF$1),FALSE)</f>
        <v>船舶备用金</v>
      </c>
      <c r="AG270" s="13" cm="1">
        <f t="array" ref="AG270">IFERROR(INDEX(bank!$A$2:$P$1212,MATCH($O270&amp;$P270,bank!$Q$2:$Q$1212,0),AG$1),FALSE)</f>
        <v>45014.087013888893</v>
      </c>
      <c r="AH270" s="13" cm="1">
        <f t="array" ref="AH270">IFERROR(INDEX(bank!$A$2:$P$1212,MATCH($O270&amp;$P270,bank!$Q$2:$Q$1212,0),AH$1),FALSE)</f>
        <v>0</v>
      </c>
      <c r="AI270" s="13" cm="1">
        <f t="array" ref="AI270">IFERROR(INDEX(bank!$A$2:$P$1212,MATCH($O270&amp;$P270,bank!$Q$2:$Q$1212,0),AI$1),FALSE)</f>
        <v>0</v>
      </c>
      <c r="AJ270" s="13" cm="1">
        <f t="array" ref="AJ270">IFERROR(INDEX(bank!$A$2:$P$1212,MATCH($O270&amp;$P270,bank!$Q$2:$Q$1212,0),AJ$1),FALSE)</f>
        <v>50000</v>
      </c>
      <c r="AK270" s="13" cm="1">
        <f t="array" ref="AK270">IFERROR(INDEX(bank!$A$2:$P$1212,MATCH($O270&amp;$P270,bank!$Q$2:$Q$1212,0),AK$1),FALSE)</f>
        <v>50000</v>
      </c>
      <c r="AL270" s="13" cm="1">
        <f t="array" ref="AL270">IFERROR(INDEX(bank!$A$2:$P$1212,MATCH($O270&amp;$P270,bank!$Q$2:$Q$1212,0),AL$1),FALSE)</f>
        <v>1276241.2100000009</v>
      </c>
      <c r="AM270" s="13" cm="1">
        <f t="array" ref="AM270">IFERROR(INDEX(bank!$A$2:$P$1212,MATCH($O270&amp;$P270,bank!$Q$2:$Q$1212,0),AM$1),FALSE)</f>
        <v>6.8590999999999998</v>
      </c>
      <c r="AN270" s="13" t="b" cm="1">
        <f t="array" ref="AN270">IFERROR(INDEX(bank!$A$2:$P$1212,MATCH($O270&amp;$P270,bank!$Q$2:$Q$1212,0),AN$1),FALSE)</f>
        <v>1</v>
      </c>
      <c r="AO270" s="13" t="str" cm="1">
        <f t="array" ref="AO270">IFERROR(INDEX(bank!$A$2:$P$1212,MATCH($O270&amp;$P270,bank!$Q$2:$Q$1212,0),AO$1),FALSE)</f>
        <v>已关闭</v>
      </c>
    </row>
    <row r="271" spans="1:41" hidden="1">
      <c r="A271" s="4" t="s">
        <v>54</v>
      </c>
      <c r="B271" s="4" t="s">
        <v>282</v>
      </c>
      <c r="C271" s="4">
        <v>22977.599999999999</v>
      </c>
      <c r="D271" s="4">
        <v>22977.599999999999</v>
      </c>
      <c r="E271" s="4">
        <v>0</v>
      </c>
      <c r="F271" s="4">
        <v>0</v>
      </c>
      <c r="G271" s="4" t="s">
        <v>19</v>
      </c>
      <c r="H271" s="6">
        <v>45012.15679050926</v>
      </c>
      <c r="I271" s="4" t="s">
        <v>20</v>
      </c>
      <c r="J271" s="4" t="b">
        <v>1</v>
      </c>
      <c r="K271" s="4">
        <v>0</v>
      </c>
      <c r="L271" s="4">
        <v>1</v>
      </c>
      <c r="M271" s="4" t="s">
        <v>27</v>
      </c>
      <c r="N271" s="6">
        <v>45015.154861111107</v>
      </c>
      <c r="O271" s="4" t="s">
        <v>18</v>
      </c>
      <c r="P271" s="4">
        <v>376</v>
      </c>
      <c r="Q271" s="10" cm="1">
        <f t="array" ref="Q271">IFERROR(INDEX(cashier!$A$2:$I$672,MATCH($O271&amp;$P271,cashier!$J$2:$J$672,0),Q$1),FALSE)</f>
        <v>178</v>
      </c>
      <c r="R271" s="10" t="str" cm="1">
        <f t="array" ref="R271">IFERROR(INDEX(cashier!$A$2:$I$672,MATCH($O271&amp;$P271,cashier!$J$2:$J$672,0),R$1),FALSE)</f>
        <v>香港汇丰/USD/Mandarine/801-443300-838</v>
      </c>
      <c r="S271" s="10" cm="1">
        <f t="array" ref="S271">IFERROR(INDEX(cashier!$A$2:$I$672,MATCH($O271&amp;$P271,cashier!$J$2:$J$672,0),S$1),FALSE)</f>
        <v>45015.152785775463</v>
      </c>
      <c r="T271" s="10" t="str" cm="1">
        <f t="array" ref="T271">IFERROR(INDEX(cashier!$A$2:$I$672,MATCH($O271&amp;$P271,cashier!$J$2:$J$672,0),T$1),FALSE)</f>
        <v>USD</v>
      </c>
      <c r="U271" s="10" cm="1">
        <f t="array" ref="U271">IFERROR(INDEX(cashier!$A$2:$I$672,MATCH($O271&amp;$P271,cashier!$J$2:$J$672,0),U$1),FALSE)</f>
        <v>22977.599999999999</v>
      </c>
      <c r="V271" s="10" cm="1">
        <f t="array" ref="V271">IFERROR(INDEX(cashier!$A$2:$I$672,MATCH($O271&amp;$P271,cashier!$J$2:$J$672,0),V$1),FALSE)</f>
        <v>45015.154861111107</v>
      </c>
      <c r="W271" s="10" cm="1">
        <f t="array" ref="W271">IFERROR(INDEX(cashier!$A$2:$I$672,MATCH($O271&amp;$P271,cashier!$J$2:$J$672,0),W$1),FALSE)</f>
        <v>376</v>
      </c>
      <c r="X271" s="10" t="str" cm="1">
        <f t="array" ref="X271">IFERROR(INDEX(cashier!$A$2:$I$672,MATCH($O271&amp;$P271,cashier!$J$2:$J$672,0),X$1),FALSE)</f>
        <v>付款单</v>
      </c>
      <c r="Y271" s="10" cm="1">
        <f t="array" ref="Y271">IFERROR(INDEX(cashier!$A$2:$I$672,MATCH($O271&amp;$P271,cashier!$J$2:$J$672,0),Y$1),FALSE)</f>
        <v>15.96</v>
      </c>
      <c r="Z271" s="13" cm="1">
        <f t="array" ref="Z271">IFERROR(INDEX(bank!$A$2:$P$1212,MATCH($O271&amp;$P271,bank!$Q$2:$Q$1212,0),Z$1),FALSE)</f>
        <v>376</v>
      </c>
      <c r="AA271" s="13" t="str" cm="1">
        <f t="array" ref="AA271">IFERROR(INDEX(bank!$A$2:$P$1212,MATCH($O271&amp;$P271,bank!$Q$2:$Q$1212,0),AA$1),FALSE)</f>
        <v>付款单</v>
      </c>
      <c r="AB271" s="13" t="str" cm="1">
        <f t="array" ref="AB271">IFERROR(INDEX(bank!$A$2:$P$1212,MATCH($O271&amp;$P271,bank!$Q$2:$Q$1212,0),AB$1),FALSE)</f>
        <v>香港汇丰/USD/Mandarine/801-443300-838</v>
      </c>
      <c r="AC271" s="13" t="str" cm="1">
        <f t="array" ref="AC271">IFERROR(INDEX(bank!$A$2:$P$1212,MATCH($O271&amp;$P271,bank!$Q$2:$Q$1212,0),AC$1),FALSE)</f>
        <v>USD</v>
      </c>
      <c r="AD271" s="13" cm="1">
        <f t="array" ref="AD271">IFERROR(INDEX(bank!$A$2:$P$1212,MATCH($O271&amp;$P271,bank!$Q$2:$Q$1212,0),AD$1),FALSE)</f>
        <v>0</v>
      </c>
      <c r="AE271" s="13" t="str" cm="1">
        <f t="array" ref="AE271">IFERROR(INDEX(bank!$A$2:$P$1212,MATCH($O271&amp;$P271,bank!$Q$2:$Q$1212,0),AE$1),FALSE)</f>
        <v>5501.05-保险会费</v>
      </c>
      <c r="AF271" s="13" t="str" cm="1">
        <f t="array" ref="AF271">IFERROR(INDEX(bank!$A$2:$P$1212,MATCH($O271&amp;$P271,bank!$Q$2:$Q$1212,0),AF$1),FALSE)</f>
        <v>2023船壳险第一期（HM+WAR+IV）</v>
      </c>
      <c r="AG271" s="13" cm="1">
        <f t="array" ref="AG271">IFERROR(INDEX(bank!$A$2:$P$1212,MATCH($O271&amp;$P271,bank!$Q$2:$Q$1212,0),AG$1),FALSE)</f>
        <v>45015.154861111107</v>
      </c>
      <c r="AH271" s="13" cm="1">
        <f t="array" ref="AH271">IFERROR(INDEX(bank!$A$2:$P$1212,MATCH($O271&amp;$P271,bank!$Q$2:$Q$1212,0),AH$1),FALSE)</f>
        <v>0</v>
      </c>
      <c r="AI271" s="13" cm="1">
        <f t="array" ref="AI271">IFERROR(INDEX(bank!$A$2:$P$1212,MATCH($O271&amp;$P271,bank!$Q$2:$Q$1212,0),AI$1),FALSE)</f>
        <v>0</v>
      </c>
      <c r="AJ271" s="13" cm="1">
        <f t="array" ref="AJ271">IFERROR(INDEX(bank!$A$2:$P$1212,MATCH($O271&amp;$P271,bank!$Q$2:$Q$1212,0),AJ$1),FALSE)</f>
        <v>22977.599999999999</v>
      </c>
      <c r="AK271" s="13" cm="1">
        <f t="array" ref="AK271">IFERROR(INDEX(bank!$A$2:$P$1212,MATCH($O271&amp;$P271,bank!$Q$2:$Q$1212,0),AK$1),FALSE)</f>
        <v>22977.599999999999</v>
      </c>
      <c r="AL271" s="13" cm="1">
        <f t="array" ref="AL271">IFERROR(INDEX(bank!$A$2:$P$1212,MATCH($O271&amp;$P271,bank!$Q$2:$Q$1212,0),AL$1),FALSE)</f>
        <v>43992.420000000027</v>
      </c>
      <c r="AM271" s="13" cm="1">
        <f t="array" ref="AM271">IFERROR(INDEX(bank!$A$2:$P$1212,MATCH($O271&amp;$P271,bank!$Q$2:$Q$1212,0),AM$1),FALSE)</f>
        <v>1</v>
      </c>
      <c r="AN271" s="13" t="b" cm="1">
        <f t="array" ref="AN271">IFERROR(INDEX(bank!$A$2:$P$1212,MATCH($O271&amp;$P271,bank!$Q$2:$Q$1212,0),AN$1),FALSE)</f>
        <v>1</v>
      </c>
      <c r="AO271" s="13" t="str" cm="1">
        <f t="array" ref="AO271">IFERROR(INDEX(bank!$A$2:$P$1212,MATCH($O271&amp;$P271,bank!$Q$2:$Q$1212,0),AO$1),FALSE)</f>
        <v>已关闭</v>
      </c>
    </row>
    <row r="272" spans="1:41" hidden="1">
      <c r="A272" s="4" t="s">
        <v>54</v>
      </c>
      <c r="B272" s="4" t="s">
        <v>283</v>
      </c>
      <c r="C272" s="4">
        <v>29859.200000000001</v>
      </c>
      <c r="D272" s="4">
        <v>29859.200000000001</v>
      </c>
      <c r="E272" s="4">
        <v>0</v>
      </c>
      <c r="F272" s="4">
        <v>0</v>
      </c>
      <c r="G272" s="4" t="s">
        <v>19</v>
      </c>
      <c r="H272" s="6">
        <v>45012.160522604157</v>
      </c>
      <c r="I272" s="4" t="s">
        <v>20</v>
      </c>
      <c r="J272" s="4" t="b">
        <v>1</v>
      </c>
      <c r="K272" s="4">
        <v>0</v>
      </c>
      <c r="L272" s="4">
        <v>1</v>
      </c>
      <c r="M272" s="4" t="s">
        <v>27</v>
      </c>
      <c r="N272" s="6">
        <v>45015.154618055552</v>
      </c>
      <c r="O272" s="4" t="s">
        <v>18</v>
      </c>
      <c r="P272" s="4">
        <v>378</v>
      </c>
      <c r="Q272" s="10" cm="1">
        <f t="array" ref="Q272">IFERROR(INDEX(cashier!$A$2:$I$672,MATCH($O272&amp;$P272,cashier!$J$2:$J$672,0),Q$1),FALSE)</f>
        <v>177</v>
      </c>
      <c r="R272" s="10" t="str" cm="1">
        <f t="array" ref="R272">IFERROR(INDEX(cashier!$A$2:$I$672,MATCH($O272&amp;$P272,cashier!$J$2:$J$672,0),R$1),FALSE)</f>
        <v>香港汇丰/USD/Mandarine/801-443300-838</v>
      </c>
      <c r="S272" s="10" cm="1">
        <f t="array" ref="S272">IFERROR(INDEX(cashier!$A$2:$I$672,MATCH($O272&amp;$P272,cashier!$J$2:$J$672,0),S$1),FALSE)</f>
        <v>45015.152561273149</v>
      </c>
      <c r="T272" s="10" t="str" cm="1">
        <f t="array" ref="T272">IFERROR(INDEX(cashier!$A$2:$I$672,MATCH($O272&amp;$P272,cashier!$J$2:$J$672,0),T$1),FALSE)</f>
        <v>USD</v>
      </c>
      <c r="U272" s="10" cm="1">
        <f t="array" ref="U272">IFERROR(INDEX(cashier!$A$2:$I$672,MATCH($O272&amp;$P272,cashier!$J$2:$J$672,0),U$1),FALSE)</f>
        <v>29859.200000000001</v>
      </c>
      <c r="V272" s="10" cm="1">
        <f t="array" ref="V272">IFERROR(INDEX(cashier!$A$2:$I$672,MATCH($O272&amp;$P272,cashier!$J$2:$J$672,0),V$1),FALSE)</f>
        <v>45015.154618055552</v>
      </c>
      <c r="W272" s="10" cm="1">
        <f t="array" ref="W272">IFERROR(INDEX(cashier!$A$2:$I$672,MATCH($O272&amp;$P272,cashier!$J$2:$J$672,0),W$1),FALSE)</f>
        <v>378</v>
      </c>
      <c r="X272" s="10" t="str" cm="1">
        <f t="array" ref="X272">IFERROR(INDEX(cashier!$A$2:$I$672,MATCH($O272&amp;$P272,cashier!$J$2:$J$672,0),X$1),FALSE)</f>
        <v>付款单</v>
      </c>
      <c r="Y272" s="10" cm="1">
        <f t="array" ref="Y272">IFERROR(INDEX(cashier!$A$2:$I$672,MATCH($O272&amp;$P272,cashier!$J$2:$J$672,0),Y$1),FALSE)</f>
        <v>0</v>
      </c>
      <c r="Z272" s="13" cm="1">
        <f t="array" ref="Z272">IFERROR(INDEX(bank!$A$2:$P$1212,MATCH($O272&amp;$P272,bank!$Q$2:$Q$1212,0),Z$1),FALSE)</f>
        <v>378</v>
      </c>
      <c r="AA272" s="13" t="str" cm="1">
        <f t="array" ref="AA272">IFERROR(INDEX(bank!$A$2:$P$1212,MATCH($O272&amp;$P272,bank!$Q$2:$Q$1212,0),AA$1),FALSE)</f>
        <v>付款单</v>
      </c>
      <c r="AB272" s="13" t="str" cm="1">
        <f t="array" ref="AB272">IFERROR(INDEX(bank!$A$2:$P$1212,MATCH($O272&amp;$P272,bank!$Q$2:$Q$1212,0),AB$1),FALSE)</f>
        <v>香港汇丰/USD/Mandarine/801-443300-838</v>
      </c>
      <c r="AC272" s="13" t="str" cm="1">
        <f t="array" ref="AC272">IFERROR(INDEX(bank!$A$2:$P$1212,MATCH($O272&amp;$P272,bank!$Q$2:$Q$1212,0),AC$1),FALSE)</f>
        <v>USD</v>
      </c>
      <c r="AD272" s="13" cm="1">
        <f t="array" ref="AD272">IFERROR(INDEX(bank!$A$2:$P$1212,MATCH($O272&amp;$P272,bank!$Q$2:$Q$1212,0),AD$1),FALSE)</f>
        <v>0</v>
      </c>
      <c r="AE272" s="13" t="str" cm="1">
        <f t="array" ref="AE272">IFERROR(INDEX(bank!$A$2:$P$1212,MATCH($O272&amp;$P272,bank!$Q$2:$Q$1212,0),AE$1),FALSE)</f>
        <v>5501.05-保险会费</v>
      </c>
      <c r="AF272" s="13" t="str" cm="1">
        <f t="array" ref="AF272">IFERROR(INDEX(bank!$A$2:$P$1212,MATCH($O272&amp;$P272,bank!$Q$2:$Q$1212,0),AF$1),FALSE)</f>
        <v>2023船壳险第一期（HM+WAR)）</v>
      </c>
      <c r="AG272" s="13" cm="1">
        <f t="array" ref="AG272">IFERROR(INDEX(bank!$A$2:$P$1212,MATCH($O272&amp;$P272,bank!$Q$2:$Q$1212,0),AG$1),FALSE)</f>
        <v>45015.154618055552</v>
      </c>
      <c r="AH272" s="13" cm="1">
        <f t="array" ref="AH272">IFERROR(INDEX(bank!$A$2:$P$1212,MATCH($O272&amp;$P272,bank!$Q$2:$Q$1212,0),AH$1),FALSE)</f>
        <v>0</v>
      </c>
      <c r="AI272" s="13" cm="1">
        <f t="array" ref="AI272">IFERROR(INDEX(bank!$A$2:$P$1212,MATCH($O272&amp;$P272,bank!$Q$2:$Q$1212,0),AI$1),FALSE)</f>
        <v>0</v>
      </c>
      <c r="AJ272" s="13" cm="1">
        <f t="array" ref="AJ272">IFERROR(INDEX(bank!$A$2:$P$1212,MATCH($O272&amp;$P272,bank!$Q$2:$Q$1212,0),AJ$1),FALSE)</f>
        <v>29859.200000000001</v>
      </c>
      <c r="AK272" s="13" cm="1">
        <f t="array" ref="AK272">IFERROR(INDEX(bank!$A$2:$P$1212,MATCH($O272&amp;$P272,bank!$Q$2:$Q$1212,0),AK$1),FALSE)</f>
        <v>29859.200000000001</v>
      </c>
      <c r="AL272" s="13" cm="1">
        <f t="array" ref="AL272">IFERROR(INDEX(bank!$A$2:$P$1212,MATCH($O272&amp;$P272,bank!$Q$2:$Q$1212,0),AL$1),FALSE)</f>
        <v>66970.020000000033</v>
      </c>
      <c r="AM272" s="13" cm="1">
        <f t="array" ref="AM272">IFERROR(INDEX(bank!$A$2:$P$1212,MATCH($O272&amp;$P272,bank!$Q$2:$Q$1212,0),AM$1),FALSE)</f>
        <v>1</v>
      </c>
      <c r="AN272" s="13" t="b" cm="1">
        <f t="array" ref="AN272">IFERROR(INDEX(bank!$A$2:$P$1212,MATCH($O272&amp;$P272,bank!$Q$2:$Q$1212,0),AN$1),FALSE)</f>
        <v>1</v>
      </c>
      <c r="AO272" s="13" t="str" cm="1">
        <f t="array" ref="AO272">IFERROR(INDEX(bank!$A$2:$P$1212,MATCH($O272&amp;$P272,bank!$Q$2:$Q$1212,0),AO$1),FALSE)</f>
        <v>已关闭</v>
      </c>
    </row>
    <row r="273" spans="1:41" hidden="1">
      <c r="A273" s="4" t="s">
        <v>54</v>
      </c>
      <c r="B273" s="4" t="s">
        <v>284</v>
      </c>
      <c r="C273" s="4">
        <v>24925.599999999999</v>
      </c>
      <c r="D273" s="4">
        <v>24925.599999999999</v>
      </c>
      <c r="E273" s="4">
        <v>0</v>
      </c>
      <c r="F273" s="4">
        <v>0</v>
      </c>
      <c r="G273" s="4" t="s">
        <v>19</v>
      </c>
      <c r="H273" s="6">
        <v>45012.162721493063</v>
      </c>
      <c r="I273" s="4" t="s">
        <v>20</v>
      </c>
      <c r="J273" s="4" t="b">
        <v>1</v>
      </c>
      <c r="K273" s="4">
        <v>0</v>
      </c>
      <c r="L273" s="4">
        <v>1</v>
      </c>
      <c r="M273" s="4" t="s">
        <v>27</v>
      </c>
      <c r="N273" s="6">
        <v>45015.154351851852</v>
      </c>
      <c r="O273" s="4" t="s">
        <v>18</v>
      </c>
      <c r="P273" s="4">
        <v>380</v>
      </c>
      <c r="Q273" s="10" cm="1">
        <f t="array" ref="Q273">IFERROR(INDEX(cashier!$A$2:$I$672,MATCH($O273&amp;$P273,cashier!$J$2:$J$672,0),Q$1),FALSE)</f>
        <v>176</v>
      </c>
      <c r="R273" s="10" t="str" cm="1">
        <f t="array" ref="R273">IFERROR(INDEX(cashier!$A$2:$I$672,MATCH($O273&amp;$P273,cashier!$J$2:$J$672,0),R$1),FALSE)</f>
        <v>香港汇丰/USD/Mandarine/801-443300-838</v>
      </c>
      <c r="S273" s="10" cm="1">
        <f t="array" ref="S273">IFERROR(INDEX(cashier!$A$2:$I$672,MATCH($O273&amp;$P273,cashier!$J$2:$J$672,0),S$1),FALSE)</f>
        <v>45015.152315231477</v>
      </c>
      <c r="T273" s="10" t="str" cm="1">
        <f t="array" ref="T273">IFERROR(INDEX(cashier!$A$2:$I$672,MATCH($O273&amp;$P273,cashier!$J$2:$J$672,0),T$1),FALSE)</f>
        <v>USD</v>
      </c>
      <c r="U273" s="10" cm="1">
        <f t="array" ref="U273">IFERROR(INDEX(cashier!$A$2:$I$672,MATCH($O273&amp;$P273,cashier!$J$2:$J$672,0),U$1),FALSE)</f>
        <v>24925.599999999999</v>
      </c>
      <c r="V273" s="10" cm="1">
        <f t="array" ref="V273">IFERROR(INDEX(cashier!$A$2:$I$672,MATCH($O273&amp;$P273,cashier!$J$2:$J$672,0),V$1),FALSE)</f>
        <v>45015.154351851852</v>
      </c>
      <c r="W273" s="10" cm="1">
        <f t="array" ref="W273">IFERROR(INDEX(cashier!$A$2:$I$672,MATCH($O273&amp;$P273,cashier!$J$2:$J$672,0),W$1),FALSE)</f>
        <v>380</v>
      </c>
      <c r="X273" s="10" t="str" cm="1">
        <f t="array" ref="X273">IFERROR(INDEX(cashier!$A$2:$I$672,MATCH($O273&amp;$P273,cashier!$J$2:$J$672,0),X$1),FALSE)</f>
        <v>付款单</v>
      </c>
      <c r="Y273" s="10" cm="1">
        <f t="array" ref="Y273">IFERROR(INDEX(cashier!$A$2:$I$672,MATCH($O273&amp;$P273,cashier!$J$2:$J$672,0),Y$1),FALSE)</f>
        <v>0</v>
      </c>
      <c r="Z273" s="13" cm="1">
        <f t="array" ref="Z273">IFERROR(INDEX(bank!$A$2:$P$1212,MATCH($O273&amp;$P273,bank!$Q$2:$Q$1212,0),Z$1),FALSE)</f>
        <v>380</v>
      </c>
      <c r="AA273" s="13" t="str" cm="1">
        <f t="array" ref="AA273">IFERROR(INDEX(bank!$A$2:$P$1212,MATCH($O273&amp;$P273,bank!$Q$2:$Q$1212,0),AA$1),FALSE)</f>
        <v>付款单</v>
      </c>
      <c r="AB273" s="13" t="str" cm="1">
        <f t="array" ref="AB273">IFERROR(INDEX(bank!$A$2:$P$1212,MATCH($O273&amp;$P273,bank!$Q$2:$Q$1212,0),AB$1),FALSE)</f>
        <v>香港汇丰/USD/Mandarine/801-443300-838</v>
      </c>
      <c r="AC273" s="13" t="str" cm="1">
        <f t="array" ref="AC273">IFERROR(INDEX(bank!$A$2:$P$1212,MATCH($O273&amp;$P273,bank!$Q$2:$Q$1212,0),AC$1),FALSE)</f>
        <v>USD</v>
      </c>
      <c r="AD273" s="13" cm="1">
        <f t="array" ref="AD273">IFERROR(INDEX(bank!$A$2:$P$1212,MATCH($O273&amp;$P273,bank!$Q$2:$Q$1212,0),AD$1),FALSE)</f>
        <v>0</v>
      </c>
      <c r="AE273" s="13" t="str" cm="1">
        <f t="array" ref="AE273">IFERROR(INDEX(bank!$A$2:$P$1212,MATCH($O273&amp;$P273,bank!$Q$2:$Q$1212,0),AE$1),FALSE)</f>
        <v>5501.05-保险会费</v>
      </c>
      <c r="AF273" s="13" t="str" cm="1">
        <f t="array" ref="AF273">IFERROR(INDEX(bank!$A$2:$P$1212,MATCH($O273&amp;$P273,bank!$Q$2:$Q$1212,0),AF$1),FALSE)</f>
        <v>2023船壳险第一期（HM+WAR+IV)）</v>
      </c>
      <c r="AG273" s="13" cm="1">
        <f t="array" ref="AG273">IFERROR(INDEX(bank!$A$2:$P$1212,MATCH($O273&amp;$P273,bank!$Q$2:$Q$1212,0),AG$1),FALSE)</f>
        <v>45015.154351851852</v>
      </c>
      <c r="AH273" s="13" cm="1">
        <f t="array" ref="AH273">IFERROR(INDEX(bank!$A$2:$P$1212,MATCH($O273&amp;$P273,bank!$Q$2:$Q$1212,0),AH$1),FALSE)</f>
        <v>0</v>
      </c>
      <c r="AI273" s="13" cm="1">
        <f t="array" ref="AI273">IFERROR(INDEX(bank!$A$2:$P$1212,MATCH($O273&amp;$P273,bank!$Q$2:$Q$1212,0),AI$1),FALSE)</f>
        <v>0</v>
      </c>
      <c r="AJ273" s="13" cm="1">
        <f t="array" ref="AJ273">IFERROR(INDEX(bank!$A$2:$P$1212,MATCH($O273&amp;$P273,bank!$Q$2:$Q$1212,0),AJ$1),FALSE)</f>
        <v>24925.599999999999</v>
      </c>
      <c r="AK273" s="13" cm="1">
        <f t="array" ref="AK273">IFERROR(INDEX(bank!$A$2:$P$1212,MATCH($O273&amp;$P273,bank!$Q$2:$Q$1212,0),AK$1),FALSE)</f>
        <v>24925.599999999999</v>
      </c>
      <c r="AL273" s="13" cm="1">
        <f t="array" ref="AL273">IFERROR(INDEX(bank!$A$2:$P$1212,MATCH($O273&amp;$P273,bank!$Q$2:$Q$1212,0),AL$1),FALSE)</f>
        <v>96829.22000000003</v>
      </c>
      <c r="AM273" s="13" cm="1">
        <f t="array" ref="AM273">IFERROR(INDEX(bank!$A$2:$P$1212,MATCH($O273&amp;$P273,bank!$Q$2:$Q$1212,0),AM$1),FALSE)</f>
        <v>1</v>
      </c>
      <c r="AN273" s="13" t="b" cm="1">
        <f t="array" ref="AN273">IFERROR(INDEX(bank!$A$2:$P$1212,MATCH($O273&amp;$P273,bank!$Q$2:$Q$1212,0),AN$1),FALSE)</f>
        <v>1</v>
      </c>
      <c r="AO273" s="13" t="str" cm="1">
        <f t="array" ref="AO273">IFERROR(INDEX(bank!$A$2:$P$1212,MATCH($O273&amp;$P273,bank!$Q$2:$Q$1212,0),AO$1),FALSE)</f>
        <v>已关闭</v>
      </c>
    </row>
    <row r="274" spans="1:41" hidden="1">
      <c r="A274" s="4" t="s">
        <v>54</v>
      </c>
      <c r="B274" s="4" t="s">
        <v>285</v>
      </c>
      <c r="C274" s="4">
        <v>25809.68</v>
      </c>
      <c r="D274" s="4">
        <v>25809.68</v>
      </c>
      <c r="E274" s="4">
        <v>0</v>
      </c>
      <c r="F274" s="4">
        <v>0</v>
      </c>
      <c r="G274" s="4" t="s">
        <v>19</v>
      </c>
      <c r="H274" s="6">
        <v>45012.164573101851</v>
      </c>
      <c r="I274" s="4" t="s">
        <v>20</v>
      </c>
      <c r="J274" s="4" t="b">
        <v>1</v>
      </c>
      <c r="K274" s="4">
        <v>0</v>
      </c>
      <c r="L274" s="4">
        <v>1</v>
      </c>
      <c r="M274" s="4" t="s">
        <v>27</v>
      </c>
      <c r="N274" s="6">
        <v>45015.154039351852</v>
      </c>
      <c r="O274" s="4" t="s">
        <v>18</v>
      </c>
      <c r="P274" s="4">
        <v>382</v>
      </c>
      <c r="Q274" s="10" cm="1">
        <f t="array" ref="Q274">IFERROR(INDEX(cashier!$A$2:$I$672,MATCH($O274&amp;$P274,cashier!$J$2:$J$672,0),Q$1),FALSE)</f>
        <v>175</v>
      </c>
      <c r="R274" s="10" t="str" cm="1">
        <f t="array" ref="R274">IFERROR(INDEX(cashier!$A$2:$I$672,MATCH($O274&amp;$P274,cashier!$J$2:$J$672,0),R$1),FALSE)</f>
        <v>香港汇丰/USD/Mandarine/801-443300-838</v>
      </c>
      <c r="S274" s="10" cm="1">
        <f t="array" ref="S274">IFERROR(INDEX(cashier!$A$2:$I$672,MATCH($O274&amp;$P274,cashier!$J$2:$J$672,0),S$1),FALSE)</f>
        <v>45015.152059826389</v>
      </c>
      <c r="T274" s="10" t="str" cm="1">
        <f t="array" ref="T274">IFERROR(INDEX(cashier!$A$2:$I$672,MATCH($O274&amp;$P274,cashier!$J$2:$J$672,0),T$1),FALSE)</f>
        <v>USD</v>
      </c>
      <c r="U274" s="10" cm="1">
        <f t="array" ref="U274">IFERROR(INDEX(cashier!$A$2:$I$672,MATCH($O274&amp;$P274,cashier!$J$2:$J$672,0),U$1),FALSE)</f>
        <v>25809.68</v>
      </c>
      <c r="V274" s="10" cm="1">
        <f t="array" ref="V274">IFERROR(INDEX(cashier!$A$2:$I$672,MATCH($O274&amp;$P274,cashier!$J$2:$J$672,0),V$1),FALSE)</f>
        <v>45015.154039351852</v>
      </c>
      <c r="W274" s="10" cm="1">
        <f t="array" ref="W274">IFERROR(INDEX(cashier!$A$2:$I$672,MATCH($O274&amp;$P274,cashier!$J$2:$J$672,0),W$1),FALSE)</f>
        <v>382</v>
      </c>
      <c r="X274" s="10" t="str" cm="1">
        <f t="array" ref="X274">IFERROR(INDEX(cashier!$A$2:$I$672,MATCH($O274&amp;$P274,cashier!$J$2:$J$672,0),X$1),FALSE)</f>
        <v>付款单</v>
      </c>
      <c r="Y274" s="10" cm="1">
        <f t="array" ref="Y274">IFERROR(INDEX(cashier!$A$2:$I$672,MATCH($O274&amp;$P274,cashier!$J$2:$J$672,0),Y$1),FALSE)</f>
        <v>0</v>
      </c>
      <c r="Z274" s="13" cm="1">
        <f t="array" ref="Z274">IFERROR(INDEX(bank!$A$2:$P$1212,MATCH($O274&amp;$P274,bank!$Q$2:$Q$1212,0),Z$1),FALSE)</f>
        <v>382</v>
      </c>
      <c r="AA274" s="13" t="str" cm="1">
        <f t="array" ref="AA274">IFERROR(INDEX(bank!$A$2:$P$1212,MATCH($O274&amp;$P274,bank!$Q$2:$Q$1212,0),AA$1),FALSE)</f>
        <v>付款单</v>
      </c>
      <c r="AB274" s="13" t="str" cm="1">
        <f t="array" ref="AB274">IFERROR(INDEX(bank!$A$2:$P$1212,MATCH($O274&amp;$P274,bank!$Q$2:$Q$1212,0),AB$1),FALSE)</f>
        <v>香港汇丰/USD/Mandarine/801-443300-838</v>
      </c>
      <c r="AC274" s="13" t="str" cm="1">
        <f t="array" ref="AC274">IFERROR(INDEX(bank!$A$2:$P$1212,MATCH($O274&amp;$P274,bank!$Q$2:$Q$1212,0),AC$1),FALSE)</f>
        <v>USD</v>
      </c>
      <c r="AD274" s="13" cm="1">
        <f t="array" ref="AD274">IFERROR(INDEX(bank!$A$2:$P$1212,MATCH($O274&amp;$P274,bank!$Q$2:$Q$1212,0),AD$1),FALSE)</f>
        <v>0</v>
      </c>
      <c r="AE274" s="13" t="str" cm="1">
        <f t="array" ref="AE274">IFERROR(INDEX(bank!$A$2:$P$1212,MATCH($O274&amp;$P274,bank!$Q$2:$Q$1212,0),AE$1),FALSE)</f>
        <v>5501.05-保险会费</v>
      </c>
      <c r="AF274" s="13" t="str" cm="1">
        <f t="array" ref="AF274">IFERROR(INDEX(bank!$A$2:$P$1212,MATCH($O274&amp;$P274,bank!$Q$2:$Q$1212,0),AF$1),FALSE)</f>
        <v>2023船壳险第一期（HM+WAR）</v>
      </c>
      <c r="AG274" s="13" cm="1">
        <f t="array" ref="AG274">IFERROR(INDEX(bank!$A$2:$P$1212,MATCH($O274&amp;$P274,bank!$Q$2:$Q$1212,0),AG$1),FALSE)</f>
        <v>45015.154039351852</v>
      </c>
      <c r="AH274" s="13" cm="1">
        <f t="array" ref="AH274">IFERROR(INDEX(bank!$A$2:$P$1212,MATCH($O274&amp;$P274,bank!$Q$2:$Q$1212,0),AH$1),FALSE)</f>
        <v>0</v>
      </c>
      <c r="AI274" s="13" cm="1">
        <f t="array" ref="AI274">IFERROR(INDEX(bank!$A$2:$P$1212,MATCH($O274&amp;$P274,bank!$Q$2:$Q$1212,0),AI$1),FALSE)</f>
        <v>0</v>
      </c>
      <c r="AJ274" s="13" cm="1">
        <f t="array" ref="AJ274">IFERROR(INDEX(bank!$A$2:$P$1212,MATCH($O274&amp;$P274,bank!$Q$2:$Q$1212,0),AJ$1),FALSE)</f>
        <v>25809.68</v>
      </c>
      <c r="AK274" s="13" cm="1">
        <f t="array" ref="AK274">IFERROR(INDEX(bank!$A$2:$P$1212,MATCH($O274&amp;$P274,bank!$Q$2:$Q$1212,0),AK$1),FALSE)</f>
        <v>25809.68</v>
      </c>
      <c r="AL274" s="13" cm="1">
        <f t="array" ref="AL274">IFERROR(INDEX(bank!$A$2:$P$1212,MATCH($O274&amp;$P274,bank!$Q$2:$Q$1212,0),AL$1),FALSE)</f>
        <v>121754.82</v>
      </c>
      <c r="AM274" s="13" cm="1">
        <f t="array" ref="AM274">IFERROR(INDEX(bank!$A$2:$P$1212,MATCH($O274&amp;$P274,bank!$Q$2:$Q$1212,0),AM$1),FALSE)</f>
        <v>1</v>
      </c>
      <c r="AN274" s="13" t="b" cm="1">
        <f t="array" ref="AN274">IFERROR(INDEX(bank!$A$2:$P$1212,MATCH($O274&amp;$P274,bank!$Q$2:$Q$1212,0),AN$1),FALSE)</f>
        <v>1</v>
      </c>
      <c r="AO274" s="13" t="str" cm="1">
        <f t="array" ref="AO274">IFERROR(INDEX(bank!$A$2:$P$1212,MATCH($O274&amp;$P274,bank!$Q$2:$Q$1212,0),AO$1),FALSE)</f>
        <v>已关闭</v>
      </c>
    </row>
    <row r="275" spans="1:41" hidden="1">
      <c r="A275" s="4" t="s">
        <v>126</v>
      </c>
      <c r="B275" s="4" t="s">
        <v>286</v>
      </c>
      <c r="C275" s="4">
        <v>5958</v>
      </c>
      <c r="D275" s="4">
        <v>867.173172648677</v>
      </c>
      <c r="E275" s="4">
        <v>0</v>
      </c>
      <c r="F275" s="4">
        <v>0</v>
      </c>
      <c r="G275" s="4" t="s">
        <v>30</v>
      </c>
      <c r="H275" s="6">
        <v>45012.273931365737</v>
      </c>
      <c r="I275" s="4" t="s">
        <v>20</v>
      </c>
      <c r="J275" s="4" t="b">
        <v>1</v>
      </c>
      <c r="K275" s="4">
        <v>0</v>
      </c>
      <c r="L275" s="4">
        <v>6.8705999999999996</v>
      </c>
      <c r="M275" s="4" t="s">
        <v>46</v>
      </c>
      <c r="N275" s="6">
        <v>45014.084027777782</v>
      </c>
      <c r="O275" s="4" t="s">
        <v>18</v>
      </c>
      <c r="P275" s="4">
        <v>384</v>
      </c>
      <c r="Q275" s="10" cm="1">
        <f t="array" ref="Q275">IFERROR(INDEX(cashier!$A$2:$I$672,MATCH($O275&amp;$P275,cashier!$J$2:$J$672,0),Q$1),FALSE)</f>
        <v>167</v>
      </c>
      <c r="R275" s="10" t="str" cm="1">
        <f t="array" ref="R275">IFERROR(INDEX(cashier!$A$2:$I$672,MATCH($O275&amp;$P275,cashier!$J$2:$J$672,0),R$1),FALSE)</f>
        <v>吴总股东往来/RMB</v>
      </c>
      <c r="S275" s="10" cm="1">
        <f t="array" ref="S275">IFERROR(INDEX(cashier!$A$2:$I$672,MATCH($O275&amp;$P275,cashier!$J$2:$J$672,0),S$1),FALSE)</f>
        <v>45014.082007418983</v>
      </c>
      <c r="T275" s="10" t="str" cm="1">
        <f t="array" ref="T275">IFERROR(INDEX(cashier!$A$2:$I$672,MATCH($O275&amp;$P275,cashier!$J$2:$J$672,0),T$1),FALSE)</f>
        <v>RMB</v>
      </c>
      <c r="U275" s="10" cm="1">
        <f t="array" ref="U275">IFERROR(INDEX(cashier!$A$2:$I$672,MATCH($O275&amp;$P275,cashier!$J$2:$J$672,0),U$1),FALSE)</f>
        <v>5958</v>
      </c>
      <c r="V275" s="10" cm="1">
        <f t="array" ref="V275">IFERROR(INDEX(cashier!$A$2:$I$672,MATCH($O275&amp;$P275,cashier!$J$2:$J$672,0),V$1),FALSE)</f>
        <v>45014.084027777782</v>
      </c>
      <c r="W275" s="10" cm="1">
        <f t="array" ref="W275">IFERROR(INDEX(cashier!$A$2:$I$672,MATCH($O275&amp;$P275,cashier!$J$2:$J$672,0),W$1),FALSE)</f>
        <v>384</v>
      </c>
      <c r="X275" s="10" t="str" cm="1">
        <f t="array" ref="X275">IFERROR(INDEX(cashier!$A$2:$I$672,MATCH($O275&amp;$P275,cashier!$J$2:$J$672,0),X$1),FALSE)</f>
        <v>付款单</v>
      </c>
      <c r="Y275" s="10" cm="1">
        <f t="array" ref="Y275">IFERROR(INDEX(cashier!$A$2:$I$672,MATCH($O275&amp;$P275,cashier!$J$2:$J$672,0),Y$1),FALSE)</f>
        <v>0</v>
      </c>
      <c r="Z275" s="13" cm="1">
        <f t="array" ref="Z275">IFERROR(INDEX(bank!$A$2:$P$1212,MATCH($O275&amp;$P275,bank!$Q$2:$Q$1212,0),Z$1),FALSE)</f>
        <v>384</v>
      </c>
      <c r="AA275" s="13" t="str" cm="1">
        <f t="array" ref="AA275">IFERROR(INDEX(bank!$A$2:$P$1212,MATCH($O275&amp;$P275,bank!$Q$2:$Q$1212,0),AA$1),FALSE)</f>
        <v>付款单</v>
      </c>
      <c r="AB275" s="13" t="str" cm="1">
        <f t="array" ref="AB275">IFERROR(INDEX(bank!$A$2:$P$1212,MATCH($O275&amp;$P275,bank!$Q$2:$Q$1212,0),AB$1),FALSE)</f>
        <v>吴总股东往来/RMB</v>
      </c>
      <c r="AC275" s="13" t="str" cm="1">
        <f t="array" ref="AC275">IFERROR(INDEX(bank!$A$2:$P$1212,MATCH($O275&amp;$P275,bank!$Q$2:$Q$1212,0),AC$1),FALSE)</f>
        <v>RMB</v>
      </c>
      <c r="AD275" s="13" cm="1">
        <f t="array" ref="AD275">IFERROR(INDEX(bank!$A$2:$P$1212,MATCH($O275&amp;$P275,bank!$Q$2:$Q$1212,0),AD$1),FALSE)</f>
        <v>0</v>
      </c>
      <c r="AE275" s="13" t="str" cm="1">
        <f t="array" ref="AE275">IFERROR(INDEX(bank!$A$2:$P$1212,MATCH($O275&amp;$P275,bank!$Q$2:$Q$1212,0),AE$1),FALSE)</f>
        <v xml:space="preserve">5501.07-船舶管理费用  </v>
      </c>
      <c r="AF275" s="13" t="str" cm="1">
        <f t="array" ref="AF275">IFERROR(INDEX(bank!$A$2:$P$1212,MATCH($O275&amp;$P275,bank!$Q$2:$Q$1212,0),AF$1),FALSE)</f>
        <v>电子海图费用</v>
      </c>
      <c r="AG275" s="13" cm="1">
        <f t="array" ref="AG275">IFERROR(INDEX(bank!$A$2:$P$1212,MATCH($O275&amp;$P275,bank!$Q$2:$Q$1212,0),AG$1),FALSE)</f>
        <v>45014.084027777782</v>
      </c>
      <c r="AH275" s="13" cm="1">
        <f t="array" ref="AH275">IFERROR(INDEX(bank!$A$2:$P$1212,MATCH($O275&amp;$P275,bank!$Q$2:$Q$1212,0),AH$1),FALSE)</f>
        <v>0</v>
      </c>
      <c r="AI275" s="13" cm="1">
        <f t="array" ref="AI275">IFERROR(INDEX(bank!$A$2:$P$1212,MATCH($O275&amp;$P275,bank!$Q$2:$Q$1212,0),AI$1),FALSE)</f>
        <v>0</v>
      </c>
      <c r="AJ275" s="13" cm="1">
        <f t="array" ref="AJ275">IFERROR(INDEX(bank!$A$2:$P$1212,MATCH($O275&amp;$P275,bank!$Q$2:$Q$1212,0),AJ$1),FALSE)</f>
        <v>5958</v>
      </c>
      <c r="AK275" s="13" cm="1">
        <f t="array" ref="AK275">IFERROR(INDEX(bank!$A$2:$P$1212,MATCH($O275&amp;$P275,bank!$Q$2:$Q$1212,0),AK$1),FALSE)</f>
        <v>5958</v>
      </c>
      <c r="AL275" s="13" cm="1">
        <f t="array" ref="AL275">IFERROR(INDEX(bank!$A$2:$P$1212,MATCH($O275&amp;$P275,bank!$Q$2:$Q$1212,0),AL$1),FALSE)</f>
        <v>1326241.2100000009</v>
      </c>
      <c r="AM275" s="13" cm="1">
        <f t="array" ref="AM275">IFERROR(INDEX(bank!$A$2:$P$1212,MATCH($O275&amp;$P275,bank!$Q$2:$Q$1212,0),AM$1),FALSE)</f>
        <v>6.8705999999999996</v>
      </c>
      <c r="AN275" s="13" t="b" cm="1">
        <f t="array" ref="AN275">IFERROR(INDEX(bank!$A$2:$P$1212,MATCH($O275&amp;$P275,bank!$Q$2:$Q$1212,0),AN$1),FALSE)</f>
        <v>1</v>
      </c>
      <c r="AO275" s="13" t="str" cm="1">
        <f t="array" ref="AO275">IFERROR(INDEX(bank!$A$2:$P$1212,MATCH($O275&amp;$P275,bank!$Q$2:$Q$1212,0),AO$1),FALSE)</f>
        <v>已关闭</v>
      </c>
    </row>
    <row r="276" spans="1:41" hidden="1">
      <c r="A276" s="4" t="s">
        <v>88</v>
      </c>
      <c r="B276" s="4" t="s">
        <v>287</v>
      </c>
      <c r="C276" s="4">
        <v>13636</v>
      </c>
      <c r="D276" s="4">
        <v>13636</v>
      </c>
      <c r="E276" s="4">
        <v>0</v>
      </c>
      <c r="F276" s="4">
        <v>0</v>
      </c>
      <c r="G276" s="4" t="s">
        <v>19</v>
      </c>
      <c r="H276" s="6">
        <v>45012.332395335638</v>
      </c>
      <c r="I276" s="4" t="s">
        <v>20</v>
      </c>
      <c r="J276" s="4" t="b">
        <v>1</v>
      </c>
      <c r="K276" s="4">
        <v>0</v>
      </c>
      <c r="L276" s="4">
        <v>1</v>
      </c>
      <c r="M276" s="4" t="s">
        <v>27</v>
      </c>
      <c r="N276" s="6">
        <v>45016.382048611107</v>
      </c>
      <c r="O276" s="4" t="s">
        <v>18</v>
      </c>
      <c r="P276" s="4">
        <v>386</v>
      </c>
      <c r="Q276" s="10" cm="1">
        <f t="array" ref="Q276">IFERROR(INDEX(cashier!$A$2:$I$672,MATCH($O276&amp;$P276,cashier!$J$2:$J$672,0),Q$1),FALSE)</f>
        <v>204</v>
      </c>
      <c r="R276" s="10" t="str" cm="1">
        <f t="array" ref="R276">IFERROR(INDEX(cashier!$A$2:$I$672,MATCH($O276&amp;$P276,cashier!$J$2:$J$672,0),R$1),FALSE)</f>
        <v>香港汇丰/USD/Mandarine/801-443300-838</v>
      </c>
      <c r="S276" s="10" cm="1">
        <f t="array" ref="S276">IFERROR(INDEX(cashier!$A$2:$I$672,MATCH($O276&amp;$P276,cashier!$J$2:$J$672,0),S$1),FALSE)</f>
        <v>45016.379974756943</v>
      </c>
      <c r="T276" s="10" t="str" cm="1">
        <f t="array" ref="T276">IFERROR(INDEX(cashier!$A$2:$I$672,MATCH($O276&amp;$P276,cashier!$J$2:$J$672,0),T$1),FALSE)</f>
        <v>USD</v>
      </c>
      <c r="U276" s="10" cm="1">
        <f t="array" ref="U276">IFERROR(INDEX(cashier!$A$2:$I$672,MATCH($O276&amp;$P276,cashier!$J$2:$J$672,0),U$1),FALSE)</f>
        <v>18480</v>
      </c>
      <c r="V276" s="10" cm="1">
        <f t="array" ref="V276">IFERROR(INDEX(cashier!$A$2:$I$672,MATCH($O276&amp;$P276,cashier!$J$2:$J$672,0),V$1),FALSE)</f>
        <v>45016.382048611107</v>
      </c>
      <c r="W276" s="10" cm="1">
        <f t="array" ref="W276">IFERROR(INDEX(cashier!$A$2:$I$672,MATCH($O276&amp;$P276,cashier!$J$2:$J$672,0),W$1),FALSE)</f>
        <v>386</v>
      </c>
      <c r="X276" s="10" t="str" cm="1">
        <f t="array" ref="X276">IFERROR(INDEX(cashier!$A$2:$I$672,MATCH($O276&amp;$P276,cashier!$J$2:$J$672,0),X$1),FALSE)</f>
        <v>付款单</v>
      </c>
      <c r="Y276" s="10" cm="1">
        <f t="array" ref="Y276">IFERROR(INDEX(cashier!$A$2:$I$672,MATCH($O276&amp;$P276,cashier!$J$2:$J$672,0),Y$1),FALSE)</f>
        <v>15.96</v>
      </c>
      <c r="Z276" s="13" cm="1">
        <f t="array" ref="Z276">IFERROR(INDEX(bank!$A$2:$P$1212,MATCH($O276&amp;$P276,bank!$Q$2:$Q$1212,0),Z$1),FALSE)</f>
        <v>386</v>
      </c>
      <c r="AA276" s="13" t="str" cm="1">
        <f t="array" ref="AA276">IFERROR(INDEX(bank!$A$2:$P$1212,MATCH($O276&amp;$P276,bank!$Q$2:$Q$1212,0),AA$1),FALSE)</f>
        <v>付款单</v>
      </c>
      <c r="AB276" s="13" t="str" cm="1">
        <f t="array" ref="AB276">IFERROR(INDEX(bank!$A$2:$P$1212,MATCH($O276&amp;$P276,bank!$Q$2:$Q$1212,0),AB$1),FALSE)</f>
        <v>香港汇丰/USD/Mandarine/801-443300-838</v>
      </c>
      <c r="AC276" s="13" t="str" cm="1">
        <f t="array" ref="AC276">IFERROR(INDEX(bank!$A$2:$P$1212,MATCH($O276&amp;$P276,bank!$Q$2:$Q$1212,0),AC$1),FALSE)</f>
        <v>USD</v>
      </c>
      <c r="AD276" s="13" cm="1">
        <f t="array" ref="AD276">IFERROR(INDEX(bank!$A$2:$P$1212,MATCH($O276&amp;$P276,bank!$Q$2:$Q$1212,0),AD$1),FALSE)</f>
        <v>0</v>
      </c>
      <c r="AE276" s="13" t="str" cm="1">
        <f t="array" ref="AE276">IFERROR(INDEX(bank!$A$2:$P$1212,MATCH($O276&amp;$P276,bank!$Q$2:$Q$1212,0),AE$1),FALSE)</f>
        <v xml:space="preserve">5501.06-备件供应 </v>
      </c>
      <c r="AF276" s="13" t="str" cm="1">
        <f t="array" ref="AF276">IFERROR(INDEX(bank!$A$2:$P$1212,MATCH($O276&amp;$P276,bank!$Q$2:$Q$1212,0),AF$1),FALSE)</f>
        <v>购买4L20曲轴</v>
      </c>
      <c r="AG276" s="13" cm="1">
        <f t="array" ref="AG276">IFERROR(INDEX(bank!$A$2:$P$1212,MATCH($O276&amp;$P276,bank!$Q$2:$Q$1212,0),AG$1),FALSE)</f>
        <v>45016.382048611107</v>
      </c>
      <c r="AH276" s="13" cm="1">
        <f t="array" ref="AH276">IFERROR(INDEX(bank!$A$2:$P$1212,MATCH($O276&amp;$P276,bank!$Q$2:$Q$1212,0),AH$1),FALSE)</f>
        <v>0</v>
      </c>
      <c r="AI276" s="13" cm="1">
        <f t="array" ref="AI276">IFERROR(INDEX(bank!$A$2:$P$1212,MATCH($O276&amp;$P276,bank!$Q$2:$Q$1212,0),AI$1),FALSE)</f>
        <v>0</v>
      </c>
      <c r="AJ276" s="13" cm="1">
        <f t="array" ref="AJ276">IFERROR(INDEX(bank!$A$2:$P$1212,MATCH($O276&amp;$P276,bank!$Q$2:$Q$1212,0),AJ$1),FALSE)</f>
        <v>13636</v>
      </c>
      <c r="AK276" s="13" cm="1">
        <f t="array" ref="AK276">IFERROR(INDEX(bank!$A$2:$P$1212,MATCH($O276&amp;$P276,bank!$Q$2:$Q$1212,0),AK$1),FALSE)</f>
        <v>13636</v>
      </c>
      <c r="AL276" s="13" cm="1">
        <f t="array" ref="AL276">IFERROR(INDEX(bank!$A$2:$P$1212,MATCH($O276&amp;$P276,bank!$Q$2:$Q$1212,0),AL$1),FALSE)</f>
        <v>-205516.89999999991</v>
      </c>
      <c r="AM276" s="13" cm="1">
        <f t="array" ref="AM276">IFERROR(INDEX(bank!$A$2:$P$1212,MATCH($O276&amp;$P276,bank!$Q$2:$Q$1212,0),AM$1),FALSE)</f>
        <v>1</v>
      </c>
      <c r="AN276" s="13" t="b" cm="1">
        <f t="array" ref="AN276">IFERROR(INDEX(bank!$A$2:$P$1212,MATCH($O276&amp;$P276,bank!$Q$2:$Q$1212,0),AN$1),FALSE)</f>
        <v>1</v>
      </c>
      <c r="AO276" s="13" t="str" cm="1">
        <f t="array" ref="AO276">IFERROR(INDEX(bank!$A$2:$P$1212,MATCH($O276&amp;$P276,bank!$Q$2:$Q$1212,0),AO$1),FALSE)</f>
        <v>已关闭</v>
      </c>
    </row>
    <row r="277" spans="1:41" hidden="1">
      <c r="A277" s="4" t="s">
        <v>88</v>
      </c>
      <c r="B277" s="4" t="s">
        <v>288</v>
      </c>
      <c r="C277" s="4">
        <v>4544</v>
      </c>
      <c r="D277" s="4">
        <v>4544</v>
      </c>
      <c r="E277" s="4">
        <v>0</v>
      </c>
      <c r="F277" s="4">
        <v>0</v>
      </c>
      <c r="G277" s="4" t="s">
        <v>19</v>
      </c>
      <c r="H277" s="6">
        <v>45012.332395335638</v>
      </c>
      <c r="I277" s="4" t="s">
        <v>20</v>
      </c>
      <c r="J277" s="4" t="b">
        <v>1</v>
      </c>
      <c r="K277" s="4">
        <v>0</v>
      </c>
      <c r="L277" s="4">
        <v>1</v>
      </c>
      <c r="M277" s="4" t="s">
        <v>27</v>
      </c>
      <c r="N277" s="6">
        <v>45016.382048611107</v>
      </c>
      <c r="O277" s="4" t="s">
        <v>18</v>
      </c>
      <c r="P277" s="4">
        <v>386</v>
      </c>
      <c r="Q277" s="10" cm="1">
        <f t="array" ref="Q277">IFERROR(INDEX(cashier!$A$2:$I$672,MATCH($O277&amp;$P277,cashier!$J$2:$J$672,0),Q$1),FALSE)</f>
        <v>204</v>
      </c>
      <c r="R277" s="10" t="str" cm="1">
        <f t="array" ref="R277">IFERROR(INDEX(cashier!$A$2:$I$672,MATCH($O277&amp;$P277,cashier!$J$2:$J$672,0),R$1),FALSE)</f>
        <v>香港汇丰/USD/Mandarine/801-443300-838</v>
      </c>
      <c r="S277" s="10" cm="1">
        <f t="array" ref="S277">IFERROR(INDEX(cashier!$A$2:$I$672,MATCH($O277&amp;$P277,cashier!$J$2:$J$672,0),S$1),FALSE)</f>
        <v>45016.379974756943</v>
      </c>
      <c r="T277" s="10" t="str" cm="1">
        <f t="array" ref="T277">IFERROR(INDEX(cashier!$A$2:$I$672,MATCH($O277&amp;$P277,cashier!$J$2:$J$672,0),T$1),FALSE)</f>
        <v>USD</v>
      </c>
      <c r="U277" s="10" cm="1">
        <f t="array" ref="U277">IFERROR(INDEX(cashier!$A$2:$I$672,MATCH($O277&amp;$P277,cashier!$J$2:$J$672,0),U$1),FALSE)</f>
        <v>18480</v>
      </c>
      <c r="V277" s="10" cm="1">
        <f t="array" ref="V277">IFERROR(INDEX(cashier!$A$2:$I$672,MATCH($O277&amp;$P277,cashier!$J$2:$J$672,0),V$1),FALSE)</f>
        <v>45016.382048611107</v>
      </c>
      <c r="W277" s="10" cm="1">
        <f t="array" ref="W277">IFERROR(INDEX(cashier!$A$2:$I$672,MATCH($O277&amp;$P277,cashier!$J$2:$J$672,0),W$1),FALSE)</f>
        <v>386</v>
      </c>
      <c r="X277" s="10" t="str" cm="1">
        <f t="array" ref="X277">IFERROR(INDEX(cashier!$A$2:$I$672,MATCH($O277&amp;$P277,cashier!$J$2:$J$672,0),X$1),FALSE)</f>
        <v>付款单</v>
      </c>
      <c r="Y277" s="10" cm="1">
        <f t="array" ref="Y277">IFERROR(INDEX(cashier!$A$2:$I$672,MATCH($O277&amp;$P277,cashier!$J$2:$J$672,0),Y$1),FALSE)</f>
        <v>15.96</v>
      </c>
      <c r="Z277" s="13" cm="1">
        <f t="array" ref="Z277">IFERROR(INDEX(bank!$A$2:$P$1212,MATCH($O277&amp;$P277,bank!$Q$2:$Q$1212,0),Z$1),FALSE)</f>
        <v>386</v>
      </c>
      <c r="AA277" s="13" t="str" cm="1">
        <f t="array" ref="AA277">IFERROR(INDEX(bank!$A$2:$P$1212,MATCH($O277&amp;$P277,bank!$Q$2:$Q$1212,0),AA$1),FALSE)</f>
        <v>付款单</v>
      </c>
      <c r="AB277" s="13" t="str" cm="1">
        <f t="array" ref="AB277">IFERROR(INDEX(bank!$A$2:$P$1212,MATCH($O277&amp;$P277,bank!$Q$2:$Q$1212,0),AB$1),FALSE)</f>
        <v>香港汇丰/USD/Mandarine/801-443300-838</v>
      </c>
      <c r="AC277" s="13" t="str" cm="1">
        <f t="array" ref="AC277">IFERROR(INDEX(bank!$A$2:$P$1212,MATCH($O277&amp;$P277,bank!$Q$2:$Q$1212,0),AC$1),FALSE)</f>
        <v>USD</v>
      </c>
      <c r="AD277" s="13" cm="1">
        <f t="array" ref="AD277">IFERROR(INDEX(bank!$A$2:$P$1212,MATCH($O277&amp;$P277,bank!$Q$2:$Q$1212,0),AD$1),FALSE)</f>
        <v>0</v>
      </c>
      <c r="AE277" s="13" t="str" cm="1">
        <f t="array" ref="AE277">IFERROR(INDEX(bank!$A$2:$P$1212,MATCH($O277&amp;$P277,bank!$Q$2:$Q$1212,0),AE$1),FALSE)</f>
        <v xml:space="preserve">5501.06-备件供应 </v>
      </c>
      <c r="AF277" s="13" t="str" cm="1">
        <f t="array" ref="AF277">IFERROR(INDEX(bank!$A$2:$P$1212,MATCH($O277&amp;$P277,bank!$Q$2:$Q$1212,0),AF$1),FALSE)</f>
        <v>购买4L20曲轴</v>
      </c>
      <c r="AG277" s="13" cm="1">
        <f t="array" ref="AG277">IFERROR(INDEX(bank!$A$2:$P$1212,MATCH($O277&amp;$P277,bank!$Q$2:$Q$1212,0),AG$1),FALSE)</f>
        <v>45016.382048611107</v>
      </c>
      <c r="AH277" s="13" cm="1">
        <f t="array" ref="AH277">IFERROR(INDEX(bank!$A$2:$P$1212,MATCH($O277&amp;$P277,bank!$Q$2:$Q$1212,0),AH$1),FALSE)</f>
        <v>0</v>
      </c>
      <c r="AI277" s="13" cm="1">
        <f t="array" ref="AI277">IFERROR(INDEX(bank!$A$2:$P$1212,MATCH($O277&amp;$P277,bank!$Q$2:$Q$1212,0),AI$1),FALSE)</f>
        <v>0</v>
      </c>
      <c r="AJ277" s="13" cm="1">
        <f t="array" ref="AJ277">IFERROR(INDEX(bank!$A$2:$P$1212,MATCH($O277&amp;$P277,bank!$Q$2:$Q$1212,0),AJ$1),FALSE)</f>
        <v>13636</v>
      </c>
      <c r="AK277" s="13" cm="1">
        <f t="array" ref="AK277">IFERROR(INDEX(bank!$A$2:$P$1212,MATCH($O277&amp;$P277,bank!$Q$2:$Q$1212,0),AK$1),FALSE)</f>
        <v>13636</v>
      </c>
      <c r="AL277" s="13" cm="1">
        <f t="array" ref="AL277">IFERROR(INDEX(bank!$A$2:$P$1212,MATCH($O277&amp;$P277,bank!$Q$2:$Q$1212,0),AL$1),FALSE)</f>
        <v>-205516.89999999991</v>
      </c>
      <c r="AM277" s="13" cm="1">
        <f t="array" ref="AM277">IFERROR(INDEX(bank!$A$2:$P$1212,MATCH($O277&amp;$P277,bank!$Q$2:$Q$1212,0),AM$1),FALSE)</f>
        <v>1</v>
      </c>
      <c r="AN277" s="13" t="b" cm="1">
        <f t="array" ref="AN277">IFERROR(INDEX(bank!$A$2:$P$1212,MATCH($O277&amp;$P277,bank!$Q$2:$Q$1212,0),AN$1),FALSE)</f>
        <v>1</v>
      </c>
      <c r="AO277" s="13" t="str" cm="1">
        <f t="array" ref="AO277">IFERROR(INDEX(bank!$A$2:$P$1212,MATCH($O277&amp;$P277,bank!$Q$2:$Q$1212,0),AO$1),FALSE)</f>
        <v>已关闭</v>
      </c>
    </row>
    <row r="278" spans="1:41" hidden="1">
      <c r="A278" s="4" t="s">
        <v>88</v>
      </c>
      <c r="B278" s="4" t="s">
        <v>261</v>
      </c>
      <c r="C278" s="4">
        <v>300</v>
      </c>
      <c r="D278" s="4">
        <v>300</v>
      </c>
      <c r="E278" s="4">
        <v>0</v>
      </c>
      <c r="F278" s="4">
        <v>0</v>
      </c>
      <c r="G278" s="4" t="s">
        <v>19</v>
      </c>
      <c r="H278" s="6">
        <v>45012.332395335638</v>
      </c>
      <c r="I278" s="4" t="s">
        <v>20</v>
      </c>
      <c r="J278" s="4" t="b">
        <v>1</v>
      </c>
      <c r="K278" s="4">
        <v>0</v>
      </c>
      <c r="L278" s="4">
        <v>1</v>
      </c>
      <c r="M278" s="4" t="s">
        <v>27</v>
      </c>
      <c r="N278" s="6">
        <v>45016.382048611107</v>
      </c>
      <c r="O278" s="4" t="s">
        <v>18</v>
      </c>
      <c r="P278" s="4">
        <v>386</v>
      </c>
      <c r="Q278" s="10" cm="1">
        <f t="array" ref="Q278">IFERROR(INDEX(cashier!$A$2:$I$672,MATCH($O278&amp;$P278,cashier!$J$2:$J$672,0),Q$1),FALSE)</f>
        <v>204</v>
      </c>
      <c r="R278" s="10" t="str" cm="1">
        <f t="array" ref="R278">IFERROR(INDEX(cashier!$A$2:$I$672,MATCH($O278&amp;$P278,cashier!$J$2:$J$672,0),R$1),FALSE)</f>
        <v>香港汇丰/USD/Mandarine/801-443300-838</v>
      </c>
      <c r="S278" s="10" cm="1">
        <f t="array" ref="S278">IFERROR(INDEX(cashier!$A$2:$I$672,MATCH($O278&amp;$P278,cashier!$J$2:$J$672,0),S$1),FALSE)</f>
        <v>45016.379974756943</v>
      </c>
      <c r="T278" s="10" t="str" cm="1">
        <f t="array" ref="T278">IFERROR(INDEX(cashier!$A$2:$I$672,MATCH($O278&amp;$P278,cashier!$J$2:$J$672,0),T$1),FALSE)</f>
        <v>USD</v>
      </c>
      <c r="U278" s="10" cm="1">
        <f t="array" ref="U278">IFERROR(INDEX(cashier!$A$2:$I$672,MATCH($O278&amp;$P278,cashier!$J$2:$J$672,0),U$1),FALSE)</f>
        <v>18480</v>
      </c>
      <c r="V278" s="10" cm="1">
        <f t="array" ref="V278">IFERROR(INDEX(cashier!$A$2:$I$672,MATCH($O278&amp;$P278,cashier!$J$2:$J$672,0),V$1),FALSE)</f>
        <v>45016.382048611107</v>
      </c>
      <c r="W278" s="10" cm="1">
        <f t="array" ref="W278">IFERROR(INDEX(cashier!$A$2:$I$672,MATCH($O278&amp;$P278,cashier!$J$2:$J$672,0),W$1),FALSE)</f>
        <v>386</v>
      </c>
      <c r="X278" s="10" t="str" cm="1">
        <f t="array" ref="X278">IFERROR(INDEX(cashier!$A$2:$I$672,MATCH($O278&amp;$P278,cashier!$J$2:$J$672,0),X$1),FALSE)</f>
        <v>付款单</v>
      </c>
      <c r="Y278" s="10" cm="1">
        <f t="array" ref="Y278">IFERROR(INDEX(cashier!$A$2:$I$672,MATCH($O278&amp;$P278,cashier!$J$2:$J$672,0),Y$1),FALSE)</f>
        <v>15.96</v>
      </c>
      <c r="Z278" s="13" cm="1">
        <f t="array" ref="Z278">IFERROR(INDEX(bank!$A$2:$P$1212,MATCH($O278&amp;$P278,bank!$Q$2:$Q$1212,0),Z$1),FALSE)</f>
        <v>386</v>
      </c>
      <c r="AA278" s="13" t="str" cm="1">
        <f t="array" ref="AA278">IFERROR(INDEX(bank!$A$2:$P$1212,MATCH($O278&amp;$P278,bank!$Q$2:$Q$1212,0),AA$1),FALSE)</f>
        <v>付款单</v>
      </c>
      <c r="AB278" s="13" t="str" cm="1">
        <f t="array" ref="AB278">IFERROR(INDEX(bank!$A$2:$P$1212,MATCH($O278&amp;$P278,bank!$Q$2:$Q$1212,0),AB$1),FALSE)</f>
        <v>香港汇丰/USD/Mandarine/801-443300-838</v>
      </c>
      <c r="AC278" s="13" t="str" cm="1">
        <f t="array" ref="AC278">IFERROR(INDEX(bank!$A$2:$P$1212,MATCH($O278&amp;$P278,bank!$Q$2:$Q$1212,0),AC$1),FALSE)</f>
        <v>USD</v>
      </c>
      <c r="AD278" s="13" cm="1">
        <f t="array" ref="AD278">IFERROR(INDEX(bank!$A$2:$P$1212,MATCH($O278&amp;$P278,bank!$Q$2:$Q$1212,0),AD$1),FALSE)</f>
        <v>0</v>
      </c>
      <c r="AE278" s="13" t="str" cm="1">
        <f t="array" ref="AE278">IFERROR(INDEX(bank!$A$2:$P$1212,MATCH($O278&amp;$P278,bank!$Q$2:$Q$1212,0),AE$1),FALSE)</f>
        <v xml:space="preserve">5501.06-备件供应 </v>
      </c>
      <c r="AF278" s="13" t="str" cm="1">
        <f t="array" ref="AF278">IFERROR(INDEX(bank!$A$2:$P$1212,MATCH($O278&amp;$P278,bank!$Q$2:$Q$1212,0),AF$1),FALSE)</f>
        <v>购买4L20曲轴</v>
      </c>
      <c r="AG278" s="13" cm="1">
        <f t="array" ref="AG278">IFERROR(INDEX(bank!$A$2:$P$1212,MATCH($O278&amp;$P278,bank!$Q$2:$Q$1212,0),AG$1),FALSE)</f>
        <v>45016.382048611107</v>
      </c>
      <c r="AH278" s="13" cm="1">
        <f t="array" ref="AH278">IFERROR(INDEX(bank!$A$2:$P$1212,MATCH($O278&amp;$P278,bank!$Q$2:$Q$1212,0),AH$1),FALSE)</f>
        <v>0</v>
      </c>
      <c r="AI278" s="13" cm="1">
        <f t="array" ref="AI278">IFERROR(INDEX(bank!$A$2:$P$1212,MATCH($O278&amp;$P278,bank!$Q$2:$Q$1212,0),AI$1),FALSE)</f>
        <v>0</v>
      </c>
      <c r="AJ278" s="13" cm="1">
        <f t="array" ref="AJ278">IFERROR(INDEX(bank!$A$2:$P$1212,MATCH($O278&amp;$P278,bank!$Q$2:$Q$1212,0),AJ$1),FALSE)</f>
        <v>13636</v>
      </c>
      <c r="AK278" s="13" cm="1">
        <f t="array" ref="AK278">IFERROR(INDEX(bank!$A$2:$P$1212,MATCH($O278&amp;$P278,bank!$Q$2:$Q$1212,0),AK$1),FALSE)</f>
        <v>13636</v>
      </c>
      <c r="AL278" s="13" cm="1">
        <f t="array" ref="AL278">IFERROR(INDEX(bank!$A$2:$P$1212,MATCH($O278&amp;$P278,bank!$Q$2:$Q$1212,0),AL$1),FALSE)</f>
        <v>-205516.89999999991</v>
      </c>
      <c r="AM278" s="13" cm="1">
        <f t="array" ref="AM278">IFERROR(INDEX(bank!$A$2:$P$1212,MATCH($O278&amp;$P278,bank!$Q$2:$Q$1212,0),AM$1),FALSE)</f>
        <v>1</v>
      </c>
      <c r="AN278" s="13" t="b" cm="1">
        <f t="array" ref="AN278">IFERROR(INDEX(bank!$A$2:$P$1212,MATCH($O278&amp;$P278,bank!$Q$2:$Q$1212,0),AN$1),FALSE)</f>
        <v>1</v>
      </c>
      <c r="AO278" s="13" t="str" cm="1">
        <f t="array" ref="AO278">IFERROR(INDEX(bank!$A$2:$P$1212,MATCH($O278&amp;$P278,bank!$Q$2:$Q$1212,0),AO$1),FALSE)</f>
        <v>已关闭</v>
      </c>
    </row>
    <row r="279" spans="1:41" hidden="1">
      <c r="A279" s="4" t="s">
        <v>126</v>
      </c>
      <c r="B279" s="4" t="s">
        <v>289</v>
      </c>
      <c r="C279" s="4">
        <v>30270</v>
      </c>
      <c r="D279" s="4">
        <v>30270</v>
      </c>
      <c r="E279" s="4">
        <v>0</v>
      </c>
      <c r="F279" s="4">
        <v>0</v>
      </c>
      <c r="G279" s="4" t="s">
        <v>19</v>
      </c>
      <c r="H279" s="6">
        <v>45012.356715810187</v>
      </c>
      <c r="I279" s="4" t="s">
        <v>20</v>
      </c>
      <c r="J279" s="4" t="b">
        <v>1</v>
      </c>
      <c r="K279" s="4">
        <v>0</v>
      </c>
      <c r="L279" s="4">
        <v>1</v>
      </c>
      <c r="M279" s="4" t="s">
        <v>27</v>
      </c>
      <c r="N279" s="6">
        <v>45016.120092592602</v>
      </c>
      <c r="O279" s="4" t="s">
        <v>18</v>
      </c>
      <c r="P279" s="4">
        <v>388</v>
      </c>
      <c r="Q279" s="10" cm="1">
        <f t="array" ref="Q279">IFERROR(INDEX(cashier!$A$2:$I$672,MATCH($O279&amp;$P279,cashier!$J$2:$J$672,0),Q$1),FALSE)</f>
        <v>200</v>
      </c>
      <c r="R279" s="10" t="str" cm="1">
        <f t="array" ref="R279">IFERROR(INDEX(cashier!$A$2:$I$672,MATCH($O279&amp;$P279,cashier!$J$2:$J$672,0),R$1),FALSE)</f>
        <v>香港汇丰/USD/Mandarine/801-443300-838</v>
      </c>
      <c r="S279" s="10" cm="1">
        <f t="array" ref="S279">IFERROR(INDEX(cashier!$A$2:$I$672,MATCH($O279&amp;$P279,cashier!$J$2:$J$672,0),S$1),FALSE)</f>
        <v>45016.117975162037</v>
      </c>
      <c r="T279" s="10" t="str" cm="1">
        <f t="array" ref="T279">IFERROR(INDEX(cashier!$A$2:$I$672,MATCH($O279&amp;$P279,cashier!$J$2:$J$672,0),T$1),FALSE)</f>
        <v>USD</v>
      </c>
      <c r="U279" s="10" cm="1">
        <f t="array" ref="U279">IFERROR(INDEX(cashier!$A$2:$I$672,MATCH($O279&amp;$P279,cashier!$J$2:$J$672,0),U$1),FALSE)</f>
        <v>30270</v>
      </c>
      <c r="V279" s="10" cm="1">
        <f t="array" ref="V279">IFERROR(INDEX(cashier!$A$2:$I$672,MATCH($O279&amp;$P279,cashier!$J$2:$J$672,0),V$1),FALSE)</f>
        <v>45016.120092592602</v>
      </c>
      <c r="W279" s="10" cm="1">
        <f t="array" ref="W279">IFERROR(INDEX(cashier!$A$2:$I$672,MATCH($O279&amp;$P279,cashier!$J$2:$J$672,0),W$1),FALSE)</f>
        <v>388</v>
      </c>
      <c r="X279" s="10" t="str" cm="1">
        <f t="array" ref="X279">IFERROR(INDEX(cashier!$A$2:$I$672,MATCH($O279&amp;$P279,cashier!$J$2:$J$672,0),X$1),FALSE)</f>
        <v>付款单</v>
      </c>
      <c r="Y279" s="10" cm="1">
        <f t="array" ref="Y279">IFERROR(INDEX(cashier!$A$2:$I$672,MATCH($O279&amp;$P279,cashier!$J$2:$J$672,0),Y$1),FALSE)</f>
        <v>15.96</v>
      </c>
      <c r="Z279" s="13" cm="1">
        <f t="array" ref="Z279">IFERROR(INDEX(bank!$A$2:$P$1212,MATCH($O279&amp;$P279,bank!$Q$2:$Q$1212,0),Z$1),FALSE)</f>
        <v>388</v>
      </c>
      <c r="AA279" s="13" t="str" cm="1">
        <f t="array" ref="AA279">IFERROR(INDEX(bank!$A$2:$P$1212,MATCH($O279&amp;$P279,bank!$Q$2:$Q$1212,0),AA$1),FALSE)</f>
        <v>付款单</v>
      </c>
      <c r="AB279" s="13" t="str" cm="1">
        <f t="array" ref="AB279">IFERROR(INDEX(bank!$A$2:$P$1212,MATCH($O279&amp;$P279,bank!$Q$2:$Q$1212,0),AB$1),FALSE)</f>
        <v>香港汇丰/USD/Mandarine/801-443300-838</v>
      </c>
      <c r="AC279" s="13" t="str" cm="1">
        <f t="array" ref="AC279">IFERROR(INDEX(bank!$A$2:$P$1212,MATCH($O279&amp;$P279,bank!$Q$2:$Q$1212,0),AC$1),FALSE)</f>
        <v>USD</v>
      </c>
      <c r="AD279" s="13" cm="1">
        <f t="array" ref="AD279">IFERROR(INDEX(bank!$A$2:$P$1212,MATCH($O279&amp;$P279,bank!$Q$2:$Q$1212,0),AD$1),FALSE)</f>
        <v>0</v>
      </c>
      <c r="AE279" s="13" t="str" cm="1">
        <f t="array" ref="AE279">IFERROR(INDEX(bank!$A$2:$P$1212,MATCH($O279&amp;$P279,bank!$Q$2:$Q$1212,0),AE$1),FALSE)</f>
        <v xml:space="preserve">5501.07-船舶管理费用  </v>
      </c>
      <c r="AF279" s="13" t="str" cm="1">
        <f t="array" ref="AF279">IFERROR(INDEX(bank!$A$2:$P$1212,MATCH($O279&amp;$P279,bank!$Q$2:$Q$1212,0),AF$1),FALSE)</f>
        <v>连云港安排备用金</v>
      </c>
      <c r="AG279" s="13" cm="1">
        <f t="array" ref="AG279">IFERROR(INDEX(bank!$A$2:$P$1212,MATCH($O279&amp;$P279,bank!$Q$2:$Q$1212,0),AG$1),FALSE)</f>
        <v>45016.120092592602</v>
      </c>
      <c r="AH279" s="13" cm="1">
        <f t="array" ref="AH279">IFERROR(INDEX(bank!$A$2:$P$1212,MATCH($O279&amp;$P279,bank!$Q$2:$Q$1212,0),AH$1),FALSE)</f>
        <v>0</v>
      </c>
      <c r="AI279" s="13" cm="1">
        <f t="array" ref="AI279">IFERROR(INDEX(bank!$A$2:$P$1212,MATCH($O279&amp;$P279,bank!$Q$2:$Q$1212,0),AI$1),FALSE)</f>
        <v>0</v>
      </c>
      <c r="AJ279" s="13" cm="1">
        <f t="array" ref="AJ279">IFERROR(INDEX(bank!$A$2:$P$1212,MATCH($O279&amp;$P279,bank!$Q$2:$Q$1212,0),AJ$1),FALSE)</f>
        <v>30270</v>
      </c>
      <c r="AK279" s="13" cm="1">
        <f t="array" ref="AK279">IFERROR(INDEX(bank!$A$2:$P$1212,MATCH($O279&amp;$P279,bank!$Q$2:$Q$1212,0),AK$1),FALSE)</f>
        <v>30270</v>
      </c>
      <c r="AL279" s="13" cm="1">
        <f t="array" ref="AL279">IFERROR(INDEX(bank!$A$2:$P$1212,MATCH($O279&amp;$P279,bank!$Q$2:$Q$1212,0),AL$1),FALSE)</f>
        <v>-139841.01</v>
      </c>
      <c r="AM279" s="13" cm="1">
        <f t="array" ref="AM279">IFERROR(INDEX(bank!$A$2:$P$1212,MATCH($O279&amp;$P279,bank!$Q$2:$Q$1212,0),AM$1),FALSE)</f>
        <v>1</v>
      </c>
      <c r="AN279" s="13" t="b" cm="1">
        <f t="array" ref="AN279">IFERROR(INDEX(bank!$A$2:$P$1212,MATCH($O279&amp;$P279,bank!$Q$2:$Q$1212,0),AN$1),FALSE)</f>
        <v>1</v>
      </c>
      <c r="AO279" s="13" t="str" cm="1">
        <f t="array" ref="AO279">IFERROR(INDEX(bank!$A$2:$P$1212,MATCH($O279&amp;$P279,bank!$Q$2:$Q$1212,0),AO$1),FALSE)</f>
        <v>已关闭</v>
      </c>
    </row>
    <row r="280" spans="1:41" hidden="1">
      <c r="A280" s="4" t="s">
        <v>126</v>
      </c>
      <c r="B280" s="4" t="s">
        <v>290</v>
      </c>
      <c r="C280" s="4">
        <v>50000</v>
      </c>
      <c r="D280" s="4">
        <v>7280.033779356736</v>
      </c>
      <c r="E280" s="4">
        <v>0</v>
      </c>
      <c r="F280" s="4">
        <v>0</v>
      </c>
      <c r="G280" s="4" t="s">
        <v>30</v>
      </c>
      <c r="H280" s="6">
        <v>45012.362799826391</v>
      </c>
      <c r="I280" s="4" t="s">
        <v>20</v>
      </c>
      <c r="J280" s="4" t="b">
        <v>1</v>
      </c>
      <c r="K280" s="4">
        <v>0</v>
      </c>
      <c r="L280" s="4">
        <v>6.8681000000000001</v>
      </c>
      <c r="M280" s="4" t="s">
        <v>46</v>
      </c>
      <c r="N280" s="6">
        <v>45019.258333333331</v>
      </c>
      <c r="O280" s="4" t="s">
        <v>18</v>
      </c>
      <c r="P280" s="4">
        <v>390</v>
      </c>
      <c r="Q280" s="10" cm="1">
        <f t="array" ref="Q280">IFERROR(INDEX(cashier!$A$2:$I$672,MATCH($O280&amp;$P280,cashier!$J$2:$J$672,0),Q$1),FALSE)</f>
        <v>207</v>
      </c>
      <c r="R280" s="10" t="str" cm="1">
        <f t="array" ref="R280">IFERROR(INDEX(cashier!$A$2:$I$672,MATCH($O280&amp;$P280,cashier!$J$2:$J$672,0),R$1),FALSE)</f>
        <v>吴总股东往来/RMB</v>
      </c>
      <c r="S280" s="10" cm="1">
        <f t="array" ref="S280">IFERROR(INDEX(cashier!$A$2:$I$672,MATCH($O280&amp;$P280,cashier!$J$2:$J$672,0),S$1),FALSE)</f>
        <v>45019.256066249996</v>
      </c>
      <c r="T280" s="10" t="str" cm="1">
        <f t="array" ref="T280">IFERROR(INDEX(cashier!$A$2:$I$672,MATCH($O280&amp;$P280,cashier!$J$2:$J$672,0),T$1),FALSE)</f>
        <v>RMB</v>
      </c>
      <c r="U280" s="10" cm="1">
        <f t="array" ref="U280">IFERROR(INDEX(cashier!$A$2:$I$672,MATCH($O280&amp;$P280,cashier!$J$2:$J$672,0),U$1),FALSE)</f>
        <v>50000</v>
      </c>
      <c r="V280" s="10" cm="1">
        <f t="array" ref="V280">IFERROR(INDEX(cashier!$A$2:$I$672,MATCH($O280&amp;$P280,cashier!$J$2:$J$672,0),V$1),FALSE)</f>
        <v>45019.258333333331</v>
      </c>
      <c r="W280" s="10" cm="1">
        <f t="array" ref="W280">IFERROR(INDEX(cashier!$A$2:$I$672,MATCH($O280&amp;$P280,cashier!$J$2:$J$672,0),W$1),FALSE)</f>
        <v>390</v>
      </c>
      <c r="X280" s="10" t="str" cm="1">
        <f t="array" ref="X280">IFERROR(INDEX(cashier!$A$2:$I$672,MATCH($O280&amp;$P280,cashier!$J$2:$J$672,0),X$1),FALSE)</f>
        <v>付款单</v>
      </c>
      <c r="Y280" s="10" cm="1">
        <f t="array" ref="Y280">IFERROR(INDEX(cashier!$A$2:$I$672,MATCH($O280&amp;$P280,cashier!$J$2:$J$672,0),Y$1),FALSE)</f>
        <v>0</v>
      </c>
      <c r="Z280" s="13" cm="1">
        <f t="array" ref="Z280">IFERROR(INDEX(bank!$A$2:$P$1212,MATCH($O280&amp;$P280,bank!$Q$2:$Q$1212,0),Z$1),FALSE)</f>
        <v>390</v>
      </c>
      <c r="AA280" s="13" t="str" cm="1">
        <f t="array" ref="AA280">IFERROR(INDEX(bank!$A$2:$P$1212,MATCH($O280&amp;$P280,bank!$Q$2:$Q$1212,0),AA$1),FALSE)</f>
        <v>付款单</v>
      </c>
      <c r="AB280" s="13" t="str" cm="1">
        <f t="array" ref="AB280">IFERROR(INDEX(bank!$A$2:$P$1212,MATCH($O280&amp;$P280,bank!$Q$2:$Q$1212,0),AB$1),FALSE)</f>
        <v>吴总股东往来/RMB</v>
      </c>
      <c r="AC280" s="13" t="str" cm="1">
        <f t="array" ref="AC280">IFERROR(INDEX(bank!$A$2:$P$1212,MATCH($O280&amp;$P280,bank!$Q$2:$Q$1212,0),AC$1),FALSE)</f>
        <v>RMB</v>
      </c>
      <c r="AD280" s="13" cm="1">
        <f t="array" ref="AD280">IFERROR(INDEX(bank!$A$2:$P$1212,MATCH($O280&amp;$P280,bank!$Q$2:$Q$1212,0),AD$1),FALSE)</f>
        <v>0</v>
      </c>
      <c r="AE280" s="13" t="str" cm="1">
        <f t="array" ref="AE280">IFERROR(INDEX(bank!$A$2:$P$1212,MATCH($O280&amp;$P280,bank!$Q$2:$Q$1212,0),AE$1),FALSE)</f>
        <v xml:space="preserve">5501.07-船舶管理费用  </v>
      </c>
      <c r="AF280" s="13" t="str" cm="1">
        <f t="array" ref="AF280">IFERROR(INDEX(bank!$A$2:$P$1212,MATCH($O280&amp;$P280,bank!$Q$2:$Q$1212,0),AF$1),FALSE)</f>
        <v>连云港安排人民币备用金</v>
      </c>
      <c r="AG280" s="13" cm="1">
        <f t="array" ref="AG280">IFERROR(INDEX(bank!$A$2:$P$1212,MATCH($O280&amp;$P280,bank!$Q$2:$Q$1212,0),AG$1),FALSE)</f>
        <v>45019.258333333331</v>
      </c>
      <c r="AH280" s="13" cm="1">
        <f t="array" ref="AH280">IFERROR(INDEX(bank!$A$2:$P$1212,MATCH($O280&amp;$P280,bank!$Q$2:$Q$1212,0),AH$1),FALSE)</f>
        <v>0</v>
      </c>
      <c r="AI280" s="13" cm="1">
        <f t="array" ref="AI280">IFERROR(INDEX(bank!$A$2:$P$1212,MATCH($O280&amp;$P280,bank!$Q$2:$Q$1212,0),AI$1),FALSE)</f>
        <v>0</v>
      </c>
      <c r="AJ280" s="13" cm="1">
        <f t="array" ref="AJ280">IFERROR(INDEX(bank!$A$2:$P$1212,MATCH($O280&amp;$P280,bank!$Q$2:$Q$1212,0),AJ$1),FALSE)</f>
        <v>50000</v>
      </c>
      <c r="AK280" s="13" cm="1">
        <f t="array" ref="AK280">IFERROR(INDEX(bank!$A$2:$P$1212,MATCH($O280&amp;$P280,bank!$Q$2:$Q$1212,0),AK$1),FALSE)</f>
        <v>50000</v>
      </c>
      <c r="AL280" s="13" cm="1">
        <f t="array" ref="AL280">IFERROR(INDEX(bank!$A$2:$P$1212,MATCH($O280&amp;$P280,bank!$Q$2:$Q$1212,0),AL$1),FALSE)</f>
        <v>1168921.9300000011</v>
      </c>
      <c r="AM280" s="13" cm="1">
        <f t="array" ref="AM280">IFERROR(INDEX(bank!$A$2:$P$1212,MATCH($O280&amp;$P280,bank!$Q$2:$Q$1212,0),AM$1),FALSE)</f>
        <v>6.8681000000000001</v>
      </c>
      <c r="AN280" s="13" t="b" cm="1">
        <f t="array" ref="AN280">IFERROR(INDEX(bank!$A$2:$P$1212,MATCH($O280&amp;$P280,bank!$Q$2:$Q$1212,0),AN$1),FALSE)</f>
        <v>1</v>
      </c>
      <c r="AO280" s="13" t="str" cm="1">
        <f t="array" ref="AO280">IFERROR(INDEX(bank!$A$2:$P$1212,MATCH($O280&amp;$P280,bank!$Q$2:$Q$1212,0),AO$1),FALSE)</f>
        <v>已关闭</v>
      </c>
    </row>
    <row r="281" spans="1:41" hidden="1">
      <c r="A281" s="4" t="s">
        <v>126</v>
      </c>
      <c r="B281" s="4" t="s">
        <v>291</v>
      </c>
      <c r="C281" s="4">
        <v>55644.959999999999</v>
      </c>
      <c r="D281" s="4">
        <v>55644.959999999999</v>
      </c>
      <c r="E281" s="4">
        <v>0</v>
      </c>
      <c r="F281" s="4">
        <v>0</v>
      </c>
      <c r="G281" s="4" t="s">
        <v>19</v>
      </c>
      <c r="H281" s="6">
        <v>45012.379400254627</v>
      </c>
      <c r="I281" s="4" t="s">
        <v>20</v>
      </c>
      <c r="J281" s="4" t="b">
        <v>1</v>
      </c>
      <c r="K281" s="4">
        <v>0</v>
      </c>
      <c r="L281" s="4">
        <v>1</v>
      </c>
      <c r="M281" s="4" t="s">
        <v>27</v>
      </c>
      <c r="N281" s="6">
        <v>44996.085474537038</v>
      </c>
      <c r="O281" s="4" t="s">
        <v>18</v>
      </c>
      <c r="P281" s="4">
        <v>392</v>
      </c>
      <c r="Q281" s="10" cm="1">
        <f t="array" ref="Q281">IFERROR(INDEX(cashier!$A$2:$I$672,MATCH($O281&amp;$P281,cashier!$J$2:$J$672,0),Q$1),FALSE)</f>
        <v>168</v>
      </c>
      <c r="R281" s="10" t="str" cm="1">
        <f t="array" ref="R281">IFERROR(INDEX(cashier!$A$2:$I$672,MATCH($O281&amp;$P281,cashier!$J$2:$J$672,0),R$1),FALSE)</f>
        <v>香港汇丰/USD/Mandarine/801-443300-838</v>
      </c>
      <c r="S281" s="10" cm="1">
        <f t="array" ref="S281">IFERROR(INDEX(cashier!$A$2:$I$672,MATCH($O281&amp;$P281,cashier!$J$2:$J$672,0),S$1),FALSE)</f>
        <v>45014.084617465283</v>
      </c>
      <c r="T281" s="10" t="str" cm="1">
        <f t="array" ref="T281">IFERROR(INDEX(cashier!$A$2:$I$672,MATCH($O281&amp;$P281,cashier!$J$2:$J$672,0),T$1),FALSE)</f>
        <v>USD</v>
      </c>
      <c r="U281" s="10" cm="1">
        <f t="array" ref="U281">IFERROR(INDEX(cashier!$A$2:$I$672,MATCH($O281&amp;$P281,cashier!$J$2:$J$672,0),U$1),FALSE)</f>
        <v>55644.959999999999</v>
      </c>
      <c r="V281" s="10" cm="1">
        <f t="array" ref="V281">IFERROR(INDEX(cashier!$A$2:$I$672,MATCH($O281&amp;$P281,cashier!$J$2:$J$672,0),V$1),FALSE)</f>
        <v>44996.085474537038</v>
      </c>
      <c r="W281" s="10" cm="1">
        <f t="array" ref="W281">IFERROR(INDEX(cashier!$A$2:$I$672,MATCH($O281&amp;$P281,cashier!$J$2:$J$672,0),W$1),FALSE)</f>
        <v>392</v>
      </c>
      <c r="X281" s="10" t="str" cm="1">
        <f t="array" ref="X281">IFERROR(INDEX(cashier!$A$2:$I$672,MATCH($O281&amp;$P281,cashier!$J$2:$J$672,0),X$1),FALSE)</f>
        <v>付款单</v>
      </c>
      <c r="Y281" s="10" cm="1">
        <f t="array" ref="Y281">IFERROR(INDEX(cashier!$A$2:$I$672,MATCH($O281&amp;$P281,cashier!$J$2:$J$672,0),Y$1),FALSE)</f>
        <v>15.96</v>
      </c>
      <c r="Z281" s="13" cm="1">
        <f t="array" ref="Z281">IFERROR(INDEX(bank!$A$2:$P$1212,MATCH($O281&amp;$P281,bank!$Q$2:$Q$1212,0),Z$1),FALSE)</f>
        <v>392</v>
      </c>
      <c r="AA281" s="13" t="str" cm="1">
        <f t="array" ref="AA281">IFERROR(INDEX(bank!$A$2:$P$1212,MATCH($O281&amp;$P281,bank!$Q$2:$Q$1212,0),AA$1),FALSE)</f>
        <v>付款单</v>
      </c>
      <c r="AB281" s="13" t="str" cm="1">
        <f t="array" ref="AB281">IFERROR(INDEX(bank!$A$2:$P$1212,MATCH($O281&amp;$P281,bank!$Q$2:$Q$1212,0),AB$1),FALSE)</f>
        <v>香港汇丰/USD/Mandarine/801-443300-838</v>
      </c>
      <c r="AC281" s="13" t="str" cm="1">
        <f t="array" ref="AC281">IFERROR(INDEX(bank!$A$2:$P$1212,MATCH($O281&amp;$P281,bank!$Q$2:$Q$1212,0),AC$1),FALSE)</f>
        <v>USD</v>
      </c>
      <c r="AD281" s="13" cm="1">
        <f t="array" ref="AD281">IFERROR(INDEX(bank!$A$2:$P$1212,MATCH($O281&amp;$P281,bank!$Q$2:$Q$1212,0),AD$1),FALSE)</f>
        <v>0</v>
      </c>
      <c r="AE281" s="13" t="str" cm="1">
        <f t="array" ref="AE281">IFERROR(INDEX(bank!$A$2:$P$1212,MATCH($O281&amp;$P281,bank!$Q$2:$Q$1212,0),AE$1),FALSE)</f>
        <v xml:space="preserve">5501.07-船舶管理费用  </v>
      </c>
      <c r="AF281" s="13" t="str" cm="1">
        <f t="array" ref="AF281">IFERROR(INDEX(bank!$A$2:$P$1212,MATCH($O281&amp;$P281,bank!$Q$2:$Q$1212,0),AF$1),FALSE)</f>
        <v>南非德班滞留罚款费用</v>
      </c>
      <c r="AG281" s="13" cm="1">
        <f t="array" ref="AG281">IFERROR(INDEX(bank!$A$2:$P$1212,MATCH($O281&amp;$P281,bank!$Q$2:$Q$1212,0),AG$1),FALSE)</f>
        <v>44996.085474537038</v>
      </c>
      <c r="AH281" s="13" cm="1">
        <f t="array" ref="AH281">IFERROR(INDEX(bank!$A$2:$P$1212,MATCH($O281&amp;$P281,bank!$Q$2:$Q$1212,0),AH$1),FALSE)</f>
        <v>0</v>
      </c>
      <c r="AI281" s="13" cm="1">
        <f t="array" ref="AI281">IFERROR(INDEX(bank!$A$2:$P$1212,MATCH($O281&amp;$P281,bank!$Q$2:$Q$1212,0),AI$1),FALSE)</f>
        <v>0</v>
      </c>
      <c r="AJ281" s="13" cm="1">
        <f t="array" ref="AJ281">IFERROR(INDEX(bank!$A$2:$P$1212,MATCH($O281&amp;$P281,bank!$Q$2:$Q$1212,0),AJ$1),FALSE)</f>
        <v>55644.959999999999</v>
      </c>
      <c r="AK281" s="13" cm="1">
        <f t="array" ref="AK281">IFERROR(INDEX(bank!$A$2:$P$1212,MATCH($O281&amp;$P281,bank!$Q$2:$Q$1212,0),AK$1),FALSE)</f>
        <v>55644.959999999999</v>
      </c>
      <c r="AL281" s="13" cm="1">
        <f t="array" ref="AL281">IFERROR(INDEX(bank!$A$2:$P$1212,MATCH($O281&amp;$P281,bank!$Q$2:$Q$1212,0),AL$1),FALSE)</f>
        <v>72256.66</v>
      </c>
      <c r="AM281" s="13" cm="1">
        <f t="array" ref="AM281">IFERROR(INDEX(bank!$A$2:$P$1212,MATCH($O281&amp;$P281,bank!$Q$2:$Q$1212,0),AM$1),FALSE)</f>
        <v>1</v>
      </c>
      <c r="AN281" s="13" t="b" cm="1">
        <f t="array" ref="AN281">IFERROR(INDEX(bank!$A$2:$P$1212,MATCH($O281&amp;$P281,bank!$Q$2:$Q$1212,0),AN$1),FALSE)</f>
        <v>1</v>
      </c>
      <c r="AO281" s="13" t="str" cm="1">
        <f t="array" ref="AO281">IFERROR(INDEX(bank!$A$2:$P$1212,MATCH($O281&amp;$P281,bank!$Q$2:$Q$1212,0),AO$1),FALSE)</f>
        <v>已关闭</v>
      </c>
    </row>
    <row r="282" spans="1:41" hidden="1">
      <c r="A282" s="4" t="s">
        <v>133</v>
      </c>
      <c r="B282" s="4" t="s">
        <v>292</v>
      </c>
      <c r="C282" s="4">
        <v>12000</v>
      </c>
      <c r="D282" s="4">
        <v>1746.6994658010799</v>
      </c>
      <c r="E282" s="4">
        <v>0</v>
      </c>
      <c r="F282" s="4">
        <v>0</v>
      </c>
      <c r="G282" s="4" t="s">
        <v>30</v>
      </c>
      <c r="H282" s="6">
        <v>45013.098812326389</v>
      </c>
      <c r="I282" s="4" t="s">
        <v>20</v>
      </c>
      <c r="J282" s="4" t="b">
        <v>1</v>
      </c>
      <c r="K282" s="4">
        <v>0</v>
      </c>
      <c r="L282" s="4">
        <v>6.8700999999999999</v>
      </c>
      <c r="M282" s="4" t="s">
        <v>46</v>
      </c>
      <c r="N282" s="6">
        <v>45058.265046296299</v>
      </c>
      <c r="O282" s="4" t="s">
        <v>18</v>
      </c>
      <c r="P282" s="4">
        <v>394</v>
      </c>
      <c r="Q282" s="10" cm="1">
        <f t="array" ref="Q282">IFERROR(INDEX(cashier!$A$2:$I$672,MATCH($O282&amp;$P282,cashier!$J$2:$J$672,0),Q$1),FALSE)</f>
        <v>455</v>
      </c>
      <c r="R282" s="10" t="str" cm="1">
        <f t="array" ref="R282">IFERROR(INDEX(cashier!$A$2:$I$672,MATCH($O282&amp;$P282,cashier!$J$2:$J$672,0),R$1),FALSE)</f>
        <v>吴总股东往来/RMB</v>
      </c>
      <c r="S282" s="10" cm="1">
        <f t="array" ref="S282">IFERROR(INDEX(cashier!$A$2:$I$672,MATCH($O282&amp;$P282,cashier!$J$2:$J$672,0),S$1),FALSE)</f>
        <v>45055.261293784723</v>
      </c>
      <c r="T282" s="10" t="str" cm="1">
        <f t="array" ref="T282">IFERROR(INDEX(cashier!$A$2:$I$672,MATCH($O282&amp;$P282,cashier!$J$2:$J$672,0),T$1),FALSE)</f>
        <v>RMB</v>
      </c>
      <c r="U282" s="10" cm="1">
        <f t="array" ref="U282">IFERROR(INDEX(cashier!$A$2:$I$672,MATCH($O282&amp;$P282,cashier!$J$2:$J$672,0),U$1),FALSE)</f>
        <v>12000</v>
      </c>
      <c r="V282" s="10" cm="1">
        <f t="array" ref="V282">IFERROR(INDEX(cashier!$A$2:$I$672,MATCH($O282&amp;$P282,cashier!$J$2:$J$672,0),V$1),FALSE)</f>
        <v>45058.265046296299</v>
      </c>
      <c r="W282" s="10" cm="1">
        <f t="array" ref="W282">IFERROR(INDEX(cashier!$A$2:$I$672,MATCH($O282&amp;$P282,cashier!$J$2:$J$672,0),W$1),FALSE)</f>
        <v>394</v>
      </c>
      <c r="X282" s="10" t="str" cm="1">
        <f t="array" ref="X282">IFERROR(INDEX(cashier!$A$2:$I$672,MATCH($O282&amp;$P282,cashier!$J$2:$J$672,0),X$1),FALSE)</f>
        <v>付款单</v>
      </c>
      <c r="Y282" s="10" cm="1">
        <f t="array" ref="Y282">IFERROR(INDEX(cashier!$A$2:$I$672,MATCH($O282&amp;$P282,cashier!$J$2:$J$672,0),Y$1),FALSE)</f>
        <v>0</v>
      </c>
      <c r="Z282" s="13" cm="1">
        <f t="array" ref="Z282">IFERROR(INDEX(bank!$A$2:$P$1212,MATCH($O282&amp;$P282,bank!$Q$2:$Q$1212,0),Z$1),FALSE)</f>
        <v>394</v>
      </c>
      <c r="AA282" s="13" t="str" cm="1">
        <f t="array" ref="AA282">IFERROR(INDEX(bank!$A$2:$P$1212,MATCH($O282&amp;$P282,bank!$Q$2:$Q$1212,0),AA$1),FALSE)</f>
        <v>付款单</v>
      </c>
      <c r="AB282" s="13" t="str" cm="1">
        <f t="array" ref="AB282">IFERROR(INDEX(bank!$A$2:$P$1212,MATCH($O282&amp;$P282,bank!$Q$2:$Q$1212,0),AB$1),FALSE)</f>
        <v>吴总股东往来/RMB</v>
      </c>
      <c r="AC282" s="13" t="str" cm="1">
        <f t="array" ref="AC282">IFERROR(INDEX(bank!$A$2:$P$1212,MATCH($O282&amp;$P282,bank!$Q$2:$Q$1212,0),AC$1),FALSE)</f>
        <v>RMB</v>
      </c>
      <c r="AD282" s="13" cm="1">
        <f t="array" ref="AD282">IFERROR(INDEX(bank!$A$2:$P$1212,MATCH($O282&amp;$P282,bank!$Q$2:$Q$1212,0),AD$1),FALSE)</f>
        <v>0</v>
      </c>
      <c r="AE282" s="13" t="str" cm="1">
        <f t="array" ref="AE282">IFERROR(INDEX(bank!$A$2:$P$1212,MATCH($O282&amp;$P282,bank!$Q$2:$Q$1212,0),AE$1),FALSE)</f>
        <v xml:space="preserve">5501.04-修理和维护  </v>
      </c>
      <c r="AF282" s="13" t="str" cm="1">
        <f t="array" ref="AF282">IFERROR(INDEX(bank!$A$2:$P$1212,MATCH($O282&amp;$P282,bank!$Q$2:$Q$1212,0),AF$1),FALSE)</f>
        <v>2023/2/3连云港PSC缺陷整改修理</v>
      </c>
      <c r="AG282" s="13" cm="1">
        <f t="array" ref="AG282">IFERROR(INDEX(bank!$A$2:$P$1212,MATCH($O282&amp;$P282,bank!$Q$2:$Q$1212,0),AG$1),FALSE)</f>
        <v>45058.265046296299</v>
      </c>
      <c r="AH282" s="13" cm="1">
        <f t="array" ref="AH282">IFERROR(INDEX(bank!$A$2:$P$1212,MATCH($O282&amp;$P282,bank!$Q$2:$Q$1212,0),AH$1),FALSE)</f>
        <v>0</v>
      </c>
      <c r="AI282" s="13" cm="1">
        <f t="array" ref="AI282">IFERROR(INDEX(bank!$A$2:$P$1212,MATCH($O282&amp;$P282,bank!$Q$2:$Q$1212,0),AI$1),FALSE)</f>
        <v>0</v>
      </c>
      <c r="AJ282" s="13" cm="1">
        <f t="array" ref="AJ282">IFERROR(INDEX(bank!$A$2:$P$1212,MATCH($O282&amp;$P282,bank!$Q$2:$Q$1212,0),AJ$1),FALSE)</f>
        <v>12000</v>
      </c>
      <c r="AK282" s="13" cm="1">
        <f t="array" ref="AK282">IFERROR(INDEX(bank!$A$2:$P$1212,MATCH($O282&amp;$P282,bank!$Q$2:$Q$1212,0),AK$1),FALSE)</f>
        <v>12000</v>
      </c>
      <c r="AL282" s="13" cm="1">
        <f t="array" ref="AL282">IFERROR(INDEX(bank!$A$2:$P$1212,MATCH($O282&amp;$P282,bank!$Q$2:$Q$1212,0),AL$1),FALSE)</f>
        <v>11748231.98</v>
      </c>
      <c r="AM282" s="13" cm="1">
        <f t="array" ref="AM282">IFERROR(INDEX(bank!$A$2:$P$1212,MATCH($O282&amp;$P282,bank!$Q$2:$Q$1212,0),AM$1),FALSE)</f>
        <v>6.8700999999999999</v>
      </c>
      <c r="AN282" s="13" t="b" cm="1">
        <f t="array" ref="AN282">IFERROR(INDEX(bank!$A$2:$P$1212,MATCH($O282&amp;$P282,bank!$Q$2:$Q$1212,0),AN$1),FALSE)</f>
        <v>1</v>
      </c>
      <c r="AO282" s="13" t="str" cm="1">
        <f t="array" ref="AO282">IFERROR(INDEX(bank!$A$2:$P$1212,MATCH($O282&amp;$P282,bank!$Q$2:$Q$1212,0),AO$1),FALSE)</f>
        <v>已关闭</v>
      </c>
    </row>
    <row r="283" spans="1:41" hidden="1">
      <c r="A283" s="4" t="s">
        <v>50</v>
      </c>
      <c r="B283" s="4" t="s">
        <v>148</v>
      </c>
      <c r="C283" s="4">
        <v>0</v>
      </c>
      <c r="D283" s="4">
        <v>0</v>
      </c>
      <c r="E283" s="4">
        <v>15644.14</v>
      </c>
      <c r="F283" s="4">
        <v>15644.14</v>
      </c>
      <c r="G283" s="4" t="s">
        <v>19</v>
      </c>
      <c r="H283" s="6">
        <v>45012.165923136577</v>
      </c>
      <c r="I283" s="4" t="s">
        <v>20</v>
      </c>
      <c r="J283" s="4" t="b">
        <v>1</v>
      </c>
      <c r="K283" s="4">
        <v>0</v>
      </c>
      <c r="L283" s="4">
        <v>1</v>
      </c>
      <c r="M283" s="4" t="s">
        <v>27</v>
      </c>
      <c r="N283" s="6">
        <v>45012.381643518522</v>
      </c>
      <c r="O283" s="4" t="s">
        <v>26</v>
      </c>
      <c r="P283" s="4">
        <v>396</v>
      </c>
      <c r="Q283" s="10" cm="1">
        <f t="array" ref="Q283">IFERROR(INDEX(cashier!$A$2:$I$672,MATCH($O283&amp;$P283,cashier!$J$2:$J$672,0),Q$1),FALSE)</f>
        <v>166</v>
      </c>
      <c r="R283" s="10" t="str" cm="1">
        <f t="array" ref="R283">IFERROR(INDEX(cashier!$A$2:$I$672,MATCH($O283&amp;$P283,cashier!$J$2:$J$672,0),R$1),FALSE)</f>
        <v>香港汇丰/USD/Mandarine/801-443300-838</v>
      </c>
      <c r="S283" s="10" cm="1">
        <f t="array" ref="S283">IFERROR(INDEX(cashier!$A$2:$I$672,MATCH($O283&amp;$P283,cashier!$J$2:$J$672,0),S$1),FALSE)</f>
        <v>45013.379928449067</v>
      </c>
      <c r="T283" s="10" t="str" cm="1">
        <f t="array" ref="T283">IFERROR(INDEX(cashier!$A$2:$I$672,MATCH($O283&amp;$P283,cashier!$J$2:$J$672,0),T$1),FALSE)</f>
        <v>USD</v>
      </c>
      <c r="U283" s="10" cm="1">
        <f t="array" ref="U283">IFERROR(INDEX(cashier!$A$2:$I$672,MATCH($O283&amp;$P283,cashier!$J$2:$J$672,0),U$1),FALSE)</f>
        <v>15644.14</v>
      </c>
      <c r="V283" s="10" cm="1">
        <f t="array" ref="V283">IFERROR(INDEX(cashier!$A$2:$I$672,MATCH($O283&amp;$P283,cashier!$J$2:$J$672,0),V$1),FALSE)</f>
        <v>45012.381643518522</v>
      </c>
      <c r="W283" s="10" cm="1">
        <f t="array" ref="W283">IFERROR(INDEX(cashier!$A$2:$I$672,MATCH($O283&amp;$P283,cashier!$J$2:$J$672,0),W$1),FALSE)</f>
        <v>396</v>
      </c>
      <c r="X283" s="10" t="str" cm="1">
        <f t="array" ref="X283">IFERROR(INDEX(cashier!$A$2:$I$672,MATCH($O283&amp;$P283,cashier!$J$2:$J$672,0),X$1),FALSE)</f>
        <v>收款单</v>
      </c>
      <c r="Y283" s="10" cm="1">
        <f t="array" ref="Y283">IFERROR(INDEX(cashier!$A$2:$I$672,MATCH($O283&amp;$P283,cashier!$J$2:$J$672,0),Y$1),FALSE)</f>
        <v>0</v>
      </c>
      <c r="Z283" s="13" cm="1">
        <f t="array" ref="Z283">IFERROR(INDEX(bank!$A$2:$P$1212,MATCH($O283&amp;$P283,bank!$Q$2:$Q$1212,0),Z$1),FALSE)</f>
        <v>396</v>
      </c>
      <c r="AA283" s="13" t="str" cm="1">
        <f t="array" ref="AA283">IFERROR(INDEX(bank!$A$2:$P$1212,MATCH($O283&amp;$P283,bank!$Q$2:$Q$1212,0),AA$1),FALSE)</f>
        <v>收款单</v>
      </c>
      <c r="AB283" s="13" t="str" cm="1">
        <f t="array" ref="AB283">IFERROR(INDEX(bank!$A$2:$P$1212,MATCH($O283&amp;$P283,bank!$Q$2:$Q$1212,0),AB$1),FALSE)</f>
        <v>香港汇丰/USD/Mandarine/801-443300-838</v>
      </c>
      <c r="AC283" s="13" t="str" cm="1">
        <f t="array" ref="AC283">IFERROR(INDEX(bank!$A$2:$P$1212,MATCH($O283&amp;$P283,bank!$Q$2:$Q$1212,0),AC$1),FALSE)</f>
        <v>USD</v>
      </c>
      <c r="AD283" s="13" cm="1">
        <f t="array" ref="AD283">IFERROR(INDEX(bank!$A$2:$P$1212,MATCH($O283&amp;$P283,bank!$Q$2:$Q$1212,0),AD$1),FALSE)</f>
        <v>0</v>
      </c>
      <c r="AE283" s="13" t="str" cm="1">
        <f t="array" ref="AE283">IFERROR(INDEX(bank!$A$2:$P$1212,MATCH($O283&amp;$P283,bank!$Q$2:$Q$1212,0),AE$1),FALSE)</f>
        <v>5101.06-租金收入</v>
      </c>
      <c r="AF283" s="13" t="str" cm="1">
        <f t="array" ref="AF283">IFERROR(INDEX(bank!$A$2:$P$1212,MATCH($O283&amp;$P283,bank!$Q$2:$Q$1212,0),AF$1),FALSE)</f>
        <v>第三期租金</v>
      </c>
      <c r="AG283" s="13" cm="1">
        <f t="array" ref="AG283">IFERROR(INDEX(bank!$A$2:$P$1212,MATCH($O283&amp;$P283,bank!$Q$2:$Q$1212,0),AG$1),FALSE)</f>
        <v>45012.381643518522</v>
      </c>
      <c r="AH283" s="13" cm="1">
        <f t="array" ref="AH283">IFERROR(INDEX(bank!$A$2:$P$1212,MATCH($O283&amp;$P283,bank!$Q$2:$Q$1212,0),AH$1),FALSE)</f>
        <v>15644.14</v>
      </c>
      <c r="AI283" s="13" cm="1">
        <f t="array" ref="AI283">IFERROR(INDEX(bank!$A$2:$P$1212,MATCH($O283&amp;$P283,bank!$Q$2:$Q$1212,0),AI$1),FALSE)</f>
        <v>15644.14</v>
      </c>
      <c r="AJ283" s="13" cm="1">
        <f t="array" ref="AJ283">IFERROR(INDEX(bank!$A$2:$P$1212,MATCH($O283&amp;$P283,bank!$Q$2:$Q$1212,0),AJ$1),FALSE)</f>
        <v>0</v>
      </c>
      <c r="AK283" s="13" cm="1">
        <f t="array" ref="AK283">IFERROR(INDEX(bank!$A$2:$P$1212,MATCH($O283&amp;$P283,bank!$Q$2:$Q$1212,0),AK$1),FALSE)</f>
        <v>0</v>
      </c>
      <c r="AL283" s="13" cm="1">
        <f t="array" ref="AL283">IFERROR(INDEX(bank!$A$2:$P$1212,MATCH($O283&amp;$P283,bank!$Q$2:$Q$1212,0),AL$1),FALSE)</f>
        <v>-144722.51999999999</v>
      </c>
      <c r="AM283" s="13" cm="1">
        <f t="array" ref="AM283">IFERROR(INDEX(bank!$A$2:$P$1212,MATCH($O283&amp;$P283,bank!$Q$2:$Q$1212,0),AM$1),FALSE)</f>
        <v>1</v>
      </c>
      <c r="AN283" s="13" t="b" cm="1">
        <f t="array" ref="AN283">IFERROR(INDEX(bank!$A$2:$P$1212,MATCH($O283&amp;$P283,bank!$Q$2:$Q$1212,0),AN$1),FALSE)</f>
        <v>1</v>
      </c>
      <c r="AO283" s="13" t="str" cm="1">
        <f t="array" ref="AO283">IFERROR(INDEX(bank!$A$2:$P$1212,MATCH($O283&amp;$P283,bank!$Q$2:$Q$1212,0),AO$1),FALSE)</f>
        <v>已关闭</v>
      </c>
    </row>
    <row r="284" spans="1:41" hidden="1">
      <c r="A284" s="4" t="s">
        <v>34</v>
      </c>
      <c r="B284" s="4" t="s">
        <v>293</v>
      </c>
      <c r="C284" s="4">
        <v>2466.15</v>
      </c>
      <c r="D284" s="4">
        <v>2466.15</v>
      </c>
      <c r="E284" s="4">
        <v>0</v>
      </c>
      <c r="F284" s="4">
        <v>0</v>
      </c>
      <c r="G284" s="4" t="s">
        <v>19</v>
      </c>
      <c r="H284" s="6">
        <v>44987.256689166657</v>
      </c>
      <c r="I284" s="4" t="s">
        <v>20</v>
      </c>
      <c r="J284" s="4" t="b">
        <v>1</v>
      </c>
      <c r="K284" s="4">
        <v>0</v>
      </c>
      <c r="L284" s="4">
        <v>1</v>
      </c>
      <c r="M284" s="4" t="s">
        <v>36</v>
      </c>
      <c r="N284" s="6">
        <v>45009.25540509259</v>
      </c>
      <c r="O284" s="4" t="s">
        <v>18</v>
      </c>
      <c r="P284" s="4">
        <v>398</v>
      </c>
      <c r="Q284" s="10" cm="1">
        <f t="array" ref="Q284">IFERROR(INDEX(cashier!$A$2:$I$672,MATCH($O284&amp;$P284,cashier!$J$2:$J$672,0),Q$1),FALSE)</f>
        <v>202</v>
      </c>
      <c r="R284" s="10" t="str" cm="1">
        <f t="array" ref="R284">IFERROR(INDEX(cashier!$A$2:$I$672,MATCH($O284&amp;$P284,cashier!$J$2:$J$672,0),R$1),FALSE)</f>
        <v>香港花旗/USD/Hope Young/91868394</v>
      </c>
      <c r="S284" s="10" cm="1">
        <f t="array" ref="S284">IFERROR(INDEX(cashier!$A$2:$I$672,MATCH($O284&amp;$P284,cashier!$J$2:$J$672,0),S$1),FALSE)</f>
        <v>45016.254969097223</v>
      </c>
      <c r="T284" s="10" t="str" cm="1">
        <f t="array" ref="T284">IFERROR(INDEX(cashier!$A$2:$I$672,MATCH($O284&amp;$P284,cashier!$J$2:$J$672,0),T$1),FALSE)</f>
        <v>USD</v>
      </c>
      <c r="U284" s="10" cm="1">
        <f t="array" ref="U284">IFERROR(INDEX(cashier!$A$2:$I$672,MATCH($O284&amp;$P284,cashier!$J$2:$J$672,0),U$1),FALSE)</f>
        <v>2466.15</v>
      </c>
      <c r="V284" s="10" cm="1">
        <f t="array" ref="V284">IFERROR(INDEX(cashier!$A$2:$I$672,MATCH($O284&amp;$P284,cashier!$J$2:$J$672,0),V$1),FALSE)</f>
        <v>45009.25540509259</v>
      </c>
      <c r="W284" s="10" cm="1">
        <f t="array" ref="W284">IFERROR(INDEX(cashier!$A$2:$I$672,MATCH($O284&amp;$P284,cashier!$J$2:$J$672,0),W$1),FALSE)</f>
        <v>398</v>
      </c>
      <c r="X284" s="10" t="str" cm="1">
        <f t="array" ref="X284">IFERROR(INDEX(cashier!$A$2:$I$672,MATCH($O284&amp;$P284,cashier!$J$2:$J$672,0),X$1),FALSE)</f>
        <v>付款单</v>
      </c>
      <c r="Y284" s="10" cm="1">
        <f t="array" ref="Y284">IFERROR(INDEX(cashier!$A$2:$I$672,MATCH($O284&amp;$P284,cashier!$J$2:$J$672,0),Y$1),FALSE)</f>
        <v>0</v>
      </c>
      <c r="Z284" s="13" cm="1">
        <f t="array" ref="Z284">IFERROR(INDEX(bank!$A$2:$P$1212,MATCH($O284&amp;$P284,bank!$Q$2:$Q$1212,0),Z$1),FALSE)</f>
        <v>398</v>
      </c>
      <c r="AA284" s="13" t="str" cm="1">
        <f t="array" ref="AA284">IFERROR(INDEX(bank!$A$2:$P$1212,MATCH($O284&amp;$P284,bank!$Q$2:$Q$1212,0),AA$1),FALSE)</f>
        <v>付款单</v>
      </c>
      <c r="AB284" s="13" t="str" cm="1">
        <f t="array" ref="AB284">IFERROR(INDEX(bank!$A$2:$P$1212,MATCH($O284&amp;$P284,bank!$Q$2:$Q$1212,0),AB$1),FALSE)</f>
        <v>香港花旗/USD/Hope Young/91868394</v>
      </c>
      <c r="AC284" s="13" t="str" cm="1">
        <f t="array" ref="AC284">IFERROR(INDEX(bank!$A$2:$P$1212,MATCH($O284&amp;$P284,bank!$Q$2:$Q$1212,0),AC$1),FALSE)</f>
        <v>USD</v>
      </c>
      <c r="AD284" s="13" cm="1">
        <f t="array" ref="AD284">IFERROR(INDEX(bank!$A$2:$P$1212,MATCH($O284&amp;$P284,bank!$Q$2:$Q$1212,0),AD$1),FALSE)</f>
        <v>0</v>
      </c>
      <c r="AE284" s="13" t="str" cm="1">
        <f t="array" ref="AE284">IFERROR(INDEX(bank!$A$2:$P$1212,MATCH($O284&amp;$P284,bank!$Q$2:$Q$1212,0),AE$1),FALSE)</f>
        <v>5501.03-船舶检验费</v>
      </c>
      <c r="AF284" s="13" t="str" cm="1">
        <f t="array" ref="AF284">IFERROR(INDEX(bank!$A$2:$P$1212,MATCH($O284&amp;$P284,bank!$Q$2:$Q$1212,0),AF$1),FALSE)</f>
        <v>22年9月新加坡PNI检验费SGD3177.42</v>
      </c>
      <c r="AG284" s="13" cm="1">
        <f t="array" ref="AG284">IFERROR(INDEX(bank!$A$2:$P$1212,MATCH($O284&amp;$P284,bank!$Q$2:$Q$1212,0),AG$1),FALSE)</f>
        <v>45009.25540509259</v>
      </c>
      <c r="AH284" s="13" cm="1">
        <f t="array" ref="AH284">IFERROR(INDEX(bank!$A$2:$P$1212,MATCH($O284&amp;$P284,bank!$Q$2:$Q$1212,0),AH$1),FALSE)</f>
        <v>0</v>
      </c>
      <c r="AI284" s="13" cm="1">
        <f t="array" ref="AI284">IFERROR(INDEX(bank!$A$2:$P$1212,MATCH($O284&amp;$P284,bank!$Q$2:$Q$1212,0),AI$1),FALSE)</f>
        <v>0</v>
      </c>
      <c r="AJ284" s="13" cm="1">
        <f t="array" ref="AJ284">IFERROR(INDEX(bank!$A$2:$P$1212,MATCH($O284&amp;$P284,bank!$Q$2:$Q$1212,0),AJ$1),FALSE)</f>
        <v>2466.15</v>
      </c>
      <c r="AK284" s="13" cm="1">
        <f t="array" ref="AK284">IFERROR(INDEX(bank!$A$2:$P$1212,MATCH($O284&amp;$P284,bank!$Q$2:$Q$1212,0),AK$1),FALSE)</f>
        <v>2466.15</v>
      </c>
      <c r="AL284" s="13" cm="1">
        <f t="array" ref="AL284">IFERROR(INDEX(bank!$A$2:$P$1212,MATCH($O284&amp;$P284,bank!$Q$2:$Q$1212,0),AL$1),FALSE)</f>
        <v>19508.849999999999</v>
      </c>
      <c r="AM284" s="13" cm="1">
        <f t="array" ref="AM284">IFERROR(INDEX(bank!$A$2:$P$1212,MATCH($O284&amp;$P284,bank!$Q$2:$Q$1212,0),AM$1),FALSE)</f>
        <v>1</v>
      </c>
      <c r="AN284" s="13" t="b" cm="1">
        <f t="array" ref="AN284">IFERROR(INDEX(bank!$A$2:$P$1212,MATCH($O284&amp;$P284,bank!$Q$2:$Q$1212,0),AN$1),FALSE)</f>
        <v>1</v>
      </c>
      <c r="AO284" s="13" t="str" cm="1">
        <f t="array" ref="AO284">IFERROR(INDEX(bank!$A$2:$P$1212,MATCH($O284&amp;$P284,bank!$Q$2:$Q$1212,0),AO$1),FALSE)</f>
        <v>已关闭</v>
      </c>
    </row>
    <row r="285" spans="1:41" hidden="1">
      <c r="A285" s="4" t="s">
        <v>34</v>
      </c>
      <c r="B285" s="4" t="s">
        <v>294</v>
      </c>
      <c r="C285" s="4">
        <v>2437.92</v>
      </c>
      <c r="D285" s="4">
        <v>2437.92</v>
      </c>
      <c r="E285" s="4">
        <v>0</v>
      </c>
      <c r="F285" s="4">
        <v>0</v>
      </c>
      <c r="G285" s="4" t="s">
        <v>19</v>
      </c>
      <c r="H285" s="6">
        <v>44987.261834097233</v>
      </c>
      <c r="I285" s="4" t="s">
        <v>20</v>
      </c>
      <c r="J285" s="4" t="b">
        <v>1</v>
      </c>
      <c r="K285" s="4">
        <v>0</v>
      </c>
      <c r="L285" s="4">
        <v>1</v>
      </c>
      <c r="M285" s="4" t="s">
        <v>36</v>
      </c>
      <c r="N285" s="6">
        <v>45009.25445601852</v>
      </c>
      <c r="O285" s="4" t="s">
        <v>18</v>
      </c>
      <c r="P285" s="4">
        <v>400</v>
      </c>
      <c r="Q285" s="10" cm="1">
        <f t="array" ref="Q285">IFERROR(INDEX(cashier!$A$2:$I$672,MATCH($O285&amp;$P285,cashier!$J$2:$J$672,0),Q$1),FALSE)</f>
        <v>201</v>
      </c>
      <c r="R285" s="10" t="str" cm="1">
        <f t="array" ref="R285">IFERROR(INDEX(cashier!$A$2:$I$672,MATCH($O285&amp;$P285,cashier!$J$2:$J$672,0),R$1),FALSE)</f>
        <v>香港花旗/USD/Hope Young/91868394</v>
      </c>
      <c r="S285" s="10" cm="1">
        <f t="array" ref="S285">IFERROR(INDEX(cashier!$A$2:$I$672,MATCH($O285&amp;$P285,cashier!$J$2:$J$672,0),S$1),FALSE)</f>
        <v>45016.254477152783</v>
      </c>
      <c r="T285" s="10" t="str" cm="1">
        <f t="array" ref="T285">IFERROR(INDEX(cashier!$A$2:$I$672,MATCH($O285&amp;$P285,cashier!$J$2:$J$672,0),T$1),FALSE)</f>
        <v>USD</v>
      </c>
      <c r="U285" s="10" cm="1">
        <f t="array" ref="U285">IFERROR(INDEX(cashier!$A$2:$I$672,MATCH($O285&amp;$P285,cashier!$J$2:$J$672,0),U$1),FALSE)</f>
        <v>2437.92</v>
      </c>
      <c r="V285" s="10" cm="1">
        <f t="array" ref="V285">IFERROR(INDEX(cashier!$A$2:$I$672,MATCH($O285&amp;$P285,cashier!$J$2:$J$672,0),V$1),FALSE)</f>
        <v>45009.25445601852</v>
      </c>
      <c r="W285" s="10" cm="1">
        <f t="array" ref="W285">IFERROR(INDEX(cashier!$A$2:$I$672,MATCH($O285&amp;$P285,cashier!$J$2:$J$672,0),W$1),FALSE)</f>
        <v>400</v>
      </c>
      <c r="X285" s="10" t="str" cm="1">
        <f t="array" ref="X285">IFERROR(INDEX(cashier!$A$2:$I$672,MATCH($O285&amp;$P285,cashier!$J$2:$J$672,0),X$1),FALSE)</f>
        <v>付款单</v>
      </c>
      <c r="Y285" s="10" cm="1">
        <f t="array" ref="Y285">IFERROR(INDEX(cashier!$A$2:$I$672,MATCH($O285&amp;$P285,cashier!$J$2:$J$672,0),Y$1),FALSE)</f>
        <v>0</v>
      </c>
      <c r="Z285" s="13" cm="1">
        <f t="array" ref="Z285">IFERROR(INDEX(bank!$A$2:$P$1212,MATCH($O285&amp;$P285,bank!$Q$2:$Q$1212,0),Z$1),FALSE)</f>
        <v>400</v>
      </c>
      <c r="AA285" s="13" t="str" cm="1">
        <f t="array" ref="AA285">IFERROR(INDEX(bank!$A$2:$P$1212,MATCH($O285&amp;$P285,bank!$Q$2:$Q$1212,0),AA$1),FALSE)</f>
        <v>付款单</v>
      </c>
      <c r="AB285" s="13" t="str" cm="1">
        <f t="array" ref="AB285">IFERROR(INDEX(bank!$A$2:$P$1212,MATCH($O285&amp;$P285,bank!$Q$2:$Q$1212,0),AB$1),FALSE)</f>
        <v>香港花旗/USD/Hope Young/91868394</v>
      </c>
      <c r="AC285" s="13" t="str" cm="1">
        <f t="array" ref="AC285">IFERROR(INDEX(bank!$A$2:$P$1212,MATCH($O285&amp;$P285,bank!$Q$2:$Q$1212,0),AC$1),FALSE)</f>
        <v>USD</v>
      </c>
      <c r="AD285" s="13" cm="1">
        <f t="array" ref="AD285">IFERROR(INDEX(bank!$A$2:$P$1212,MATCH($O285&amp;$P285,bank!$Q$2:$Q$1212,0),AD$1),FALSE)</f>
        <v>0</v>
      </c>
      <c r="AE285" s="13" t="str" cm="1">
        <f t="array" ref="AE285">IFERROR(INDEX(bank!$A$2:$P$1212,MATCH($O285&amp;$P285,bank!$Q$2:$Q$1212,0),AE$1),FALSE)</f>
        <v>5501.03-船舶检验费</v>
      </c>
      <c r="AF285" s="13" t="str" cm="1">
        <f t="array" ref="AF285">IFERROR(INDEX(bank!$A$2:$P$1212,MATCH($O285&amp;$P285,bank!$Q$2:$Q$1212,0),AF$1),FALSE)</f>
        <v>22年11月新加坡PNI检验费SGD3141.04</v>
      </c>
      <c r="AG285" s="13" cm="1">
        <f t="array" ref="AG285">IFERROR(INDEX(bank!$A$2:$P$1212,MATCH($O285&amp;$P285,bank!$Q$2:$Q$1212,0),AG$1),FALSE)</f>
        <v>45009.25445601852</v>
      </c>
      <c r="AH285" s="13" cm="1">
        <f t="array" ref="AH285">IFERROR(INDEX(bank!$A$2:$P$1212,MATCH($O285&amp;$P285,bank!$Q$2:$Q$1212,0),AH$1),FALSE)</f>
        <v>0</v>
      </c>
      <c r="AI285" s="13" cm="1">
        <f t="array" ref="AI285">IFERROR(INDEX(bank!$A$2:$P$1212,MATCH($O285&amp;$P285,bank!$Q$2:$Q$1212,0),AI$1),FALSE)</f>
        <v>0</v>
      </c>
      <c r="AJ285" s="13" cm="1">
        <f t="array" ref="AJ285">IFERROR(INDEX(bank!$A$2:$P$1212,MATCH($O285&amp;$P285,bank!$Q$2:$Q$1212,0),AJ$1),FALSE)</f>
        <v>2437.92</v>
      </c>
      <c r="AK285" s="13" cm="1">
        <f t="array" ref="AK285">IFERROR(INDEX(bank!$A$2:$P$1212,MATCH($O285&amp;$P285,bank!$Q$2:$Q$1212,0),AK$1),FALSE)</f>
        <v>2437.92</v>
      </c>
      <c r="AL285" s="13" cm="1">
        <f t="array" ref="AL285">IFERROR(INDEX(bank!$A$2:$P$1212,MATCH($O285&amp;$P285,bank!$Q$2:$Q$1212,0),AL$1),FALSE)</f>
        <v>21975</v>
      </c>
      <c r="AM285" s="13" cm="1">
        <f t="array" ref="AM285">IFERROR(INDEX(bank!$A$2:$P$1212,MATCH($O285&amp;$P285,bank!$Q$2:$Q$1212,0),AM$1),FALSE)</f>
        <v>1</v>
      </c>
      <c r="AN285" s="13" t="b" cm="1">
        <f t="array" ref="AN285">IFERROR(INDEX(bank!$A$2:$P$1212,MATCH($O285&amp;$P285,bank!$Q$2:$Q$1212,0),AN$1),FALSE)</f>
        <v>1</v>
      </c>
      <c r="AO285" s="13" t="str" cm="1">
        <f t="array" ref="AO285">IFERROR(INDEX(bank!$A$2:$P$1212,MATCH($O285&amp;$P285,bank!$Q$2:$Q$1212,0),AO$1),FALSE)</f>
        <v>已关闭</v>
      </c>
    </row>
    <row r="286" spans="1:41" hidden="1">
      <c r="A286" s="4" t="s">
        <v>24</v>
      </c>
      <c r="B286" s="4" t="s">
        <v>25</v>
      </c>
      <c r="C286" s="4">
        <v>0</v>
      </c>
      <c r="D286" s="4">
        <v>0</v>
      </c>
      <c r="E286" s="4">
        <v>33500</v>
      </c>
      <c r="F286" s="4">
        <v>33500</v>
      </c>
      <c r="G286" s="4" t="s">
        <v>19</v>
      </c>
      <c r="H286" s="6">
        <v>45012.250286631941</v>
      </c>
      <c r="I286" s="4" t="s">
        <v>20</v>
      </c>
      <c r="J286" s="4" t="b">
        <v>1</v>
      </c>
      <c r="K286" s="4">
        <v>0</v>
      </c>
      <c r="L286" s="4">
        <v>1</v>
      </c>
      <c r="M286" s="4" t="s">
        <v>27</v>
      </c>
      <c r="N286" s="6">
        <v>45012.277384259258</v>
      </c>
      <c r="O286" s="4" t="s">
        <v>26</v>
      </c>
      <c r="P286" s="4">
        <v>402</v>
      </c>
      <c r="Q286" s="10" cm="1">
        <f t="array" ref="Q286">IFERROR(INDEX(cashier!$A$2:$I$672,MATCH($O286&amp;$P286,cashier!$J$2:$J$672,0),Q$1),FALSE)</f>
        <v>191</v>
      </c>
      <c r="R286" s="10" t="str" cm="1">
        <f t="array" ref="R286">IFERROR(INDEX(cashier!$A$2:$I$672,MATCH($O286&amp;$P286,cashier!$J$2:$J$672,0),R$1),FALSE)</f>
        <v>香港汇丰/USD/Mandarine/801-443300-838</v>
      </c>
      <c r="S286" s="10" cm="1">
        <f t="array" ref="S286">IFERROR(INDEX(cashier!$A$2:$I$672,MATCH($O286&amp;$P286,cashier!$J$2:$J$672,0),S$1),FALSE)</f>
        <v>45015.275355682868</v>
      </c>
      <c r="T286" s="10" t="str" cm="1">
        <f t="array" ref="T286">IFERROR(INDEX(cashier!$A$2:$I$672,MATCH($O286&amp;$P286,cashier!$J$2:$J$672,0),T$1),FALSE)</f>
        <v>USD</v>
      </c>
      <c r="U286" s="10" cm="1">
        <f t="array" ref="U286">IFERROR(INDEX(cashier!$A$2:$I$672,MATCH($O286&amp;$P286,cashier!$J$2:$J$672,0),U$1),FALSE)</f>
        <v>33498.089999999997</v>
      </c>
      <c r="V286" s="10" cm="1">
        <f t="array" ref="V286">IFERROR(INDEX(cashier!$A$2:$I$672,MATCH($O286&amp;$P286,cashier!$J$2:$J$672,0),V$1),FALSE)</f>
        <v>45012.277384259258</v>
      </c>
      <c r="W286" s="10" cm="1">
        <f t="array" ref="W286">IFERROR(INDEX(cashier!$A$2:$I$672,MATCH($O286&amp;$P286,cashier!$J$2:$J$672,0),W$1),FALSE)</f>
        <v>402</v>
      </c>
      <c r="X286" s="10" t="str" cm="1">
        <f t="array" ref="X286">IFERROR(INDEX(cashier!$A$2:$I$672,MATCH($O286&amp;$P286,cashier!$J$2:$J$672,0),X$1),FALSE)</f>
        <v>收款单</v>
      </c>
      <c r="Y286" s="10" cm="1">
        <f t="array" ref="Y286">IFERROR(INDEX(cashier!$A$2:$I$672,MATCH($O286&amp;$P286,cashier!$J$2:$J$672,0),Y$1),FALSE)</f>
        <v>0</v>
      </c>
      <c r="Z286" s="13" cm="1">
        <f t="array" ref="Z286">IFERROR(INDEX(bank!$A$2:$P$1212,MATCH($O286&amp;$P286,bank!$Q$2:$Q$1212,0),Z$1),FALSE)</f>
        <v>402</v>
      </c>
      <c r="AA286" s="13" t="str" cm="1">
        <f t="array" ref="AA286">IFERROR(INDEX(bank!$A$2:$P$1212,MATCH($O286&amp;$P286,bank!$Q$2:$Q$1212,0),AA$1),FALSE)</f>
        <v>收款单</v>
      </c>
      <c r="AB286" s="13" t="str" cm="1">
        <f t="array" ref="AB286">IFERROR(INDEX(bank!$A$2:$P$1212,MATCH($O286&amp;$P286,bank!$Q$2:$Q$1212,0),AB$1),FALSE)</f>
        <v>香港汇丰/USD/Mandarine/801-443300-838</v>
      </c>
      <c r="AC286" s="13" t="str" cm="1">
        <f t="array" ref="AC286">IFERROR(INDEX(bank!$A$2:$P$1212,MATCH($O286&amp;$P286,bank!$Q$2:$Q$1212,0),AC$1),FALSE)</f>
        <v>USD</v>
      </c>
      <c r="AD286" s="13" cm="1">
        <f t="array" ref="AD286">IFERROR(INDEX(bank!$A$2:$P$1212,MATCH($O286&amp;$P286,bank!$Q$2:$Q$1212,0),AD$1),FALSE)</f>
        <v>0</v>
      </c>
      <c r="AE286" s="13" t="str" cm="1">
        <f t="array" ref="AE286">IFERROR(INDEX(bank!$A$2:$P$1212,MATCH($O286&amp;$P286,bank!$Q$2:$Q$1212,0),AE$1),FALSE)</f>
        <v>2202-股东往来</v>
      </c>
      <c r="AF286" s="13" t="str" cm="1">
        <f t="array" ref="AF286">IFERROR(INDEX(bank!$A$2:$P$1212,MATCH($O286&amp;$P286,bank!$Q$2:$Q$1212,0),AF$1),FALSE)</f>
        <v>股东往来</v>
      </c>
      <c r="AG286" s="13" cm="1">
        <f t="array" ref="AG286">IFERROR(INDEX(bank!$A$2:$P$1212,MATCH($O286&amp;$P286,bank!$Q$2:$Q$1212,0),AG$1),FALSE)</f>
        <v>45012.277384259258</v>
      </c>
      <c r="AH286" s="13" cm="1">
        <f t="array" ref="AH286">IFERROR(INDEX(bank!$A$2:$P$1212,MATCH($O286&amp;$P286,bank!$Q$2:$Q$1212,0),AH$1),FALSE)</f>
        <v>33500</v>
      </c>
      <c r="AI286" s="13" cm="1">
        <f t="array" ref="AI286">IFERROR(INDEX(bank!$A$2:$P$1212,MATCH($O286&amp;$P286,bank!$Q$2:$Q$1212,0),AI$1),FALSE)</f>
        <v>33500</v>
      </c>
      <c r="AJ286" s="13" cm="1">
        <f t="array" ref="AJ286">IFERROR(INDEX(bank!$A$2:$P$1212,MATCH($O286&amp;$P286,bank!$Q$2:$Q$1212,0),AJ$1),FALSE)</f>
        <v>0</v>
      </c>
      <c r="AK286" s="13" cm="1">
        <f t="array" ref="AK286">IFERROR(INDEX(bank!$A$2:$P$1212,MATCH($O286&amp;$P286,bank!$Q$2:$Q$1212,0),AK$1),FALSE)</f>
        <v>0</v>
      </c>
      <c r="AL286" s="13" cm="1">
        <f t="array" ref="AL286">IFERROR(INDEX(bank!$A$2:$P$1212,MATCH($O286&amp;$P286,bank!$Q$2:$Q$1212,0),AL$1),FALSE)</f>
        <v>-160364.75</v>
      </c>
      <c r="AM286" s="13" cm="1">
        <f t="array" ref="AM286">IFERROR(INDEX(bank!$A$2:$P$1212,MATCH($O286&amp;$P286,bank!$Q$2:$Q$1212,0),AM$1),FALSE)</f>
        <v>1</v>
      </c>
      <c r="AN286" s="13" t="b" cm="1">
        <f t="array" ref="AN286">IFERROR(INDEX(bank!$A$2:$P$1212,MATCH($O286&amp;$P286,bank!$Q$2:$Q$1212,0),AN$1),FALSE)</f>
        <v>1</v>
      </c>
      <c r="AO286" s="13" t="str" cm="1">
        <f t="array" ref="AO286">IFERROR(INDEX(bank!$A$2:$P$1212,MATCH($O286&amp;$P286,bank!$Q$2:$Q$1212,0),AO$1),FALSE)</f>
        <v>已关闭</v>
      </c>
    </row>
    <row r="287" spans="1:41" hidden="1">
      <c r="A287" s="4" t="s">
        <v>22</v>
      </c>
      <c r="B287" s="4" t="s">
        <v>73</v>
      </c>
      <c r="C287" s="4">
        <v>0</v>
      </c>
      <c r="D287" s="4">
        <v>0</v>
      </c>
      <c r="E287" s="4">
        <v>-1.91</v>
      </c>
      <c r="F287" s="4">
        <v>-1.91</v>
      </c>
      <c r="G287" s="4" t="s">
        <v>19</v>
      </c>
      <c r="H287" s="6">
        <v>45012.250286631941</v>
      </c>
      <c r="I287" s="4" t="s">
        <v>20</v>
      </c>
      <c r="J287" s="4" t="b">
        <v>1</v>
      </c>
      <c r="K287" s="4">
        <v>0</v>
      </c>
      <c r="L287" s="4">
        <v>1</v>
      </c>
      <c r="M287" s="4" t="s">
        <v>27</v>
      </c>
      <c r="N287" s="6">
        <v>45012.277384259258</v>
      </c>
      <c r="O287" s="4" t="s">
        <v>26</v>
      </c>
      <c r="P287" s="4">
        <v>402</v>
      </c>
      <c r="Q287" s="10" cm="1">
        <f t="array" ref="Q287">IFERROR(INDEX(cashier!$A$2:$I$672,MATCH($O287&amp;$P287,cashier!$J$2:$J$672,0),Q$1),FALSE)</f>
        <v>191</v>
      </c>
      <c r="R287" s="10" t="str" cm="1">
        <f t="array" ref="R287">IFERROR(INDEX(cashier!$A$2:$I$672,MATCH($O287&amp;$P287,cashier!$J$2:$J$672,0),R$1),FALSE)</f>
        <v>香港汇丰/USD/Mandarine/801-443300-838</v>
      </c>
      <c r="S287" s="10" cm="1">
        <f t="array" ref="S287">IFERROR(INDEX(cashier!$A$2:$I$672,MATCH($O287&amp;$P287,cashier!$J$2:$J$672,0),S$1),FALSE)</f>
        <v>45015.275355682868</v>
      </c>
      <c r="T287" s="10" t="str" cm="1">
        <f t="array" ref="T287">IFERROR(INDEX(cashier!$A$2:$I$672,MATCH($O287&amp;$P287,cashier!$J$2:$J$672,0),T$1),FALSE)</f>
        <v>USD</v>
      </c>
      <c r="U287" s="10" cm="1">
        <f t="array" ref="U287">IFERROR(INDEX(cashier!$A$2:$I$672,MATCH($O287&amp;$P287,cashier!$J$2:$J$672,0),U$1),FALSE)</f>
        <v>33498.089999999997</v>
      </c>
      <c r="V287" s="10" cm="1">
        <f t="array" ref="V287">IFERROR(INDEX(cashier!$A$2:$I$672,MATCH($O287&amp;$P287,cashier!$J$2:$J$672,0),V$1),FALSE)</f>
        <v>45012.277384259258</v>
      </c>
      <c r="W287" s="10" cm="1">
        <f t="array" ref="W287">IFERROR(INDEX(cashier!$A$2:$I$672,MATCH($O287&amp;$P287,cashier!$J$2:$J$672,0),W$1),FALSE)</f>
        <v>402</v>
      </c>
      <c r="X287" s="10" t="str" cm="1">
        <f t="array" ref="X287">IFERROR(INDEX(cashier!$A$2:$I$672,MATCH($O287&amp;$P287,cashier!$J$2:$J$672,0),X$1),FALSE)</f>
        <v>收款单</v>
      </c>
      <c r="Y287" s="10" cm="1">
        <f t="array" ref="Y287">IFERROR(INDEX(cashier!$A$2:$I$672,MATCH($O287&amp;$P287,cashier!$J$2:$J$672,0),Y$1),FALSE)</f>
        <v>0</v>
      </c>
      <c r="Z287" s="13" cm="1">
        <f t="array" ref="Z287">IFERROR(INDEX(bank!$A$2:$P$1212,MATCH($O287&amp;$P287,bank!$Q$2:$Q$1212,0),Z$1),FALSE)</f>
        <v>402</v>
      </c>
      <c r="AA287" s="13" t="str" cm="1">
        <f t="array" ref="AA287">IFERROR(INDEX(bank!$A$2:$P$1212,MATCH($O287&amp;$P287,bank!$Q$2:$Q$1212,0),AA$1),FALSE)</f>
        <v>收款单</v>
      </c>
      <c r="AB287" s="13" t="str" cm="1">
        <f t="array" ref="AB287">IFERROR(INDEX(bank!$A$2:$P$1212,MATCH($O287&amp;$P287,bank!$Q$2:$Q$1212,0),AB$1),FALSE)</f>
        <v>香港汇丰/USD/Mandarine/801-443300-838</v>
      </c>
      <c r="AC287" s="13" t="str" cm="1">
        <f t="array" ref="AC287">IFERROR(INDEX(bank!$A$2:$P$1212,MATCH($O287&amp;$P287,bank!$Q$2:$Q$1212,0),AC$1),FALSE)</f>
        <v>USD</v>
      </c>
      <c r="AD287" s="13" cm="1">
        <f t="array" ref="AD287">IFERROR(INDEX(bank!$A$2:$P$1212,MATCH($O287&amp;$P287,bank!$Q$2:$Q$1212,0),AD$1),FALSE)</f>
        <v>0</v>
      </c>
      <c r="AE287" s="13" t="str" cm="1">
        <f t="array" ref="AE287">IFERROR(INDEX(bank!$A$2:$P$1212,MATCH($O287&amp;$P287,bank!$Q$2:$Q$1212,0),AE$1),FALSE)</f>
        <v>2202-股东往来</v>
      </c>
      <c r="AF287" s="13" t="str" cm="1">
        <f t="array" ref="AF287">IFERROR(INDEX(bank!$A$2:$P$1212,MATCH($O287&amp;$P287,bank!$Q$2:$Q$1212,0),AF$1),FALSE)</f>
        <v>股东往来</v>
      </c>
      <c r="AG287" s="13" cm="1">
        <f t="array" ref="AG287">IFERROR(INDEX(bank!$A$2:$P$1212,MATCH($O287&amp;$P287,bank!$Q$2:$Q$1212,0),AG$1),FALSE)</f>
        <v>45012.277384259258</v>
      </c>
      <c r="AH287" s="13" cm="1">
        <f t="array" ref="AH287">IFERROR(INDEX(bank!$A$2:$P$1212,MATCH($O287&amp;$P287,bank!$Q$2:$Q$1212,0),AH$1),FALSE)</f>
        <v>33500</v>
      </c>
      <c r="AI287" s="13" cm="1">
        <f t="array" ref="AI287">IFERROR(INDEX(bank!$A$2:$P$1212,MATCH($O287&amp;$P287,bank!$Q$2:$Q$1212,0),AI$1),FALSE)</f>
        <v>33500</v>
      </c>
      <c r="AJ287" s="13" cm="1">
        <f t="array" ref="AJ287">IFERROR(INDEX(bank!$A$2:$P$1212,MATCH($O287&amp;$P287,bank!$Q$2:$Q$1212,0),AJ$1),FALSE)</f>
        <v>0</v>
      </c>
      <c r="AK287" s="13" cm="1">
        <f t="array" ref="AK287">IFERROR(INDEX(bank!$A$2:$P$1212,MATCH($O287&amp;$P287,bank!$Q$2:$Q$1212,0),AK$1),FALSE)</f>
        <v>0</v>
      </c>
      <c r="AL287" s="13" cm="1">
        <f t="array" ref="AL287">IFERROR(INDEX(bank!$A$2:$P$1212,MATCH($O287&amp;$P287,bank!$Q$2:$Q$1212,0),AL$1),FALSE)</f>
        <v>-160364.75</v>
      </c>
      <c r="AM287" s="13" cm="1">
        <f t="array" ref="AM287">IFERROR(INDEX(bank!$A$2:$P$1212,MATCH($O287&amp;$P287,bank!$Q$2:$Q$1212,0),AM$1),FALSE)</f>
        <v>1</v>
      </c>
      <c r="AN287" s="13" t="b" cm="1">
        <f t="array" ref="AN287">IFERROR(INDEX(bank!$A$2:$P$1212,MATCH($O287&amp;$P287,bank!$Q$2:$Q$1212,0),AN$1),FALSE)</f>
        <v>1</v>
      </c>
      <c r="AO287" s="13" t="str" cm="1">
        <f t="array" ref="AO287">IFERROR(INDEX(bank!$A$2:$P$1212,MATCH($O287&amp;$P287,bank!$Q$2:$Q$1212,0),AO$1),FALSE)</f>
        <v>已关闭</v>
      </c>
    </row>
    <row r="288" spans="1:41" hidden="1">
      <c r="A288" s="4" t="s">
        <v>50</v>
      </c>
      <c r="B288" s="4" t="s">
        <v>238</v>
      </c>
      <c r="C288" s="4">
        <v>0</v>
      </c>
      <c r="D288" s="4">
        <v>0</v>
      </c>
      <c r="E288" s="4">
        <v>405748.09</v>
      </c>
      <c r="F288" s="4">
        <v>405748.09</v>
      </c>
      <c r="G288" s="4" t="s">
        <v>19</v>
      </c>
      <c r="H288" s="6">
        <v>45014.253234652781</v>
      </c>
      <c r="I288" s="4" t="s">
        <v>20</v>
      </c>
      <c r="J288" s="4" t="b">
        <v>1</v>
      </c>
      <c r="K288" s="4">
        <v>0</v>
      </c>
      <c r="L288" s="4">
        <v>1</v>
      </c>
      <c r="M288" s="4" t="s">
        <v>27</v>
      </c>
      <c r="N288" s="6">
        <v>45014.264074074083</v>
      </c>
      <c r="O288" s="4" t="s">
        <v>26</v>
      </c>
      <c r="P288" s="4">
        <v>405</v>
      </c>
      <c r="Q288" s="10" cm="1">
        <f t="array" ref="Q288">IFERROR(INDEX(cashier!$A$2:$I$672,MATCH($O288&amp;$P288,cashier!$J$2:$J$672,0),Q$1),FALSE)</f>
        <v>190</v>
      </c>
      <c r="R288" s="10" t="str" cm="1">
        <f t="array" ref="R288">IFERROR(INDEX(cashier!$A$2:$I$672,MATCH($O288&amp;$P288,cashier!$J$2:$J$672,0),R$1),FALSE)</f>
        <v>香港汇丰/USD/Mandarine/801-443300-838</v>
      </c>
      <c r="S288" s="10" cm="1">
        <f t="array" ref="S288">IFERROR(INDEX(cashier!$A$2:$I$672,MATCH($O288&amp;$P288,cashier!$J$2:$J$672,0),S$1),FALSE)</f>
        <v>45015.262032604172</v>
      </c>
      <c r="T288" s="10" t="str" cm="1">
        <f t="array" ref="T288">IFERROR(INDEX(cashier!$A$2:$I$672,MATCH($O288&amp;$P288,cashier!$J$2:$J$672,0),T$1),FALSE)</f>
        <v>USD</v>
      </c>
      <c r="U288" s="10" cm="1">
        <f t="array" ref="U288">IFERROR(INDEX(cashier!$A$2:$I$672,MATCH($O288&amp;$P288,cashier!$J$2:$J$672,0),U$1),FALSE)</f>
        <v>405748.09</v>
      </c>
      <c r="V288" s="10" cm="1">
        <f t="array" ref="V288">IFERROR(INDEX(cashier!$A$2:$I$672,MATCH($O288&amp;$P288,cashier!$J$2:$J$672,0),V$1),FALSE)</f>
        <v>45014.264074074083</v>
      </c>
      <c r="W288" s="10" cm="1">
        <f t="array" ref="W288">IFERROR(INDEX(cashier!$A$2:$I$672,MATCH($O288&amp;$P288,cashier!$J$2:$J$672,0),W$1),FALSE)</f>
        <v>405</v>
      </c>
      <c r="X288" s="10" t="str" cm="1">
        <f t="array" ref="X288">IFERROR(INDEX(cashier!$A$2:$I$672,MATCH($O288&amp;$P288,cashier!$J$2:$J$672,0),X$1),FALSE)</f>
        <v>收款单</v>
      </c>
      <c r="Y288" s="10" cm="1">
        <f t="array" ref="Y288">IFERROR(INDEX(cashier!$A$2:$I$672,MATCH($O288&amp;$P288,cashier!$J$2:$J$672,0),Y$1),FALSE)</f>
        <v>0</v>
      </c>
      <c r="Z288" s="13" cm="1">
        <f t="array" ref="Z288">IFERROR(INDEX(bank!$A$2:$P$1212,MATCH($O288&amp;$P288,bank!$Q$2:$Q$1212,0),Z$1),FALSE)</f>
        <v>405</v>
      </c>
      <c r="AA288" s="13" t="str" cm="1">
        <f t="array" ref="AA288">IFERROR(INDEX(bank!$A$2:$P$1212,MATCH($O288&amp;$P288,bank!$Q$2:$Q$1212,0),AA$1),FALSE)</f>
        <v>收款单</v>
      </c>
      <c r="AB288" s="13" t="str" cm="1">
        <f t="array" ref="AB288">IFERROR(INDEX(bank!$A$2:$P$1212,MATCH($O288&amp;$P288,bank!$Q$2:$Q$1212,0),AB$1),FALSE)</f>
        <v>香港汇丰/USD/Mandarine/801-443300-838</v>
      </c>
      <c r="AC288" s="13" t="str" cm="1">
        <f t="array" ref="AC288">IFERROR(INDEX(bank!$A$2:$P$1212,MATCH($O288&amp;$P288,bank!$Q$2:$Q$1212,0),AC$1),FALSE)</f>
        <v>USD</v>
      </c>
      <c r="AD288" s="13" cm="1">
        <f t="array" ref="AD288">IFERROR(INDEX(bank!$A$2:$P$1212,MATCH($O288&amp;$P288,bank!$Q$2:$Q$1212,0),AD$1),FALSE)</f>
        <v>0</v>
      </c>
      <c r="AE288" s="13" t="str" cm="1">
        <f t="array" ref="AE288">IFERROR(INDEX(bank!$A$2:$P$1212,MATCH($O288&amp;$P288,bank!$Q$2:$Q$1212,0),AE$1),FALSE)</f>
        <v>5101.06-租金收入</v>
      </c>
      <c r="AF288" s="13" t="str" cm="1">
        <f t="array" ref="AF288">IFERROR(INDEX(bank!$A$2:$P$1212,MATCH($O288&amp;$P288,bank!$Q$2:$Q$1212,0),AF$1),FALSE)</f>
        <v>第一期租金</v>
      </c>
      <c r="AG288" s="13" cm="1">
        <f t="array" ref="AG288">IFERROR(INDEX(bank!$A$2:$P$1212,MATCH($O288&amp;$P288,bank!$Q$2:$Q$1212,0),AG$1),FALSE)</f>
        <v>45014.264074074083</v>
      </c>
      <c r="AH288" s="13" cm="1">
        <f t="array" ref="AH288">IFERROR(INDEX(bank!$A$2:$P$1212,MATCH($O288&amp;$P288,bank!$Q$2:$Q$1212,0),AH$1),FALSE)</f>
        <v>405748.09</v>
      </c>
      <c r="AI288" s="13" cm="1">
        <f t="array" ref="AI288">IFERROR(INDEX(bank!$A$2:$P$1212,MATCH($O288&amp;$P288,bank!$Q$2:$Q$1212,0),AI$1),FALSE)</f>
        <v>405748.09</v>
      </c>
      <c r="AJ288" s="13" cm="1">
        <f t="array" ref="AJ288">IFERROR(INDEX(bank!$A$2:$P$1212,MATCH($O288&amp;$P288,bank!$Q$2:$Q$1212,0),AJ$1),FALSE)</f>
        <v>0</v>
      </c>
      <c r="AK288" s="13" cm="1">
        <f t="array" ref="AK288">IFERROR(INDEX(bank!$A$2:$P$1212,MATCH($O288&amp;$P288,bank!$Q$2:$Q$1212,0),AK$1),FALSE)</f>
        <v>0</v>
      </c>
      <c r="AL288" s="13" cm="1">
        <f t="array" ref="AL288">IFERROR(INDEX(bank!$A$2:$P$1212,MATCH($O288&amp;$P288,bank!$Q$2:$Q$1212,0),AL$1),FALSE)</f>
        <v>261025.57</v>
      </c>
      <c r="AM288" s="13" cm="1">
        <f t="array" ref="AM288">IFERROR(INDEX(bank!$A$2:$P$1212,MATCH($O288&amp;$P288,bank!$Q$2:$Q$1212,0),AM$1),FALSE)</f>
        <v>1</v>
      </c>
      <c r="AN288" s="13" t="b" cm="1">
        <f t="array" ref="AN288">IFERROR(INDEX(bank!$A$2:$P$1212,MATCH($O288&amp;$P288,bank!$Q$2:$Q$1212,0),AN$1),FALSE)</f>
        <v>1</v>
      </c>
      <c r="AO288" s="13" t="str" cm="1">
        <f t="array" ref="AO288">IFERROR(INDEX(bank!$A$2:$P$1212,MATCH($O288&amp;$P288,bank!$Q$2:$Q$1212,0),AO$1),FALSE)</f>
        <v>已关闭</v>
      </c>
    </row>
    <row r="289" spans="1:41" hidden="1">
      <c r="A289" s="4" t="s">
        <v>90</v>
      </c>
      <c r="B289" s="4" t="s">
        <v>295</v>
      </c>
      <c r="C289" s="4">
        <v>20000</v>
      </c>
      <c r="D289" s="4">
        <v>2915.409396364485</v>
      </c>
      <c r="E289" s="4">
        <v>0</v>
      </c>
      <c r="F289" s="4">
        <v>0</v>
      </c>
      <c r="G289" s="4" t="s">
        <v>30</v>
      </c>
      <c r="H289" s="6">
        <v>45014.248039953702</v>
      </c>
      <c r="I289" s="4" t="s">
        <v>20</v>
      </c>
      <c r="J289" s="4" t="b">
        <v>1</v>
      </c>
      <c r="K289" s="4">
        <v>0</v>
      </c>
      <c r="L289" s="4">
        <v>6.8601000000000001</v>
      </c>
      <c r="M289" s="4" t="s">
        <v>46</v>
      </c>
      <c r="N289" s="6">
        <v>45015.309351851851</v>
      </c>
      <c r="O289" s="4" t="s">
        <v>18</v>
      </c>
      <c r="P289" s="4">
        <v>406</v>
      </c>
      <c r="Q289" s="10" cm="1">
        <f t="array" ref="Q289">IFERROR(INDEX(cashier!$A$2:$I$672,MATCH($O289&amp;$P289,cashier!$J$2:$J$672,0),Q$1),FALSE)</f>
        <v>192</v>
      </c>
      <c r="R289" s="10" t="str" cm="1">
        <f t="array" ref="R289">IFERROR(INDEX(cashier!$A$2:$I$672,MATCH($O289&amp;$P289,cashier!$J$2:$J$672,0),R$1),FALSE)</f>
        <v>吴总股东往来/RMB</v>
      </c>
      <c r="S289" s="10" cm="1">
        <f t="array" ref="S289">IFERROR(INDEX(cashier!$A$2:$I$672,MATCH($O289&amp;$P289,cashier!$J$2:$J$672,0),S$1),FALSE)</f>
        <v>45015.308987523153</v>
      </c>
      <c r="T289" s="10" t="str" cm="1">
        <f t="array" ref="T289">IFERROR(INDEX(cashier!$A$2:$I$672,MATCH($O289&amp;$P289,cashier!$J$2:$J$672,0),T$1),FALSE)</f>
        <v>RMB</v>
      </c>
      <c r="U289" s="10" cm="1">
        <f t="array" ref="U289">IFERROR(INDEX(cashier!$A$2:$I$672,MATCH($O289&amp;$P289,cashier!$J$2:$J$672,0),U$1),FALSE)</f>
        <v>20000</v>
      </c>
      <c r="V289" s="10" cm="1">
        <f t="array" ref="V289">IFERROR(INDEX(cashier!$A$2:$I$672,MATCH($O289&amp;$P289,cashier!$J$2:$J$672,0),V$1),FALSE)</f>
        <v>45015.309351851851</v>
      </c>
      <c r="W289" s="10" cm="1">
        <f t="array" ref="W289">IFERROR(INDEX(cashier!$A$2:$I$672,MATCH($O289&amp;$P289,cashier!$J$2:$J$672,0),W$1),FALSE)</f>
        <v>406</v>
      </c>
      <c r="X289" s="10" t="str" cm="1">
        <f t="array" ref="X289">IFERROR(INDEX(cashier!$A$2:$I$672,MATCH($O289&amp;$P289,cashier!$J$2:$J$672,0),X$1),FALSE)</f>
        <v>付款单</v>
      </c>
      <c r="Y289" s="10" cm="1">
        <f t="array" ref="Y289">IFERROR(INDEX(cashier!$A$2:$I$672,MATCH($O289&amp;$P289,cashier!$J$2:$J$672,0),Y$1),FALSE)</f>
        <v>0</v>
      </c>
      <c r="Z289" s="13" cm="1">
        <f t="array" ref="Z289">IFERROR(INDEX(bank!$A$2:$P$1212,MATCH($O289&amp;$P289,bank!$Q$2:$Q$1212,0),Z$1),FALSE)</f>
        <v>406</v>
      </c>
      <c r="AA289" s="13" t="str" cm="1">
        <f t="array" ref="AA289">IFERROR(INDEX(bank!$A$2:$P$1212,MATCH($O289&amp;$P289,bank!$Q$2:$Q$1212,0),AA$1),FALSE)</f>
        <v>付款单</v>
      </c>
      <c r="AB289" s="13" t="str" cm="1">
        <f t="array" ref="AB289">IFERROR(INDEX(bank!$A$2:$P$1212,MATCH($O289&amp;$P289,bank!$Q$2:$Q$1212,0),AB$1),FALSE)</f>
        <v>吴总股东往来/RMB</v>
      </c>
      <c r="AC289" s="13" t="str" cm="1">
        <f t="array" ref="AC289">IFERROR(INDEX(bank!$A$2:$P$1212,MATCH($O289&amp;$P289,bank!$Q$2:$Q$1212,0),AC$1),FALSE)</f>
        <v>RMB</v>
      </c>
      <c r="AD289" s="13" cm="1">
        <f t="array" ref="AD289">IFERROR(INDEX(bank!$A$2:$P$1212,MATCH($O289&amp;$P289,bank!$Q$2:$Q$1212,0),AD$1),FALSE)</f>
        <v>0</v>
      </c>
      <c r="AE289" s="13" t="str" cm="1">
        <f t="array" ref="AE289">IFERROR(INDEX(bank!$A$2:$P$1212,MATCH($O289&amp;$P289,bank!$Q$2:$Q$1212,0),AE$1),FALSE)</f>
        <v>5501.17-船员杂费</v>
      </c>
      <c r="AF289" s="13" t="str" cm="1">
        <f t="array" ref="AF289">IFERROR(INDEX(bank!$A$2:$P$1212,MATCH($O289&amp;$P289,bank!$Q$2:$Q$1212,0),AF$1),FALSE)</f>
        <v>4月水手杨俊取钢钉手术费（预付款）</v>
      </c>
      <c r="AG289" s="13" cm="1">
        <f t="array" ref="AG289">IFERROR(INDEX(bank!$A$2:$P$1212,MATCH($O289&amp;$P289,bank!$Q$2:$Q$1212,0),AG$1),FALSE)</f>
        <v>45015.309351851851</v>
      </c>
      <c r="AH289" s="13" cm="1">
        <f t="array" ref="AH289">IFERROR(INDEX(bank!$A$2:$P$1212,MATCH($O289&amp;$P289,bank!$Q$2:$Q$1212,0),AH$1),FALSE)</f>
        <v>0</v>
      </c>
      <c r="AI289" s="13" cm="1">
        <f t="array" ref="AI289">IFERROR(INDEX(bank!$A$2:$P$1212,MATCH($O289&amp;$P289,bank!$Q$2:$Q$1212,0),AI$1),FALSE)</f>
        <v>0</v>
      </c>
      <c r="AJ289" s="13" cm="1">
        <f t="array" ref="AJ289">IFERROR(INDEX(bank!$A$2:$P$1212,MATCH($O289&amp;$P289,bank!$Q$2:$Q$1212,0),AJ$1),FALSE)</f>
        <v>20000</v>
      </c>
      <c r="AK289" s="13" cm="1">
        <f t="array" ref="AK289">IFERROR(INDEX(bank!$A$2:$P$1212,MATCH($O289&amp;$P289,bank!$Q$2:$Q$1212,0),AK$1),FALSE)</f>
        <v>20000</v>
      </c>
      <c r="AL289" s="13" cm="1">
        <f t="array" ref="AL289">IFERROR(INDEX(bank!$A$2:$P$1212,MATCH($O289&amp;$P289,bank!$Q$2:$Q$1212,0),AL$1),FALSE)</f>
        <v>1232628.2100000009</v>
      </c>
      <c r="AM289" s="13" cm="1">
        <f t="array" ref="AM289">IFERROR(INDEX(bank!$A$2:$P$1212,MATCH($O289&amp;$P289,bank!$Q$2:$Q$1212,0),AM$1),FALSE)</f>
        <v>6.8601000000000001</v>
      </c>
      <c r="AN289" s="13" t="b" cm="1">
        <f t="array" ref="AN289">IFERROR(INDEX(bank!$A$2:$P$1212,MATCH($O289&amp;$P289,bank!$Q$2:$Q$1212,0),AN$1),FALSE)</f>
        <v>1</v>
      </c>
      <c r="AO289" s="13" t="str" cm="1">
        <f t="array" ref="AO289">IFERROR(INDEX(bank!$A$2:$P$1212,MATCH($O289&amp;$P289,bank!$Q$2:$Q$1212,0),AO$1),FALSE)</f>
        <v>已关闭</v>
      </c>
    </row>
    <row r="290" spans="1:41" hidden="1">
      <c r="A290" s="4" t="s">
        <v>86</v>
      </c>
      <c r="B290" s="4" t="s">
        <v>296</v>
      </c>
      <c r="C290" s="4">
        <v>0</v>
      </c>
      <c r="D290" s="4">
        <v>0</v>
      </c>
      <c r="E290" s="4">
        <v>13255.1</v>
      </c>
      <c r="F290" s="4">
        <v>13255.1</v>
      </c>
      <c r="G290" s="4" t="s">
        <v>19</v>
      </c>
      <c r="H290" s="6">
        <v>45007.260714456017</v>
      </c>
      <c r="I290" s="4" t="s">
        <v>20</v>
      </c>
      <c r="J290" s="4" t="b">
        <v>1</v>
      </c>
      <c r="K290" s="4">
        <v>0</v>
      </c>
      <c r="L290" s="4">
        <v>1</v>
      </c>
      <c r="M290" s="4" t="s">
        <v>27</v>
      </c>
      <c r="N290" s="6">
        <v>45007.261956018519</v>
      </c>
      <c r="O290" s="4" t="s">
        <v>26</v>
      </c>
      <c r="P290" s="4">
        <v>408</v>
      </c>
      <c r="Q290" s="10" cm="1">
        <f t="array" ref="Q290">IFERROR(INDEX(cashier!$A$2:$I$672,MATCH($O290&amp;$P290,cashier!$J$2:$J$672,0),Q$1),FALSE)</f>
        <v>189</v>
      </c>
      <c r="R290" s="10" t="str" cm="1">
        <f t="array" ref="R290">IFERROR(INDEX(cashier!$A$2:$I$672,MATCH($O290&amp;$P290,cashier!$J$2:$J$672,0),R$1),FALSE)</f>
        <v>香港汇丰/USD/Mandarine/801-443300-838</v>
      </c>
      <c r="S290" s="10" cm="1">
        <f t="array" ref="S290">IFERROR(INDEX(cashier!$A$2:$I$672,MATCH($O290&amp;$P290,cashier!$J$2:$J$672,0),S$1),FALSE)</f>
        <v>45015.259913449067</v>
      </c>
      <c r="T290" s="10" t="str" cm="1">
        <f t="array" ref="T290">IFERROR(INDEX(cashier!$A$2:$I$672,MATCH($O290&amp;$P290,cashier!$J$2:$J$672,0),T$1),FALSE)</f>
        <v>USD</v>
      </c>
      <c r="U290" s="10" cm="1">
        <f t="array" ref="U290">IFERROR(INDEX(cashier!$A$2:$I$672,MATCH($O290&amp;$P290,cashier!$J$2:$J$672,0),U$1),FALSE)</f>
        <v>13121.21</v>
      </c>
      <c r="V290" s="10" cm="1">
        <f t="array" ref="V290">IFERROR(INDEX(cashier!$A$2:$I$672,MATCH($O290&amp;$P290,cashier!$J$2:$J$672,0),V$1),FALSE)</f>
        <v>45007.261956018519</v>
      </c>
      <c r="W290" s="10" cm="1">
        <f t="array" ref="W290">IFERROR(INDEX(cashier!$A$2:$I$672,MATCH($O290&amp;$P290,cashier!$J$2:$J$672,0),W$1),FALSE)</f>
        <v>408</v>
      </c>
      <c r="X290" s="10" t="str" cm="1">
        <f t="array" ref="X290">IFERROR(INDEX(cashier!$A$2:$I$672,MATCH($O290&amp;$P290,cashier!$J$2:$J$672,0),X$1),FALSE)</f>
        <v>收款单</v>
      </c>
      <c r="Y290" s="10" cm="1">
        <f t="array" ref="Y290">IFERROR(INDEX(cashier!$A$2:$I$672,MATCH($O290&amp;$P290,cashier!$J$2:$J$672,0),Y$1),FALSE)</f>
        <v>0</v>
      </c>
      <c r="Z290" s="13" cm="1">
        <f t="array" ref="Z290">IFERROR(INDEX(bank!$A$2:$P$1212,MATCH($O290&amp;$P290,bank!$Q$2:$Q$1212,0),Z$1),FALSE)</f>
        <v>408</v>
      </c>
      <c r="AA290" s="13" t="str" cm="1">
        <f t="array" ref="AA290">IFERROR(INDEX(bank!$A$2:$P$1212,MATCH($O290&amp;$P290,bank!$Q$2:$Q$1212,0),AA$1),FALSE)</f>
        <v>收款单</v>
      </c>
      <c r="AB290" s="13" t="str" cm="1">
        <f t="array" ref="AB290">IFERROR(INDEX(bank!$A$2:$P$1212,MATCH($O290&amp;$P290,bank!$Q$2:$Q$1212,0),AB$1),FALSE)</f>
        <v>香港汇丰/USD/Mandarine/801-443300-838</v>
      </c>
      <c r="AC290" s="13" t="str" cm="1">
        <f t="array" ref="AC290">IFERROR(INDEX(bank!$A$2:$P$1212,MATCH($O290&amp;$P290,bank!$Q$2:$Q$1212,0),AC$1),FALSE)</f>
        <v>USD</v>
      </c>
      <c r="AD290" s="13" cm="1">
        <f t="array" ref="AD290">IFERROR(INDEX(bank!$A$2:$P$1212,MATCH($O290&amp;$P290,bank!$Q$2:$Q$1212,0),AD$1),FALSE)</f>
        <v>0</v>
      </c>
      <c r="AE290" s="13" t="str" cm="1">
        <f t="array" ref="AE290">IFERROR(INDEX(bank!$A$2:$P$1212,MATCH($O290&amp;$P290,bank!$Q$2:$Q$1212,0),AE$1),FALSE)</f>
        <v>5501.11-物料</v>
      </c>
      <c r="AF290" s="13" t="str" cm="1">
        <f t="array" ref="AF290">IFERROR(INDEX(bank!$A$2:$P$1212,MATCH($O290&amp;$P290,bank!$Q$2:$Q$1212,0),AF$1),FALSE)</f>
        <v>厦门供应克令吊钢丝退款</v>
      </c>
      <c r="AG290" s="13" cm="1">
        <f t="array" ref="AG290">IFERROR(INDEX(bank!$A$2:$P$1212,MATCH($O290&amp;$P290,bank!$Q$2:$Q$1212,0),AG$1),FALSE)</f>
        <v>45007.261956018519</v>
      </c>
      <c r="AH290" s="13" cm="1">
        <f t="array" ref="AH290">IFERROR(INDEX(bank!$A$2:$P$1212,MATCH($O290&amp;$P290,bank!$Q$2:$Q$1212,0),AH$1),FALSE)</f>
        <v>13255.1</v>
      </c>
      <c r="AI290" s="13" cm="1">
        <f t="array" ref="AI290">IFERROR(INDEX(bank!$A$2:$P$1212,MATCH($O290&amp;$P290,bank!$Q$2:$Q$1212,0),AI$1),FALSE)</f>
        <v>13255.1</v>
      </c>
      <c r="AJ290" s="13" cm="1">
        <f t="array" ref="AJ290">IFERROR(INDEX(bank!$A$2:$P$1212,MATCH($O290&amp;$P290,bank!$Q$2:$Q$1212,0),AJ$1),FALSE)</f>
        <v>0</v>
      </c>
      <c r="AK290" s="13" cm="1">
        <f t="array" ref="AK290">IFERROR(INDEX(bank!$A$2:$P$1212,MATCH($O290&amp;$P290,bank!$Q$2:$Q$1212,0),AK$1),FALSE)</f>
        <v>0</v>
      </c>
      <c r="AL290" s="13" cm="1">
        <f t="array" ref="AL290">IFERROR(INDEX(bank!$A$2:$P$1212,MATCH($O290&amp;$P290,bank!$Q$2:$Q$1212,0),AL$1),FALSE)</f>
        <v>4723.7999999998883</v>
      </c>
      <c r="AM290" s="13" cm="1">
        <f t="array" ref="AM290">IFERROR(INDEX(bank!$A$2:$P$1212,MATCH($O290&amp;$P290,bank!$Q$2:$Q$1212,0),AM$1),FALSE)</f>
        <v>1</v>
      </c>
      <c r="AN290" s="13" t="b" cm="1">
        <f t="array" ref="AN290">IFERROR(INDEX(bank!$A$2:$P$1212,MATCH($O290&amp;$P290,bank!$Q$2:$Q$1212,0),AN$1),FALSE)</f>
        <v>1</v>
      </c>
      <c r="AO290" s="13" t="str" cm="1">
        <f t="array" ref="AO290">IFERROR(INDEX(bank!$A$2:$P$1212,MATCH($O290&amp;$P290,bank!$Q$2:$Q$1212,0),AO$1),FALSE)</f>
        <v>已关闭</v>
      </c>
    </row>
    <row r="291" spans="1:41" hidden="1">
      <c r="A291" s="4" t="s">
        <v>177</v>
      </c>
      <c r="B291" s="4" t="s">
        <v>297</v>
      </c>
      <c r="C291" s="4">
        <v>0</v>
      </c>
      <c r="D291" s="4">
        <v>0</v>
      </c>
      <c r="E291" s="4">
        <v>-133.88999999999999</v>
      </c>
      <c r="F291" s="4">
        <v>-133.88999999999999</v>
      </c>
      <c r="G291" s="4" t="s">
        <v>19</v>
      </c>
      <c r="H291" s="6">
        <v>45007.260714456017</v>
      </c>
      <c r="I291" s="4" t="s">
        <v>20</v>
      </c>
      <c r="J291" s="4" t="b">
        <v>1</v>
      </c>
      <c r="K291" s="4">
        <v>0</v>
      </c>
      <c r="L291" s="4">
        <v>1</v>
      </c>
      <c r="M291" s="4" t="s">
        <v>27</v>
      </c>
      <c r="N291" s="6">
        <v>45007.261956018519</v>
      </c>
      <c r="O291" s="4" t="s">
        <v>26</v>
      </c>
      <c r="P291" s="4">
        <v>408</v>
      </c>
      <c r="Q291" s="10" cm="1">
        <f t="array" ref="Q291">IFERROR(INDEX(cashier!$A$2:$I$672,MATCH($O291&amp;$P291,cashier!$J$2:$J$672,0),Q$1),FALSE)</f>
        <v>189</v>
      </c>
      <c r="R291" s="10" t="str" cm="1">
        <f t="array" ref="R291">IFERROR(INDEX(cashier!$A$2:$I$672,MATCH($O291&amp;$P291,cashier!$J$2:$J$672,0),R$1),FALSE)</f>
        <v>香港汇丰/USD/Mandarine/801-443300-838</v>
      </c>
      <c r="S291" s="10" cm="1">
        <f t="array" ref="S291">IFERROR(INDEX(cashier!$A$2:$I$672,MATCH($O291&amp;$P291,cashier!$J$2:$J$672,0),S$1),FALSE)</f>
        <v>45015.259913449067</v>
      </c>
      <c r="T291" s="10" t="str" cm="1">
        <f t="array" ref="T291">IFERROR(INDEX(cashier!$A$2:$I$672,MATCH($O291&amp;$P291,cashier!$J$2:$J$672,0),T$1),FALSE)</f>
        <v>USD</v>
      </c>
      <c r="U291" s="10" cm="1">
        <f t="array" ref="U291">IFERROR(INDEX(cashier!$A$2:$I$672,MATCH($O291&amp;$P291,cashier!$J$2:$J$672,0),U$1),FALSE)</f>
        <v>13121.21</v>
      </c>
      <c r="V291" s="10" cm="1">
        <f t="array" ref="V291">IFERROR(INDEX(cashier!$A$2:$I$672,MATCH($O291&amp;$P291,cashier!$J$2:$J$672,0),V$1),FALSE)</f>
        <v>45007.261956018519</v>
      </c>
      <c r="W291" s="10" cm="1">
        <f t="array" ref="W291">IFERROR(INDEX(cashier!$A$2:$I$672,MATCH($O291&amp;$P291,cashier!$J$2:$J$672,0),W$1),FALSE)</f>
        <v>408</v>
      </c>
      <c r="X291" s="10" t="str" cm="1">
        <f t="array" ref="X291">IFERROR(INDEX(cashier!$A$2:$I$672,MATCH($O291&amp;$P291,cashier!$J$2:$J$672,0),X$1),FALSE)</f>
        <v>收款单</v>
      </c>
      <c r="Y291" s="10" cm="1">
        <f t="array" ref="Y291">IFERROR(INDEX(cashier!$A$2:$I$672,MATCH($O291&amp;$P291,cashier!$J$2:$J$672,0),Y$1),FALSE)</f>
        <v>0</v>
      </c>
      <c r="Z291" s="13" cm="1">
        <f t="array" ref="Z291">IFERROR(INDEX(bank!$A$2:$P$1212,MATCH($O291&amp;$P291,bank!$Q$2:$Q$1212,0),Z$1),FALSE)</f>
        <v>408</v>
      </c>
      <c r="AA291" s="13" t="str" cm="1">
        <f t="array" ref="AA291">IFERROR(INDEX(bank!$A$2:$P$1212,MATCH($O291&amp;$P291,bank!$Q$2:$Q$1212,0),AA$1),FALSE)</f>
        <v>收款单</v>
      </c>
      <c r="AB291" s="13" t="str" cm="1">
        <f t="array" ref="AB291">IFERROR(INDEX(bank!$A$2:$P$1212,MATCH($O291&amp;$P291,bank!$Q$2:$Q$1212,0),AB$1),FALSE)</f>
        <v>香港汇丰/USD/Mandarine/801-443300-838</v>
      </c>
      <c r="AC291" s="13" t="str" cm="1">
        <f t="array" ref="AC291">IFERROR(INDEX(bank!$A$2:$P$1212,MATCH($O291&amp;$P291,bank!$Q$2:$Q$1212,0),AC$1),FALSE)</f>
        <v>USD</v>
      </c>
      <c r="AD291" s="13" cm="1">
        <f t="array" ref="AD291">IFERROR(INDEX(bank!$A$2:$P$1212,MATCH($O291&amp;$P291,bank!$Q$2:$Q$1212,0),AD$1),FALSE)</f>
        <v>0</v>
      </c>
      <c r="AE291" s="13" t="str" cm="1">
        <f t="array" ref="AE291">IFERROR(INDEX(bank!$A$2:$P$1212,MATCH($O291&amp;$P291,bank!$Q$2:$Q$1212,0),AE$1),FALSE)</f>
        <v>5501.11-物料</v>
      </c>
      <c r="AF291" s="13" t="str" cm="1">
        <f t="array" ref="AF291">IFERROR(INDEX(bank!$A$2:$P$1212,MATCH($O291&amp;$P291,bank!$Q$2:$Q$1212,0),AF$1),FALSE)</f>
        <v>厦门供应克令吊钢丝退款</v>
      </c>
      <c r="AG291" s="13" cm="1">
        <f t="array" ref="AG291">IFERROR(INDEX(bank!$A$2:$P$1212,MATCH($O291&amp;$P291,bank!$Q$2:$Q$1212,0),AG$1),FALSE)</f>
        <v>45007.261956018519</v>
      </c>
      <c r="AH291" s="13" cm="1">
        <f t="array" ref="AH291">IFERROR(INDEX(bank!$A$2:$P$1212,MATCH($O291&amp;$P291,bank!$Q$2:$Q$1212,0),AH$1),FALSE)</f>
        <v>13255.1</v>
      </c>
      <c r="AI291" s="13" cm="1">
        <f t="array" ref="AI291">IFERROR(INDEX(bank!$A$2:$P$1212,MATCH($O291&amp;$P291,bank!$Q$2:$Q$1212,0),AI$1),FALSE)</f>
        <v>13255.1</v>
      </c>
      <c r="AJ291" s="13" cm="1">
        <f t="array" ref="AJ291">IFERROR(INDEX(bank!$A$2:$P$1212,MATCH($O291&amp;$P291,bank!$Q$2:$Q$1212,0),AJ$1),FALSE)</f>
        <v>0</v>
      </c>
      <c r="AK291" s="13" cm="1">
        <f t="array" ref="AK291">IFERROR(INDEX(bank!$A$2:$P$1212,MATCH($O291&amp;$P291,bank!$Q$2:$Q$1212,0),AK$1),FALSE)</f>
        <v>0</v>
      </c>
      <c r="AL291" s="13" cm="1">
        <f t="array" ref="AL291">IFERROR(INDEX(bank!$A$2:$P$1212,MATCH($O291&amp;$P291,bank!$Q$2:$Q$1212,0),AL$1),FALSE)</f>
        <v>4723.7999999998883</v>
      </c>
      <c r="AM291" s="13" cm="1">
        <f t="array" ref="AM291">IFERROR(INDEX(bank!$A$2:$P$1212,MATCH($O291&amp;$P291,bank!$Q$2:$Q$1212,0),AM$1),FALSE)</f>
        <v>1</v>
      </c>
      <c r="AN291" s="13" t="b" cm="1">
        <f t="array" ref="AN291">IFERROR(INDEX(bank!$A$2:$P$1212,MATCH($O291&amp;$P291,bank!$Q$2:$Q$1212,0),AN$1),FALSE)</f>
        <v>1</v>
      </c>
      <c r="AO291" s="13" t="str" cm="1">
        <f t="array" ref="AO291">IFERROR(INDEX(bank!$A$2:$P$1212,MATCH($O291&amp;$P291,bank!$Q$2:$Q$1212,0),AO$1),FALSE)</f>
        <v>已关闭</v>
      </c>
    </row>
    <row r="292" spans="1:41" hidden="1">
      <c r="A292" s="4" t="s">
        <v>50</v>
      </c>
      <c r="B292" s="4" t="s">
        <v>298</v>
      </c>
      <c r="C292" s="4">
        <v>0</v>
      </c>
      <c r="D292" s="4">
        <v>0</v>
      </c>
      <c r="E292" s="4">
        <v>120289.58</v>
      </c>
      <c r="F292" s="4">
        <v>120289.58</v>
      </c>
      <c r="G292" s="4" t="s">
        <v>19</v>
      </c>
      <c r="H292" s="6">
        <v>45010.277288182871</v>
      </c>
      <c r="I292" s="4" t="s">
        <v>20</v>
      </c>
      <c r="J292" s="4" t="b">
        <v>1</v>
      </c>
      <c r="K292" s="4">
        <v>0</v>
      </c>
      <c r="L292" s="4">
        <v>1</v>
      </c>
      <c r="M292" s="4" t="s">
        <v>27</v>
      </c>
      <c r="N292" s="6">
        <v>45010.258645833332</v>
      </c>
      <c r="O292" s="4" t="s">
        <v>26</v>
      </c>
      <c r="P292" s="4">
        <v>410</v>
      </c>
      <c r="Q292" s="10" cm="1">
        <f t="array" ref="Q292">IFERROR(INDEX(cashier!$A$2:$I$672,MATCH($O292&amp;$P292,cashier!$J$2:$J$672,0),Q$1),FALSE)</f>
        <v>188</v>
      </c>
      <c r="R292" s="10" t="str" cm="1">
        <f t="array" ref="R292">IFERROR(INDEX(cashier!$A$2:$I$672,MATCH($O292&amp;$P292,cashier!$J$2:$J$672,0),R$1),FALSE)</f>
        <v>香港汇丰/USD/Mandarine/801-443300-838</v>
      </c>
      <c r="S292" s="10" cm="1">
        <f t="array" ref="S292">IFERROR(INDEX(cashier!$A$2:$I$672,MATCH($O292&amp;$P292,cashier!$J$2:$J$672,0),S$1),FALSE)</f>
        <v>45015.257353287037</v>
      </c>
      <c r="T292" s="10" t="str" cm="1">
        <f t="array" ref="T292">IFERROR(INDEX(cashier!$A$2:$I$672,MATCH($O292&amp;$P292,cashier!$J$2:$J$672,0),T$1),FALSE)</f>
        <v>USD</v>
      </c>
      <c r="U292" s="10" cm="1">
        <f t="array" ref="U292">IFERROR(INDEX(cashier!$A$2:$I$672,MATCH($O292&amp;$P292,cashier!$J$2:$J$672,0),U$1),FALSE)</f>
        <v>11237.46</v>
      </c>
      <c r="V292" s="10" cm="1">
        <f t="array" ref="V292">IFERROR(INDEX(cashier!$A$2:$I$672,MATCH($O292&amp;$P292,cashier!$J$2:$J$672,0),V$1),FALSE)</f>
        <v>45010.258645833332</v>
      </c>
      <c r="W292" s="10" cm="1">
        <f t="array" ref="W292">IFERROR(INDEX(cashier!$A$2:$I$672,MATCH($O292&amp;$P292,cashier!$J$2:$J$672,0),W$1),FALSE)</f>
        <v>410</v>
      </c>
      <c r="X292" s="10" t="str" cm="1">
        <f t="array" ref="X292">IFERROR(INDEX(cashier!$A$2:$I$672,MATCH($O292&amp;$P292,cashier!$J$2:$J$672,0),X$1),FALSE)</f>
        <v>收款单</v>
      </c>
      <c r="Y292" s="10" cm="1">
        <f t="array" ref="Y292">IFERROR(INDEX(cashier!$A$2:$I$672,MATCH($O292&amp;$P292,cashier!$J$2:$J$672,0),Y$1),FALSE)</f>
        <v>42.3</v>
      </c>
      <c r="Z292" s="13" cm="1">
        <f t="array" ref="Z292">IFERROR(INDEX(bank!$A$2:$P$1212,MATCH($O292&amp;$P292,bank!$Q$2:$Q$1212,0),Z$1),FALSE)</f>
        <v>410</v>
      </c>
      <c r="AA292" s="13" t="str" cm="1">
        <f t="array" ref="AA292">IFERROR(INDEX(bank!$A$2:$P$1212,MATCH($O292&amp;$P292,bank!$Q$2:$Q$1212,0),AA$1),FALSE)</f>
        <v>收款单</v>
      </c>
      <c r="AB292" s="13" t="str" cm="1">
        <f t="array" ref="AB292">IFERROR(INDEX(bank!$A$2:$P$1212,MATCH($O292&amp;$P292,bank!$Q$2:$Q$1212,0),AB$1),FALSE)</f>
        <v>香港汇丰/USD/Mandarine/801-443300-838</v>
      </c>
      <c r="AC292" s="13" t="str" cm="1">
        <f t="array" ref="AC292">IFERROR(INDEX(bank!$A$2:$P$1212,MATCH($O292&amp;$P292,bank!$Q$2:$Q$1212,0),AC$1),FALSE)</f>
        <v>USD</v>
      </c>
      <c r="AD292" s="13" cm="1">
        <f t="array" ref="AD292">IFERROR(INDEX(bank!$A$2:$P$1212,MATCH($O292&amp;$P292,bank!$Q$2:$Q$1212,0),AD$1),FALSE)</f>
        <v>0</v>
      </c>
      <c r="AE292" s="13" t="str" cm="1">
        <f t="array" ref="AE292">IFERROR(INDEX(bank!$A$2:$P$1212,MATCH($O292&amp;$P292,bank!$Q$2:$Q$1212,0),AE$1),FALSE)</f>
        <v>5101.06-租金收入</v>
      </c>
      <c r="AF292" s="13" t="str" cm="1">
        <f t="array" ref="AF292">IFERROR(INDEX(bank!$A$2:$P$1212,MATCH($O292&amp;$P292,bank!$Q$2:$Q$1212,0),AF$1),FALSE)</f>
        <v>最终期租金</v>
      </c>
      <c r="AG292" s="13" cm="1">
        <f t="array" ref="AG292">IFERROR(INDEX(bank!$A$2:$P$1212,MATCH($O292&amp;$P292,bank!$Q$2:$Q$1212,0),AG$1),FALSE)</f>
        <v>45010.258645833332</v>
      </c>
      <c r="AH292" s="13" cm="1">
        <f t="array" ref="AH292">IFERROR(INDEX(bank!$A$2:$P$1212,MATCH($O292&amp;$P292,bank!$Q$2:$Q$1212,0),AH$1),FALSE)</f>
        <v>120289.58</v>
      </c>
      <c r="AI292" s="13" cm="1">
        <f t="array" ref="AI292">IFERROR(INDEX(bank!$A$2:$P$1212,MATCH($O292&amp;$P292,bank!$Q$2:$Q$1212,0),AI$1),FALSE)</f>
        <v>120289.58</v>
      </c>
      <c r="AJ292" s="13" cm="1">
        <f t="array" ref="AJ292">IFERROR(INDEX(bank!$A$2:$P$1212,MATCH($O292&amp;$P292,bank!$Q$2:$Q$1212,0),AJ$1),FALSE)</f>
        <v>0</v>
      </c>
      <c r="AK292" s="13" cm="1">
        <f t="array" ref="AK292">IFERROR(INDEX(bank!$A$2:$P$1212,MATCH($O292&amp;$P292,bank!$Q$2:$Q$1212,0),AK$1),FALSE)</f>
        <v>0</v>
      </c>
      <c r="AL292" s="13" cm="1">
        <f t="array" ref="AL292">IFERROR(INDEX(bank!$A$2:$P$1212,MATCH($O292&amp;$P292,bank!$Q$2:$Q$1212,0),AL$1),FALSE)</f>
        <v>-12904.37000000007</v>
      </c>
      <c r="AM292" s="13" cm="1">
        <f t="array" ref="AM292">IFERROR(INDEX(bank!$A$2:$P$1212,MATCH($O292&amp;$P292,bank!$Q$2:$Q$1212,0),AM$1),FALSE)</f>
        <v>1</v>
      </c>
      <c r="AN292" s="13" t="b" cm="1">
        <f t="array" ref="AN292">IFERROR(INDEX(bank!$A$2:$P$1212,MATCH($O292&amp;$P292,bank!$Q$2:$Q$1212,0),AN$1),FALSE)</f>
        <v>1</v>
      </c>
      <c r="AO292" s="13" t="str" cm="1">
        <f t="array" ref="AO292">IFERROR(INDEX(bank!$A$2:$P$1212,MATCH($O292&amp;$P292,bank!$Q$2:$Q$1212,0),AO$1),FALSE)</f>
        <v>已关闭</v>
      </c>
    </row>
    <row r="293" spans="1:41" hidden="1">
      <c r="A293" s="4" t="s">
        <v>168</v>
      </c>
      <c r="B293" s="4" t="s">
        <v>299</v>
      </c>
      <c r="C293" s="4">
        <v>4510.8599999999997</v>
      </c>
      <c r="D293" s="4">
        <v>4510.8599999999997</v>
      </c>
      <c r="E293" s="4">
        <v>0</v>
      </c>
      <c r="F293" s="4">
        <v>0</v>
      </c>
      <c r="G293" s="4" t="s">
        <v>19</v>
      </c>
      <c r="H293" s="6">
        <v>45010.277288182871</v>
      </c>
      <c r="I293" s="4" t="s">
        <v>20</v>
      </c>
      <c r="J293" s="4" t="b">
        <v>1</v>
      </c>
      <c r="K293" s="4">
        <v>0</v>
      </c>
      <c r="L293" s="4">
        <v>1</v>
      </c>
      <c r="M293" s="4" t="s">
        <v>27</v>
      </c>
      <c r="N293" s="6">
        <v>45010.258645833332</v>
      </c>
      <c r="O293" s="4" t="s">
        <v>26</v>
      </c>
      <c r="P293" s="4">
        <v>410</v>
      </c>
      <c r="Q293" s="10" cm="1">
        <f t="array" ref="Q293">IFERROR(INDEX(cashier!$A$2:$I$672,MATCH($O293&amp;$P293,cashier!$J$2:$J$672,0),Q$1),FALSE)</f>
        <v>188</v>
      </c>
      <c r="R293" s="10" t="str" cm="1">
        <f t="array" ref="R293">IFERROR(INDEX(cashier!$A$2:$I$672,MATCH($O293&amp;$P293,cashier!$J$2:$J$672,0),R$1),FALSE)</f>
        <v>香港汇丰/USD/Mandarine/801-443300-838</v>
      </c>
      <c r="S293" s="10" cm="1">
        <f t="array" ref="S293">IFERROR(INDEX(cashier!$A$2:$I$672,MATCH($O293&amp;$P293,cashier!$J$2:$J$672,0),S$1),FALSE)</f>
        <v>45015.257353287037</v>
      </c>
      <c r="T293" s="10" t="str" cm="1">
        <f t="array" ref="T293">IFERROR(INDEX(cashier!$A$2:$I$672,MATCH($O293&amp;$P293,cashier!$J$2:$J$672,0),T$1),FALSE)</f>
        <v>USD</v>
      </c>
      <c r="U293" s="10" cm="1">
        <f t="array" ref="U293">IFERROR(INDEX(cashier!$A$2:$I$672,MATCH($O293&amp;$P293,cashier!$J$2:$J$672,0),U$1),FALSE)</f>
        <v>11237.46</v>
      </c>
      <c r="V293" s="10" cm="1">
        <f t="array" ref="V293">IFERROR(INDEX(cashier!$A$2:$I$672,MATCH($O293&amp;$P293,cashier!$J$2:$J$672,0),V$1),FALSE)</f>
        <v>45010.258645833332</v>
      </c>
      <c r="W293" s="10" cm="1">
        <f t="array" ref="W293">IFERROR(INDEX(cashier!$A$2:$I$672,MATCH($O293&amp;$P293,cashier!$J$2:$J$672,0),W$1),FALSE)</f>
        <v>410</v>
      </c>
      <c r="X293" s="10" t="str" cm="1">
        <f t="array" ref="X293">IFERROR(INDEX(cashier!$A$2:$I$672,MATCH($O293&amp;$P293,cashier!$J$2:$J$672,0),X$1),FALSE)</f>
        <v>收款单</v>
      </c>
      <c r="Y293" s="10" cm="1">
        <f t="array" ref="Y293">IFERROR(INDEX(cashier!$A$2:$I$672,MATCH($O293&amp;$P293,cashier!$J$2:$J$672,0),Y$1),FALSE)</f>
        <v>42.3</v>
      </c>
      <c r="Z293" s="13" cm="1">
        <f t="array" ref="Z293">IFERROR(INDEX(bank!$A$2:$P$1212,MATCH($O293&amp;$P293,bank!$Q$2:$Q$1212,0),Z$1),FALSE)</f>
        <v>410</v>
      </c>
      <c r="AA293" s="13" t="str" cm="1">
        <f t="array" ref="AA293">IFERROR(INDEX(bank!$A$2:$P$1212,MATCH($O293&amp;$P293,bank!$Q$2:$Q$1212,0),AA$1),FALSE)</f>
        <v>收款单</v>
      </c>
      <c r="AB293" s="13" t="str" cm="1">
        <f t="array" ref="AB293">IFERROR(INDEX(bank!$A$2:$P$1212,MATCH($O293&amp;$P293,bank!$Q$2:$Q$1212,0),AB$1),FALSE)</f>
        <v>香港汇丰/USD/Mandarine/801-443300-838</v>
      </c>
      <c r="AC293" s="13" t="str" cm="1">
        <f t="array" ref="AC293">IFERROR(INDEX(bank!$A$2:$P$1212,MATCH($O293&amp;$P293,bank!$Q$2:$Q$1212,0),AC$1),FALSE)</f>
        <v>USD</v>
      </c>
      <c r="AD293" s="13" cm="1">
        <f t="array" ref="AD293">IFERROR(INDEX(bank!$A$2:$P$1212,MATCH($O293&amp;$P293,bank!$Q$2:$Q$1212,0),AD$1),FALSE)</f>
        <v>0</v>
      </c>
      <c r="AE293" s="13" t="str" cm="1">
        <f t="array" ref="AE293">IFERROR(INDEX(bank!$A$2:$P$1212,MATCH($O293&amp;$P293,bank!$Q$2:$Q$1212,0),AE$1),FALSE)</f>
        <v>5101.06-租金收入</v>
      </c>
      <c r="AF293" s="13" t="str" cm="1">
        <f t="array" ref="AF293">IFERROR(INDEX(bank!$A$2:$P$1212,MATCH($O293&amp;$P293,bank!$Q$2:$Q$1212,0),AF$1),FALSE)</f>
        <v>最终期租金</v>
      </c>
      <c r="AG293" s="13" cm="1">
        <f t="array" ref="AG293">IFERROR(INDEX(bank!$A$2:$P$1212,MATCH($O293&amp;$P293,bank!$Q$2:$Q$1212,0),AG$1),FALSE)</f>
        <v>45010.258645833332</v>
      </c>
      <c r="AH293" s="13" cm="1">
        <f t="array" ref="AH293">IFERROR(INDEX(bank!$A$2:$P$1212,MATCH($O293&amp;$P293,bank!$Q$2:$Q$1212,0),AH$1),FALSE)</f>
        <v>120289.58</v>
      </c>
      <c r="AI293" s="13" cm="1">
        <f t="array" ref="AI293">IFERROR(INDEX(bank!$A$2:$P$1212,MATCH($O293&amp;$P293,bank!$Q$2:$Q$1212,0),AI$1),FALSE)</f>
        <v>120289.58</v>
      </c>
      <c r="AJ293" s="13" cm="1">
        <f t="array" ref="AJ293">IFERROR(INDEX(bank!$A$2:$P$1212,MATCH($O293&amp;$P293,bank!$Q$2:$Q$1212,0),AJ$1),FALSE)</f>
        <v>0</v>
      </c>
      <c r="AK293" s="13" cm="1">
        <f t="array" ref="AK293">IFERROR(INDEX(bank!$A$2:$P$1212,MATCH($O293&amp;$P293,bank!$Q$2:$Q$1212,0),AK$1),FALSE)</f>
        <v>0</v>
      </c>
      <c r="AL293" s="13" cm="1">
        <f t="array" ref="AL293">IFERROR(INDEX(bank!$A$2:$P$1212,MATCH($O293&amp;$P293,bank!$Q$2:$Q$1212,0),AL$1),FALSE)</f>
        <v>-12904.37000000007</v>
      </c>
      <c r="AM293" s="13" cm="1">
        <f t="array" ref="AM293">IFERROR(INDEX(bank!$A$2:$P$1212,MATCH($O293&amp;$P293,bank!$Q$2:$Q$1212,0),AM$1),FALSE)</f>
        <v>1</v>
      </c>
      <c r="AN293" s="13" t="b" cm="1">
        <f t="array" ref="AN293">IFERROR(INDEX(bank!$A$2:$P$1212,MATCH($O293&amp;$P293,bank!$Q$2:$Q$1212,0),AN$1),FALSE)</f>
        <v>1</v>
      </c>
      <c r="AO293" s="13" t="str" cm="1">
        <f t="array" ref="AO293">IFERROR(INDEX(bank!$A$2:$P$1212,MATCH($O293&amp;$P293,bank!$Q$2:$Q$1212,0),AO$1),FALSE)</f>
        <v>已关闭</v>
      </c>
    </row>
    <row r="294" spans="1:41" hidden="1">
      <c r="A294" s="4" t="s">
        <v>40</v>
      </c>
      <c r="B294" s="4" t="s">
        <v>170</v>
      </c>
      <c r="C294" s="4">
        <v>0</v>
      </c>
      <c r="D294" s="4">
        <v>0</v>
      </c>
      <c r="E294" s="4">
        <v>348279.68</v>
      </c>
      <c r="F294" s="4">
        <v>348279.68</v>
      </c>
      <c r="G294" s="4" t="s">
        <v>19</v>
      </c>
      <c r="H294" s="6">
        <v>45010.277288182871</v>
      </c>
      <c r="I294" s="4" t="s">
        <v>20</v>
      </c>
      <c r="J294" s="4" t="b">
        <v>1</v>
      </c>
      <c r="K294" s="4">
        <v>0</v>
      </c>
      <c r="L294" s="4">
        <v>1</v>
      </c>
      <c r="M294" s="4" t="s">
        <v>27</v>
      </c>
      <c r="N294" s="6">
        <v>45010.258645833332</v>
      </c>
      <c r="O294" s="4" t="s">
        <v>26</v>
      </c>
      <c r="P294" s="4">
        <v>410</v>
      </c>
      <c r="Q294" s="10" cm="1">
        <f t="array" ref="Q294">IFERROR(INDEX(cashier!$A$2:$I$672,MATCH($O294&amp;$P294,cashier!$J$2:$J$672,0),Q$1),FALSE)</f>
        <v>188</v>
      </c>
      <c r="R294" s="10" t="str" cm="1">
        <f t="array" ref="R294">IFERROR(INDEX(cashier!$A$2:$I$672,MATCH($O294&amp;$P294,cashier!$J$2:$J$672,0),R$1),FALSE)</f>
        <v>香港汇丰/USD/Mandarine/801-443300-838</v>
      </c>
      <c r="S294" s="10" cm="1">
        <f t="array" ref="S294">IFERROR(INDEX(cashier!$A$2:$I$672,MATCH($O294&amp;$P294,cashier!$J$2:$J$672,0),S$1),FALSE)</f>
        <v>45015.257353287037</v>
      </c>
      <c r="T294" s="10" t="str" cm="1">
        <f t="array" ref="T294">IFERROR(INDEX(cashier!$A$2:$I$672,MATCH($O294&amp;$P294,cashier!$J$2:$J$672,0),T$1),FALSE)</f>
        <v>USD</v>
      </c>
      <c r="U294" s="10" cm="1">
        <f t="array" ref="U294">IFERROR(INDEX(cashier!$A$2:$I$672,MATCH($O294&amp;$P294,cashier!$J$2:$J$672,0),U$1),FALSE)</f>
        <v>11237.46</v>
      </c>
      <c r="V294" s="10" cm="1">
        <f t="array" ref="V294">IFERROR(INDEX(cashier!$A$2:$I$672,MATCH($O294&amp;$P294,cashier!$J$2:$J$672,0),V$1),FALSE)</f>
        <v>45010.258645833332</v>
      </c>
      <c r="W294" s="10" cm="1">
        <f t="array" ref="W294">IFERROR(INDEX(cashier!$A$2:$I$672,MATCH($O294&amp;$P294,cashier!$J$2:$J$672,0),W$1),FALSE)</f>
        <v>410</v>
      </c>
      <c r="X294" s="10" t="str" cm="1">
        <f t="array" ref="X294">IFERROR(INDEX(cashier!$A$2:$I$672,MATCH($O294&amp;$P294,cashier!$J$2:$J$672,0),X$1),FALSE)</f>
        <v>收款单</v>
      </c>
      <c r="Y294" s="10" cm="1">
        <f t="array" ref="Y294">IFERROR(INDEX(cashier!$A$2:$I$672,MATCH($O294&amp;$P294,cashier!$J$2:$J$672,0),Y$1),FALSE)</f>
        <v>42.3</v>
      </c>
      <c r="Z294" s="13" cm="1">
        <f t="array" ref="Z294">IFERROR(INDEX(bank!$A$2:$P$1212,MATCH($O294&amp;$P294,bank!$Q$2:$Q$1212,0),Z$1),FALSE)</f>
        <v>410</v>
      </c>
      <c r="AA294" s="13" t="str" cm="1">
        <f t="array" ref="AA294">IFERROR(INDEX(bank!$A$2:$P$1212,MATCH($O294&amp;$P294,bank!$Q$2:$Q$1212,0),AA$1),FALSE)</f>
        <v>收款单</v>
      </c>
      <c r="AB294" s="13" t="str" cm="1">
        <f t="array" ref="AB294">IFERROR(INDEX(bank!$A$2:$P$1212,MATCH($O294&amp;$P294,bank!$Q$2:$Q$1212,0),AB$1),FALSE)</f>
        <v>香港汇丰/USD/Mandarine/801-443300-838</v>
      </c>
      <c r="AC294" s="13" t="str" cm="1">
        <f t="array" ref="AC294">IFERROR(INDEX(bank!$A$2:$P$1212,MATCH($O294&amp;$P294,bank!$Q$2:$Q$1212,0),AC$1),FALSE)</f>
        <v>USD</v>
      </c>
      <c r="AD294" s="13" cm="1">
        <f t="array" ref="AD294">IFERROR(INDEX(bank!$A$2:$P$1212,MATCH($O294&amp;$P294,bank!$Q$2:$Q$1212,0),AD$1),FALSE)</f>
        <v>0</v>
      </c>
      <c r="AE294" s="13" t="str" cm="1">
        <f t="array" ref="AE294">IFERROR(INDEX(bank!$A$2:$P$1212,MATCH($O294&amp;$P294,bank!$Q$2:$Q$1212,0),AE$1),FALSE)</f>
        <v>5101.06-租金收入</v>
      </c>
      <c r="AF294" s="13" t="str" cm="1">
        <f t="array" ref="AF294">IFERROR(INDEX(bank!$A$2:$P$1212,MATCH($O294&amp;$P294,bank!$Q$2:$Q$1212,0),AF$1),FALSE)</f>
        <v>最终期租金</v>
      </c>
      <c r="AG294" s="13" cm="1">
        <f t="array" ref="AG294">IFERROR(INDEX(bank!$A$2:$P$1212,MATCH($O294&amp;$P294,bank!$Q$2:$Q$1212,0),AG$1),FALSE)</f>
        <v>45010.258645833332</v>
      </c>
      <c r="AH294" s="13" cm="1">
        <f t="array" ref="AH294">IFERROR(INDEX(bank!$A$2:$P$1212,MATCH($O294&amp;$P294,bank!$Q$2:$Q$1212,0),AH$1),FALSE)</f>
        <v>120289.58</v>
      </c>
      <c r="AI294" s="13" cm="1">
        <f t="array" ref="AI294">IFERROR(INDEX(bank!$A$2:$P$1212,MATCH($O294&amp;$P294,bank!$Q$2:$Q$1212,0),AI$1),FALSE)</f>
        <v>120289.58</v>
      </c>
      <c r="AJ294" s="13" cm="1">
        <f t="array" ref="AJ294">IFERROR(INDEX(bank!$A$2:$P$1212,MATCH($O294&amp;$P294,bank!$Q$2:$Q$1212,0),AJ$1),FALSE)</f>
        <v>0</v>
      </c>
      <c r="AK294" s="13" cm="1">
        <f t="array" ref="AK294">IFERROR(INDEX(bank!$A$2:$P$1212,MATCH($O294&amp;$P294,bank!$Q$2:$Q$1212,0),AK$1),FALSE)</f>
        <v>0</v>
      </c>
      <c r="AL294" s="13" cm="1">
        <f t="array" ref="AL294">IFERROR(INDEX(bank!$A$2:$P$1212,MATCH($O294&amp;$P294,bank!$Q$2:$Q$1212,0),AL$1),FALSE)</f>
        <v>-12904.37000000007</v>
      </c>
      <c r="AM294" s="13" cm="1">
        <f t="array" ref="AM294">IFERROR(INDEX(bank!$A$2:$P$1212,MATCH($O294&amp;$P294,bank!$Q$2:$Q$1212,0),AM$1),FALSE)</f>
        <v>1</v>
      </c>
      <c r="AN294" s="13" t="b" cm="1">
        <f t="array" ref="AN294">IFERROR(INDEX(bank!$A$2:$P$1212,MATCH($O294&amp;$P294,bank!$Q$2:$Q$1212,0),AN$1),FALSE)</f>
        <v>1</v>
      </c>
      <c r="AO294" s="13" t="str" cm="1">
        <f t="array" ref="AO294">IFERROR(INDEX(bank!$A$2:$P$1212,MATCH($O294&amp;$P294,bank!$Q$2:$Q$1212,0),AO$1),FALSE)</f>
        <v>已关闭</v>
      </c>
    </row>
    <row r="295" spans="1:41" hidden="1">
      <c r="A295" s="4" t="s">
        <v>40</v>
      </c>
      <c r="B295" s="4" t="s">
        <v>171</v>
      </c>
      <c r="C295" s="4">
        <v>0</v>
      </c>
      <c r="D295" s="4">
        <v>0</v>
      </c>
      <c r="E295" s="4">
        <v>59894</v>
      </c>
      <c r="F295" s="4">
        <v>59894</v>
      </c>
      <c r="G295" s="4" t="s">
        <v>19</v>
      </c>
      <c r="H295" s="6">
        <v>45010.277288182871</v>
      </c>
      <c r="I295" s="4" t="s">
        <v>20</v>
      </c>
      <c r="J295" s="4" t="b">
        <v>1</v>
      </c>
      <c r="K295" s="4">
        <v>0</v>
      </c>
      <c r="L295" s="4">
        <v>1</v>
      </c>
      <c r="M295" s="4" t="s">
        <v>27</v>
      </c>
      <c r="N295" s="6">
        <v>45010.258645833332</v>
      </c>
      <c r="O295" s="4" t="s">
        <v>26</v>
      </c>
      <c r="P295" s="4">
        <v>410</v>
      </c>
      <c r="Q295" s="10" cm="1">
        <f t="array" ref="Q295">IFERROR(INDEX(cashier!$A$2:$I$672,MATCH($O295&amp;$P295,cashier!$J$2:$J$672,0),Q$1),FALSE)</f>
        <v>188</v>
      </c>
      <c r="R295" s="10" t="str" cm="1">
        <f t="array" ref="R295">IFERROR(INDEX(cashier!$A$2:$I$672,MATCH($O295&amp;$P295,cashier!$J$2:$J$672,0),R$1),FALSE)</f>
        <v>香港汇丰/USD/Mandarine/801-443300-838</v>
      </c>
      <c r="S295" s="10" cm="1">
        <f t="array" ref="S295">IFERROR(INDEX(cashier!$A$2:$I$672,MATCH($O295&amp;$P295,cashier!$J$2:$J$672,0),S$1),FALSE)</f>
        <v>45015.257353287037</v>
      </c>
      <c r="T295" s="10" t="str" cm="1">
        <f t="array" ref="T295">IFERROR(INDEX(cashier!$A$2:$I$672,MATCH($O295&amp;$P295,cashier!$J$2:$J$672,0),T$1),FALSE)</f>
        <v>USD</v>
      </c>
      <c r="U295" s="10" cm="1">
        <f t="array" ref="U295">IFERROR(INDEX(cashier!$A$2:$I$672,MATCH($O295&amp;$P295,cashier!$J$2:$J$672,0),U$1),FALSE)</f>
        <v>11237.46</v>
      </c>
      <c r="V295" s="10" cm="1">
        <f t="array" ref="V295">IFERROR(INDEX(cashier!$A$2:$I$672,MATCH($O295&amp;$P295,cashier!$J$2:$J$672,0),V$1),FALSE)</f>
        <v>45010.258645833332</v>
      </c>
      <c r="W295" s="10" cm="1">
        <f t="array" ref="W295">IFERROR(INDEX(cashier!$A$2:$I$672,MATCH($O295&amp;$P295,cashier!$J$2:$J$672,0),W$1),FALSE)</f>
        <v>410</v>
      </c>
      <c r="X295" s="10" t="str" cm="1">
        <f t="array" ref="X295">IFERROR(INDEX(cashier!$A$2:$I$672,MATCH($O295&amp;$P295,cashier!$J$2:$J$672,0),X$1),FALSE)</f>
        <v>收款单</v>
      </c>
      <c r="Y295" s="10" cm="1">
        <f t="array" ref="Y295">IFERROR(INDEX(cashier!$A$2:$I$672,MATCH($O295&amp;$P295,cashier!$J$2:$J$672,0),Y$1),FALSE)</f>
        <v>42.3</v>
      </c>
      <c r="Z295" s="13" cm="1">
        <f t="array" ref="Z295">IFERROR(INDEX(bank!$A$2:$P$1212,MATCH($O295&amp;$P295,bank!$Q$2:$Q$1212,0),Z$1),FALSE)</f>
        <v>410</v>
      </c>
      <c r="AA295" s="13" t="str" cm="1">
        <f t="array" ref="AA295">IFERROR(INDEX(bank!$A$2:$P$1212,MATCH($O295&amp;$P295,bank!$Q$2:$Q$1212,0),AA$1),FALSE)</f>
        <v>收款单</v>
      </c>
      <c r="AB295" s="13" t="str" cm="1">
        <f t="array" ref="AB295">IFERROR(INDEX(bank!$A$2:$P$1212,MATCH($O295&amp;$P295,bank!$Q$2:$Q$1212,0),AB$1),FALSE)</f>
        <v>香港汇丰/USD/Mandarine/801-443300-838</v>
      </c>
      <c r="AC295" s="13" t="str" cm="1">
        <f t="array" ref="AC295">IFERROR(INDEX(bank!$A$2:$P$1212,MATCH($O295&amp;$P295,bank!$Q$2:$Q$1212,0),AC$1),FALSE)</f>
        <v>USD</v>
      </c>
      <c r="AD295" s="13" cm="1">
        <f t="array" ref="AD295">IFERROR(INDEX(bank!$A$2:$P$1212,MATCH($O295&amp;$P295,bank!$Q$2:$Q$1212,0),AD$1),FALSE)</f>
        <v>0</v>
      </c>
      <c r="AE295" s="13" t="str" cm="1">
        <f t="array" ref="AE295">IFERROR(INDEX(bank!$A$2:$P$1212,MATCH($O295&amp;$P295,bank!$Q$2:$Q$1212,0),AE$1),FALSE)</f>
        <v>5101.06-租金收入</v>
      </c>
      <c r="AF295" s="13" t="str" cm="1">
        <f t="array" ref="AF295">IFERROR(INDEX(bank!$A$2:$P$1212,MATCH($O295&amp;$P295,bank!$Q$2:$Q$1212,0),AF$1),FALSE)</f>
        <v>最终期租金</v>
      </c>
      <c r="AG295" s="13" cm="1">
        <f t="array" ref="AG295">IFERROR(INDEX(bank!$A$2:$P$1212,MATCH($O295&amp;$P295,bank!$Q$2:$Q$1212,0),AG$1),FALSE)</f>
        <v>45010.258645833332</v>
      </c>
      <c r="AH295" s="13" cm="1">
        <f t="array" ref="AH295">IFERROR(INDEX(bank!$A$2:$P$1212,MATCH($O295&amp;$P295,bank!$Q$2:$Q$1212,0),AH$1),FALSE)</f>
        <v>120289.58</v>
      </c>
      <c r="AI295" s="13" cm="1">
        <f t="array" ref="AI295">IFERROR(INDEX(bank!$A$2:$P$1212,MATCH($O295&amp;$P295,bank!$Q$2:$Q$1212,0),AI$1),FALSE)</f>
        <v>120289.58</v>
      </c>
      <c r="AJ295" s="13" cm="1">
        <f t="array" ref="AJ295">IFERROR(INDEX(bank!$A$2:$P$1212,MATCH($O295&amp;$P295,bank!$Q$2:$Q$1212,0),AJ$1),FALSE)</f>
        <v>0</v>
      </c>
      <c r="AK295" s="13" cm="1">
        <f t="array" ref="AK295">IFERROR(INDEX(bank!$A$2:$P$1212,MATCH($O295&amp;$P295,bank!$Q$2:$Q$1212,0),AK$1),FALSE)</f>
        <v>0</v>
      </c>
      <c r="AL295" s="13" cm="1">
        <f t="array" ref="AL295">IFERROR(INDEX(bank!$A$2:$P$1212,MATCH($O295&amp;$P295,bank!$Q$2:$Q$1212,0),AL$1),FALSE)</f>
        <v>-12904.37000000007</v>
      </c>
      <c r="AM295" s="13" cm="1">
        <f t="array" ref="AM295">IFERROR(INDEX(bank!$A$2:$P$1212,MATCH($O295&amp;$P295,bank!$Q$2:$Q$1212,0),AM$1),FALSE)</f>
        <v>1</v>
      </c>
      <c r="AN295" s="13" t="b" cm="1">
        <f t="array" ref="AN295">IFERROR(INDEX(bank!$A$2:$P$1212,MATCH($O295&amp;$P295,bank!$Q$2:$Q$1212,0),AN$1),FALSE)</f>
        <v>1</v>
      </c>
      <c r="AO295" s="13" t="str" cm="1">
        <f t="array" ref="AO295">IFERROR(INDEX(bank!$A$2:$P$1212,MATCH($O295&amp;$P295,bank!$Q$2:$Q$1212,0),AO$1),FALSE)</f>
        <v>已关闭</v>
      </c>
    </row>
    <row r="296" spans="1:41" hidden="1">
      <c r="A296" s="4" t="s">
        <v>40</v>
      </c>
      <c r="B296" s="4" t="s">
        <v>172</v>
      </c>
      <c r="C296" s="4">
        <v>351016</v>
      </c>
      <c r="D296" s="4">
        <v>351016</v>
      </c>
      <c r="E296" s="4">
        <v>0</v>
      </c>
      <c r="F296" s="4">
        <v>0</v>
      </c>
      <c r="G296" s="4" t="s">
        <v>19</v>
      </c>
      <c r="H296" s="6">
        <v>45010.277288182871</v>
      </c>
      <c r="I296" s="4" t="s">
        <v>20</v>
      </c>
      <c r="J296" s="4" t="b">
        <v>1</v>
      </c>
      <c r="K296" s="4">
        <v>0</v>
      </c>
      <c r="L296" s="4">
        <v>1</v>
      </c>
      <c r="M296" s="4" t="s">
        <v>27</v>
      </c>
      <c r="N296" s="6">
        <v>45010.258645833332</v>
      </c>
      <c r="O296" s="4" t="s">
        <v>26</v>
      </c>
      <c r="P296" s="4">
        <v>410</v>
      </c>
      <c r="Q296" s="10" cm="1">
        <f t="array" ref="Q296">IFERROR(INDEX(cashier!$A$2:$I$672,MATCH($O296&amp;$P296,cashier!$J$2:$J$672,0),Q$1),FALSE)</f>
        <v>188</v>
      </c>
      <c r="R296" s="10" t="str" cm="1">
        <f t="array" ref="R296">IFERROR(INDEX(cashier!$A$2:$I$672,MATCH($O296&amp;$P296,cashier!$J$2:$J$672,0),R$1),FALSE)</f>
        <v>香港汇丰/USD/Mandarine/801-443300-838</v>
      </c>
      <c r="S296" s="10" cm="1">
        <f t="array" ref="S296">IFERROR(INDEX(cashier!$A$2:$I$672,MATCH($O296&amp;$P296,cashier!$J$2:$J$672,0),S$1),FALSE)</f>
        <v>45015.257353287037</v>
      </c>
      <c r="T296" s="10" t="str" cm="1">
        <f t="array" ref="T296">IFERROR(INDEX(cashier!$A$2:$I$672,MATCH($O296&amp;$P296,cashier!$J$2:$J$672,0),T$1),FALSE)</f>
        <v>USD</v>
      </c>
      <c r="U296" s="10" cm="1">
        <f t="array" ref="U296">IFERROR(INDEX(cashier!$A$2:$I$672,MATCH($O296&amp;$P296,cashier!$J$2:$J$672,0),U$1),FALSE)</f>
        <v>11237.46</v>
      </c>
      <c r="V296" s="10" cm="1">
        <f t="array" ref="V296">IFERROR(INDEX(cashier!$A$2:$I$672,MATCH($O296&amp;$P296,cashier!$J$2:$J$672,0),V$1),FALSE)</f>
        <v>45010.258645833332</v>
      </c>
      <c r="W296" s="10" cm="1">
        <f t="array" ref="W296">IFERROR(INDEX(cashier!$A$2:$I$672,MATCH($O296&amp;$P296,cashier!$J$2:$J$672,0),W$1),FALSE)</f>
        <v>410</v>
      </c>
      <c r="X296" s="10" t="str" cm="1">
        <f t="array" ref="X296">IFERROR(INDEX(cashier!$A$2:$I$672,MATCH($O296&amp;$P296,cashier!$J$2:$J$672,0),X$1),FALSE)</f>
        <v>收款单</v>
      </c>
      <c r="Y296" s="10" cm="1">
        <f t="array" ref="Y296">IFERROR(INDEX(cashier!$A$2:$I$672,MATCH($O296&amp;$P296,cashier!$J$2:$J$672,0),Y$1),FALSE)</f>
        <v>42.3</v>
      </c>
      <c r="Z296" s="13" cm="1">
        <f t="array" ref="Z296">IFERROR(INDEX(bank!$A$2:$P$1212,MATCH($O296&amp;$P296,bank!$Q$2:$Q$1212,0),Z$1),FALSE)</f>
        <v>410</v>
      </c>
      <c r="AA296" s="13" t="str" cm="1">
        <f t="array" ref="AA296">IFERROR(INDEX(bank!$A$2:$P$1212,MATCH($O296&amp;$P296,bank!$Q$2:$Q$1212,0),AA$1),FALSE)</f>
        <v>收款单</v>
      </c>
      <c r="AB296" s="13" t="str" cm="1">
        <f t="array" ref="AB296">IFERROR(INDEX(bank!$A$2:$P$1212,MATCH($O296&amp;$P296,bank!$Q$2:$Q$1212,0),AB$1),FALSE)</f>
        <v>香港汇丰/USD/Mandarine/801-443300-838</v>
      </c>
      <c r="AC296" s="13" t="str" cm="1">
        <f t="array" ref="AC296">IFERROR(INDEX(bank!$A$2:$P$1212,MATCH($O296&amp;$P296,bank!$Q$2:$Q$1212,0),AC$1),FALSE)</f>
        <v>USD</v>
      </c>
      <c r="AD296" s="13" cm="1">
        <f t="array" ref="AD296">IFERROR(INDEX(bank!$A$2:$P$1212,MATCH($O296&amp;$P296,bank!$Q$2:$Q$1212,0),AD$1),FALSE)</f>
        <v>0</v>
      </c>
      <c r="AE296" s="13" t="str" cm="1">
        <f t="array" ref="AE296">IFERROR(INDEX(bank!$A$2:$P$1212,MATCH($O296&amp;$P296,bank!$Q$2:$Q$1212,0),AE$1),FALSE)</f>
        <v>5101.06-租金收入</v>
      </c>
      <c r="AF296" s="13" t="str" cm="1">
        <f t="array" ref="AF296">IFERROR(INDEX(bank!$A$2:$P$1212,MATCH($O296&amp;$P296,bank!$Q$2:$Q$1212,0),AF$1),FALSE)</f>
        <v>最终期租金</v>
      </c>
      <c r="AG296" s="13" cm="1">
        <f t="array" ref="AG296">IFERROR(INDEX(bank!$A$2:$P$1212,MATCH($O296&amp;$P296,bank!$Q$2:$Q$1212,0),AG$1),FALSE)</f>
        <v>45010.258645833332</v>
      </c>
      <c r="AH296" s="13" cm="1">
        <f t="array" ref="AH296">IFERROR(INDEX(bank!$A$2:$P$1212,MATCH($O296&amp;$P296,bank!$Q$2:$Q$1212,0),AH$1),FALSE)</f>
        <v>120289.58</v>
      </c>
      <c r="AI296" s="13" cm="1">
        <f t="array" ref="AI296">IFERROR(INDEX(bank!$A$2:$P$1212,MATCH($O296&amp;$P296,bank!$Q$2:$Q$1212,0),AI$1),FALSE)</f>
        <v>120289.58</v>
      </c>
      <c r="AJ296" s="13" cm="1">
        <f t="array" ref="AJ296">IFERROR(INDEX(bank!$A$2:$P$1212,MATCH($O296&amp;$P296,bank!$Q$2:$Q$1212,0),AJ$1),FALSE)</f>
        <v>0</v>
      </c>
      <c r="AK296" s="13" cm="1">
        <f t="array" ref="AK296">IFERROR(INDEX(bank!$A$2:$P$1212,MATCH($O296&amp;$P296,bank!$Q$2:$Q$1212,0),AK$1),FALSE)</f>
        <v>0</v>
      </c>
      <c r="AL296" s="13" cm="1">
        <f t="array" ref="AL296">IFERROR(INDEX(bank!$A$2:$P$1212,MATCH($O296&amp;$P296,bank!$Q$2:$Q$1212,0),AL$1),FALSE)</f>
        <v>-12904.37000000007</v>
      </c>
      <c r="AM296" s="13" cm="1">
        <f t="array" ref="AM296">IFERROR(INDEX(bank!$A$2:$P$1212,MATCH($O296&amp;$P296,bank!$Q$2:$Q$1212,0),AM$1),FALSE)</f>
        <v>1</v>
      </c>
      <c r="AN296" s="13" t="b" cm="1">
        <f t="array" ref="AN296">IFERROR(INDEX(bank!$A$2:$P$1212,MATCH($O296&amp;$P296,bank!$Q$2:$Q$1212,0),AN$1),FALSE)</f>
        <v>1</v>
      </c>
      <c r="AO296" s="13" t="str" cm="1">
        <f t="array" ref="AO296">IFERROR(INDEX(bank!$A$2:$P$1212,MATCH($O296&amp;$P296,bank!$Q$2:$Q$1212,0),AO$1),FALSE)</f>
        <v>已关闭</v>
      </c>
    </row>
    <row r="297" spans="1:41" hidden="1">
      <c r="A297" s="4" t="s">
        <v>40</v>
      </c>
      <c r="B297" s="4" t="s">
        <v>173</v>
      </c>
      <c r="C297" s="4">
        <v>53210</v>
      </c>
      <c r="D297" s="4">
        <v>53210</v>
      </c>
      <c r="E297" s="4">
        <v>0</v>
      </c>
      <c r="F297" s="4">
        <v>0</v>
      </c>
      <c r="G297" s="4" t="s">
        <v>19</v>
      </c>
      <c r="H297" s="6">
        <v>45010.277288182871</v>
      </c>
      <c r="I297" s="4" t="s">
        <v>20</v>
      </c>
      <c r="J297" s="4" t="b">
        <v>1</v>
      </c>
      <c r="K297" s="4">
        <v>0</v>
      </c>
      <c r="L297" s="4">
        <v>1</v>
      </c>
      <c r="M297" s="4" t="s">
        <v>27</v>
      </c>
      <c r="N297" s="6">
        <v>45010.258645833332</v>
      </c>
      <c r="O297" s="4" t="s">
        <v>26</v>
      </c>
      <c r="P297" s="4">
        <v>410</v>
      </c>
      <c r="Q297" s="10" cm="1">
        <f t="array" ref="Q297">IFERROR(INDEX(cashier!$A$2:$I$672,MATCH($O297&amp;$P297,cashier!$J$2:$J$672,0),Q$1),FALSE)</f>
        <v>188</v>
      </c>
      <c r="R297" s="10" t="str" cm="1">
        <f t="array" ref="R297">IFERROR(INDEX(cashier!$A$2:$I$672,MATCH($O297&amp;$P297,cashier!$J$2:$J$672,0),R$1),FALSE)</f>
        <v>香港汇丰/USD/Mandarine/801-443300-838</v>
      </c>
      <c r="S297" s="10" cm="1">
        <f t="array" ref="S297">IFERROR(INDEX(cashier!$A$2:$I$672,MATCH($O297&amp;$P297,cashier!$J$2:$J$672,0),S$1),FALSE)</f>
        <v>45015.257353287037</v>
      </c>
      <c r="T297" s="10" t="str" cm="1">
        <f t="array" ref="T297">IFERROR(INDEX(cashier!$A$2:$I$672,MATCH($O297&amp;$P297,cashier!$J$2:$J$672,0),T$1),FALSE)</f>
        <v>USD</v>
      </c>
      <c r="U297" s="10" cm="1">
        <f t="array" ref="U297">IFERROR(INDEX(cashier!$A$2:$I$672,MATCH($O297&amp;$P297,cashier!$J$2:$J$672,0),U$1),FALSE)</f>
        <v>11237.46</v>
      </c>
      <c r="V297" s="10" cm="1">
        <f t="array" ref="V297">IFERROR(INDEX(cashier!$A$2:$I$672,MATCH($O297&amp;$P297,cashier!$J$2:$J$672,0),V$1),FALSE)</f>
        <v>45010.258645833332</v>
      </c>
      <c r="W297" s="10" cm="1">
        <f t="array" ref="W297">IFERROR(INDEX(cashier!$A$2:$I$672,MATCH($O297&amp;$P297,cashier!$J$2:$J$672,0),W$1),FALSE)</f>
        <v>410</v>
      </c>
      <c r="X297" s="10" t="str" cm="1">
        <f t="array" ref="X297">IFERROR(INDEX(cashier!$A$2:$I$672,MATCH($O297&amp;$P297,cashier!$J$2:$J$672,0),X$1),FALSE)</f>
        <v>收款单</v>
      </c>
      <c r="Y297" s="10" cm="1">
        <f t="array" ref="Y297">IFERROR(INDEX(cashier!$A$2:$I$672,MATCH($O297&amp;$P297,cashier!$J$2:$J$672,0),Y$1),FALSE)</f>
        <v>42.3</v>
      </c>
      <c r="Z297" s="13" cm="1">
        <f t="array" ref="Z297">IFERROR(INDEX(bank!$A$2:$P$1212,MATCH($O297&amp;$P297,bank!$Q$2:$Q$1212,0),Z$1),FALSE)</f>
        <v>410</v>
      </c>
      <c r="AA297" s="13" t="str" cm="1">
        <f t="array" ref="AA297">IFERROR(INDEX(bank!$A$2:$P$1212,MATCH($O297&amp;$P297,bank!$Q$2:$Q$1212,0),AA$1),FALSE)</f>
        <v>收款单</v>
      </c>
      <c r="AB297" s="13" t="str" cm="1">
        <f t="array" ref="AB297">IFERROR(INDEX(bank!$A$2:$P$1212,MATCH($O297&amp;$P297,bank!$Q$2:$Q$1212,0),AB$1),FALSE)</f>
        <v>香港汇丰/USD/Mandarine/801-443300-838</v>
      </c>
      <c r="AC297" s="13" t="str" cm="1">
        <f t="array" ref="AC297">IFERROR(INDEX(bank!$A$2:$P$1212,MATCH($O297&amp;$P297,bank!$Q$2:$Q$1212,0),AC$1),FALSE)</f>
        <v>USD</v>
      </c>
      <c r="AD297" s="13" cm="1">
        <f t="array" ref="AD297">IFERROR(INDEX(bank!$A$2:$P$1212,MATCH($O297&amp;$P297,bank!$Q$2:$Q$1212,0),AD$1),FALSE)</f>
        <v>0</v>
      </c>
      <c r="AE297" s="13" t="str" cm="1">
        <f t="array" ref="AE297">IFERROR(INDEX(bank!$A$2:$P$1212,MATCH($O297&amp;$P297,bank!$Q$2:$Q$1212,0),AE$1),FALSE)</f>
        <v>5101.06-租金收入</v>
      </c>
      <c r="AF297" s="13" t="str" cm="1">
        <f t="array" ref="AF297">IFERROR(INDEX(bank!$A$2:$P$1212,MATCH($O297&amp;$P297,bank!$Q$2:$Q$1212,0),AF$1),FALSE)</f>
        <v>最终期租金</v>
      </c>
      <c r="AG297" s="13" cm="1">
        <f t="array" ref="AG297">IFERROR(INDEX(bank!$A$2:$P$1212,MATCH($O297&amp;$P297,bank!$Q$2:$Q$1212,0),AG$1),FALSE)</f>
        <v>45010.258645833332</v>
      </c>
      <c r="AH297" s="13" cm="1">
        <f t="array" ref="AH297">IFERROR(INDEX(bank!$A$2:$P$1212,MATCH($O297&amp;$P297,bank!$Q$2:$Q$1212,0),AH$1),FALSE)</f>
        <v>120289.58</v>
      </c>
      <c r="AI297" s="13" cm="1">
        <f t="array" ref="AI297">IFERROR(INDEX(bank!$A$2:$P$1212,MATCH($O297&amp;$P297,bank!$Q$2:$Q$1212,0),AI$1),FALSE)</f>
        <v>120289.58</v>
      </c>
      <c r="AJ297" s="13" cm="1">
        <f t="array" ref="AJ297">IFERROR(INDEX(bank!$A$2:$P$1212,MATCH($O297&amp;$P297,bank!$Q$2:$Q$1212,0),AJ$1),FALSE)</f>
        <v>0</v>
      </c>
      <c r="AK297" s="13" cm="1">
        <f t="array" ref="AK297">IFERROR(INDEX(bank!$A$2:$P$1212,MATCH($O297&amp;$P297,bank!$Q$2:$Q$1212,0),AK$1),FALSE)</f>
        <v>0</v>
      </c>
      <c r="AL297" s="13" cm="1">
        <f t="array" ref="AL297">IFERROR(INDEX(bank!$A$2:$P$1212,MATCH($O297&amp;$P297,bank!$Q$2:$Q$1212,0),AL$1),FALSE)</f>
        <v>-12904.37000000007</v>
      </c>
      <c r="AM297" s="13" cm="1">
        <f t="array" ref="AM297">IFERROR(INDEX(bank!$A$2:$P$1212,MATCH($O297&amp;$P297,bank!$Q$2:$Q$1212,0),AM$1),FALSE)</f>
        <v>1</v>
      </c>
      <c r="AN297" s="13" t="b" cm="1">
        <f t="array" ref="AN297">IFERROR(INDEX(bank!$A$2:$P$1212,MATCH($O297&amp;$P297,bank!$Q$2:$Q$1212,0),AN$1),FALSE)</f>
        <v>1</v>
      </c>
      <c r="AO297" s="13" t="str" cm="1">
        <f t="array" ref="AO297">IFERROR(INDEX(bank!$A$2:$P$1212,MATCH($O297&amp;$P297,bank!$Q$2:$Q$1212,0),AO$1),FALSE)</f>
        <v>已关闭</v>
      </c>
    </row>
    <row r="298" spans="1:41" hidden="1">
      <c r="A298" s="4" t="s">
        <v>68</v>
      </c>
      <c r="B298" s="4" t="s">
        <v>174</v>
      </c>
      <c r="C298" s="4">
        <v>0</v>
      </c>
      <c r="D298" s="4">
        <v>0</v>
      </c>
      <c r="E298" s="4">
        <v>947.74</v>
      </c>
      <c r="F298" s="4">
        <v>947.74</v>
      </c>
      <c r="G298" s="4" t="s">
        <v>19</v>
      </c>
      <c r="H298" s="6">
        <v>45010.277288182871</v>
      </c>
      <c r="I298" s="4" t="s">
        <v>20</v>
      </c>
      <c r="J298" s="4" t="b">
        <v>1</v>
      </c>
      <c r="K298" s="4">
        <v>0</v>
      </c>
      <c r="L298" s="4">
        <v>1</v>
      </c>
      <c r="M298" s="4" t="s">
        <v>27</v>
      </c>
      <c r="N298" s="6">
        <v>45010.258645833332</v>
      </c>
      <c r="O298" s="4" t="s">
        <v>26</v>
      </c>
      <c r="P298" s="4">
        <v>410</v>
      </c>
      <c r="Q298" s="10" cm="1">
        <f t="array" ref="Q298">IFERROR(INDEX(cashier!$A$2:$I$672,MATCH($O298&amp;$P298,cashier!$J$2:$J$672,0),Q$1),FALSE)</f>
        <v>188</v>
      </c>
      <c r="R298" s="10" t="str" cm="1">
        <f t="array" ref="R298">IFERROR(INDEX(cashier!$A$2:$I$672,MATCH($O298&amp;$P298,cashier!$J$2:$J$672,0),R$1),FALSE)</f>
        <v>香港汇丰/USD/Mandarine/801-443300-838</v>
      </c>
      <c r="S298" s="10" cm="1">
        <f t="array" ref="S298">IFERROR(INDEX(cashier!$A$2:$I$672,MATCH($O298&amp;$P298,cashier!$J$2:$J$672,0),S$1),FALSE)</f>
        <v>45015.257353287037</v>
      </c>
      <c r="T298" s="10" t="str" cm="1">
        <f t="array" ref="T298">IFERROR(INDEX(cashier!$A$2:$I$672,MATCH($O298&amp;$P298,cashier!$J$2:$J$672,0),T$1),FALSE)</f>
        <v>USD</v>
      </c>
      <c r="U298" s="10" cm="1">
        <f t="array" ref="U298">IFERROR(INDEX(cashier!$A$2:$I$672,MATCH($O298&amp;$P298,cashier!$J$2:$J$672,0),U$1),FALSE)</f>
        <v>11237.46</v>
      </c>
      <c r="V298" s="10" cm="1">
        <f t="array" ref="V298">IFERROR(INDEX(cashier!$A$2:$I$672,MATCH($O298&amp;$P298,cashier!$J$2:$J$672,0),V$1),FALSE)</f>
        <v>45010.258645833332</v>
      </c>
      <c r="W298" s="10" cm="1">
        <f t="array" ref="W298">IFERROR(INDEX(cashier!$A$2:$I$672,MATCH($O298&amp;$P298,cashier!$J$2:$J$672,0),W$1),FALSE)</f>
        <v>410</v>
      </c>
      <c r="X298" s="10" t="str" cm="1">
        <f t="array" ref="X298">IFERROR(INDEX(cashier!$A$2:$I$672,MATCH($O298&amp;$P298,cashier!$J$2:$J$672,0),X$1),FALSE)</f>
        <v>收款单</v>
      </c>
      <c r="Y298" s="10" cm="1">
        <f t="array" ref="Y298">IFERROR(INDEX(cashier!$A$2:$I$672,MATCH($O298&amp;$P298,cashier!$J$2:$J$672,0),Y$1),FALSE)</f>
        <v>42.3</v>
      </c>
      <c r="Z298" s="13" cm="1">
        <f t="array" ref="Z298">IFERROR(INDEX(bank!$A$2:$P$1212,MATCH($O298&amp;$P298,bank!$Q$2:$Q$1212,0),Z$1),FALSE)</f>
        <v>410</v>
      </c>
      <c r="AA298" s="13" t="str" cm="1">
        <f t="array" ref="AA298">IFERROR(INDEX(bank!$A$2:$P$1212,MATCH($O298&amp;$P298,bank!$Q$2:$Q$1212,0),AA$1),FALSE)</f>
        <v>收款单</v>
      </c>
      <c r="AB298" s="13" t="str" cm="1">
        <f t="array" ref="AB298">IFERROR(INDEX(bank!$A$2:$P$1212,MATCH($O298&amp;$P298,bank!$Q$2:$Q$1212,0),AB$1),FALSE)</f>
        <v>香港汇丰/USD/Mandarine/801-443300-838</v>
      </c>
      <c r="AC298" s="13" t="str" cm="1">
        <f t="array" ref="AC298">IFERROR(INDEX(bank!$A$2:$P$1212,MATCH($O298&amp;$P298,bank!$Q$2:$Q$1212,0),AC$1),FALSE)</f>
        <v>USD</v>
      </c>
      <c r="AD298" s="13" cm="1">
        <f t="array" ref="AD298">IFERROR(INDEX(bank!$A$2:$P$1212,MATCH($O298&amp;$P298,bank!$Q$2:$Q$1212,0),AD$1),FALSE)</f>
        <v>0</v>
      </c>
      <c r="AE298" s="13" t="str" cm="1">
        <f t="array" ref="AE298">IFERROR(INDEX(bank!$A$2:$P$1212,MATCH($O298&amp;$P298,bank!$Q$2:$Q$1212,0),AE$1),FALSE)</f>
        <v>5101.06-租金收入</v>
      </c>
      <c r="AF298" s="13" t="str" cm="1">
        <f t="array" ref="AF298">IFERROR(INDEX(bank!$A$2:$P$1212,MATCH($O298&amp;$P298,bank!$Q$2:$Q$1212,0),AF$1),FALSE)</f>
        <v>最终期租金</v>
      </c>
      <c r="AG298" s="13" cm="1">
        <f t="array" ref="AG298">IFERROR(INDEX(bank!$A$2:$P$1212,MATCH($O298&amp;$P298,bank!$Q$2:$Q$1212,0),AG$1),FALSE)</f>
        <v>45010.258645833332</v>
      </c>
      <c r="AH298" s="13" cm="1">
        <f t="array" ref="AH298">IFERROR(INDEX(bank!$A$2:$P$1212,MATCH($O298&amp;$P298,bank!$Q$2:$Q$1212,0),AH$1),FALSE)</f>
        <v>120289.58</v>
      </c>
      <c r="AI298" s="13" cm="1">
        <f t="array" ref="AI298">IFERROR(INDEX(bank!$A$2:$P$1212,MATCH($O298&amp;$P298,bank!$Q$2:$Q$1212,0),AI$1),FALSE)</f>
        <v>120289.58</v>
      </c>
      <c r="AJ298" s="13" cm="1">
        <f t="array" ref="AJ298">IFERROR(INDEX(bank!$A$2:$P$1212,MATCH($O298&amp;$P298,bank!$Q$2:$Q$1212,0),AJ$1),FALSE)</f>
        <v>0</v>
      </c>
      <c r="AK298" s="13" cm="1">
        <f t="array" ref="AK298">IFERROR(INDEX(bank!$A$2:$P$1212,MATCH($O298&amp;$P298,bank!$Q$2:$Q$1212,0),AK$1),FALSE)</f>
        <v>0</v>
      </c>
      <c r="AL298" s="13" cm="1">
        <f t="array" ref="AL298">IFERROR(INDEX(bank!$A$2:$P$1212,MATCH($O298&amp;$P298,bank!$Q$2:$Q$1212,0),AL$1),FALSE)</f>
        <v>-12904.37000000007</v>
      </c>
      <c r="AM298" s="13" cm="1">
        <f t="array" ref="AM298">IFERROR(INDEX(bank!$A$2:$P$1212,MATCH($O298&amp;$P298,bank!$Q$2:$Q$1212,0),AM$1),FALSE)</f>
        <v>1</v>
      </c>
      <c r="AN298" s="13" t="b" cm="1">
        <f t="array" ref="AN298">IFERROR(INDEX(bank!$A$2:$P$1212,MATCH($O298&amp;$P298,bank!$Q$2:$Q$1212,0),AN$1),FALSE)</f>
        <v>1</v>
      </c>
      <c r="AO298" s="13" t="str" cm="1">
        <f t="array" ref="AO298">IFERROR(INDEX(bank!$A$2:$P$1212,MATCH($O298&amp;$P298,bank!$Q$2:$Q$1212,0),AO$1),FALSE)</f>
        <v>已关闭</v>
      </c>
    </row>
    <row r="299" spans="1:41" hidden="1">
      <c r="A299" s="4" t="s">
        <v>99</v>
      </c>
      <c r="B299" s="4" t="s">
        <v>175</v>
      </c>
      <c r="C299" s="4">
        <v>0</v>
      </c>
      <c r="D299" s="4">
        <v>0</v>
      </c>
      <c r="E299" s="4">
        <v>7200</v>
      </c>
      <c r="F299" s="4">
        <v>7200</v>
      </c>
      <c r="G299" s="4" t="s">
        <v>19</v>
      </c>
      <c r="H299" s="6">
        <v>45010.277288182871</v>
      </c>
      <c r="I299" s="4" t="s">
        <v>20</v>
      </c>
      <c r="J299" s="4" t="b">
        <v>1</v>
      </c>
      <c r="K299" s="4">
        <v>0</v>
      </c>
      <c r="L299" s="4">
        <v>1</v>
      </c>
      <c r="M299" s="4" t="s">
        <v>27</v>
      </c>
      <c r="N299" s="6">
        <v>45010.258645833332</v>
      </c>
      <c r="O299" s="4" t="s">
        <v>26</v>
      </c>
      <c r="P299" s="4">
        <v>410</v>
      </c>
      <c r="Q299" s="10" cm="1">
        <f t="array" ref="Q299">IFERROR(INDEX(cashier!$A$2:$I$672,MATCH($O299&amp;$P299,cashier!$J$2:$J$672,0),Q$1),FALSE)</f>
        <v>188</v>
      </c>
      <c r="R299" s="10" t="str" cm="1">
        <f t="array" ref="R299">IFERROR(INDEX(cashier!$A$2:$I$672,MATCH($O299&amp;$P299,cashier!$J$2:$J$672,0),R$1),FALSE)</f>
        <v>香港汇丰/USD/Mandarine/801-443300-838</v>
      </c>
      <c r="S299" s="10" cm="1">
        <f t="array" ref="S299">IFERROR(INDEX(cashier!$A$2:$I$672,MATCH($O299&amp;$P299,cashier!$J$2:$J$672,0),S$1),FALSE)</f>
        <v>45015.257353287037</v>
      </c>
      <c r="T299" s="10" t="str" cm="1">
        <f t="array" ref="T299">IFERROR(INDEX(cashier!$A$2:$I$672,MATCH($O299&amp;$P299,cashier!$J$2:$J$672,0),T$1),FALSE)</f>
        <v>USD</v>
      </c>
      <c r="U299" s="10" cm="1">
        <f t="array" ref="U299">IFERROR(INDEX(cashier!$A$2:$I$672,MATCH($O299&amp;$P299,cashier!$J$2:$J$672,0),U$1),FALSE)</f>
        <v>11237.46</v>
      </c>
      <c r="V299" s="10" cm="1">
        <f t="array" ref="V299">IFERROR(INDEX(cashier!$A$2:$I$672,MATCH($O299&amp;$P299,cashier!$J$2:$J$672,0),V$1),FALSE)</f>
        <v>45010.258645833332</v>
      </c>
      <c r="W299" s="10" cm="1">
        <f t="array" ref="W299">IFERROR(INDEX(cashier!$A$2:$I$672,MATCH($O299&amp;$P299,cashier!$J$2:$J$672,0),W$1),FALSE)</f>
        <v>410</v>
      </c>
      <c r="X299" s="10" t="str" cm="1">
        <f t="array" ref="X299">IFERROR(INDEX(cashier!$A$2:$I$672,MATCH($O299&amp;$P299,cashier!$J$2:$J$672,0),X$1),FALSE)</f>
        <v>收款单</v>
      </c>
      <c r="Y299" s="10" cm="1">
        <f t="array" ref="Y299">IFERROR(INDEX(cashier!$A$2:$I$672,MATCH($O299&amp;$P299,cashier!$J$2:$J$672,0),Y$1),FALSE)</f>
        <v>42.3</v>
      </c>
      <c r="Z299" s="13" cm="1">
        <f t="array" ref="Z299">IFERROR(INDEX(bank!$A$2:$P$1212,MATCH($O299&amp;$P299,bank!$Q$2:$Q$1212,0),Z$1),FALSE)</f>
        <v>410</v>
      </c>
      <c r="AA299" s="13" t="str" cm="1">
        <f t="array" ref="AA299">IFERROR(INDEX(bank!$A$2:$P$1212,MATCH($O299&amp;$P299,bank!$Q$2:$Q$1212,0),AA$1),FALSE)</f>
        <v>收款单</v>
      </c>
      <c r="AB299" s="13" t="str" cm="1">
        <f t="array" ref="AB299">IFERROR(INDEX(bank!$A$2:$P$1212,MATCH($O299&amp;$P299,bank!$Q$2:$Q$1212,0),AB$1),FALSE)</f>
        <v>香港汇丰/USD/Mandarine/801-443300-838</v>
      </c>
      <c r="AC299" s="13" t="str" cm="1">
        <f t="array" ref="AC299">IFERROR(INDEX(bank!$A$2:$P$1212,MATCH($O299&amp;$P299,bank!$Q$2:$Q$1212,0),AC$1),FALSE)</f>
        <v>USD</v>
      </c>
      <c r="AD299" s="13" cm="1">
        <f t="array" ref="AD299">IFERROR(INDEX(bank!$A$2:$P$1212,MATCH($O299&amp;$P299,bank!$Q$2:$Q$1212,0),AD$1),FALSE)</f>
        <v>0</v>
      </c>
      <c r="AE299" s="13" t="str" cm="1">
        <f t="array" ref="AE299">IFERROR(INDEX(bank!$A$2:$P$1212,MATCH($O299&amp;$P299,bank!$Q$2:$Q$1212,0),AE$1),FALSE)</f>
        <v>5101.06-租金收入</v>
      </c>
      <c r="AF299" s="13" t="str" cm="1">
        <f t="array" ref="AF299">IFERROR(INDEX(bank!$A$2:$P$1212,MATCH($O299&amp;$P299,bank!$Q$2:$Q$1212,0),AF$1),FALSE)</f>
        <v>最终期租金</v>
      </c>
      <c r="AG299" s="13" cm="1">
        <f t="array" ref="AG299">IFERROR(INDEX(bank!$A$2:$P$1212,MATCH($O299&amp;$P299,bank!$Q$2:$Q$1212,0),AG$1),FALSE)</f>
        <v>45010.258645833332</v>
      </c>
      <c r="AH299" s="13" cm="1">
        <f t="array" ref="AH299">IFERROR(INDEX(bank!$A$2:$P$1212,MATCH($O299&amp;$P299,bank!$Q$2:$Q$1212,0),AH$1),FALSE)</f>
        <v>120289.58</v>
      </c>
      <c r="AI299" s="13" cm="1">
        <f t="array" ref="AI299">IFERROR(INDEX(bank!$A$2:$P$1212,MATCH($O299&amp;$P299,bank!$Q$2:$Q$1212,0),AI$1),FALSE)</f>
        <v>120289.58</v>
      </c>
      <c r="AJ299" s="13" cm="1">
        <f t="array" ref="AJ299">IFERROR(INDEX(bank!$A$2:$P$1212,MATCH($O299&amp;$P299,bank!$Q$2:$Q$1212,0),AJ$1),FALSE)</f>
        <v>0</v>
      </c>
      <c r="AK299" s="13" cm="1">
        <f t="array" ref="AK299">IFERROR(INDEX(bank!$A$2:$P$1212,MATCH($O299&amp;$P299,bank!$Q$2:$Q$1212,0),AK$1),FALSE)</f>
        <v>0</v>
      </c>
      <c r="AL299" s="13" cm="1">
        <f t="array" ref="AL299">IFERROR(INDEX(bank!$A$2:$P$1212,MATCH($O299&amp;$P299,bank!$Q$2:$Q$1212,0),AL$1),FALSE)</f>
        <v>-12904.37000000007</v>
      </c>
      <c r="AM299" s="13" cm="1">
        <f t="array" ref="AM299">IFERROR(INDEX(bank!$A$2:$P$1212,MATCH($O299&amp;$P299,bank!$Q$2:$Q$1212,0),AM$1),FALSE)</f>
        <v>1</v>
      </c>
      <c r="AN299" s="13" t="b" cm="1">
        <f t="array" ref="AN299">IFERROR(INDEX(bank!$A$2:$P$1212,MATCH($O299&amp;$P299,bank!$Q$2:$Q$1212,0),AN$1),FALSE)</f>
        <v>1</v>
      </c>
      <c r="AO299" s="13" t="str" cm="1">
        <f t="array" ref="AO299">IFERROR(INDEX(bank!$A$2:$P$1212,MATCH($O299&amp;$P299,bank!$Q$2:$Q$1212,0),AO$1),FALSE)</f>
        <v>已关闭</v>
      </c>
    </row>
    <row r="300" spans="1:41" hidden="1">
      <c r="A300" s="4" t="s">
        <v>58</v>
      </c>
      <c r="B300" s="4" t="s">
        <v>300</v>
      </c>
      <c r="C300" s="4">
        <v>250</v>
      </c>
      <c r="D300" s="4">
        <v>250</v>
      </c>
      <c r="E300" s="4">
        <v>0</v>
      </c>
      <c r="F300" s="4">
        <v>0</v>
      </c>
      <c r="G300" s="4" t="s">
        <v>19</v>
      </c>
      <c r="H300" s="6">
        <v>45010.277288182871</v>
      </c>
      <c r="I300" s="4" t="s">
        <v>20</v>
      </c>
      <c r="J300" s="4" t="b">
        <v>1</v>
      </c>
      <c r="K300" s="4">
        <v>0</v>
      </c>
      <c r="L300" s="4">
        <v>1</v>
      </c>
      <c r="M300" s="4" t="s">
        <v>27</v>
      </c>
      <c r="N300" s="6">
        <v>45010.258645833332</v>
      </c>
      <c r="O300" s="4" t="s">
        <v>26</v>
      </c>
      <c r="P300" s="4">
        <v>410</v>
      </c>
      <c r="Q300" s="10" cm="1">
        <f t="array" ref="Q300">IFERROR(INDEX(cashier!$A$2:$I$672,MATCH($O300&amp;$P300,cashier!$J$2:$J$672,0),Q$1),FALSE)</f>
        <v>188</v>
      </c>
      <c r="R300" s="10" t="str" cm="1">
        <f t="array" ref="R300">IFERROR(INDEX(cashier!$A$2:$I$672,MATCH($O300&amp;$P300,cashier!$J$2:$J$672,0),R$1),FALSE)</f>
        <v>香港汇丰/USD/Mandarine/801-443300-838</v>
      </c>
      <c r="S300" s="10" cm="1">
        <f t="array" ref="S300">IFERROR(INDEX(cashier!$A$2:$I$672,MATCH($O300&amp;$P300,cashier!$J$2:$J$672,0),S$1),FALSE)</f>
        <v>45015.257353287037</v>
      </c>
      <c r="T300" s="10" t="str" cm="1">
        <f t="array" ref="T300">IFERROR(INDEX(cashier!$A$2:$I$672,MATCH($O300&amp;$P300,cashier!$J$2:$J$672,0),T$1),FALSE)</f>
        <v>USD</v>
      </c>
      <c r="U300" s="10" cm="1">
        <f t="array" ref="U300">IFERROR(INDEX(cashier!$A$2:$I$672,MATCH($O300&amp;$P300,cashier!$J$2:$J$672,0),U$1),FALSE)</f>
        <v>11237.46</v>
      </c>
      <c r="V300" s="10" cm="1">
        <f t="array" ref="V300">IFERROR(INDEX(cashier!$A$2:$I$672,MATCH($O300&amp;$P300,cashier!$J$2:$J$672,0),V$1),FALSE)</f>
        <v>45010.258645833332</v>
      </c>
      <c r="W300" s="10" cm="1">
        <f t="array" ref="W300">IFERROR(INDEX(cashier!$A$2:$I$672,MATCH($O300&amp;$P300,cashier!$J$2:$J$672,0),W$1),FALSE)</f>
        <v>410</v>
      </c>
      <c r="X300" s="10" t="str" cm="1">
        <f t="array" ref="X300">IFERROR(INDEX(cashier!$A$2:$I$672,MATCH($O300&amp;$P300,cashier!$J$2:$J$672,0),X$1),FALSE)</f>
        <v>收款单</v>
      </c>
      <c r="Y300" s="10" cm="1">
        <f t="array" ref="Y300">IFERROR(INDEX(cashier!$A$2:$I$672,MATCH($O300&amp;$P300,cashier!$J$2:$J$672,0),Y$1),FALSE)</f>
        <v>42.3</v>
      </c>
      <c r="Z300" s="13" cm="1">
        <f t="array" ref="Z300">IFERROR(INDEX(bank!$A$2:$P$1212,MATCH($O300&amp;$P300,bank!$Q$2:$Q$1212,0),Z$1),FALSE)</f>
        <v>410</v>
      </c>
      <c r="AA300" s="13" t="str" cm="1">
        <f t="array" ref="AA300">IFERROR(INDEX(bank!$A$2:$P$1212,MATCH($O300&amp;$P300,bank!$Q$2:$Q$1212,0),AA$1),FALSE)</f>
        <v>收款单</v>
      </c>
      <c r="AB300" s="13" t="str" cm="1">
        <f t="array" ref="AB300">IFERROR(INDEX(bank!$A$2:$P$1212,MATCH($O300&amp;$P300,bank!$Q$2:$Q$1212,0),AB$1),FALSE)</f>
        <v>香港汇丰/USD/Mandarine/801-443300-838</v>
      </c>
      <c r="AC300" s="13" t="str" cm="1">
        <f t="array" ref="AC300">IFERROR(INDEX(bank!$A$2:$P$1212,MATCH($O300&amp;$P300,bank!$Q$2:$Q$1212,0),AC$1),FALSE)</f>
        <v>USD</v>
      </c>
      <c r="AD300" s="13" cm="1">
        <f t="array" ref="AD300">IFERROR(INDEX(bank!$A$2:$P$1212,MATCH($O300&amp;$P300,bank!$Q$2:$Q$1212,0),AD$1),FALSE)</f>
        <v>0</v>
      </c>
      <c r="AE300" s="13" t="str" cm="1">
        <f t="array" ref="AE300">IFERROR(INDEX(bank!$A$2:$P$1212,MATCH($O300&amp;$P300,bank!$Q$2:$Q$1212,0),AE$1),FALSE)</f>
        <v>5101.06-租金收入</v>
      </c>
      <c r="AF300" s="13" t="str" cm="1">
        <f t="array" ref="AF300">IFERROR(INDEX(bank!$A$2:$P$1212,MATCH($O300&amp;$P300,bank!$Q$2:$Q$1212,0),AF$1),FALSE)</f>
        <v>最终期租金</v>
      </c>
      <c r="AG300" s="13" cm="1">
        <f t="array" ref="AG300">IFERROR(INDEX(bank!$A$2:$P$1212,MATCH($O300&amp;$P300,bank!$Q$2:$Q$1212,0),AG$1),FALSE)</f>
        <v>45010.258645833332</v>
      </c>
      <c r="AH300" s="13" cm="1">
        <f t="array" ref="AH300">IFERROR(INDEX(bank!$A$2:$P$1212,MATCH($O300&amp;$P300,bank!$Q$2:$Q$1212,0),AH$1),FALSE)</f>
        <v>120289.58</v>
      </c>
      <c r="AI300" s="13" cm="1">
        <f t="array" ref="AI300">IFERROR(INDEX(bank!$A$2:$P$1212,MATCH($O300&amp;$P300,bank!$Q$2:$Q$1212,0),AI$1),FALSE)</f>
        <v>120289.58</v>
      </c>
      <c r="AJ300" s="13" cm="1">
        <f t="array" ref="AJ300">IFERROR(INDEX(bank!$A$2:$P$1212,MATCH($O300&amp;$P300,bank!$Q$2:$Q$1212,0),AJ$1),FALSE)</f>
        <v>0</v>
      </c>
      <c r="AK300" s="13" cm="1">
        <f t="array" ref="AK300">IFERROR(INDEX(bank!$A$2:$P$1212,MATCH($O300&amp;$P300,bank!$Q$2:$Q$1212,0),AK$1),FALSE)</f>
        <v>0</v>
      </c>
      <c r="AL300" s="13" cm="1">
        <f t="array" ref="AL300">IFERROR(INDEX(bank!$A$2:$P$1212,MATCH($O300&amp;$P300,bank!$Q$2:$Q$1212,0),AL$1),FALSE)</f>
        <v>-12904.37000000007</v>
      </c>
      <c r="AM300" s="13" cm="1">
        <f t="array" ref="AM300">IFERROR(INDEX(bank!$A$2:$P$1212,MATCH($O300&amp;$P300,bank!$Q$2:$Q$1212,0),AM$1),FALSE)</f>
        <v>1</v>
      </c>
      <c r="AN300" s="13" t="b" cm="1">
        <f t="array" ref="AN300">IFERROR(INDEX(bank!$A$2:$P$1212,MATCH($O300&amp;$P300,bank!$Q$2:$Q$1212,0),AN$1),FALSE)</f>
        <v>1</v>
      </c>
      <c r="AO300" s="13" t="str" cm="1">
        <f t="array" ref="AO300">IFERROR(INDEX(bank!$A$2:$P$1212,MATCH($O300&amp;$P300,bank!$Q$2:$Q$1212,0),AO$1),FALSE)</f>
        <v>已关闭</v>
      </c>
    </row>
    <row r="301" spans="1:41" hidden="1">
      <c r="A301" s="4" t="s">
        <v>58</v>
      </c>
      <c r="B301" s="4" t="s">
        <v>301</v>
      </c>
      <c r="C301" s="4">
        <v>250</v>
      </c>
      <c r="D301" s="4">
        <v>250</v>
      </c>
      <c r="E301" s="4">
        <v>0</v>
      </c>
      <c r="F301" s="4">
        <v>0</v>
      </c>
      <c r="G301" s="4" t="s">
        <v>19</v>
      </c>
      <c r="H301" s="6">
        <v>45010.277288182871</v>
      </c>
      <c r="I301" s="4" t="s">
        <v>20</v>
      </c>
      <c r="J301" s="4" t="b">
        <v>1</v>
      </c>
      <c r="K301" s="4">
        <v>0</v>
      </c>
      <c r="L301" s="4">
        <v>1</v>
      </c>
      <c r="M301" s="4" t="s">
        <v>27</v>
      </c>
      <c r="N301" s="6">
        <v>45010.258645833332</v>
      </c>
      <c r="O301" s="4" t="s">
        <v>26</v>
      </c>
      <c r="P301" s="4">
        <v>410</v>
      </c>
      <c r="Q301" s="10" cm="1">
        <f t="array" ref="Q301">IFERROR(INDEX(cashier!$A$2:$I$672,MATCH($O301&amp;$P301,cashier!$J$2:$J$672,0),Q$1),FALSE)</f>
        <v>188</v>
      </c>
      <c r="R301" s="10" t="str" cm="1">
        <f t="array" ref="R301">IFERROR(INDEX(cashier!$A$2:$I$672,MATCH($O301&amp;$P301,cashier!$J$2:$J$672,0),R$1),FALSE)</f>
        <v>香港汇丰/USD/Mandarine/801-443300-838</v>
      </c>
      <c r="S301" s="10" cm="1">
        <f t="array" ref="S301">IFERROR(INDEX(cashier!$A$2:$I$672,MATCH($O301&amp;$P301,cashier!$J$2:$J$672,0),S$1),FALSE)</f>
        <v>45015.257353287037</v>
      </c>
      <c r="T301" s="10" t="str" cm="1">
        <f t="array" ref="T301">IFERROR(INDEX(cashier!$A$2:$I$672,MATCH($O301&amp;$P301,cashier!$J$2:$J$672,0),T$1),FALSE)</f>
        <v>USD</v>
      </c>
      <c r="U301" s="10" cm="1">
        <f t="array" ref="U301">IFERROR(INDEX(cashier!$A$2:$I$672,MATCH($O301&amp;$P301,cashier!$J$2:$J$672,0),U$1),FALSE)</f>
        <v>11237.46</v>
      </c>
      <c r="V301" s="10" cm="1">
        <f t="array" ref="V301">IFERROR(INDEX(cashier!$A$2:$I$672,MATCH($O301&amp;$P301,cashier!$J$2:$J$672,0),V$1),FALSE)</f>
        <v>45010.258645833332</v>
      </c>
      <c r="W301" s="10" cm="1">
        <f t="array" ref="W301">IFERROR(INDEX(cashier!$A$2:$I$672,MATCH($O301&amp;$P301,cashier!$J$2:$J$672,0),W$1),FALSE)</f>
        <v>410</v>
      </c>
      <c r="X301" s="10" t="str" cm="1">
        <f t="array" ref="X301">IFERROR(INDEX(cashier!$A$2:$I$672,MATCH($O301&amp;$P301,cashier!$J$2:$J$672,0),X$1),FALSE)</f>
        <v>收款单</v>
      </c>
      <c r="Y301" s="10" cm="1">
        <f t="array" ref="Y301">IFERROR(INDEX(cashier!$A$2:$I$672,MATCH($O301&amp;$P301,cashier!$J$2:$J$672,0),Y$1),FALSE)</f>
        <v>42.3</v>
      </c>
      <c r="Z301" s="13" cm="1">
        <f t="array" ref="Z301">IFERROR(INDEX(bank!$A$2:$P$1212,MATCH($O301&amp;$P301,bank!$Q$2:$Q$1212,0),Z$1),FALSE)</f>
        <v>410</v>
      </c>
      <c r="AA301" s="13" t="str" cm="1">
        <f t="array" ref="AA301">IFERROR(INDEX(bank!$A$2:$P$1212,MATCH($O301&amp;$P301,bank!$Q$2:$Q$1212,0),AA$1),FALSE)</f>
        <v>收款单</v>
      </c>
      <c r="AB301" s="13" t="str" cm="1">
        <f t="array" ref="AB301">IFERROR(INDEX(bank!$A$2:$P$1212,MATCH($O301&amp;$P301,bank!$Q$2:$Q$1212,0),AB$1),FALSE)</f>
        <v>香港汇丰/USD/Mandarine/801-443300-838</v>
      </c>
      <c r="AC301" s="13" t="str" cm="1">
        <f t="array" ref="AC301">IFERROR(INDEX(bank!$A$2:$P$1212,MATCH($O301&amp;$P301,bank!$Q$2:$Q$1212,0),AC$1),FALSE)</f>
        <v>USD</v>
      </c>
      <c r="AD301" s="13" cm="1">
        <f t="array" ref="AD301">IFERROR(INDEX(bank!$A$2:$P$1212,MATCH($O301&amp;$P301,bank!$Q$2:$Q$1212,0),AD$1),FALSE)</f>
        <v>0</v>
      </c>
      <c r="AE301" s="13" t="str" cm="1">
        <f t="array" ref="AE301">IFERROR(INDEX(bank!$A$2:$P$1212,MATCH($O301&amp;$P301,bank!$Q$2:$Q$1212,0),AE$1),FALSE)</f>
        <v>5101.06-租金收入</v>
      </c>
      <c r="AF301" s="13" t="str" cm="1">
        <f t="array" ref="AF301">IFERROR(INDEX(bank!$A$2:$P$1212,MATCH($O301&amp;$P301,bank!$Q$2:$Q$1212,0),AF$1),FALSE)</f>
        <v>最终期租金</v>
      </c>
      <c r="AG301" s="13" cm="1">
        <f t="array" ref="AG301">IFERROR(INDEX(bank!$A$2:$P$1212,MATCH($O301&amp;$P301,bank!$Q$2:$Q$1212,0),AG$1),FALSE)</f>
        <v>45010.258645833332</v>
      </c>
      <c r="AH301" s="13" cm="1">
        <f t="array" ref="AH301">IFERROR(INDEX(bank!$A$2:$P$1212,MATCH($O301&amp;$P301,bank!$Q$2:$Q$1212,0),AH$1),FALSE)</f>
        <v>120289.58</v>
      </c>
      <c r="AI301" s="13" cm="1">
        <f t="array" ref="AI301">IFERROR(INDEX(bank!$A$2:$P$1212,MATCH($O301&amp;$P301,bank!$Q$2:$Q$1212,0),AI$1),FALSE)</f>
        <v>120289.58</v>
      </c>
      <c r="AJ301" s="13" cm="1">
        <f t="array" ref="AJ301">IFERROR(INDEX(bank!$A$2:$P$1212,MATCH($O301&amp;$P301,bank!$Q$2:$Q$1212,0),AJ$1),FALSE)</f>
        <v>0</v>
      </c>
      <c r="AK301" s="13" cm="1">
        <f t="array" ref="AK301">IFERROR(INDEX(bank!$A$2:$P$1212,MATCH($O301&amp;$P301,bank!$Q$2:$Q$1212,0),AK$1),FALSE)</f>
        <v>0</v>
      </c>
      <c r="AL301" s="13" cm="1">
        <f t="array" ref="AL301">IFERROR(INDEX(bank!$A$2:$P$1212,MATCH($O301&amp;$P301,bank!$Q$2:$Q$1212,0),AL$1),FALSE)</f>
        <v>-12904.37000000007</v>
      </c>
      <c r="AM301" s="13" cm="1">
        <f t="array" ref="AM301">IFERROR(INDEX(bank!$A$2:$P$1212,MATCH($O301&amp;$P301,bank!$Q$2:$Q$1212,0),AM$1),FALSE)</f>
        <v>1</v>
      </c>
      <c r="AN301" s="13" t="b" cm="1">
        <f t="array" ref="AN301">IFERROR(INDEX(bank!$A$2:$P$1212,MATCH($O301&amp;$P301,bank!$Q$2:$Q$1212,0),AN$1),FALSE)</f>
        <v>1</v>
      </c>
      <c r="AO301" s="13" t="str" cm="1">
        <f t="array" ref="AO301">IFERROR(INDEX(bank!$A$2:$P$1212,MATCH($O301&amp;$P301,bank!$Q$2:$Q$1212,0),AO$1),FALSE)</f>
        <v>已关闭</v>
      </c>
    </row>
    <row r="302" spans="1:41" hidden="1">
      <c r="A302" s="4" t="s">
        <v>144</v>
      </c>
      <c r="B302" s="4" t="s">
        <v>302</v>
      </c>
      <c r="C302" s="4">
        <v>250</v>
      </c>
      <c r="D302" s="4">
        <v>250</v>
      </c>
      <c r="E302" s="4">
        <v>0</v>
      </c>
      <c r="F302" s="4">
        <v>0</v>
      </c>
      <c r="G302" s="4" t="s">
        <v>19</v>
      </c>
      <c r="H302" s="6">
        <v>45010.277288182871</v>
      </c>
      <c r="I302" s="4" t="s">
        <v>20</v>
      </c>
      <c r="J302" s="4" t="b">
        <v>1</v>
      </c>
      <c r="K302" s="4">
        <v>0</v>
      </c>
      <c r="L302" s="4">
        <v>1</v>
      </c>
      <c r="M302" s="4" t="s">
        <v>27</v>
      </c>
      <c r="N302" s="6">
        <v>45010.258645833332</v>
      </c>
      <c r="O302" s="4" t="s">
        <v>26</v>
      </c>
      <c r="P302" s="4">
        <v>410</v>
      </c>
      <c r="Q302" s="10" cm="1">
        <f t="array" ref="Q302">IFERROR(INDEX(cashier!$A$2:$I$672,MATCH($O302&amp;$P302,cashier!$J$2:$J$672,0),Q$1),FALSE)</f>
        <v>188</v>
      </c>
      <c r="R302" s="10" t="str" cm="1">
        <f t="array" ref="R302">IFERROR(INDEX(cashier!$A$2:$I$672,MATCH($O302&amp;$P302,cashier!$J$2:$J$672,0),R$1),FALSE)</f>
        <v>香港汇丰/USD/Mandarine/801-443300-838</v>
      </c>
      <c r="S302" s="10" cm="1">
        <f t="array" ref="S302">IFERROR(INDEX(cashier!$A$2:$I$672,MATCH($O302&amp;$P302,cashier!$J$2:$J$672,0),S$1),FALSE)</f>
        <v>45015.257353287037</v>
      </c>
      <c r="T302" s="10" t="str" cm="1">
        <f t="array" ref="T302">IFERROR(INDEX(cashier!$A$2:$I$672,MATCH($O302&amp;$P302,cashier!$J$2:$J$672,0),T$1),FALSE)</f>
        <v>USD</v>
      </c>
      <c r="U302" s="10" cm="1">
        <f t="array" ref="U302">IFERROR(INDEX(cashier!$A$2:$I$672,MATCH($O302&amp;$P302,cashier!$J$2:$J$672,0),U$1),FALSE)</f>
        <v>11237.46</v>
      </c>
      <c r="V302" s="10" cm="1">
        <f t="array" ref="V302">IFERROR(INDEX(cashier!$A$2:$I$672,MATCH($O302&amp;$P302,cashier!$J$2:$J$672,0),V$1),FALSE)</f>
        <v>45010.258645833332</v>
      </c>
      <c r="W302" s="10" cm="1">
        <f t="array" ref="W302">IFERROR(INDEX(cashier!$A$2:$I$672,MATCH($O302&amp;$P302,cashier!$J$2:$J$672,0),W$1),FALSE)</f>
        <v>410</v>
      </c>
      <c r="X302" s="10" t="str" cm="1">
        <f t="array" ref="X302">IFERROR(INDEX(cashier!$A$2:$I$672,MATCH($O302&amp;$P302,cashier!$J$2:$J$672,0),X$1),FALSE)</f>
        <v>收款单</v>
      </c>
      <c r="Y302" s="10" cm="1">
        <f t="array" ref="Y302">IFERROR(INDEX(cashier!$A$2:$I$672,MATCH($O302&amp;$P302,cashier!$J$2:$J$672,0),Y$1),FALSE)</f>
        <v>42.3</v>
      </c>
      <c r="Z302" s="13" cm="1">
        <f t="array" ref="Z302">IFERROR(INDEX(bank!$A$2:$P$1212,MATCH($O302&amp;$P302,bank!$Q$2:$Q$1212,0),Z$1),FALSE)</f>
        <v>410</v>
      </c>
      <c r="AA302" s="13" t="str" cm="1">
        <f t="array" ref="AA302">IFERROR(INDEX(bank!$A$2:$P$1212,MATCH($O302&amp;$P302,bank!$Q$2:$Q$1212,0),AA$1),FALSE)</f>
        <v>收款单</v>
      </c>
      <c r="AB302" s="13" t="str" cm="1">
        <f t="array" ref="AB302">IFERROR(INDEX(bank!$A$2:$P$1212,MATCH($O302&amp;$P302,bank!$Q$2:$Q$1212,0),AB$1),FALSE)</f>
        <v>香港汇丰/USD/Mandarine/801-443300-838</v>
      </c>
      <c r="AC302" s="13" t="str" cm="1">
        <f t="array" ref="AC302">IFERROR(INDEX(bank!$A$2:$P$1212,MATCH($O302&amp;$P302,bank!$Q$2:$Q$1212,0),AC$1),FALSE)</f>
        <v>USD</v>
      </c>
      <c r="AD302" s="13" cm="1">
        <f t="array" ref="AD302">IFERROR(INDEX(bank!$A$2:$P$1212,MATCH($O302&amp;$P302,bank!$Q$2:$Q$1212,0),AD$1),FALSE)</f>
        <v>0</v>
      </c>
      <c r="AE302" s="13" t="str" cm="1">
        <f t="array" ref="AE302">IFERROR(INDEX(bank!$A$2:$P$1212,MATCH($O302&amp;$P302,bank!$Q$2:$Q$1212,0),AE$1),FALSE)</f>
        <v>5101.06-租金收入</v>
      </c>
      <c r="AF302" s="13" t="str" cm="1">
        <f t="array" ref="AF302">IFERROR(INDEX(bank!$A$2:$P$1212,MATCH($O302&amp;$P302,bank!$Q$2:$Q$1212,0),AF$1),FALSE)</f>
        <v>最终期租金</v>
      </c>
      <c r="AG302" s="13" cm="1">
        <f t="array" ref="AG302">IFERROR(INDEX(bank!$A$2:$P$1212,MATCH($O302&amp;$P302,bank!$Q$2:$Q$1212,0),AG$1),FALSE)</f>
        <v>45010.258645833332</v>
      </c>
      <c r="AH302" s="13" cm="1">
        <f t="array" ref="AH302">IFERROR(INDEX(bank!$A$2:$P$1212,MATCH($O302&amp;$P302,bank!$Q$2:$Q$1212,0),AH$1),FALSE)</f>
        <v>120289.58</v>
      </c>
      <c r="AI302" s="13" cm="1">
        <f t="array" ref="AI302">IFERROR(INDEX(bank!$A$2:$P$1212,MATCH($O302&amp;$P302,bank!$Q$2:$Q$1212,0),AI$1),FALSE)</f>
        <v>120289.58</v>
      </c>
      <c r="AJ302" s="13" cm="1">
        <f t="array" ref="AJ302">IFERROR(INDEX(bank!$A$2:$P$1212,MATCH($O302&amp;$P302,bank!$Q$2:$Q$1212,0),AJ$1),FALSE)</f>
        <v>0</v>
      </c>
      <c r="AK302" s="13" cm="1">
        <f t="array" ref="AK302">IFERROR(INDEX(bank!$A$2:$P$1212,MATCH($O302&amp;$P302,bank!$Q$2:$Q$1212,0),AK$1),FALSE)</f>
        <v>0</v>
      </c>
      <c r="AL302" s="13" cm="1">
        <f t="array" ref="AL302">IFERROR(INDEX(bank!$A$2:$P$1212,MATCH($O302&amp;$P302,bank!$Q$2:$Q$1212,0),AL$1),FALSE)</f>
        <v>-12904.37000000007</v>
      </c>
      <c r="AM302" s="13" cm="1">
        <f t="array" ref="AM302">IFERROR(INDEX(bank!$A$2:$P$1212,MATCH($O302&amp;$P302,bank!$Q$2:$Q$1212,0),AM$1),FALSE)</f>
        <v>1</v>
      </c>
      <c r="AN302" s="13" t="b" cm="1">
        <f t="array" ref="AN302">IFERROR(INDEX(bank!$A$2:$P$1212,MATCH($O302&amp;$P302,bank!$Q$2:$Q$1212,0),AN$1),FALSE)</f>
        <v>1</v>
      </c>
      <c r="AO302" s="13" t="str" cm="1">
        <f t="array" ref="AO302">IFERROR(INDEX(bank!$A$2:$P$1212,MATCH($O302&amp;$P302,bank!$Q$2:$Q$1212,0),AO$1),FALSE)</f>
        <v>已关闭</v>
      </c>
    </row>
    <row r="303" spans="1:41" hidden="1">
      <c r="A303" s="4" t="s">
        <v>50</v>
      </c>
      <c r="B303" s="4" t="s">
        <v>183</v>
      </c>
      <c r="C303" s="4">
        <v>91513.95</v>
      </c>
      <c r="D303" s="4">
        <v>91513.95</v>
      </c>
      <c r="E303" s="4">
        <v>0</v>
      </c>
      <c r="F303" s="4">
        <v>0</v>
      </c>
      <c r="G303" s="4" t="s">
        <v>19</v>
      </c>
      <c r="H303" s="6">
        <v>45010.277288182871</v>
      </c>
      <c r="I303" s="4" t="s">
        <v>20</v>
      </c>
      <c r="J303" s="4" t="b">
        <v>1</v>
      </c>
      <c r="K303" s="4">
        <v>0</v>
      </c>
      <c r="L303" s="4">
        <v>1</v>
      </c>
      <c r="M303" s="4" t="s">
        <v>27</v>
      </c>
      <c r="N303" s="6">
        <v>45010.258645833332</v>
      </c>
      <c r="O303" s="4" t="s">
        <v>26</v>
      </c>
      <c r="P303" s="4">
        <v>410</v>
      </c>
      <c r="Q303" s="10" cm="1">
        <f t="array" ref="Q303">IFERROR(INDEX(cashier!$A$2:$I$672,MATCH($O303&amp;$P303,cashier!$J$2:$J$672,0),Q$1),FALSE)</f>
        <v>188</v>
      </c>
      <c r="R303" s="10" t="str" cm="1">
        <f t="array" ref="R303">IFERROR(INDEX(cashier!$A$2:$I$672,MATCH($O303&amp;$P303,cashier!$J$2:$J$672,0),R$1),FALSE)</f>
        <v>香港汇丰/USD/Mandarine/801-443300-838</v>
      </c>
      <c r="S303" s="10" cm="1">
        <f t="array" ref="S303">IFERROR(INDEX(cashier!$A$2:$I$672,MATCH($O303&amp;$P303,cashier!$J$2:$J$672,0),S$1),FALSE)</f>
        <v>45015.257353287037</v>
      </c>
      <c r="T303" s="10" t="str" cm="1">
        <f t="array" ref="T303">IFERROR(INDEX(cashier!$A$2:$I$672,MATCH($O303&amp;$P303,cashier!$J$2:$J$672,0),T$1),FALSE)</f>
        <v>USD</v>
      </c>
      <c r="U303" s="10" cm="1">
        <f t="array" ref="U303">IFERROR(INDEX(cashier!$A$2:$I$672,MATCH($O303&amp;$P303,cashier!$J$2:$J$672,0),U$1),FALSE)</f>
        <v>11237.46</v>
      </c>
      <c r="V303" s="10" cm="1">
        <f t="array" ref="V303">IFERROR(INDEX(cashier!$A$2:$I$672,MATCH($O303&amp;$P303,cashier!$J$2:$J$672,0),V$1),FALSE)</f>
        <v>45010.258645833332</v>
      </c>
      <c r="W303" s="10" cm="1">
        <f t="array" ref="W303">IFERROR(INDEX(cashier!$A$2:$I$672,MATCH($O303&amp;$P303,cashier!$J$2:$J$672,0),W$1),FALSE)</f>
        <v>410</v>
      </c>
      <c r="X303" s="10" t="str" cm="1">
        <f t="array" ref="X303">IFERROR(INDEX(cashier!$A$2:$I$672,MATCH($O303&amp;$P303,cashier!$J$2:$J$672,0),X$1),FALSE)</f>
        <v>收款单</v>
      </c>
      <c r="Y303" s="10" cm="1">
        <f t="array" ref="Y303">IFERROR(INDEX(cashier!$A$2:$I$672,MATCH($O303&amp;$P303,cashier!$J$2:$J$672,0),Y$1),FALSE)</f>
        <v>42.3</v>
      </c>
      <c r="Z303" s="13" cm="1">
        <f t="array" ref="Z303">IFERROR(INDEX(bank!$A$2:$P$1212,MATCH($O303&amp;$P303,bank!$Q$2:$Q$1212,0),Z$1),FALSE)</f>
        <v>410</v>
      </c>
      <c r="AA303" s="13" t="str" cm="1">
        <f t="array" ref="AA303">IFERROR(INDEX(bank!$A$2:$P$1212,MATCH($O303&amp;$P303,bank!$Q$2:$Q$1212,0),AA$1),FALSE)</f>
        <v>收款单</v>
      </c>
      <c r="AB303" s="13" t="str" cm="1">
        <f t="array" ref="AB303">IFERROR(INDEX(bank!$A$2:$P$1212,MATCH($O303&amp;$P303,bank!$Q$2:$Q$1212,0),AB$1),FALSE)</f>
        <v>香港汇丰/USD/Mandarine/801-443300-838</v>
      </c>
      <c r="AC303" s="13" t="str" cm="1">
        <f t="array" ref="AC303">IFERROR(INDEX(bank!$A$2:$P$1212,MATCH($O303&amp;$P303,bank!$Q$2:$Q$1212,0),AC$1),FALSE)</f>
        <v>USD</v>
      </c>
      <c r="AD303" s="13" cm="1">
        <f t="array" ref="AD303">IFERROR(INDEX(bank!$A$2:$P$1212,MATCH($O303&amp;$P303,bank!$Q$2:$Q$1212,0),AD$1),FALSE)</f>
        <v>0</v>
      </c>
      <c r="AE303" s="13" t="str" cm="1">
        <f t="array" ref="AE303">IFERROR(INDEX(bank!$A$2:$P$1212,MATCH($O303&amp;$P303,bank!$Q$2:$Q$1212,0),AE$1),FALSE)</f>
        <v>5101.06-租金收入</v>
      </c>
      <c r="AF303" s="13" t="str" cm="1">
        <f t="array" ref="AF303">IFERROR(INDEX(bank!$A$2:$P$1212,MATCH($O303&amp;$P303,bank!$Q$2:$Q$1212,0),AF$1),FALSE)</f>
        <v>最终期租金</v>
      </c>
      <c r="AG303" s="13" cm="1">
        <f t="array" ref="AG303">IFERROR(INDEX(bank!$A$2:$P$1212,MATCH($O303&amp;$P303,bank!$Q$2:$Q$1212,0),AG$1),FALSE)</f>
        <v>45010.258645833332</v>
      </c>
      <c r="AH303" s="13" cm="1">
        <f t="array" ref="AH303">IFERROR(INDEX(bank!$A$2:$P$1212,MATCH($O303&amp;$P303,bank!$Q$2:$Q$1212,0),AH$1),FALSE)</f>
        <v>120289.58</v>
      </c>
      <c r="AI303" s="13" cm="1">
        <f t="array" ref="AI303">IFERROR(INDEX(bank!$A$2:$P$1212,MATCH($O303&amp;$P303,bank!$Q$2:$Q$1212,0),AI$1),FALSE)</f>
        <v>120289.58</v>
      </c>
      <c r="AJ303" s="13" cm="1">
        <f t="array" ref="AJ303">IFERROR(INDEX(bank!$A$2:$P$1212,MATCH($O303&amp;$P303,bank!$Q$2:$Q$1212,0),AJ$1),FALSE)</f>
        <v>0</v>
      </c>
      <c r="AK303" s="13" cm="1">
        <f t="array" ref="AK303">IFERROR(INDEX(bank!$A$2:$P$1212,MATCH($O303&amp;$P303,bank!$Q$2:$Q$1212,0),AK$1),FALSE)</f>
        <v>0</v>
      </c>
      <c r="AL303" s="13" cm="1">
        <f t="array" ref="AL303">IFERROR(INDEX(bank!$A$2:$P$1212,MATCH($O303&amp;$P303,bank!$Q$2:$Q$1212,0),AL$1),FALSE)</f>
        <v>-12904.37000000007</v>
      </c>
      <c r="AM303" s="13" cm="1">
        <f t="array" ref="AM303">IFERROR(INDEX(bank!$A$2:$P$1212,MATCH($O303&amp;$P303,bank!$Q$2:$Q$1212,0),AM$1),FALSE)</f>
        <v>1</v>
      </c>
      <c r="AN303" s="13" t="b" cm="1">
        <f t="array" ref="AN303">IFERROR(INDEX(bank!$A$2:$P$1212,MATCH($O303&amp;$P303,bank!$Q$2:$Q$1212,0),AN$1),FALSE)</f>
        <v>1</v>
      </c>
      <c r="AO303" s="13" t="str" cm="1">
        <f t="array" ref="AO303">IFERROR(INDEX(bank!$A$2:$P$1212,MATCH($O303&amp;$P303,bank!$Q$2:$Q$1212,0),AO$1),FALSE)</f>
        <v>已关闭</v>
      </c>
    </row>
    <row r="304" spans="1:41" hidden="1">
      <c r="A304" s="4" t="s">
        <v>50</v>
      </c>
      <c r="B304" s="4" t="s">
        <v>184</v>
      </c>
      <c r="C304" s="4">
        <v>10898.56</v>
      </c>
      <c r="D304" s="4">
        <v>10898.56</v>
      </c>
      <c r="E304" s="4">
        <v>0</v>
      </c>
      <c r="F304" s="4">
        <v>0</v>
      </c>
      <c r="G304" s="4" t="s">
        <v>19</v>
      </c>
      <c r="H304" s="6">
        <v>45010.277288182871</v>
      </c>
      <c r="I304" s="4" t="s">
        <v>20</v>
      </c>
      <c r="J304" s="4" t="b">
        <v>1</v>
      </c>
      <c r="K304" s="4">
        <v>0</v>
      </c>
      <c r="L304" s="4">
        <v>1</v>
      </c>
      <c r="M304" s="4" t="s">
        <v>27</v>
      </c>
      <c r="N304" s="6">
        <v>45010.258645833332</v>
      </c>
      <c r="O304" s="4" t="s">
        <v>26</v>
      </c>
      <c r="P304" s="4">
        <v>410</v>
      </c>
      <c r="Q304" s="10" cm="1">
        <f t="array" ref="Q304">IFERROR(INDEX(cashier!$A$2:$I$672,MATCH($O304&amp;$P304,cashier!$J$2:$J$672,0),Q$1),FALSE)</f>
        <v>188</v>
      </c>
      <c r="R304" s="10" t="str" cm="1">
        <f t="array" ref="R304">IFERROR(INDEX(cashier!$A$2:$I$672,MATCH($O304&amp;$P304,cashier!$J$2:$J$672,0),R$1),FALSE)</f>
        <v>香港汇丰/USD/Mandarine/801-443300-838</v>
      </c>
      <c r="S304" s="10" cm="1">
        <f t="array" ref="S304">IFERROR(INDEX(cashier!$A$2:$I$672,MATCH($O304&amp;$P304,cashier!$J$2:$J$672,0),S$1),FALSE)</f>
        <v>45015.257353287037</v>
      </c>
      <c r="T304" s="10" t="str" cm="1">
        <f t="array" ref="T304">IFERROR(INDEX(cashier!$A$2:$I$672,MATCH($O304&amp;$P304,cashier!$J$2:$J$672,0),T$1),FALSE)</f>
        <v>USD</v>
      </c>
      <c r="U304" s="10" cm="1">
        <f t="array" ref="U304">IFERROR(INDEX(cashier!$A$2:$I$672,MATCH($O304&amp;$P304,cashier!$J$2:$J$672,0),U$1),FALSE)</f>
        <v>11237.46</v>
      </c>
      <c r="V304" s="10" cm="1">
        <f t="array" ref="V304">IFERROR(INDEX(cashier!$A$2:$I$672,MATCH($O304&amp;$P304,cashier!$J$2:$J$672,0),V$1),FALSE)</f>
        <v>45010.258645833332</v>
      </c>
      <c r="W304" s="10" cm="1">
        <f t="array" ref="W304">IFERROR(INDEX(cashier!$A$2:$I$672,MATCH($O304&amp;$P304,cashier!$J$2:$J$672,0),W$1),FALSE)</f>
        <v>410</v>
      </c>
      <c r="X304" s="10" t="str" cm="1">
        <f t="array" ref="X304">IFERROR(INDEX(cashier!$A$2:$I$672,MATCH($O304&amp;$P304,cashier!$J$2:$J$672,0),X$1),FALSE)</f>
        <v>收款单</v>
      </c>
      <c r="Y304" s="10" cm="1">
        <f t="array" ref="Y304">IFERROR(INDEX(cashier!$A$2:$I$672,MATCH($O304&amp;$P304,cashier!$J$2:$J$672,0),Y$1),FALSE)</f>
        <v>42.3</v>
      </c>
      <c r="Z304" s="13" cm="1">
        <f t="array" ref="Z304">IFERROR(INDEX(bank!$A$2:$P$1212,MATCH($O304&amp;$P304,bank!$Q$2:$Q$1212,0),Z$1),FALSE)</f>
        <v>410</v>
      </c>
      <c r="AA304" s="13" t="str" cm="1">
        <f t="array" ref="AA304">IFERROR(INDEX(bank!$A$2:$P$1212,MATCH($O304&amp;$P304,bank!$Q$2:$Q$1212,0),AA$1),FALSE)</f>
        <v>收款单</v>
      </c>
      <c r="AB304" s="13" t="str" cm="1">
        <f t="array" ref="AB304">IFERROR(INDEX(bank!$A$2:$P$1212,MATCH($O304&amp;$P304,bank!$Q$2:$Q$1212,0),AB$1),FALSE)</f>
        <v>香港汇丰/USD/Mandarine/801-443300-838</v>
      </c>
      <c r="AC304" s="13" t="str" cm="1">
        <f t="array" ref="AC304">IFERROR(INDEX(bank!$A$2:$P$1212,MATCH($O304&amp;$P304,bank!$Q$2:$Q$1212,0),AC$1),FALSE)</f>
        <v>USD</v>
      </c>
      <c r="AD304" s="13" cm="1">
        <f t="array" ref="AD304">IFERROR(INDEX(bank!$A$2:$P$1212,MATCH($O304&amp;$P304,bank!$Q$2:$Q$1212,0),AD$1),FALSE)</f>
        <v>0</v>
      </c>
      <c r="AE304" s="13" t="str" cm="1">
        <f t="array" ref="AE304">IFERROR(INDEX(bank!$A$2:$P$1212,MATCH($O304&amp;$P304,bank!$Q$2:$Q$1212,0),AE$1),FALSE)</f>
        <v>5101.06-租金收入</v>
      </c>
      <c r="AF304" s="13" t="str" cm="1">
        <f t="array" ref="AF304">IFERROR(INDEX(bank!$A$2:$P$1212,MATCH($O304&amp;$P304,bank!$Q$2:$Q$1212,0),AF$1),FALSE)</f>
        <v>最终期租金</v>
      </c>
      <c r="AG304" s="13" cm="1">
        <f t="array" ref="AG304">IFERROR(INDEX(bank!$A$2:$P$1212,MATCH($O304&amp;$P304,bank!$Q$2:$Q$1212,0),AG$1),FALSE)</f>
        <v>45010.258645833332</v>
      </c>
      <c r="AH304" s="13" cm="1">
        <f t="array" ref="AH304">IFERROR(INDEX(bank!$A$2:$P$1212,MATCH($O304&amp;$P304,bank!$Q$2:$Q$1212,0),AH$1),FALSE)</f>
        <v>120289.58</v>
      </c>
      <c r="AI304" s="13" cm="1">
        <f t="array" ref="AI304">IFERROR(INDEX(bank!$A$2:$P$1212,MATCH($O304&amp;$P304,bank!$Q$2:$Q$1212,0),AI$1),FALSE)</f>
        <v>120289.58</v>
      </c>
      <c r="AJ304" s="13" cm="1">
        <f t="array" ref="AJ304">IFERROR(INDEX(bank!$A$2:$P$1212,MATCH($O304&amp;$P304,bank!$Q$2:$Q$1212,0),AJ$1),FALSE)</f>
        <v>0</v>
      </c>
      <c r="AK304" s="13" cm="1">
        <f t="array" ref="AK304">IFERROR(INDEX(bank!$A$2:$P$1212,MATCH($O304&amp;$P304,bank!$Q$2:$Q$1212,0),AK$1),FALSE)</f>
        <v>0</v>
      </c>
      <c r="AL304" s="13" cm="1">
        <f t="array" ref="AL304">IFERROR(INDEX(bank!$A$2:$P$1212,MATCH($O304&amp;$P304,bank!$Q$2:$Q$1212,0),AL$1),FALSE)</f>
        <v>-12904.37000000007</v>
      </c>
      <c r="AM304" s="13" cm="1">
        <f t="array" ref="AM304">IFERROR(INDEX(bank!$A$2:$P$1212,MATCH($O304&amp;$P304,bank!$Q$2:$Q$1212,0),AM$1),FALSE)</f>
        <v>1</v>
      </c>
      <c r="AN304" s="13" t="b" cm="1">
        <f t="array" ref="AN304">IFERROR(INDEX(bank!$A$2:$P$1212,MATCH($O304&amp;$P304,bank!$Q$2:$Q$1212,0),AN$1),FALSE)</f>
        <v>1</v>
      </c>
      <c r="AO304" s="13" t="str" cm="1">
        <f t="array" ref="AO304">IFERROR(INDEX(bank!$A$2:$P$1212,MATCH($O304&amp;$P304,bank!$Q$2:$Q$1212,0),AO$1),FALSE)</f>
        <v>已关闭</v>
      </c>
    </row>
    <row r="305" spans="1:41" hidden="1">
      <c r="A305" s="4" t="s">
        <v>50</v>
      </c>
      <c r="B305" s="4" t="s">
        <v>185</v>
      </c>
      <c r="C305" s="4">
        <v>13474.17</v>
      </c>
      <c r="D305" s="4">
        <v>13474.17</v>
      </c>
      <c r="E305" s="4">
        <v>0</v>
      </c>
      <c r="F305" s="4">
        <v>0</v>
      </c>
      <c r="G305" s="4" t="s">
        <v>19</v>
      </c>
      <c r="H305" s="6">
        <v>45010.277288182871</v>
      </c>
      <c r="I305" s="4" t="s">
        <v>20</v>
      </c>
      <c r="J305" s="4" t="b">
        <v>1</v>
      </c>
      <c r="K305" s="4">
        <v>0</v>
      </c>
      <c r="L305" s="4">
        <v>1</v>
      </c>
      <c r="M305" s="4" t="s">
        <v>27</v>
      </c>
      <c r="N305" s="6">
        <v>45010.258645833332</v>
      </c>
      <c r="O305" s="4" t="s">
        <v>26</v>
      </c>
      <c r="P305" s="4">
        <v>410</v>
      </c>
      <c r="Q305" s="10" cm="1">
        <f t="array" ref="Q305">IFERROR(INDEX(cashier!$A$2:$I$672,MATCH($O305&amp;$P305,cashier!$J$2:$J$672,0),Q$1),FALSE)</f>
        <v>188</v>
      </c>
      <c r="R305" s="10" t="str" cm="1">
        <f t="array" ref="R305">IFERROR(INDEX(cashier!$A$2:$I$672,MATCH($O305&amp;$P305,cashier!$J$2:$J$672,0),R$1),FALSE)</f>
        <v>香港汇丰/USD/Mandarine/801-443300-838</v>
      </c>
      <c r="S305" s="10" cm="1">
        <f t="array" ref="S305">IFERROR(INDEX(cashier!$A$2:$I$672,MATCH($O305&amp;$P305,cashier!$J$2:$J$672,0),S$1),FALSE)</f>
        <v>45015.257353287037</v>
      </c>
      <c r="T305" s="10" t="str" cm="1">
        <f t="array" ref="T305">IFERROR(INDEX(cashier!$A$2:$I$672,MATCH($O305&amp;$P305,cashier!$J$2:$J$672,0),T$1),FALSE)</f>
        <v>USD</v>
      </c>
      <c r="U305" s="10" cm="1">
        <f t="array" ref="U305">IFERROR(INDEX(cashier!$A$2:$I$672,MATCH($O305&amp;$P305,cashier!$J$2:$J$672,0),U$1),FALSE)</f>
        <v>11237.46</v>
      </c>
      <c r="V305" s="10" cm="1">
        <f t="array" ref="V305">IFERROR(INDEX(cashier!$A$2:$I$672,MATCH($O305&amp;$P305,cashier!$J$2:$J$672,0),V$1),FALSE)</f>
        <v>45010.258645833332</v>
      </c>
      <c r="W305" s="10" cm="1">
        <f t="array" ref="W305">IFERROR(INDEX(cashier!$A$2:$I$672,MATCH($O305&amp;$P305,cashier!$J$2:$J$672,0),W$1),FALSE)</f>
        <v>410</v>
      </c>
      <c r="X305" s="10" t="str" cm="1">
        <f t="array" ref="X305">IFERROR(INDEX(cashier!$A$2:$I$672,MATCH($O305&amp;$P305,cashier!$J$2:$J$672,0),X$1),FALSE)</f>
        <v>收款单</v>
      </c>
      <c r="Y305" s="10" cm="1">
        <f t="array" ref="Y305">IFERROR(INDEX(cashier!$A$2:$I$672,MATCH($O305&amp;$P305,cashier!$J$2:$J$672,0),Y$1),FALSE)</f>
        <v>42.3</v>
      </c>
      <c r="Z305" s="13" cm="1">
        <f t="array" ref="Z305">IFERROR(INDEX(bank!$A$2:$P$1212,MATCH($O305&amp;$P305,bank!$Q$2:$Q$1212,0),Z$1),FALSE)</f>
        <v>410</v>
      </c>
      <c r="AA305" s="13" t="str" cm="1">
        <f t="array" ref="AA305">IFERROR(INDEX(bank!$A$2:$P$1212,MATCH($O305&amp;$P305,bank!$Q$2:$Q$1212,0),AA$1),FALSE)</f>
        <v>收款单</v>
      </c>
      <c r="AB305" s="13" t="str" cm="1">
        <f t="array" ref="AB305">IFERROR(INDEX(bank!$A$2:$P$1212,MATCH($O305&amp;$P305,bank!$Q$2:$Q$1212,0),AB$1),FALSE)</f>
        <v>香港汇丰/USD/Mandarine/801-443300-838</v>
      </c>
      <c r="AC305" s="13" t="str" cm="1">
        <f t="array" ref="AC305">IFERROR(INDEX(bank!$A$2:$P$1212,MATCH($O305&amp;$P305,bank!$Q$2:$Q$1212,0),AC$1),FALSE)</f>
        <v>USD</v>
      </c>
      <c r="AD305" s="13" cm="1">
        <f t="array" ref="AD305">IFERROR(INDEX(bank!$A$2:$P$1212,MATCH($O305&amp;$P305,bank!$Q$2:$Q$1212,0),AD$1),FALSE)</f>
        <v>0</v>
      </c>
      <c r="AE305" s="13" t="str" cm="1">
        <f t="array" ref="AE305">IFERROR(INDEX(bank!$A$2:$P$1212,MATCH($O305&amp;$P305,bank!$Q$2:$Q$1212,0),AE$1),FALSE)</f>
        <v>5101.06-租金收入</v>
      </c>
      <c r="AF305" s="13" t="str" cm="1">
        <f t="array" ref="AF305">IFERROR(INDEX(bank!$A$2:$P$1212,MATCH($O305&amp;$P305,bank!$Q$2:$Q$1212,0),AF$1),FALSE)</f>
        <v>最终期租金</v>
      </c>
      <c r="AG305" s="13" cm="1">
        <f t="array" ref="AG305">IFERROR(INDEX(bank!$A$2:$P$1212,MATCH($O305&amp;$P305,bank!$Q$2:$Q$1212,0),AG$1),FALSE)</f>
        <v>45010.258645833332</v>
      </c>
      <c r="AH305" s="13" cm="1">
        <f t="array" ref="AH305">IFERROR(INDEX(bank!$A$2:$P$1212,MATCH($O305&amp;$P305,bank!$Q$2:$Q$1212,0),AH$1),FALSE)</f>
        <v>120289.58</v>
      </c>
      <c r="AI305" s="13" cm="1">
        <f t="array" ref="AI305">IFERROR(INDEX(bank!$A$2:$P$1212,MATCH($O305&amp;$P305,bank!$Q$2:$Q$1212,0),AI$1),FALSE)</f>
        <v>120289.58</v>
      </c>
      <c r="AJ305" s="13" cm="1">
        <f t="array" ref="AJ305">IFERROR(INDEX(bank!$A$2:$P$1212,MATCH($O305&amp;$P305,bank!$Q$2:$Q$1212,0),AJ$1),FALSE)</f>
        <v>0</v>
      </c>
      <c r="AK305" s="13" cm="1">
        <f t="array" ref="AK305">IFERROR(INDEX(bank!$A$2:$P$1212,MATCH($O305&amp;$P305,bank!$Q$2:$Q$1212,0),AK$1),FALSE)</f>
        <v>0</v>
      </c>
      <c r="AL305" s="13" cm="1">
        <f t="array" ref="AL305">IFERROR(INDEX(bank!$A$2:$P$1212,MATCH($O305&amp;$P305,bank!$Q$2:$Q$1212,0),AL$1),FALSE)</f>
        <v>-12904.37000000007</v>
      </c>
      <c r="AM305" s="13" cm="1">
        <f t="array" ref="AM305">IFERROR(INDEX(bank!$A$2:$P$1212,MATCH($O305&amp;$P305,bank!$Q$2:$Q$1212,0),AM$1),FALSE)</f>
        <v>1</v>
      </c>
      <c r="AN305" s="13" t="b" cm="1">
        <f t="array" ref="AN305">IFERROR(INDEX(bank!$A$2:$P$1212,MATCH($O305&amp;$P305,bank!$Q$2:$Q$1212,0),AN$1),FALSE)</f>
        <v>1</v>
      </c>
      <c r="AO305" s="13" t="str" cm="1">
        <f t="array" ref="AO305">IFERROR(INDEX(bank!$A$2:$P$1212,MATCH($O305&amp;$P305,bank!$Q$2:$Q$1212,0),AO$1),FALSE)</f>
        <v>已关闭</v>
      </c>
    </row>
    <row r="306" spans="1:41" hidden="1">
      <c r="A306" s="4" t="s">
        <v>50</v>
      </c>
      <c r="B306" s="4" t="s">
        <v>303</v>
      </c>
      <c r="C306" s="4">
        <v>0</v>
      </c>
      <c r="D306" s="4">
        <v>0</v>
      </c>
      <c r="E306" s="4">
        <v>34337.949999999997</v>
      </c>
      <c r="F306" s="4">
        <v>34337.949999999997</v>
      </c>
      <c r="G306" s="4" t="s">
        <v>19</v>
      </c>
      <c r="H306" s="6">
        <v>45009.366489270833</v>
      </c>
      <c r="I306" s="4" t="s">
        <v>20</v>
      </c>
      <c r="J306" s="4" t="b">
        <v>1</v>
      </c>
      <c r="K306" s="4">
        <v>0</v>
      </c>
      <c r="L306" s="4">
        <v>1</v>
      </c>
      <c r="M306" s="4" t="s">
        <v>36</v>
      </c>
      <c r="N306" s="6">
        <v>45009.159618055557</v>
      </c>
      <c r="O306" s="4" t="s">
        <v>26</v>
      </c>
      <c r="P306" s="4">
        <v>413</v>
      </c>
      <c r="Q306" s="10" cm="1">
        <f t="array" ref="Q306">IFERROR(INDEX(cashier!$A$2:$I$672,MATCH($O306&amp;$P306,cashier!$J$2:$J$672,0),Q$1),FALSE)</f>
        <v>182</v>
      </c>
      <c r="R306" s="10" t="str" cm="1">
        <f t="array" ref="R306">IFERROR(INDEX(cashier!$A$2:$I$672,MATCH($O306&amp;$P306,cashier!$J$2:$J$672,0),R$1),FALSE)</f>
        <v>香港花旗/USD/Hope Young/91868394</v>
      </c>
      <c r="S306" s="10" cm="1">
        <f t="array" ref="S306">IFERROR(INDEX(cashier!$A$2:$I$672,MATCH($O306&amp;$P306,cashier!$J$2:$J$672,0),S$1),FALSE)</f>
        <v>45015.159184606477</v>
      </c>
      <c r="T306" s="10" t="str" cm="1">
        <f t="array" ref="T306">IFERROR(INDEX(cashier!$A$2:$I$672,MATCH($O306&amp;$P306,cashier!$J$2:$J$672,0),T$1),FALSE)</f>
        <v>USD</v>
      </c>
      <c r="U306" s="10" cm="1">
        <f t="array" ref="U306">IFERROR(INDEX(cashier!$A$2:$I$672,MATCH($O306&amp;$P306,cashier!$J$2:$J$672,0),U$1),FALSE)</f>
        <v>34337.949999999997</v>
      </c>
      <c r="V306" s="10" cm="1">
        <f t="array" ref="V306">IFERROR(INDEX(cashier!$A$2:$I$672,MATCH($O306&amp;$P306,cashier!$J$2:$J$672,0),V$1),FALSE)</f>
        <v>45009.159618055557</v>
      </c>
      <c r="W306" s="10" cm="1">
        <f t="array" ref="W306">IFERROR(INDEX(cashier!$A$2:$I$672,MATCH($O306&amp;$P306,cashier!$J$2:$J$672,0),W$1),FALSE)</f>
        <v>413</v>
      </c>
      <c r="X306" s="10" t="str" cm="1">
        <f t="array" ref="X306">IFERROR(INDEX(cashier!$A$2:$I$672,MATCH($O306&amp;$P306,cashier!$J$2:$J$672,0),X$1),FALSE)</f>
        <v>收款单</v>
      </c>
      <c r="Y306" s="10" cm="1">
        <f t="array" ref="Y306">IFERROR(INDEX(cashier!$A$2:$I$672,MATCH($O306&amp;$P306,cashier!$J$2:$J$672,0),Y$1),FALSE)</f>
        <v>0</v>
      </c>
      <c r="Z306" s="13" cm="1">
        <f t="array" ref="Z306">IFERROR(INDEX(bank!$A$2:$P$1212,MATCH($O306&amp;$P306,bank!$Q$2:$Q$1212,0),Z$1),FALSE)</f>
        <v>413</v>
      </c>
      <c r="AA306" s="13" t="str" cm="1">
        <f t="array" ref="AA306">IFERROR(INDEX(bank!$A$2:$P$1212,MATCH($O306&amp;$P306,bank!$Q$2:$Q$1212,0),AA$1),FALSE)</f>
        <v>收款单</v>
      </c>
      <c r="AB306" s="13" t="str" cm="1">
        <f t="array" ref="AB306">IFERROR(INDEX(bank!$A$2:$P$1212,MATCH($O306&amp;$P306,bank!$Q$2:$Q$1212,0),AB$1),FALSE)</f>
        <v>香港花旗/USD/Hope Young/91868394</v>
      </c>
      <c r="AC306" s="13" t="str" cm="1">
        <f t="array" ref="AC306">IFERROR(INDEX(bank!$A$2:$P$1212,MATCH($O306&amp;$P306,bank!$Q$2:$Q$1212,0),AC$1),FALSE)</f>
        <v>USD</v>
      </c>
      <c r="AD306" s="13" cm="1">
        <f t="array" ref="AD306">IFERROR(INDEX(bank!$A$2:$P$1212,MATCH($O306&amp;$P306,bank!$Q$2:$Q$1212,0),AD$1),FALSE)</f>
        <v>0</v>
      </c>
      <c r="AE306" s="13" t="str" cm="1">
        <f t="array" ref="AE306">IFERROR(INDEX(bank!$A$2:$P$1212,MATCH($O306&amp;$P306,bank!$Q$2:$Q$1212,0),AE$1),FALSE)</f>
        <v>5101.06-租金收入</v>
      </c>
      <c r="AF306" s="13" t="str" cm="1">
        <f t="array" ref="AF306">IFERROR(INDEX(bank!$A$2:$P$1212,MATCH($O306&amp;$P306,bank!$Q$2:$Q$1212,0),AF$1),FALSE)</f>
        <v>第六期租金</v>
      </c>
      <c r="AG306" s="13" cm="1">
        <f t="array" ref="AG306">IFERROR(INDEX(bank!$A$2:$P$1212,MATCH($O306&amp;$P306,bank!$Q$2:$Q$1212,0),AG$1),FALSE)</f>
        <v>45009.159618055557</v>
      </c>
      <c r="AH306" s="13" cm="1">
        <f t="array" ref="AH306">IFERROR(INDEX(bank!$A$2:$P$1212,MATCH($O306&amp;$P306,bank!$Q$2:$Q$1212,0),AH$1),FALSE)</f>
        <v>34337.949999999997</v>
      </c>
      <c r="AI306" s="13" cm="1">
        <f t="array" ref="AI306">IFERROR(INDEX(bank!$A$2:$P$1212,MATCH($O306&amp;$P306,bank!$Q$2:$Q$1212,0),AI$1),FALSE)</f>
        <v>34337.949999999997</v>
      </c>
      <c r="AJ306" s="13" cm="1">
        <f t="array" ref="AJ306">IFERROR(INDEX(bank!$A$2:$P$1212,MATCH($O306&amp;$P306,bank!$Q$2:$Q$1212,0),AJ$1),FALSE)</f>
        <v>0</v>
      </c>
      <c r="AK306" s="13" cm="1">
        <f t="array" ref="AK306">IFERROR(INDEX(bank!$A$2:$P$1212,MATCH($O306&amp;$P306,bank!$Q$2:$Q$1212,0),AK$1),FALSE)</f>
        <v>0</v>
      </c>
      <c r="AL306" s="13" cm="1">
        <f t="array" ref="AL306">IFERROR(INDEX(bank!$A$2:$P$1212,MATCH($O306&amp;$P306,bank!$Q$2:$Q$1212,0),AL$1),FALSE)</f>
        <v>24412.92</v>
      </c>
      <c r="AM306" s="13" cm="1">
        <f t="array" ref="AM306">IFERROR(INDEX(bank!$A$2:$P$1212,MATCH($O306&amp;$P306,bank!$Q$2:$Q$1212,0),AM$1),FALSE)</f>
        <v>1</v>
      </c>
      <c r="AN306" s="13" t="b" cm="1">
        <f t="array" ref="AN306">IFERROR(INDEX(bank!$A$2:$P$1212,MATCH($O306&amp;$P306,bank!$Q$2:$Q$1212,0),AN$1),FALSE)</f>
        <v>1</v>
      </c>
      <c r="AO306" s="13" t="str" cm="1">
        <f t="array" ref="AO306">IFERROR(INDEX(bank!$A$2:$P$1212,MATCH($O306&amp;$P306,bank!$Q$2:$Q$1212,0),AO$1),FALSE)</f>
        <v>已关闭</v>
      </c>
    </row>
    <row r="307" spans="1:41" hidden="1">
      <c r="A307" s="4" t="s">
        <v>133</v>
      </c>
      <c r="B307" s="4" t="s">
        <v>304</v>
      </c>
      <c r="C307" s="4">
        <v>2990</v>
      </c>
      <c r="D307" s="4">
        <v>2990</v>
      </c>
      <c r="E307" s="4">
        <v>0</v>
      </c>
      <c r="F307" s="4">
        <v>0</v>
      </c>
      <c r="G307" s="4" t="s">
        <v>19</v>
      </c>
      <c r="H307" s="6">
        <v>45013.37177824074</v>
      </c>
      <c r="I307" s="4" t="s">
        <v>20</v>
      </c>
      <c r="J307" s="4" t="b">
        <v>1</v>
      </c>
      <c r="K307" s="4">
        <v>0</v>
      </c>
      <c r="L307" s="4">
        <v>1</v>
      </c>
      <c r="M307" s="4" t="s">
        <v>27</v>
      </c>
      <c r="N307" s="6">
        <v>45027.102642361111</v>
      </c>
      <c r="O307" s="4" t="s">
        <v>18</v>
      </c>
      <c r="P307" s="4">
        <v>416</v>
      </c>
      <c r="Q307" s="10" cm="1">
        <f t="array" ref="Q307">IFERROR(INDEX(cashier!$A$2:$I$672,MATCH($O307&amp;$P307,cashier!$J$2:$J$672,0),Q$1),FALSE)</f>
        <v>215</v>
      </c>
      <c r="R307" s="10" t="str" cm="1">
        <f t="array" ref="R307">IFERROR(INDEX(cashier!$A$2:$I$672,MATCH($O307&amp;$P307,cashier!$J$2:$J$672,0),R$1),FALSE)</f>
        <v>香港汇丰/USD/Mandarine/801-443300-838</v>
      </c>
      <c r="S307" s="10" cm="1">
        <f t="array" ref="S307">IFERROR(INDEX(cashier!$A$2:$I$672,MATCH($O307&amp;$P307,cashier!$J$2:$J$672,0),S$1),FALSE)</f>
        <v>45022.157265023146</v>
      </c>
      <c r="T307" s="10" t="str" cm="1">
        <f t="array" ref="T307">IFERROR(INDEX(cashier!$A$2:$I$672,MATCH($O307&amp;$P307,cashier!$J$2:$J$672,0),T$1),FALSE)</f>
        <v>USD</v>
      </c>
      <c r="U307" s="10" cm="1">
        <f t="array" ref="U307">IFERROR(INDEX(cashier!$A$2:$I$672,MATCH($O307&amp;$P307,cashier!$J$2:$J$672,0),U$1),FALSE)</f>
        <v>2990</v>
      </c>
      <c r="V307" s="10" cm="1">
        <f t="array" ref="V307">IFERROR(INDEX(cashier!$A$2:$I$672,MATCH($O307&amp;$P307,cashier!$J$2:$J$672,0),V$1),FALSE)</f>
        <v>45027.102642361111</v>
      </c>
      <c r="W307" s="10" cm="1">
        <f t="array" ref="W307">IFERROR(INDEX(cashier!$A$2:$I$672,MATCH($O307&amp;$P307,cashier!$J$2:$J$672,0),W$1),FALSE)</f>
        <v>416</v>
      </c>
      <c r="X307" s="10" t="str" cm="1">
        <f t="array" ref="X307">IFERROR(INDEX(cashier!$A$2:$I$672,MATCH($O307&amp;$P307,cashier!$J$2:$J$672,0),X$1),FALSE)</f>
        <v>付款单</v>
      </c>
      <c r="Y307" s="10" cm="1">
        <f t="array" ref="Y307">IFERROR(INDEX(cashier!$A$2:$I$672,MATCH($O307&amp;$P307,cashier!$J$2:$J$672,0),Y$1),FALSE)</f>
        <v>7.02</v>
      </c>
      <c r="Z307" s="13" cm="1">
        <f t="array" ref="Z307">IFERROR(INDEX(bank!$A$2:$P$1212,MATCH($O307&amp;$P307,bank!$Q$2:$Q$1212,0),Z$1),FALSE)</f>
        <v>416</v>
      </c>
      <c r="AA307" s="13" t="str" cm="1">
        <f t="array" ref="AA307">IFERROR(INDEX(bank!$A$2:$P$1212,MATCH($O307&amp;$P307,bank!$Q$2:$Q$1212,0),AA$1),FALSE)</f>
        <v>付款单</v>
      </c>
      <c r="AB307" s="13" t="str" cm="1">
        <f t="array" ref="AB307">IFERROR(INDEX(bank!$A$2:$P$1212,MATCH($O307&amp;$P307,bank!$Q$2:$Q$1212,0),AB$1),FALSE)</f>
        <v>香港汇丰/USD/Mandarine/801-443300-838</v>
      </c>
      <c r="AC307" s="13" t="str" cm="1">
        <f t="array" ref="AC307">IFERROR(INDEX(bank!$A$2:$P$1212,MATCH($O307&amp;$P307,bank!$Q$2:$Q$1212,0),AC$1),FALSE)</f>
        <v>USD</v>
      </c>
      <c r="AD307" s="13" cm="1">
        <f t="array" ref="AD307">IFERROR(INDEX(bank!$A$2:$P$1212,MATCH($O307&amp;$P307,bank!$Q$2:$Q$1212,0),AD$1),FALSE)</f>
        <v>0</v>
      </c>
      <c r="AE307" s="13" t="str" cm="1">
        <f t="array" ref="AE307">IFERROR(INDEX(bank!$A$2:$P$1212,MATCH($O307&amp;$P307,bank!$Q$2:$Q$1212,0),AE$1),FALSE)</f>
        <v xml:space="preserve">5501.04-修理和维护  </v>
      </c>
      <c r="AF307" s="13" t="str" cm="1">
        <f t="array" ref="AF307">IFERROR(INDEX(bank!$A$2:$P$1212,MATCH($O307&amp;$P307,bank!$Q$2:$Q$1212,0),AF$1),FALSE)</f>
        <v>修理通导GPS设备</v>
      </c>
      <c r="AG307" s="13" cm="1">
        <f t="array" ref="AG307">IFERROR(INDEX(bank!$A$2:$P$1212,MATCH($O307&amp;$P307,bank!$Q$2:$Q$1212,0),AG$1),FALSE)</f>
        <v>45027.102642361111</v>
      </c>
      <c r="AH307" s="13" cm="1">
        <f t="array" ref="AH307">IFERROR(INDEX(bank!$A$2:$P$1212,MATCH($O307&amp;$P307,bank!$Q$2:$Q$1212,0),AH$1),FALSE)</f>
        <v>0</v>
      </c>
      <c r="AI307" s="13" cm="1">
        <f t="array" ref="AI307">IFERROR(INDEX(bank!$A$2:$P$1212,MATCH($O307&amp;$P307,bank!$Q$2:$Q$1212,0),AI$1),FALSE)</f>
        <v>0</v>
      </c>
      <c r="AJ307" s="13" cm="1">
        <f t="array" ref="AJ307">IFERROR(INDEX(bank!$A$2:$P$1212,MATCH($O307&amp;$P307,bank!$Q$2:$Q$1212,0),AJ$1),FALSE)</f>
        <v>2990</v>
      </c>
      <c r="AK307" s="13" cm="1">
        <f t="array" ref="AK307">IFERROR(INDEX(bank!$A$2:$P$1212,MATCH($O307&amp;$P307,bank!$Q$2:$Q$1212,0),AK$1),FALSE)</f>
        <v>2990</v>
      </c>
      <c r="AL307" s="13" cm="1">
        <f t="array" ref="AL307">IFERROR(INDEX(bank!$A$2:$P$1212,MATCH($O307&amp;$P307,bank!$Q$2:$Q$1212,0),AL$1),FALSE)</f>
        <v>-122805.5199999999</v>
      </c>
      <c r="AM307" s="13" cm="1">
        <f t="array" ref="AM307">IFERROR(INDEX(bank!$A$2:$P$1212,MATCH($O307&amp;$P307,bank!$Q$2:$Q$1212,0),AM$1),FALSE)</f>
        <v>1</v>
      </c>
      <c r="AN307" s="13" t="b" cm="1">
        <f t="array" ref="AN307">IFERROR(INDEX(bank!$A$2:$P$1212,MATCH($O307&amp;$P307,bank!$Q$2:$Q$1212,0),AN$1),FALSE)</f>
        <v>1</v>
      </c>
      <c r="AO307" s="13" t="str" cm="1">
        <f t="array" ref="AO307">IFERROR(INDEX(bank!$A$2:$P$1212,MATCH($O307&amp;$P307,bank!$Q$2:$Q$1212,0),AO$1),FALSE)</f>
        <v>已关闭</v>
      </c>
    </row>
    <row r="308" spans="1:41" hidden="1">
      <c r="A308" s="4" t="s">
        <v>50</v>
      </c>
      <c r="B308" s="4" t="s">
        <v>305</v>
      </c>
      <c r="C308" s="4">
        <v>0</v>
      </c>
      <c r="D308" s="4">
        <v>0</v>
      </c>
      <c r="E308" s="4">
        <v>22981.03</v>
      </c>
      <c r="F308" s="4">
        <v>22981.03</v>
      </c>
      <c r="G308" s="4" t="s">
        <v>19</v>
      </c>
      <c r="H308" s="6">
        <v>45012.373021689818</v>
      </c>
      <c r="I308" s="4" t="s">
        <v>20</v>
      </c>
      <c r="J308" s="4" t="b">
        <v>1</v>
      </c>
      <c r="K308" s="4">
        <v>0</v>
      </c>
      <c r="L308" s="4">
        <v>1</v>
      </c>
      <c r="M308" s="4" t="s">
        <v>36</v>
      </c>
      <c r="N308" s="6">
        <v>45012.15902777778</v>
      </c>
      <c r="O308" s="4" t="s">
        <v>26</v>
      </c>
      <c r="P308" s="4">
        <v>417</v>
      </c>
      <c r="Q308" s="10" cm="1">
        <f t="array" ref="Q308">IFERROR(INDEX(cashier!$A$2:$I$672,MATCH($O308&amp;$P308,cashier!$J$2:$J$672,0),Q$1),FALSE)</f>
        <v>181</v>
      </c>
      <c r="R308" s="10" t="str" cm="1">
        <f t="array" ref="R308">IFERROR(INDEX(cashier!$A$2:$I$672,MATCH($O308&amp;$P308,cashier!$J$2:$J$672,0),R$1),FALSE)</f>
        <v>香港花旗/USD/Hope Young/91868394</v>
      </c>
      <c r="S308" s="10" cm="1">
        <f t="array" ref="S308">IFERROR(INDEX(cashier!$A$2:$I$672,MATCH($O308&amp;$P308,cashier!$J$2:$J$672,0),S$1),FALSE)</f>
        <v>45015.158541215278</v>
      </c>
      <c r="T308" s="10" t="str" cm="1">
        <f t="array" ref="T308">IFERROR(INDEX(cashier!$A$2:$I$672,MATCH($O308&amp;$P308,cashier!$J$2:$J$672,0),T$1),FALSE)</f>
        <v>USD</v>
      </c>
      <c r="U308" s="10" cm="1">
        <f t="array" ref="U308">IFERROR(INDEX(cashier!$A$2:$I$672,MATCH($O308&amp;$P308,cashier!$J$2:$J$672,0),U$1),FALSE)</f>
        <v>22981.03</v>
      </c>
      <c r="V308" s="10" cm="1">
        <f t="array" ref="V308">IFERROR(INDEX(cashier!$A$2:$I$672,MATCH($O308&amp;$P308,cashier!$J$2:$J$672,0),V$1),FALSE)</f>
        <v>45012.15902777778</v>
      </c>
      <c r="W308" s="10" cm="1">
        <f t="array" ref="W308">IFERROR(INDEX(cashier!$A$2:$I$672,MATCH($O308&amp;$P308,cashier!$J$2:$J$672,0),W$1),FALSE)</f>
        <v>417</v>
      </c>
      <c r="X308" s="10" t="str" cm="1">
        <f t="array" ref="X308">IFERROR(INDEX(cashier!$A$2:$I$672,MATCH($O308&amp;$P308,cashier!$J$2:$J$672,0),X$1),FALSE)</f>
        <v>收款单</v>
      </c>
      <c r="Y308" s="10" cm="1">
        <f t="array" ref="Y308">IFERROR(INDEX(cashier!$A$2:$I$672,MATCH($O308&amp;$P308,cashier!$J$2:$J$672,0),Y$1),FALSE)</f>
        <v>0</v>
      </c>
      <c r="Z308" s="13" cm="1">
        <f t="array" ref="Z308">IFERROR(INDEX(bank!$A$2:$P$1212,MATCH($O308&amp;$P308,bank!$Q$2:$Q$1212,0),Z$1),FALSE)</f>
        <v>417</v>
      </c>
      <c r="AA308" s="13" t="str" cm="1">
        <f t="array" ref="AA308">IFERROR(INDEX(bank!$A$2:$P$1212,MATCH($O308&amp;$P308,bank!$Q$2:$Q$1212,0),AA$1),FALSE)</f>
        <v>收款单</v>
      </c>
      <c r="AB308" s="13" t="str" cm="1">
        <f t="array" ref="AB308">IFERROR(INDEX(bank!$A$2:$P$1212,MATCH($O308&amp;$P308,bank!$Q$2:$Q$1212,0),AB$1),FALSE)</f>
        <v>香港花旗/USD/Hope Young/91868394</v>
      </c>
      <c r="AC308" s="13" t="str" cm="1">
        <f t="array" ref="AC308">IFERROR(INDEX(bank!$A$2:$P$1212,MATCH($O308&amp;$P308,bank!$Q$2:$Q$1212,0),AC$1),FALSE)</f>
        <v>USD</v>
      </c>
      <c r="AD308" s="13" cm="1">
        <f t="array" ref="AD308">IFERROR(INDEX(bank!$A$2:$P$1212,MATCH($O308&amp;$P308,bank!$Q$2:$Q$1212,0),AD$1),FALSE)</f>
        <v>0</v>
      </c>
      <c r="AE308" s="13" t="str" cm="1">
        <f t="array" ref="AE308">IFERROR(INDEX(bank!$A$2:$P$1212,MATCH($O308&amp;$P308,bank!$Q$2:$Q$1212,0),AE$1),FALSE)</f>
        <v>5101.06-租金收入</v>
      </c>
      <c r="AF308" s="13" t="str" cm="1">
        <f t="array" ref="AF308">IFERROR(INDEX(bank!$A$2:$P$1212,MATCH($O308&amp;$P308,bank!$Q$2:$Q$1212,0),AF$1),FALSE)</f>
        <v>第七期租金</v>
      </c>
      <c r="AG308" s="13" cm="1">
        <f t="array" ref="AG308">IFERROR(INDEX(bank!$A$2:$P$1212,MATCH($O308&amp;$P308,bank!$Q$2:$Q$1212,0),AG$1),FALSE)</f>
        <v>45012.15902777778</v>
      </c>
      <c r="AH308" s="13" cm="1">
        <f t="array" ref="AH308">IFERROR(INDEX(bank!$A$2:$P$1212,MATCH($O308&amp;$P308,bank!$Q$2:$Q$1212,0),AH$1),FALSE)</f>
        <v>22981.03</v>
      </c>
      <c r="AI308" s="13" cm="1">
        <f t="array" ref="AI308">IFERROR(INDEX(bank!$A$2:$P$1212,MATCH($O308&amp;$P308,bank!$Q$2:$Q$1212,0),AI$1),FALSE)</f>
        <v>22981.03</v>
      </c>
      <c r="AJ308" s="13" cm="1">
        <f t="array" ref="AJ308">IFERROR(INDEX(bank!$A$2:$P$1212,MATCH($O308&amp;$P308,bank!$Q$2:$Q$1212,0),AJ$1),FALSE)</f>
        <v>0</v>
      </c>
      <c r="AK308" s="13" cm="1">
        <f t="array" ref="AK308">IFERROR(INDEX(bank!$A$2:$P$1212,MATCH($O308&amp;$P308,bank!$Q$2:$Q$1212,0),AK$1),FALSE)</f>
        <v>0</v>
      </c>
      <c r="AL308" s="13" cm="1">
        <f t="array" ref="AL308">IFERROR(INDEX(bank!$A$2:$P$1212,MATCH($O308&amp;$P308,bank!$Q$2:$Q$1212,0),AL$1),FALSE)</f>
        <v>43821.7</v>
      </c>
      <c r="AM308" s="13" cm="1">
        <f t="array" ref="AM308">IFERROR(INDEX(bank!$A$2:$P$1212,MATCH($O308&amp;$P308,bank!$Q$2:$Q$1212,0),AM$1),FALSE)</f>
        <v>1</v>
      </c>
      <c r="AN308" s="13" t="b" cm="1">
        <f t="array" ref="AN308">IFERROR(INDEX(bank!$A$2:$P$1212,MATCH($O308&amp;$P308,bank!$Q$2:$Q$1212,0),AN$1),FALSE)</f>
        <v>1</v>
      </c>
      <c r="AO308" s="13" t="str" cm="1">
        <f t="array" ref="AO308">IFERROR(INDEX(bank!$A$2:$P$1212,MATCH($O308&amp;$P308,bank!$Q$2:$Q$1212,0),AO$1),FALSE)</f>
        <v>已关闭</v>
      </c>
    </row>
    <row r="309" spans="1:41" hidden="1">
      <c r="A309" s="4" t="s">
        <v>88</v>
      </c>
      <c r="B309" s="4" t="s">
        <v>306</v>
      </c>
      <c r="C309" s="4">
        <v>1800</v>
      </c>
      <c r="D309" s="4">
        <v>1800</v>
      </c>
      <c r="E309" s="4">
        <v>0</v>
      </c>
      <c r="F309" s="4">
        <v>0</v>
      </c>
      <c r="G309" s="4" t="s">
        <v>19</v>
      </c>
      <c r="H309" s="6">
        <v>45006.375478634262</v>
      </c>
      <c r="I309" s="4" t="s">
        <v>20</v>
      </c>
      <c r="J309" s="4" t="b">
        <v>1</v>
      </c>
      <c r="K309" s="4">
        <v>0</v>
      </c>
      <c r="L309" s="4">
        <v>1</v>
      </c>
      <c r="M309" s="4" t="s">
        <v>27</v>
      </c>
      <c r="N309" s="6">
        <v>45028.292256944442</v>
      </c>
      <c r="O309" s="4" t="s">
        <v>18</v>
      </c>
      <c r="P309" s="4">
        <v>419</v>
      </c>
      <c r="Q309" s="10" cm="1">
        <f t="array" ref="Q309">IFERROR(INDEX(cashier!$A$2:$I$672,MATCH($O309&amp;$P309,cashier!$J$2:$J$672,0),Q$1),FALSE)</f>
        <v>262</v>
      </c>
      <c r="R309" s="10" t="str" cm="1">
        <f t="array" ref="R309">IFERROR(INDEX(cashier!$A$2:$I$672,MATCH($O309&amp;$P309,cashier!$J$2:$J$672,0),R$1),FALSE)</f>
        <v>香港汇丰/USD/Mandarine/801-443300-838</v>
      </c>
      <c r="S309" s="10" cm="1">
        <f t="array" ref="S309">IFERROR(INDEX(cashier!$A$2:$I$672,MATCH($O309&amp;$P309,cashier!$J$2:$J$672,0),S$1),FALSE)</f>
        <v>45028.289683009258</v>
      </c>
      <c r="T309" s="10" t="str" cm="1">
        <f t="array" ref="T309">IFERROR(INDEX(cashier!$A$2:$I$672,MATCH($O309&amp;$P309,cashier!$J$2:$J$672,0),T$1),FALSE)</f>
        <v>USD</v>
      </c>
      <c r="U309" s="10" cm="1">
        <f t="array" ref="U309">IFERROR(INDEX(cashier!$A$2:$I$672,MATCH($O309&amp;$P309,cashier!$J$2:$J$672,0),U$1),FALSE)</f>
        <v>1800</v>
      </c>
      <c r="V309" s="10" cm="1">
        <f t="array" ref="V309">IFERROR(INDEX(cashier!$A$2:$I$672,MATCH($O309&amp;$P309,cashier!$J$2:$J$672,0),V$1),FALSE)</f>
        <v>45028.292256944442</v>
      </c>
      <c r="W309" s="10" cm="1">
        <f t="array" ref="W309">IFERROR(INDEX(cashier!$A$2:$I$672,MATCH($O309&amp;$P309,cashier!$J$2:$J$672,0),W$1),FALSE)</f>
        <v>419</v>
      </c>
      <c r="X309" s="10" t="str" cm="1">
        <f t="array" ref="X309">IFERROR(INDEX(cashier!$A$2:$I$672,MATCH($O309&amp;$P309,cashier!$J$2:$J$672,0),X$1),FALSE)</f>
        <v>付款单</v>
      </c>
      <c r="Y309" s="10" cm="1">
        <f t="array" ref="Y309">IFERROR(INDEX(cashier!$A$2:$I$672,MATCH($O309&amp;$P309,cashier!$J$2:$J$672,0),Y$1),FALSE)</f>
        <v>0</v>
      </c>
      <c r="Z309" s="13" cm="1">
        <f t="array" ref="Z309">IFERROR(INDEX(bank!$A$2:$P$1212,MATCH($O309&amp;$P309,bank!$Q$2:$Q$1212,0),Z$1),FALSE)</f>
        <v>419</v>
      </c>
      <c r="AA309" s="13" t="str" cm="1">
        <f t="array" ref="AA309">IFERROR(INDEX(bank!$A$2:$P$1212,MATCH($O309&amp;$P309,bank!$Q$2:$Q$1212,0),AA$1),FALSE)</f>
        <v>付款单</v>
      </c>
      <c r="AB309" s="13" t="str" cm="1">
        <f t="array" ref="AB309">IFERROR(INDEX(bank!$A$2:$P$1212,MATCH($O309&amp;$P309,bank!$Q$2:$Q$1212,0),AB$1),FALSE)</f>
        <v>香港汇丰/USD/Mandarine/801-443300-838</v>
      </c>
      <c r="AC309" s="13" t="str" cm="1">
        <f t="array" ref="AC309">IFERROR(INDEX(bank!$A$2:$P$1212,MATCH($O309&amp;$P309,bank!$Q$2:$Q$1212,0),AC$1),FALSE)</f>
        <v>USD</v>
      </c>
      <c r="AD309" s="13" cm="1">
        <f t="array" ref="AD309">IFERROR(INDEX(bank!$A$2:$P$1212,MATCH($O309&amp;$P309,bank!$Q$2:$Q$1212,0),AD$1),FALSE)</f>
        <v>0</v>
      </c>
      <c r="AE309" s="13" t="str" cm="1">
        <f t="array" ref="AE309">IFERROR(INDEX(bank!$A$2:$P$1212,MATCH($O309&amp;$P309,bank!$Q$2:$Q$1212,0),AE$1),FALSE)</f>
        <v xml:space="preserve">5501.06-备件供应 </v>
      </c>
      <c r="AF309" s="13" t="str" cm="1">
        <f t="array" ref="AF309">IFERROR(INDEX(bank!$A$2:$P$1212,MATCH($O309&amp;$P309,bank!$Q$2:$Q$1212,0),AF$1),FALSE)</f>
        <v>2月2日在珠海上海海盛供应副机活塞USD1800</v>
      </c>
      <c r="AG309" s="13" cm="1">
        <f t="array" ref="AG309">IFERROR(INDEX(bank!$A$2:$P$1212,MATCH($O309&amp;$P309,bank!$Q$2:$Q$1212,0),AG$1),FALSE)</f>
        <v>45028.292256944442</v>
      </c>
      <c r="AH309" s="13" cm="1">
        <f t="array" ref="AH309">IFERROR(INDEX(bank!$A$2:$P$1212,MATCH($O309&amp;$P309,bank!$Q$2:$Q$1212,0),AH$1),FALSE)</f>
        <v>0</v>
      </c>
      <c r="AI309" s="13" cm="1">
        <f t="array" ref="AI309">IFERROR(INDEX(bank!$A$2:$P$1212,MATCH($O309&amp;$P309,bank!$Q$2:$Q$1212,0),AI$1),FALSE)</f>
        <v>0</v>
      </c>
      <c r="AJ309" s="13" cm="1">
        <f t="array" ref="AJ309">IFERROR(INDEX(bank!$A$2:$P$1212,MATCH($O309&amp;$P309,bank!$Q$2:$Q$1212,0),AJ$1),FALSE)</f>
        <v>1800</v>
      </c>
      <c r="AK309" s="13" cm="1">
        <f t="array" ref="AK309">IFERROR(INDEX(bank!$A$2:$P$1212,MATCH($O309&amp;$P309,bank!$Q$2:$Q$1212,0),AK$1),FALSE)</f>
        <v>1800</v>
      </c>
      <c r="AL309" s="13" cm="1">
        <f t="array" ref="AL309">IFERROR(INDEX(bank!$A$2:$P$1212,MATCH($O309&amp;$P309,bank!$Q$2:$Q$1212,0),AL$1),FALSE)</f>
        <v>-163294.5799999999</v>
      </c>
      <c r="AM309" s="13" cm="1">
        <f t="array" ref="AM309">IFERROR(INDEX(bank!$A$2:$P$1212,MATCH($O309&amp;$P309,bank!$Q$2:$Q$1212,0),AM$1),FALSE)</f>
        <v>1</v>
      </c>
      <c r="AN309" s="13" t="b" cm="1">
        <f t="array" ref="AN309">IFERROR(INDEX(bank!$A$2:$P$1212,MATCH($O309&amp;$P309,bank!$Q$2:$Q$1212,0),AN$1),FALSE)</f>
        <v>1</v>
      </c>
      <c r="AO309" s="13" t="str" cm="1">
        <f t="array" ref="AO309">IFERROR(INDEX(bank!$A$2:$P$1212,MATCH($O309&amp;$P309,bank!$Q$2:$Q$1212,0),AO$1),FALSE)</f>
        <v>已关闭</v>
      </c>
    </row>
    <row r="310" spans="1:41" hidden="1">
      <c r="A310" s="4" t="s">
        <v>88</v>
      </c>
      <c r="B310" s="4" t="s">
        <v>307</v>
      </c>
      <c r="C310" s="4">
        <v>788.7</v>
      </c>
      <c r="D310" s="4">
        <v>788.7</v>
      </c>
      <c r="E310" s="4">
        <v>0</v>
      </c>
      <c r="F310" s="4">
        <v>0</v>
      </c>
      <c r="G310" s="4" t="s">
        <v>19</v>
      </c>
      <c r="H310" s="6">
        <v>45006.377659131947</v>
      </c>
      <c r="I310" s="4" t="s">
        <v>20</v>
      </c>
      <c r="J310" s="4" t="b">
        <v>1</v>
      </c>
      <c r="K310" s="4">
        <v>0</v>
      </c>
      <c r="L310" s="4">
        <v>1</v>
      </c>
      <c r="M310" s="4" t="s">
        <v>27</v>
      </c>
      <c r="N310" s="6">
        <v>45036.281168981477</v>
      </c>
      <c r="O310" s="4" t="s">
        <v>18</v>
      </c>
      <c r="P310" s="4">
        <v>423</v>
      </c>
      <c r="Q310" s="10" cm="1">
        <f t="array" ref="Q310">IFERROR(INDEX(cashier!$A$2:$I$672,MATCH($O310&amp;$P310,cashier!$J$2:$J$672,0),Q$1),FALSE)</f>
        <v>298</v>
      </c>
      <c r="R310" s="10" t="str" cm="1">
        <f t="array" ref="R310">IFERROR(INDEX(cashier!$A$2:$I$672,MATCH($O310&amp;$P310,cashier!$J$2:$J$672,0),R$1),FALSE)</f>
        <v>香港汇丰/USD/Mandarine/801-443300-838</v>
      </c>
      <c r="S310" s="10" cm="1">
        <f t="array" ref="S310">IFERROR(INDEX(cashier!$A$2:$I$672,MATCH($O310&amp;$P310,cashier!$J$2:$J$672,0),S$1),FALSE)</f>
        <v>45036.278184201386</v>
      </c>
      <c r="T310" s="10" t="str" cm="1">
        <f t="array" ref="T310">IFERROR(INDEX(cashier!$A$2:$I$672,MATCH($O310&amp;$P310,cashier!$J$2:$J$672,0),T$1),FALSE)</f>
        <v>USD</v>
      </c>
      <c r="U310" s="10" cm="1">
        <f t="array" ref="U310">IFERROR(INDEX(cashier!$A$2:$I$672,MATCH($O310&amp;$P310,cashier!$J$2:$J$672,0),U$1),FALSE)</f>
        <v>788.7</v>
      </c>
      <c r="V310" s="10" cm="1">
        <f t="array" ref="V310">IFERROR(INDEX(cashier!$A$2:$I$672,MATCH($O310&amp;$P310,cashier!$J$2:$J$672,0),V$1),FALSE)</f>
        <v>45036.281168981477</v>
      </c>
      <c r="W310" s="10" cm="1">
        <f t="array" ref="W310">IFERROR(INDEX(cashier!$A$2:$I$672,MATCH($O310&amp;$P310,cashier!$J$2:$J$672,0),W$1),FALSE)</f>
        <v>423</v>
      </c>
      <c r="X310" s="10" t="str" cm="1">
        <f t="array" ref="X310">IFERROR(INDEX(cashier!$A$2:$I$672,MATCH($O310&amp;$P310,cashier!$J$2:$J$672,0),X$1),FALSE)</f>
        <v>付款单</v>
      </c>
      <c r="Y310" s="10" cm="1">
        <f t="array" ref="Y310">IFERROR(INDEX(cashier!$A$2:$I$672,MATCH($O310&amp;$P310,cashier!$J$2:$J$672,0),Y$1),FALSE)</f>
        <v>0</v>
      </c>
      <c r="Z310" s="13" cm="1">
        <f t="array" ref="Z310">IFERROR(INDEX(bank!$A$2:$P$1212,MATCH($O310&amp;$P310,bank!$Q$2:$Q$1212,0),Z$1),FALSE)</f>
        <v>423</v>
      </c>
      <c r="AA310" s="13" t="str" cm="1">
        <f t="array" ref="AA310">IFERROR(INDEX(bank!$A$2:$P$1212,MATCH($O310&amp;$P310,bank!$Q$2:$Q$1212,0),AA$1),FALSE)</f>
        <v>付款单</v>
      </c>
      <c r="AB310" s="13" t="str" cm="1">
        <f t="array" ref="AB310">IFERROR(INDEX(bank!$A$2:$P$1212,MATCH($O310&amp;$P310,bank!$Q$2:$Q$1212,0),AB$1),FALSE)</f>
        <v>香港汇丰/USD/Mandarine/801-443300-838</v>
      </c>
      <c r="AC310" s="13" t="str" cm="1">
        <f t="array" ref="AC310">IFERROR(INDEX(bank!$A$2:$P$1212,MATCH($O310&amp;$P310,bank!$Q$2:$Q$1212,0),AC$1),FALSE)</f>
        <v>USD</v>
      </c>
      <c r="AD310" s="13" cm="1">
        <f t="array" ref="AD310">IFERROR(INDEX(bank!$A$2:$P$1212,MATCH($O310&amp;$P310,bank!$Q$2:$Q$1212,0),AD$1),FALSE)</f>
        <v>0</v>
      </c>
      <c r="AE310" s="13" t="str" cm="1">
        <f t="array" ref="AE310">IFERROR(INDEX(bank!$A$2:$P$1212,MATCH($O310&amp;$P310,bank!$Q$2:$Q$1212,0),AE$1),FALSE)</f>
        <v xml:space="preserve">5501.06-备件供应 </v>
      </c>
      <c r="AF310" s="13" t="str" cm="1">
        <f t="array" ref="AF310">IFERROR(INDEX(bank!$A$2:$P$1212,MATCH($O310&amp;$P310,bank!$Q$2:$Q$1212,0),AF$1),FALSE)</f>
        <v>2月2日在珠海上海海予供副机备件USD788.70</v>
      </c>
      <c r="AG310" s="13" cm="1">
        <f t="array" ref="AG310">IFERROR(INDEX(bank!$A$2:$P$1212,MATCH($O310&amp;$P310,bank!$Q$2:$Q$1212,0),AG$1),FALSE)</f>
        <v>45036.281168981477</v>
      </c>
      <c r="AH310" s="13" cm="1">
        <f t="array" ref="AH310">IFERROR(INDEX(bank!$A$2:$P$1212,MATCH($O310&amp;$P310,bank!$Q$2:$Q$1212,0),AH$1),FALSE)</f>
        <v>0</v>
      </c>
      <c r="AI310" s="13" cm="1">
        <f t="array" ref="AI310">IFERROR(INDEX(bank!$A$2:$P$1212,MATCH($O310&amp;$P310,bank!$Q$2:$Q$1212,0),AI$1),FALSE)</f>
        <v>0</v>
      </c>
      <c r="AJ310" s="13" cm="1">
        <f t="array" ref="AJ310">IFERROR(INDEX(bank!$A$2:$P$1212,MATCH($O310&amp;$P310,bank!$Q$2:$Q$1212,0),AJ$1),FALSE)</f>
        <v>788.7</v>
      </c>
      <c r="AK310" s="13" cm="1">
        <f t="array" ref="AK310">IFERROR(INDEX(bank!$A$2:$P$1212,MATCH($O310&amp;$P310,bank!$Q$2:$Q$1212,0),AK$1),FALSE)</f>
        <v>788.7</v>
      </c>
      <c r="AL310" s="13" cm="1">
        <f t="array" ref="AL310">IFERROR(INDEX(bank!$A$2:$P$1212,MATCH($O310&amp;$P310,bank!$Q$2:$Q$1212,0),AL$1),FALSE)</f>
        <v>504919.08</v>
      </c>
      <c r="AM310" s="13" cm="1">
        <f t="array" ref="AM310">IFERROR(INDEX(bank!$A$2:$P$1212,MATCH($O310&amp;$P310,bank!$Q$2:$Q$1212,0),AM$1),FALSE)</f>
        <v>1</v>
      </c>
      <c r="AN310" s="13" t="b" cm="1">
        <f t="array" ref="AN310">IFERROR(INDEX(bank!$A$2:$P$1212,MATCH($O310&amp;$P310,bank!$Q$2:$Q$1212,0),AN$1),FALSE)</f>
        <v>1</v>
      </c>
      <c r="AO310" s="13" t="str" cm="1">
        <f t="array" ref="AO310">IFERROR(INDEX(bank!$A$2:$P$1212,MATCH($O310&amp;$P310,bank!$Q$2:$Q$1212,0),AO$1),FALSE)</f>
        <v>已关闭</v>
      </c>
    </row>
    <row r="311" spans="1:41" hidden="1">
      <c r="A311" s="4" t="s">
        <v>50</v>
      </c>
      <c r="B311" s="4" t="s">
        <v>308</v>
      </c>
      <c r="C311" s="4">
        <v>0</v>
      </c>
      <c r="D311" s="4">
        <v>0</v>
      </c>
      <c r="E311" s="4">
        <v>11434.31</v>
      </c>
      <c r="F311" s="4">
        <v>11434.31</v>
      </c>
      <c r="G311" s="4" t="s">
        <v>19</v>
      </c>
      <c r="H311" s="6">
        <v>45014.378486574067</v>
      </c>
      <c r="I311" s="4" t="s">
        <v>20</v>
      </c>
      <c r="J311" s="4" t="b">
        <v>1</v>
      </c>
      <c r="K311" s="4">
        <v>0</v>
      </c>
      <c r="L311" s="4">
        <v>1</v>
      </c>
      <c r="M311" s="4" t="s">
        <v>36</v>
      </c>
      <c r="N311" s="6">
        <v>45009.158333333333</v>
      </c>
      <c r="O311" s="4" t="s">
        <v>26</v>
      </c>
      <c r="P311" s="4">
        <v>424</v>
      </c>
      <c r="Q311" s="10" cm="1">
        <f t="array" ref="Q311">IFERROR(INDEX(cashier!$A$2:$I$672,MATCH($O311&amp;$P311,cashier!$J$2:$J$672,0),Q$1),FALSE)</f>
        <v>180</v>
      </c>
      <c r="R311" s="10" t="str" cm="1">
        <f t="array" ref="R311">IFERROR(INDEX(cashier!$A$2:$I$672,MATCH($O311&amp;$P311,cashier!$J$2:$J$672,0),R$1),FALSE)</f>
        <v>香港花旗/USD/Hope Young/91868394</v>
      </c>
      <c r="S311" s="10" cm="1">
        <f t="array" ref="S311">IFERROR(INDEX(cashier!$A$2:$I$672,MATCH($O311&amp;$P311,cashier!$J$2:$J$672,0),S$1),FALSE)</f>
        <v>45015.157932060189</v>
      </c>
      <c r="T311" s="10" t="str" cm="1">
        <f t="array" ref="T311">IFERROR(INDEX(cashier!$A$2:$I$672,MATCH($O311&amp;$P311,cashier!$J$2:$J$672,0),T$1),FALSE)</f>
        <v>USD</v>
      </c>
      <c r="U311" s="10" cm="1">
        <f t="array" ref="U311">IFERROR(INDEX(cashier!$A$2:$I$672,MATCH($O311&amp;$P311,cashier!$J$2:$J$672,0),U$1),FALSE)</f>
        <v>11434.31</v>
      </c>
      <c r="V311" s="10" cm="1">
        <f t="array" ref="V311">IFERROR(INDEX(cashier!$A$2:$I$672,MATCH($O311&amp;$P311,cashier!$J$2:$J$672,0),V$1),FALSE)</f>
        <v>45009.158333333333</v>
      </c>
      <c r="W311" s="10" cm="1">
        <f t="array" ref="W311">IFERROR(INDEX(cashier!$A$2:$I$672,MATCH($O311&amp;$P311,cashier!$J$2:$J$672,0),W$1),FALSE)</f>
        <v>424</v>
      </c>
      <c r="X311" s="10" t="str" cm="1">
        <f t="array" ref="X311">IFERROR(INDEX(cashier!$A$2:$I$672,MATCH($O311&amp;$P311,cashier!$J$2:$J$672,0),X$1),FALSE)</f>
        <v>收款单</v>
      </c>
      <c r="Y311" s="10" cm="1">
        <f t="array" ref="Y311">IFERROR(INDEX(cashier!$A$2:$I$672,MATCH($O311&amp;$P311,cashier!$J$2:$J$672,0),Y$1),FALSE)</f>
        <v>0</v>
      </c>
      <c r="Z311" s="13" cm="1">
        <f t="array" ref="Z311">IFERROR(INDEX(bank!$A$2:$P$1212,MATCH($O311&amp;$P311,bank!$Q$2:$Q$1212,0),Z$1),FALSE)</f>
        <v>424</v>
      </c>
      <c r="AA311" s="13" t="str" cm="1">
        <f t="array" ref="AA311">IFERROR(INDEX(bank!$A$2:$P$1212,MATCH($O311&amp;$P311,bank!$Q$2:$Q$1212,0),AA$1),FALSE)</f>
        <v>收款单</v>
      </c>
      <c r="AB311" s="13" t="str" cm="1">
        <f t="array" ref="AB311">IFERROR(INDEX(bank!$A$2:$P$1212,MATCH($O311&amp;$P311,bank!$Q$2:$Q$1212,0),AB$1),FALSE)</f>
        <v>香港花旗/USD/Hope Young/91868394</v>
      </c>
      <c r="AC311" s="13" t="str" cm="1">
        <f t="array" ref="AC311">IFERROR(INDEX(bank!$A$2:$P$1212,MATCH($O311&amp;$P311,bank!$Q$2:$Q$1212,0),AC$1),FALSE)</f>
        <v>USD</v>
      </c>
      <c r="AD311" s="13" cm="1">
        <f t="array" ref="AD311">IFERROR(INDEX(bank!$A$2:$P$1212,MATCH($O311&amp;$P311,bank!$Q$2:$Q$1212,0),AD$1),FALSE)</f>
        <v>0</v>
      </c>
      <c r="AE311" s="13" t="str" cm="1">
        <f t="array" ref="AE311">IFERROR(INDEX(bank!$A$2:$P$1212,MATCH($O311&amp;$P311,bank!$Q$2:$Q$1212,0),AE$1),FALSE)</f>
        <v>5101.06-租金收入</v>
      </c>
      <c r="AF311" s="13" t="str" cm="1">
        <f t="array" ref="AF311">IFERROR(INDEX(bank!$A$2:$P$1212,MATCH($O311&amp;$P311,bank!$Q$2:$Q$1212,0),AF$1),FALSE)</f>
        <v>第八期租金</v>
      </c>
      <c r="AG311" s="13" cm="1">
        <f t="array" ref="AG311">IFERROR(INDEX(bank!$A$2:$P$1212,MATCH($O311&amp;$P311,bank!$Q$2:$Q$1212,0),AG$1),FALSE)</f>
        <v>45009.158333333333</v>
      </c>
      <c r="AH311" s="13" cm="1">
        <f t="array" ref="AH311">IFERROR(INDEX(bank!$A$2:$P$1212,MATCH($O311&amp;$P311,bank!$Q$2:$Q$1212,0),AH$1),FALSE)</f>
        <v>11434.31</v>
      </c>
      <c r="AI311" s="13" cm="1">
        <f t="array" ref="AI311">IFERROR(INDEX(bank!$A$2:$P$1212,MATCH($O311&amp;$P311,bank!$Q$2:$Q$1212,0),AI$1),FALSE)</f>
        <v>11434.31</v>
      </c>
      <c r="AJ311" s="13" cm="1">
        <f t="array" ref="AJ311">IFERROR(INDEX(bank!$A$2:$P$1212,MATCH($O311&amp;$P311,bank!$Q$2:$Q$1212,0),AJ$1),FALSE)</f>
        <v>0</v>
      </c>
      <c r="AK311" s="13" cm="1">
        <f t="array" ref="AK311">IFERROR(INDEX(bank!$A$2:$P$1212,MATCH($O311&amp;$P311,bank!$Q$2:$Q$1212,0),AK$1),FALSE)</f>
        <v>0</v>
      </c>
      <c r="AL311" s="13" cm="1">
        <f t="array" ref="AL311">IFERROR(INDEX(bank!$A$2:$P$1212,MATCH($O311&amp;$P311,bank!$Q$2:$Q$1212,0),AL$1),FALSE)</f>
        <v>-9925.029999999997</v>
      </c>
      <c r="AM311" s="13" cm="1">
        <f t="array" ref="AM311">IFERROR(INDEX(bank!$A$2:$P$1212,MATCH($O311&amp;$P311,bank!$Q$2:$Q$1212,0),AM$1),FALSE)</f>
        <v>1</v>
      </c>
      <c r="AN311" s="13" t="b" cm="1">
        <f t="array" ref="AN311">IFERROR(INDEX(bank!$A$2:$P$1212,MATCH($O311&amp;$P311,bank!$Q$2:$Q$1212,0),AN$1),FALSE)</f>
        <v>1</v>
      </c>
      <c r="AO311" s="13" t="str" cm="1">
        <f t="array" ref="AO311">IFERROR(INDEX(bank!$A$2:$P$1212,MATCH($O311&amp;$P311,bank!$Q$2:$Q$1212,0),AO$1),FALSE)</f>
        <v>已关闭</v>
      </c>
    </row>
    <row r="312" spans="1:41" hidden="1">
      <c r="A312" s="4" t="s">
        <v>88</v>
      </c>
      <c r="B312" s="4" t="s">
        <v>309</v>
      </c>
      <c r="C312" s="4">
        <v>2328</v>
      </c>
      <c r="D312" s="4">
        <v>2328</v>
      </c>
      <c r="E312" s="4">
        <v>0</v>
      </c>
      <c r="F312" s="4">
        <v>0</v>
      </c>
      <c r="G312" s="4" t="s">
        <v>19</v>
      </c>
      <c r="H312" s="6">
        <v>45006.380994189807</v>
      </c>
      <c r="I312" s="4" t="s">
        <v>20</v>
      </c>
      <c r="J312" s="4" t="b">
        <v>1</v>
      </c>
      <c r="K312" s="4">
        <v>0</v>
      </c>
      <c r="L312" s="4">
        <v>1</v>
      </c>
      <c r="M312" s="4" t="s">
        <v>27</v>
      </c>
      <c r="N312" s="6">
        <v>45083.295092592591</v>
      </c>
      <c r="O312" s="4" t="s">
        <v>18</v>
      </c>
      <c r="P312" s="4">
        <v>426</v>
      </c>
      <c r="Q312" s="10" cm="1">
        <f t="array" ref="Q312">IFERROR(INDEX(cashier!$A$2:$I$672,MATCH($O312&amp;$P312,cashier!$J$2:$J$672,0),Q$1),FALSE)</f>
        <v>613</v>
      </c>
      <c r="R312" s="10" t="str" cm="1">
        <f t="array" ref="R312">IFERROR(INDEX(cashier!$A$2:$I$672,MATCH($O312&amp;$P312,cashier!$J$2:$J$672,0),R$1),FALSE)</f>
        <v>香港汇丰/USD/Mandarine/801-443300-838</v>
      </c>
      <c r="S312" s="10" cm="1">
        <f t="array" ref="S312">IFERROR(INDEX(cashier!$A$2:$I$672,MATCH($O312&amp;$P312,cashier!$J$2:$J$672,0),S$1),FALSE)</f>
        <v>45083.290297280088</v>
      </c>
      <c r="T312" s="10" t="str" cm="1">
        <f t="array" ref="T312">IFERROR(INDEX(cashier!$A$2:$I$672,MATCH($O312&amp;$P312,cashier!$J$2:$J$672,0),T$1),FALSE)</f>
        <v>USD</v>
      </c>
      <c r="U312" s="10" cm="1">
        <f t="array" ref="U312">IFERROR(INDEX(cashier!$A$2:$I$672,MATCH($O312&amp;$P312,cashier!$J$2:$J$672,0),U$1),FALSE)</f>
        <v>2328</v>
      </c>
      <c r="V312" s="10" cm="1">
        <f t="array" ref="V312">IFERROR(INDEX(cashier!$A$2:$I$672,MATCH($O312&amp;$P312,cashier!$J$2:$J$672,0),V$1),FALSE)</f>
        <v>45083.295092592591</v>
      </c>
      <c r="W312" s="10" cm="1">
        <f t="array" ref="W312">IFERROR(INDEX(cashier!$A$2:$I$672,MATCH($O312&amp;$P312,cashier!$J$2:$J$672,0),W$1),FALSE)</f>
        <v>426</v>
      </c>
      <c r="X312" s="10" t="str" cm="1">
        <f t="array" ref="X312">IFERROR(INDEX(cashier!$A$2:$I$672,MATCH($O312&amp;$P312,cashier!$J$2:$J$672,0),X$1),FALSE)</f>
        <v>付款单</v>
      </c>
      <c r="Y312" s="10" cm="1">
        <f t="array" ref="Y312">IFERROR(INDEX(cashier!$A$2:$I$672,MATCH($O312&amp;$P312,cashier!$J$2:$J$672,0),Y$1),FALSE)</f>
        <v>0</v>
      </c>
      <c r="Z312" s="13" cm="1">
        <f t="array" ref="Z312">IFERROR(INDEX(bank!$A$2:$P$1212,MATCH($O312&amp;$P312,bank!$Q$2:$Q$1212,0),Z$1),FALSE)</f>
        <v>426</v>
      </c>
      <c r="AA312" s="13" t="str" cm="1">
        <f t="array" ref="AA312">IFERROR(INDEX(bank!$A$2:$P$1212,MATCH($O312&amp;$P312,bank!$Q$2:$Q$1212,0),AA$1),FALSE)</f>
        <v>付款单</v>
      </c>
      <c r="AB312" s="13" t="str" cm="1">
        <f t="array" ref="AB312">IFERROR(INDEX(bank!$A$2:$P$1212,MATCH($O312&amp;$P312,bank!$Q$2:$Q$1212,0),AB$1),FALSE)</f>
        <v>香港汇丰/USD/Mandarine/801-443300-838</v>
      </c>
      <c r="AC312" s="13" t="str" cm="1">
        <f t="array" ref="AC312">IFERROR(INDEX(bank!$A$2:$P$1212,MATCH($O312&amp;$P312,bank!$Q$2:$Q$1212,0),AC$1),FALSE)</f>
        <v>USD</v>
      </c>
      <c r="AD312" s="13" cm="1">
        <f t="array" ref="AD312">IFERROR(INDEX(bank!$A$2:$P$1212,MATCH($O312&amp;$P312,bank!$Q$2:$Q$1212,0),AD$1),FALSE)</f>
        <v>0</v>
      </c>
      <c r="AE312" s="13" t="str" cm="1">
        <f t="array" ref="AE312">IFERROR(INDEX(bank!$A$2:$P$1212,MATCH($O312&amp;$P312,bank!$Q$2:$Q$1212,0),AE$1),FALSE)</f>
        <v xml:space="preserve">5501.06-备件供应 </v>
      </c>
      <c r="AF312" s="13" t="str" cm="1">
        <f t="array" ref="AF312">IFERROR(INDEX(bank!$A$2:$P$1212,MATCH($O312&amp;$P312,bank!$Q$2:$Q$1212,0),AF$1),FALSE)</f>
        <v>2月5日在石湖港上海瑞航供应副机备件USD2328</v>
      </c>
      <c r="AG312" s="13" cm="1">
        <f t="array" ref="AG312">IFERROR(INDEX(bank!$A$2:$P$1212,MATCH($O312&amp;$P312,bank!$Q$2:$Q$1212,0),AG$1),FALSE)</f>
        <v>45083.295092592591</v>
      </c>
      <c r="AH312" s="13" cm="1">
        <f t="array" ref="AH312">IFERROR(INDEX(bank!$A$2:$P$1212,MATCH($O312&amp;$P312,bank!$Q$2:$Q$1212,0),AH$1),FALSE)</f>
        <v>0</v>
      </c>
      <c r="AI312" s="13" cm="1">
        <f t="array" ref="AI312">IFERROR(INDEX(bank!$A$2:$P$1212,MATCH($O312&amp;$P312,bank!$Q$2:$Q$1212,0),AI$1),FALSE)</f>
        <v>0</v>
      </c>
      <c r="AJ312" s="13" cm="1">
        <f t="array" ref="AJ312">IFERROR(INDEX(bank!$A$2:$P$1212,MATCH($O312&amp;$P312,bank!$Q$2:$Q$1212,0),AJ$1),FALSE)</f>
        <v>2328</v>
      </c>
      <c r="AK312" s="13" cm="1">
        <f t="array" ref="AK312">IFERROR(INDEX(bank!$A$2:$P$1212,MATCH($O312&amp;$P312,bank!$Q$2:$Q$1212,0),AK$1),FALSE)</f>
        <v>2328</v>
      </c>
      <c r="AL312" s="13" cm="1">
        <f t="array" ref="AL312">IFERROR(INDEX(bank!$A$2:$P$1212,MATCH($O312&amp;$P312,bank!$Q$2:$Q$1212,0),AL$1),FALSE)</f>
        <v>-330413.36</v>
      </c>
      <c r="AM312" s="13" cm="1">
        <f t="array" ref="AM312">IFERROR(INDEX(bank!$A$2:$P$1212,MATCH($O312&amp;$P312,bank!$Q$2:$Q$1212,0),AM$1),FALSE)</f>
        <v>1</v>
      </c>
      <c r="AN312" s="13" t="b" cm="1">
        <f t="array" ref="AN312">IFERROR(INDEX(bank!$A$2:$P$1212,MATCH($O312&amp;$P312,bank!$Q$2:$Q$1212,0),AN$1),FALSE)</f>
        <v>1</v>
      </c>
      <c r="AO312" s="13" t="str" cm="1">
        <f t="array" ref="AO312">IFERROR(INDEX(bank!$A$2:$P$1212,MATCH($O312&amp;$P312,bank!$Q$2:$Q$1212,0),AO$1),FALSE)</f>
        <v>已关闭</v>
      </c>
    </row>
    <row r="313" spans="1:41" hidden="1">
      <c r="A313" s="4" t="s">
        <v>310</v>
      </c>
      <c r="B313" s="4" t="s">
        <v>311</v>
      </c>
      <c r="C313" s="4">
        <v>1000</v>
      </c>
      <c r="D313" s="4">
        <v>144.09221902017291</v>
      </c>
      <c r="E313" s="4">
        <v>0</v>
      </c>
      <c r="F313" s="4">
        <v>0</v>
      </c>
      <c r="G313" s="4" t="s">
        <v>30</v>
      </c>
      <c r="H313" s="6">
        <v>45006.384191689824</v>
      </c>
      <c r="I313" s="4" t="s">
        <v>20</v>
      </c>
      <c r="J313" s="4" t="b">
        <v>0</v>
      </c>
      <c r="K313" s="4">
        <v>1</v>
      </c>
      <c r="L313" s="4">
        <v>6.94</v>
      </c>
      <c r="O313" s="4" t="s">
        <v>18</v>
      </c>
      <c r="P313" s="4">
        <v>428</v>
      </c>
      <c r="Q313" s="10" t="b" cm="1">
        <f t="array" ref="Q313">IFERROR(INDEX(cashier!$A$2:$I$672,MATCH($O313&amp;$P313,cashier!$J$2:$J$672,0),Q$1),FALSE)</f>
        <v>0</v>
      </c>
      <c r="R313" s="10" t="b" cm="1">
        <f t="array" ref="R313">IFERROR(INDEX(cashier!$A$2:$I$672,MATCH($O313&amp;$P313,cashier!$J$2:$J$672,0),R$1),FALSE)</f>
        <v>0</v>
      </c>
      <c r="S313" s="10" t="b" cm="1">
        <f t="array" ref="S313">IFERROR(INDEX(cashier!$A$2:$I$672,MATCH($O313&amp;$P313,cashier!$J$2:$J$672,0),S$1),FALSE)</f>
        <v>0</v>
      </c>
      <c r="T313" s="10" t="b" cm="1">
        <f t="array" ref="T313">IFERROR(INDEX(cashier!$A$2:$I$672,MATCH($O313&amp;$P313,cashier!$J$2:$J$672,0),T$1),FALSE)</f>
        <v>0</v>
      </c>
      <c r="U313" s="10" t="b" cm="1">
        <f t="array" ref="U313">IFERROR(INDEX(cashier!$A$2:$I$672,MATCH($O313&amp;$P313,cashier!$J$2:$J$672,0),U$1),FALSE)</f>
        <v>0</v>
      </c>
      <c r="V313" s="10" t="b" cm="1">
        <f t="array" ref="V313">IFERROR(INDEX(cashier!$A$2:$I$672,MATCH($O313&amp;$P313,cashier!$J$2:$J$672,0),V$1),FALSE)</f>
        <v>0</v>
      </c>
      <c r="W313" s="10" t="b" cm="1">
        <f t="array" ref="W313">IFERROR(INDEX(cashier!$A$2:$I$672,MATCH($O313&amp;$P313,cashier!$J$2:$J$672,0),W$1),FALSE)</f>
        <v>0</v>
      </c>
      <c r="X313" s="10" t="b" cm="1">
        <f t="array" ref="X313">IFERROR(INDEX(cashier!$A$2:$I$672,MATCH($O313&amp;$P313,cashier!$J$2:$J$672,0),X$1),FALSE)</f>
        <v>0</v>
      </c>
      <c r="Y313" s="10" t="b" cm="1">
        <f t="array" ref="Y313">IFERROR(INDEX(cashier!$A$2:$I$672,MATCH($O313&amp;$P313,cashier!$J$2:$J$672,0),Y$1),FALSE)</f>
        <v>0</v>
      </c>
      <c r="Z313" s="13" t="b" cm="1">
        <f t="array" ref="Z313">IFERROR(INDEX(bank!$A$2:$P$1212,MATCH($O313&amp;$P313,bank!$Q$2:$Q$1212,0),Z$1),FALSE)</f>
        <v>0</v>
      </c>
      <c r="AA313" s="13" t="b" cm="1">
        <f t="array" ref="AA313">IFERROR(INDEX(bank!$A$2:$P$1212,MATCH($O313&amp;$P313,bank!$Q$2:$Q$1212,0),AA$1),FALSE)</f>
        <v>0</v>
      </c>
      <c r="AB313" s="13" t="b" cm="1">
        <f t="array" ref="AB313">IFERROR(INDEX(bank!$A$2:$P$1212,MATCH($O313&amp;$P313,bank!$Q$2:$Q$1212,0),AB$1),FALSE)</f>
        <v>0</v>
      </c>
      <c r="AC313" s="13" t="b" cm="1">
        <f t="array" ref="AC313">IFERROR(INDEX(bank!$A$2:$P$1212,MATCH($O313&amp;$P313,bank!$Q$2:$Q$1212,0),AC$1),FALSE)</f>
        <v>0</v>
      </c>
      <c r="AD313" s="13" t="b" cm="1">
        <f t="array" ref="AD313">IFERROR(INDEX(bank!$A$2:$P$1212,MATCH($O313&amp;$P313,bank!$Q$2:$Q$1212,0),AD$1),FALSE)</f>
        <v>0</v>
      </c>
      <c r="AE313" s="13" t="b" cm="1">
        <f t="array" ref="AE313">IFERROR(INDEX(bank!$A$2:$P$1212,MATCH($O313&amp;$P313,bank!$Q$2:$Q$1212,0),AE$1),FALSE)</f>
        <v>0</v>
      </c>
      <c r="AF313" s="13" t="b" cm="1">
        <f t="array" ref="AF313">IFERROR(INDEX(bank!$A$2:$P$1212,MATCH($O313&amp;$P313,bank!$Q$2:$Q$1212,0),AF$1),FALSE)</f>
        <v>0</v>
      </c>
      <c r="AG313" s="13" t="b" cm="1">
        <f t="array" ref="AG313">IFERROR(INDEX(bank!$A$2:$P$1212,MATCH($O313&amp;$P313,bank!$Q$2:$Q$1212,0),AG$1),FALSE)</f>
        <v>0</v>
      </c>
      <c r="AH313" s="13" t="b" cm="1">
        <f t="array" ref="AH313">IFERROR(INDEX(bank!$A$2:$P$1212,MATCH($O313&amp;$P313,bank!$Q$2:$Q$1212,0),AH$1),FALSE)</f>
        <v>0</v>
      </c>
      <c r="AI313" s="13" t="b" cm="1">
        <f t="array" ref="AI313">IFERROR(INDEX(bank!$A$2:$P$1212,MATCH($O313&amp;$P313,bank!$Q$2:$Q$1212,0),AI$1),FALSE)</f>
        <v>0</v>
      </c>
      <c r="AJ313" s="13" t="b" cm="1">
        <f t="array" ref="AJ313">IFERROR(INDEX(bank!$A$2:$P$1212,MATCH($O313&amp;$P313,bank!$Q$2:$Q$1212,0),AJ$1),FALSE)</f>
        <v>0</v>
      </c>
      <c r="AK313" s="13" t="b" cm="1">
        <f t="array" ref="AK313">IFERROR(INDEX(bank!$A$2:$P$1212,MATCH($O313&amp;$P313,bank!$Q$2:$Q$1212,0),AK$1),FALSE)</f>
        <v>0</v>
      </c>
      <c r="AL313" s="13" t="b" cm="1">
        <f t="array" ref="AL313">IFERROR(INDEX(bank!$A$2:$P$1212,MATCH($O313&amp;$P313,bank!$Q$2:$Q$1212,0),AL$1),FALSE)</f>
        <v>0</v>
      </c>
      <c r="AM313" s="13" t="b" cm="1">
        <f t="array" ref="AM313">IFERROR(INDEX(bank!$A$2:$P$1212,MATCH($O313&amp;$P313,bank!$Q$2:$Q$1212,0),AM$1),FALSE)</f>
        <v>0</v>
      </c>
      <c r="AN313" s="13" t="b" cm="1">
        <f t="array" ref="AN313">IFERROR(INDEX(bank!$A$2:$P$1212,MATCH($O313&amp;$P313,bank!$Q$2:$Q$1212,0),AN$1),FALSE)</f>
        <v>0</v>
      </c>
      <c r="AO313" s="13" t="b" cm="1">
        <f t="array" ref="AO313">IFERROR(INDEX(bank!$A$2:$P$1212,MATCH($O313&amp;$P313,bank!$Q$2:$Q$1212,0),AO$1),FALSE)</f>
        <v>0</v>
      </c>
    </row>
    <row r="314" spans="1:41" hidden="1">
      <c r="A314" s="4" t="s">
        <v>74</v>
      </c>
      <c r="B314" s="4" t="s">
        <v>312</v>
      </c>
      <c r="C314" s="4">
        <v>116550</v>
      </c>
      <c r="D314" s="4">
        <v>116550</v>
      </c>
      <c r="E314" s="4">
        <v>0</v>
      </c>
      <c r="F314" s="4">
        <v>0</v>
      </c>
      <c r="G314" s="4" t="s">
        <v>19</v>
      </c>
      <c r="H314" s="6">
        <v>45015.122722256943</v>
      </c>
      <c r="I314" s="4" t="s">
        <v>20</v>
      </c>
      <c r="J314" s="4" t="b">
        <v>1</v>
      </c>
      <c r="K314" s="4">
        <v>0</v>
      </c>
      <c r="L314" s="4">
        <v>1</v>
      </c>
      <c r="M314" s="4" t="s">
        <v>27</v>
      </c>
      <c r="N314" s="6">
        <v>45015.412233796298</v>
      </c>
      <c r="O314" s="4" t="s">
        <v>18</v>
      </c>
      <c r="P314" s="4">
        <v>430</v>
      </c>
      <c r="Q314" s="10" cm="1">
        <f t="array" ref="Q314">IFERROR(INDEX(cashier!$A$2:$I$672,MATCH($O314&amp;$P314,cashier!$J$2:$J$672,0),Q$1),FALSE)</f>
        <v>193</v>
      </c>
      <c r="R314" s="10" t="str" cm="1">
        <f t="array" ref="R314">IFERROR(INDEX(cashier!$A$2:$I$672,MATCH($O314&amp;$P314,cashier!$J$2:$J$672,0),R$1),FALSE)</f>
        <v>香港汇丰/USD/Mandarine/801-443300-838</v>
      </c>
      <c r="S314" s="10" cm="1">
        <f t="array" ref="S314">IFERROR(INDEX(cashier!$A$2:$I$672,MATCH($O314&amp;$P314,cashier!$J$2:$J$672,0),S$1),FALSE)</f>
        <v>45015.410152083343</v>
      </c>
      <c r="T314" s="10" t="str" cm="1">
        <f t="array" ref="T314">IFERROR(INDEX(cashier!$A$2:$I$672,MATCH($O314&amp;$P314,cashier!$J$2:$J$672,0),T$1),FALSE)</f>
        <v>USD</v>
      </c>
      <c r="U314" s="10" cm="1">
        <f t="array" ref="U314">IFERROR(INDEX(cashier!$A$2:$I$672,MATCH($O314&amp;$P314,cashier!$J$2:$J$672,0),U$1),FALSE)</f>
        <v>116550</v>
      </c>
      <c r="V314" s="10" cm="1">
        <f t="array" ref="V314">IFERROR(INDEX(cashier!$A$2:$I$672,MATCH($O314&amp;$P314,cashier!$J$2:$J$672,0),V$1),FALSE)</f>
        <v>45015.412233796298</v>
      </c>
      <c r="W314" s="10" cm="1">
        <f t="array" ref="W314">IFERROR(INDEX(cashier!$A$2:$I$672,MATCH($O314&amp;$P314,cashier!$J$2:$J$672,0),W$1),FALSE)</f>
        <v>430</v>
      </c>
      <c r="X314" s="10" t="str" cm="1">
        <f t="array" ref="X314">IFERROR(INDEX(cashier!$A$2:$I$672,MATCH($O314&amp;$P314,cashier!$J$2:$J$672,0),X$1),FALSE)</f>
        <v>付款单</v>
      </c>
      <c r="Y314" s="10" cm="1">
        <f t="array" ref="Y314">IFERROR(INDEX(cashier!$A$2:$I$672,MATCH($O314&amp;$P314,cashier!$J$2:$J$672,0),Y$1),FALSE)</f>
        <v>15.96</v>
      </c>
      <c r="Z314" s="13" cm="1">
        <f t="array" ref="Z314">IFERROR(INDEX(bank!$A$2:$P$1212,MATCH($O314&amp;$P314,bank!$Q$2:$Q$1212,0),Z$1),FALSE)</f>
        <v>430</v>
      </c>
      <c r="AA314" s="13" t="str" cm="1">
        <f t="array" ref="AA314">IFERROR(INDEX(bank!$A$2:$P$1212,MATCH($O314&amp;$P314,bank!$Q$2:$Q$1212,0),AA$1),FALSE)</f>
        <v>付款单</v>
      </c>
      <c r="AB314" s="13" t="str" cm="1">
        <f t="array" ref="AB314">IFERROR(INDEX(bank!$A$2:$P$1212,MATCH($O314&amp;$P314,bank!$Q$2:$Q$1212,0),AB$1),FALSE)</f>
        <v>香港汇丰/USD/Mandarine/801-443300-838</v>
      </c>
      <c r="AC314" s="13" t="str" cm="1">
        <f t="array" ref="AC314">IFERROR(INDEX(bank!$A$2:$P$1212,MATCH($O314&amp;$P314,bank!$Q$2:$Q$1212,0),AC$1),FALSE)</f>
        <v>USD</v>
      </c>
      <c r="AD314" s="13" cm="1">
        <f t="array" ref="AD314">IFERROR(INDEX(bank!$A$2:$P$1212,MATCH($O314&amp;$P314,bank!$Q$2:$Q$1212,0),AD$1),FALSE)</f>
        <v>0</v>
      </c>
      <c r="AE314" s="13" t="str" cm="1">
        <f t="array" ref="AE314">IFERROR(INDEX(bank!$A$2:$P$1212,MATCH($O314&amp;$P314,bank!$Q$2:$Q$1212,0),AE$1),FALSE)</f>
        <v xml:space="preserve">5402.01-租金成本  </v>
      </c>
      <c r="AF314" s="13" t="str" cm="1">
        <f t="array" ref="AF314">IFERROR(INDEX(bank!$A$2:$P$1212,MATCH($O314&amp;$P314,bank!$Q$2:$Q$1212,0),AF$1),FALSE)</f>
        <v>第74期租金</v>
      </c>
      <c r="AG314" s="13" cm="1">
        <f t="array" ref="AG314">IFERROR(INDEX(bank!$A$2:$P$1212,MATCH($O314&amp;$P314,bank!$Q$2:$Q$1212,0),AG$1),FALSE)</f>
        <v>45015.412233796298</v>
      </c>
      <c r="AH314" s="13" cm="1">
        <f t="array" ref="AH314">IFERROR(INDEX(bank!$A$2:$P$1212,MATCH($O314&amp;$P314,bank!$Q$2:$Q$1212,0),AH$1),FALSE)</f>
        <v>0</v>
      </c>
      <c r="AI314" s="13" cm="1">
        <f t="array" ref="AI314">IFERROR(INDEX(bank!$A$2:$P$1212,MATCH($O314&amp;$P314,bank!$Q$2:$Q$1212,0),AI$1),FALSE)</f>
        <v>0</v>
      </c>
      <c r="AJ314" s="13" cm="1">
        <f t="array" ref="AJ314">IFERROR(INDEX(bank!$A$2:$P$1212,MATCH($O314&amp;$P314,bank!$Q$2:$Q$1212,0),AJ$1),FALSE)</f>
        <v>116550</v>
      </c>
      <c r="AK314" s="13" cm="1">
        <f t="array" ref="AK314">IFERROR(INDEX(bank!$A$2:$P$1212,MATCH($O314&amp;$P314,bank!$Q$2:$Q$1212,0),AK$1),FALSE)</f>
        <v>116550</v>
      </c>
      <c r="AL314" s="13" cm="1">
        <f t="array" ref="AL314">IFERROR(INDEX(bank!$A$2:$P$1212,MATCH($O314&amp;$P314,bank!$Q$2:$Q$1212,0),AL$1),FALSE)</f>
        <v>-23900.449999999972</v>
      </c>
      <c r="AM314" s="13" cm="1">
        <f t="array" ref="AM314">IFERROR(INDEX(bank!$A$2:$P$1212,MATCH($O314&amp;$P314,bank!$Q$2:$Q$1212,0),AM$1),FALSE)</f>
        <v>1</v>
      </c>
      <c r="AN314" s="13" t="b" cm="1">
        <f t="array" ref="AN314">IFERROR(INDEX(bank!$A$2:$P$1212,MATCH($O314&amp;$P314,bank!$Q$2:$Q$1212,0),AN$1),FALSE)</f>
        <v>1</v>
      </c>
      <c r="AO314" s="13" t="str" cm="1">
        <f t="array" ref="AO314">IFERROR(INDEX(bank!$A$2:$P$1212,MATCH($O314&amp;$P314,bank!$Q$2:$Q$1212,0),AO$1),FALSE)</f>
        <v>已关闭</v>
      </c>
    </row>
    <row r="315" spans="1:41" hidden="1">
      <c r="A315" s="4" t="s">
        <v>50</v>
      </c>
      <c r="B315" s="4" t="s">
        <v>313</v>
      </c>
      <c r="C315" s="4">
        <v>0</v>
      </c>
      <c r="D315" s="4">
        <v>0</v>
      </c>
      <c r="E315" s="4">
        <v>20497.72</v>
      </c>
      <c r="F315" s="4">
        <v>20497.72</v>
      </c>
      <c r="G315" s="4" t="s">
        <v>19</v>
      </c>
      <c r="H315" s="6">
        <v>45015.160905821758</v>
      </c>
      <c r="I315" s="4" t="s">
        <v>20</v>
      </c>
      <c r="J315" s="4" t="b">
        <v>1</v>
      </c>
      <c r="K315" s="4">
        <v>0</v>
      </c>
      <c r="L315" s="4">
        <v>1</v>
      </c>
      <c r="M315" s="4" t="s">
        <v>36</v>
      </c>
      <c r="N315" s="6">
        <v>45015.112974537027</v>
      </c>
      <c r="O315" s="4" t="s">
        <v>26</v>
      </c>
      <c r="P315" s="4">
        <v>432</v>
      </c>
      <c r="Q315" s="10" cm="1">
        <f t="array" ref="Q315">IFERROR(INDEX(cashier!$A$2:$I$672,MATCH($O315&amp;$P315,cashier!$J$2:$J$672,0),Q$1),FALSE)</f>
        <v>199</v>
      </c>
      <c r="R315" s="10" t="str" cm="1">
        <f t="array" ref="R315">IFERROR(INDEX(cashier!$A$2:$I$672,MATCH($O315&amp;$P315,cashier!$J$2:$J$672,0),R$1),FALSE)</f>
        <v>香港花旗/USD/Hope Young/91868394</v>
      </c>
      <c r="S315" s="10" cm="1">
        <f t="array" ref="S315">IFERROR(INDEX(cashier!$A$2:$I$672,MATCH($O315&amp;$P315,cashier!$J$2:$J$672,0),S$1),FALSE)</f>
        <v>45016.112559062502</v>
      </c>
      <c r="T315" s="10" t="str" cm="1">
        <f t="array" ref="T315">IFERROR(INDEX(cashier!$A$2:$I$672,MATCH($O315&amp;$P315,cashier!$J$2:$J$672,0),T$1),FALSE)</f>
        <v>USD</v>
      </c>
      <c r="U315" s="10" cm="1">
        <f t="array" ref="U315">IFERROR(INDEX(cashier!$A$2:$I$672,MATCH($O315&amp;$P315,cashier!$J$2:$J$672,0),U$1),FALSE)</f>
        <v>20497.72</v>
      </c>
      <c r="V315" s="10" cm="1">
        <f t="array" ref="V315">IFERROR(INDEX(cashier!$A$2:$I$672,MATCH($O315&amp;$P315,cashier!$J$2:$J$672,0),V$1),FALSE)</f>
        <v>45015.112974537027</v>
      </c>
      <c r="W315" s="10" cm="1">
        <f t="array" ref="W315">IFERROR(INDEX(cashier!$A$2:$I$672,MATCH($O315&amp;$P315,cashier!$J$2:$J$672,0),W$1),FALSE)</f>
        <v>432</v>
      </c>
      <c r="X315" s="10" t="str" cm="1">
        <f t="array" ref="X315">IFERROR(INDEX(cashier!$A$2:$I$672,MATCH($O315&amp;$P315,cashier!$J$2:$J$672,0),X$1),FALSE)</f>
        <v>收款单</v>
      </c>
      <c r="Y315" s="10" cm="1">
        <f t="array" ref="Y315">IFERROR(INDEX(cashier!$A$2:$I$672,MATCH($O315&amp;$P315,cashier!$J$2:$J$672,0),Y$1),FALSE)</f>
        <v>0</v>
      </c>
      <c r="Z315" s="13" cm="1">
        <f t="array" ref="Z315">IFERROR(INDEX(bank!$A$2:$P$1212,MATCH($O315&amp;$P315,bank!$Q$2:$Q$1212,0),Z$1),FALSE)</f>
        <v>432</v>
      </c>
      <c r="AA315" s="13" t="str" cm="1">
        <f t="array" ref="AA315">IFERROR(INDEX(bank!$A$2:$P$1212,MATCH($O315&amp;$P315,bank!$Q$2:$Q$1212,0),AA$1),FALSE)</f>
        <v>收款单</v>
      </c>
      <c r="AB315" s="13" t="str" cm="1">
        <f t="array" ref="AB315">IFERROR(INDEX(bank!$A$2:$P$1212,MATCH($O315&amp;$P315,bank!$Q$2:$Q$1212,0),AB$1),FALSE)</f>
        <v>香港花旗/USD/Hope Young/91868394</v>
      </c>
      <c r="AC315" s="13" t="str" cm="1">
        <f t="array" ref="AC315">IFERROR(INDEX(bank!$A$2:$P$1212,MATCH($O315&amp;$P315,bank!$Q$2:$Q$1212,0),AC$1),FALSE)</f>
        <v>USD</v>
      </c>
      <c r="AD315" s="13" cm="1">
        <f t="array" ref="AD315">IFERROR(INDEX(bank!$A$2:$P$1212,MATCH($O315&amp;$P315,bank!$Q$2:$Q$1212,0),AD$1),FALSE)</f>
        <v>0</v>
      </c>
      <c r="AE315" s="13" t="str" cm="1">
        <f t="array" ref="AE315">IFERROR(INDEX(bank!$A$2:$P$1212,MATCH($O315&amp;$P315,bank!$Q$2:$Q$1212,0),AE$1),FALSE)</f>
        <v>5101.06-租金收入</v>
      </c>
      <c r="AF315" s="13" t="str" cm="1">
        <f t="array" ref="AF315">IFERROR(INDEX(bank!$A$2:$P$1212,MATCH($O315&amp;$P315,bank!$Q$2:$Q$1212,0),AF$1),FALSE)</f>
        <v>第九期租金</v>
      </c>
      <c r="AG315" s="13" cm="1">
        <f t="array" ref="AG315">IFERROR(INDEX(bank!$A$2:$P$1212,MATCH($O315&amp;$P315,bank!$Q$2:$Q$1212,0),AG$1),FALSE)</f>
        <v>45015.112974537027</v>
      </c>
      <c r="AH315" s="13" cm="1">
        <f t="array" ref="AH315">IFERROR(INDEX(bank!$A$2:$P$1212,MATCH($O315&amp;$P315,bank!$Q$2:$Q$1212,0),AH$1),FALSE)</f>
        <v>20497.72</v>
      </c>
      <c r="AI315" s="13" cm="1">
        <f t="array" ref="AI315">IFERROR(INDEX(bank!$A$2:$P$1212,MATCH($O315&amp;$P315,bank!$Q$2:$Q$1212,0),AI$1),FALSE)</f>
        <v>20497.72</v>
      </c>
      <c r="AJ315" s="13" cm="1">
        <f t="array" ref="AJ315">IFERROR(INDEX(bank!$A$2:$P$1212,MATCH($O315&amp;$P315,bank!$Q$2:$Q$1212,0),AJ$1),FALSE)</f>
        <v>0</v>
      </c>
      <c r="AK315" s="13" cm="1">
        <f t="array" ref="AK315">IFERROR(INDEX(bank!$A$2:$P$1212,MATCH($O315&amp;$P315,bank!$Q$2:$Q$1212,0),AK$1),FALSE)</f>
        <v>0</v>
      </c>
      <c r="AL315" s="13" cm="1">
        <f t="array" ref="AL315">IFERROR(INDEX(bank!$A$2:$P$1212,MATCH($O315&amp;$P315,bank!$Q$2:$Q$1212,0),AL$1),FALSE)</f>
        <v>64319.42</v>
      </c>
      <c r="AM315" s="13" cm="1">
        <f t="array" ref="AM315">IFERROR(INDEX(bank!$A$2:$P$1212,MATCH($O315&amp;$P315,bank!$Q$2:$Q$1212,0),AM$1),FALSE)</f>
        <v>1</v>
      </c>
      <c r="AN315" s="13" t="b" cm="1">
        <f t="array" ref="AN315">IFERROR(INDEX(bank!$A$2:$P$1212,MATCH($O315&amp;$P315,bank!$Q$2:$Q$1212,0),AN$1),FALSE)</f>
        <v>1</v>
      </c>
      <c r="AO315" s="13" t="str" cm="1">
        <f t="array" ref="AO315">IFERROR(INDEX(bank!$A$2:$P$1212,MATCH($O315&amp;$P315,bank!$Q$2:$Q$1212,0),AO$1),FALSE)</f>
        <v>已关闭</v>
      </c>
    </row>
    <row r="316" spans="1:41" hidden="1">
      <c r="A316" s="4" t="s">
        <v>314</v>
      </c>
      <c r="B316" s="4" t="s">
        <v>315</v>
      </c>
      <c r="C316" s="4">
        <v>2742.64</v>
      </c>
      <c r="D316" s="4">
        <v>2742.64</v>
      </c>
      <c r="E316" s="4">
        <v>0</v>
      </c>
      <c r="F316" s="4">
        <v>0</v>
      </c>
      <c r="G316" s="4" t="s">
        <v>19</v>
      </c>
      <c r="H316" s="6">
        <v>45015.25334560185</v>
      </c>
      <c r="I316" s="4" t="s">
        <v>20</v>
      </c>
      <c r="J316" s="4" t="b">
        <v>1</v>
      </c>
      <c r="K316" s="4">
        <v>0</v>
      </c>
      <c r="L316" s="4">
        <v>1</v>
      </c>
      <c r="M316" s="4" t="s">
        <v>27</v>
      </c>
      <c r="N316" s="6">
        <v>45016.264548611107</v>
      </c>
      <c r="O316" s="4" t="s">
        <v>18</v>
      </c>
      <c r="P316" s="4">
        <v>434</v>
      </c>
      <c r="Q316" s="10" cm="1">
        <f t="array" ref="Q316">IFERROR(INDEX(cashier!$A$2:$I$672,MATCH($O316&amp;$P316,cashier!$J$2:$J$672,0),Q$1),FALSE)</f>
        <v>203</v>
      </c>
      <c r="R316" s="10" t="str" cm="1">
        <f t="array" ref="R316">IFERROR(INDEX(cashier!$A$2:$I$672,MATCH($O316&amp;$P316,cashier!$J$2:$J$672,0),R$1),FALSE)</f>
        <v>香港汇丰/USD/Mandarine/801-443300-838</v>
      </c>
      <c r="S316" s="10" cm="1">
        <f t="array" ref="S316">IFERROR(INDEX(cashier!$A$2:$I$672,MATCH($O316&amp;$P316,cashier!$J$2:$J$672,0),S$1),FALSE)</f>
        <v>45016.263872233787</v>
      </c>
      <c r="T316" s="10" t="str" cm="1">
        <f t="array" ref="T316">IFERROR(INDEX(cashier!$A$2:$I$672,MATCH($O316&amp;$P316,cashier!$J$2:$J$672,0),T$1),FALSE)</f>
        <v>USD</v>
      </c>
      <c r="U316" s="10" cm="1">
        <f t="array" ref="U316">IFERROR(INDEX(cashier!$A$2:$I$672,MATCH($O316&amp;$P316,cashier!$J$2:$J$672,0),U$1),FALSE)</f>
        <v>2639.79</v>
      </c>
      <c r="V316" s="10" cm="1">
        <f t="array" ref="V316">IFERROR(INDEX(cashier!$A$2:$I$672,MATCH($O316&amp;$P316,cashier!$J$2:$J$672,0),V$1),FALSE)</f>
        <v>45016.264548611107</v>
      </c>
      <c r="W316" s="10" cm="1">
        <f t="array" ref="W316">IFERROR(INDEX(cashier!$A$2:$I$672,MATCH($O316&amp;$P316,cashier!$J$2:$J$672,0),W$1),FALSE)</f>
        <v>434</v>
      </c>
      <c r="X316" s="10" t="str" cm="1">
        <f t="array" ref="X316">IFERROR(INDEX(cashier!$A$2:$I$672,MATCH($O316&amp;$P316,cashier!$J$2:$J$672,0),X$1),FALSE)</f>
        <v>付款单</v>
      </c>
      <c r="Y316" s="10" cm="1">
        <f t="array" ref="Y316">IFERROR(INDEX(cashier!$A$2:$I$672,MATCH($O316&amp;$P316,cashier!$J$2:$J$672,0),Y$1),FALSE)</f>
        <v>15.96</v>
      </c>
      <c r="Z316" s="13" cm="1">
        <f t="array" ref="Z316">IFERROR(INDEX(bank!$A$2:$P$1212,MATCH($O316&amp;$P316,bank!$Q$2:$Q$1212,0),Z$1),FALSE)</f>
        <v>434</v>
      </c>
      <c r="AA316" s="13" t="str" cm="1">
        <f t="array" ref="AA316">IFERROR(INDEX(bank!$A$2:$P$1212,MATCH($O316&amp;$P316,bank!$Q$2:$Q$1212,0),AA$1),FALSE)</f>
        <v>付款单</v>
      </c>
      <c r="AB316" s="13" t="str" cm="1">
        <f t="array" ref="AB316">IFERROR(INDEX(bank!$A$2:$P$1212,MATCH($O316&amp;$P316,bank!$Q$2:$Q$1212,0),AB$1),FALSE)</f>
        <v>香港汇丰/USD/Mandarine/801-443300-838</v>
      </c>
      <c r="AC316" s="13" t="str" cm="1">
        <f t="array" ref="AC316">IFERROR(INDEX(bank!$A$2:$P$1212,MATCH($O316&amp;$P316,bank!$Q$2:$Q$1212,0),AC$1),FALSE)</f>
        <v>USD</v>
      </c>
      <c r="AD316" s="13" cm="1">
        <f t="array" ref="AD316">IFERROR(INDEX(bank!$A$2:$P$1212,MATCH($O316&amp;$P316,bank!$Q$2:$Q$1212,0),AD$1),FALSE)</f>
        <v>0</v>
      </c>
      <c r="AE316" s="13" t="str" cm="1">
        <f t="array" ref="AE316">IFERROR(INDEX(bank!$A$2:$P$1212,MATCH($O316&amp;$P316,bank!$Q$2:$Q$1212,0),AE$1),FALSE)</f>
        <v xml:space="preserve">5402.01-租金运费成本  </v>
      </c>
      <c r="AF316" s="13" t="str" cm="1">
        <f t="array" ref="AF316">IFERROR(INDEX(bank!$A$2:$P$1212,MATCH($O316&amp;$P316,bank!$Q$2:$Q$1212,0),AF$1),FALSE)</f>
        <v xml:space="preserve">STEELPIPES: Freight 45.711 m3 * 60.00 USD 
</v>
      </c>
      <c r="AG316" s="13" cm="1">
        <f t="array" ref="AG316">IFERROR(INDEX(bank!$A$2:$P$1212,MATCH($O316&amp;$P316,bank!$Q$2:$Q$1212,0),AG$1),FALSE)</f>
        <v>45016.264548611107</v>
      </c>
      <c r="AH316" s="13" cm="1">
        <f t="array" ref="AH316">IFERROR(INDEX(bank!$A$2:$P$1212,MATCH($O316&amp;$P316,bank!$Q$2:$Q$1212,0),AH$1),FALSE)</f>
        <v>0</v>
      </c>
      <c r="AI316" s="13" cm="1">
        <f t="array" ref="AI316">IFERROR(INDEX(bank!$A$2:$P$1212,MATCH($O316&amp;$P316,bank!$Q$2:$Q$1212,0),AI$1),FALSE)</f>
        <v>0</v>
      </c>
      <c r="AJ316" s="13" cm="1">
        <f t="array" ref="AJ316">IFERROR(INDEX(bank!$A$2:$P$1212,MATCH($O316&amp;$P316,bank!$Q$2:$Q$1212,0),AJ$1),FALSE)</f>
        <v>2742.64</v>
      </c>
      <c r="AK316" s="13" cm="1">
        <f t="array" ref="AK316">IFERROR(INDEX(bank!$A$2:$P$1212,MATCH($O316&amp;$P316,bank!$Q$2:$Q$1212,0),AK$1),FALSE)</f>
        <v>2742.64</v>
      </c>
      <c r="AL316" s="13" cm="1">
        <f t="array" ref="AL316">IFERROR(INDEX(bank!$A$2:$P$1212,MATCH($O316&amp;$P316,bank!$Q$2:$Q$1212,0),AL$1),FALSE)</f>
        <v>-151473.8599999999</v>
      </c>
      <c r="AM316" s="13" cm="1">
        <f t="array" ref="AM316">IFERROR(INDEX(bank!$A$2:$P$1212,MATCH($O316&amp;$P316,bank!$Q$2:$Q$1212,0),AM$1),FALSE)</f>
        <v>1</v>
      </c>
      <c r="AN316" s="13" t="b" cm="1">
        <f t="array" ref="AN316">IFERROR(INDEX(bank!$A$2:$P$1212,MATCH($O316&amp;$P316,bank!$Q$2:$Q$1212,0),AN$1),FALSE)</f>
        <v>1</v>
      </c>
      <c r="AO316" s="13" t="str" cm="1">
        <f t="array" ref="AO316">IFERROR(INDEX(bank!$A$2:$P$1212,MATCH($O316&amp;$P316,bank!$Q$2:$Q$1212,0),AO$1),FALSE)</f>
        <v>已关闭</v>
      </c>
    </row>
    <row r="317" spans="1:41" hidden="1">
      <c r="A317" s="4" t="s">
        <v>52</v>
      </c>
      <c r="B317" s="4" t="s">
        <v>316</v>
      </c>
      <c r="C317" s="4">
        <v>0</v>
      </c>
      <c r="D317" s="4">
        <v>0</v>
      </c>
      <c r="E317" s="4">
        <v>102.85</v>
      </c>
      <c r="F317" s="4">
        <v>102.85</v>
      </c>
      <c r="G317" s="4" t="s">
        <v>19</v>
      </c>
      <c r="H317" s="6">
        <v>45015.25334560185</v>
      </c>
      <c r="I317" s="4" t="s">
        <v>20</v>
      </c>
      <c r="J317" s="4" t="b">
        <v>1</v>
      </c>
      <c r="K317" s="4">
        <v>0</v>
      </c>
      <c r="L317" s="4">
        <v>1</v>
      </c>
      <c r="M317" s="4" t="s">
        <v>27</v>
      </c>
      <c r="N317" s="6">
        <v>45016.264548611107</v>
      </c>
      <c r="O317" s="4" t="s">
        <v>18</v>
      </c>
      <c r="P317" s="4">
        <v>434</v>
      </c>
      <c r="Q317" s="10" cm="1">
        <f t="array" ref="Q317">IFERROR(INDEX(cashier!$A$2:$I$672,MATCH($O317&amp;$P317,cashier!$J$2:$J$672,0),Q$1),FALSE)</f>
        <v>203</v>
      </c>
      <c r="R317" s="10" t="str" cm="1">
        <f t="array" ref="R317">IFERROR(INDEX(cashier!$A$2:$I$672,MATCH($O317&amp;$P317,cashier!$J$2:$J$672,0),R$1),FALSE)</f>
        <v>香港汇丰/USD/Mandarine/801-443300-838</v>
      </c>
      <c r="S317" s="10" cm="1">
        <f t="array" ref="S317">IFERROR(INDEX(cashier!$A$2:$I$672,MATCH($O317&amp;$P317,cashier!$J$2:$J$672,0),S$1),FALSE)</f>
        <v>45016.263872233787</v>
      </c>
      <c r="T317" s="10" t="str" cm="1">
        <f t="array" ref="T317">IFERROR(INDEX(cashier!$A$2:$I$672,MATCH($O317&amp;$P317,cashier!$J$2:$J$672,0),T$1),FALSE)</f>
        <v>USD</v>
      </c>
      <c r="U317" s="10" cm="1">
        <f t="array" ref="U317">IFERROR(INDEX(cashier!$A$2:$I$672,MATCH($O317&amp;$P317,cashier!$J$2:$J$672,0),U$1),FALSE)</f>
        <v>2639.79</v>
      </c>
      <c r="V317" s="10" cm="1">
        <f t="array" ref="V317">IFERROR(INDEX(cashier!$A$2:$I$672,MATCH($O317&amp;$P317,cashier!$J$2:$J$672,0),V$1),FALSE)</f>
        <v>45016.264548611107</v>
      </c>
      <c r="W317" s="10" cm="1">
        <f t="array" ref="W317">IFERROR(INDEX(cashier!$A$2:$I$672,MATCH($O317&amp;$P317,cashier!$J$2:$J$672,0),W$1),FALSE)</f>
        <v>434</v>
      </c>
      <c r="X317" s="10" t="str" cm="1">
        <f t="array" ref="X317">IFERROR(INDEX(cashier!$A$2:$I$672,MATCH($O317&amp;$P317,cashier!$J$2:$J$672,0),X$1),FALSE)</f>
        <v>付款单</v>
      </c>
      <c r="Y317" s="10" cm="1">
        <f t="array" ref="Y317">IFERROR(INDEX(cashier!$A$2:$I$672,MATCH($O317&amp;$P317,cashier!$J$2:$J$672,0),Y$1),FALSE)</f>
        <v>15.96</v>
      </c>
      <c r="Z317" s="13" cm="1">
        <f t="array" ref="Z317">IFERROR(INDEX(bank!$A$2:$P$1212,MATCH($O317&amp;$P317,bank!$Q$2:$Q$1212,0),Z$1),FALSE)</f>
        <v>434</v>
      </c>
      <c r="AA317" s="13" t="str" cm="1">
        <f t="array" ref="AA317">IFERROR(INDEX(bank!$A$2:$P$1212,MATCH($O317&amp;$P317,bank!$Q$2:$Q$1212,0),AA$1),FALSE)</f>
        <v>付款单</v>
      </c>
      <c r="AB317" s="13" t="str" cm="1">
        <f t="array" ref="AB317">IFERROR(INDEX(bank!$A$2:$P$1212,MATCH($O317&amp;$P317,bank!$Q$2:$Q$1212,0),AB$1),FALSE)</f>
        <v>香港汇丰/USD/Mandarine/801-443300-838</v>
      </c>
      <c r="AC317" s="13" t="str" cm="1">
        <f t="array" ref="AC317">IFERROR(INDEX(bank!$A$2:$P$1212,MATCH($O317&amp;$P317,bank!$Q$2:$Q$1212,0),AC$1),FALSE)</f>
        <v>USD</v>
      </c>
      <c r="AD317" s="13" cm="1">
        <f t="array" ref="AD317">IFERROR(INDEX(bank!$A$2:$P$1212,MATCH($O317&amp;$P317,bank!$Q$2:$Q$1212,0),AD$1),FALSE)</f>
        <v>0</v>
      </c>
      <c r="AE317" s="13" t="str" cm="1">
        <f t="array" ref="AE317">IFERROR(INDEX(bank!$A$2:$P$1212,MATCH($O317&amp;$P317,bank!$Q$2:$Q$1212,0),AE$1),FALSE)</f>
        <v xml:space="preserve">5402.01-租金运费成本  </v>
      </c>
      <c r="AF317" s="13" t="str" cm="1">
        <f t="array" ref="AF317">IFERROR(INDEX(bank!$A$2:$P$1212,MATCH($O317&amp;$P317,bank!$Q$2:$Q$1212,0),AF$1),FALSE)</f>
        <v xml:space="preserve">STEELPIPES: Freight 45.711 m3 * 60.00 USD 
</v>
      </c>
      <c r="AG317" s="13" cm="1">
        <f t="array" ref="AG317">IFERROR(INDEX(bank!$A$2:$P$1212,MATCH($O317&amp;$P317,bank!$Q$2:$Q$1212,0),AG$1),FALSE)</f>
        <v>45016.264548611107</v>
      </c>
      <c r="AH317" s="13" cm="1">
        <f t="array" ref="AH317">IFERROR(INDEX(bank!$A$2:$P$1212,MATCH($O317&amp;$P317,bank!$Q$2:$Q$1212,0),AH$1),FALSE)</f>
        <v>0</v>
      </c>
      <c r="AI317" s="13" cm="1">
        <f t="array" ref="AI317">IFERROR(INDEX(bank!$A$2:$P$1212,MATCH($O317&amp;$P317,bank!$Q$2:$Q$1212,0),AI$1),FALSE)</f>
        <v>0</v>
      </c>
      <c r="AJ317" s="13" cm="1">
        <f t="array" ref="AJ317">IFERROR(INDEX(bank!$A$2:$P$1212,MATCH($O317&amp;$P317,bank!$Q$2:$Q$1212,0),AJ$1),FALSE)</f>
        <v>2742.64</v>
      </c>
      <c r="AK317" s="13" cm="1">
        <f t="array" ref="AK317">IFERROR(INDEX(bank!$A$2:$P$1212,MATCH($O317&amp;$P317,bank!$Q$2:$Q$1212,0),AK$1),FALSE)</f>
        <v>2742.64</v>
      </c>
      <c r="AL317" s="13" cm="1">
        <f t="array" ref="AL317">IFERROR(INDEX(bank!$A$2:$P$1212,MATCH($O317&amp;$P317,bank!$Q$2:$Q$1212,0),AL$1),FALSE)</f>
        <v>-151473.8599999999</v>
      </c>
      <c r="AM317" s="13" cm="1">
        <f t="array" ref="AM317">IFERROR(INDEX(bank!$A$2:$P$1212,MATCH($O317&amp;$P317,bank!$Q$2:$Q$1212,0),AM$1),FALSE)</f>
        <v>1</v>
      </c>
      <c r="AN317" s="13" t="b" cm="1">
        <f t="array" ref="AN317">IFERROR(INDEX(bank!$A$2:$P$1212,MATCH($O317&amp;$P317,bank!$Q$2:$Q$1212,0),AN$1),FALSE)</f>
        <v>1</v>
      </c>
      <c r="AO317" s="13" t="str" cm="1">
        <f t="array" ref="AO317">IFERROR(INDEX(bank!$A$2:$P$1212,MATCH($O317&amp;$P317,bank!$Q$2:$Q$1212,0),AO$1),FALSE)</f>
        <v>已关闭</v>
      </c>
    </row>
    <row r="318" spans="1:41" hidden="1">
      <c r="A318" s="4" t="s">
        <v>86</v>
      </c>
      <c r="B318" s="4" t="s">
        <v>317</v>
      </c>
      <c r="C318" s="4">
        <v>51538.5</v>
      </c>
      <c r="D318" s="4">
        <v>7426.2968299711811</v>
      </c>
      <c r="E318" s="4">
        <v>0</v>
      </c>
      <c r="F318" s="4">
        <v>0</v>
      </c>
      <c r="G318" s="4" t="s">
        <v>30</v>
      </c>
      <c r="H318" s="6">
        <v>45006.329041851852</v>
      </c>
      <c r="I318" s="4" t="s">
        <v>208</v>
      </c>
      <c r="J318" s="4" t="b">
        <v>0</v>
      </c>
      <c r="K318" s="4">
        <v>0</v>
      </c>
      <c r="L318" s="4">
        <v>6.94</v>
      </c>
      <c r="O318" s="4" t="s">
        <v>18</v>
      </c>
      <c r="P318" s="4">
        <v>436</v>
      </c>
      <c r="Q318" s="10" t="b" cm="1">
        <f t="array" ref="Q318">IFERROR(INDEX(cashier!$A$2:$I$672,MATCH($O318&amp;$P318,cashier!$J$2:$J$672,0),Q$1),FALSE)</f>
        <v>0</v>
      </c>
      <c r="R318" s="10" t="b" cm="1">
        <f t="array" ref="R318">IFERROR(INDEX(cashier!$A$2:$I$672,MATCH($O318&amp;$P318,cashier!$J$2:$J$672,0),R$1),FALSE)</f>
        <v>0</v>
      </c>
      <c r="S318" s="10" t="b" cm="1">
        <f t="array" ref="S318">IFERROR(INDEX(cashier!$A$2:$I$672,MATCH($O318&amp;$P318,cashier!$J$2:$J$672,0),S$1),FALSE)</f>
        <v>0</v>
      </c>
      <c r="T318" s="10" t="b" cm="1">
        <f t="array" ref="T318">IFERROR(INDEX(cashier!$A$2:$I$672,MATCH($O318&amp;$P318,cashier!$J$2:$J$672,0),T$1),FALSE)</f>
        <v>0</v>
      </c>
      <c r="U318" s="10" t="b" cm="1">
        <f t="array" ref="U318">IFERROR(INDEX(cashier!$A$2:$I$672,MATCH($O318&amp;$P318,cashier!$J$2:$J$672,0),U$1),FALSE)</f>
        <v>0</v>
      </c>
      <c r="V318" s="10" t="b" cm="1">
        <f t="array" ref="V318">IFERROR(INDEX(cashier!$A$2:$I$672,MATCH($O318&amp;$P318,cashier!$J$2:$J$672,0),V$1),FALSE)</f>
        <v>0</v>
      </c>
      <c r="W318" s="10" t="b" cm="1">
        <f t="array" ref="W318">IFERROR(INDEX(cashier!$A$2:$I$672,MATCH($O318&amp;$P318,cashier!$J$2:$J$672,0),W$1),FALSE)</f>
        <v>0</v>
      </c>
      <c r="X318" s="10" t="b" cm="1">
        <f t="array" ref="X318">IFERROR(INDEX(cashier!$A$2:$I$672,MATCH($O318&amp;$P318,cashier!$J$2:$J$672,0),X$1),FALSE)</f>
        <v>0</v>
      </c>
      <c r="Y318" s="10" t="b" cm="1">
        <f t="array" ref="Y318">IFERROR(INDEX(cashier!$A$2:$I$672,MATCH($O318&amp;$P318,cashier!$J$2:$J$672,0),Y$1),FALSE)</f>
        <v>0</v>
      </c>
      <c r="Z318" s="13" t="b" cm="1">
        <f t="array" ref="Z318">IFERROR(INDEX(bank!$A$2:$P$1212,MATCH($O318&amp;$P318,bank!$Q$2:$Q$1212,0),Z$1),FALSE)</f>
        <v>0</v>
      </c>
      <c r="AA318" s="13" t="b" cm="1">
        <f t="array" ref="AA318">IFERROR(INDEX(bank!$A$2:$P$1212,MATCH($O318&amp;$P318,bank!$Q$2:$Q$1212,0),AA$1),FALSE)</f>
        <v>0</v>
      </c>
      <c r="AB318" s="13" t="b" cm="1">
        <f t="array" ref="AB318">IFERROR(INDEX(bank!$A$2:$P$1212,MATCH($O318&amp;$P318,bank!$Q$2:$Q$1212,0),AB$1),FALSE)</f>
        <v>0</v>
      </c>
      <c r="AC318" s="13" t="b" cm="1">
        <f t="array" ref="AC318">IFERROR(INDEX(bank!$A$2:$P$1212,MATCH($O318&amp;$P318,bank!$Q$2:$Q$1212,0),AC$1),FALSE)</f>
        <v>0</v>
      </c>
      <c r="AD318" s="13" t="b" cm="1">
        <f t="array" ref="AD318">IFERROR(INDEX(bank!$A$2:$P$1212,MATCH($O318&amp;$P318,bank!$Q$2:$Q$1212,0),AD$1),FALSE)</f>
        <v>0</v>
      </c>
      <c r="AE318" s="13" t="b" cm="1">
        <f t="array" ref="AE318">IFERROR(INDEX(bank!$A$2:$P$1212,MATCH($O318&amp;$P318,bank!$Q$2:$Q$1212,0),AE$1),FALSE)</f>
        <v>0</v>
      </c>
      <c r="AF318" s="13" t="b" cm="1">
        <f t="array" ref="AF318">IFERROR(INDEX(bank!$A$2:$P$1212,MATCH($O318&amp;$P318,bank!$Q$2:$Q$1212,0),AF$1),FALSE)</f>
        <v>0</v>
      </c>
      <c r="AG318" s="13" t="b" cm="1">
        <f t="array" ref="AG318">IFERROR(INDEX(bank!$A$2:$P$1212,MATCH($O318&amp;$P318,bank!$Q$2:$Q$1212,0),AG$1),FALSE)</f>
        <v>0</v>
      </c>
      <c r="AH318" s="13" t="b" cm="1">
        <f t="array" ref="AH318">IFERROR(INDEX(bank!$A$2:$P$1212,MATCH($O318&amp;$P318,bank!$Q$2:$Q$1212,0),AH$1),FALSE)</f>
        <v>0</v>
      </c>
      <c r="AI318" s="13" t="b" cm="1">
        <f t="array" ref="AI318">IFERROR(INDEX(bank!$A$2:$P$1212,MATCH($O318&amp;$P318,bank!$Q$2:$Q$1212,0),AI$1),FALSE)</f>
        <v>0</v>
      </c>
      <c r="AJ318" s="13" t="b" cm="1">
        <f t="array" ref="AJ318">IFERROR(INDEX(bank!$A$2:$P$1212,MATCH($O318&amp;$P318,bank!$Q$2:$Q$1212,0),AJ$1),FALSE)</f>
        <v>0</v>
      </c>
      <c r="AK318" s="13" t="b" cm="1">
        <f t="array" ref="AK318">IFERROR(INDEX(bank!$A$2:$P$1212,MATCH($O318&amp;$P318,bank!$Q$2:$Q$1212,0),AK$1),FALSE)</f>
        <v>0</v>
      </c>
      <c r="AL318" s="13" t="b" cm="1">
        <f t="array" ref="AL318">IFERROR(INDEX(bank!$A$2:$P$1212,MATCH($O318&amp;$P318,bank!$Q$2:$Q$1212,0),AL$1),FALSE)</f>
        <v>0</v>
      </c>
      <c r="AM318" s="13" t="b" cm="1">
        <f t="array" ref="AM318">IFERROR(INDEX(bank!$A$2:$P$1212,MATCH($O318&amp;$P318,bank!$Q$2:$Q$1212,0),AM$1),FALSE)</f>
        <v>0</v>
      </c>
      <c r="AN318" s="13" t="b" cm="1">
        <f t="array" ref="AN318">IFERROR(INDEX(bank!$A$2:$P$1212,MATCH($O318&amp;$P318,bank!$Q$2:$Q$1212,0),AN$1),FALSE)</f>
        <v>0</v>
      </c>
      <c r="AO318" s="13" t="b" cm="1">
        <f t="array" ref="AO318">IFERROR(INDEX(bank!$A$2:$P$1212,MATCH($O318&amp;$P318,bank!$Q$2:$Q$1212,0),AO$1),FALSE)</f>
        <v>0</v>
      </c>
    </row>
    <row r="319" spans="1:41" hidden="1">
      <c r="A319" s="4" t="s">
        <v>318</v>
      </c>
      <c r="B319" s="4" t="s">
        <v>319</v>
      </c>
      <c r="C319" s="4">
        <v>0</v>
      </c>
      <c r="D319" s="4">
        <v>0</v>
      </c>
      <c r="E319" s="4">
        <v>1539.06</v>
      </c>
      <c r="F319" s="4">
        <v>1539.06</v>
      </c>
      <c r="G319" s="4" t="s">
        <v>19</v>
      </c>
      <c r="H319" s="6">
        <v>45051.334064699076</v>
      </c>
      <c r="I319" s="4" t="s">
        <v>20</v>
      </c>
      <c r="J319" s="4" t="b">
        <v>1</v>
      </c>
      <c r="K319" s="4">
        <v>0</v>
      </c>
      <c r="L319" s="4">
        <v>1</v>
      </c>
      <c r="M319" s="4" t="s">
        <v>27</v>
      </c>
      <c r="N319" s="6">
        <v>45065.298657407409</v>
      </c>
      <c r="O319" s="4" t="s">
        <v>18</v>
      </c>
      <c r="P319" s="4">
        <v>438</v>
      </c>
      <c r="Q319" s="10" cm="1">
        <f t="array" ref="Q319">IFERROR(INDEX(cashier!$A$2:$I$672,MATCH($O319&amp;$P319,cashier!$J$2:$J$672,0),Q$1),FALSE)</f>
        <v>321</v>
      </c>
      <c r="R319" s="10" t="str" cm="1">
        <f t="array" ref="R319">IFERROR(INDEX(cashier!$A$2:$I$672,MATCH($O319&amp;$P319,cashier!$J$2:$J$672,0),R$1),FALSE)</f>
        <v>香港汇丰/USD/Mandarine/801-443300-838</v>
      </c>
      <c r="S319" s="10" cm="1">
        <f t="array" ref="S319">IFERROR(INDEX(cashier!$A$2:$I$672,MATCH($O319&amp;$P319,cashier!$J$2:$J$672,0),S$1),FALSE)</f>
        <v>45040.281070567129</v>
      </c>
      <c r="T319" s="10" t="str" cm="1">
        <f t="array" ref="T319">IFERROR(INDEX(cashier!$A$2:$I$672,MATCH($O319&amp;$P319,cashier!$J$2:$J$672,0),T$1),FALSE)</f>
        <v>USD</v>
      </c>
      <c r="U319" s="10" cm="1">
        <f t="array" ref="U319">IFERROR(INDEX(cashier!$A$2:$I$672,MATCH($O319&amp;$P319,cashier!$J$2:$J$672,0),U$1),FALSE)</f>
        <v>5965.89</v>
      </c>
      <c r="V319" s="10" cm="1">
        <f t="array" ref="V319">IFERROR(INDEX(cashier!$A$2:$I$672,MATCH($O319&amp;$P319,cashier!$J$2:$J$672,0),V$1),FALSE)</f>
        <v>45065.298657407409</v>
      </c>
      <c r="W319" s="10" cm="1">
        <f t="array" ref="W319">IFERROR(INDEX(cashier!$A$2:$I$672,MATCH($O319&amp;$P319,cashier!$J$2:$J$672,0),W$1),FALSE)</f>
        <v>438</v>
      </c>
      <c r="X319" s="10" t="str" cm="1">
        <f t="array" ref="X319">IFERROR(INDEX(cashier!$A$2:$I$672,MATCH($O319&amp;$P319,cashier!$J$2:$J$672,0),X$1),FALSE)</f>
        <v>付款单</v>
      </c>
      <c r="Y319" s="10" cm="1">
        <f t="array" ref="Y319">IFERROR(INDEX(cashier!$A$2:$I$672,MATCH($O319&amp;$P319,cashier!$J$2:$J$672,0),Y$1),FALSE)</f>
        <v>0</v>
      </c>
      <c r="Z319" s="13" cm="1">
        <f t="array" ref="Z319">IFERROR(INDEX(bank!$A$2:$P$1212,MATCH($O319&amp;$P319,bank!$Q$2:$Q$1212,0),Z$1),FALSE)</f>
        <v>438</v>
      </c>
      <c r="AA319" s="13" t="str" cm="1">
        <f t="array" ref="AA319">IFERROR(INDEX(bank!$A$2:$P$1212,MATCH($O319&amp;$P319,bank!$Q$2:$Q$1212,0),AA$1),FALSE)</f>
        <v>付款单</v>
      </c>
      <c r="AB319" s="13" t="str" cm="1">
        <f t="array" ref="AB319">IFERROR(INDEX(bank!$A$2:$P$1212,MATCH($O319&amp;$P319,bank!$Q$2:$Q$1212,0),AB$1),FALSE)</f>
        <v>香港汇丰/USD/Mandarine/801-443300-838</v>
      </c>
      <c r="AC319" s="13" t="str" cm="1">
        <f t="array" ref="AC319">IFERROR(INDEX(bank!$A$2:$P$1212,MATCH($O319&amp;$P319,bank!$Q$2:$Q$1212,0),AC$1),FALSE)</f>
        <v>USD</v>
      </c>
      <c r="AD319" s="13" cm="1">
        <f t="array" ref="AD319">IFERROR(INDEX(bank!$A$2:$P$1212,MATCH($O319&amp;$P319,bank!$Q$2:$Q$1212,0),AD$1),FALSE)</f>
        <v>0</v>
      </c>
      <c r="AE319" s="13" t="str" cm="1">
        <f t="array" ref="AE319">IFERROR(INDEX(bank!$A$2:$P$1212,MATCH($O319&amp;$P319,bank!$Q$2:$Q$1212,0),AE$1),FALSE)</f>
        <v>5102.03-滞期费收入</v>
      </c>
      <c r="AF319" s="13" t="str" cm="1">
        <f t="array" ref="AF319">IFERROR(INDEX(bank!$A$2:$P$1212,MATCH($O319&amp;$P319,bank!$Q$2:$Q$1212,0),AF$1),FALSE)</f>
        <v>装港滞期费</v>
      </c>
      <c r="AG319" s="13" cm="1">
        <f t="array" ref="AG319">IFERROR(INDEX(bank!$A$2:$P$1212,MATCH($O319&amp;$P319,bank!$Q$2:$Q$1212,0),AG$1),FALSE)</f>
        <v>45065.298657407409</v>
      </c>
      <c r="AH319" s="13" cm="1">
        <f t="array" ref="AH319">IFERROR(INDEX(bank!$A$2:$P$1212,MATCH($O319&amp;$P319,bank!$Q$2:$Q$1212,0),AH$1),FALSE)</f>
        <v>1539.06</v>
      </c>
      <c r="AI319" s="13" cm="1">
        <f t="array" ref="AI319">IFERROR(INDEX(bank!$A$2:$P$1212,MATCH($O319&amp;$P319,bank!$Q$2:$Q$1212,0),AI$1),FALSE)</f>
        <v>1539.06</v>
      </c>
      <c r="AJ319" s="13" cm="1">
        <f t="array" ref="AJ319">IFERROR(INDEX(bank!$A$2:$P$1212,MATCH($O319&amp;$P319,bank!$Q$2:$Q$1212,0),AJ$1),FALSE)</f>
        <v>0</v>
      </c>
      <c r="AK319" s="13" cm="1">
        <f t="array" ref="AK319">IFERROR(INDEX(bank!$A$2:$P$1212,MATCH($O319&amp;$P319,bank!$Q$2:$Q$1212,0),AK$1),FALSE)</f>
        <v>0</v>
      </c>
      <c r="AL319" s="13" cm="1">
        <f t="array" ref="AL319">IFERROR(INDEX(bank!$A$2:$P$1212,MATCH($O319&amp;$P319,bank!$Q$2:$Q$1212,0),AL$1),FALSE)</f>
        <v>-285632.02000000031</v>
      </c>
      <c r="AM319" s="13" cm="1">
        <f t="array" ref="AM319">IFERROR(INDEX(bank!$A$2:$P$1212,MATCH($O319&amp;$P319,bank!$Q$2:$Q$1212,0),AM$1),FALSE)</f>
        <v>1</v>
      </c>
      <c r="AN319" s="13" t="b" cm="1">
        <f t="array" ref="AN319">IFERROR(INDEX(bank!$A$2:$P$1212,MATCH($O319&amp;$P319,bank!$Q$2:$Q$1212,0),AN$1),FALSE)</f>
        <v>1</v>
      </c>
      <c r="AO319" s="13" t="str" cm="1">
        <f t="array" ref="AO319">IFERROR(INDEX(bank!$A$2:$P$1212,MATCH($O319&amp;$P319,bank!$Q$2:$Q$1212,0),AO$1),FALSE)</f>
        <v>已关闭</v>
      </c>
    </row>
    <row r="320" spans="1:41" hidden="1">
      <c r="A320" s="4" t="s">
        <v>320</v>
      </c>
      <c r="B320" s="4" t="s">
        <v>321</v>
      </c>
      <c r="C320" s="4">
        <v>7531.25</v>
      </c>
      <c r="D320" s="4">
        <v>7531.25</v>
      </c>
      <c r="E320" s="4">
        <v>0</v>
      </c>
      <c r="F320" s="4">
        <v>0</v>
      </c>
      <c r="G320" s="4" t="s">
        <v>19</v>
      </c>
      <c r="H320" s="6">
        <v>45051.334064699076</v>
      </c>
      <c r="I320" s="4" t="s">
        <v>20</v>
      </c>
      <c r="J320" s="4" t="b">
        <v>1</v>
      </c>
      <c r="K320" s="4">
        <v>0</v>
      </c>
      <c r="L320" s="4">
        <v>1</v>
      </c>
      <c r="M320" s="4" t="s">
        <v>27</v>
      </c>
      <c r="N320" s="6">
        <v>45065.298657407409</v>
      </c>
      <c r="O320" s="4" t="s">
        <v>18</v>
      </c>
      <c r="P320" s="4">
        <v>438</v>
      </c>
      <c r="Q320" s="10" cm="1">
        <f t="array" ref="Q320">IFERROR(INDEX(cashier!$A$2:$I$672,MATCH($O320&amp;$P320,cashier!$J$2:$J$672,0),Q$1),FALSE)</f>
        <v>321</v>
      </c>
      <c r="R320" s="10" t="str" cm="1">
        <f t="array" ref="R320">IFERROR(INDEX(cashier!$A$2:$I$672,MATCH($O320&amp;$P320,cashier!$J$2:$J$672,0),R$1),FALSE)</f>
        <v>香港汇丰/USD/Mandarine/801-443300-838</v>
      </c>
      <c r="S320" s="10" cm="1">
        <f t="array" ref="S320">IFERROR(INDEX(cashier!$A$2:$I$672,MATCH($O320&amp;$P320,cashier!$J$2:$J$672,0),S$1),FALSE)</f>
        <v>45040.281070567129</v>
      </c>
      <c r="T320" s="10" t="str" cm="1">
        <f t="array" ref="T320">IFERROR(INDEX(cashier!$A$2:$I$672,MATCH($O320&amp;$P320,cashier!$J$2:$J$672,0),T$1),FALSE)</f>
        <v>USD</v>
      </c>
      <c r="U320" s="10" cm="1">
        <f t="array" ref="U320">IFERROR(INDEX(cashier!$A$2:$I$672,MATCH($O320&amp;$P320,cashier!$J$2:$J$672,0),U$1),FALSE)</f>
        <v>5965.89</v>
      </c>
      <c r="V320" s="10" cm="1">
        <f t="array" ref="V320">IFERROR(INDEX(cashier!$A$2:$I$672,MATCH($O320&amp;$P320,cashier!$J$2:$J$672,0),V$1),FALSE)</f>
        <v>45065.298657407409</v>
      </c>
      <c r="W320" s="10" cm="1">
        <f t="array" ref="W320">IFERROR(INDEX(cashier!$A$2:$I$672,MATCH($O320&amp;$P320,cashier!$J$2:$J$672,0),W$1),FALSE)</f>
        <v>438</v>
      </c>
      <c r="X320" s="10" t="str" cm="1">
        <f t="array" ref="X320">IFERROR(INDEX(cashier!$A$2:$I$672,MATCH($O320&amp;$P320,cashier!$J$2:$J$672,0),X$1),FALSE)</f>
        <v>付款单</v>
      </c>
      <c r="Y320" s="10" cm="1">
        <f t="array" ref="Y320">IFERROR(INDEX(cashier!$A$2:$I$672,MATCH($O320&amp;$P320,cashier!$J$2:$J$672,0),Y$1),FALSE)</f>
        <v>0</v>
      </c>
      <c r="Z320" s="13" cm="1">
        <f t="array" ref="Z320">IFERROR(INDEX(bank!$A$2:$P$1212,MATCH($O320&amp;$P320,bank!$Q$2:$Q$1212,0),Z$1),FALSE)</f>
        <v>438</v>
      </c>
      <c r="AA320" s="13" t="str" cm="1">
        <f t="array" ref="AA320">IFERROR(INDEX(bank!$A$2:$P$1212,MATCH($O320&amp;$P320,bank!$Q$2:$Q$1212,0),AA$1),FALSE)</f>
        <v>付款单</v>
      </c>
      <c r="AB320" s="13" t="str" cm="1">
        <f t="array" ref="AB320">IFERROR(INDEX(bank!$A$2:$P$1212,MATCH($O320&amp;$P320,bank!$Q$2:$Q$1212,0),AB$1),FALSE)</f>
        <v>香港汇丰/USD/Mandarine/801-443300-838</v>
      </c>
      <c r="AC320" s="13" t="str" cm="1">
        <f t="array" ref="AC320">IFERROR(INDEX(bank!$A$2:$P$1212,MATCH($O320&amp;$P320,bank!$Q$2:$Q$1212,0),AC$1),FALSE)</f>
        <v>USD</v>
      </c>
      <c r="AD320" s="13" cm="1">
        <f t="array" ref="AD320">IFERROR(INDEX(bank!$A$2:$P$1212,MATCH($O320&amp;$P320,bank!$Q$2:$Q$1212,0),AD$1),FALSE)</f>
        <v>0</v>
      </c>
      <c r="AE320" s="13" t="str" cm="1">
        <f t="array" ref="AE320">IFERROR(INDEX(bank!$A$2:$P$1212,MATCH($O320&amp;$P320,bank!$Q$2:$Q$1212,0),AE$1),FALSE)</f>
        <v>5102.03-滞期费收入</v>
      </c>
      <c r="AF320" s="13" t="str" cm="1">
        <f t="array" ref="AF320">IFERROR(INDEX(bank!$A$2:$P$1212,MATCH($O320&amp;$P320,bank!$Q$2:$Q$1212,0),AF$1),FALSE)</f>
        <v>装港滞期费</v>
      </c>
      <c r="AG320" s="13" cm="1">
        <f t="array" ref="AG320">IFERROR(INDEX(bank!$A$2:$P$1212,MATCH($O320&amp;$P320,bank!$Q$2:$Q$1212,0),AG$1),FALSE)</f>
        <v>45065.298657407409</v>
      </c>
      <c r="AH320" s="13" cm="1">
        <f t="array" ref="AH320">IFERROR(INDEX(bank!$A$2:$P$1212,MATCH($O320&amp;$P320,bank!$Q$2:$Q$1212,0),AH$1),FALSE)</f>
        <v>1539.06</v>
      </c>
      <c r="AI320" s="13" cm="1">
        <f t="array" ref="AI320">IFERROR(INDEX(bank!$A$2:$P$1212,MATCH($O320&amp;$P320,bank!$Q$2:$Q$1212,0),AI$1),FALSE)</f>
        <v>1539.06</v>
      </c>
      <c r="AJ320" s="13" cm="1">
        <f t="array" ref="AJ320">IFERROR(INDEX(bank!$A$2:$P$1212,MATCH($O320&amp;$P320,bank!$Q$2:$Q$1212,0),AJ$1),FALSE)</f>
        <v>0</v>
      </c>
      <c r="AK320" s="13" cm="1">
        <f t="array" ref="AK320">IFERROR(INDEX(bank!$A$2:$P$1212,MATCH($O320&amp;$P320,bank!$Q$2:$Q$1212,0),AK$1),FALSE)</f>
        <v>0</v>
      </c>
      <c r="AL320" s="13" cm="1">
        <f t="array" ref="AL320">IFERROR(INDEX(bank!$A$2:$P$1212,MATCH($O320&amp;$P320,bank!$Q$2:$Q$1212,0),AL$1),FALSE)</f>
        <v>-285632.02000000031</v>
      </c>
      <c r="AM320" s="13" cm="1">
        <f t="array" ref="AM320">IFERROR(INDEX(bank!$A$2:$P$1212,MATCH($O320&amp;$P320,bank!$Q$2:$Q$1212,0),AM$1),FALSE)</f>
        <v>1</v>
      </c>
      <c r="AN320" s="13" t="b" cm="1">
        <f t="array" ref="AN320">IFERROR(INDEX(bank!$A$2:$P$1212,MATCH($O320&amp;$P320,bank!$Q$2:$Q$1212,0),AN$1),FALSE)</f>
        <v>1</v>
      </c>
      <c r="AO320" s="13" t="str" cm="1">
        <f t="array" ref="AO320">IFERROR(INDEX(bank!$A$2:$P$1212,MATCH($O320&amp;$P320,bank!$Q$2:$Q$1212,0),AO$1),FALSE)</f>
        <v>已关闭</v>
      </c>
    </row>
    <row r="321" spans="1:41" hidden="1">
      <c r="A321" s="4" t="s">
        <v>177</v>
      </c>
      <c r="B321" s="4" t="s">
        <v>322</v>
      </c>
      <c r="C321" s="4">
        <v>0</v>
      </c>
      <c r="D321" s="4">
        <v>0</v>
      </c>
      <c r="E321" s="4">
        <v>26.3</v>
      </c>
      <c r="F321" s="4">
        <v>26.3</v>
      </c>
      <c r="G321" s="4" t="s">
        <v>19</v>
      </c>
      <c r="H321" s="6">
        <v>45051.334064699076</v>
      </c>
      <c r="I321" s="4" t="s">
        <v>20</v>
      </c>
      <c r="J321" s="4" t="b">
        <v>1</v>
      </c>
      <c r="K321" s="4">
        <v>0</v>
      </c>
      <c r="L321" s="4">
        <v>1</v>
      </c>
      <c r="M321" s="4" t="s">
        <v>27</v>
      </c>
      <c r="N321" s="6">
        <v>45065.298657407409</v>
      </c>
      <c r="O321" s="4" t="s">
        <v>18</v>
      </c>
      <c r="P321" s="4">
        <v>438</v>
      </c>
      <c r="Q321" s="10" cm="1">
        <f t="array" ref="Q321">IFERROR(INDEX(cashier!$A$2:$I$672,MATCH($O321&amp;$P321,cashier!$J$2:$J$672,0),Q$1),FALSE)</f>
        <v>321</v>
      </c>
      <c r="R321" s="10" t="str" cm="1">
        <f t="array" ref="R321">IFERROR(INDEX(cashier!$A$2:$I$672,MATCH($O321&amp;$P321,cashier!$J$2:$J$672,0),R$1),FALSE)</f>
        <v>香港汇丰/USD/Mandarine/801-443300-838</v>
      </c>
      <c r="S321" s="10" cm="1">
        <f t="array" ref="S321">IFERROR(INDEX(cashier!$A$2:$I$672,MATCH($O321&amp;$P321,cashier!$J$2:$J$672,0),S$1),FALSE)</f>
        <v>45040.281070567129</v>
      </c>
      <c r="T321" s="10" t="str" cm="1">
        <f t="array" ref="T321">IFERROR(INDEX(cashier!$A$2:$I$672,MATCH($O321&amp;$P321,cashier!$J$2:$J$672,0),T$1),FALSE)</f>
        <v>USD</v>
      </c>
      <c r="U321" s="10" cm="1">
        <f t="array" ref="U321">IFERROR(INDEX(cashier!$A$2:$I$672,MATCH($O321&amp;$P321,cashier!$J$2:$J$672,0),U$1),FALSE)</f>
        <v>5965.89</v>
      </c>
      <c r="V321" s="10" cm="1">
        <f t="array" ref="V321">IFERROR(INDEX(cashier!$A$2:$I$672,MATCH($O321&amp;$P321,cashier!$J$2:$J$672,0),V$1),FALSE)</f>
        <v>45065.298657407409</v>
      </c>
      <c r="W321" s="10" cm="1">
        <f t="array" ref="W321">IFERROR(INDEX(cashier!$A$2:$I$672,MATCH($O321&amp;$P321,cashier!$J$2:$J$672,0),W$1),FALSE)</f>
        <v>438</v>
      </c>
      <c r="X321" s="10" t="str" cm="1">
        <f t="array" ref="X321">IFERROR(INDEX(cashier!$A$2:$I$672,MATCH($O321&amp;$P321,cashier!$J$2:$J$672,0),X$1),FALSE)</f>
        <v>付款单</v>
      </c>
      <c r="Y321" s="10" cm="1">
        <f t="array" ref="Y321">IFERROR(INDEX(cashier!$A$2:$I$672,MATCH($O321&amp;$P321,cashier!$J$2:$J$672,0),Y$1),FALSE)</f>
        <v>0</v>
      </c>
      <c r="Z321" s="13" cm="1">
        <f t="array" ref="Z321">IFERROR(INDEX(bank!$A$2:$P$1212,MATCH($O321&amp;$P321,bank!$Q$2:$Q$1212,0),Z$1),FALSE)</f>
        <v>438</v>
      </c>
      <c r="AA321" s="13" t="str" cm="1">
        <f t="array" ref="AA321">IFERROR(INDEX(bank!$A$2:$P$1212,MATCH($O321&amp;$P321,bank!$Q$2:$Q$1212,0),AA$1),FALSE)</f>
        <v>付款单</v>
      </c>
      <c r="AB321" s="13" t="str" cm="1">
        <f t="array" ref="AB321">IFERROR(INDEX(bank!$A$2:$P$1212,MATCH($O321&amp;$P321,bank!$Q$2:$Q$1212,0),AB$1),FALSE)</f>
        <v>香港汇丰/USD/Mandarine/801-443300-838</v>
      </c>
      <c r="AC321" s="13" t="str" cm="1">
        <f t="array" ref="AC321">IFERROR(INDEX(bank!$A$2:$P$1212,MATCH($O321&amp;$P321,bank!$Q$2:$Q$1212,0),AC$1),FALSE)</f>
        <v>USD</v>
      </c>
      <c r="AD321" s="13" cm="1">
        <f t="array" ref="AD321">IFERROR(INDEX(bank!$A$2:$P$1212,MATCH($O321&amp;$P321,bank!$Q$2:$Q$1212,0),AD$1),FALSE)</f>
        <v>0</v>
      </c>
      <c r="AE321" s="13" t="str" cm="1">
        <f t="array" ref="AE321">IFERROR(INDEX(bank!$A$2:$P$1212,MATCH($O321&amp;$P321,bank!$Q$2:$Q$1212,0),AE$1),FALSE)</f>
        <v>5102.03-滞期费收入</v>
      </c>
      <c r="AF321" s="13" t="str" cm="1">
        <f t="array" ref="AF321">IFERROR(INDEX(bank!$A$2:$P$1212,MATCH($O321&amp;$P321,bank!$Q$2:$Q$1212,0),AF$1),FALSE)</f>
        <v>装港滞期费</v>
      </c>
      <c r="AG321" s="13" cm="1">
        <f t="array" ref="AG321">IFERROR(INDEX(bank!$A$2:$P$1212,MATCH($O321&amp;$P321,bank!$Q$2:$Q$1212,0),AG$1),FALSE)</f>
        <v>45065.298657407409</v>
      </c>
      <c r="AH321" s="13" cm="1">
        <f t="array" ref="AH321">IFERROR(INDEX(bank!$A$2:$P$1212,MATCH($O321&amp;$P321,bank!$Q$2:$Q$1212,0),AH$1),FALSE)</f>
        <v>1539.06</v>
      </c>
      <c r="AI321" s="13" cm="1">
        <f t="array" ref="AI321">IFERROR(INDEX(bank!$A$2:$P$1212,MATCH($O321&amp;$P321,bank!$Q$2:$Q$1212,0),AI$1),FALSE)</f>
        <v>1539.06</v>
      </c>
      <c r="AJ321" s="13" cm="1">
        <f t="array" ref="AJ321">IFERROR(INDEX(bank!$A$2:$P$1212,MATCH($O321&amp;$P321,bank!$Q$2:$Q$1212,0),AJ$1),FALSE)</f>
        <v>0</v>
      </c>
      <c r="AK321" s="13" cm="1">
        <f t="array" ref="AK321">IFERROR(INDEX(bank!$A$2:$P$1212,MATCH($O321&amp;$P321,bank!$Q$2:$Q$1212,0),AK$1),FALSE)</f>
        <v>0</v>
      </c>
      <c r="AL321" s="13" cm="1">
        <f t="array" ref="AL321">IFERROR(INDEX(bank!$A$2:$P$1212,MATCH($O321&amp;$P321,bank!$Q$2:$Q$1212,0),AL$1),FALSE)</f>
        <v>-285632.02000000031</v>
      </c>
      <c r="AM321" s="13" cm="1">
        <f t="array" ref="AM321">IFERROR(INDEX(bank!$A$2:$P$1212,MATCH($O321&amp;$P321,bank!$Q$2:$Q$1212,0),AM$1),FALSE)</f>
        <v>1</v>
      </c>
      <c r="AN321" s="13" t="b" cm="1">
        <f t="array" ref="AN321">IFERROR(INDEX(bank!$A$2:$P$1212,MATCH($O321&amp;$P321,bank!$Q$2:$Q$1212,0),AN$1),FALSE)</f>
        <v>1</v>
      </c>
      <c r="AO321" s="13" t="str" cm="1">
        <f t="array" ref="AO321">IFERROR(INDEX(bank!$A$2:$P$1212,MATCH($O321&amp;$P321,bank!$Q$2:$Q$1212,0),AO$1),FALSE)</f>
        <v>已关闭</v>
      </c>
    </row>
    <row r="322" spans="1:41" hidden="1">
      <c r="A322" s="4" t="s">
        <v>86</v>
      </c>
      <c r="B322" s="4" t="s">
        <v>323</v>
      </c>
      <c r="C322" s="4">
        <v>40640</v>
      </c>
      <c r="D322" s="4">
        <v>5855.9077809798264</v>
      </c>
      <c r="E322" s="4">
        <v>0</v>
      </c>
      <c r="F322" s="4">
        <v>0</v>
      </c>
      <c r="G322" s="4" t="s">
        <v>30</v>
      </c>
      <c r="H322" s="6">
        <v>45007.336878043992</v>
      </c>
      <c r="I322" s="4" t="s">
        <v>20</v>
      </c>
      <c r="J322" s="4" t="b">
        <v>1</v>
      </c>
      <c r="K322" s="4">
        <v>0</v>
      </c>
      <c r="L322" s="4">
        <v>6.94</v>
      </c>
      <c r="M322" s="4" t="s">
        <v>46</v>
      </c>
      <c r="N322" s="6">
        <v>45041.264374999999</v>
      </c>
      <c r="O322" s="4" t="s">
        <v>18</v>
      </c>
      <c r="P322" s="4">
        <v>440</v>
      </c>
      <c r="Q322" s="10" cm="1">
        <f t="array" ref="Q322">IFERROR(INDEX(cashier!$A$2:$I$672,MATCH($O322&amp;$P322,cashier!$J$2:$J$672,0),Q$1),FALSE)</f>
        <v>360</v>
      </c>
      <c r="R322" s="10" t="str" cm="1">
        <f t="array" ref="R322">IFERROR(INDEX(cashier!$A$2:$I$672,MATCH($O322&amp;$P322,cashier!$J$2:$J$672,0),R$1),FALSE)</f>
        <v>吴总股东往来/RMB</v>
      </c>
      <c r="S322" s="10" cm="1">
        <f t="array" ref="S322">IFERROR(INDEX(cashier!$A$2:$I$672,MATCH($O322&amp;$P322,cashier!$J$2:$J$672,0),S$1),FALSE)</f>
        <v>45041.261245798611</v>
      </c>
      <c r="T322" s="10" t="str" cm="1">
        <f t="array" ref="T322">IFERROR(INDEX(cashier!$A$2:$I$672,MATCH($O322&amp;$P322,cashier!$J$2:$J$672,0),T$1),FALSE)</f>
        <v>RMB</v>
      </c>
      <c r="U322" s="10" cm="1">
        <f t="array" ref="U322">IFERROR(INDEX(cashier!$A$2:$I$672,MATCH($O322&amp;$P322,cashier!$J$2:$J$672,0),U$1),FALSE)</f>
        <v>40640</v>
      </c>
      <c r="V322" s="10" cm="1">
        <f t="array" ref="V322">IFERROR(INDEX(cashier!$A$2:$I$672,MATCH($O322&amp;$P322,cashier!$J$2:$J$672,0),V$1),FALSE)</f>
        <v>45041.264374999999</v>
      </c>
      <c r="W322" s="10" cm="1">
        <f t="array" ref="W322">IFERROR(INDEX(cashier!$A$2:$I$672,MATCH($O322&amp;$P322,cashier!$J$2:$J$672,0),W$1),FALSE)</f>
        <v>440</v>
      </c>
      <c r="X322" s="10" t="str" cm="1">
        <f t="array" ref="X322">IFERROR(INDEX(cashier!$A$2:$I$672,MATCH($O322&amp;$P322,cashier!$J$2:$J$672,0),X$1),FALSE)</f>
        <v>付款单</v>
      </c>
      <c r="Y322" s="10" cm="1">
        <f t="array" ref="Y322">IFERROR(INDEX(cashier!$A$2:$I$672,MATCH($O322&amp;$P322,cashier!$J$2:$J$672,0),Y$1),FALSE)</f>
        <v>0</v>
      </c>
      <c r="Z322" s="13" cm="1">
        <f t="array" ref="Z322">IFERROR(INDEX(bank!$A$2:$P$1212,MATCH($O322&amp;$P322,bank!$Q$2:$Q$1212,0),Z$1),FALSE)</f>
        <v>440</v>
      </c>
      <c r="AA322" s="13" t="str" cm="1">
        <f t="array" ref="AA322">IFERROR(INDEX(bank!$A$2:$P$1212,MATCH($O322&amp;$P322,bank!$Q$2:$Q$1212,0),AA$1),FALSE)</f>
        <v>付款单</v>
      </c>
      <c r="AB322" s="13" t="str" cm="1">
        <f t="array" ref="AB322">IFERROR(INDEX(bank!$A$2:$P$1212,MATCH($O322&amp;$P322,bank!$Q$2:$Q$1212,0),AB$1),FALSE)</f>
        <v>吴总股东往来/RMB</v>
      </c>
      <c r="AC322" s="13" t="str" cm="1">
        <f t="array" ref="AC322">IFERROR(INDEX(bank!$A$2:$P$1212,MATCH($O322&amp;$P322,bank!$Q$2:$Q$1212,0),AC$1),FALSE)</f>
        <v>RMB</v>
      </c>
      <c r="AD322" s="13" cm="1">
        <f t="array" ref="AD322">IFERROR(INDEX(bank!$A$2:$P$1212,MATCH($O322&amp;$P322,bank!$Q$2:$Q$1212,0),AD$1),FALSE)</f>
        <v>0</v>
      </c>
      <c r="AE322" s="13" t="str" cm="1">
        <f t="array" ref="AE322">IFERROR(INDEX(bank!$A$2:$P$1212,MATCH($O322&amp;$P322,bank!$Q$2:$Q$1212,0),AE$1),FALSE)</f>
        <v>5501.11-物料</v>
      </c>
      <c r="AF322" s="13" t="str" cm="1">
        <f t="array" ref="AF322">IFERROR(INDEX(bank!$A$2:$P$1212,MATCH($O322&amp;$P322,bank!$Q$2:$Q$1212,0),AF$1),FALSE)</f>
        <v>2月5日在石湖港上海非力供应钢丝绳RMB 40640</v>
      </c>
      <c r="AG322" s="13" cm="1">
        <f t="array" ref="AG322">IFERROR(INDEX(bank!$A$2:$P$1212,MATCH($O322&amp;$P322,bank!$Q$2:$Q$1212,0),AG$1),FALSE)</f>
        <v>45041.264374999999</v>
      </c>
      <c r="AH322" s="13" cm="1">
        <f t="array" ref="AH322">IFERROR(INDEX(bank!$A$2:$P$1212,MATCH($O322&amp;$P322,bank!$Q$2:$Q$1212,0),AH$1),FALSE)</f>
        <v>0</v>
      </c>
      <c r="AI322" s="13" cm="1">
        <f t="array" ref="AI322">IFERROR(INDEX(bank!$A$2:$P$1212,MATCH($O322&amp;$P322,bank!$Q$2:$Q$1212,0),AI$1),FALSE)</f>
        <v>0</v>
      </c>
      <c r="AJ322" s="13" cm="1">
        <f t="array" ref="AJ322">IFERROR(INDEX(bank!$A$2:$P$1212,MATCH($O322&amp;$P322,bank!$Q$2:$Q$1212,0),AJ$1),FALSE)</f>
        <v>40640</v>
      </c>
      <c r="AK322" s="13" cm="1">
        <f t="array" ref="AK322">IFERROR(INDEX(bank!$A$2:$P$1212,MATCH($O322&amp;$P322,bank!$Q$2:$Q$1212,0),AK$1),FALSE)</f>
        <v>40640</v>
      </c>
      <c r="AL322" s="13" cm="1">
        <f t="array" ref="AL322">IFERROR(INDEX(bank!$A$2:$P$1212,MATCH($O322&amp;$P322,bank!$Q$2:$Q$1212,0),AL$1),FALSE)</f>
        <v>2730946.4100000011</v>
      </c>
      <c r="AM322" s="13" cm="1">
        <f t="array" ref="AM322">IFERROR(INDEX(bank!$A$2:$P$1212,MATCH($O322&amp;$P322,bank!$Q$2:$Q$1212,0),AM$1),FALSE)</f>
        <v>6.94</v>
      </c>
      <c r="AN322" s="13" t="b" cm="1">
        <f t="array" ref="AN322">IFERROR(INDEX(bank!$A$2:$P$1212,MATCH($O322&amp;$P322,bank!$Q$2:$Q$1212,0),AN$1),FALSE)</f>
        <v>1</v>
      </c>
      <c r="AO322" s="13" t="str" cm="1">
        <f t="array" ref="AO322">IFERROR(INDEX(bank!$A$2:$P$1212,MATCH($O322&amp;$P322,bank!$Q$2:$Q$1212,0),AO$1),FALSE)</f>
        <v>已关闭</v>
      </c>
    </row>
    <row r="323" spans="1:41" hidden="1">
      <c r="A323" s="4" t="s">
        <v>133</v>
      </c>
      <c r="B323" s="4" t="s">
        <v>324</v>
      </c>
      <c r="C323" s="4">
        <v>10800</v>
      </c>
      <c r="D323" s="4">
        <v>10800</v>
      </c>
      <c r="E323" s="4">
        <v>0</v>
      </c>
      <c r="F323" s="4">
        <v>0</v>
      </c>
      <c r="G323" s="4" t="s">
        <v>19</v>
      </c>
      <c r="H323" s="6">
        <v>44998.339035972233</v>
      </c>
      <c r="I323" s="4" t="s">
        <v>20</v>
      </c>
      <c r="J323" s="4" t="b">
        <v>1</v>
      </c>
      <c r="K323" s="4">
        <v>0</v>
      </c>
      <c r="L323" s="4">
        <v>1</v>
      </c>
      <c r="M323" s="4" t="s">
        <v>27</v>
      </c>
      <c r="N323" s="6">
        <v>45041.285590277781</v>
      </c>
      <c r="O323" s="4" t="s">
        <v>18</v>
      </c>
      <c r="P323" s="4">
        <v>442</v>
      </c>
      <c r="Q323" s="10" cm="1">
        <f t="array" ref="Q323">IFERROR(INDEX(cashier!$A$2:$I$672,MATCH($O323&amp;$P323,cashier!$J$2:$J$672,0),Q$1),FALSE)</f>
        <v>369</v>
      </c>
      <c r="R323" s="10" t="str" cm="1">
        <f t="array" ref="R323">IFERROR(INDEX(cashier!$A$2:$I$672,MATCH($O323&amp;$P323,cashier!$J$2:$J$672,0),R$1),FALSE)</f>
        <v>香港汇丰/USD/Mandarine/801-443300-838</v>
      </c>
      <c r="S323" s="10" cm="1">
        <f t="array" ref="S323">IFERROR(INDEX(cashier!$A$2:$I$672,MATCH($O323&amp;$P323,cashier!$J$2:$J$672,0),S$1),FALSE)</f>
        <v>45041.282465104166</v>
      </c>
      <c r="T323" s="10" t="str" cm="1">
        <f t="array" ref="T323">IFERROR(INDEX(cashier!$A$2:$I$672,MATCH($O323&amp;$P323,cashier!$J$2:$J$672,0),T$1),FALSE)</f>
        <v>USD</v>
      </c>
      <c r="U323" s="10" cm="1">
        <f t="array" ref="U323">IFERROR(INDEX(cashier!$A$2:$I$672,MATCH($O323&amp;$P323,cashier!$J$2:$J$672,0),U$1),FALSE)</f>
        <v>10800</v>
      </c>
      <c r="V323" s="10" cm="1">
        <f t="array" ref="V323">IFERROR(INDEX(cashier!$A$2:$I$672,MATCH($O323&amp;$P323,cashier!$J$2:$J$672,0),V$1),FALSE)</f>
        <v>45041.285590277781</v>
      </c>
      <c r="W323" s="10" cm="1">
        <f t="array" ref="W323">IFERROR(INDEX(cashier!$A$2:$I$672,MATCH($O323&amp;$P323,cashier!$J$2:$J$672,0),W$1),FALSE)</f>
        <v>442</v>
      </c>
      <c r="X323" s="10" t="str" cm="1">
        <f t="array" ref="X323">IFERROR(INDEX(cashier!$A$2:$I$672,MATCH($O323&amp;$P323,cashier!$J$2:$J$672,0),X$1),FALSE)</f>
        <v>付款单</v>
      </c>
      <c r="Y323" s="10" cm="1">
        <f t="array" ref="Y323">IFERROR(INDEX(cashier!$A$2:$I$672,MATCH($O323&amp;$P323,cashier!$J$2:$J$672,0),Y$1),FALSE)</f>
        <v>0</v>
      </c>
      <c r="Z323" s="13" cm="1">
        <f t="array" ref="Z323">IFERROR(INDEX(bank!$A$2:$P$1212,MATCH($O323&amp;$P323,bank!$Q$2:$Q$1212,0),Z$1),FALSE)</f>
        <v>442</v>
      </c>
      <c r="AA323" s="13" t="str" cm="1">
        <f t="array" ref="AA323">IFERROR(INDEX(bank!$A$2:$P$1212,MATCH($O323&amp;$P323,bank!$Q$2:$Q$1212,0),AA$1),FALSE)</f>
        <v>付款单</v>
      </c>
      <c r="AB323" s="13" t="str" cm="1">
        <f t="array" ref="AB323">IFERROR(INDEX(bank!$A$2:$P$1212,MATCH($O323&amp;$P323,bank!$Q$2:$Q$1212,0),AB$1),FALSE)</f>
        <v>香港汇丰/USD/Mandarine/801-443300-838</v>
      </c>
      <c r="AC323" s="13" t="str" cm="1">
        <f t="array" ref="AC323">IFERROR(INDEX(bank!$A$2:$P$1212,MATCH($O323&amp;$P323,bank!$Q$2:$Q$1212,0),AC$1),FALSE)</f>
        <v>USD</v>
      </c>
      <c r="AD323" s="13" cm="1">
        <f t="array" ref="AD323">IFERROR(INDEX(bank!$A$2:$P$1212,MATCH($O323&amp;$P323,bank!$Q$2:$Q$1212,0),AD$1),FALSE)</f>
        <v>0</v>
      </c>
      <c r="AE323" s="13" t="str" cm="1">
        <f t="array" ref="AE323">IFERROR(INDEX(bank!$A$2:$P$1212,MATCH($O323&amp;$P323,bank!$Q$2:$Q$1212,0),AE$1),FALSE)</f>
        <v xml:space="preserve">5501.04-修理和维护  </v>
      </c>
      <c r="AF323" s="13" t="str" cm="1">
        <f t="array" ref="AF323">IFERROR(INDEX(bank!$A$2:$P$1212,MATCH($O323&amp;$P323,bank!$Q$2:$Q$1212,0),AF$1),FALSE)</f>
        <v>修理一号克令吊</v>
      </c>
      <c r="AG323" s="13" cm="1">
        <f t="array" ref="AG323">IFERROR(INDEX(bank!$A$2:$P$1212,MATCH($O323&amp;$P323,bank!$Q$2:$Q$1212,0),AG$1),FALSE)</f>
        <v>45041.285590277781</v>
      </c>
      <c r="AH323" s="13" cm="1">
        <f t="array" ref="AH323">IFERROR(INDEX(bank!$A$2:$P$1212,MATCH($O323&amp;$P323,bank!$Q$2:$Q$1212,0),AH$1),FALSE)</f>
        <v>0</v>
      </c>
      <c r="AI323" s="13" cm="1">
        <f t="array" ref="AI323">IFERROR(INDEX(bank!$A$2:$P$1212,MATCH($O323&amp;$P323,bank!$Q$2:$Q$1212,0),AI$1),FALSE)</f>
        <v>0</v>
      </c>
      <c r="AJ323" s="13" cm="1">
        <f t="array" ref="AJ323">IFERROR(INDEX(bank!$A$2:$P$1212,MATCH($O323&amp;$P323,bank!$Q$2:$Q$1212,0),AJ$1),FALSE)</f>
        <v>10800</v>
      </c>
      <c r="AK323" s="13" cm="1">
        <f t="array" ref="AK323">IFERROR(INDEX(bank!$A$2:$P$1212,MATCH($O323&amp;$P323,bank!$Q$2:$Q$1212,0),AK$1),FALSE)</f>
        <v>10800</v>
      </c>
      <c r="AL323" s="13" cm="1">
        <f t="array" ref="AL323">IFERROR(INDEX(bank!$A$2:$P$1212,MATCH($O323&amp;$P323,bank!$Q$2:$Q$1212,0),AL$1),FALSE)</f>
        <v>812205.22999999986</v>
      </c>
      <c r="AM323" s="13" cm="1">
        <f t="array" ref="AM323">IFERROR(INDEX(bank!$A$2:$P$1212,MATCH($O323&amp;$P323,bank!$Q$2:$Q$1212,0),AM$1),FALSE)</f>
        <v>1</v>
      </c>
      <c r="AN323" s="13" t="b" cm="1">
        <f t="array" ref="AN323">IFERROR(INDEX(bank!$A$2:$P$1212,MATCH($O323&amp;$P323,bank!$Q$2:$Q$1212,0),AN$1),FALSE)</f>
        <v>1</v>
      </c>
      <c r="AO323" s="13" t="str" cm="1">
        <f t="array" ref="AO323">IFERROR(INDEX(bank!$A$2:$P$1212,MATCH($O323&amp;$P323,bank!$Q$2:$Q$1212,0),AO$1),FALSE)</f>
        <v>已关闭</v>
      </c>
    </row>
    <row r="324" spans="1:41" hidden="1">
      <c r="A324" s="4" t="s">
        <v>133</v>
      </c>
      <c r="B324" s="4" t="s">
        <v>325</v>
      </c>
      <c r="C324" s="4">
        <v>15400</v>
      </c>
      <c r="D324" s="4">
        <v>2219.020172910662</v>
      </c>
      <c r="E324" s="4">
        <v>0</v>
      </c>
      <c r="F324" s="4">
        <v>0</v>
      </c>
      <c r="G324" s="4" t="s">
        <v>30</v>
      </c>
      <c r="H324" s="6">
        <v>45005.341966608787</v>
      </c>
      <c r="I324" s="4" t="s">
        <v>20</v>
      </c>
      <c r="J324" s="4" t="b">
        <v>1</v>
      </c>
      <c r="K324" s="4">
        <v>0</v>
      </c>
      <c r="L324" s="4">
        <v>6.94</v>
      </c>
      <c r="M324" s="4" t="s">
        <v>46</v>
      </c>
      <c r="N324" s="6">
        <v>45023.105474537027</v>
      </c>
      <c r="O324" s="4" t="s">
        <v>18</v>
      </c>
      <c r="P324" s="4">
        <v>444</v>
      </c>
      <c r="Q324" s="10" cm="1">
        <f t="array" ref="Q324">IFERROR(INDEX(cashier!$A$2:$I$672,MATCH($O324&amp;$P324,cashier!$J$2:$J$672,0),Q$1),FALSE)</f>
        <v>223</v>
      </c>
      <c r="R324" s="10" t="str" cm="1">
        <f t="array" ref="R324">IFERROR(INDEX(cashier!$A$2:$I$672,MATCH($O324&amp;$P324,cashier!$J$2:$J$672,0),R$1),FALSE)</f>
        <v>吴总股东往来/RMB</v>
      </c>
      <c r="S324" s="10" cm="1">
        <f t="array" ref="S324">IFERROR(INDEX(cashier!$A$2:$I$672,MATCH($O324&amp;$P324,cashier!$J$2:$J$672,0),S$1),FALSE)</f>
        <v>45023.103041192131</v>
      </c>
      <c r="T324" s="10" t="str" cm="1">
        <f t="array" ref="T324">IFERROR(INDEX(cashier!$A$2:$I$672,MATCH($O324&amp;$P324,cashier!$J$2:$J$672,0),T$1),FALSE)</f>
        <v>RMB</v>
      </c>
      <c r="U324" s="10" cm="1">
        <f t="array" ref="U324">IFERROR(INDEX(cashier!$A$2:$I$672,MATCH($O324&amp;$P324,cashier!$J$2:$J$672,0),U$1),FALSE)</f>
        <v>15400</v>
      </c>
      <c r="V324" s="10" cm="1">
        <f t="array" ref="V324">IFERROR(INDEX(cashier!$A$2:$I$672,MATCH($O324&amp;$P324,cashier!$J$2:$J$672,0),V$1),FALSE)</f>
        <v>45023.105474537027</v>
      </c>
      <c r="W324" s="10" cm="1">
        <f t="array" ref="W324">IFERROR(INDEX(cashier!$A$2:$I$672,MATCH($O324&amp;$P324,cashier!$J$2:$J$672,0),W$1),FALSE)</f>
        <v>444</v>
      </c>
      <c r="X324" s="10" t="str" cm="1">
        <f t="array" ref="X324">IFERROR(INDEX(cashier!$A$2:$I$672,MATCH($O324&amp;$P324,cashier!$J$2:$J$672,0),X$1),FALSE)</f>
        <v>付款单</v>
      </c>
      <c r="Y324" s="10" cm="1">
        <f t="array" ref="Y324">IFERROR(INDEX(cashier!$A$2:$I$672,MATCH($O324&amp;$P324,cashier!$J$2:$J$672,0),Y$1),FALSE)</f>
        <v>0</v>
      </c>
      <c r="Z324" s="13" cm="1">
        <f t="array" ref="Z324">IFERROR(INDEX(bank!$A$2:$P$1212,MATCH($O324&amp;$P324,bank!$Q$2:$Q$1212,0),Z$1),FALSE)</f>
        <v>444</v>
      </c>
      <c r="AA324" s="13" t="str" cm="1">
        <f t="array" ref="AA324">IFERROR(INDEX(bank!$A$2:$P$1212,MATCH($O324&amp;$P324,bank!$Q$2:$Q$1212,0),AA$1),FALSE)</f>
        <v>付款单</v>
      </c>
      <c r="AB324" s="13" t="str" cm="1">
        <f t="array" ref="AB324">IFERROR(INDEX(bank!$A$2:$P$1212,MATCH($O324&amp;$P324,bank!$Q$2:$Q$1212,0),AB$1),FALSE)</f>
        <v>吴总股东往来/RMB</v>
      </c>
      <c r="AC324" s="13" t="str" cm="1">
        <f t="array" ref="AC324">IFERROR(INDEX(bank!$A$2:$P$1212,MATCH($O324&amp;$P324,bank!$Q$2:$Q$1212,0),AC$1),FALSE)</f>
        <v>RMB</v>
      </c>
      <c r="AD324" s="13" cm="1">
        <f t="array" ref="AD324">IFERROR(INDEX(bank!$A$2:$P$1212,MATCH($O324&amp;$P324,bank!$Q$2:$Q$1212,0),AD$1),FALSE)</f>
        <v>0</v>
      </c>
      <c r="AE324" s="13" t="str" cm="1">
        <f t="array" ref="AE324">IFERROR(INDEX(bank!$A$2:$P$1212,MATCH($O324&amp;$P324,bank!$Q$2:$Q$1212,0),AE$1),FALSE)</f>
        <v xml:space="preserve">5501.04-修理和维护  </v>
      </c>
      <c r="AF324" s="13" t="str" cm="1">
        <f t="array" ref="AF324">IFERROR(INDEX(bank!$A$2:$P$1212,MATCH($O324&amp;$P324,bank!$Q$2:$Q$1212,0),AF$1),FALSE)</f>
        <v>翻新主机活塞 排气阀 阀座</v>
      </c>
      <c r="AG324" s="13" cm="1">
        <f t="array" ref="AG324">IFERROR(INDEX(bank!$A$2:$P$1212,MATCH($O324&amp;$P324,bank!$Q$2:$Q$1212,0),AG$1),FALSE)</f>
        <v>45023.105474537027</v>
      </c>
      <c r="AH324" s="13" cm="1">
        <f t="array" ref="AH324">IFERROR(INDEX(bank!$A$2:$P$1212,MATCH($O324&amp;$P324,bank!$Q$2:$Q$1212,0),AH$1),FALSE)</f>
        <v>0</v>
      </c>
      <c r="AI324" s="13" cm="1">
        <f t="array" ref="AI324">IFERROR(INDEX(bank!$A$2:$P$1212,MATCH($O324&amp;$P324,bank!$Q$2:$Q$1212,0),AI$1),FALSE)</f>
        <v>0</v>
      </c>
      <c r="AJ324" s="13" cm="1">
        <f t="array" ref="AJ324">IFERROR(INDEX(bank!$A$2:$P$1212,MATCH($O324&amp;$P324,bank!$Q$2:$Q$1212,0),AJ$1),FALSE)</f>
        <v>15400</v>
      </c>
      <c r="AK324" s="13" cm="1">
        <f t="array" ref="AK324">IFERROR(INDEX(bank!$A$2:$P$1212,MATCH($O324&amp;$P324,bank!$Q$2:$Q$1212,0),AK$1),FALSE)</f>
        <v>15400</v>
      </c>
      <c r="AL324" s="13" cm="1">
        <f t="array" ref="AL324">IFERROR(INDEX(bank!$A$2:$P$1212,MATCH($O324&amp;$P324,bank!$Q$2:$Q$1212,0),AL$1),FALSE)</f>
        <v>1095855.6900000011</v>
      </c>
      <c r="AM324" s="13" cm="1">
        <f t="array" ref="AM324">IFERROR(INDEX(bank!$A$2:$P$1212,MATCH($O324&amp;$P324,bank!$Q$2:$Q$1212,0),AM$1),FALSE)</f>
        <v>6.94</v>
      </c>
      <c r="AN324" s="13" t="b" cm="1">
        <f t="array" ref="AN324">IFERROR(INDEX(bank!$A$2:$P$1212,MATCH($O324&amp;$P324,bank!$Q$2:$Q$1212,0),AN$1),FALSE)</f>
        <v>1</v>
      </c>
      <c r="AO324" s="13" t="str" cm="1">
        <f t="array" ref="AO324">IFERROR(INDEX(bank!$A$2:$P$1212,MATCH($O324&amp;$P324,bank!$Q$2:$Q$1212,0),AO$1),FALSE)</f>
        <v>已关闭</v>
      </c>
    </row>
    <row r="325" spans="1:41" hidden="1">
      <c r="A325" s="4" t="s">
        <v>133</v>
      </c>
      <c r="B325" s="4" t="s">
        <v>326</v>
      </c>
      <c r="C325" s="4">
        <v>24800</v>
      </c>
      <c r="D325" s="4">
        <v>3573.4870317002878</v>
      </c>
      <c r="E325" s="4">
        <v>0</v>
      </c>
      <c r="F325" s="4">
        <v>0</v>
      </c>
      <c r="G325" s="4" t="s">
        <v>30</v>
      </c>
      <c r="H325" s="6">
        <v>45007.344907962957</v>
      </c>
      <c r="I325" s="4" t="s">
        <v>20</v>
      </c>
      <c r="J325" s="4" t="b">
        <v>1</v>
      </c>
      <c r="K325" s="4">
        <v>0</v>
      </c>
      <c r="L325" s="4">
        <v>6.94</v>
      </c>
      <c r="M325" s="4" t="s">
        <v>46</v>
      </c>
      <c r="N325" s="6">
        <v>45023.102071759262</v>
      </c>
      <c r="O325" s="4" t="s">
        <v>18</v>
      </c>
      <c r="P325" s="4">
        <v>446</v>
      </c>
      <c r="Q325" s="10" cm="1">
        <f t="array" ref="Q325">IFERROR(INDEX(cashier!$A$2:$I$672,MATCH($O325&amp;$P325,cashier!$J$2:$J$672,0),Q$1),FALSE)</f>
        <v>222</v>
      </c>
      <c r="R325" s="10" t="str" cm="1">
        <f t="array" ref="R325">IFERROR(INDEX(cashier!$A$2:$I$672,MATCH($O325&amp;$P325,cashier!$J$2:$J$672,0),R$1),FALSE)</f>
        <v>吴总股东往来/RMB</v>
      </c>
      <c r="S325" s="10" cm="1">
        <f t="array" ref="S325">IFERROR(INDEX(cashier!$A$2:$I$672,MATCH($O325&amp;$P325,cashier!$J$2:$J$672,0),S$1),FALSE)</f>
        <v>45023.099664988433</v>
      </c>
      <c r="T325" s="10" t="str" cm="1">
        <f t="array" ref="T325">IFERROR(INDEX(cashier!$A$2:$I$672,MATCH($O325&amp;$P325,cashier!$J$2:$J$672,0),T$1),FALSE)</f>
        <v>RMB</v>
      </c>
      <c r="U325" s="10" cm="1">
        <f t="array" ref="U325">IFERROR(INDEX(cashier!$A$2:$I$672,MATCH($O325&amp;$P325,cashier!$J$2:$J$672,0),U$1),FALSE)</f>
        <v>24800</v>
      </c>
      <c r="V325" s="10" cm="1">
        <f t="array" ref="V325">IFERROR(INDEX(cashier!$A$2:$I$672,MATCH($O325&amp;$P325,cashier!$J$2:$J$672,0),V$1),FALSE)</f>
        <v>45023.102071759262</v>
      </c>
      <c r="W325" s="10" cm="1">
        <f t="array" ref="W325">IFERROR(INDEX(cashier!$A$2:$I$672,MATCH($O325&amp;$P325,cashier!$J$2:$J$672,0),W$1),FALSE)</f>
        <v>446</v>
      </c>
      <c r="X325" s="10" t="str" cm="1">
        <f t="array" ref="X325">IFERROR(INDEX(cashier!$A$2:$I$672,MATCH($O325&amp;$P325,cashier!$J$2:$J$672,0),X$1),FALSE)</f>
        <v>付款单</v>
      </c>
      <c r="Y325" s="10" cm="1">
        <f t="array" ref="Y325">IFERROR(INDEX(cashier!$A$2:$I$672,MATCH($O325&amp;$P325,cashier!$J$2:$J$672,0),Y$1),FALSE)</f>
        <v>0</v>
      </c>
      <c r="Z325" s="13" cm="1">
        <f t="array" ref="Z325">IFERROR(INDEX(bank!$A$2:$P$1212,MATCH($O325&amp;$P325,bank!$Q$2:$Q$1212,0),Z$1),FALSE)</f>
        <v>446</v>
      </c>
      <c r="AA325" s="13" t="str" cm="1">
        <f t="array" ref="AA325">IFERROR(INDEX(bank!$A$2:$P$1212,MATCH($O325&amp;$P325,bank!$Q$2:$Q$1212,0),AA$1),FALSE)</f>
        <v>付款单</v>
      </c>
      <c r="AB325" s="13" t="str" cm="1">
        <f t="array" ref="AB325">IFERROR(INDEX(bank!$A$2:$P$1212,MATCH($O325&amp;$P325,bank!$Q$2:$Q$1212,0),AB$1),FALSE)</f>
        <v>吴总股东往来/RMB</v>
      </c>
      <c r="AC325" s="13" t="str" cm="1">
        <f t="array" ref="AC325">IFERROR(INDEX(bank!$A$2:$P$1212,MATCH($O325&amp;$P325,bank!$Q$2:$Q$1212,0),AC$1),FALSE)</f>
        <v>RMB</v>
      </c>
      <c r="AD325" s="13" cm="1">
        <f t="array" ref="AD325">IFERROR(INDEX(bank!$A$2:$P$1212,MATCH($O325&amp;$P325,bank!$Q$2:$Q$1212,0),AD$1),FALSE)</f>
        <v>0</v>
      </c>
      <c r="AE325" s="13" t="str" cm="1">
        <f t="array" ref="AE325">IFERROR(INDEX(bank!$A$2:$P$1212,MATCH($O325&amp;$P325,bank!$Q$2:$Q$1212,0),AE$1),FALSE)</f>
        <v xml:space="preserve">5501.04-修理和维护  </v>
      </c>
      <c r="AF325" s="13" t="str" cm="1">
        <f t="array" ref="AF325">IFERROR(INDEX(bank!$A$2:$P$1212,MATCH($O325&amp;$P325,bank!$Q$2:$Q$1212,0),AF$1),FALSE)</f>
        <v>修理中央空调</v>
      </c>
      <c r="AG325" s="13" cm="1">
        <f t="array" ref="AG325">IFERROR(INDEX(bank!$A$2:$P$1212,MATCH($O325&amp;$P325,bank!$Q$2:$Q$1212,0),AG$1),FALSE)</f>
        <v>45023.102071759262</v>
      </c>
      <c r="AH325" s="13" cm="1">
        <f t="array" ref="AH325">IFERROR(INDEX(bank!$A$2:$P$1212,MATCH($O325&amp;$P325,bank!$Q$2:$Q$1212,0),AH$1),FALSE)</f>
        <v>0</v>
      </c>
      <c r="AI325" s="13" cm="1">
        <f t="array" ref="AI325">IFERROR(INDEX(bank!$A$2:$P$1212,MATCH($O325&amp;$P325,bank!$Q$2:$Q$1212,0),AI$1),FALSE)</f>
        <v>0</v>
      </c>
      <c r="AJ325" s="13" cm="1">
        <f t="array" ref="AJ325">IFERROR(INDEX(bank!$A$2:$P$1212,MATCH($O325&amp;$P325,bank!$Q$2:$Q$1212,0),AJ$1),FALSE)</f>
        <v>24800</v>
      </c>
      <c r="AK325" s="13" cm="1">
        <f t="array" ref="AK325">IFERROR(INDEX(bank!$A$2:$P$1212,MATCH($O325&amp;$P325,bank!$Q$2:$Q$1212,0),AK$1),FALSE)</f>
        <v>24800</v>
      </c>
      <c r="AL325" s="13" cm="1">
        <f t="array" ref="AL325">IFERROR(INDEX(bank!$A$2:$P$1212,MATCH($O325&amp;$P325,bank!$Q$2:$Q$1212,0),AL$1),FALSE)</f>
        <v>1111255.6900000011</v>
      </c>
      <c r="AM325" s="13" cm="1">
        <f t="array" ref="AM325">IFERROR(INDEX(bank!$A$2:$P$1212,MATCH($O325&amp;$P325,bank!$Q$2:$Q$1212,0),AM$1),FALSE)</f>
        <v>6.94</v>
      </c>
      <c r="AN325" s="13" t="b" cm="1">
        <f t="array" ref="AN325">IFERROR(INDEX(bank!$A$2:$P$1212,MATCH($O325&amp;$P325,bank!$Q$2:$Q$1212,0),AN$1),FALSE)</f>
        <v>1</v>
      </c>
      <c r="AO325" s="13" t="str" cm="1">
        <f t="array" ref="AO325">IFERROR(INDEX(bank!$A$2:$P$1212,MATCH($O325&amp;$P325,bank!$Q$2:$Q$1212,0),AO$1),FALSE)</f>
        <v>已关闭</v>
      </c>
    </row>
    <row r="326" spans="1:41" hidden="1">
      <c r="A326" s="4" t="s">
        <v>212</v>
      </c>
      <c r="B326" s="4" t="s">
        <v>327</v>
      </c>
      <c r="C326" s="4">
        <v>1358</v>
      </c>
      <c r="D326" s="4">
        <v>1358</v>
      </c>
      <c r="E326" s="4">
        <v>0</v>
      </c>
      <c r="F326" s="4">
        <v>0</v>
      </c>
      <c r="G326" s="4" t="s">
        <v>19</v>
      </c>
      <c r="H326" s="6">
        <v>44992.347098796286</v>
      </c>
      <c r="I326" s="4" t="s">
        <v>20</v>
      </c>
      <c r="J326" s="4" t="b">
        <v>1</v>
      </c>
      <c r="K326" s="4">
        <v>0</v>
      </c>
      <c r="L326" s="4">
        <v>1</v>
      </c>
      <c r="M326" s="4" t="s">
        <v>27</v>
      </c>
      <c r="N326" s="6">
        <v>45027.154976851853</v>
      </c>
      <c r="O326" s="4" t="s">
        <v>18</v>
      </c>
      <c r="P326" s="4">
        <v>448</v>
      </c>
      <c r="Q326" s="10" cm="1">
        <f t="array" ref="Q326">IFERROR(INDEX(cashier!$A$2:$I$672,MATCH($O326&amp;$P326,cashier!$J$2:$J$672,0),Q$1),FALSE)</f>
        <v>244</v>
      </c>
      <c r="R326" s="10" t="str" cm="1">
        <f t="array" ref="R326">IFERROR(INDEX(cashier!$A$2:$I$672,MATCH($O326&amp;$P326,cashier!$J$2:$J$672,0),R$1),FALSE)</f>
        <v>香港汇丰/USD/Mandarine/801-443300-838</v>
      </c>
      <c r="S326" s="10" cm="1">
        <f t="array" ref="S326">IFERROR(INDEX(cashier!$A$2:$I$672,MATCH($O326&amp;$P326,cashier!$J$2:$J$672,0),S$1),FALSE)</f>
        <v>45027.152382881941</v>
      </c>
      <c r="T326" s="10" t="str" cm="1">
        <f t="array" ref="T326">IFERROR(INDEX(cashier!$A$2:$I$672,MATCH($O326&amp;$P326,cashier!$J$2:$J$672,0),T$1),FALSE)</f>
        <v>USD</v>
      </c>
      <c r="U326" s="10" cm="1">
        <f t="array" ref="U326">IFERROR(INDEX(cashier!$A$2:$I$672,MATCH($O326&amp;$P326,cashier!$J$2:$J$672,0),U$1),FALSE)</f>
        <v>2450</v>
      </c>
      <c r="V326" s="10" cm="1">
        <f t="array" ref="V326">IFERROR(INDEX(cashier!$A$2:$I$672,MATCH($O326&amp;$P326,cashier!$J$2:$J$672,0),V$1),FALSE)</f>
        <v>45027.154976851853</v>
      </c>
      <c r="W326" s="10" cm="1">
        <f t="array" ref="W326">IFERROR(INDEX(cashier!$A$2:$I$672,MATCH($O326&amp;$P326,cashier!$J$2:$J$672,0),W$1),FALSE)</f>
        <v>448</v>
      </c>
      <c r="X326" s="10" t="str" cm="1">
        <f t="array" ref="X326">IFERROR(INDEX(cashier!$A$2:$I$672,MATCH($O326&amp;$P326,cashier!$J$2:$J$672,0),X$1),FALSE)</f>
        <v>付款单</v>
      </c>
      <c r="Y326" s="10" cm="1">
        <f t="array" ref="Y326">IFERROR(INDEX(cashier!$A$2:$I$672,MATCH($O326&amp;$P326,cashier!$J$2:$J$672,0),Y$1),FALSE)</f>
        <v>15.96</v>
      </c>
      <c r="Z326" s="13" cm="1">
        <f t="array" ref="Z326">IFERROR(INDEX(bank!$A$2:$P$1212,MATCH($O326&amp;$P326,bank!$Q$2:$Q$1212,0),Z$1),FALSE)</f>
        <v>448</v>
      </c>
      <c r="AA326" s="13" t="str" cm="1">
        <f t="array" ref="AA326">IFERROR(INDEX(bank!$A$2:$P$1212,MATCH($O326&amp;$P326,bank!$Q$2:$Q$1212,0),AA$1),FALSE)</f>
        <v>付款单</v>
      </c>
      <c r="AB326" s="13" t="str" cm="1">
        <f t="array" ref="AB326">IFERROR(INDEX(bank!$A$2:$P$1212,MATCH($O326&amp;$P326,bank!$Q$2:$Q$1212,0),AB$1),FALSE)</f>
        <v>香港汇丰/USD/Mandarine/801-443300-838</v>
      </c>
      <c r="AC326" s="13" t="str" cm="1">
        <f t="array" ref="AC326">IFERROR(INDEX(bank!$A$2:$P$1212,MATCH($O326&amp;$P326,bank!$Q$2:$Q$1212,0),AC$1),FALSE)</f>
        <v>USD</v>
      </c>
      <c r="AD326" s="13" cm="1">
        <f t="array" ref="AD326">IFERROR(INDEX(bank!$A$2:$P$1212,MATCH($O326&amp;$P326,bank!$Q$2:$Q$1212,0),AD$1),FALSE)</f>
        <v>0</v>
      </c>
      <c r="AE326" s="13" t="str" cm="1">
        <f t="array" ref="AE326">IFERROR(INDEX(bank!$A$2:$P$1212,MATCH($O326&amp;$P326,bank!$Q$2:$Q$1212,0),AE$1),FALSE)</f>
        <v xml:space="preserve">5501.14-船级社 </v>
      </c>
      <c r="AF326" s="13" t="str" cm="1">
        <f t="array" ref="AF326">IFERROR(INDEX(bank!$A$2:$P$1212,MATCH($O326&amp;$P326,bank!$Q$2:$Q$1212,0),AF$1),FALSE)</f>
        <v xml:space="preserve">SMC AUDIT + ISM CERTIFICATE
</v>
      </c>
      <c r="AG326" s="13" cm="1">
        <f t="array" ref="AG326">IFERROR(INDEX(bank!$A$2:$P$1212,MATCH($O326&amp;$P326,bank!$Q$2:$Q$1212,0),AG$1),FALSE)</f>
        <v>45027.154976851853</v>
      </c>
      <c r="AH326" s="13" cm="1">
        <f t="array" ref="AH326">IFERROR(INDEX(bank!$A$2:$P$1212,MATCH($O326&amp;$P326,bank!$Q$2:$Q$1212,0),AH$1),FALSE)</f>
        <v>0</v>
      </c>
      <c r="AI326" s="13" cm="1">
        <f t="array" ref="AI326">IFERROR(INDEX(bank!$A$2:$P$1212,MATCH($O326&amp;$P326,bank!$Q$2:$Q$1212,0),AI$1),FALSE)</f>
        <v>0</v>
      </c>
      <c r="AJ326" s="13" cm="1">
        <f t="array" ref="AJ326">IFERROR(INDEX(bank!$A$2:$P$1212,MATCH($O326&amp;$P326,bank!$Q$2:$Q$1212,0),AJ$1),FALSE)</f>
        <v>1358</v>
      </c>
      <c r="AK326" s="13" cm="1">
        <f t="array" ref="AK326">IFERROR(INDEX(bank!$A$2:$P$1212,MATCH($O326&amp;$P326,bank!$Q$2:$Q$1212,0),AK$1),FALSE)</f>
        <v>1358</v>
      </c>
      <c r="AL326" s="13" cm="1">
        <f t="array" ref="AL326">IFERROR(INDEX(bank!$A$2:$P$1212,MATCH($O326&amp;$P326,bank!$Q$2:$Q$1212,0),AL$1),FALSE)</f>
        <v>-125612.3099999999</v>
      </c>
      <c r="AM326" s="13" cm="1">
        <f t="array" ref="AM326">IFERROR(INDEX(bank!$A$2:$P$1212,MATCH($O326&amp;$P326,bank!$Q$2:$Q$1212,0),AM$1),FALSE)</f>
        <v>1</v>
      </c>
      <c r="AN326" s="13" t="b" cm="1">
        <f t="array" ref="AN326">IFERROR(INDEX(bank!$A$2:$P$1212,MATCH($O326&amp;$P326,bank!$Q$2:$Q$1212,0),AN$1),FALSE)</f>
        <v>1</v>
      </c>
      <c r="AO326" s="13" t="str" cm="1">
        <f t="array" ref="AO326">IFERROR(INDEX(bank!$A$2:$P$1212,MATCH($O326&amp;$P326,bank!$Q$2:$Q$1212,0),AO$1),FALSE)</f>
        <v>已关闭</v>
      </c>
    </row>
    <row r="327" spans="1:41" hidden="1">
      <c r="A327" s="4" t="s">
        <v>212</v>
      </c>
      <c r="B327" s="4" t="s">
        <v>328</v>
      </c>
      <c r="C327" s="4">
        <v>1092</v>
      </c>
      <c r="D327" s="4">
        <v>1092</v>
      </c>
      <c r="E327" s="4">
        <v>0</v>
      </c>
      <c r="F327" s="4">
        <v>0</v>
      </c>
      <c r="G327" s="4" t="s">
        <v>19</v>
      </c>
      <c r="H327" s="6">
        <v>44992.347098796286</v>
      </c>
      <c r="I327" s="4" t="s">
        <v>20</v>
      </c>
      <c r="J327" s="4" t="b">
        <v>1</v>
      </c>
      <c r="K327" s="4">
        <v>0</v>
      </c>
      <c r="L327" s="4">
        <v>1</v>
      </c>
      <c r="M327" s="4" t="s">
        <v>27</v>
      </c>
      <c r="N327" s="6">
        <v>45027.154976851853</v>
      </c>
      <c r="O327" s="4" t="s">
        <v>18</v>
      </c>
      <c r="P327" s="4">
        <v>448</v>
      </c>
      <c r="Q327" s="10" cm="1">
        <f t="array" ref="Q327">IFERROR(INDEX(cashier!$A$2:$I$672,MATCH($O327&amp;$P327,cashier!$J$2:$J$672,0),Q$1),FALSE)</f>
        <v>244</v>
      </c>
      <c r="R327" s="10" t="str" cm="1">
        <f t="array" ref="R327">IFERROR(INDEX(cashier!$A$2:$I$672,MATCH($O327&amp;$P327,cashier!$J$2:$J$672,0),R$1),FALSE)</f>
        <v>香港汇丰/USD/Mandarine/801-443300-838</v>
      </c>
      <c r="S327" s="10" cm="1">
        <f t="array" ref="S327">IFERROR(INDEX(cashier!$A$2:$I$672,MATCH($O327&amp;$P327,cashier!$J$2:$J$672,0),S$1),FALSE)</f>
        <v>45027.152382881941</v>
      </c>
      <c r="T327" s="10" t="str" cm="1">
        <f t="array" ref="T327">IFERROR(INDEX(cashier!$A$2:$I$672,MATCH($O327&amp;$P327,cashier!$J$2:$J$672,0),T$1),FALSE)</f>
        <v>USD</v>
      </c>
      <c r="U327" s="10" cm="1">
        <f t="array" ref="U327">IFERROR(INDEX(cashier!$A$2:$I$672,MATCH($O327&amp;$P327,cashier!$J$2:$J$672,0),U$1),FALSE)</f>
        <v>2450</v>
      </c>
      <c r="V327" s="10" cm="1">
        <f t="array" ref="V327">IFERROR(INDEX(cashier!$A$2:$I$672,MATCH($O327&amp;$P327,cashier!$J$2:$J$672,0),V$1),FALSE)</f>
        <v>45027.154976851853</v>
      </c>
      <c r="W327" s="10" cm="1">
        <f t="array" ref="W327">IFERROR(INDEX(cashier!$A$2:$I$672,MATCH($O327&amp;$P327,cashier!$J$2:$J$672,0),W$1),FALSE)</f>
        <v>448</v>
      </c>
      <c r="X327" s="10" t="str" cm="1">
        <f t="array" ref="X327">IFERROR(INDEX(cashier!$A$2:$I$672,MATCH($O327&amp;$P327,cashier!$J$2:$J$672,0),X$1),FALSE)</f>
        <v>付款单</v>
      </c>
      <c r="Y327" s="10" cm="1">
        <f t="array" ref="Y327">IFERROR(INDEX(cashier!$A$2:$I$672,MATCH($O327&amp;$P327,cashier!$J$2:$J$672,0),Y$1),FALSE)</f>
        <v>15.96</v>
      </c>
      <c r="Z327" s="13" cm="1">
        <f t="array" ref="Z327">IFERROR(INDEX(bank!$A$2:$P$1212,MATCH($O327&amp;$P327,bank!$Q$2:$Q$1212,0),Z$1),FALSE)</f>
        <v>448</v>
      </c>
      <c r="AA327" s="13" t="str" cm="1">
        <f t="array" ref="AA327">IFERROR(INDEX(bank!$A$2:$P$1212,MATCH($O327&amp;$P327,bank!$Q$2:$Q$1212,0),AA$1),FALSE)</f>
        <v>付款单</v>
      </c>
      <c r="AB327" s="13" t="str" cm="1">
        <f t="array" ref="AB327">IFERROR(INDEX(bank!$A$2:$P$1212,MATCH($O327&amp;$P327,bank!$Q$2:$Q$1212,0),AB$1),FALSE)</f>
        <v>香港汇丰/USD/Mandarine/801-443300-838</v>
      </c>
      <c r="AC327" s="13" t="str" cm="1">
        <f t="array" ref="AC327">IFERROR(INDEX(bank!$A$2:$P$1212,MATCH($O327&amp;$P327,bank!$Q$2:$Q$1212,0),AC$1),FALSE)</f>
        <v>USD</v>
      </c>
      <c r="AD327" s="13" cm="1">
        <f t="array" ref="AD327">IFERROR(INDEX(bank!$A$2:$P$1212,MATCH($O327&amp;$P327,bank!$Q$2:$Q$1212,0),AD$1),FALSE)</f>
        <v>0</v>
      </c>
      <c r="AE327" s="13" t="str" cm="1">
        <f t="array" ref="AE327">IFERROR(INDEX(bank!$A$2:$P$1212,MATCH($O327&amp;$P327,bank!$Q$2:$Q$1212,0),AE$1),FALSE)</f>
        <v xml:space="preserve">5501.14-船级社 </v>
      </c>
      <c r="AF327" s="13" t="str" cm="1">
        <f t="array" ref="AF327">IFERROR(INDEX(bank!$A$2:$P$1212,MATCH($O327&amp;$P327,bank!$Q$2:$Q$1212,0),AF$1),FALSE)</f>
        <v xml:space="preserve">SMC AUDIT + ISM CERTIFICATE
</v>
      </c>
      <c r="AG327" s="13" cm="1">
        <f t="array" ref="AG327">IFERROR(INDEX(bank!$A$2:$P$1212,MATCH($O327&amp;$P327,bank!$Q$2:$Q$1212,0),AG$1),FALSE)</f>
        <v>45027.154976851853</v>
      </c>
      <c r="AH327" s="13" cm="1">
        <f t="array" ref="AH327">IFERROR(INDEX(bank!$A$2:$P$1212,MATCH($O327&amp;$P327,bank!$Q$2:$Q$1212,0),AH$1),FALSE)</f>
        <v>0</v>
      </c>
      <c r="AI327" s="13" cm="1">
        <f t="array" ref="AI327">IFERROR(INDEX(bank!$A$2:$P$1212,MATCH($O327&amp;$P327,bank!$Q$2:$Q$1212,0),AI$1),FALSE)</f>
        <v>0</v>
      </c>
      <c r="AJ327" s="13" cm="1">
        <f t="array" ref="AJ327">IFERROR(INDEX(bank!$A$2:$P$1212,MATCH($O327&amp;$P327,bank!$Q$2:$Q$1212,0),AJ$1),FALSE)</f>
        <v>1358</v>
      </c>
      <c r="AK327" s="13" cm="1">
        <f t="array" ref="AK327">IFERROR(INDEX(bank!$A$2:$P$1212,MATCH($O327&amp;$P327,bank!$Q$2:$Q$1212,0),AK$1),FALSE)</f>
        <v>1358</v>
      </c>
      <c r="AL327" s="13" cm="1">
        <f t="array" ref="AL327">IFERROR(INDEX(bank!$A$2:$P$1212,MATCH($O327&amp;$P327,bank!$Q$2:$Q$1212,0),AL$1),FALSE)</f>
        <v>-125612.3099999999</v>
      </c>
      <c r="AM327" s="13" cm="1">
        <f t="array" ref="AM327">IFERROR(INDEX(bank!$A$2:$P$1212,MATCH($O327&amp;$P327,bank!$Q$2:$Q$1212,0),AM$1),FALSE)</f>
        <v>1</v>
      </c>
      <c r="AN327" s="13" t="b" cm="1">
        <f t="array" ref="AN327">IFERROR(INDEX(bank!$A$2:$P$1212,MATCH($O327&amp;$P327,bank!$Q$2:$Q$1212,0),AN$1),FALSE)</f>
        <v>1</v>
      </c>
      <c r="AO327" s="13" t="str" cm="1">
        <f t="array" ref="AO327">IFERROR(INDEX(bank!$A$2:$P$1212,MATCH($O327&amp;$P327,bank!$Q$2:$Q$1212,0),AO$1),FALSE)</f>
        <v>已关闭</v>
      </c>
    </row>
    <row r="328" spans="1:41" hidden="1">
      <c r="A328" s="4" t="s">
        <v>88</v>
      </c>
      <c r="B328" s="4" t="s">
        <v>329</v>
      </c>
      <c r="C328" s="4">
        <v>12500</v>
      </c>
      <c r="D328" s="4">
        <v>1801.1527377521611</v>
      </c>
      <c r="E328" s="4">
        <v>0</v>
      </c>
      <c r="F328" s="4">
        <v>0</v>
      </c>
      <c r="G328" s="4" t="s">
        <v>30</v>
      </c>
      <c r="H328" s="6">
        <v>45007.35059321759</v>
      </c>
      <c r="I328" s="4" t="s">
        <v>20</v>
      </c>
      <c r="J328" s="4" t="b">
        <v>1</v>
      </c>
      <c r="K328" s="4">
        <v>0</v>
      </c>
      <c r="L328" s="4">
        <v>6.94</v>
      </c>
      <c r="M328" s="4" t="s">
        <v>46</v>
      </c>
      <c r="N328" s="6">
        <v>45041.135358796288</v>
      </c>
      <c r="O328" s="4" t="s">
        <v>18</v>
      </c>
      <c r="P328" s="4">
        <v>450</v>
      </c>
      <c r="Q328" s="10" cm="1">
        <f t="array" ref="Q328">IFERROR(INDEX(cashier!$A$2:$I$672,MATCH($O328&amp;$P328,cashier!$J$2:$J$672,0),Q$1),FALSE)</f>
        <v>338</v>
      </c>
      <c r="R328" s="10" t="str" cm="1">
        <f t="array" ref="R328">IFERROR(INDEX(cashier!$A$2:$I$672,MATCH($O328&amp;$P328,cashier!$J$2:$J$672,0),R$1),FALSE)</f>
        <v>吴总股东往来/RMB</v>
      </c>
      <c r="S328" s="10" cm="1">
        <f t="array" ref="S328">IFERROR(INDEX(cashier!$A$2:$I$672,MATCH($O328&amp;$P328,cashier!$J$2:$J$672,0),S$1),FALSE)</f>
        <v>45041.132214340279</v>
      </c>
      <c r="T328" s="10" t="str" cm="1">
        <f t="array" ref="T328">IFERROR(INDEX(cashier!$A$2:$I$672,MATCH($O328&amp;$P328,cashier!$J$2:$J$672,0),T$1),FALSE)</f>
        <v>RMB</v>
      </c>
      <c r="U328" s="10" cm="1">
        <f t="array" ref="U328">IFERROR(INDEX(cashier!$A$2:$I$672,MATCH($O328&amp;$P328,cashier!$J$2:$J$672,0),U$1),FALSE)</f>
        <v>12500</v>
      </c>
      <c r="V328" s="10" cm="1">
        <f t="array" ref="V328">IFERROR(INDEX(cashier!$A$2:$I$672,MATCH($O328&amp;$P328,cashier!$J$2:$J$672,0),V$1),FALSE)</f>
        <v>45041.135358796288</v>
      </c>
      <c r="W328" s="10" cm="1">
        <f t="array" ref="W328">IFERROR(INDEX(cashier!$A$2:$I$672,MATCH($O328&amp;$P328,cashier!$J$2:$J$672,0),W$1),FALSE)</f>
        <v>450</v>
      </c>
      <c r="X328" s="10" t="str" cm="1">
        <f t="array" ref="X328">IFERROR(INDEX(cashier!$A$2:$I$672,MATCH($O328&amp;$P328,cashier!$J$2:$J$672,0),X$1),FALSE)</f>
        <v>付款单</v>
      </c>
      <c r="Y328" s="10" cm="1">
        <f t="array" ref="Y328">IFERROR(INDEX(cashier!$A$2:$I$672,MATCH($O328&amp;$P328,cashier!$J$2:$J$672,0),Y$1),FALSE)</f>
        <v>0</v>
      </c>
      <c r="Z328" s="13" cm="1">
        <f t="array" ref="Z328">IFERROR(INDEX(bank!$A$2:$P$1212,MATCH($O328&amp;$P328,bank!$Q$2:$Q$1212,0),Z$1),FALSE)</f>
        <v>450</v>
      </c>
      <c r="AA328" s="13" t="str" cm="1">
        <f t="array" ref="AA328">IFERROR(INDEX(bank!$A$2:$P$1212,MATCH($O328&amp;$P328,bank!$Q$2:$Q$1212,0),AA$1),FALSE)</f>
        <v>付款单</v>
      </c>
      <c r="AB328" s="13" t="str" cm="1">
        <f t="array" ref="AB328">IFERROR(INDEX(bank!$A$2:$P$1212,MATCH($O328&amp;$P328,bank!$Q$2:$Q$1212,0),AB$1),FALSE)</f>
        <v>吴总股东往来/RMB</v>
      </c>
      <c r="AC328" s="13" t="str" cm="1">
        <f t="array" ref="AC328">IFERROR(INDEX(bank!$A$2:$P$1212,MATCH($O328&amp;$P328,bank!$Q$2:$Q$1212,0),AC$1),FALSE)</f>
        <v>RMB</v>
      </c>
      <c r="AD328" s="13" cm="1">
        <f t="array" ref="AD328">IFERROR(INDEX(bank!$A$2:$P$1212,MATCH($O328&amp;$P328,bank!$Q$2:$Q$1212,0),AD$1),FALSE)</f>
        <v>0</v>
      </c>
      <c r="AE328" s="13" t="str" cm="1">
        <f t="array" ref="AE328">IFERROR(INDEX(bank!$A$2:$P$1212,MATCH($O328&amp;$P328,bank!$Q$2:$Q$1212,0),AE$1),FALSE)</f>
        <v xml:space="preserve">5501.06-备件供应 </v>
      </c>
      <c r="AF328" s="13" t="str" cm="1">
        <f t="array" ref="AF328">IFERROR(INDEX(bank!$A$2:$P$1212,MATCH($O328&amp;$P328,bank!$Q$2:$Q$1212,0),AF$1),FALSE)</f>
        <v>2月7日在石湖港上海固高供应水密门RMB12500</v>
      </c>
      <c r="AG328" s="13" cm="1">
        <f t="array" ref="AG328">IFERROR(INDEX(bank!$A$2:$P$1212,MATCH($O328&amp;$P328,bank!$Q$2:$Q$1212,0),AG$1),FALSE)</f>
        <v>45041.135358796288</v>
      </c>
      <c r="AH328" s="13" cm="1">
        <f t="array" ref="AH328">IFERROR(INDEX(bank!$A$2:$P$1212,MATCH($O328&amp;$P328,bank!$Q$2:$Q$1212,0),AH$1),FALSE)</f>
        <v>0</v>
      </c>
      <c r="AI328" s="13" cm="1">
        <f t="array" ref="AI328">IFERROR(INDEX(bank!$A$2:$P$1212,MATCH($O328&amp;$P328,bank!$Q$2:$Q$1212,0),AI$1),FALSE)</f>
        <v>0</v>
      </c>
      <c r="AJ328" s="13" cm="1">
        <f t="array" ref="AJ328">IFERROR(INDEX(bank!$A$2:$P$1212,MATCH($O328&amp;$P328,bank!$Q$2:$Q$1212,0),AJ$1),FALSE)</f>
        <v>12500</v>
      </c>
      <c r="AK328" s="13" cm="1">
        <f t="array" ref="AK328">IFERROR(INDEX(bank!$A$2:$P$1212,MATCH($O328&amp;$P328,bank!$Q$2:$Q$1212,0),AK$1),FALSE)</f>
        <v>12500</v>
      </c>
      <c r="AL328" s="13" cm="1">
        <f t="array" ref="AL328">IFERROR(INDEX(bank!$A$2:$P$1212,MATCH($O328&amp;$P328,bank!$Q$2:$Q$1212,0),AL$1),FALSE)</f>
        <v>2884633.1700000009</v>
      </c>
      <c r="AM328" s="13" cm="1">
        <f t="array" ref="AM328">IFERROR(INDEX(bank!$A$2:$P$1212,MATCH($O328&amp;$P328,bank!$Q$2:$Q$1212,0),AM$1),FALSE)</f>
        <v>6.94</v>
      </c>
      <c r="AN328" s="13" t="b" cm="1">
        <f t="array" ref="AN328">IFERROR(INDEX(bank!$A$2:$P$1212,MATCH($O328&amp;$P328,bank!$Q$2:$Q$1212,0),AN$1),FALSE)</f>
        <v>1</v>
      </c>
      <c r="AO328" s="13" t="str" cm="1">
        <f t="array" ref="AO328">IFERROR(INDEX(bank!$A$2:$P$1212,MATCH($O328&amp;$P328,bank!$Q$2:$Q$1212,0),AO$1),FALSE)</f>
        <v>已关闭</v>
      </c>
    </row>
    <row r="329" spans="1:41" hidden="1">
      <c r="A329" s="4" t="s">
        <v>133</v>
      </c>
      <c r="B329" s="4" t="s">
        <v>330</v>
      </c>
      <c r="C329" s="4">
        <v>80900</v>
      </c>
      <c r="D329" s="4">
        <v>11657.060518731991</v>
      </c>
      <c r="E329" s="4">
        <v>0</v>
      </c>
      <c r="F329" s="4">
        <v>0</v>
      </c>
      <c r="G329" s="4" t="s">
        <v>30</v>
      </c>
      <c r="H329" s="6">
        <v>45007.351830949083</v>
      </c>
      <c r="I329" s="4" t="s">
        <v>208</v>
      </c>
      <c r="J329" s="4" t="b">
        <v>0</v>
      </c>
      <c r="K329" s="4">
        <v>0</v>
      </c>
      <c r="L329" s="4">
        <v>6.94</v>
      </c>
      <c r="O329" s="4" t="s">
        <v>18</v>
      </c>
      <c r="P329" s="4">
        <v>452</v>
      </c>
      <c r="Q329" s="10" t="b" cm="1">
        <f t="array" ref="Q329">IFERROR(INDEX(cashier!$A$2:$I$672,MATCH($O329&amp;$P329,cashier!$J$2:$J$672,0),Q$1),FALSE)</f>
        <v>0</v>
      </c>
      <c r="R329" s="10" t="b" cm="1">
        <f t="array" ref="R329">IFERROR(INDEX(cashier!$A$2:$I$672,MATCH($O329&amp;$P329,cashier!$J$2:$J$672,0),R$1),FALSE)</f>
        <v>0</v>
      </c>
      <c r="S329" s="10" t="b" cm="1">
        <f t="array" ref="S329">IFERROR(INDEX(cashier!$A$2:$I$672,MATCH($O329&amp;$P329,cashier!$J$2:$J$672,0),S$1),FALSE)</f>
        <v>0</v>
      </c>
      <c r="T329" s="10" t="b" cm="1">
        <f t="array" ref="T329">IFERROR(INDEX(cashier!$A$2:$I$672,MATCH($O329&amp;$P329,cashier!$J$2:$J$672,0),T$1),FALSE)</f>
        <v>0</v>
      </c>
      <c r="U329" s="10" t="b" cm="1">
        <f t="array" ref="U329">IFERROR(INDEX(cashier!$A$2:$I$672,MATCH($O329&amp;$P329,cashier!$J$2:$J$672,0),U$1),FALSE)</f>
        <v>0</v>
      </c>
      <c r="V329" s="10" t="b" cm="1">
        <f t="array" ref="V329">IFERROR(INDEX(cashier!$A$2:$I$672,MATCH($O329&amp;$P329,cashier!$J$2:$J$672,0),V$1),FALSE)</f>
        <v>0</v>
      </c>
      <c r="W329" s="10" t="b" cm="1">
        <f t="array" ref="W329">IFERROR(INDEX(cashier!$A$2:$I$672,MATCH($O329&amp;$P329,cashier!$J$2:$J$672,0),W$1),FALSE)</f>
        <v>0</v>
      </c>
      <c r="X329" s="10" t="b" cm="1">
        <f t="array" ref="X329">IFERROR(INDEX(cashier!$A$2:$I$672,MATCH($O329&amp;$P329,cashier!$J$2:$J$672,0),X$1),FALSE)</f>
        <v>0</v>
      </c>
      <c r="Y329" s="10" t="b" cm="1">
        <f t="array" ref="Y329">IFERROR(INDEX(cashier!$A$2:$I$672,MATCH($O329&amp;$P329,cashier!$J$2:$J$672,0),Y$1),FALSE)</f>
        <v>0</v>
      </c>
      <c r="Z329" s="13" t="b" cm="1">
        <f t="array" ref="Z329">IFERROR(INDEX(bank!$A$2:$P$1212,MATCH($O329&amp;$P329,bank!$Q$2:$Q$1212,0),Z$1),FALSE)</f>
        <v>0</v>
      </c>
      <c r="AA329" s="13" t="b" cm="1">
        <f t="array" ref="AA329">IFERROR(INDEX(bank!$A$2:$P$1212,MATCH($O329&amp;$P329,bank!$Q$2:$Q$1212,0),AA$1),FALSE)</f>
        <v>0</v>
      </c>
      <c r="AB329" s="13" t="b" cm="1">
        <f t="array" ref="AB329">IFERROR(INDEX(bank!$A$2:$P$1212,MATCH($O329&amp;$P329,bank!$Q$2:$Q$1212,0),AB$1),FALSE)</f>
        <v>0</v>
      </c>
      <c r="AC329" s="13" t="b" cm="1">
        <f t="array" ref="AC329">IFERROR(INDEX(bank!$A$2:$P$1212,MATCH($O329&amp;$P329,bank!$Q$2:$Q$1212,0),AC$1),FALSE)</f>
        <v>0</v>
      </c>
      <c r="AD329" s="13" t="b" cm="1">
        <f t="array" ref="AD329">IFERROR(INDEX(bank!$A$2:$P$1212,MATCH($O329&amp;$P329,bank!$Q$2:$Q$1212,0),AD$1),FALSE)</f>
        <v>0</v>
      </c>
      <c r="AE329" s="13" t="b" cm="1">
        <f t="array" ref="AE329">IFERROR(INDEX(bank!$A$2:$P$1212,MATCH($O329&amp;$P329,bank!$Q$2:$Q$1212,0),AE$1),FALSE)</f>
        <v>0</v>
      </c>
      <c r="AF329" s="13" t="b" cm="1">
        <f t="array" ref="AF329">IFERROR(INDEX(bank!$A$2:$P$1212,MATCH($O329&amp;$P329,bank!$Q$2:$Q$1212,0),AF$1),FALSE)</f>
        <v>0</v>
      </c>
      <c r="AG329" s="13" t="b" cm="1">
        <f t="array" ref="AG329">IFERROR(INDEX(bank!$A$2:$P$1212,MATCH($O329&amp;$P329,bank!$Q$2:$Q$1212,0),AG$1),FALSE)</f>
        <v>0</v>
      </c>
      <c r="AH329" s="13" t="b" cm="1">
        <f t="array" ref="AH329">IFERROR(INDEX(bank!$A$2:$P$1212,MATCH($O329&amp;$P329,bank!$Q$2:$Q$1212,0),AH$1),FALSE)</f>
        <v>0</v>
      </c>
      <c r="AI329" s="13" t="b" cm="1">
        <f t="array" ref="AI329">IFERROR(INDEX(bank!$A$2:$P$1212,MATCH($O329&amp;$P329,bank!$Q$2:$Q$1212,0),AI$1),FALSE)</f>
        <v>0</v>
      </c>
      <c r="AJ329" s="13" t="b" cm="1">
        <f t="array" ref="AJ329">IFERROR(INDEX(bank!$A$2:$P$1212,MATCH($O329&amp;$P329,bank!$Q$2:$Q$1212,0),AJ$1),FALSE)</f>
        <v>0</v>
      </c>
      <c r="AK329" s="13" t="b" cm="1">
        <f t="array" ref="AK329">IFERROR(INDEX(bank!$A$2:$P$1212,MATCH($O329&amp;$P329,bank!$Q$2:$Q$1212,0),AK$1),FALSE)</f>
        <v>0</v>
      </c>
      <c r="AL329" s="13" t="b" cm="1">
        <f t="array" ref="AL329">IFERROR(INDEX(bank!$A$2:$P$1212,MATCH($O329&amp;$P329,bank!$Q$2:$Q$1212,0),AL$1),FALSE)</f>
        <v>0</v>
      </c>
      <c r="AM329" s="13" t="b" cm="1">
        <f t="array" ref="AM329">IFERROR(INDEX(bank!$A$2:$P$1212,MATCH($O329&amp;$P329,bank!$Q$2:$Q$1212,0),AM$1),FALSE)</f>
        <v>0</v>
      </c>
      <c r="AN329" s="13" t="b" cm="1">
        <f t="array" ref="AN329">IFERROR(INDEX(bank!$A$2:$P$1212,MATCH($O329&amp;$P329,bank!$Q$2:$Q$1212,0),AN$1),FALSE)</f>
        <v>0</v>
      </c>
      <c r="AO329" s="13" t="b" cm="1">
        <f t="array" ref="AO329">IFERROR(INDEX(bank!$A$2:$P$1212,MATCH($O329&amp;$P329,bank!$Q$2:$Q$1212,0),AO$1),FALSE)</f>
        <v>0</v>
      </c>
    </row>
    <row r="330" spans="1:41" hidden="1">
      <c r="A330" s="4" t="s">
        <v>88</v>
      </c>
      <c r="B330" s="4" t="s">
        <v>331</v>
      </c>
      <c r="C330" s="4">
        <v>7530</v>
      </c>
      <c r="D330" s="4">
        <v>7530</v>
      </c>
      <c r="E330" s="4">
        <v>0</v>
      </c>
      <c r="F330" s="4">
        <v>0</v>
      </c>
      <c r="G330" s="4" t="s">
        <v>19</v>
      </c>
      <c r="H330" s="6">
        <v>45006.352881446757</v>
      </c>
      <c r="I330" s="4" t="s">
        <v>20</v>
      </c>
      <c r="J330" s="4" t="b">
        <v>0</v>
      </c>
      <c r="K330" s="4">
        <v>1</v>
      </c>
      <c r="L330" s="4">
        <v>1</v>
      </c>
      <c r="O330" s="4" t="s">
        <v>18</v>
      </c>
      <c r="P330" s="4">
        <v>454</v>
      </c>
      <c r="Q330" s="10" t="b" cm="1">
        <f t="array" ref="Q330">IFERROR(INDEX(cashier!$A$2:$I$672,MATCH($O330&amp;$P330,cashier!$J$2:$J$672,0),Q$1),FALSE)</f>
        <v>0</v>
      </c>
      <c r="R330" s="10" t="b" cm="1">
        <f t="array" ref="R330">IFERROR(INDEX(cashier!$A$2:$I$672,MATCH($O330&amp;$P330,cashier!$J$2:$J$672,0),R$1),FALSE)</f>
        <v>0</v>
      </c>
      <c r="S330" s="10" t="b" cm="1">
        <f t="array" ref="S330">IFERROR(INDEX(cashier!$A$2:$I$672,MATCH($O330&amp;$P330,cashier!$J$2:$J$672,0),S$1),FALSE)</f>
        <v>0</v>
      </c>
      <c r="T330" s="10" t="b" cm="1">
        <f t="array" ref="T330">IFERROR(INDEX(cashier!$A$2:$I$672,MATCH($O330&amp;$P330,cashier!$J$2:$J$672,0),T$1),FALSE)</f>
        <v>0</v>
      </c>
      <c r="U330" s="10" t="b" cm="1">
        <f t="array" ref="U330">IFERROR(INDEX(cashier!$A$2:$I$672,MATCH($O330&amp;$P330,cashier!$J$2:$J$672,0),U$1),FALSE)</f>
        <v>0</v>
      </c>
      <c r="V330" s="10" t="b" cm="1">
        <f t="array" ref="V330">IFERROR(INDEX(cashier!$A$2:$I$672,MATCH($O330&amp;$P330,cashier!$J$2:$J$672,0),V$1),FALSE)</f>
        <v>0</v>
      </c>
      <c r="W330" s="10" t="b" cm="1">
        <f t="array" ref="W330">IFERROR(INDEX(cashier!$A$2:$I$672,MATCH($O330&amp;$P330,cashier!$J$2:$J$672,0),W$1),FALSE)</f>
        <v>0</v>
      </c>
      <c r="X330" s="10" t="b" cm="1">
        <f t="array" ref="X330">IFERROR(INDEX(cashier!$A$2:$I$672,MATCH($O330&amp;$P330,cashier!$J$2:$J$672,0),X$1),FALSE)</f>
        <v>0</v>
      </c>
      <c r="Y330" s="10" t="b" cm="1">
        <f t="array" ref="Y330">IFERROR(INDEX(cashier!$A$2:$I$672,MATCH($O330&amp;$P330,cashier!$J$2:$J$672,0),Y$1),FALSE)</f>
        <v>0</v>
      </c>
      <c r="Z330" s="13" t="b" cm="1">
        <f t="array" ref="Z330">IFERROR(INDEX(bank!$A$2:$P$1212,MATCH($O330&amp;$P330,bank!$Q$2:$Q$1212,0),Z$1),FALSE)</f>
        <v>0</v>
      </c>
      <c r="AA330" s="13" t="b" cm="1">
        <f t="array" ref="AA330">IFERROR(INDEX(bank!$A$2:$P$1212,MATCH($O330&amp;$P330,bank!$Q$2:$Q$1212,0),AA$1),FALSE)</f>
        <v>0</v>
      </c>
      <c r="AB330" s="13" t="b" cm="1">
        <f t="array" ref="AB330">IFERROR(INDEX(bank!$A$2:$P$1212,MATCH($O330&amp;$P330,bank!$Q$2:$Q$1212,0),AB$1),FALSE)</f>
        <v>0</v>
      </c>
      <c r="AC330" s="13" t="b" cm="1">
        <f t="array" ref="AC330">IFERROR(INDEX(bank!$A$2:$P$1212,MATCH($O330&amp;$P330,bank!$Q$2:$Q$1212,0),AC$1),FALSE)</f>
        <v>0</v>
      </c>
      <c r="AD330" s="13" t="b" cm="1">
        <f t="array" ref="AD330">IFERROR(INDEX(bank!$A$2:$P$1212,MATCH($O330&amp;$P330,bank!$Q$2:$Q$1212,0),AD$1),FALSE)</f>
        <v>0</v>
      </c>
      <c r="AE330" s="13" t="b" cm="1">
        <f t="array" ref="AE330">IFERROR(INDEX(bank!$A$2:$P$1212,MATCH($O330&amp;$P330,bank!$Q$2:$Q$1212,0),AE$1),FALSE)</f>
        <v>0</v>
      </c>
      <c r="AF330" s="13" t="b" cm="1">
        <f t="array" ref="AF330">IFERROR(INDEX(bank!$A$2:$P$1212,MATCH($O330&amp;$P330,bank!$Q$2:$Q$1212,0),AF$1),FALSE)</f>
        <v>0</v>
      </c>
      <c r="AG330" s="13" t="b" cm="1">
        <f t="array" ref="AG330">IFERROR(INDEX(bank!$A$2:$P$1212,MATCH($O330&amp;$P330,bank!$Q$2:$Q$1212,0),AG$1),FALSE)</f>
        <v>0</v>
      </c>
      <c r="AH330" s="13" t="b" cm="1">
        <f t="array" ref="AH330">IFERROR(INDEX(bank!$A$2:$P$1212,MATCH($O330&amp;$P330,bank!$Q$2:$Q$1212,0),AH$1),FALSE)</f>
        <v>0</v>
      </c>
      <c r="AI330" s="13" t="b" cm="1">
        <f t="array" ref="AI330">IFERROR(INDEX(bank!$A$2:$P$1212,MATCH($O330&amp;$P330,bank!$Q$2:$Q$1212,0),AI$1),FALSE)</f>
        <v>0</v>
      </c>
      <c r="AJ330" s="13" t="b" cm="1">
        <f t="array" ref="AJ330">IFERROR(INDEX(bank!$A$2:$P$1212,MATCH($O330&amp;$P330,bank!$Q$2:$Q$1212,0),AJ$1),FALSE)</f>
        <v>0</v>
      </c>
      <c r="AK330" s="13" t="b" cm="1">
        <f t="array" ref="AK330">IFERROR(INDEX(bank!$A$2:$P$1212,MATCH($O330&amp;$P330,bank!$Q$2:$Q$1212,0),AK$1),FALSE)</f>
        <v>0</v>
      </c>
      <c r="AL330" s="13" t="b" cm="1">
        <f t="array" ref="AL330">IFERROR(INDEX(bank!$A$2:$P$1212,MATCH($O330&amp;$P330,bank!$Q$2:$Q$1212,0),AL$1),FALSE)</f>
        <v>0</v>
      </c>
      <c r="AM330" s="13" t="b" cm="1">
        <f t="array" ref="AM330">IFERROR(INDEX(bank!$A$2:$P$1212,MATCH($O330&amp;$P330,bank!$Q$2:$Q$1212,0),AM$1),FALSE)</f>
        <v>0</v>
      </c>
      <c r="AN330" s="13" t="b" cm="1">
        <f t="array" ref="AN330">IFERROR(INDEX(bank!$A$2:$P$1212,MATCH($O330&amp;$P330,bank!$Q$2:$Q$1212,0),AN$1),FALSE)</f>
        <v>0</v>
      </c>
      <c r="AO330" s="13" t="b" cm="1">
        <f t="array" ref="AO330">IFERROR(INDEX(bank!$A$2:$P$1212,MATCH($O330&amp;$P330,bank!$Q$2:$Q$1212,0),AO$1),FALSE)</f>
        <v>0</v>
      </c>
    </row>
    <row r="331" spans="1:41" hidden="1">
      <c r="A331" s="4" t="s">
        <v>86</v>
      </c>
      <c r="B331" s="4" t="s">
        <v>332</v>
      </c>
      <c r="C331" s="4">
        <v>2620</v>
      </c>
      <c r="D331" s="4">
        <v>2620</v>
      </c>
      <c r="E331" s="4">
        <v>0</v>
      </c>
      <c r="F331" s="4">
        <v>0</v>
      </c>
      <c r="G331" s="4" t="s">
        <v>19</v>
      </c>
      <c r="H331" s="6">
        <v>45005.354815219907</v>
      </c>
      <c r="I331" s="4" t="s">
        <v>20</v>
      </c>
      <c r="J331" s="4" t="b">
        <v>1</v>
      </c>
      <c r="K331" s="4">
        <v>0</v>
      </c>
      <c r="L331" s="4">
        <v>1</v>
      </c>
      <c r="M331" s="4" t="s">
        <v>27</v>
      </c>
      <c r="N331" s="6">
        <v>45041.139143518521</v>
      </c>
      <c r="O331" s="4" t="s">
        <v>18</v>
      </c>
      <c r="P331" s="4">
        <v>456</v>
      </c>
      <c r="Q331" s="10" cm="1">
        <f t="array" ref="Q331">IFERROR(INDEX(cashier!$A$2:$I$672,MATCH($O331&amp;$P331,cashier!$J$2:$J$672,0),Q$1),FALSE)</f>
        <v>314</v>
      </c>
      <c r="R331" s="10" t="str" cm="1">
        <f t="array" ref="R331">IFERROR(INDEX(cashier!$A$2:$I$672,MATCH($O331&amp;$P331,cashier!$J$2:$J$672,0),R$1),FALSE)</f>
        <v>香港汇丰/USD/Mandarine/801-443300-838</v>
      </c>
      <c r="S331" s="10" cm="1">
        <f t="array" ref="S331">IFERROR(INDEX(cashier!$A$2:$I$672,MATCH($O331&amp;$P331,cashier!$J$2:$J$672,0),S$1),FALSE)</f>
        <v>45040.136038807868</v>
      </c>
      <c r="T331" s="10" t="str" cm="1">
        <f t="array" ref="T331">IFERROR(INDEX(cashier!$A$2:$I$672,MATCH($O331&amp;$P331,cashier!$J$2:$J$672,0),T$1),FALSE)</f>
        <v>USD</v>
      </c>
      <c r="U331" s="10" cm="1">
        <f t="array" ref="U331">IFERROR(INDEX(cashier!$A$2:$I$672,MATCH($O331&amp;$P331,cashier!$J$2:$J$672,0),U$1),FALSE)</f>
        <v>2620</v>
      </c>
      <c r="V331" s="10" cm="1">
        <f t="array" ref="V331">IFERROR(INDEX(cashier!$A$2:$I$672,MATCH($O331&amp;$P331,cashier!$J$2:$J$672,0),V$1),FALSE)</f>
        <v>45041.139143518521</v>
      </c>
      <c r="W331" s="10" cm="1">
        <f t="array" ref="W331">IFERROR(INDEX(cashier!$A$2:$I$672,MATCH($O331&amp;$P331,cashier!$J$2:$J$672,0),W$1),FALSE)</f>
        <v>456</v>
      </c>
      <c r="X331" s="10" t="str" cm="1">
        <f t="array" ref="X331">IFERROR(INDEX(cashier!$A$2:$I$672,MATCH($O331&amp;$P331,cashier!$J$2:$J$672,0),X$1),FALSE)</f>
        <v>付款单</v>
      </c>
      <c r="Y331" s="10" cm="1">
        <f t="array" ref="Y331">IFERROR(INDEX(cashier!$A$2:$I$672,MATCH($O331&amp;$P331,cashier!$J$2:$J$672,0),Y$1),FALSE)</f>
        <v>7.02</v>
      </c>
      <c r="Z331" s="13" cm="1">
        <f t="array" ref="Z331">IFERROR(INDEX(bank!$A$2:$P$1212,MATCH($O331&amp;$P331,bank!$Q$2:$Q$1212,0),Z$1),FALSE)</f>
        <v>456</v>
      </c>
      <c r="AA331" s="13" t="str" cm="1">
        <f t="array" ref="AA331">IFERROR(INDEX(bank!$A$2:$P$1212,MATCH($O331&amp;$P331,bank!$Q$2:$Q$1212,0),AA$1),FALSE)</f>
        <v>付款单</v>
      </c>
      <c r="AB331" s="13" t="str" cm="1">
        <f t="array" ref="AB331">IFERROR(INDEX(bank!$A$2:$P$1212,MATCH($O331&amp;$P331,bank!$Q$2:$Q$1212,0),AB$1),FALSE)</f>
        <v>香港汇丰/USD/Mandarine/801-443300-838</v>
      </c>
      <c r="AC331" s="13" t="str" cm="1">
        <f t="array" ref="AC331">IFERROR(INDEX(bank!$A$2:$P$1212,MATCH($O331&amp;$P331,bank!$Q$2:$Q$1212,0),AC$1),FALSE)</f>
        <v>USD</v>
      </c>
      <c r="AD331" s="13" cm="1">
        <f t="array" ref="AD331">IFERROR(INDEX(bank!$A$2:$P$1212,MATCH($O331&amp;$P331,bank!$Q$2:$Q$1212,0),AD$1),FALSE)</f>
        <v>0</v>
      </c>
      <c r="AE331" s="13" t="str" cm="1">
        <f t="array" ref="AE331">IFERROR(INDEX(bank!$A$2:$P$1212,MATCH($O331&amp;$P331,bank!$Q$2:$Q$1212,0),AE$1),FALSE)</f>
        <v>5501.11-物料</v>
      </c>
      <c r="AF331" s="13" t="str" cm="1">
        <f t="array" ref="AF331">IFERROR(INDEX(bank!$A$2:$P$1212,MATCH($O331&amp;$P331,bank!$Q$2:$Q$1212,0),AF$1),FALSE)</f>
        <v>3月2日义景在高雄供应一台消防泵电机</v>
      </c>
      <c r="AG331" s="13" cm="1">
        <f t="array" ref="AG331">IFERROR(INDEX(bank!$A$2:$P$1212,MATCH($O331&amp;$P331,bank!$Q$2:$Q$1212,0),AG$1),FALSE)</f>
        <v>45041.139143518521</v>
      </c>
      <c r="AH331" s="13" cm="1">
        <f t="array" ref="AH331">IFERROR(INDEX(bank!$A$2:$P$1212,MATCH($O331&amp;$P331,bank!$Q$2:$Q$1212,0),AH$1),FALSE)</f>
        <v>0</v>
      </c>
      <c r="AI331" s="13" cm="1">
        <f t="array" ref="AI331">IFERROR(INDEX(bank!$A$2:$P$1212,MATCH($O331&amp;$P331,bank!$Q$2:$Q$1212,0),AI$1),FALSE)</f>
        <v>0</v>
      </c>
      <c r="AJ331" s="13" cm="1">
        <f t="array" ref="AJ331">IFERROR(INDEX(bank!$A$2:$P$1212,MATCH($O331&amp;$P331,bank!$Q$2:$Q$1212,0),AJ$1),FALSE)</f>
        <v>2620</v>
      </c>
      <c r="AK331" s="13" cm="1">
        <f t="array" ref="AK331">IFERROR(INDEX(bank!$A$2:$P$1212,MATCH($O331&amp;$P331,bank!$Q$2:$Q$1212,0),AK$1),FALSE)</f>
        <v>2620</v>
      </c>
      <c r="AL331" s="13" cm="1">
        <f t="array" ref="AL331">IFERROR(INDEX(bank!$A$2:$P$1212,MATCH($O331&amp;$P331,bank!$Q$2:$Q$1212,0),AL$1),FALSE)</f>
        <v>862322.71999999986</v>
      </c>
      <c r="AM331" s="13" cm="1">
        <f t="array" ref="AM331">IFERROR(INDEX(bank!$A$2:$P$1212,MATCH($O331&amp;$P331,bank!$Q$2:$Q$1212,0),AM$1),FALSE)</f>
        <v>1</v>
      </c>
      <c r="AN331" s="13" t="b" cm="1">
        <f t="array" ref="AN331">IFERROR(INDEX(bank!$A$2:$P$1212,MATCH($O331&amp;$P331,bank!$Q$2:$Q$1212,0),AN$1),FALSE)</f>
        <v>1</v>
      </c>
      <c r="AO331" s="13" t="str" cm="1">
        <f t="array" ref="AO331">IFERROR(INDEX(bank!$A$2:$P$1212,MATCH($O331&amp;$P331,bank!$Q$2:$Q$1212,0),AO$1),FALSE)</f>
        <v>已关闭</v>
      </c>
    </row>
    <row r="332" spans="1:41" hidden="1">
      <c r="A332" s="4" t="s">
        <v>86</v>
      </c>
      <c r="B332" s="4" t="s">
        <v>333</v>
      </c>
      <c r="C332" s="4">
        <v>2748.8</v>
      </c>
      <c r="D332" s="4">
        <v>2748.8</v>
      </c>
      <c r="E332" s="4">
        <v>0</v>
      </c>
      <c r="F332" s="4">
        <v>0</v>
      </c>
      <c r="G332" s="4" t="s">
        <v>19</v>
      </c>
      <c r="H332" s="6">
        <v>45008.356184525474</v>
      </c>
      <c r="I332" s="4" t="s">
        <v>20</v>
      </c>
      <c r="J332" s="4" t="b">
        <v>1</v>
      </c>
      <c r="K332" s="4">
        <v>0</v>
      </c>
      <c r="L332" s="4">
        <v>1</v>
      </c>
      <c r="M332" s="4" t="s">
        <v>27</v>
      </c>
      <c r="N332" s="6">
        <v>45093.295659722222</v>
      </c>
      <c r="O332" s="4" t="s">
        <v>18</v>
      </c>
      <c r="P332" s="4">
        <v>458</v>
      </c>
      <c r="Q332" s="10" cm="1">
        <f t="array" ref="Q332">IFERROR(INDEX(cashier!$A$2:$I$672,MATCH($O332&amp;$P332,cashier!$J$2:$J$672,0),Q$1),FALSE)</f>
        <v>671</v>
      </c>
      <c r="R332" s="10" t="str" cm="1">
        <f t="array" ref="R332">IFERROR(INDEX(cashier!$A$2:$I$672,MATCH($O332&amp;$P332,cashier!$J$2:$J$672,0),R$1),FALSE)</f>
        <v>香港汇丰/USD/Mandarine/801-443300-838</v>
      </c>
      <c r="S332" s="10" cm="1">
        <f t="array" ref="S332">IFERROR(INDEX(cashier!$A$2:$I$672,MATCH($O332&amp;$P332,cashier!$J$2:$J$672,0),S$1),FALSE)</f>
        <v>45093.290446782397</v>
      </c>
      <c r="T332" s="10" t="str" cm="1">
        <f t="array" ref="T332">IFERROR(INDEX(cashier!$A$2:$I$672,MATCH($O332&amp;$P332,cashier!$J$2:$J$672,0),T$1),FALSE)</f>
        <v>USD</v>
      </c>
      <c r="U332" s="10" cm="1">
        <f t="array" ref="U332">IFERROR(INDEX(cashier!$A$2:$I$672,MATCH($O332&amp;$P332,cashier!$J$2:$J$672,0),U$1),FALSE)</f>
        <v>2748.8</v>
      </c>
      <c r="V332" s="10" cm="1">
        <f t="array" ref="V332">IFERROR(INDEX(cashier!$A$2:$I$672,MATCH($O332&amp;$P332,cashier!$J$2:$J$672,0),V$1),FALSE)</f>
        <v>45093.295659722222</v>
      </c>
      <c r="W332" s="10" cm="1">
        <f t="array" ref="W332">IFERROR(INDEX(cashier!$A$2:$I$672,MATCH($O332&amp;$P332,cashier!$J$2:$J$672,0),W$1),FALSE)</f>
        <v>458</v>
      </c>
      <c r="X332" s="10" t="str" cm="1">
        <f t="array" ref="X332">IFERROR(INDEX(cashier!$A$2:$I$672,MATCH($O332&amp;$P332,cashier!$J$2:$J$672,0),X$1),FALSE)</f>
        <v>付款单</v>
      </c>
      <c r="Y332" s="10" cm="1">
        <f t="array" ref="Y332">IFERROR(INDEX(cashier!$A$2:$I$672,MATCH($O332&amp;$P332,cashier!$J$2:$J$672,0),Y$1),FALSE)</f>
        <v>16.010000000000002</v>
      </c>
      <c r="Z332" s="13" cm="1">
        <f t="array" ref="Z332">IFERROR(INDEX(bank!$A$2:$P$1212,MATCH($O332&amp;$P332,bank!$Q$2:$Q$1212,0),Z$1),FALSE)</f>
        <v>458</v>
      </c>
      <c r="AA332" s="13" t="str" cm="1">
        <f t="array" ref="AA332">IFERROR(INDEX(bank!$A$2:$P$1212,MATCH($O332&amp;$P332,bank!$Q$2:$Q$1212,0),AA$1),FALSE)</f>
        <v>付款单</v>
      </c>
      <c r="AB332" s="13" t="str" cm="1">
        <f t="array" ref="AB332">IFERROR(INDEX(bank!$A$2:$P$1212,MATCH($O332&amp;$P332,bank!$Q$2:$Q$1212,0),AB$1),FALSE)</f>
        <v>香港汇丰/USD/Mandarine/801-443300-838</v>
      </c>
      <c r="AC332" s="13" t="str" cm="1">
        <f t="array" ref="AC332">IFERROR(INDEX(bank!$A$2:$P$1212,MATCH($O332&amp;$P332,bank!$Q$2:$Q$1212,0),AC$1),FALSE)</f>
        <v>USD</v>
      </c>
      <c r="AD332" s="13" cm="1">
        <f t="array" ref="AD332">IFERROR(INDEX(bank!$A$2:$P$1212,MATCH($O332&amp;$P332,bank!$Q$2:$Q$1212,0),AD$1),FALSE)</f>
        <v>0</v>
      </c>
      <c r="AE332" s="13" t="str" cm="1">
        <f t="array" ref="AE332">IFERROR(INDEX(bank!$A$2:$P$1212,MATCH($O332&amp;$P332,bank!$Q$2:$Q$1212,0),AE$1),FALSE)</f>
        <v>5501.11-物料</v>
      </c>
      <c r="AF332" s="13" t="str" cm="1">
        <f t="array" ref="AF332">IFERROR(INDEX(bank!$A$2:$P$1212,MATCH($O332&amp;$P332,bank!$Q$2:$Q$1212,0),AF$1),FALSE)</f>
        <v>3月19日在防城港上海海隆供应油漆USD2748.8</v>
      </c>
      <c r="AG332" s="13" cm="1">
        <f t="array" ref="AG332">IFERROR(INDEX(bank!$A$2:$P$1212,MATCH($O332&amp;$P332,bank!$Q$2:$Q$1212,0),AG$1),FALSE)</f>
        <v>45093.295659722222</v>
      </c>
      <c r="AH332" s="13" cm="1">
        <f t="array" ref="AH332">IFERROR(INDEX(bank!$A$2:$P$1212,MATCH($O332&amp;$P332,bank!$Q$2:$Q$1212,0),AH$1),FALSE)</f>
        <v>0</v>
      </c>
      <c r="AI332" s="13" cm="1">
        <f t="array" ref="AI332">IFERROR(INDEX(bank!$A$2:$P$1212,MATCH($O332&amp;$P332,bank!$Q$2:$Q$1212,0),AI$1),FALSE)</f>
        <v>0</v>
      </c>
      <c r="AJ332" s="13" cm="1">
        <f t="array" ref="AJ332">IFERROR(INDEX(bank!$A$2:$P$1212,MATCH($O332&amp;$P332,bank!$Q$2:$Q$1212,0),AJ$1),FALSE)</f>
        <v>2748.8</v>
      </c>
      <c r="AK332" s="13" cm="1">
        <f t="array" ref="AK332">IFERROR(INDEX(bank!$A$2:$P$1212,MATCH($O332&amp;$P332,bank!$Q$2:$Q$1212,0),AK$1),FALSE)</f>
        <v>2748.8</v>
      </c>
      <c r="AL332" s="13" cm="1">
        <f t="array" ref="AL332">IFERROR(INDEX(bank!$A$2:$P$1212,MATCH($O332&amp;$P332,bank!$Q$2:$Q$1212,0),AL$1),FALSE)</f>
        <v>-516971.86999999988</v>
      </c>
      <c r="AM332" s="13" cm="1">
        <f t="array" ref="AM332">IFERROR(INDEX(bank!$A$2:$P$1212,MATCH($O332&amp;$P332,bank!$Q$2:$Q$1212,0),AM$1),FALSE)</f>
        <v>1</v>
      </c>
      <c r="AN332" s="13" t="b" cm="1">
        <f t="array" ref="AN332">IFERROR(INDEX(bank!$A$2:$P$1212,MATCH($O332&amp;$P332,bank!$Q$2:$Q$1212,0),AN$1),FALSE)</f>
        <v>1</v>
      </c>
      <c r="AO332" s="13" t="str" cm="1">
        <f t="array" ref="AO332">IFERROR(INDEX(bank!$A$2:$P$1212,MATCH($O332&amp;$P332,bank!$Q$2:$Q$1212,0),AO$1),FALSE)</f>
        <v>已关闭</v>
      </c>
    </row>
    <row r="333" spans="1:41" hidden="1">
      <c r="A333" s="4" t="s">
        <v>88</v>
      </c>
      <c r="B333" s="4" t="s">
        <v>334</v>
      </c>
      <c r="C333" s="4">
        <v>583.5</v>
      </c>
      <c r="D333" s="4">
        <v>583.5</v>
      </c>
      <c r="E333" s="4">
        <v>0</v>
      </c>
      <c r="F333" s="4">
        <v>0</v>
      </c>
      <c r="G333" s="4" t="s">
        <v>19</v>
      </c>
      <c r="H333" s="6">
        <v>45008.357295810187</v>
      </c>
      <c r="I333" s="4" t="s">
        <v>208</v>
      </c>
      <c r="J333" s="4" t="b">
        <v>0</v>
      </c>
      <c r="K333" s="4">
        <v>0</v>
      </c>
      <c r="L333" s="4">
        <v>1</v>
      </c>
      <c r="O333" s="4" t="s">
        <v>18</v>
      </c>
      <c r="P333" s="4">
        <v>460</v>
      </c>
      <c r="Q333" s="10" t="b" cm="1">
        <f t="array" ref="Q333">IFERROR(INDEX(cashier!$A$2:$I$672,MATCH($O333&amp;$P333,cashier!$J$2:$J$672,0),Q$1),FALSE)</f>
        <v>0</v>
      </c>
      <c r="R333" s="10" t="b" cm="1">
        <f t="array" ref="R333">IFERROR(INDEX(cashier!$A$2:$I$672,MATCH($O333&amp;$P333,cashier!$J$2:$J$672,0),R$1),FALSE)</f>
        <v>0</v>
      </c>
      <c r="S333" s="10" t="b" cm="1">
        <f t="array" ref="S333">IFERROR(INDEX(cashier!$A$2:$I$672,MATCH($O333&amp;$P333,cashier!$J$2:$J$672,0),S$1),FALSE)</f>
        <v>0</v>
      </c>
      <c r="T333" s="10" t="b" cm="1">
        <f t="array" ref="T333">IFERROR(INDEX(cashier!$A$2:$I$672,MATCH($O333&amp;$P333,cashier!$J$2:$J$672,0),T$1),FALSE)</f>
        <v>0</v>
      </c>
      <c r="U333" s="10" t="b" cm="1">
        <f t="array" ref="U333">IFERROR(INDEX(cashier!$A$2:$I$672,MATCH($O333&amp;$P333,cashier!$J$2:$J$672,0),U$1),FALSE)</f>
        <v>0</v>
      </c>
      <c r="V333" s="10" t="b" cm="1">
        <f t="array" ref="V333">IFERROR(INDEX(cashier!$A$2:$I$672,MATCH($O333&amp;$P333,cashier!$J$2:$J$672,0),V$1),FALSE)</f>
        <v>0</v>
      </c>
      <c r="W333" s="10" t="b" cm="1">
        <f t="array" ref="W333">IFERROR(INDEX(cashier!$A$2:$I$672,MATCH($O333&amp;$P333,cashier!$J$2:$J$672,0),W$1),FALSE)</f>
        <v>0</v>
      </c>
      <c r="X333" s="10" t="b" cm="1">
        <f t="array" ref="X333">IFERROR(INDEX(cashier!$A$2:$I$672,MATCH($O333&amp;$P333,cashier!$J$2:$J$672,0),X$1),FALSE)</f>
        <v>0</v>
      </c>
      <c r="Y333" s="10" t="b" cm="1">
        <f t="array" ref="Y333">IFERROR(INDEX(cashier!$A$2:$I$672,MATCH($O333&amp;$P333,cashier!$J$2:$J$672,0),Y$1),FALSE)</f>
        <v>0</v>
      </c>
      <c r="Z333" s="13" t="b" cm="1">
        <f t="array" ref="Z333">IFERROR(INDEX(bank!$A$2:$P$1212,MATCH($O333&amp;$P333,bank!$Q$2:$Q$1212,0),Z$1),FALSE)</f>
        <v>0</v>
      </c>
      <c r="AA333" s="13" t="b" cm="1">
        <f t="array" ref="AA333">IFERROR(INDEX(bank!$A$2:$P$1212,MATCH($O333&amp;$P333,bank!$Q$2:$Q$1212,0),AA$1),FALSE)</f>
        <v>0</v>
      </c>
      <c r="AB333" s="13" t="b" cm="1">
        <f t="array" ref="AB333">IFERROR(INDEX(bank!$A$2:$P$1212,MATCH($O333&amp;$P333,bank!$Q$2:$Q$1212,0),AB$1),FALSE)</f>
        <v>0</v>
      </c>
      <c r="AC333" s="13" t="b" cm="1">
        <f t="array" ref="AC333">IFERROR(INDEX(bank!$A$2:$P$1212,MATCH($O333&amp;$P333,bank!$Q$2:$Q$1212,0),AC$1),FALSE)</f>
        <v>0</v>
      </c>
      <c r="AD333" s="13" t="b" cm="1">
        <f t="array" ref="AD333">IFERROR(INDEX(bank!$A$2:$P$1212,MATCH($O333&amp;$P333,bank!$Q$2:$Q$1212,0),AD$1),FALSE)</f>
        <v>0</v>
      </c>
      <c r="AE333" s="13" t="b" cm="1">
        <f t="array" ref="AE333">IFERROR(INDEX(bank!$A$2:$P$1212,MATCH($O333&amp;$P333,bank!$Q$2:$Q$1212,0),AE$1),FALSE)</f>
        <v>0</v>
      </c>
      <c r="AF333" s="13" t="b" cm="1">
        <f t="array" ref="AF333">IFERROR(INDEX(bank!$A$2:$P$1212,MATCH($O333&amp;$P333,bank!$Q$2:$Q$1212,0),AF$1),FALSE)</f>
        <v>0</v>
      </c>
      <c r="AG333" s="13" t="b" cm="1">
        <f t="array" ref="AG333">IFERROR(INDEX(bank!$A$2:$P$1212,MATCH($O333&amp;$P333,bank!$Q$2:$Q$1212,0),AG$1),FALSE)</f>
        <v>0</v>
      </c>
      <c r="AH333" s="13" t="b" cm="1">
        <f t="array" ref="AH333">IFERROR(INDEX(bank!$A$2:$P$1212,MATCH($O333&amp;$P333,bank!$Q$2:$Q$1212,0),AH$1),FALSE)</f>
        <v>0</v>
      </c>
      <c r="AI333" s="13" t="b" cm="1">
        <f t="array" ref="AI333">IFERROR(INDEX(bank!$A$2:$P$1212,MATCH($O333&amp;$P333,bank!$Q$2:$Q$1212,0),AI$1),FALSE)</f>
        <v>0</v>
      </c>
      <c r="AJ333" s="13" t="b" cm="1">
        <f t="array" ref="AJ333">IFERROR(INDEX(bank!$A$2:$P$1212,MATCH($O333&amp;$P333,bank!$Q$2:$Q$1212,0),AJ$1),FALSE)</f>
        <v>0</v>
      </c>
      <c r="AK333" s="13" t="b" cm="1">
        <f t="array" ref="AK333">IFERROR(INDEX(bank!$A$2:$P$1212,MATCH($O333&amp;$P333,bank!$Q$2:$Q$1212,0),AK$1),FALSE)</f>
        <v>0</v>
      </c>
      <c r="AL333" s="13" t="b" cm="1">
        <f t="array" ref="AL333">IFERROR(INDEX(bank!$A$2:$P$1212,MATCH($O333&amp;$P333,bank!$Q$2:$Q$1212,0),AL$1),FALSE)</f>
        <v>0</v>
      </c>
      <c r="AM333" s="13" t="b" cm="1">
        <f t="array" ref="AM333">IFERROR(INDEX(bank!$A$2:$P$1212,MATCH($O333&amp;$P333,bank!$Q$2:$Q$1212,0),AM$1),FALSE)</f>
        <v>0</v>
      </c>
      <c r="AN333" s="13" t="b" cm="1">
        <f t="array" ref="AN333">IFERROR(INDEX(bank!$A$2:$P$1212,MATCH($O333&amp;$P333,bank!$Q$2:$Q$1212,0),AN$1),FALSE)</f>
        <v>0</v>
      </c>
      <c r="AO333" s="13" t="b" cm="1">
        <f t="array" ref="AO333">IFERROR(INDEX(bank!$A$2:$P$1212,MATCH($O333&amp;$P333,bank!$Q$2:$Q$1212,0),AO$1),FALSE)</f>
        <v>0</v>
      </c>
    </row>
    <row r="334" spans="1:41" hidden="1">
      <c r="A334" s="4" t="s">
        <v>88</v>
      </c>
      <c r="B334" s="4" t="s">
        <v>335</v>
      </c>
      <c r="C334" s="4">
        <v>1983</v>
      </c>
      <c r="D334" s="4">
        <v>1983</v>
      </c>
      <c r="E334" s="4">
        <v>0</v>
      </c>
      <c r="F334" s="4">
        <v>0</v>
      </c>
      <c r="G334" s="4" t="s">
        <v>19</v>
      </c>
      <c r="H334" s="6">
        <v>45008.35838795139</v>
      </c>
      <c r="I334" s="4" t="s">
        <v>20</v>
      </c>
      <c r="J334" s="4" t="b">
        <v>1</v>
      </c>
      <c r="K334" s="4">
        <v>0</v>
      </c>
      <c r="L334" s="4">
        <v>1</v>
      </c>
      <c r="M334" s="4" t="s">
        <v>27</v>
      </c>
      <c r="N334" s="6">
        <v>45083.294872685183</v>
      </c>
      <c r="O334" s="4" t="s">
        <v>18</v>
      </c>
      <c r="P334" s="4">
        <v>462</v>
      </c>
      <c r="Q334" s="10" cm="1">
        <f t="array" ref="Q334">IFERROR(INDEX(cashier!$A$2:$I$672,MATCH($O334&amp;$P334,cashier!$J$2:$J$672,0),Q$1),FALSE)</f>
        <v>612</v>
      </c>
      <c r="R334" s="10" t="str" cm="1">
        <f t="array" ref="R334">IFERROR(INDEX(cashier!$A$2:$I$672,MATCH($O334&amp;$P334,cashier!$J$2:$J$672,0),R$1),FALSE)</f>
        <v>香港汇丰/USD/Mandarine/801-443300-838</v>
      </c>
      <c r="S334" s="10" cm="1">
        <f t="array" ref="S334">IFERROR(INDEX(cashier!$A$2:$I$672,MATCH($O334&amp;$P334,cashier!$J$2:$J$672,0),S$1),FALSE)</f>
        <v>45083.290084594897</v>
      </c>
      <c r="T334" s="10" t="str" cm="1">
        <f t="array" ref="T334">IFERROR(INDEX(cashier!$A$2:$I$672,MATCH($O334&amp;$P334,cashier!$J$2:$J$672,0),T$1),FALSE)</f>
        <v>USD</v>
      </c>
      <c r="U334" s="10" cm="1">
        <f t="array" ref="U334">IFERROR(INDEX(cashier!$A$2:$I$672,MATCH($O334&amp;$P334,cashier!$J$2:$J$672,0),U$1),FALSE)</f>
        <v>1983</v>
      </c>
      <c r="V334" s="10" cm="1">
        <f t="array" ref="V334">IFERROR(INDEX(cashier!$A$2:$I$672,MATCH($O334&amp;$P334,cashier!$J$2:$J$672,0),V$1),FALSE)</f>
        <v>45083.294872685183</v>
      </c>
      <c r="W334" s="10" cm="1">
        <f t="array" ref="W334">IFERROR(INDEX(cashier!$A$2:$I$672,MATCH($O334&amp;$P334,cashier!$J$2:$J$672,0),W$1),FALSE)</f>
        <v>462</v>
      </c>
      <c r="X334" s="10" t="str" cm="1">
        <f t="array" ref="X334">IFERROR(INDEX(cashier!$A$2:$I$672,MATCH($O334&amp;$P334,cashier!$J$2:$J$672,0),X$1),FALSE)</f>
        <v>付款单</v>
      </c>
      <c r="Y334" s="10" cm="1">
        <f t="array" ref="Y334">IFERROR(INDEX(cashier!$A$2:$I$672,MATCH($O334&amp;$P334,cashier!$J$2:$J$672,0),Y$1),FALSE)</f>
        <v>0</v>
      </c>
      <c r="Z334" s="13" cm="1">
        <f t="array" ref="Z334">IFERROR(INDEX(bank!$A$2:$P$1212,MATCH($O334&amp;$P334,bank!$Q$2:$Q$1212,0),Z$1),FALSE)</f>
        <v>462</v>
      </c>
      <c r="AA334" s="13" t="str" cm="1">
        <f t="array" ref="AA334">IFERROR(INDEX(bank!$A$2:$P$1212,MATCH($O334&amp;$P334,bank!$Q$2:$Q$1212,0),AA$1),FALSE)</f>
        <v>付款单</v>
      </c>
      <c r="AB334" s="13" t="str" cm="1">
        <f t="array" ref="AB334">IFERROR(INDEX(bank!$A$2:$P$1212,MATCH($O334&amp;$P334,bank!$Q$2:$Q$1212,0),AB$1),FALSE)</f>
        <v>香港汇丰/USD/Mandarine/801-443300-838</v>
      </c>
      <c r="AC334" s="13" t="str" cm="1">
        <f t="array" ref="AC334">IFERROR(INDEX(bank!$A$2:$P$1212,MATCH($O334&amp;$P334,bank!$Q$2:$Q$1212,0),AC$1),FALSE)</f>
        <v>USD</v>
      </c>
      <c r="AD334" s="13" cm="1">
        <f t="array" ref="AD334">IFERROR(INDEX(bank!$A$2:$P$1212,MATCH($O334&amp;$P334,bank!$Q$2:$Q$1212,0),AD$1),FALSE)</f>
        <v>0</v>
      </c>
      <c r="AE334" s="13" t="str" cm="1">
        <f t="array" ref="AE334">IFERROR(INDEX(bank!$A$2:$P$1212,MATCH($O334&amp;$P334,bank!$Q$2:$Q$1212,0),AE$1),FALSE)</f>
        <v xml:space="preserve">5501.06-备件供应 </v>
      </c>
      <c r="AF334" s="13" t="str" cm="1">
        <f t="array" ref="AF334">IFERROR(INDEX(bank!$A$2:$P$1212,MATCH($O334&amp;$P334,bank!$Q$2:$Q$1212,0),AF$1),FALSE)</f>
        <v>3月19日在防城港上海瑞航供应主机备件USD1983</v>
      </c>
      <c r="AG334" s="13" cm="1">
        <f t="array" ref="AG334">IFERROR(INDEX(bank!$A$2:$P$1212,MATCH($O334&amp;$P334,bank!$Q$2:$Q$1212,0),AG$1),FALSE)</f>
        <v>45083.294872685183</v>
      </c>
      <c r="AH334" s="13" cm="1">
        <f t="array" ref="AH334">IFERROR(INDEX(bank!$A$2:$P$1212,MATCH($O334&amp;$P334,bank!$Q$2:$Q$1212,0),AH$1),FALSE)</f>
        <v>0</v>
      </c>
      <c r="AI334" s="13" cm="1">
        <f t="array" ref="AI334">IFERROR(INDEX(bank!$A$2:$P$1212,MATCH($O334&amp;$P334,bank!$Q$2:$Q$1212,0),AI$1),FALSE)</f>
        <v>0</v>
      </c>
      <c r="AJ334" s="13" cm="1">
        <f t="array" ref="AJ334">IFERROR(INDEX(bank!$A$2:$P$1212,MATCH($O334&amp;$P334,bank!$Q$2:$Q$1212,0),AJ$1),FALSE)</f>
        <v>1983</v>
      </c>
      <c r="AK334" s="13" cm="1">
        <f t="array" ref="AK334">IFERROR(INDEX(bank!$A$2:$P$1212,MATCH($O334&amp;$P334,bank!$Q$2:$Q$1212,0),AK$1),FALSE)</f>
        <v>1983</v>
      </c>
      <c r="AL334" s="13" cm="1">
        <f t="array" ref="AL334">IFERROR(INDEX(bank!$A$2:$P$1212,MATCH($O334&amp;$P334,bank!$Q$2:$Q$1212,0),AL$1),FALSE)</f>
        <v>-328085.36</v>
      </c>
      <c r="AM334" s="13" cm="1">
        <f t="array" ref="AM334">IFERROR(INDEX(bank!$A$2:$P$1212,MATCH($O334&amp;$P334,bank!$Q$2:$Q$1212,0),AM$1),FALSE)</f>
        <v>1</v>
      </c>
      <c r="AN334" s="13" t="b" cm="1">
        <f t="array" ref="AN334">IFERROR(INDEX(bank!$A$2:$P$1212,MATCH($O334&amp;$P334,bank!$Q$2:$Q$1212,0),AN$1),FALSE)</f>
        <v>1</v>
      </c>
      <c r="AO334" s="13" t="str" cm="1">
        <f t="array" ref="AO334">IFERROR(INDEX(bank!$A$2:$P$1212,MATCH($O334&amp;$P334,bank!$Q$2:$Q$1212,0),AO$1),FALSE)</f>
        <v>已关闭</v>
      </c>
    </row>
    <row r="335" spans="1:41" hidden="1">
      <c r="A335" s="4" t="s">
        <v>88</v>
      </c>
      <c r="B335" s="4" t="s">
        <v>336</v>
      </c>
      <c r="C335" s="4">
        <v>3829</v>
      </c>
      <c r="D335" s="4">
        <v>3829</v>
      </c>
      <c r="E335" s="4">
        <v>0</v>
      </c>
      <c r="F335" s="4">
        <v>0</v>
      </c>
      <c r="G335" s="4" t="s">
        <v>19</v>
      </c>
      <c r="H335" s="6">
        <v>45008.359475393518</v>
      </c>
      <c r="I335" s="4" t="s">
        <v>208</v>
      </c>
      <c r="J335" s="4" t="b">
        <v>0</v>
      </c>
      <c r="K335" s="4">
        <v>0</v>
      </c>
      <c r="L335" s="4">
        <v>1</v>
      </c>
      <c r="O335" s="4" t="s">
        <v>18</v>
      </c>
      <c r="P335" s="4">
        <v>464</v>
      </c>
      <c r="Q335" s="10" t="b" cm="1">
        <f t="array" ref="Q335">IFERROR(INDEX(cashier!$A$2:$I$672,MATCH($O335&amp;$P335,cashier!$J$2:$J$672,0),Q$1),FALSE)</f>
        <v>0</v>
      </c>
      <c r="R335" s="10" t="b" cm="1">
        <f t="array" ref="R335">IFERROR(INDEX(cashier!$A$2:$I$672,MATCH($O335&amp;$P335,cashier!$J$2:$J$672,0),R$1),FALSE)</f>
        <v>0</v>
      </c>
      <c r="S335" s="10" t="b" cm="1">
        <f t="array" ref="S335">IFERROR(INDEX(cashier!$A$2:$I$672,MATCH($O335&amp;$P335,cashier!$J$2:$J$672,0),S$1),FALSE)</f>
        <v>0</v>
      </c>
      <c r="T335" s="10" t="b" cm="1">
        <f t="array" ref="T335">IFERROR(INDEX(cashier!$A$2:$I$672,MATCH($O335&amp;$P335,cashier!$J$2:$J$672,0),T$1),FALSE)</f>
        <v>0</v>
      </c>
      <c r="U335" s="10" t="b" cm="1">
        <f t="array" ref="U335">IFERROR(INDEX(cashier!$A$2:$I$672,MATCH($O335&amp;$P335,cashier!$J$2:$J$672,0),U$1),FALSE)</f>
        <v>0</v>
      </c>
      <c r="V335" s="10" t="b" cm="1">
        <f t="array" ref="V335">IFERROR(INDEX(cashier!$A$2:$I$672,MATCH($O335&amp;$P335,cashier!$J$2:$J$672,0),V$1),FALSE)</f>
        <v>0</v>
      </c>
      <c r="W335" s="10" t="b" cm="1">
        <f t="array" ref="W335">IFERROR(INDEX(cashier!$A$2:$I$672,MATCH($O335&amp;$P335,cashier!$J$2:$J$672,0),W$1),FALSE)</f>
        <v>0</v>
      </c>
      <c r="X335" s="10" t="b" cm="1">
        <f t="array" ref="X335">IFERROR(INDEX(cashier!$A$2:$I$672,MATCH($O335&amp;$P335,cashier!$J$2:$J$672,0),X$1),FALSE)</f>
        <v>0</v>
      </c>
      <c r="Y335" s="10" t="b" cm="1">
        <f t="array" ref="Y335">IFERROR(INDEX(cashier!$A$2:$I$672,MATCH($O335&amp;$P335,cashier!$J$2:$J$672,0),Y$1),FALSE)</f>
        <v>0</v>
      </c>
      <c r="Z335" s="13" t="b" cm="1">
        <f t="array" ref="Z335">IFERROR(INDEX(bank!$A$2:$P$1212,MATCH($O335&amp;$P335,bank!$Q$2:$Q$1212,0),Z$1),FALSE)</f>
        <v>0</v>
      </c>
      <c r="AA335" s="13" t="b" cm="1">
        <f t="array" ref="AA335">IFERROR(INDEX(bank!$A$2:$P$1212,MATCH($O335&amp;$P335,bank!$Q$2:$Q$1212,0),AA$1),FALSE)</f>
        <v>0</v>
      </c>
      <c r="AB335" s="13" t="b" cm="1">
        <f t="array" ref="AB335">IFERROR(INDEX(bank!$A$2:$P$1212,MATCH($O335&amp;$P335,bank!$Q$2:$Q$1212,0),AB$1),FALSE)</f>
        <v>0</v>
      </c>
      <c r="AC335" s="13" t="b" cm="1">
        <f t="array" ref="AC335">IFERROR(INDEX(bank!$A$2:$P$1212,MATCH($O335&amp;$P335,bank!$Q$2:$Q$1212,0),AC$1),FALSE)</f>
        <v>0</v>
      </c>
      <c r="AD335" s="13" t="b" cm="1">
        <f t="array" ref="AD335">IFERROR(INDEX(bank!$A$2:$P$1212,MATCH($O335&amp;$P335,bank!$Q$2:$Q$1212,0),AD$1),FALSE)</f>
        <v>0</v>
      </c>
      <c r="AE335" s="13" t="b" cm="1">
        <f t="array" ref="AE335">IFERROR(INDEX(bank!$A$2:$P$1212,MATCH($O335&amp;$P335,bank!$Q$2:$Q$1212,0),AE$1),FALSE)</f>
        <v>0</v>
      </c>
      <c r="AF335" s="13" t="b" cm="1">
        <f t="array" ref="AF335">IFERROR(INDEX(bank!$A$2:$P$1212,MATCH($O335&amp;$P335,bank!$Q$2:$Q$1212,0),AF$1),FALSE)</f>
        <v>0</v>
      </c>
      <c r="AG335" s="13" t="b" cm="1">
        <f t="array" ref="AG335">IFERROR(INDEX(bank!$A$2:$P$1212,MATCH($O335&amp;$P335,bank!$Q$2:$Q$1212,0),AG$1),FALSE)</f>
        <v>0</v>
      </c>
      <c r="AH335" s="13" t="b" cm="1">
        <f t="array" ref="AH335">IFERROR(INDEX(bank!$A$2:$P$1212,MATCH($O335&amp;$P335,bank!$Q$2:$Q$1212,0),AH$1),FALSE)</f>
        <v>0</v>
      </c>
      <c r="AI335" s="13" t="b" cm="1">
        <f t="array" ref="AI335">IFERROR(INDEX(bank!$A$2:$P$1212,MATCH($O335&amp;$P335,bank!$Q$2:$Q$1212,0),AI$1),FALSE)</f>
        <v>0</v>
      </c>
      <c r="AJ335" s="13" t="b" cm="1">
        <f t="array" ref="AJ335">IFERROR(INDEX(bank!$A$2:$P$1212,MATCH($O335&amp;$P335,bank!$Q$2:$Q$1212,0),AJ$1),FALSE)</f>
        <v>0</v>
      </c>
      <c r="AK335" s="13" t="b" cm="1">
        <f t="array" ref="AK335">IFERROR(INDEX(bank!$A$2:$P$1212,MATCH($O335&amp;$P335,bank!$Q$2:$Q$1212,0),AK$1),FALSE)</f>
        <v>0</v>
      </c>
      <c r="AL335" s="13" t="b" cm="1">
        <f t="array" ref="AL335">IFERROR(INDEX(bank!$A$2:$P$1212,MATCH($O335&amp;$P335,bank!$Q$2:$Q$1212,0),AL$1),FALSE)</f>
        <v>0</v>
      </c>
      <c r="AM335" s="13" t="b" cm="1">
        <f t="array" ref="AM335">IFERROR(INDEX(bank!$A$2:$P$1212,MATCH($O335&amp;$P335,bank!$Q$2:$Q$1212,0),AM$1),FALSE)</f>
        <v>0</v>
      </c>
      <c r="AN335" s="13" t="b" cm="1">
        <f t="array" ref="AN335">IFERROR(INDEX(bank!$A$2:$P$1212,MATCH($O335&amp;$P335,bank!$Q$2:$Q$1212,0),AN$1),FALSE)</f>
        <v>0</v>
      </c>
      <c r="AO335" s="13" t="b" cm="1">
        <f t="array" ref="AO335">IFERROR(INDEX(bank!$A$2:$P$1212,MATCH($O335&amp;$P335,bank!$Q$2:$Q$1212,0),AO$1),FALSE)</f>
        <v>0</v>
      </c>
    </row>
    <row r="336" spans="1:41" hidden="1">
      <c r="A336" s="4" t="s">
        <v>86</v>
      </c>
      <c r="B336" s="4" t="s">
        <v>337</v>
      </c>
      <c r="C336" s="4">
        <v>29490</v>
      </c>
      <c r="D336" s="4">
        <v>4249.2795389048988</v>
      </c>
      <c r="E336" s="4">
        <v>0</v>
      </c>
      <c r="F336" s="4">
        <v>0</v>
      </c>
      <c r="G336" s="4" t="s">
        <v>30</v>
      </c>
      <c r="H336" s="6">
        <v>45008.36100611111</v>
      </c>
      <c r="I336" s="4" t="s">
        <v>208</v>
      </c>
      <c r="J336" s="4" t="b">
        <v>0</v>
      </c>
      <c r="K336" s="4">
        <v>0</v>
      </c>
      <c r="L336" s="4">
        <v>6.94</v>
      </c>
      <c r="O336" s="4" t="s">
        <v>18</v>
      </c>
      <c r="P336" s="4">
        <v>466</v>
      </c>
      <c r="Q336" s="10" t="b" cm="1">
        <f t="array" ref="Q336">IFERROR(INDEX(cashier!$A$2:$I$672,MATCH($O336&amp;$P336,cashier!$J$2:$J$672,0),Q$1),FALSE)</f>
        <v>0</v>
      </c>
      <c r="R336" s="10" t="b" cm="1">
        <f t="array" ref="R336">IFERROR(INDEX(cashier!$A$2:$I$672,MATCH($O336&amp;$P336,cashier!$J$2:$J$672,0),R$1),FALSE)</f>
        <v>0</v>
      </c>
      <c r="S336" s="10" t="b" cm="1">
        <f t="array" ref="S336">IFERROR(INDEX(cashier!$A$2:$I$672,MATCH($O336&amp;$P336,cashier!$J$2:$J$672,0),S$1),FALSE)</f>
        <v>0</v>
      </c>
      <c r="T336" s="10" t="b" cm="1">
        <f t="array" ref="T336">IFERROR(INDEX(cashier!$A$2:$I$672,MATCH($O336&amp;$P336,cashier!$J$2:$J$672,0),T$1),FALSE)</f>
        <v>0</v>
      </c>
      <c r="U336" s="10" t="b" cm="1">
        <f t="array" ref="U336">IFERROR(INDEX(cashier!$A$2:$I$672,MATCH($O336&amp;$P336,cashier!$J$2:$J$672,0),U$1),FALSE)</f>
        <v>0</v>
      </c>
      <c r="V336" s="10" t="b" cm="1">
        <f t="array" ref="V336">IFERROR(INDEX(cashier!$A$2:$I$672,MATCH($O336&amp;$P336,cashier!$J$2:$J$672,0),V$1),FALSE)</f>
        <v>0</v>
      </c>
      <c r="W336" s="10" t="b" cm="1">
        <f t="array" ref="W336">IFERROR(INDEX(cashier!$A$2:$I$672,MATCH($O336&amp;$P336,cashier!$J$2:$J$672,0),W$1),FALSE)</f>
        <v>0</v>
      </c>
      <c r="X336" s="10" t="b" cm="1">
        <f t="array" ref="X336">IFERROR(INDEX(cashier!$A$2:$I$672,MATCH($O336&amp;$P336,cashier!$J$2:$J$672,0),X$1),FALSE)</f>
        <v>0</v>
      </c>
      <c r="Y336" s="10" t="b" cm="1">
        <f t="array" ref="Y336">IFERROR(INDEX(cashier!$A$2:$I$672,MATCH($O336&amp;$P336,cashier!$J$2:$J$672,0),Y$1),FALSE)</f>
        <v>0</v>
      </c>
      <c r="Z336" s="13" t="b" cm="1">
        <f t="array" ref="Z336">IFERROR(INDEX(bank!$A$2:$P$1212,MATCH($O336&amp;$P336,bank!$Q$2:$Q$1212,0),Z$1),FALSE)</f>
        <v>0</v>
      </c>
      <c r="AA336" s="13" t="b" cm="1">
        <f t="array" ref="AA336">IFERROR(INDEX(bank!$A$2:$P$1212,MATCH($O336&amp;$P336,bank!$Q$2:$Q$1212,0),AA$1),FALSE)</f>
        <v>0</v>
      </c>
      <c r="AB336" s="13" t="b" cm="1">
        <f t="array" ref="AB336">IFERROR(INDEX(bank!$A$2:$P$1212,MATCH($O336&amp;$P336,bank!$Q$2:$Q$1212,0),AB$1),FALSE)</f>
        <v>0</v>
      </c>
      <c r="AC336" s="13" t="b" cm="1">
        <f t="array" ref="AC336">IFERROR(INDEX(bank!$A$2:$P$1212,MATCH($O336&amp;$P336,bank!$Q$2:$Q$1212,0),AC$1),FALSE)</f>
        <v>0</v>
      </c>
      <c r="AD336" s="13" t="b" cm="1">
        <f t="array" ref="AD336">IFERROR(INDEX(bank!$A$2:$P$1212,MATCH($O336&amp;$P336,bank!$Q$2:$Q$1212,0),AD$1),FALSE)</f>
        <v>0</v>
      </c>
      <c r="AE336" s="13" t="b" cm="1">
        <f t="array" ref="AE336">IFERROR(INDEX(bank!$A$2:$P$1212,MATCH($O336&amp;$P336,bank!$Q$2:$Q$1212,0),AE$1),FALSE)</f>
        <v>0</v>
      </c>
      <c r="AF336" s="13" t="b" cm="1">
        <f t="array" ref="AF336">IFERROR(INDEX(bank!$A$2:$P$1212,MATCH($O336&amp;$P336,bank!$Q$2:$Q$1212,0),AF$1),FALSE)</f>
        <v>0</v>
      </c>
      <c r="AG336" s="13" t="b" cm="1">
        <f t="array" ref="AG336">IFERROR(INDEX(bank!$A$2:$P$1212,MATCH($O336&amp;$P336,bank!$Q$2:$Q$1212,0),AG$1),FALSE)</f>
        <v>0</v>
      </c>
      <c r="AH336" s="13" t="b" cm="1">
        <f t="array" ref="AH336">IFERROR(INDEX(bank!$A$2:$P$1212,MATCH($O336&amp;$P336,bank!$Q$2:$Q$1212,0),AH$1),FALSE)</f>
        <v>0</v>
      </c>
      <c r="AI336" s="13" t="b" cm="1">
        <f t="array" ref="AI336">IFERROR(INDEX(bank!$A$2:$P$1212,MATCH($O336&amp;$P336,bank!$Q$2:$Q$1212,0),AI$1),FALSE)</f>
        <v>0</v>
      </c>
      <c r="AJ336" s="13" t="b" cm="1">
        <f t="array" ref="AJ336">IFERROR(INDEX(bank!$A$2:$P$1212,MATCH($O336&amp;$P336,bank!$Q$2:$Q$1212,0),AJ$1),FALSE)</f>
        <v>0</v>
      </c>
      <c r="AK336" s="13" t="b" cm="1">
        <f t="array" ref="AK336">IFERROR(INDEX(bank!$A$2:$P$1212,MATCH($O336&amp;$P336,bank!$Q$2:$Q$1212,0),AK$1),FALSE)</f>
        <v>0</v>
      </c>
      <c r="AL336" s="13" t="b" cm="1">
        <f t="array" ref="AL336">IFERROR(INDEX(bank!$A$2:$P$1212,MATCH($O336&amp;$P336,bank!$Q$2:$Q$1212,0),AL$1),FALSE)</f>
        <v>0</v>
      </c>
      <c r="AM336" s="13" t="b" cm="1">
        <f t="array" ref="AM336">IFERROR(INDEX(bank!$A$2:$P$1212,MATCH($O336&amp;$P336,bank!$Q$2:$Q$1212,0),AM$1),FALSE)</f>
        <v>0</v>
      </c>
      <c r="AN336" s="13" t="b" cm="1">
        <f t="array" ref="AN336">IFERROR(INDEX(bank!$A$2:$P$1212,MATCH($O336&amp;$P336,bank!$Q$2:$Q$1212,0),AN$1),FALSE)</f>
        <v>0</v>
      </c>
      <c r="AO336" s="13" t="b" cm="1">
        <f t="array" ref="AO336">IFERROR(INDEX(bank!$A$2:$P$1212,MATCH($O336&amp;$P336,bank!$Q$2:$Q$1212,0),AO$1),FALSE)</f>
        <v>0</v>
      </c>
    </row>
    <row r="337" spans="1:41" hidden="1">
      <c r="A337" s="4" t="s">
        <v>168</v>
      </c>
      <c r="B337" s="4" t="s">
        <v>338</v>
      </c>
      <c r="C337" s="4">
        <v>706.28</v>
      </c>
      <c r="D337" s="4">
        <v>102.8498201569804</v>
      </c>
      <c r="E337" s="4">
        <v>0</v>
      </c>
      <c r="F337" s="4">
        <v>0</v>
      </c>
      <c r="G337" s="4" t="s">
        <v>30</v>
      </c>
      <c r="H337" s="6">
        <v>45015.357990648146</v>
      </c>
      <c r="I337" s="4" t="s">
        <v>20</v>
      </c>
      <c r="J337" s="4" t="b">
        <v>1</v>
      </c>
      <c r="K337" s="4">
        <v>0</v>
      </c>
      <c r="L337" s="4">
        <v>6.8670999999999998</v>
      </c>
      <c r="M337" s="4" t="s">
        <v>46</v>
      </c>
      <c r="N337" s="6">
        <v>45016.092789351853</v>
      </c>
      <c r="O337" s="4" t="s">
        <v>18</v>
      </c>
      <c r="P337" s="4">
        <v>468</v>
      </c>
      <c r="Q337" s="10" cm="1">
        <f t="array" ref="Q337">IFERROR(INDEX(cashier!$A$2:$I$672,MATCH($O337&amp;$P337,cashier!$J$2:$J$672,0),Q$1),FALSE)</f>
        <v>194</v>
      </c>
      <c r="R337" s="10" t="str" cm="1">
        <f t="array" ref="R337">IFERROR(INDEX(cashier!$A$2:$I$672,MATCH($O337&amp;$P337,cashier!$J$2:$J$672,0),R$1),FALSE)</f>
        <v>吴总股东往来/RMB</v>
      </c>
      <c r="S337" s="10" cm="1">
        <f t="array" ref="S337">IFERROR(INDEX(cashier!$A$2:$I$672,MATCH($O337&amp;$P337,cashier!$J$2:$J$672,0),S$1),FALSE)</f>
        <v>45016.090697534717</v>
      </c>
      <c r="T337" s="10" t="str" cm="1">
        <f t="array" ref="T337">IFERROR(INDEX(cashier!$A$2:$I$672,MATCH($O337&amp;$P337,cashier!$J$2:$J$672,0),T$1),FALSE)</f>
        <v>RMB</v>
      </c>
      <c r="U337" s="10" cm="1">
        <f t="array" ref="U337">IFERROR(INDEX(cashier!$A$2:$I$672,MATCH($O337&amp;$P337,cashier!$J$2:$J$672,0),U$1),FALSE)</f>
        <v>706.28</v>
      </c>
      <c r="V337" s="10" cm="1">
        <f t="array" ref="V337">IFERROR(INDEX(cashier!$A$2:$I$672,MATCH($O337&amp;$P337,cashier!$J$2:$J$672,0),V$1),FALSE)</f>
        <v>45016.092789351853</v>
      </c>
      <c r="W337" s="10" cm="1">
        <f t="array" ref="W337">IFERROR(INDEX(cashier!$A$2:$I$672,MATCH($O337&amp;$P337,cashier!$J$2:$J$672,0),W$1),FALSE)</f>
        <v>468</v>
      </c>
      <c r="X337" s="10" t="str" cm="1">
        <f t="array" ref="X337">IFERROR(INDEX(cashier!$A$2:$I$672,MATCH($O337&amp;$P337,cashier!$J$2:$J$672,0),X$1),FALSE)</f>
        <v>付款单</v>
      </c>
      <c r="Y337" s="10" cm="1">
        <f t="array" ref="Y337">IFERROR(INDEX(cashier!$A$2:$I$672,MATCH($O337&amp;$P337,cashier!$J$2:$J$672,0),Y$1),FALSE)</f>
        <v>0</v>
      </c>
      <c r="Z337" s="13" cm="1">
        <f t="array" ref="Z337">IFERROR(INDEX(bank!$A$2:$P$1212,MATCH($O337&amp;$P337,bank!$Q$2:$Q$1212,0),Z$1),FALSE)</f>
        <v>468</v>
      </c>
      <c r="AA337" s="13" t="str" cm="1">
        <f t="array" ref="AA337">IFERROR(INDEX(bank!$A$2:$P$1212,MATCH($O337&amp;$P337,bank!$Q$2:$Q$1212,0),AA$1),FALSE)</f>
        <v>付款单</v>
      </c>
      <c r="AB337" s="13" t="str" cm="1">
        <f t="array" ref="AB337">IFERROR(INDEX(bank!$A$2:$P$1212,MATCH($O337&amp;$P337,bank!$Q$2:$Q$1212,0),AB$1),FALSE)</f>
        <v>吴总股东往来/RMB</v>
      </c>
      <c r="AC337" s="13" t="str" cm="1">
        <f t="array" ref="AC337">IFERROR(INDEX(bank!$A$2:$P$1212,MATCH($O337&amp;$P337,bank!$Q$2:$Q$1212,0),AC$1),FALSE)</f>
        <v>RMB</v>
      </c>
      <c r="AD337" s="13" cm="1">
        <f t="array" ref="AD337">IFERROR(INDEX(bank!$A$2:$P$1212,MATCH($O337&amp;$P337,bank!$Q$2:$Q$1212,0),AD$1),FALSE)</f>
        <v>0</v>
      </c>
      <c r="AE337" s="13" t="str" cm="1">
        <f t="array" ref="AE337">IFERROR(INDEX(bank!$A$2:$P$1212,MATCH($O337&amp;$P337,bank!$Q$2:$Q$1212,0),AE$1),FALSE)</f>
        <v>5402.02-佣金成本</v>
      </c>
      <c r="AF337" s="13" t="str" cm="1">
        <f t="array" ref="AF337">IFERROR(INDEX(bank!$A$2:$P$1212,MATCH($O337&amp;$P337,bank!$Q$2:$Q$1212,0),AF$1),FALSE)</f>
        <v>佣金 2,742.64 USD * 3.75%=102.85</v>
      </c>
      <c r="AG337" s="13" cm="1">
        <f t="array" ref="AG337">IFERROR(INDEX(bank!$A$2:$P$1212,MATCH($O337&amp;$P337,bank!$Q$2:$Q$1212,0),AG$1),FALSE)</f>
        <v>45016.092789351853</v>
      </c>
      <c r="AH337" s="13" cm="1">
        <f t="array" ref="AH337">IFERROR(INDEX(bank!$A$2:$P$1212,MATCH($O337&amp;$P337,bank!$Q$2:$Q$1212,0),AH$1),FALSE)</f>
        <v>0</v>
      </c>
      <c r="AI337" s="13" cm="1">
        <f t="array" ref="AI337">IFERROR(INDEX(bank!$A$2:$P$1212,MATCH($O337&amp;$P337,bank!$Q$2:$Q$1212,0),AI$1),FALSE)</f>
        <v>0</v>
      </c>
      <c r="AJ337" s="13" cm="1">
        <f t="array" ref="AJ337">IFERROR(INDEX(bank!$A$2:$P$1212,MATCH($O337&amp;$P337,bank!$Q$2:$Q$1212,0),AJ$1),FALSE)</f>
        <v>706.28</v>
      </c>
      <c r="AK337" s="13" cm="1">
        <f t="array" ref="AK337">IFERROR(INDEX(bank!$A$2:$P$1212,MATCH($O337&amp;$P337,bank!$Q$2:$Q$1212,0),AK$1),FALSE)</f>
        <v>706.28</v>
      </c>
      <c r="AL337" s="13" cm="1">
        <f t="array" ref="AL337">IFERROR(INDEX(bank!$A$2:$P$1212,MATCH($O337&amp;$P337,bank!$Q$2:$Q$1212,0),AL$1),FALSE)</f>
        <v>1231921.9300000011</v>
      </c>
      <c r="AM337" s="13" cm="1">
        <f t="array" ref="AM337">IFERROR(INDEX(bank!$A$2:$P$1212,MATCH($O337&amp;$P337,bank!$Q$2:$Q$1212,0),AM$1),FALSE)</f>
        <v>6.8670999999999998</v>
      </c>
      <c r="AN337" s="13" t="b" cm="1">
        <f t="array" ref="AN337">IFERROR(INDEX(bank!$A$2:$P$1212,MATCH($O337&amp;$P337,bank!$Q$2:$Q$1212,0),AN$1),FALSE)</f>
        <v>1</v>
      </c>
      <c r="AO337" s="13" t="str" cm="1">
        <f t="array" ref="AO337">IFERROR(INDEX(bank!$A$2:$P$1212,MATCH($O337&amp;$P337,bank!$Q$2:$Q$1212,0),AO$1),FALSE)</f>
        <v>已关闭</v>
      </c>
    </row>
    <row r="338" spans="1:41" hidden="1">
      <c r="A338" s="4" t="s">
        <v>86</v>
      </c>
      <c r="B338" s="4" t="s">
        <v>339</v>
      </c>
      <c r="C338" s="4">
        <v>10736.04</v>
      </c>
      <c r="D338" s="4">
        <v>10736.04</v>
      </c>
      <c r="E338" s="4">
        <v>0</v>
      </c>
      <c r="F338" s="4">
        <v>0</v>
      </c>
      <c r="G338" s="4" t="s">
        <v>19</v>
      </c>
      <c r="H338" s="6">
        <v>45085.369825092603</v>
      </c>
      <c r="I338" s="4" t="s">
        <v>208</v>
      </c>
      <c r="J338" s="4" t="b">
        <v>1</v>
      </c>
      <c r="K338" s="4">
        <v>0</v>
      </c>
      <c r="L338" s="4">
        <v>1</v>
      </c>
      <c r="M338" s="4" t="s">
        <v>82</v>
      </c>
      <c r="N338" s="6">
        <v>44986.399085648147</v>
      </c>
      <c r="O338" s="4" t="s">
        <v>18</v>
      </c>
      <c r="P338" s="4">
        <v>470</v>
      </c>
      <c r="Q338" s="10" cm="1">
        <f t="array" ref="Q338">IFERROR(INDEX(cashier!$A$2:$I$672,MATCH($O338&amp;$P338,cashier!$J$2:$J$672,0),Q$1),FALSE)</f>
        <v>206</v>
      </c>
      <c r="R338" s="10" t="str" cm="1">
        <f t="array" ref="R338">IFERROR(INDEX(cashier!$A$2:$I$672,MATCH($O338&amp;$P338,cashier!$J$2:$J$672,0),R$1),FALSE)</f>
        <v>上海汇丰/USD/Monica/095-046207-055</v>
      </c>
      <c r="S338" s="10" cm="1">
        <f t="array" ref="S338">IFERROR(INDEX(cashier!$A$2:$I$672,MATCH($O338&amp;$P338,cashier!$J$2:$J$672,0),S$1),FALSE)</f>
        <v>45016.397150914352</v>
      </c>
      <c r="T338" s="10" t="str" cm="1">
        <f t="array" ref="T338">IFERROR(INDEX(cashier!$A$2:$I$672,MATCH($O338&amp;$P338,cashier!$J$2:$J$672,0),T$1),FALSE)</f>
        <v>USD</v>
      </c>
      <c r="U338" s="10" cm="1">
        <f t="array" ref="U338">IFERROR(INDEX(cashier!$A$2:$I$672,MATCH($O338&amp;$P338,cashier!$J$2:$J$672,0),U$1),FALSE)</f>
        <v>59900</v>
      </c>
      <c r="V338" s="10" cm="1">
        <f t="array" ref="V338">IFERROR(INDEX(cashier!$A$2:$I$672,MATCH($O338&amp;$P338,cashier!$J$2:$J$672,0),V$1),FALSE)</f>
        <v>44986.399085648147</v>
      </c>
      <c r="W338" s="10" cm="1">
        <f t="array" ref="W338">IFERROR(INDEX(cashier!$A$2:$I$672,MATCH($O338&amp;$P338,cashier!$J$2:$J$672,0),W$1),FALSE)</f>
        <v>470</v>
      </c>
      <c r="X338" s="10" t="str" cm="1">
        <f t="array" ref="X338">IFERROR(INDEX(cashier!$A$2:$I$672,MATCH($O338&amp;$P338,cashier!$J$2:$J$672,0),X$1),FALSE)</f>
        <v>付款单</v>
      </c>
      <c r="Y338" s="10" cm="1">
        <f t="array" ref="Y338">IFERROR(INDEX(cashier!$A$2:$I$672,MATCH($O338&amp;$P338,cashier!$J$2:$J$672,0),Y$1),FALSE)</f>
        <v>0</v>
      </c>
      <c r="Z338" s="13" cm="1">
        <f t="array" ref="Z338">IFERROR(INDEX(bank!$A$2:$P$1212,MATCH($O338&amp;$P338,bank!$Q$2:$Q$1212,0),Z$1),FALSE)</f>
        <v>470</v>
      </c>
      <c r="AA338" s="13" t="str" cm="1">
        <f t="array" ref="AA338">IFERROR(INDEX(bank!$A$2:$P$1212,MATCH($O338&amp;$P338,bank!$Q$2:$Q$1212,0),AA$1),FALSE)</f>
        <v>付款单</v>
      </c>
      <c r="AB338" s="13" t="str" cm="1">
        <f t="array" ref="AB338">IFERROR(INDEX(bank!$A$2:$P$1212,MATCH($O338&amp;$P338,bank!$Q$2:$Q$1212,0),AB$1),FALSE)</f>
        <v>上海汇丰/USD/Monica/095-046207-055</v>
      </c>
      <c r="AC338" s="13" t="str" cm="1">
        <f t="array" ref="AC338">IFERROR(INDEX(bank!$A$2:$P$1212,MATCH($O338&amp;$P338,bank!$Q$2:$Q$1212,0),AC$1),FALSE)</f>
        <v>USD</v>
      </c>
      <c r="AD338" s="13" cm="1">
        <f t="array" ref="AD338">IFERROR(INDEX(bank!$A$2:$P$1212,MATCH($O338&amp;$P338,bank!$Q$2:$Q$1212,0),AD$1),FALSE)</f>
        <v>0</v>
      </c>
      <c r="AE338" s="13" t="str" cm="1">
        <f t="array" ref="AE338">IFERROR(INDEX(bank!$A$2:$P$1212,MATCH($O338&amp;$P338,bank!$Q$2:$Q$1212,0),AE$1),FALSE)</f>
        <v>5501.11-物料</v>
      </c>
      <c r="AF338" s="13" t="str" cm="1">
        <f t="array" ref="AF338">IFERROR(INDEX(bank!$A$2:$P$1212,MATCH($O338&amp;$P338,bank!$Q$2:$Q$1212,0),AF$1),FALSE)</f>
        <v>4月8日连云港供应物料</v>
      </c>
      <c r="AG338" s="13" cm="1">
        <f t="array" ref="AG338">IFERROR(INDEX(bank!$A$2:$P$1212,MATCH($O338&amp;$P338,bank!$Q$2:$Q$1212,0),AG$1),FALSE)</f>
        <v>44986.399085648147</v>
      </c>
      <c r="AH338" s="13" cm="1">
        <f t="array" ref="AH338">IFERROR(INDEX(bank!$A$2:$P$1212,MATCH($O338&amp;$P338,bank!$Q$2:$Q$1212,0),AH$1),FALSE)</f>
        <v>0</v>
      </c>
      <c r="AI338" s="13" cm="1">
        <f t="array" ref="AI338">IFERROR(INDEX(bank!$A$2:$P$1212,MATCH($O338&amp;$P338,bank!$Q$2:$Q$1212,0),AI$1),FALSE)</f>
        <v>0</v>
      </c>
      <c r="AJ338" s="13" cm="1">
        <f t="array" ref="AJ338">IFERROR(INDEX(bank!$A$2:$P$1212,MATCH($O338&amp;$P338,bank!$Q$2:$Q$1212,0),AJ$1),FALSE)</f>
        <v>10736.04</v>
      </c>
      <c r="AK338" s="13" cm="1">
        <f t="array" ref="AK338">IFERROR(INDEX(bank!$A$2:$P$1212,MATCH($O338&amp;$P338,bank!$Q$2:$Q$1212,0),AK$1),FALSE)</f>
        <v>10736.04</v>
      </c>
      <c r="AL338" s="13" cm="1">
        <f t="array" ref="AL338">IFERROR(INDEX(bank!$A$2:$P$1212,MATCH($O338&amp;$P338,bank!$Q$2:$Q$1212,0),AL$1),FALSE)</f>
        <v>-2221.0400000000009</v>
      </c>
      <c r="AM338" s="13" cm="1">
        <f t="array" ref="AM338">IFERROR(INDEX(bank!$A$2:$P$1212,MATCH($O338&amp;$P338,bank!$Q$2:$Q$1212,0),AM$1),FALSE)</f>
        <v>1</v>
      </c>
      <c r="AN338" s="13" t="b" cm="1">
        <f t="array" ref="AN338">IFERROR(INDEX(bank!$A$2:$P$1212,MATCH($O338&amp;$P338,bank!$Q$2:$Q$1212,0),AN$1),FALSE)</f>
        <v>1</v>
      </c>
      <c r="AO338" s="13" t="str" cm="1">
        <f t="array" ref="AO338">IFERROR(INDEX(bank!$A$2:$P$1212,MATCH($O338&amp;$P338,bank!$Q$2:$Q$1212,0),AO$1),FALSE)</f>
        <v>出纳审核中</v>
      </c>
    </row>
    <row r="339" spans="1:41" hidden="1">
      <c r="A339" s="4" t="s">
        <v>50</v>
      </c>
      <c r="B339" s="4" t="s">
        <v>108</v>
      </c>
      <c r="C339" s="4">
        <v>0</v>
      </c>
      <c r="D339" s="4">
        <v>0</v>
      </c>
      <c r="E339" s="4">
        <v>48673.09</v>
      </c>
      <c r="F339" s="4">
        <v>48673.09</v>
      </c>
      <c r="G339" s="4" t="s">
        <v>19</v>
      </c>
      <c r="H339" s="6">
        <v>45015.408204594911</v>
      </c>
      <c r="I339" s="4" t="s">
        <v>20</v>
      </c>
      <c r="J339" s="4" t="b">
        <v>1</v>
      </c>
      <c r="K339" s="4">
        <v>0</v>
      </c>
      <c r="L339" s="4">
        <v>1</v>
      </c>
      <c r="M339" s="4" t="s">
        <v>27</v>
      </c>
      <c r="N339" s="6">
        <v>45015.398599537039</v>
      </c>
      <c r="O339" s="4" t="s">
        <v>26</v>
      </c>
      <c r="P339" s="4">
        <v>472</v>
      </c>
      <c r="Q339" s="10" cm="1">
        <f t="array" ref="Q339">IFERROR(INDEX(cashier!$A$2:$I$672,MATCH($O339&amp;$P339,cashier!$J$2:$J$672,0),Q$1),FALSE)</f>
        <v>205</v>
      </c>
      <c r="R339" s="10" t="str" cm="1">
        <f t="array" ref="R339">IFERROR(INDEX(cashier!$A$2:$I$672,MATCH($O339&amp;$P339,cashier!$J$2:$J$672,0),R$1),FALSE)</f>
        <v>香港汇丰/USD/Mandarine/801-443300-838</v>
      </c>
      <c r="S339" s="10" cm="1">
        <f t="array" ref="S339">IFERROR(INDEX(cashier!$A$2:$I$672,MATCH($O339&amp;$P339,cashier!$J$2:$J$672,0),S$1),FALSE)</f>
        <v>45016.396670162037</v>
      </c>
      <c r="T339" s="10" t="str" cm="1">
        <f t="array" ref="T339">IFERROR(INDEX(cashier!$A$2:$I$672,MATCH($O339&amp;$P339,cashier!$J$2:$J$672,0),T$1),FALSE)</f>
        <v>USD</v>
      </c>
      <c r="U339" s="10" cm="1">
        <f t="array" ref="U339">IFERROR(INDEX(cashier!$A$2:$I$672,MATCH($O339&amp;$P339,cashier!$J$2:$J$672,0),U$1),FALSE)</f>
        <v>48637.09</v>
      </c>
      <c r="V339" s="10" cm="1">
        <f t="array" ref="V339">IFERROR(INDEX(cashier!$A$2:$I$672,MATCH($O339&amp;$P339,cashier!$J$2:$J$672,0),V$1),FALSE)</f>
        <v>45015.398599537039</v>
      </c>
      <c r="W339" s="10" cm="1">
        <f t="array" ref="W339">IFERROR(INDEX(cashier!$A$2:$I$672,MATCH($O339&amp;$P339,cashier!$J$2:$J$672,0),W$1),FALSE)</f>
        <v>472</v>
      </c>
      <c r="X339" s="10" t="str" cm="1">
        <f t="array" ref="X339">IFERROR(INDEX(cashier!$A$2:$I$672,MATCH($O339&amp;$P339,cashier!$J$2:$J$672,0),X$1),FALSE)</f>
        <v>收款单</v>
      </c>
      <c r="Y339" s="10" cm="1">
        <f t="array" ref="Y339">IFERROR(INDEX(cashier!$A$2:$I$672,MATCH($O339&amp;$P339,cashier!$J$2:$J$672,0),Y$1),FALSE)</f>
        <v>0</v>
      </c>
      <c r="Z339" s="13" cm="1">
        <f t="array" ref="Z339">IFERROR(INDEX(bank!$A$2:$P$1212,MATCH($O339&amp;$P339,bank!$Q$2:$Q$1212,0),Z$1),FALSE)</f>
        <v>472</v>
      </c>
      <c r="AA339" s="13" t="str" cm="1">
        <f t="array" ref="AA339">IFERROR(INDEX(bank!$A$2:$P$1212,MATCH($O339&amp;$P339,bank!$Q$2:$Q$1212,0),AA$1),FALSE)</f>
        <v>收款单</v>
      </c>
      <c r="AB339" s="13" t="str" cm="1">
        <f t="array" ref="AB339">IFERROR(INDEX(bank!$A$2:$P$1212,MATCH($O339&amp;$P339,bank!$Q$2:$Q$1212,0),AB$1),FALSE)</f>
        <v>香港汇丰/USD/Mandarine/801-443300-838</v>
      </c>
      <c r="AC339" s="13" t="str" cm="1">
        <f t="array" ref="AC339">IFERROR(INDEX(bank!$A$2:$P$1212,MATCH($O339&amp;$P339,bank!$Q$2:$Q$1212,0),AC$1),FALSE)</f>
        <v>USD</v>
      </c>
      <c r="AD339" s="13" cm="1">
        <f t="array" ref="AD339">IFERROR(INDEX(bank!$A$2:$P$1212,MATCH($O339&amp;$P339,bank!$Q$2:$Q$1212,0),AD$1),FALSE)</f>
        <v>0</v>
      </c>
      <c r="AE339" s="13" t="str" cm="1">
        <f t="array" ref="AE339">IFERROR(INDEX(bank!$A$2:$P$1212,MATCH($O339&amp;$P339,bank!$Q$2:$Q$1212,0),AE$1),FALSE)</f>
        <v>5101.06-租金收入</v>
      </c>
      <c r="AF339" s="13" t="str" cm="1">
        <f t="array" ref="AF339">IFERROR(INDEX(bank!$A$2:$P$1212,MATCH($O339&amp;$P339,bank!$Q$2:$Q$1212,0),AF$1),FALSE)</f>
        <v>第二期租金</v>
      </c>
      <c r="AG339" s="13" cm="1">
        <f t="array" ref="AG339">IFERROR(INDEX(bank!$A$2:$P$1212,MATCH($O339&amp;$P339,bank!$Q$2:$Q$1212,0),AG$1),FALSE)</f>
        <v>45015.398599537039</v>
      </c>
      <c r="AH339" s="13" cm="1">
        <f t="array" ref="AH339">IFERROR(INDEX(bank!$A$2:$P$1212,MATCH($O339&amp;$P339,bank!$Q$2:$Q$1212,0),AH$1),FALSE)</f>
        <v>48673.09</v>
      </c>
      <c r="AI339" s="13" cm="1">
        <f t="array" ref="AI339">IFERROR(INDEX(bank!$A$2:$P$1212,MATCH($O339&amp;$P339,bank!$Q$2:$Q$1212,0),AI$1),FALSE)</f>
        <v>48673.09</v>
      </c>
      <c r="AJ339" s="13" cm="1">
        <f t="array" ref="AJ339">IFERROR(INDEX(bank!$A$2:$P$1212,MATCH($O339&amp;$P339,bank!$Q$2:$Q$1212,0),AJ$1),FALSE)</f>
        <v>0</v>
      </c>
      <c r="AK339" s="13" cm="1">
        <f t="array" ref="AK339">IFERROR(INDEX(bank!$A$2:$P$1212,MATCH($O339&amp;$P339,bank!$Q$2:$Q$1212,0),AK$1),FALSE)</f>
        <v>0</v>
      </c>
      <c r="AL339" s="13" cm="1">
        <f t="array" ref="AL339">IFERROR(INDEX(bank!$A$2:$P$1212,MATCH($O339&amp;$P339,bank!$Q$2:$Q$1212,0),AL$1),FALSE)</f>
        <v>92649.550000000032</v>
      </c>
      <c r="AM339" s="13" cm="1">
        <f t="array" ref="AM339">IFERROR(INDEX(bank!$A$2:$P$1212,MATCH($O339&amp;$P339,bank!$Q$2:$Q$1212,0),AM$1),FALSE)</f>
        <v>1</v>
      </c>
      <c r="AN339" s="13" t="b" cm="1">
        <f t="array" ref="AN339">IFERROR(INDEX(bank!$A$2:$P$1212,MATCH($O339&amp;$P339,bank!$Q$2:$Q$1212,0),AN$1),FALSE)</f>
        <v>1</v>
      </c>
      <c r="AO339" s="13" t="str" cm="1">
        <f t="array" ref="AO339">IFERROR(INDEX(bank!$A$2:$P$1212,MATCH($O339&amp;$P339,bank!$Q$2:$Q$1212,0),AO$1),FALSE)</f>
        <v>已关闭</v>
      </c>
    </row>
    <row r="340" spans="1:41" hidden="1">
      <c r="A340" s="4" t="s">
        <v>86</v>
      </c>
      <c r="B340" s="4" t="s">
        <v>340</v>
      </c>
      <c r="C340" s="4">
        <v>1668.04</v>
      </c>
      <c r="D340" s="4">
        <v>1668.04</v>
      </c>
      <c r="E340" s="4">
        <v>0</v>
      </c>
      <c r="F340" s="4">
        <v>0</v>
      </c>
      <c r="G340" s="4" t="s">
        <v>19</v>
      </c>
      <c r="H340" s="6">
        <v>45019.252333101853</v>
      </c>
      <c r="I340" s="4" t="s">
        <v>20</v>
      </c>
      <c r="J340" s="4" t="b">
        <v>1</v>
      </c>
      <c r="K340" s="4">
        <v>0</v>
      </c>
      <c r="L340" s="4">
        <v>1</v>
      </c>
      <c r="M340" s="4" t="s">
        <v>36</v>
      </c>
      <c r="N340" s="6">
        <v>45019.348668981482</v>
      </c>
      <c r="O340" s="4" t="s">
        <v>18</v>
      </c>
      <c r="P340" s="4">
        <v>474</v>
      </c>
      <c r="Q340" s="10" cm="1">
        <f t="array" ref="Q340">IFERROR(INDEX(cashier!$A$2:$I$672,MATCH($O340&amp;$P340,cashier!$J$2:$J$672,0),Q$1),FALSE)</f>
        <v>209</v>
      </c>
      <c r="R340" s="10" t="str" cm="1">
        <f t="array" ref="R340">IFERROR(INDEX(cashier!$A$2:$I$672,MATCH($O340&amp;$P340,cashier!$J$2:$J$672,0),R$1),FALSE)</f>
        <v>香港花旗/USD/Hope Young/91868394</v>
      </c>
      <c r="S340" s="10" cm="1">
        <f t="array" ref="S340">IFERROR(INDEX(cashier!$A$2:$I$672,MATCH($O340&amp;$P340,cashier!$J$2:$J$672,0),S$1),FALSE)</f>
        <v>45019.348332615737</v>
      </c>
      <c r="T340" s="10" t="str" cm="1">
        <f t="array" ref="T340">IFERROR(INDEX(cashier!$A$2:$I$672,MATCH($O340&amp;$P340,cashier!$J$2:$J$672,0),T$1),FALSE)</f>
        <v>USD</v>
      </c>
      <c r="U340" s="10" cm="1">
        <f t="array" ref="U340">IFERROR(INDEX(cashier!$A$2:$I$672,MATCH($O340&amp;$P340,cashier!$J$2:$J$672,0),U$1),FALSE)</f>
        <v>1668.04</v>
      </c>
      <c r="V340" s="10" cm="1">
        <f t="array" ref="V340">IFERROR(INDEX(cashier!$A$2:$I$672,MATCH($O340&amp;$P340,cashier!$J$2:$J$672,0),V$1),FALSE)</f>
        <v>45019.348668981482</v>
      </c>
      <c r="W340" s="10" cm="1">
        <f t="array" ref="W340">IFERROR(INDEX(cashier!$A$2:$I$672,MATCH($O340&amp;$P340,cashier!$J$2:$J$672,0),W$1),FALSE)</f>
        <v>474</v>
      </c>
      <c r="X340" s="10" t="str" cm="1">
        <f t="array" ref="X340">IFERROR(INDEX(cashier!$A$2:$I$672,MATCH($O340&amp;$P340,cashier!$J$2:$J$672,0),X$1),FALSE)</f>
        <v>付款单</v>
      </c>
      <c r="Y340" s="10" cm="1">
        <f t="array" ref="Y340">IFERROR(INDEX(cashier!$A$2:$I$672,MATCH($O340&amp;$P340,cashier!$J$2:$J$672,0),Y$1),FALSE)</f>
        <v>0</v>
      </c>
      <c r="Z340" s="13" cm="1">
        <f t="array" ref="Z340">IFERROR(INDEX(bank!$A$2:$P$1212,MATCH($O340&amp;$P340,bank!$Q$2:$Q$1212,0),Z$1),FALSE)</f>
        <v>474</v>
      </c>
      <c r="AA340" s="13" t="str" cm="1">
        <f t="array" ref="AA340">IFERROR(INDEX(bank!$A$2:$P$1212,MATCH($O340&amp;$P340,bank!$Q$2:$Q$1212,0),AA$1),FALSE)</f>
        <v>付款单</v>
      </c>
      <c r="AB340" s="13" t="str" cm="1">
        <f t="array" ref="AB340">IFERROR(INDEX(bank!$A$2:$P$1212,MATCH($O340&amp;$P340,bank!$Q$2:$Q$1212,0),AB$1),FALSE)</f>
        <v>香港花旗/USD/Hope Young/91868394</v>
      </c>
      <c r="AC340" s="13" t="str" cm="1">
        <f t="array" ref="AC340">IFERROR(INDEX(bank!$A$2:$P$1212,MATCH($O340&amp;$P340,bank!$Q$2:$Q$1212,0),AC$1),FALSE)</f>
        <v>USD</v>
      </c>
      <c r="AD340" s="13" cm="1">
        <f t="array" ref="AD340">IFERROR(INDEX(bank!$A$2:$P$1212,MATCH($O340&amp;$P340,bank!$Q$2:$Q$1212,0),AD$1),FALSE)</f>
        <v>0</v>
      </c>
      <c r="AE340" s="13" t="str" cm="1">
        <f t="array" ref="AE340">IFERROR(INDEX(bank!$A$2:$P$1212,MATCH($O340&amp;$P340,bank!$Q$2:$Q$1212,0),AE$1),FALSE)</f>
        <v>5501.11-物料</v>
      </c>
      <c r="AF340" s="13" t="str" cm="1">
        <f t="array" ref="AF340">IFERROR(INDEX(bank!$A$2:$P$1212,MATCH($O340&amp;$P340,bank!$Q$2:$Q$1212,0),AF$1),FALSE)</f>
        <v>3月新加坡化学品预付款</v>
      </c>
      <c r="AG340" s="13" cm="1">
        <f t="array" ref="AG340">IFERROR(INDEX(bank!$A$2:$P$1212,MATCH($O340&amp;$P340,bank!$Q$2:$Q$1212,0),AG$1),FALSE)</f>
        <v>45019.348668981482</v>
      </c>
      <c r="AH340" s="13" cm="1">
        <f t="array" ref="AH340">IFERROR(INDEX(bank!$A$2:$P$1212,MATCH($O340&amp;$P340,bank!$Q$2:$Q$1212,0),AH$1),FALSE)</f>
        <v>0</v>
      </c>
      <c r="AI340" s="13" cm="1">
        <f t="array" ref="AI340">IFERROR(INDEX(bank!$A$2:$P$1212,MATCH($O340&amp;$P340,bank!$Q$2:$Q$1212,0),AI$1),FALSE)</f>
        <v>0</v>
      </c>
      <c r="AJ340" s="13" cm="1">
        <f t="array" ref="AJ340">IFERROR(INDEX(bank!$A$2:$P$1212,MATCH($O340&amp;$P340,bank!$Q$2:$Q$1212,0),AJ$1),FALSE)</f>
        <v>1668.04</v>
      </c>
      <c r="AK340" s="13" cm="1">
        <f t="array" ref="AK340">IFERROR(INDEX(bank!$A$2:$P$1212,MATCH($O340&amp;$P340,bank!$Q$2:$Q$1212,0),AK$1),FALSE)</f>
        <v>1668.04</v>
      </c>
      <c r="AL340" s="13" cm="1">
        <f t="array" ref="AL340">IFERROR(INDEX(bank!$A$2:$P$1212,MATCH($O340&amp;$P340,bank!$Q$2:$Q$1212,0),AL$1),FALSE)</f>
        <v>37313.620000000003</v>
      </c>
      <c r="AM340" s="13" cm="1">
        <f t="array" ref="AM340">IFERROR(INDEX(bank!$A$2:$P$1212,MATCH($O340&amp;$P340,bank!$Q$2:$Q$1212,0),AM$1),FALSE)</f>
        <v>1</v>
      </c>
      <c r="AN340" s="13" t="b" cm="1">
        <f t="array" ref="AN340">IFERROR(INDEX(bank!$A$2:$P$1212,MATCH($O340&amp;$P340,bank!$Q$2:$Q$1212,0),AN$1),FALSE)</f>
        <v>1</v>
      </c>
      <c r="AO340" s="13" t="str" cm="1">
        <f t="array" ref="AO340">IFERROR(INDEX(bank!$A$2:$P$1212,MATCH($O340&amp;$P340,bank!$Q$2:$Q$1212,0),AO$1),FALSE)</f>
        <v>已关闭</v>
      </c>
    </row>
    <row r="341" spans="1:41" hidden="1">
      <c r="A341" s="4" t="s">
        <v>86</v>
      </c>
      <c r="B341" s="4" t="s">
        <v>341</v>
      </c>
      <c r="C341" s="4">
        <v>30000</v>
      </c>
      <c r="D341" s="4">
        <v>4370.2473560003491</v>
      </c>
      <c r="E341" s="4">
        <v>0</v>
      </c>
      <c r="F341" s="4">
        <v>0</v>
      </c>
      <c r="G341" s="4" t="s">
        <v>30</v>
      </c>
      <c r="H341" s="6">
        <v>45019.258196145827</v>
      </c>
      <c r="I341" s="4" t="s">
        <v>20</v>
      </c>
      <c r="J341" s="4" t="b">
        <v>1</v>
      </c>
      <c r="K341" s="4">
        <v>0</v>
      </c>
      <c r="L341" s="4">
        <v>6.8646000000000003</v>
      </c>
      <c r="M341" s="4" t="s">
        <v>46</v>
      </c>
      <c r="N341" s="6">
        <v>45019.354305555556</v>
      </c>
      <c r="O341" s="4" t="s">
        <v>18</v>
      </c>
      <c r="P341" s="4">
        <v>476</v>
      </c>
      <c r="Q341" s="10" cm="1">
        <f t="array" ref="Q341">IFERROR(INDEX(cashier!$A$2:$I$672,MATCH($O341&amp;$P341,cashier!$J$2:$J$672,0),Q$1),FALSE)</f>
        <v>210</v>
      </c>
      <c r="R341" s="10" t="str" cm="1">
        <f t="array" ref="R341">IFERROR(INDEX(cashier!$A$2:$I$672,MATCH($O341&amp;$P341,cashier!$J$2:$J$672,0),R$1),FALSE)</f>
        <v>吴总股东往来/RMB</v>
      </c>
      <c r="S341" s="10" cm="1">
        <f t="array" ref="S341">IFERROR(INDEX(cashier!$A$2:$I$672,MATCH($O341&amp;$P341,cashier!$J$2:$J$672,0),S$1),FALSE)</f>
        <v>45019.354081851852</v>
      </c>
      <c r="T341" s="10" t="str" cm="1">
        <f t="array" ref="T341">IFERROR(INDEX(cashier!$A$2:$I$672,MATCH($O341&amp;$P341,cashier!$J$2:$J$672,0),T$1),FALSE)</f>
        <v>RMB</v>
      </c>
      <c r="U341" s="10" cm="1">
        <f t="array" ref="U341">IFERROR(INDEX(cashier!$A$2:$I$672,MATCH($O341&amp;$P341,cashier!$J$2:$J$672,0),U$1),FALSE)</f>
        <v>30000</v>
      </c>
      <c r="V341" s="10" cm="1">
        <f t="array" ref="V341">IFERROR(INDEX(cashier!$A$2:$I$672,MATCH($O341&amp;$P341,cashier!$J$2:$J$672,0),V$1),FALSE)</f>
        <v>45019.354305555556</v>
      </c>
      <c r="W341" s="10" cm="1">
        <f t="array" ref="W341">IFERROR(INDEX(cashier!$A$2:$I$672,MATCH($O341&amp;$P341,cashier!$J$2:$J$672,0),W$1),FALSE)</f>
        <v>476</v>
      </c>
      <c r="X341" s="10" t="str" cm="1">
        <f t="array" ref="X341">IFERROR(INDEX(cashier!$A$2:$I$672,MATCH($O341&amp;$P341,cashier!$J$2:$J$672,0),X$1),FALSE)</f>
        <v>付款单</v>
      </c>
      <c r="Y341" s="10" cm="1">
        <f t="array" ref="Y341">IFERROR(INDEX(cashier!$A$2:$I$672,MATCH($O341&amp;$P341,cashier!$J$2:$J$672,0),Y$1),FALSE)</f>
        <v>0</v>
      </c>
      <c r="Z341" s="13" cm="1">
        <f t="array" ref="Z341">IFERROR(INDEX(bank!$A$2:$P$1212,MATCH($O341&amp;$P341,bank!$Q$2:$Q$1212,0),Z$1),FALSE)</f>
        <v>476</v>
      </c>
      <c r="AA341" s="13" t="str" cm="1">
        <f t="array" ref="AA341">IFERROR(INDEX(bank!$A$2:$P$1212,MATCH($O341&amp;$P341,bank!$Q$2:$Q$1212,0),AA$1),FALSE)</f>
        <v>付款单</v>
      </c>
      <c r="AB341" s="13" t="str" cm="1">
        <f t="array" ref="AB341">IFERROR(INDEX(bank!$A$2:$P$1212,MATCH($O341&amp;$P341,bank!$Q$2:$Q$1212,0),AB$1),FALSE)</f>
        <v>吴总股东往来/RMB</v>
      </c>
      <c r="AC341" s="13" t="str" cm="1">
        <f t="array" ref="AC341">IFERROR(INDEX(bank!$A$2:$P$1212,MATCH($O341&amp;$P341,bank!$Q$2:$Q$1212,0),AC$1),FALSE)</f>
        <v>RMB</v>
      </c>
      <c r="AD341" s="13" cm="1">
        <f t="array" ref="AD341">IFERROR(INDEX(bank!$A$2:$P$1212,MATCH($O341&amp;$P341,bank!$Q$2:$Q$1212,0),AD$1),FALSE)</f>
        <v>0</v>
      </c>
      <c r="AE341" s="13" t="str" cm="1">
        <f t="array" ref="AE341">IFERROR(INDEX(bank!$A$2:$P$1212,MATCH($O341&amp;$P341,bank!$Q$2:$Q$1212,0),AE$1),FALSE)</f>
        <v>5501.11-物料</v>
      </c>
      <c r="AF341" s="13" t="str" cm="1">
        <f t="array" ref="AF341">IFERROR(INDEX(bank!$A$2:$P$1212,MATCH($O341&amp;$P341,bank!$Q$2:$Q$1212,0),AF$1),FALSE)</f>
        <v>3月克令吊钢丝2根预付款</v>
      </c>
      <c r="AG341" s="13" cm="1">
        <f t="array" ref="AG341">IFERROR(INDEX(bank!$A$2:$P$1212,MATCH($O341&amp;$P341,bank!$Q$2:$Q$1212,0),AG$1),FALSE)</f>
        <v>45019.354305555556</v>
      </c>
      <c r="AH341" s="13" cm="1">
        <f t="array" ref="AH341">IFERROR(INDEX(bank!$A$2:$P$1212,MATCH($O341&amp;$P341,bank!$Q$2:$Q$1212,0),AH$1),FALSE)</f>
        <v>0</v>
      </c>
      <c r="AI341" s="13" cm="1">
        <f t="array" ref="AI341">IFERROR(INDEX(bank!$A$2:$P$1212,MATCH($O341&amp;$P341,bank!$Q$2:$Q$1212,0),AI$1),FALSE)</f>
        <v>0</v>
      </c>
      <c r="AJ341" s="13" cm="1">
        <f t="array" ref="AJ341">IFERROR(INDEX(bank!$A$2:$P$1212,MATCH($O341&amp;$P341,bank!$Q$2:$Q$1212,0),AJ$1),FALSE)</f>
        <v>30000</v>
      </c>
      <c r="AK341" s="13" cm="1">
        <f t="array" ref="AK341">IFERROR(INDEX(bank!$A$2:$P$1212,MATCH($O341&amp;$P341,bank!$Q$2:$Q$1212,0),AK$1),FALSE)</f>
        <v>30000</v>
      </c>
      <c r="AL341" s="13" cm="1">
        <f t="array" ref="AL341">IFERROR(INDEX(bank!$A$2:$P$1212,MATCH($O341&amp;$P341,bank!$Q$2:$Q$1212,0),AL$1),FALSE)</f>
        <v>1138921.9300000011</v>
      </c>
      <c r="AM341" s="13" cm="1">
        <f t="array" ref="AM341">IFERROR(INDEX(bank!$A$2:$P$1212,MATCH($O341&amp;$P341,bank!$Q$2:$Q$1212,0),AM$1),FALSE)</f>
        <v>6.8646000000000003</v>
      </c>
      <c r="AN341" s="13" t="b" cm="1">
        <f t="array" ref="AN341">IFERROR(INDEX(bank!$A$2:$P$1212,MATCH($O341&amp;$P341,bank!$Q$2:$Q$1212,0),AN$1),FALSE)</f>
        <v>1</v>
      </c>
      <c r="AO341" s="13" t="str" cm="1">
        <f t="array" ref="AO341">IFERROR(INDEX(bank!$A$2:$P$1212,MATCH($O341&amp;$P341,bank!$Q$2:$Q$1212,0),AO$1),FALSE)</f>
        <v>已关闭</v>
      </c>
    </row>
    <row r="342" spans="1:41" hidden="1">
      <c r="A342" s="4" t="s">
        <v>50</v>
      </c>
      <c r="B342" s="4" t="s">
        <v>342</v>
      </c>
      <c r="C342" s="4">
        <v>0</v>
      </c>
      <c r="D342" s="4">
        <v>0</v>
      </c>
      <c r="E342" s="4">
        <v>104012.5</v>
      </c>
      <c r="F342" s="4">
        <v>104012.5</v>
      </c>
      <c r="G342" s="4" t="s">
        <v>19</v>
      </c>
      <c r="H342" s="6">
        <v>45016.286387465283</v>
      </c>
      <c r="I342" s="4" t="s">
        <v>20</v>
      </c>
      <c r="J342" s="4" t="b">
        <v>1</v>
      </c>
      <c r="K342" s="4">
        <v>0</v>
      </c>
      <c r="L342" s="4">
        <v>1</v>
      </c>
      <c r="M342" s="4" t="s">
        <v>27</v>
      </c>
      <c r="N342" s="6">
        <v>45016.245046296302</v>
      </c>
      <c r="O342" s="4" t="s">
        <v>26</v>
      </c>
      <c r="P342" s="4">
        <v>479</v>
      </c>
      <c r="Q342" s="10" cm="1">
        <f t="array" ref="Q342">IFERROR(INDEX(cashier!$A$2:$I$672,MATCH($O342&amp;$P342,cashier!$J$2:$J$672,0),Q$1),FALSE)</f>
        <v>225</v>
      </c>
      <c r="R342" s="10" t="str" cm="1">
        <f t="array" ref="R342">IFERROR(INDEX(cashier!$A$2:$I$672,MATCH($O342&amp;$P342,cashier!$J$2:$J$672,0),R$1),FALSE)</f>
        <v>香港汇丰/USD/Mandarine/801-443300-838</v>
      </c>
      <c r="S342" s="10" cm="1">
        <f t="array" ref="S342">IFERROR(INDEX(cashier!$A$2:$I$672,MATCH($O342&amp;$P342,cashier!$J$2:$J$672,0),S$1),FALSE)</f>
        <v>45023.242788993062</v>
      </c>
      <c r="T342" s="10" t="str" cm="1">
        <f t="array" ref="T342">IFERROR(INDEX(cashier!$A$2:$I$672,MATCH($O342&amp;$P342,cashier!$J$2:$J$672,0),T$1),FALSE)</f>
        <v>USD</v>
      </c>
      <c r="U342" s="10" cm="1">
        <f t="array" ref="U342">IFERROR(INDEX(cashier!$A$2:$I$672,MATCH($O342&amp;$P342,cashier!$J$2:$J$672,0),U$1),FALSE)</f>
        <v>8660.5</v>
      </c>
      <c r="V342" s="10" cm="1">
        <f t="array" ref="V342">IFERROR(INDEX(cashier!$A$2:$I$672,MATCH($O342&amp;$P342,cashier!$J$2:$J$672,0),V$1),FALSE)</f>
        <v>45016.245046296302</v>
      </c>
      <c r="W342" s="10" cm="1">
        <f t="array" ref="W342">IFERROR(INDEX(cashier!$A$2:$I$672,MATCH($O342&amp;$P342,cashier!$J$2:$J$672,0),W$1),FALSE)</f>
        <v>479</v>
      </c>
      <c r="X342" s="10" t="str" cm="1">
        <f t="array" ref="X342">IFERROR(INDEX(cashier!$A$2:$I$672,MATCH($O342&amp;$P342,cashier!$J$2:$J$672,0),X$1),FALSE)</f>
        <v>收款单</v>
      </c>
      <c r="Y342" s="10" cm="1">
        <f t="array" ref="Y342">IFERROR(INDEX(cashier!$A$2:$I$672,MATCH($O342&amp;$P342,cashier!$J$2:$J$672,0),Y$1),FALSE)</f>
        <v>0</v>
      </c>
      <c r="Z342" s="13" cm="1">
        <f t="array" ref="Z342">IFERROR(INDEX(bank!$A$2:$P$1212,MATCH($O342&amp;$P342,bank!$Q$2:$Q$1212,0),Z$1),FALSE)</f>
        <v>479</v>
      </c>
      <c r="AA342" s="13" t="str" cm="1">
        <f t="array" ref="AA342">IFERROR(INDEX(bank!$A$2:$P$1212,MATCH($O342&amp;$P342,bank!$Q$2:$Q$1212,0),AA$1),FALSE)</f>
        <v>收款单</v>
      </c>
      <c r="AB342" s="13" t="str" cm="1">
        <f t="array" ref="AB342">IFERROR(INDEX(bank!$A$2:$P$1212,MATCH($O342&amp;$P342,bank!$Q$2:$Q$1212,0),AB$1),FALSE)</f>
        <v>香港汇丰/USD/Mandarine/801-443300-838</v>
      </c>
      <c r="AC342" s="13" t="str" cm="1">
        <f t="array" ref="AC342">IFERROR(INDEX(bank!$A$2:$P$1212,MATCH($O342&amp;$P342,bank!$Q$2:$Q$1212,0),AC$1),FALSE)</f>
        <v>USD</v>
      </c>
      <c r="AD342" s="13" cm="1">
        <f t="array" ref="AD342">IFERROR(INDEX(bank!$A$2:$P$1212,MATCH($O342&amp;$P342,bank!$Q$2:$Q$1212,0),AD$1),FALSE)</f>
        <v>0</v>
      </c>
      <c r="AE342" s="13" t="str" cm="1">
        <f t="array" ref="AE342">IFERROR(INDEX(bank!$A$2:$P$1212,MATCH($O342&amp;$P342,bank!$Q$2:$Q$1212,0),AE$1),FALSE)</f>
        <v>5101.06-租金收入</v>
      </c>
      <c r="AF342" s="13" t="str" cm="1">
        <f t="array" ref="AF342">IFERROR(INDEX(bank!$A$2:$P$1212,MATCH($O342&amp;$P342,bank!$Q$2:$Q$1212,0),AF$1),FALSE)</f>
        <v>租金总收入</v>
      </c>
      <c r="AG342" s="13" cm="1">
        <f t="array" ref="AG342">IFERROR(INDEX(bank!$A$2:$P$1212,MATCH($O342&amp;$P342,bank!$Q$2:$Q$1212,0),AG$1),FALSE)</f>
        <v>45016.245046296302</v>
      </c>
      <c r="AH342" s="13" cm="1">
        <f t="array" ref="AH342">IFERROR(INDEX(bank!$A$2:$P$1212,MATCH($O342&amp;$P342,bank!$Q$2:$Q$1212,0),AH$1),FALSE)</f>
        <v>104012.5</v>
      </c>
      <c r="AI342" s="13" cm="1">
        <f t="array" ref="AI342">IFERROR(INDEX(bank!$A$2:$P$1212,MATCH($O342&amp;$P342,bank!$Q$2:$Q$1212,0),AI$1),FALSE)</f>
        <v>104012.5</v>
      </c>
      <c r="AJ342" s="13" cm="1">
        <f t="array" ref="AJ342">IFERROR(INDEX(bank!$A$2:$P$1212,MATCH($O342&amp;$P342,bank!$Q$2:$Q$1212,0),AJ$1),FALSE)</f>
        <v>0</v>
      </c>
      <c r="AK342" s="13" cm="1">
        <f t="array" ref="AK342">IFERROR(INDEX(bank!$A$2:$P$1212,MATCH($O342&amp;$P342,bank!$Q$2:$Q$1212,0),AK$1),FALSE)</f>
        <v>0</v>
      </c>
      <c r="AL342" s="13" cm="1">
        <f t="array" ref="AL342">IFERROR(INDEX(bank!$A$2:$P$1212,MATCH($O342&amp;$P342,bank!$Q$2:$Q$1212,0),AL$1),FALSE)</f>
        <v>-53379.219999999943</v>
      </c>
      <c r="AM342" s="13" cm="1">
        <f t="array" ref="AM342">IFERROR(INDEX(bank!$A$2:$P$1212,MATCH($O342&amp;$P342,bank!$Q$2:$Q$1212,0),AM$1),FALSE)</f>
        <v>1</v>
      </c>
      <c r="AN342" s="13" t="b" cm="1">
        <f t="array" ref="AN342">IFERROR(INDEX(bank!$A$2:$P$1212,MATCH($O342&amp;$P342,bank!$Q$2:$Q$1212,0),AN$1),FALSE)</f>
        <v>1</v>
      </c>
      <c r="AO342" s="13" t="str" cm="1">
        <f t="array" ref="AO342">IFERROR(INDEX(bank!$A$2:$P$1212,MATCH($O342&amp;$P342,bank!$Q$2:$Q$1212,0),AO$1),FALSE)</f>
        <v>已关闭</v>
      </c>
    </row>
    <row r="343" spans="1:41" hidden="1">
      <c r="A343" s="4" t="s">
        <v>168</v>
      </c>
      <c r="B343" s="4" t="s">
        <v>169</v>
      </c>
      <c r="C343" s="4">
        <v>5200.63</v>
      </c>
      <c r="D343" s="4">
        <v>5200.63</v>
      </c>
      <c r="E343" s="4">
        <v>0</v>
      </c>
      <c r="F343" s="4">
        <v>0</v>
      </c>
      <c r="G343" s="4" t="s">
        <v>19</v>
      </c>
      <c r="H343" s="6">
        <v>45016.286387465283</v>
      </c>
      <c r="I343" s="4" t="s">
        <v>20</v>
      </c>
      <c r="J343" s="4" t="b">
        <v>1</v>
      </c>
      <c r="K343" s="4">
        <v>0</v>
      </c>
      <c r="L343" s="4">
        <v>1</v>
      </c>
      <c r="M343" s="4" t="s">
        <v>27</v>
      </c>
      <c r="N343" s="6">
        <v>45016.245046296302</v>
      </c>
      <c r="O343" s="4" t="s">
        <v>26</v>
      </c>
      <c r="P343" s="4">
        <v>479</v>
      </c>
      <c r="Q343" s="10" cm="1">
        <f t="array" ref="Q343">IFERROR(INDEX(cashier!$A$2:$I$672,MATCH($O343&amp;$P343,cashier!$J$2:$J$672,0),Q$1),FALSE)</f>
        <v>225</v>
      </c>
      <c r="R343" s="10" t="str" cm="1">
        <f t="array" ref="R343">IFERROR(INDEX(cashier!$A$2:$I$672,MATCH($O343&amp;$P343,cashier!$J$2:$J$672,0),R$1),FALSE)</f>
        <v>香港汇丰/USD/Mandarine/801-443300-838</v>
      </c>
      <c r="S343" s="10" cm="1">
        <f t="array" ref="S343">IFERROR(INDEX(cashier!$A$2:$I$672,MATCH($O343&amp;$P343,cashier!$J$2:$J$672,0),S$1),FALSE)</f>
        <v>45023.242788993062</v>
      </c>
      <c r="T343" s="10" t="str" cm="1">
        <f t="array" ref="T343">IFERROR(INDEX(cashier!$A$2:$I$672,MATCH($O343&amp;$P343,cashier!$J$2:$J$672,0),T$1),FALSE)</f>
        <v>USD</v>
      </c>
      <c r="U343" s="10" cm="1">
        <f t="array" ref="U343">IFERROR(INDEX(cashier!$A$2:$I$672,MATCH($O343&amp;$P343,cashier!$J$2:$J$672,0),U$1),FALSE)</f>
        <v>8660.5</v>
      </c>
      <c r="V343" s="10" cm="1">
        <f t="array" ref="V343">IFERROR(INDEX(cashier!$A$2:$I$672,MATCH($O343&amp;$P343,cashier!$J$2:$J$672,0),V$1),FALSE)</f>
        <v>45016.245046296302</v>
      </c>
      <c r="W343" s="10" cm="1">
        <f t="array" ref="W343">IFERROR(INDEX(cashier!$A$2:$I$672,MATCH($O343&amp;$P343,cashier!$J$2:$J$672,0),W$1),FALSE)</f>
        <v>479</v>
      </c>
      <c r="X343" s="10" t="str" cm="1">
        <f t="array" ref="X343">IFERROR(INDEX(cashier!$A$2:$I$672,MATCH($O343&amp;$P343,cashier!$J$2:$J$672,0),X$1),FALSE)</f>
        <v>收款单</v>
      </c>
      <c r="Y343" s="10" cm="1">
        <f t="array" ref="Y343">IFERROR(INDEX(cashier!$A$2:$I$672,MATCH($O343&amp;$P343,cashier!$J$2:$J$672,0),Y$1),FALSE)</f>
        <v>0</v>
      </c>
      <c r="Z343" s="13" cm="1">
        <f t="array" ref="Z343">IFERROR(INDEX(bank!$A$2:$P$1212,MATCH($O343&amp;$P343,bank!$Q$2:$Q$1212,0),Z$1),FALSE)</f>
        <v>479</v>
      </c>
      <c r="AA343" s="13" t="str" cm="1">
        <f t="array" ref="AA343">IFERROR(INDEX(bank!$A$2:$P$1212,MATCH($O343&amp;$P343,bank!$Q$2:$Q$1212,0),AA$1),FALSE)</f>
        <v>收款单</v>
      </c>
      <c r="AB343" s="13" t="str" cm="1">
        <f t="array" ref="AB343">IFERROR(INDEX(bank!$A$2:$P$1212,MATCH($O343&amp;$P343,bank!$Q$2:$Q$1212,0),AB$1),FALSE)</f>
        <v>香港汇丰/USD/Mandarine/801-443300-838</v>
      </c>
      <c r="AC343" s="13" t="str" cm="1">
        <f t="array" ref="AC343">IFERROR(INDEX(bank!$A$2:$P$1212,MATCH($O343&amp;$P343,bank!$Q$2:$Q$1212,0),AC$1),FALSE)</f>
        <v>USD</v>
      </c>
      <c r="AD343" s="13" cm="1">
        <f t="array" ref="AD343">IFERROR(INDEX(bank!$A$2:$P$1212,MATCH($O343&amp;$P343,bank!$Q$2:$Q$1212,0),AD$1),FALSE)</f>
        <v>0</v>
      </c>
      <c r="AE343" s="13" t="str" cm="1">
        <f t="array" ref="AE343">IFERROR(INDEX(bank!$A$2:$P$1212,MATCH($O343&amp;$P343,bank!$Q$2:$Q$1212,0),AE$1),FALSE)</f>
        <v>5101.06-租金收入</v>
      </c>
      <c r="AF343" s="13" t="str" cm="1">
        <f t="array" ref="AF343">IFERROR(INDEX(bank!$A$2:$P$1212,MATCH($O343&amp;$P343,bank!$Q$2:$Q$1212,0),AF$1),FALSE)</f>
        <v>租金总收入</v>
      </c>
      <c r="AG343" s="13" cm="1">
        <f t="array" ref="AG343">IFERROR(INDEX(bank!$A$2:$P$1212,MATCH($O343&amp;$P343,bank!$Q$2:$Q$1212,0),AG$1),FALSE)</f>
        <v>45016.245046296302</v>
      </c>
      <c r="AH343" s="13" cm="1">
        <f t="array" ref="AH343">IFERROR(INDEX(bank!$A$2:$P$1212,MATCH($O343&amp;$P343,bank!$Q$2:$Q$1212,0),AH$1),FALSE)</f>
        <v>104012.5</v>
      </c>
      <c r="AI343" s="13" cm="1">
        <f t="array" ref="AI343">IFERROR(INDEX(bank!$A$2:$P$1212,MATCH($O343&amp;$P343,bank!$Q$2:$Q$1212,0),AI$1),FALSE)</f>
        <v>104012.5</v>
      </c>
      <c r="AJ343" s="13" cm="1">
        <f t="array" ref="AJ343">IFERROR(INDEX(bank!$A$2:$P$1212,MATCH($O343&amp;$P343,bank!$Q$2:$Q$1212,0),AJ$1),FALSE)</f>
        <v>0</v>
      </c>
      <c r="AK343" s="13" cm="1">
        <f t="array" ref="AK343">IFERROR(INDEX(bank!$A$2:$P$1212,MATCH($O343&amp;$P343,bank!$Q$2:$Q$1212,0),AK$1),FALSE)</f>
        <v>0</v>
      </c>
      <c r="AL343" s="13" cm="1">
        <f t="array" ref="AL343">IFERROR(INDEX(bank!$A$2:$P$1212,MATCH($O343&amp;$P343,bank!$Q$2:$Q$1212,0),AL$1),FALSE)</f>
        <v>-53379.219999999943</v>
      </c>
      <c r="AM343" s="13" cm="1">
        <f t="array" ref="AM343">IFERROR(INDEX(bank!$A$2:$P$1212,MATCH($O343&amp;$P343,bank!$Q$2:$Q$1212,0),AM$1),FALSE)</f>
        <v>1</v>
      </c>
      <c r="AN343" s="13" t="b" cm="1">
        <f t="array" ref="AN343">IFERROR(INDEX(bank!$A$2:$P$1212,MATCH($O343&amp;$P343,bank!$Q$2:$Q$1212,0),AN$1),FALSE)</f>
        <v>1</v>
      </c>
      <c r="AO343" s="13" t="str" cm="1">
        <f t="array" ref="AO343">IFERROR(INDEX(bank!$A$2:$P$1212,MATCH($O343&amp;$P343,bank!$Q$2:$Q$1212,0),AO$1),FALSE)</f>
        <v>已关闭</v>
      </c>
    </row>
    <row r="344" spans="1:41" hidden="1">
      <c r="A344" s="4" t="s">
        <v>40</v>
      </c>
      <c r="B344" s="4" t="s">
        <v>170</v>
      </c>
      <c r="C344" s="4">
        <v>0</v>
      </c>
      <c r="D344" s="4">
        <v>0</v>
      </c>
      <c r="E344" s="4">
        <v>353892</v>
      </c>
      <c r="F344" s="4">
        <v>353892</v>
      </c>
      <c r="G344" s="4" t="s">
        <v>19</v>
      </c>
      <c r="H344" s="6">
        <v>45016.286387465283</v>
      </c>
      <c r="I344" s="4" t="s">
        <v>20</v>
      </c>
      <c r="J344" s="4" t="b">
        <v>1</v>
      </c>
      <c r="K344" s="4">
        <v>0</v>
      </c>
      <c r="L344" s="4">
        <v>1</v>
      </c>
      <c r="M344" s="4" t="s">
        <v>27</v>
      </c>
      <c r="N344" s="6">
        <v>45016.245046296302</v>
      </c>
      <c r="O344" s="4" t="s">
        <v>26</v>
      </c>
      <c r="P344" s="4">
        <v>479</v>
      </c>
      <c r="Q344" s="10" cm="1">
        <f t="array" ref="Q344">IFERROR(INDEX(cashier!$A$2:$I$672,MATCH($O344&amp;$P344,cashier!$J$2:$J$672,0),Q$1),FALSE)</f>
        <v>225</v>
      </c>
      <c r="R344" s="10" t="str" cm="1">
        <f t="array" ref="R344">IFERROR(INDEX(cashier!$A$2:$I$672,MATCH($O344&amp;$P344,cashier!$J$2:$J$672,0),R$1),FALSE)</f>
        <v>香港汇丰/USD/Mandarine/801-443300-838</v>
      </c>
      <c r="S344" s="10" cm="1">
        <f t="array" ref="S344">IFERROR(INDEX(cashier!$A$2:$I$672,MATCH($O344&amp;$P344,cashier!$J$2:$J$672,0),S$1),FALSE)</f>
        <v>45023.242788993062</v>
      </c>
      <c r="T344" s="10" t="str" cm="1">
        <f t="array" ref="T344">IFERROR(INDEX(cashier!$A$2:$I$672,MATCH($O344&amp;$P344,cashier!$J$2:$J$672,0),T$1),FALSE)</f>
        <v>USD</v>
      </c>
      <c r="U344" s="10" cm="1">
        <f t="array" ref="U344">IFERROR(INDEX(cashier!$A$2:$I$672,MATCH($O344&amp;$P344,cashier!$J$2:$J$672,0),U$1),FALSE)</f>
        <v>8660.5</v>
      </c>
      <c r="V344" s="10" cm="1">
        <f t="array" ref="V344">IFERROR(INDEX(cashier!$A$2:$I$672,MATCH($O344&amp;$P344,cashier!$J$2:$J$672,0),V$1),FALSE)</f>
        <v>45016.245046296302</v>
      </c>
      <c r="W344" s="10" cm="1">
        <f t="array" ref="W344">IFERROR(INDEX(cashier!$A$2:$I$672,MATCH($O344&amp;$P344,cashier!$J$2:$J$672,0),W$1),FALSE)</f>
        <v>479</v>
      </c>
      <c r="X344" s="10" t="str" cm="1">
        <f t="array" ref="X344">IFERROR(INDEX(cashier!$A$2:$I$672,MATCH($O344&amp;$P344,cashier!$J$2:$J$672,0),X$1),FALSE)</f>
        <v>收款单</v>
      </c>
      <c r="Y344" s="10" cm="1">
        <f t="array" ref="Y344">IFERROR(INDEX(cashier!$A$2:$I$672,MATCH($O344&amp;$P344,cashier!$J$2:$J$672,0),Y$1),FALSE)</f>
        <v>0</v>
      </c>
      <c r="Z344" s="13" cm="1">
        <f t="array" ref="Z344">IFERROR(INDEX(bank!$A$2:$P$1212,MATCH($O344&amp;$P344,bank!$Q$2:$Q$1212,0),Z$1),FALSE)</f>
        <v>479</v>
      </c>
      <c r="AA344" s="13" t="str" cm="1">
        <f t="array" ref="AA344">IFERROR(INDEX(bank!$A$2:$P$1212,MATCH($O344&amp;$P344,bank!$Q$2:$Q$1212,0),AA$1),FALSE)</f>
        <v>收款单</v>
      </c>
      <c r="AB344" s="13" t="str" cm="1">
        <f t="array" ref="AB344">IFERROR(INDEX(bank!$A$2:$P$1212,MATCH($O344&amp;$P344,bank!$Q$2:$Q$1212,0),AB$1),FALSE)</f>
        <v>香港汇丰/USD/Mandarine/801-443300-838</v>
      </c>
      <c r="AC344" s="13" t="str" cm="1">
        <f t="array" ref="AC344">IFERROR(INDEX(bank!$A$2:$P$1212,MATCH($O344&amp;$P344,bank!$Q$2:$Q$1212,0),AC$1),FALSE)</f>
        <v>USD</v>
      </c>
      <c r="AD344" s="13" cm="1">
        <f t="array" ref="AD344">IFERROR(INDEX(bank!$A$2:$P$1212,MATCH($O344&amp;$P344,bank!$Q$2:$Q$1212,0),AD$1),FALSE)</f>
        <v>0</v>
      </c>
      <c r="AE344" s="13" t="str" cm="1">
        <f t="array" ref="AE344">IFERROR(INDEX(bank!$A$2:$P$1212,MATCH($O344&amp;$P344,bank!$Q$2:$Q$1212,0),AE$1),FALSE)</f>
        <v>5101.06-租金收入</v>
      </c>
      <c r="AF344" s="13" t="str" cm="1">
        <f t="array" ref="AF344">IFERROR(INDEX(bank!$A$2:$P$1212,MATCH($O344&amp;$P344,bank!$Q$2:$Q$1212,0),AF$1),FALSE)</f>
        <v>租金总收入</v>
      </c>
      <c r="AG344" s="13" cm="1">
        <f t="array" ref="AG344">IFERROR(INDEX(bank!$A$2:$P$1212,MATCH($O344&amp;$P344,bank!$Q$2:$Q$1212,0),AG$1),FALSE)</f>
        <v>45016.245046296302</v>
      </c>
      <c r="AH344" s="13" cm="1">
        <f t="array" ref="AH344">IFERROR(INDEX(bank!$A$2:$P$1212,MATCH($O344&amp;$P344,bank!$Q$2:$Q$1212,0),AH$1),FALSE)</f>
        <v>104012.5</v>
      </c>
      <c r="AI344" s="13" cm="1">
        <f t="array" ref="AI344">IFERROR(INDEX(bank!$A$2:$P$1212,MATCH($O344&amp;$P344,bank!$Q$2:$Q$1212,0),AI$1),FALSE)</f>
        <v>104012.5</v>
      </c>
      <c r="AJ344" s="13" cm="1">
        <f t="array" ref="AJ344">IFERROR(INDEX(bank!$A$2:$P$1212,MATCH($O344&amp;$P344,bank!$Q$2:$Q$1212,0),AJ$1),FALSE)</f>
        <v>0</v>
      </c>
      <c r="AK344" s="13" cm="1">
        <f t="array" ref="AK344">IFERROR(INDEX(bank!$A$2:$P$1212,MATCH($O344&amp;$P344,bank!$Q$2:$Q$1212,0),AK$1),FALSE)</f>
        <v>0</v>
      </c>
      <c r="AL344" s="13" cm="1">
        <f t="array" ref="AL344">IFERROR(INDEX(bank!$A$2:$P$1212,MATCH($O344&amp;$P344,bank!$Q$2:$Q$1212,0),AL$1),FALSE)</f>
        <v>-53379.219999999943</v>
      </c>
      <c r="AM344" s="13" cm="1">
        <f t="array" ref="AM344">IFERROR(INDEX(bank!$A$2:$P$1212,MATCH($O344&amp;$P344,bank!$Q$2:$Q$1212,0),AM$1),FALSE)</f>
        <v>1</v>
      </c>
      <c r="AN344" s="13" t="b" cm="1">
        <f t="array" ref="AN344">IFERROR(INDEX(bank!$A$2:$P$1212,MATCH($O344&amp;$P344,bank!$Q$2:$Q$1212,0),AN$1),FALSE)</f>
        <v>1</v>
      </c>
      <c r="AO344" s="13" t="str" cm="1">
        <f t="array" ref="AO344">IFERROR(INDEX(bank!$A$2:$P$1212,MATCH($O344&amp;$P344,bank!$Q$2:$Q$1212,0),AO$1),FALSE)</f>
        <v>已关闭</v>
      </c>
    </row>
    <row r="345" spans="1:41" hidden="1">
      <c r="A345" s="4" t="s">
        <v>40</v>
      </c>
      <c r="B345" s="4" t="s">
        <v>171</v>
      </c>
      <c r="C345" s="4">
        <v>0</v>
      </c>
      <c r="D345" s="4">
        <v>0</v>
      </c>
      <c r="E345" s="4">
        <v>52449.5</v>
      </c>
      <c r="F345" s="4">
        <v>52449.5</v>
      </c>
      <c r="G345" s="4" t="s">
        <v>19</v>
      </c>
      <c r="H345" s="6">
        <v>45016.286387465283</v>
      </c>
      <c r="I345" s="4" t="s">
        <v>20</v>
      </c>
      <c r="J345" s="4" t="b">
        <v>1</v>
      </c>
      <c r="K345" s="4">
        <v>0</v>
      </c>
      <c r="L345" s="4">
        <v>1</v>
      </c>
      <c r="M345" s="4" t="s">
        <v>27</v>
      </c>
      <c r="N345" s="6">
        <v>45016.245046296302</v>
      </c>
      <c r="O345" s="4" t="s">
        <v>26</v>
      </c>
      <c r="P345" s="4">
        <v>479</v>
      </c>
      <c r="Q345" s="10" cm="1">
        <f t="array" ref="Q345">IFERROR(INDEX(cashier!$A$2:$I$672,MATCH($O345&amp;$P345,cashier!$J$2:$J$672,0),Q$1),FALSE)</f>
        <v>225</v>
      </c>
      <c r="R345" s="10" t="str" cm="1">
        <f t="array" ref="R345">IFERROR(INDEX(cashier!$A$2:$I$672,MATCH($O345&amp;$P345,cashier!$J$2:$J$672,0),R$1),FALSE)</f>
        <v>香港汇丰/USD/Mandarine/801-443300-838</v>
      </c>
      <c r="S345" s="10" cm="1">
        <f t="array" ref="S345">IFERROR(INDEX(cashier!$A$2:$I$672,MATCH($O345&amp;$P345,cashier!$J$2:$J$672,0),S$1),FALSE)</f>
        <v>45023.242788993062</v>
      </c>
      <c r="T345" s="10" t="str" cm="1">
        <f t="array" ref="T345">IFERROR(INDEX(cashier!$A$2:$I$672,MATCH($O345&amp;$P345,cashier!$J$2:$J$672,0),T$1),FALSE)</f>
        <v>USD</v>
      </c>
      <c r="U345" s="10" cm="1">
        <f t="array" ref="U345">IFERROR(INDEX(cashier!$A$2:$I$672,MATCH($O345&amp;$P345,cashier!$J$2:$J$672,0),U$1),FALSE)</f>
        <v>8660.5</v>
      </c>
      <c r="V345" s="10" cm="1">
        <f t="array" ref="V345">IFERROR(INDEX(cashier!$A$2:$I$672,MATCH($O345&amp;$P345,cashier!$J$2:$J$672,0),V$1),FALSE)</f>
        <v>45016.245046296302</v>
      </c>
      <c r="W345" s="10" cm="1">
        <f t="array" ref="W345">IFERROR(INDEX(cashier!$A$2:$I$672,MATCH($O345&amp;$P345,cashier!$J$2:$J$672,0),W$1),FALSE)</f>
        <v>479</v>
      </c>
      <c r="X345" s="10" t="str" cm="1">
        <f t="array" ref="X345">IFERROR(INDEX(cashier!$A$2:$I$672,MATCH($O345&amp;$P345,cashier!$J$2:$J$672,0),X$1),FALSE)</f>
        <v>收款单</v>
      </c>
      <c r="Y345" s="10" cm="1">
        <f t="array" ref="Y345">IFERROR(INDEX(cashier!$A$2:$I$672,MATCH($O345&amp;$P345,cashier!$J$2:$J$672,0),Y$1),FALSE)</f>
        <v>0</v>
      </c>
      <c r="Z345" s="13" cm="1">
        <f t="array" ref="Z345">IFERROR(INDEX(bank!$A$2:$P$1212,MATCH($O345&amp;$P345,bank!$Q$2:$Q$1212,0),Z$1),FALSE)</f>
        <v>479</v>
      </c>
      <c r="AA345" s="13" t="str" cm="1">
        <f t="array" ref="AA345">IFERROR(INDEX(bank!$A$2:$P$1212,MATCH($O345&amp;$P345,bank!$Q$2:$Q$1212,0),AA$1),FALSE)</f>
        <v>收款单</v>
      </c>
      <c r="AB345" s="13" t="str" cm="1">
        <f t="array" ref="AB345">IFERROR(INDEX(bank!$A$2:$P$1212,MATCH($O345&amp;$P345,bank!$Q$2:$Q$1212,0),AB$1),FALSE)</f>
        <v>香港汇丰/USD/Mandarine/801-443300-838</v>
      </c>
      <c r="AC345" s="13" t="str" cm="1">
        <f t="array" ref="AC345">IFERROR(INDEX(bank!$A$2:$P$1212,MATCH($O345&amp;$P345,bank!$Q$2:$Q$1212,0),AC$1),FALSE)</f>
        <v>USD</v>
      </c>
      <c r="AD345" s="13" cm="1">
        <f t="array" ref="AD345">IFERROR(INDEX(bank!$A$2:$P$1212,MATCH($O345&amp;$P345,bank!$Q$2:$Q$1212,0),AD$1),FALSE)</f>
        <v>0</v>
      </c>
      <c r="AE345" s="13" t="str" cm="1">
        <f t="array" ref="AE345">IFERROR(INDEX(bank!$A$2:$P$1212,MATCH($O345&amp;$P345,bank!$Q$2:$Q$1212,0),AE$1),FALSE)</f>
        <v>5101.06-租金收入</v>
      </c>
      <c r="AF345" s="13" t="str" cm="1">
        <f t="array" ref="AF345">IFERROR(INDEX(bank!$A$2:$P$1212,MATCH($O345&amp;$P345,bank!$Q$2:$Q$1212,0),AF$1),FALSE)</f>
        <v>租金总收入</v>
      </c>
      <c r="AG345" s="13" cm="1">
        <f t="array" ref="AG345">IFERROR(INDEX(bank!$A$2:$P$1212,MATCH($O345&amp;$P345,bank!$Q$2:$Q$1212,0),AG$1),FALSE)</f>
        <v>45016.245046296302</v>
      </c>
      <c r="AH345" s="13" cm="1">
        <f t="array" ref="AH345">IFERROR(INDEX(bank!$A$2:$P$1212,MATCH($O345&amp;$P345,bank!$Q$2:$Q$1212,0),AH$1),FALSE)</f>
        <v>104012.5</v>
      </c>
      <c r="AI345" s="13" cm="1">
        <f t="array" ref="AI345">IFERROR(INDEX(bank!$A$2:$P$1212,MATCH($O345&amp;$P345,bank!$Q$2:$Q$1212,0),AI$1),FALSE)</f>
        <v>104012.5</v>
      </c>
      <c r="AJ345" s="13" cm="1">
        <f t="array" ref="AJ345">IFERROR(INDEX(bank!$A$2:$P$1212,MATCH($O345&amp;$P345,bank!$Q$2:$Q$1212,0),AJ$1),FALSE)</f>
        <v>0</v>
      </c>
      <c r="AK345" s="13" cm="1">
        <f t="array" ref="AK345">IFERROR(INDEX(bank!$A$2:$P$1212,MATCH($O345&amp;$P345,bank!$Q$2:$Q$1212,0),AK$1),FALSE)</f>
        <v>0</v>
      </c>
      <c r="AL345" s="13" cm="1">
        <f t="array" ref="AL345">IFERROR(INDEX(bank!$A$2:$P$1212,MATCH($O345&amp;$P345,bank!$Q$2:$Q$1212,0),AL$1),FALSE)</f>
        <v>-53379.219999999943</v>
      </c>
      <c r="AM345" s="13" cm="1">
        <f t="array" ref="AM345">IFERROR(INDEX(bank!$A$2:$P$1212,MATCH($O345&amp;$P345,bank!$Q$2:$Q$1212,0),AM$1),FALSE)</f>
        <v>1</v>
      </c>
      <c r="AN345" s="13" t="b" cm="1">
        <f t="array" ref="AN345">IFERROR(INDEX(bank!$A$2:$P$1212,MATCH($O345&amp;$P345,bank!$Q$2:$Q$1212,0),AN$1),FALSE)</f>
        <v>1</v>
      </c>
      <c r="AO345" s="13" t="str" cm="1">
        <f t="array" ref="AO345">IFERROR(INDEX(bank!$A$2:$P$1212,MATCH($O345&amp;$P345,bank!$Q$2:$Q$1212,0),AO$1),FALSE)</f>
        <v>已关闭</v>
      </c>
    </row>
    <row r="346" spans="1:41" hidden="1">
      <c r="A346" s="4" t="s">
        <v>40</v>
      </c>
      <c r="B346" s="4" t="s">
        <v>172</v>
      </c>
      <c r="C346" s="4">
        <v>239032.2</v>
      </c>
      <c r="D346" s="4">
        <v>239032.2</v>
      </c>
      <c r="E346" s="4">
        <v>0</v>
      </c>
      <c r="F346" s="4">
        <v>0</v>
      </c>
      <c r="G346" s="4" t="s">
        <v>19</v>
      </c>
      <c r="H346" s="6">
        <v>45016.286387465283</v>
      </c>
      <c r="I346" s="4" t="s">
        <v>20</v>
      </c>
      <c r="J346" s="4" t="b">
        <v>1</v>
      </c>
      <c r="K346" s="4">
        <v>0</v>
      </c>
      <c r="L346" s="4">
        <v>1</v>
      </c>
      <c r="M346" s="4" t="s">
        <v>27</v>
      </c>
      <c r="N346" s="6">
        <v>45016.245046296302</v>
      </c>
      <c r="O346" s="4" t="s">
        <v>26</v>
      </c>
      <c r="P346" s="4">
        <v>479</v>
      </c>
      <c r="Q346" s="10" cm="1">
        <f t="array" ref="Q346">IFERROR(INDEX(cashier!$A$2:$I$672,MATCH($O346&amp;$P346,cashier!$J$2:$J$672,0),Q$1),FALSE)</f>
        <v>225</v>
      </c>
      <c r="R346" s="10" t="str" cm="1">
        <f t="array" ref="R346">IFERROR(INDEX(cashier!$A$2:$I$672,MATCH($O346&amp;$P346,cashier!$J$2:$J$672,0),R$1),FALSE)</f>
        <v>香港汇丰/USD/Mandarine/801-443300-838</v>
      </c>
      <c r="S346" s="10" cm="1">
        <f t="array" ref="S346">IFERROR(INDEX(cashier!$A$2:$I$672,MATCH($O346&amp;$P346,cashier!$J$2:$J$672,0),S$1),FALSE)</f>
        <v>45023.242788993062</v>
      </c>
      <c r="T346" s="10" t="str" cm="1">
        <f t="array" ref="T346">IFERROR(INDEX(cashier!$A$2:$I$672,MATCH($O346&amp;$P346,cashier!$J$2:$J$672,0),T$1),FALSE)</f>
        <v>USD</v>
      </c>
      <c r="U346" s="10" cm="1">
        <f t="array" ref="U346">IFERROR(INDEX(cashier!$A$2:$I$672,MATCH($O346&amp;$P346,cashier!$J$2:$J$672,0),U$1),FALSE)</f>
        <v>8660.5</v>
      </c>
      <c r="V346" s="10" cm="1">
        <f t="array" ref="V346">IFERROR(INDEX(cashier!$A$2:$I$672,MATCH($O346&amp;$P346,cashier!$J$2:$J$672,0),V$1),FALSE)</f>
        <v>45016.245046296302</v>
      </c>
      <c r="W346" s="10" cm="1">
        <f t="array" ref="W346">IFERROR(INDEX(cashier!$A$2:$I$672,MATCH($O346&amp;$P346,cashier!$J$2:$J$672,0),W$1),FALSE)</f>
        <v>479</v>
      </c>
      <c r="X346" s="10" t="str" cm="1">
        <f t="array" ref="X346">IFERROR(INDEX(cashier!$A$2:$I$672,MATCH($O346&amp;$P346,cashier!$J$2:$J$672,0),X$1),FALSE)</f>
        <v>收款单</v>
      </c>
      <c r="Y346" s="10" cm="1">
        <f t="array" ref="Y346">IFERROR(INDEX(cashier!$A$2:$I$672,MATCH($O346&amp;$P346,cashier!$J$2:$J$672,0),Y$1),FALSE)</f>
        <v>0</v>
      </c>
      <c r="Z346" s="13" cm="1">
        <f t="array" ref="Z346">IFERROR(INDEX(bank!$A$2:$P$1212,MATCH($O346&amp;$P346,bank!$Q$2:$Q$1212,0),Z$1),FALSE)</f>
        <v>479</v>
      </c>
      <c r="AA346" s="13" t="str" cm="1">
        <f t="array" ref="AA346">IFERROR(INDEX(bank!$A$2:$P$1212,MATCH($O346&amp;$P346,bank!$Q$2:$Q$1212,0),AA$1),FALSE)</f>
        <v>收款单</v>
      </c>
      <c r="AB346" s="13" t="str" cm="1">
        <f t="array" ref="AB346">IFERROR(INDEX(bank!$A$2:$P$1212,MATCH($O346&amp;$P346,bank!$Q$2:$Q$1212,0),AB$1),FALSE)</f>
        <v>香港汇丰/USD/Mandarine/801-443300-838</v>
      </c>
      <c r="AC346" s="13" t="str" cm="1">
        <f t="array" ref="AC346">IFERROR(INDEX(bank!$A$2:$P$1212,MATCH($O346&amp;$P346,bank!$Q$2:$Q$1212,0),AC$1),FALSE)</f>
        <v>USD</v>
      </c>
      <c r="AD346" s="13" cm="1">
        <f t="array" ref="AD346">IFERROR(INDEX(bank!$A$2:$P$1212,MATCH($O346&amp;$P346,bank!$Q$2:$Q$1212,0),AD$1),FALSE)</f>
        <v>0</v>
      </c>
      <c r="AE346" s="13" t="str" cm="1">
        <f t="array" ref="AE346">IFERROR(INDEX(bank!$A$2:$P$1212,MATCH($O346&amp;$P346,bank!$Q$2:$Q$1212,0),AE$1),FALSE)</f>
        <v>5101.06-租金收入</v>
      </c>
      <c r="AF346" s="13" t="str" cm="1">
        <f t="array" ref="AF346">IFERROR(INDEX(bank!$A$2:$P$1212,MATCH($O346&amp;$P346,bank!$Q$2:$Q$1212,0),AF$1),FALSE)</f>
        <v>租金总收入</v>
      </c>
      <c r="AG346" s="13" cm="1">
        <f t="array" ref="AG346">IFERROR(INDEX(bank!$A$2:$P$1212,MATCH($O346&amp;$P346,bank!$Q$2:$Q$1212,0),AG$1),FALSE)</f>
        <v>45016.245046296302</v>
      </c>
      <c r="AH346" s="13" cm="1">
        <f t="array" ref="AH346">IFERROR(INDEX(bank!$A$2:$P$1212,MATCH($O346&amp;$P346,bank!$Q$2:$Q$1212,0),AH$1),FALSE)</f>
        <v>104012.5</v>
      </c>
      <c r="AI346" s="13" cm="1">
        <f t="array" ref="AI346">IFERROR(INDEX(bank!$A$2:$P$1212,MATCH($O346&amp;$P346,bank!$Q$2:$Q$1212,0),AI$1),FALSE)</f>
        <v>104012.5</v>
      </c>
      <c r="AJ346" s="13" cm="1">
        <f t="array" ref="AJ346">IFERROR(INDEX(bank!$A$2:$P$1212,MATCH($O346&amp;$P346,bank!$Q$2:$Q$1212,0),AJ$1),FALSE)</f>
        <v>0</v>
      </c>
      <c r="AK346" s="13" cm="1">
        <f t="array" ref="AK346">IFERROR(INDEX(bank!$A$2:$P$1212,MATCH($O346&amp;$P346,bank!$Q$2:$Q$1212,0),AK$1),FALSE)</f>
        <v>0</v>
      </c>
      <c r="AL346" s="13" cm="1">
        <f t="array" ref="AL346">IFERROR(INDEX(bank!$A$2:$P$1212,MATCH($O346&amp;$P346,bank!$Q$2:$Q$1212,0),AL$1),FALSE)</f>
        <v>-53379.219999999943</v>
      </c>
      <c r="AM346" s="13" cm="1">
        <f t="array" ref="AM346">IFERROR(INDEX(bank!$A$2:$P$1212,MATCH($O346&amp;$P346,bank!$Q$2:$Q$1212,0),AM$1),FALSE)</f>
        <v>1</v>
      </c>
      <c r="AN346" s="13" t="b" cm="1">
        <f t="array" ref="AN346">IFERROR(INDEX(bank!$A$2:$P$1212,MATCH($O346&amp;$P346,bank!$Q$2:$Q$1212,0),AN$1),FALSE)</f>
        <v>1</v>
      </c>
      <c r="AO346" s="13" t="str" cm="1">
        <f t="array" ref="AO346">IFERROR(INDEX(bank!$A$2:$P$1212,MATCH($O346&amp;$P346,bank!$Q$2:$Q$1212,0),AO$1),FALSE)</f>
        <v>已关闭</v>
      </c>
    </row>
    <row r="347" spans="1:41" hidden="1">
      <c r="A347" s="4" t="s">
        <v>40</v>
      </c>
      <c r="B347" s="4" t="s">
        <v>173</v>
      </c>
      <c r="C347" s="4">
        <v>50872.5</v>
      </c>
      <c r="D347" s="4">
        <v>50872.5</v>
      </c>
      <c r="E347" s="4">
        <v>0</v>
      </c>
      <c r="F347" s="4">
        <v>0</v>
      </c>
      <c r="G347" s="4" t="s">
        <v>19</v>
      </c>
      <c r="H347" s="6">
        <v>45016.286387465283</v>
      </c>
      <c r="I347" s="4" t="s">
        <v>20</v>
      </c>
      <c r="J347" s="4" t="b">
        <v>1</v>
      </c>
      <c r="K347" s="4">
        <v>0</v>
      </c>
      <c r="L347" s="4">
        <v>1</v>
      </c>
      <c r="M347" s="4" t="s">
        <v>27</v>
      </c>
      <c r="N347" s="6">
        <v>45016.245046296302</v>
      </c>
      <c r="O347" s="4" t="s">
        <v>26</v>
      </c>
      <c r="P347" s="4">
        <v>479</v>
      </c>
      <c r="Q347" s="10" cm="1">
        <f t="array" ref="Q347">IFERROR(INDEX(cashier!$A$2:$I$672,MATCH($O347&amp;$P347,cashier!$J$2:$J$672,0),Q$1),FALSE)</f>
        <v>225</v>
      </c>
      <c r="R347" s="10" t="str" cm="1">
        <f t="array" ref="R347">IFERROR(INDEX(cashier!$A$2:$I$672,MATCH($O347&amp;$P347,cashier!$J$2:$J$672,0),R$1),FALSE)</f>
        <v>香港汇丰/USD/Mandarine/801-443300-838</v>
      </c>
      <c r="S347" s="10" cm="1">
        <f t="array" ref="S347">IFERROR(INDEX(cashier!$A$2:$I$672,MATCH($O347&amp;$P347,cashier!$J$2:$J$672,0),S$1),FALSE)</f>
        <v>45023.242788993062</v>
      </c>
      <c r="T347" s="10" t="str" cm="1">
        <f t="array" ref="T347">IFERROR(INDEX(cashier!$A$2:$I$672,MATCH($O347&amp;$P347,cashier!$J$2:$J$672,0),T$1),FALSE)</f>
        <v>USD</v>
      </c>
      <c r="U347" s="10" cm="1">
        <f t="array" ref="U347">IFERROR(INDEX(cashier!$A$2:$I$672,MATCH($O347&amp;$P347,cashier!$J$2:$J$672,0),U$1),FALSE)</f>
        <v>8660.5</v>
      </c>
      <c r="V347" s="10" cm="1">
        <f t="array" ref="V347">IFERROR(INDEX(cashier!$A$2:$I$672,MATCH($O347&amp;$P347,cashier!$J$2:$J$672,0),V$1),FALSE)</f>
        <v>45016.245046296302</v>
      </c>
      <c r="W347" s="10" cm="1">
        <f t="array" ref="W347">IFERROR(INDEX(cashier!$A$2:$I$672,MATCH($O347&amp;$P347,cashier!$J$2:$J$672,0),W$1),FALSE)</f>
        <v>479</v>
      </c>
      <c r="X347" s="10" t="str" cm="1">
        <f t="array" ref="X347">IFERROR(INDEX(cashier!$A$2:$I$672,MATCH($O347&amp;$P347,cashier!$J$2:$J$672,0),X$1),FALSE)</f>
        <v>收款单</v>
      </c>
      <c r="Y347" s="10" cm="1">
        <f t="array" ref="Y347">IFERROR(INDEX(cashier!$A$2:$I$672,MATCH($O347&amp;$P347,cashier!$J$2:$J$672,0),Y$1),FALSE)</f>
        <v>0</v>
      </c>
      <c r="Z347" s="13" cm="1">
        <f t="array" ref="Z347">IFERROR(INDEX(bank!$A$2:$P$1212,MATCH($O347&amp;$P347,bank!$Q$2:$Q$1212,0),Z$1),FALSE)</f>
        <v>479</v>
      </c>
      <c r="AA347" s="13" t="str" cm="1">
        <f t="array" ref="AA347">IFERROR(INDEX(bank!$A$2:$P$1212,MATCH($O347&amp;$P347,bank!$Q$2:$Q$1212,0),AA$1),FALSE)</f>
        <v>收款单</v>
      </c>
      <c r="AB347" s="13" t="str" cm="1">
        <f t="array" ref="AB347">IFERROR(INDEX(bank!$A$2:$P$1212,MATCH($O347&amp;$P347,bank!$Q$2:$Q$1212,0),AB$1),FALSE)</f>
        <v>香港汇丰/USD/Mandarine/801-443300-838</v>
      </c>
      <c r="AC347" s="13" t="str" cm="1">
        <f t="array" ref="AC347">IFERROR(INDEX(bank!$A$2:$P$1212,MATCH($O347&amp;$P347,bank!$Q$2:$Q$1212,0),AC$1),FALSE)</f>
        <v>USD</v>
      </c>
      <c r="AD347" s="13" cm="1">
        <f t="array" ref="AD347">IFERROR(INDEX(bank!$A$2:$P$1212,MATCH($O347&amp;$P347,bank!$Q$2:$Q$1212,0),AD$1),FALSE)</f>
        <v>0</v>
      </c>
      <c r="AE347" s="13" t="str" cm="1">
        <f t="array" ref="AE347">IFERROR(INDEX(bank!$A$2:$P$1212,MATCH($O347&amp;$P347,bank!$Q$2:$Q$1212,0),AE$1),FALSE)</f>
        <v>5101.06-租金收入</v>
      </c>
      <c r="AF347" s="13" t="str" cm="1">
        <f t="array" ref="AF347">IFERROR(INDEX(bank!$A$2:$P$1212,MATCH($O347&amp;$P347,bank!$Q$2:$Q$1212,0),AF$1),FALSE)</f>
        <v>租金总收入</v>
      </c>
      <c r="AG347" s="13" cm="1">
        <f t="array" ref="AG347">IFERROR(INDEX(bank!$A$2:$P$1212,MATCH($O347&amp;$P347,bank!$Q$2:$Q$1212,0),AG$1),FALSE)</f>
        <v>45016.245046296302</v>
      </c>
      <c r="AH347" s="13" cm="1">
        <f t="array" ref="AH347">IFERROR(INDEX(bank!$A$2:$P$1212,MATCH($O347&amp;$P347,bank!$Q$2:$Q$1212,0),AH$1),FALSE)</f>
        <v>104012.5</v>
      </c>
      <c r="AI347" s="13" cm="1">
        <f t="array" ref="AI347">IFERROR(INDEX(bank!$A$2:$P$1212,MATCH($O347&amp;$P347,bank!$Q$2:$Q$1212,0),AI$1),FALSE)</f>
        <v>104012.5</v>
      </c>
      <c r="AJ347" s="13" cm="1">
        <f t="array" ref="AJ347">IFERROR(INDEX(bank!$A$2:$P$1212,MATCH($O347&amp;$P347,bank!$Q$2:$Q$1212,0),AJ$1),FALSE)</f>
        <v>0</v>
      </c>
      <c r="AK347" s="13" cm="1">
        <f t="array" ref="AK347">IFERROR(INDEX(bank!$A$2:$P$1212,MATCH($O347&amp;$P347,bank!$Q$2:$Q$1212,0),AK$1),FALSE)</f>
        <v>0</v>
      </c>
      <c r="AL347" s="13" cm="1">
        <f t="array" ref="AL347">IFERROR(INDEX(bank!$A$2:$P$1212,MATCH($O347&amp;$P347,bank!$Q$2:$Q$1212,0),AL$1),FALSE)</f>
        <v>-53379.219999999943</v>
      </c>
      <c r="AM347" s="13" cm="1">
        <f t="array" ref="AM347">IFERROR(INDEX(bank!$A$2:$P$1212,MATCH($O347&amp;$P347,bank!$Q$2:$Q$1212,0),AM$1),FALSE)</f>
        <v>1</v>
      </c>
      <c r="AN347" s="13" t="b" cm="1">
        <f t="array" ref="AN347">IFERROR(INDEX(bank!$A$2:$P$1212,MATCH($O347&amp;$P347,bank!$Q$2:$Q$1212,0),AN$1),FALSE)</f>
        <v>1</v>
      </c>
      <c r="AO347" s="13" t="str" cm="1">
        <f t="array" ref="AO347">IFERROR(INDEX(bank!$A$2:$P$1212,MATCH($O347&amp;$P347,bank!$Q$2:$Q$1212,0),AO$1),FALSE)</f>
        <v>已关闭</v>
      </c>
    </row>
    <row r="348" spans="1:41" hidden="1">
      <c r="A348" s="4" t="s">
        <v>68</v>
      </c>
      <c r="B348" s="4" t="s">
        <v>174</v>
      </c>
      <c r="C348" s="4">
        <v>0</v>
      </c>
      <c r="D348" s="4">
        <v>0</v>
      </c>
      <c r="E348" s="4">
        <v>774.25</v>
      </c>
      <c r="F348" s="4">
        <v>774.25</v>
      </c>
      <c r="G348" s="4" t="s">
        <v>19</v>
      </c>
      <c r="H348" s="6">
        <v>45016.286387465283</v>
      </c>
      <c r="I348" s="4" t="s">
        <v>20</v>
      </c>
      <c r="J348" s="4" t="b">
        <v>1</v>
      </c>
      <c r="K348" s="4">
        <v>0</v>
      </c>
      <c r="L348" s="4">
        <v>1</v>
      </c>
      <c r="M348" s="4" t="s">
        <v>27</v>
      </c>
      <c r="N348" s="6">
        <v>45016.245046296302</v>
      </c>
      <c r="O348" s="4" t="s">
        <v>26</v>
      </c>
      <c r="P348" s="4">
        <v>479</v>
      </c>
      <c r="Q348" s="10" cm="1">
        <f t="array" ref="Q348">IFERROR(INDEX(cashier!$A$2:$I$672,MATCH($O348&amp;$P348,cashier!$J$2:$J$672,0),Q$1),FALSE)</f>
        <v>225</v>
      </c>
      <c r="R348" s="10" t="str" cm="1">
        <f t="array" ref="R348">IFERROR(INDEX(cashier!$A$2:$I$672,MATCH($O348&amp;$P348,cashier!$J$2:$J$672,0),R$1),FALSE)</f>
        <v>香港汇丰/USD/Mandarine/801-443300-838</v>
      </c>
      <c r="S348" s="10" cm="1">
        <f t="array" ref="S348">IFERROR(INDEX(cashier!$A$2:$I$672,MATCH($O348&amp;$P348,cashier!$J$2:$J$672,0),S$1),FALSE)</f>
        <v>45023.242788993062</v>
      </c>
      <c r="T348" s="10" t="str" cm="1">
        <f t="array" ref="T348">IFERROR(INDEX(cashier!$A$2:$I$672,MATCH($O348&amp;$P348,cashier!$J$2:$J$672,0),T$1),FALSE)</f>
        <v>USD</v>
      </c>
      <c r="U348" s="10" cm="1">
        <f t="array" ref="U348">IFERROR(INDEX(cashier!$A$2:$I$672,MATCH($O348&amp;$P348,cashier!$J$2:$J$672,0),U$1),FALSE)</f>
        <v>8660.5</v>
      </c>
      <c r="V348" s="10" cm="1">
        <f t="array" ref="V348">IFERROR(INDEX(cashier!$A$2:$I$672,MATCH($O348&amp;$P348,cashier!$J$2:$J$672,0),V$1),FALSE)</f>
        <v>45016.245046296302</v>
      </c>
      <c r="W348" s="10" cm="1">
        <f t="array" ref="W348">IFERROR(INDEX(cashier!$A$2:$I$672,MATCH($O348&amp;$P348,cashier!$J$2:$J$672,0),W$1),FALSE)</f>
        <v>479</v>
      </c>
      <c r="X348" s="10" t="str" cm="1">
        <f t="array" ref="X348">IFERROR(INDEX(cashier!$A$2:$I$672,MATCH($O348&amp;$P348,cashier!$J$2:$J$672,0),X$1),FALSE)</f>
        <v>收款单</v>
      </c>
      <c r="Y348" s="10" cm="1">
        <f t="array" ref="Y348">IFERROR(INDEX(cashier!$A$2:$I$672,MATCH($O348&amp;$P348,cashier!$J$2:$J$672,0),Y$1),FALSE)</f>
        <v>0</v>
      </c>
      <c r="Z348" s="13" cm="1">
        <f t="array" ref="Z348">IFERROR(INDEX(bank!$A$2:$P$1212,MATCH($O348&amp;$P348,bank!$Q$2:$Q$1212,0),Z$1),FALSE)</f>
        <v>479</v>
      </c>
      <c r="AA348" s="13" t="str" cm="1">
        <f t="array" ref="AA348">IFERROR(INDEX(bank!$A$2:$P$1212,MATCH($O348&amp;$P348,bank!$Q$2:$Q$1212,0),AA$1),FALSE)</f>
        <v>收款单</v>
      </c>
      <c r="AB348" s="13" t="str" cm="1">
        <f t="array" ref="AB348">IFERROR(INDEX(bank!$A$2:$P$1212,MATCH($O348&amp;$P348,bank!$Q$2:$Q$1212,0),AB$1),FALSE)</f>
        <v>香港汇丰/USD/Mandarine/801-443300-838</v>
      </c>
      <c r="AC348" s="13" t="str" cm="1">
        <f t="array" ref="AC348">IFERROR(INDEX(bank!$A$2:$P$1212,MATCH($O348&amp;$P348,bank!$Q$2:$Q$1212,0),AC$1),FALSE)</f>
        <v>USD</v>
      </c>
      <c r="AD348" s="13" cm="1">
        <f t="array" ref="AD348">IFERROR(INDEX(bank!$A$2:$P$1212,MATCH($O348&amp;$P348,bank!$Q$2:$Q$1212,0),AD$1),FALSE)</f>
        <v>0</v>
      </c>
      <c r="AE348" s="13" t="str" cm="1">
        <f t="array" ref="AE348">IFERROR(INDEX(bank!$A$2:$P$1212,MATCH($O348&amp;$P348,bank!$Q$2:$Q$1212,0),AE$1),FALSE)</f>
        <v>5101.06-租金收入</v>
      </c>
      <c r="AF348" s="13" t="str" cm="1">
        <f t="array" ref="AF348">IFERROR(INDEX(bank!$A$2:$P$1212,MATCH($O348&amp;$P348,bank!$Q$2:$Q$1212,0),AF$1),FALSE)</f>
        <v>租金总收入</v>
      </c>
      <c r="AG348" s="13" cm="1">
        <f t="array" ref="AG348">IFERROR(INDEX(bank!$A$2:$P$1212,MATCH($O348&amp;$P348,bank!$Q$2:$Q$1212,0),AG$1),FALSE)</f>
        <v>45016.245046296302</v>
      </c>
      <c r="AH348" s="13" cm="1">
        <f t="array" ref="AH348">IFERROR(INDEX(bank!$A$2:$P$1212,MATCH($O348&amp;$P348,bank!$Q$2:$Q$1212,0),AH$1),FALSE)</f>
        <v>104012.5</v>
      </c>
      <c r="AI348" s="13" cm="1">
        <f t="array" ref="AI348">IFERROR(INDEX(bank!$A$2:$P$1212,MATCH($O348&amp;$P348,bank!$Q$2:$Q$1212,0),AI$1),FALSE)</f>
        <v>104012.5</v>
      </c>
      <c r="AJ348" s="13" cm="1">
        <f t="array" ref="AJ348">IFERROR(INDEX(bank!$A$2:$P$1212,MATCH($O348&amp;$P348,bank!$Q$2:$Q$1212,0),AJ$1),FALSE)</f>
        <v>0</v>
      </c>
      <c r="AK348" s="13" cm="1">
        <f t="array" ref="AK348">IFERROR(INDEX(bank!$A$2:$P$1212,MATCH($O348&amp;$P348,bank!$Q$2:$Q$1212,0),AK$1),FALSE)</f>
        <v>0</v>
      </c>
      <c r="AL348" s="13" cm="1">
        <f t="array" ref="AL348">IFERROR(INDEX(bank!$A$2:$P$1212,MATCH($O348&amp;$P348,bank!$Q$2:$Q$1212,0),AL$1),FALSE)</f>
        <v>-53379.219999999943</v>
      </c>
      <c r="AM348" s="13" cm="1">
        <f t="array" ref="AM348">IFERROR(INDEX(bank!$A$2:$P$1212,MATCH($O348&amp;$P348,bank!$Q$2:$Q$1212,0),AM$1),FALSE)</f>
        <v>1</v>
      </c>
      <c r="AN348" s="13" t="b" cm="1">
        <f t="array" ref="AN348">IFERROR(INDEX(bank!$A$2:$P$1212,MATCH($O348&amp;$P348,bank!$Q$2:$Q$1212,0),AN$1),FALSE)</f>
        <v>1</v>
      </c>
      <c r="AO348" s="13" t="str" cm="1">
        <f t="array" ref="AO348">IFERROR(INDEX(bank!$A$2:$P$1212,MATCH($O348&amp;$P348,bank!$Q$2:$Q$1212,0),AO$1),FALSE)</f>
        <v>已关闭</v>
      </c>
    </row>
    <row r="349" spans="1:41" hidden="1">
      <c r="A349" s="4" t="s">
        <v>99</v>
      </c>
      <c r="B349" s="4" t="s">
        <v>175</v>
      </c>
      <c r="C349" s="4">
        <v>0</v>
      </c>
      <c r="D349" s="4">
        <v>0</v>
      </c>
      <c r="E349" s="4">
        <v>3500</v>
      </c>
      <c r="F349" s="4">
        <v>3500</v>
      </c>
      <c r="G349" s="4" t="s">
        <v>19</v>
      </c>
      <c r="H349" s="6">
        <v>45016.286387465283</v>
      </c>
      <c r="I349" s="4" t="s">
        <v>20</v>
      </c>
      <c r="J349" s="4" t="b">
        <v>1</v>
      </c>
      <c r="K349" s="4">
        <v>0</v>
      </c>
      <c r="L349" s="4">
        <v>1</v>
      </c>
      <c r="M349" s="4" t="s">
        <v>27</v>
      </c>
      <c r="N349" s="6">
        <v>45016.245046296302</v>
      </c>
      <c r="O349" s="4" t="s">
        <v>26</v>
      </c>
      <c r="P349" s="4">
        <v>479</v>
      </c>
      <c r="Q349" s="10" cm="1">
        <f t="array" ref="Q349">IFERROR(INDEX(cashier!$A$2:$I$672,MATCH($O349&amp;$P349,cashier!$J$2:$J$672,0),Q$1),FALSE)</f>
        <v>225</v>
      </c>
      <c r="R349" s="10" t="str" cm="1">
        <f t="array" ref="R349">IFERROR(INDEX(cashier!$A$2:$I$672,MATCH($O349&amp;$P349,cashier!$J$2:$J$672,0),R$1),FALSE)</f>
        <v>香港汇丰/USD/Mandarine/801-443300-838</v>
      </c>
      <c r="S349" s="10" cm="1">
        <f t="array" ref="S349">IFERROR(INDEX(cashier!$A$2:$I$672,MATCH($O349&amp;$P349,cashier!$J$2:$J$672,0),S$1),FALSE)</f>
        <v>45023.242788993062</v>
      </c>
      <c r="T349" s="10" t="str" cm="1">
        <f t="array" ref="T349">IFERROR(INDEX(cashier!$A$2:$I$672,MATCH($O349&amp;$P349,cashier!$J$2:$J$672,0),T$1),FALSE)</f>
        <v>USD</v>
      </c>
      <c r="U349" s="10" cm="1">
        <f t="array" ref="U349">IFERROR(INDEX(cashier!$A$2:$I$672,MATCH($O349&amp;$P349,cashier!$J$2:$J$672,0),U$1),FALSE)</f>
        <v>8660.5</v>
      </c>
      <c r="V349" s="10" cm="1">
        <f t="array" ref="V349">IFERROR(INDEX(cashier!$A$2:$I$672,MATCH($O349&amp;$P349,cashier!$J$2:$J$672,0),V$1),FALSE)</f>
        <v>45016.245046296302</v>
      </c>
      <c r="W349" s="10" cm="1">
        <f t="array" ref="W349">IFERROR(INDEX(cashier!$A$2:$I$672,MATCH($O349&amp;$P349,cashier!$J$2:$J$672,0),W$1),FALSE)</f>
        <v>479</v>
      </c>
      <c r="X349" s="10" t="str" cm="1">
        <f t="array" ref="X349">IFERROR(INDEX(cashier!$A$2:$I$672,MATCH($O349&amp;$P349,cashier!$J$2:$J$672,0),X$1),FALSE)</f>
        <v>收款单</v>
      </c>
      <c r="Y349" s="10" cm="1">
        <f t="array" ref="Y349">IFERROR(INDEX(cashier!$A$2:$I$672,MATCH($O349&amp;$P349,cashier!$J$2:$J$672,0),Y$1),FALSE)</f>
        <v>0</v>
      </c>
      <c r="Z349" s="13" cm="1">
        <f t="array" ref="Z349">IFERROR(INDEX(bank!$A$2:$P$1212,MATCH($O349&amp;$P349,bank!$Q$2:$Q$1212,0),Z$1),FALSE)</f>
        <v>479</v>
      </c>
      <c r="AA349" s="13" t="str" cm="1">
        <f t="array" ref="AA349">IFERROR(INDEX(bank!$A$2:$P$1212,MATCH($O349&amp;$P349,bank!$Q$2:$Q$1212,0),AA$1),FALSE)</f>
        <v>收款单</v>
      </c>
      <c r="AB349" s="13" t="str" cm="1">
        <f t="array" ref="AB349">IFERROR(INDEX(bank!$A$2:$P$1212,MATCH($O349&amp;$P349,bank!$Q$2:$Q$1212,0),AB$1),FALSE)</f>
        <v>香港汇丰/USD/Mandarine/801-443300-838</v>
      </c>
      <c r="AC349" s="13" t="str" cm="1">
        <f t="array" ref="AC349">IFERROR(INDEX(bank!$A$2:$P$1212,MATCH($O349&amp;$P349,bank!$Q$2:$Q$1212,0),AC$1),FALSE)</f>
        <v>USD</v>
      </c>
      <c r="AD349" s="13" cm="1">
        <f t="array" ref="AD349">IFERROR(INDEX(bank!$A$2:$P$1212,MATCH($O349&amp;$P349,bank!$Q$2:$Q$1212,0),AD$1),FALSE)</f>
        <v>0</v>
      </c>
      <c r="AE349" s="13" t="str" cm="1">
        <f t="array" ref="AE349">IFERROR(INDEX(bank!$A$2:$P$1212,MATCH($O349&amp;$P349,bank!$Q$2:$Q$1212,0),AE$1),FALSE)</f>
        <v>5101.06-租金收入</v>
      </c>
      <c r="AF349" s="13" t="str" cm="1">
        <f t="array" ref="AF349">IFERROR(INDEX(bank!$A$2:$P$1212,MATCH($O349&amp;$P349,bank!$Q$2:$Q$1212,0),AF$1),FALSE)</f>
        <v>租金总收入</v>
      </c>
      <c r="AG349" s="13" cm="1">
        <f t="array" ref="AG349">IFERROR(INDEX(bank!$A$2:$P$1212,MATCH($O349&amp;$P349,bank!$Q$2:$Q$1212,0),AG$1),FALSE)</f>
        <v>45016.245046296302</v>
      </c>
      <c r="AH349" s="13" cm="1">
        <f t="array" ref="AH349">IFERROR(INDEX(bank!$A$2:$P$1212,MATCH($O349&amp;$P349,bank!$Q$2:$Q$1212,0),AH$1),FALSE)</f>
        <v>104012.5</v>
      </c>
      <c r="AI349" s="13" cm="1">
        <f t="array" ref="AI349">IFERROR(INDEX(bank!$A$2:$P$1212,MATCH($O349&amp;$P349,bank!$Q$2:$Q$1212,0),AI$1),FALSE)</f>
        <v>104012.5</v>
      </c>
      <c r="AJ349" s="13" cm="1">
        <f t="array" ref="AJ349">IFERROR(INDEX(bank!$A$2:$P$1212,MATCH($O349&amp;$P349,bank!$Q$2:$Q$1212,0),AJ$1),FALSE)</f>
        <v>0</v>
      </c>
      <c r="AK349" s="13" cm="1">
        <f t="array" ref="AK349">IFERROR(INDEX(bank!$A$2:$P$1212,MATCH($O349&amp;$P349,bank!$Q$2:$Q$1212,0),AK$1),FALSE)</f>
        <v>0</v>
      </c>
      <c r="AL349" s="13" cm="1">
        <f t="array" ref="AL349">IFERROR(INDEX(bank!$A$2:$P$1212,MATCH($O349&amp;$P349,bank!$Q$2:$Q$1212,0),AL$1),FALSE)</f>
        <v>-53379.219999999943</v>
      </c>
      <c r="AM349" s="13" cm="1">
        <f t="array" ref="AM349">IFERROR(INDEX(bank!$A$2:$P$1212,MATCH($O349&amp;$P349,bank!$Q$2:$Q$1212,0),AM$1),FALSE)</f>
        <v>1</v>
      </c>
      <c r="AN349" s="13" t="b" cm="1">
        <f t="array" ref="AN349">IFERROR(INDEX(bank!$A$2:$P$1212,MATCH($O349&amp;$P349,bank!$Q$2:$Q$1212,0),AN$1),FALSE)</f>
        <v>1</v>
      </c>
      <c r="AO349" s="13" t="str" cm="1">
        <f t="array" ref="AO349">IFERROR(INDEX(bank!$A$2:$P$1212,MATCH($O349&amp;$P349,bank!$Q$2:$Q$1212,0),AO$1),FALSE)</f>
        <v>已关闭</v>
      </c>
    </row>
    <row r="350" spans="1:41" hidden="1">
      <c r="A350" s="4" t="s">
        <v>144</v>
      </c>
      <c r="B350" s="4" t="s">
        <v>343</v>
      </c>
      <c r="C350" s="4">
        <v>250</v>
      </c>
      <c r="D350" s="4">
        <v>250</v>
      </c>
      <c r="E350" s="4">
        <v>0</v>
      </c>
      <c r="F350" s="4">
        <v>0</v>
      </c>
      <c r="G350" s="4" t="s">
        <v>19</v>
      </c>
      <c r="H350" s="6">
        <v>45016.286387465283</v>
      </c>
      <c r="I350" s="4" t="s">
        <v>20</v>
      </c>
      <c r="J350" s="4" t="b">
        <v>1</v>
      </c>
      <c r="K350" s="4">
        <v>0</v>
      </c>
      <c r="L350" s="4">
        <v>1</v>
      </c>
      <c r="M350" s="4" t="s">
        <v>27</v>
      </c>
      <c r="N350" s="6">
        <v>45016.245046296302</v>
      </c>
      <c r="O350" s="4" t="s">
        <v>26</v>
      </c>
      <c r="P350" s="4">
        <v>479</v>
      </c>
      <c r="Q350" s="10" cm="1">
        <f t="array" ref="Q350">IFERROR(INDEX(cashier!$A$2:$I$672,MATCH($O350&amp;$P350,cashier!$J$2:$J$672,0),Q$1),FALSE)</f>
        <v>225</v>
      </c>
      <c r="R350" s="10" t="str" cm="1">
        <f t="array" ref="R350">IFERROR(INDEX(cashier!$A$2:$I$672,MATCH($O350&amp;$P350,cashier!$J$2:$J$672,0),R$1),FALSE)</f>
        <v>香港汇丰/USD/Mandarine/801-443300-838</v>
      </c>
      <c r="S350" s="10" cm="1">
        <f t="array" ref="S350">IFERROR(INDEX(cashier!$A$2:$I$672,MATCH($O350&amp;$P350,cashier!$J$2:$J$672,0),S$1),FALSE)</f>
        <v>45023.242788993062</v>
      </c>
      <c r="T350" s="10" t="str" cm="1">
        <f t="array" ref="T350">IFERROR(INDEX(cashier!$A$2:$I$672,MATCH($O350&amp;$P350,cashier!$J$2:$J$672,0),T$1),FALSE)</f>
        <v>USD</v>
      </c>
      <c r="U350" s="10" cm="1">
        <f t="array" ref="U350">IFERROR(INDEX(cashier!$A$2:$I$672,MATCH($O350&amp;$P350,cashier!$J$2:$J$672,0),U$1),FALSE)</f>
        <v>8660.5</v>
      </c>
      <c r="V350" s="10" cm="1">
        <f t="array" ref="V350">IFERROR(INDEX(cashier!$A$2:$I$672,MATCH($O350&amp;$P350,cashier!$J$2:$J$672,0),V$1),FALSE)</f>
        <v>45016.245046296302</v>
      </c>
      <c r="W350" s="10" cm="1">
        <f t="array" ref="W350">IFERROR(INDEX(cashier!$A$2:$I$672,MATCH($O350&amp;$P350,cashier!$J$2:$J$672,0),W$1),FALSE)</f>
        <v>479</v>
      </c>
      <c r="X350" s="10" t="str" cm="1">
        <f t="array" ref="X350">IFERROR(INDEX(cashier!$A$2:$I$672,MATCH($O350&amp;$P350,cashier!$J$2:$J$672,0),X$1),FALSE)</f>
        <v>收款单</v>
      </c>
      <c r="Y350" s="10" cm="1">
        <f t="array" ref="Y350">IFERROR(INDEX(cashier!$A$2:$I$672,MATCH($O350&amp;$P350,cashier!$J$2:$J$672,0),Y$1),FALSE)</f>
        <v>0</v>
      </c>
      <c r="Z350" s="13" cm="1">
        <f t="array" ref="Z350">IFERROR(INDEX(bank!$A$2:$P$1212,MATCH($O350&amp;$P350,bank!$Q$2:$Q$1212,0),Z$1),FALSE)</f>
        <v>479</v>
      </c>
      <c r="AA350" s="13" t="str" cm="1">
        <f t="array" ref="AA350">IFERROR(INDEX(bank!$A$2:$P$1212,MATCH($O350&amp;$P350,bank!$Q$2:$Q$1212,0),AA$1),FALSE)</f>
        <v>收款单</v>
      </c>
      <c r="AB350" s="13" t="str" cm="1">
        <f t="array" ref="AB350">IFERROR(INDEX(bank!$A$2:$P$1212,MATCH($O350&amp;$P350,bank!$Q$2:$Q$1212,0),AB$1),FALSE)</f>
        <v>香港汇丰/USD/Mandarine/801-443300-838</v>
      </c>
      <c r="AC350" s="13" t="str" cm="1">
        <f t="array" ref="AC350">IFERROR(INDEX(bank!$A$2:$P$1212,MATCH($O350&amp;$P350,bank!$Q$2:$Q$1212,0),AC$1),FALSE)</f>
        <v>USD</v>
      </c>
      <c r="AD350" s="13" cm="1">
        <f t="array" ref="AD350">IFERROR(INDEX(bank!$A$2:$P$1212,MATCH($O350&amp;$P350,bank!$Q$2:$Q$1212,0),AD$1),FALSE)</f>
        <v>0</v>
      </c>
      <c r="AE350" s="13" t="str" cm="1">
        <f t="array" ref="AE350">IFERROR(INDEX(bank!$A$2:$P$1212,MATCH($O350&amp;$P350,bank!$Q$2:$Q$1212,0),AE$1),FALSE)</f>
        <v>5101.06-租金收入</v>
      </c>
      <c r="AF350" s="13" t="str" cm="1">
        <f t="array" ref="AF350">IFERROR(INDEX(bank!$A$2:$P$1212,MATCH($O350&amp;$P350,bank!$Q$2:$Q$1212,0),AF$1),FALSE)</f>
        <v>租金总收入</v>
      </c>
      <c r="AG350" s="13" cm="1">
        <f t="array" ref="AG350">IFERROR(INDEX(bank!$A$2:$P$1212,MATCH($O350&amp;$P350,bank!$Q$2:$Q$1212,0),AG$1),FALSE)</f>
        <v>45016.245046296302</v>
      </c>
      <c r="AH350" s="13" cm="1">
        <f t="array" ref="AH350">IFERROR(INDEX(bank!$A$2:$P$1212,MATCH($O350&amp;$P350,bank!$Q$2:$Q$1212,0),AH$1),FALSE)</f>
        <v>104012.5</v>
      </c>
      <c r="AI350" s="13" cm="1">
        <f t="array" ref="AI350">IFERROR(INDEX(bank!$A$2:$P$1212,MATCH($O350&amp;$P350,bank!$Q$2:$Q$1212,0),AI$1),FALSE)</f>
        <v>104012.5</v>
      </c>
      <c r="AJ350" s="13" cm="1">
        <f t="array" ref="AJ350">IFERROR(INDEX(bank!$A$2:$P$1212,MATCH($O350&amp;$P350,bank!$Q$2:$Q$1212,0),AJ$1),FALSE)</f>
        <v>0</v>
      </c>
      <c r="AK350" s="13" cm="1">
        <f t="array" ref="AK350">IFERROR(INDEX(bank!$A$2:$P$1212,MATCH($O350&amp;$P350,bank!$Q$2:$Q$1212,0),AK$1),FALSE)</f>
        <v>0</v>
      </c>
      <c r="AL350" s="13" cm="1">
        <f t="array" ref="AL350">IFERROR(INDEX(bank!$A$2:$P$1212,MATCH($O350&amp;$P350,bank!$Q$2:$Q$1212,0),AL$1),FALSE)</f>
        <v>-53379.219999999943</v>
      </c>
      <c r="AM350" s="13" cm="1">
        <f t="array" ref="AM350">IFERROR(INDEX(bank!$A$2:$P$1212,MATCH($O350&amp;$P350,bank!$Q$2:$Q$1212,0),AM$1),FALSE)</f>
        <v>1</v>
      </c>
      <c r="AN350" s="13" t="b" cm="1">
        <f t="array" ref="AN350">IFERROR(INDEX(bank!$A$2:$P$1212,MATCH($O350&amp;$P350,bank!$Q$2:$Q$1212,0),AN$1),FALSE)</f>
        <v>1</v>
      </c>
      <c r="AO350" s="13" t="str" cm="1">
        <f t="array" ref="AO350">IFERROR(INDEX(bank!$A$2:$P$1212,MATCH($O350&amp;$P350,bank!$Q$2:$Q$1212,0),AO$1),FALSE)</f>
        <v>已关闭</v>
      </c>
    </row>
    <row r="351" spans="1:41" hidden="1">
      <c r="A351" s="4" t="s">
        <v>177</v>
      </c>
      <c r="B351" s="4" t="s">
        <v>344</v>
      </c>
      <c r="C351" s="4">
        <v>340.45</v>
      </c>
      <c r="D351" s="4">
        <v>340.45</v>
      </c>
      <c r="E351" s="4">
        <v>0</v>
      </c>
      <c r="F351" s="4">
        <v>0</v>
      </c>
      <c r="G351" s="4" t="s">
        <v>19</v>
      </c>
      <c r="H351" s="6">
        <v>45016.286387465283</v>
      </c>
      <c r="I351" s="4" t="s">
        <v>20</v>
      </c>
      <c r="J351" s="4" t="b">
        <v>1</v>
      </c>
      <c r="K351" s="4">
        <v>0</v>
      </c>
      <c r="L351" s="4">
        <v>1</v>
      </c>
      <c r="M351" s="4" t="s">
        <v>27</v>
      </c>
      <c r="N351" s="6">
        <v>45016.245046296302</v>
      </c>
      <c r="O351" s="4" t="s">
        <v>26</v>
      </c>
      <c r="P351" s="4">
        <v>479</v>
      </c>
      <c r="Q351" s="10" cm="1">
        <f t="array" ref="Q351">IFERROR(INDEX(cashier!$A$2:$I$672,MATCH($O351&amp;$P351,cashier!$J$2:$J$672,0),Q$1),FALSE)</f>
        <v>225</v>
      </c>
      <c r="R351" s="10" t="str" cm="1">
        <f t="array" ref="R351">IFERROR(INDEX(cashier!$A$2:$I$672,MATCH($O351&amp;$P351,cashier!$J$2:$J$672,0),R$1),FALSE)</f>
        <v>香港汇丰/USD/Mandarine/801-443300-838</v>
      </c>
      <c r="S351" s="10" cm="1">
        <f t="array" ref="S351">IFERROR(INDEX(cashier!$A$2:$I$672,MATCH($O351&amp;$P351,cashier!$J$2:$J$672,0),S$1),FALSE)</f>
        <v>45023.242788993062</v>
      </c>
      <c r="T351" s="10" t="str" cm="1">
        <f t="array" ref="T351">IFERROR(INDEX(cashier!$A$2:$I$672,MATCH($O351&amp;$P351,cashier!$J$2:$J$672,0),T$1),FALSE)</f>
        <v>USD</v>
      </c>
      <c r="U351" s="10" cm="1">
        <f t="array" ref="U351">IFERROR(INDEX(cashier!$A$2:$I$672,MATCH($O351&amp;$P351,cashier!$J$2:$J$672,0),U$1),FALSE)</f>
        <v>8660.5</v>
      </c>
      <c r="V351" s="10" cm="1">
        <f t="array" ref="V351">IFERROR(INDEX(cashier!$A$2:$I$672,MATCH($O351&amp;$P351,cashier!$J$2:$J$672,0),V$1),FALSE)</f>
        <v>45016.245046296302</v>
      </c>
      <c r="W351" s="10" cm="1">
        <f t="array" ref="W351">IFERROR(INDEX(cashier!$A$2:$I$672,MATCH($O351&amp;$P351,cashier!$J$2:$J$672,0),W$1),FALSE)</f>
        <v>479</v>
      </c>
      <c r="X351" s="10" t="str" cm="1">
        <f t="array" ref="X351">IFERROR(INDEX(cashier!$A$2:$I$672,MATCH($O351&amp;$P351,cashier!$J$2:$J$672,0),X$1),FALSE)</f>
        <v>收款单</v>
      </c>
      <c r="Y351" s="10" cm="1">
        <f t="array" ref="Y351">IFERROR(INDEX(cashier!$A$2:$I$672,MATCH($O351&amp;$P351,cashier!$J$2:$J$672,0),Y$1),FALSE)</f>
        <v>0</v>
      </c>
      <c r="Z351" s="13" cm="1">
        <f t="array" ref="Z351">IFERROR(INDEX(bank!$A$2:$P$1212,MATCH($O351&amp;$P351,bank!$Q$2:$Q$1212,0),Z$1),FALSE)</f>
        <v>479</v>
      </c>
      <c r="AA351" s="13" t="str" cm="1">
        <f t="array" ref="AA351">IFERROR(INDEX(bank!$A$2:$P$1212,MATCH($O351&amp;$P351,bank!$Q$2:$Q$1212,0),AA$1),FALSE)</f>
        <v>收款单</v>
      </c>
      <c r="AB351" s="13" t="str" cm="1">
        <f t="array" ref="AB351">IFERROR(INDEX(bank!$A$2:$P$1212,MATCH($O351&amp;$P351,bank!$Q$2:$Q$1212,0),AB$1),FALSE)</f>
        <v>香港汇丰/USD/Mandarine/801-443300-838</v>
      </c>
      <c r="AC351" s="13" t="str" cm="1">
        <f t="array" ref="AC351">IFERROR(INDEX(bank!$A$2:$P$1212,MATCH($O351&amp;$P351,bank!$Q$2:$Q$1212,0),AC$1),FALSE)</f>
        <v>USD</v>
      </c>
      <c r="AD351" s="13" cm="1">
        <f t="array" ref="AD351">IFERROR(INDEX(bank!$A$2:$P$1212,MATCH($O351&amp;$P351,bank!$Q$2:$Q$1212,0),AD$1),FALSE)</f>
        <v>0</v>
      </c>
      <c r="AE351" s="13" t="str" cm="1">
        <f t="array" ref="AE351">IFERROR(INDEX(bank!$A$2:$P$1212,MATCH($O351&amp;$P351,bank!$Q$2:$Q$1212,0),AE$1),FALSE)</f>
        <v>5101.06-租金收入</v>
      </c>
      <c r="AF351" s="13" t="str" cm="1">
        <f t="array" ref="AF351">IFERROR(INDEX(bank!$A$2:$P$1212,MATCH($O351&amp;$P351,bank!$Q$2:$Q$1212,0),AF$1),FALSE)</f>
        <v>租金总收入</v>
      </c>
      <c r="AG351" s="13" cm="1">
        <f t="array" ref="AG351">IFERROR(INDEX(bank!$A$2:$P$1212,MATCH($O351&amp;$P351,bank!$Q$2:$Q$1212,0),AG$1),FALSE)</f>
        <v>45016.245046296302</v>
      </c>
      <c r="AH351" s="13" cm="1">
        <f t="array" ref="AH351">IFERROR(INDEX(bank!$A$2:$P$1212,MATCH($O351&amp;$P351,bank!$Q$2:$Q$1212,0),AH$1),FALSE)</f>
        <v>104012.5</v>
      </c>
      <c r="AI351" s="13" cm="1">
        <f t="array" ref="AI351">IFERROR(INDEX(bank!$A$2:$P$1212,MATCH($O351&amp;$P351,bank!$Q$2:$Q$1212,0),AI$1),FALSE)</f>
        <v>104012.5</v>
      </c>
      <c r="AJ351" s="13" cm="1">
        <f t="array" ref="AJ351">IFERROR(INDEX(bank!$A$2:$P$1212,MATCH($O351&amp;$P351,bank!$Q$2:$Q$1212,0),AJ$1),FALSE)</f>
        <v>0</v>
      </c>
      <c r="AK351" s="13" cm="1">
        <f t="array" ref="AK351">IFERROR(INDEX(bank!$A$2:$P$1212,MATCH($O351&amp;$P351,bank!$Q$2:$Q$1212,0),AK$1),FALSE)</f>
        <v>0</v>
      </c>
      <c r="AL351" s="13" cm="1">
        <f t="array" ref="AL351">IFERROR(INDEX(bank!$A$2:$P$1212,MATCH($O351&amp;$P351,bank!$Q$2:$Q$1212,0),AL$1),FALSE)</f>
        <v>-53379.219999999943</v>
      </c>
      <c r="AM351" s="13" cm="1">
        <f t="array" ref="AM351">IFERROR(INDEX(bank!$A$2:$P$1212,MATCH($O351&amp;$P351,bank!$Q$2:$Q$1212,0),AM$1),FALSE)</f>
        <v>1</v>
      </c>
      <c r="AN351" s="13" t="b" cm="1">
        <f t="array" ref="AN351">IFERROR(INDEX(bank!$A$2:$P$1212,MATCH($O351&amp;$P351,bank!$Q$2:$Q$1212,0),AN$1),FALSE)</f>
        <v>1</v>
      </c>
      <c r="AO351" s="13" t="str" cm="1">
        <f t="array" ref="AO351">IFERROR(INDEX(bank!$A$2:$P$1212,MATCH($O351&amp;$P351,bank!$Q$2:$Q$1212,0),AO$1),FALSE)</f>
        <v>已关闭</v>
      </c>
    </row>
    <row r="352" spans="1:41" hidden="1">
      <c r="A352" s="4" t="s">
        <v>177</v>
      </c>
      <c r="B352" s="4" t="s">
        <v>345</v>
      </c>
      <c r="C352" s="4">
        <v>148.38999999999999</v>
      </c>
      <c r="D352" s="4">
        <v>148.38999999999999</v>
      </c>
      <c r="E352" s="4">
        <v>0</v>
      </c>
      <c r="F352" s="4">
        <v>0</v>
      </c>
      <c r="G352" s="4" t="s">
        <v>19</v>
      </c>
      <c r="H352" s="6">
        <v>45016.286387465283</v>
      </c>
      <c r="I352" s="4" t="s">
        <v>20</v>
      </c>
      <c r="J352" s="4" t="b">
        <v>1</v>
      </c>
      <c r="K352" s="4">
        <v>0</v>
      </c>
      <c r="L352" s="4">
        <v>1</v>
      </c>
      <c r="M352" s="4" t="s">
        <v>27</v>
      </c>
      <c r="N352" s="6">
        <v>45016.245046296302</v>
      </c>
      <c r="O352" s="4" t="s">
        <v>26</v>
      </c>
      <c r="P352" s="4">
        <v>479</v>
      </c>
      <c r="Q352" s="10" cm="1">
        <f t="array" ref="Q352">IFERROR(INDEX(cashier!$A$2:$I$672,MATCH($O352&amp;$P352,cashier!$J$2:$J$672,0),Q$1),FALSE)</f>
        <v>225</v>
      </c>
      <c r="R352" s="10" t="str" cm="1">
        <f t="array" ref="R352">IFERROR(INDEX(cashier!$A$2:$I$672,MATCH($O352&amp;$P352,cashier!$J$2:$J$672,0),R$1),FALSE)</f>
        <v>香港汇丰/USD/Mandarine/801-443300-838</v>
      </c>
      <c r="S352" s="10" cm="1">
        <f t="array" ref="S352">IFERROR(INDEX(cashier!$A$2:$I$672,MATCH($O352&amp;$P352,cashier!$J$2:$J$672,0),S$1),FALSE)</f>
        <v>45023.242788993062</v>
      </c>
      <c r="T352" s="10" t="str" cm="1">
        <f t="array" ref="T352">IFERROR(INDEX(cashier!$A$2:$I$672,MATCH($O352&amp;$P352,cashier!$J$2:$J$672,0),T$1),FALSE)</f>
        <v>USD</v>
      </c>
      <c r="U352" s="10" cm="1">
        <f t="array" ref="U352">IFERROR(INDEX(cashier!$A$2:$I$672,MATCH($O352&amp;$P352,cashier!$J$2:$J$672,0),U$1),FALSE)</f>
        <v>8660.5</v>
      </c>
      <c r="V352" s="10" cm="1">
        <f t="array" ref="V352">IFERROR(INDEX(cashier!$A$2:$I$672,MATCH($O352&amp;$P352,cashier!$J$2:$J$672,0),V$1),FALSE)</f>
        <v>45016.245046296302</v>
      </c>
      <c r="W352" s="10" cm="1">
        <f t="array" ref="W352">IFERROR(INDEX(cashier!$A$2:$I$672,MATCH($O352&amp;$P352,cashier!$J$2:$J$672,0),W$1),FALSE)</f>
        <v>479</v>
      </c>
      <c r="X352" s="10" t="str" cm="1">
        <f t="array" ref="X352">IFERROR(INDEX(cashier!$A$2:$I$672,MATCH($O352&amp;$P352,cashier!$J$2:$J$672,0),X$1),FALSE)</f>
        <v>收款单</v>
      </c>
      <c r="Y352" s="10" cm="1">
        <f t="array" ref="Y352">IFERROR(INDEX(cashier!$A$2:$I$672,MATCH($O352&amp;$P352,cashier!$J$2:$J$672,0),Y$1),FALSE)</f>
        <v>0</v>
      </c>
      <c r="Z352" s="13" cm="1">
        <f t="array" ref="Z352">IFERROR(INDEX(bank!$A$2:$P$1212,MATCH($O352&amp;$P352,bank!$Q$2:$Q$1212,0),Z$1),FALSE)</f>
        <v>479</v>
      </c>
      <c r="AA352" s="13" t="str" cm="1">
        <f t="array" ref="AA352">IFERROR(INDEX(bank!$A$2:$P$1212,MATCH($O352&amp;$P352,bank!$Q$2:$Q$1212,0),AA$1),FALSE)</f>
        <v>收款单</v>
      </c>
      <c r="AB352" s="13" t="str" cm="1">
        <f t="array" ref="AB352">IFERROR(INDEX(bank!$A$2:$P$1212,MATCH($O352&amp;$P352,bank!$Q$2:$Q$1212,0),AB$1),FALSE)</f>
        <v>香港汇丰/USD/Mandarine/801-443300-838</v>
      </c>
      <c r="AC352" s="13" t="str" cm="1">
        <f t="array" ref="AC352">IFERROR(INDEX(bank!$A$2:$P$1212,MATCH($O352&amp;$P352,bank!$Q$2:$Q$1212,0),AC$1),FALSE)</f>
        <v>USD</v>
      </c>
      <c r="AD352" s="13" cm="1">
        <f t="array" ref="AD352">IFERROR(INDEX(bank!$A$2:$P$1212,MATCH($O352&amp;$P352,bank!$Q$2:$Q$1212,0),AD$1),FALSE)</f>
        <v>0</v>
      </c>
      <c r="AE352" s="13" t="str" cm="1">
        <f t="array" ref="AE352">IFERROR(INDEX(bank!$A$2:$P$1212,MATCH($O352&amp;$P352,bank!$Q$2:$Q$1212,0),AE$1),FALSE)</f>
        <v>5101.06-租金收入</v>
      </c>
      <c r="AF352" s="13" t="str" cm="1">
        <f t="array" ref="AF352">IFERROR(INDEX(bank!$A$2:$P$1212,MATCH($O352&amp;$P352,bank!$Q$2:$Q$1212,0),AF$1),FALSE)</f>
        <v>租金总收入</v>
      </c>
      <c r="AG352" s="13" cm="1">
        <f t="array" ref="AG352">IFERROR(INDEX(bank!$A$2:$P$1212,MATCH($O352&amp;$P352,bank!$Q$2:$Q$1212,0),AG$1),FALSE)</f>
        <v>45016.245046296302</v>
      </c>
      <c r="AH352" s="13" cm="1">
        <f t="array" ref="AH352">IFERROR(INDEX(bank!$A$2:$P$1212,MATCH($O352&amp;$P352,bank!$Q$2:$Q$1212,0),AH$1),FALSE)</f>
        <v>104012.5</v>
      </c>
      <c r="AI352" s="13" cm="1">
        <f t="array" ref="AI352">IFERROR(INDEX(bank!$A$2:$P$1212,MATCH($O352&amp;$P352,bank!$Q$2:$Q$1212,0),AI$1),FALSE)</f>
        <v>104012.5</v>
      </c>
      <c r="AJ352" s="13" cm="1">
        <f t="array" ref="AJ352">IFERROR(INDEX(bank!$A$2:$P$1212,MATCH($O352&amp;$P352,bank!$Q$2:$Q$1212,0),AJ$1),FALSE)</f>
        <v>0</v>
      </c>
      <c r="AK352" s="13" cm="1">
        <f t="array" ref="AK352">IFERROR(INDEX(bank!$A$2:$P$1212,MATCH($O352&amp;$P352,bank!$Q$2:$Q$1212,0),AK$1),FALSE)</f>
        <v>0</v>
      </c>
      <c r="AL352" s="13" cm="1">
        <f t="array" ref="AL352">IFERROR(INDEX(bank!$A$2:$P$1212,MATCH($O352&amp;$P352,bank!$Q$2:$Q$1212,0),AL$1),FALSE)</f>
        <v>-53379.219999999943</v>
      </c>
      <c r="AM352" s="13" cm="1">
        <f t="array" ref="AM352">IFERROR(INDEX(bank!$A$2:$P$1212,MATCH($O352&amp;$P352,bank!$Q$2:$Q$1212,0),AM$1),FALSE)</f>
        <v>1</v>
      </c>
      <c r="AN352" s="13" t="b" cm="1">
        <f t="array" ref="AN352">IFERROR(INDEX(bank!$A$2:$P$1212,MATCH($O352&amp;$P352,bank!$Q$2:$Q$1212,0),AN$1),FALSE)</f>
        <v>1</v>
      </c>
      <c r="AO352" s="13" t="str" cm="1">
        <f t="array" ref="AO352">IFERROR(INDEX(bank!$A$2:$P$1212,MATCH($O352&amp;$P352,bank!$Q$2:$Q$1212,0),AO$1),FALSE)</f>
        <v>已关闭</v>
      </c>
    </row>
    <row r="353" spans="1:41" hidden="1">
      <c r="A353" s="4" t="s">
        <v>177</v>
      </c>
      <c r="B353" s="4" t="s">
        <v>346</v>
      </c>
      <c r="C353" s="4">
        <v>6.1</v>
      </c>
      <c r="D353" s="4">
        <v>6.1</v>
      </c>
      <c r="E353" s="4">
        <v>0</v>
      </c>
      <c r="F353" s="4">
        <v>0</v>
      </c>
      <c r="G353" s="4" t="s">
        <v>19</v>
      </c>
      <c r="H353" s="6">
        <v>45016.286387465283</v>
      </c>
      <c r="I353" s="4" t="s">
        <v>20</v>
      </c>
      <c r="J353" s="4" t="b">
        <v>1</v>
      </c>
      <c r="K353" s="4">
        <v>0</v>
      </c>
      <c r="L353" s="4">
        <v>1</v>
      </c>
      <c r="M353" s="4" t="s">
        <v>27</v>
      </c>
      <c r="N353" s="6">
        <v>45016.245046296302</v>
      </c>
      <c r="O353" s="4" t="s">
        <v>26</v>
      </c>
      <c r="P353" s="4">
        <v>479</v>
      </c>
      <c r="Q353" s="10" cm="1">
        <f t="array" ref="Q353">IFERROR(INDEX(cashier!$A$2:$I$672,MATCH($O353&amp;$P353,cashier!$J$2:$J$672,0),Q$1),FALSE)</f>
        <v>225</v>
      </c>
      <c r="R353" s="10" t="str" cm="1">
        <f t="array" ref="R353">IFERROR(INDEX(cashier!$A$2:$I$672,MATCH($O353&amp;$P353,cashier!$J$2:$J$672,0),R$1),FALSE)</f>
        <v>香港汇丰/USD/Mandarine/801-443300-838</v>
      </c>
      <c r="S353" s="10" cm="1">
        <f t="array" ref="S353">IFERROR(INDEX(cashier!$A$2:$I$672,MATCH($O353&amp;$P353,cashier!$J$2:$J$672,0),S$1),FALSE)</f>
        <v>45023.242788993062</v>
      </c>
      <c r="T353" s="10" t="str" cm="1">
        <f t="array" ref="T353">IFERROR(INDEX(cashier!$A$2:$I$672,MATCH($O353&amp;$P353,cashier!$J$2:$J$672,0),T$1),FALSE)</f>
        <v>USD</v>
      </c>
      <c r="U353" s="10" cm="1">
        <f t="array" ref="U353">IFERROR(INDEX(cashier!$A$2:$I$672,MATCH($O353&amp;$P353,cashier!$J$2:$J$672,0),U$1),FALSE)</f>
        <v>8660.5</v>
      </c>
      <c r="V353" s="10" cm="1">
        <f t="array" ref="V353">IFERROR(INDEX(cashier!$A$2:$I$672,MATCH($O353&amp;$P353,cashier!$J$2:$J$672,0),V$1),FALSE)</f>
        <v>45016.245046296302</v>
      </c>
      <c r="W353" s="10" cm="1">
        <f t="array" ref="W353">IFERROR(INDEX(cashier!$A$2:$I$672,MATCH($O353&amp;$P353,cashier!$J$2:$J$672,0),W$1),FALSE)</f>
        <v>479</v>
      </c>
      <c r="X353" s="10" t="str" cm="1">
        <f t="array" ref="X353">IFERROR(INDEX(cashier!$A$2:$I$672,MATCH($O353&amp;$P353,cashier!$J$2:$J$672,0),X$1),FALSE)</f>
        <v>收款单</v>
      </c>
      <c r="Y353" s="10" cm="1">
        <f t="array" ref="Y353">IFERROR(INDEX(cashier!$A$2:$I$672,MATCH($O353&amp;$P353,cashier!$J$2:$J$672,0),Y$1),FALSE)</f>
        <v>0</v>
      </c>
      <c r="Z353" s="13" cm="1">
        <f t="array" ref="Z353">IFERROR(INDEX(bank!$A$2:$P$1212,MATCH($O353&amp;$P353,bank!$Q$2:$Q$1212,0),Z$1),FALSE)</f>
        <v>479</v>
      </c>
      <c r="AA353" s="13" t="str" cm="1">
        <f t="array" ref="AA353">IFERROR(INDEX(bank!$A$2:$P$1212,MATCH($O353&amp;$P353,bank!$Q$2:$Q$1212,0),AA$1),FALSE)</f>
        <v>收款单</v>
      </c>
      <c r="AB353" s="13" t="str" cm="1">
        <f t="array" ref="AB353">IFERROR(INDEX(bank!$A$2:$P$1212,MATCH($O353&amp;$P353,bank!$Q$2:$Q$1212,0),AB$1),FALSE)</f>
        <v>香港汇丰/USD/Mandarine/801-443300-838</v>
      </c>
      <c r="AC353" s="13" t="str" cm="1">
        <f t="array" ref="AC353">IFERROR(INDEX(bank!$A$2:$P$1212,MATCH($O353&amp;$P353,bank!$Q$2:$Q$1212,0),AC$1),FALSE)</f>
        <v>USD</v>
      </c>
      <c r="AD353" s="13" cm="1">
        <f t="array" ref="AD353">IFERROR(INDEX(bank!$A$2:$P$1212,MATCH($O353&amp;$P353,bank!$Q$2:$Q$1212,0),AD$1),FALSE)</f>
        <v>0</v>
      </c>
      <c r="AE353" s="13" t="str" cm="1">
        <f t="array" ref="AE353">IFERROR(INDEX(bank!$A$2:$P$1212,MATCH($O353&amp;$P353,bank!$Q$2:$Q$1212,0),AE$1),FALSE)</f>
        <v>5101.06-租金收入</v>
      </c>
      <c r="AF353" s="13" t="str" cm="1">
        <f t="array" ref="AF353">IFERROR(INDEX(bank!$A$2:$P$1212,MATCH($O353&amp;$P353,bank!$Q$2:$Q$1212,0),AF$1),FALSE)</f>
        <v>租金总收入</v>
      </c>
      <c r="AG353" s="13" cm="1">
        <f t="array" ref="AG353">IFERROR(INDEX(bank!$A$2:$P$1212,MATCH($O353&amp;$P353,bank!$Q$2:$Q$1212,0),AG$1),FALSE)</f>
        <v>45016.245046296302</v>
      </c>
      <c r="AH353" s="13" cm="1">
        <f t="array" ref="AH353">IFERROR(INDEX(bank!$A$2:$P$1212,MATCH($O353&amp;$P353,bank!$Q$2:$Q$1212,0),AH$1),FALSE)</f>
        <v>104012.5</v>
      </c>
      <c r="AI353" s="13" cm="1">
        <f t="array" ref="AI353">IFERROR(INDEX(bank!$A$2:$P$1212,MATCH($O353&amp;$P353,bank!$Q$2:$Q$1212,0),AI$1),FALSE)</f>
        <v>104012.5</v>
      </c>
      <c r="AJ353" s="13" cm="1">
        <f t="array" ref="AJ353">IFERROR(INDEX(bank!$A$2:$P$1212,MATCH($O353&amp;$P353,bank!$Q$2:$Q$1212,0),AJ$1),FALSE)</f>
        <v>0</v>
      </c>
      <c r="AK353" s="13" cm="1">
        <f t="array" ref="AK353">IFERROR(INDEX(bank!$A$2:$P$1212,MATCH($O353&amp;$P353,bank!$Q$2:$Q$1212,0),AK$1),FALSE)</f>
        <v>0</v>
      </c>
      <c r="AL353" s="13" cm="1">
        <f t="array" ref="AL353">IFERROR(INDEX(bank!$A$2:$P$1212,MATCH($O353&amp;$P353,bank!$Q$2:$Q$1212,0),AL$1),FALSE)</f>
        <v>-53379.219999999943</v>
      </c>
      <c r="AM353" s="13" cm="1">
        <f t="array" ref="AM353">IFERROR(INDEX(bank!$A$2:$P$1212,MATCH($O353&amp;$P353,bank!$Q$2:$Q$1212,0),AM$1),FALSE)</f>
        <v>1</v>
      </c>
      <c r="AN353" s="13" t="b" cm="1">
        <f t="array" ref="AN353">IFERROR(INDEX(bank!$A$2:$P$1212,MATCH($O353&amp;$P353,bank!$Q$2:$Q$1212,0),AN$1),FALSE)</f>
        <v>1</v>
      </c>
      <c r="AO353" s="13" t="str" cm="1">
        <f t="array" ref="AO353">IFERROR(INDEX(bank!$A$2:$P$1212,MATCH($O353&amp;$P353,bank!$Q$2:$Q$1212,0),AO$1),FALSE)</f>
        <v>已关闭</v>
      </c>
    </row>
    <row r="354" spans="1:41" hidden="1">
      <c r="A354" s="4" t="s">
        <v>50</v>
      </c>
      <c r="B354" s="4" t="s">
        <v>183</v>
      </c>
      <c r="C354" s="4">
        <v>155032.60999999999</v>
      </c>
      <c r="D354" s="4">
        <v>155032.60999999999</v>
      </c>
      <c r="E354" s="4">
        <v>0</v>
      </c>
      <c r="F354" s="4">
        <v>0</v>
      </c>
      <c r="G354" s="4" t="s">
        <v>19</v>
      </c>
      <c r="H354" s="6">
        <v>45016.286387465283</v>
      </c>
      <c r="I354" s="4" t="s">
        <v>20</v>
      </c>
      <c r="J354" s="4" t="b">
        <v>1</v>
      </c>
      <c r="K354" s="4">
        <v>0</v>
      </c>
      <c r="L354" s="4">
        <v>1</v>
      </c>
      <c r="M354" s="4" t="s">
        <v>27</v>
      </c>
      <c r="N354" s="6">
        <v>45016.245046296302</v>
      </c>
      <c r="O354" s="4" t="s">
        <v>26</v>
      </c>
      <c r="P354" s="4">
        <v>479</v>
      </c>
      <c r="Q354" s="10" cm="1">
        <f t="array" ref="Q354">IFERROR(INDEX(cashier!$A$2:$I$672,MATCH($O354&amp;$P354,cashier!$J$2:$J$672,0),Q$1),FALSE)</f>
        <v>225</v>
      </c>
      <c r="R354" s="10" t="str" cm="1">
        <f t="array" ref="R354">IFERROR(INDEX(cashier!$A$2:$I$672,MATCH($O354&amp;$P354,cashier!$J$2:$J$672,0),R$1),FALSE)</f>
        <v>香港汇丰/USD/Mandarine/801-443300-838</v>
      </c>
      <c r="S354" s="10" cm="1">
        <f t="array" ref="S354">IFERROR(INDEX(cashier!$A$2:$I$672,MATCH($O354&amp;$P354,cashier!$J$2:$J$672,0),S$1),FALSE)</f>
        <v>45023.242788993062</v>
      </c>
      <c r="T354" s="10" t="str" cm="1">
        <f t="array" ref="T354">IFERROR(INDEX(cashier!$A$2:$I$672,MATCH($O354&amp;$P354,cashier!$J$2:$J$672,0),T$1),FALSE)</f>
        <v>USD</v>
      </c>
      <c r="U354" s="10" cm="1">
        <f t="array" ref="U354">IFERROR(INDEX(cashier!$A$2:$I$672,MATCH($O354&amp;$P354,cashier!$J$2:$J$672,0),U$1),FALSE)</f>
        <v>8660.5</v>
      </c>
      <c r="V354" s="10" cm="1">
        <f t="array" ref="V354">IFERROR(INDEX(cashier!$A$2:$I$672,MATCH($O354&amp;$P354,cashier!$J$2:$J$672,0),V$1),FALSE)</f>
        <v>45016.245046296302</v>
      </c>
      <c r="W354" s="10" cm="1">
        <f t="array" ref="W354">IFERROR(INDEX(cashier!$A$2:$I$672,MATCH($O354&amp;$P354,cashier!$J$2:$J$672,0),W$1),FALSE)</f>
        <v>479</v>
      </c>
      <c r="X354" s="10" t="str" cm="1">
        <f t="array" ref="X354">IFERROR(INDEX(cashier!$A$2:$I$672,MATCH($O354&amp;$P354,cashier!$J$2:$J$672,0),X$1),FALSE)</f>
        <v>收款单</v>
      </c>
      <c r="Y354" s="10" cm="1">
        <f t="array" ref="Y354">IFERROR(INDEX(cashier!$A$2:$I$672,MATCH($O354&amp;$P354,cashier!$J$2:$J$672,0),Y$1),FALSE)</f>
        <v>0</v>
      </c>
      <c r="Z354" s="13" cm="1">
        <f t="array" ref="Z354">IFERROR(INDEX(bank!$A$2:$P$1212,MATCH($O354&amp;$P354,bank!$Q$2:$Q$1212,0),Z$1),FALSE)</f>
        <v>479</v>
      </c>
      <c r="AA354" s="13" t="str" cm="1">
        <f t="array" ref="AA354">IFERROR(INDEX(bank!$A$2:$P$1212,MATCH($O354&amp;$P354,bank!$Q$2:$Q$1212,0),AA$1),FALSE)</f>
        <v>收款单</v>
      </c>
      <c r="AB354" s="13" t="str" cm="1">
        <f t="array" ref="AB354">IFERROR(INDEX(bank!$A$2:$P$1212,MATCH($O354&amp;$P354,bank!$Q$2:$Q$1212,0),AB$1),FALSE)</f>
        <v>香港汇丰/USD/Mandarine/801-443300-838</v>
      </c>
      <c r="AC354" s="13" t="str" cm="1">
        <f t="array" ref="AC354">IFERROR(INDEX(bank!$A$2:$P$1212,MATCH($O354&amp;$P354,bank!$Q$2:$Q$1212,0),AC$1),FALSE)</f>
        <v>USD</v>
      </c>
      <c r="AD354" s="13" cm="1">
        <f t="array" ref="AD354">IFERROR(INDEX(bank!$A$2:$P$1212,MATCH($O354&amp;$P354,bank!$Q$2:$Q$1212,0),AD$1),FALSE)</f>
        <v>0</v>
      </c>
      <c r="AE354" s="13" t="str" cm="1">
        <f t="array" ref="AE354">IFERROR(INDEX(bank!$A$2:$P$1212,MATCH($O354&amp;$P354,bank!$Q$2:$Q$1212,0),AE$1),FALSE)</f>
        <v>5101.06-租金收入</v>
      </c>
      <c r="AF354" s="13" t="str" cm="1">
        <f t="array" ref="AF354">IFERROR(INDEX(bank!$A$2:$P$1212,MATCH($O354&amp;$P354,bank!$Q$2:$Q$1212,0),AF$1),FALSE)</f>
        <v>租金总收入</v>
      </c>
      <c r="AG354" s="13" cm="1">
        <f t="array" ref="AG354">IFERROR(INDEX(bank!$A$2:$P$1212,MATCH($O354&amp;$P354,bank!$Q$2:$Q$1212,0),AG$1),FALSE)</f>
        <v>45016.245046296302</v>
      </c>
      <c r="AH354" s="13" cm="1">
        <f t="array" ref="AH354">IFERROR(INDEX(bank!$A$2:$P$1212,MATCH($O354&amp;$P354,bank!$Q$2:$Q$1212,0),AH$1),FALSE)</f>
        <v>104012.5</v>
      </c>
      <c r="AI354" s="13" cm="1">
        <f t="array" ref="AI354">IFERROR(INDEX(bank!$A$2:$P$1212,MATCH($O354&amp;$P354,bank!$Q$2:$Q$1212,0),AI$1),FALSE)</f>
        <v>104012.5</v>
      </c>
      <c r="AJ354" s="13" cm="1">
        <f t="array" ref="AJ354">IFERROR(INDEX(bank!$A$2:$P$1212,MATCH($O354&amp;$P354,bank!$Q$2:$Q$1212,0),AJ$1),FALSE)</f>
        <v>0</v>
      </c>
      <c r="AK354" s="13" cm="1">
        <f t="array" ref="AK354">IFERROR(INDEX(bank!$A$2:$P$1212,MATCH($O354&amp;$P354,bank!$Q$2:$Q$1212,0),AK$1),FALSE)</f>
        <v>0</v>
      </c>
      <c r="AL354" s="13" cm="1">
        <f t="array" ref="AL354">IFERROR(INDEX(bank!$A$2:$P$1212,MATCH($O354&amp;$P354,bank!$Q$2:$Q$1212,0),AL$1),FALSE)</f>
        <v>-53379.219999999943</v>
      </c>
      <c r="AM354" s="13" cm="1">
        <f t="array" ref="AM354">IFERROR(INDEX(bank!$A$2:$P$1212,MATCH($O354&amp;$P354,bank!$Q$2:$Q$1212,0),AM$1),FALSE)</f>
        <v>1</v>
      </c>
      <c r="AN354" s="13" t="b" cm="1">
        <f t="array" ref="AN354">IFERROR(INDEX(bank!$A$2:$P$1212,MATCH($O354&amp;$P354,bank!$Q$2:$Q$1212,0),AN$1),FALSE)</f>
        <v>1</v>
      </c>
      <c r="AO354" s="13" t="str" cm="1">
        <f t="array" ref="AO354">IFERROR(INDEX(bank!$A$2:$P$1212,MATCH($O354&amp;$P354,bank!$Q$2:$Q$1212,0),AO$1),FALSE)</f>
        <v>已关闭</v>
      </c>
    </row>
    <row r="355" spans="1:41" hidden="1">
      <c r="A355" s="4" t="s">
        <v>50</v>
      </c>
      <c r="B355" s="4" t="s">
        <v>184</v>
      </c>
      <c r="C355" s="4">
        <v>25372.26</v>
      </c>
      <c r="D355" s="4">
        <v>25372.26</v>
      </c>
      <c r="E355" s="4">
        <v>0</v>
      </c>
      <c r="F355" s="4">
        <v>0</v>
      </c>
      <c r="G355" s="4" t="s">
        <v>19</v>
      </c>
      <c r="H355" s="6">
        <v>45016.286387465283</v>
      </c>
      <c r="I355" s="4" t="s">
        <v>20</v>
      </c>
      <c r="J355" s="4" t="b">
        <v>1</v>
      </c>
      <c r="K355" s="4">
        <v>0</v>
      </c>
      <c r="L355" s="4">
        <v>1</v>
      </c>
      <c r="M355" s="4" t="s">
        <v>27</v>
      </c>
      <c r="N355" s="6">
        <v>45016.245046296302</v>
      </c>
      <c r="O355" s="4" t="s">
        <v>26</v>
      </c>
      <c r="P355" s="4">
        <v>479</v>
      </c>
      <c r="Q355" s="10" cm="1">
        <f t="array" ref="Q355">IFERROR(INDEX(cashier!$A$2:$I$672,MATCH($O355&amp;$P355,cashier!$J$2:$J$672,0),Q$1),FALSE)</f>
        <v>225</v>
      </c>
      <c r="R355" s="10" t="str" cm="1">
        <f t="array" ref="R355">IFERROR(INDEX(cashier!$A$2:$I$672,MATCH($O355&amp;$P355,cashier!$J$2:$J$672,0),R$1),FALSE)</f>
        <v>香港汇丰/USD/Mandarine/801-443300-838</v>
      </c>
      <c r="S355" s="10" cm="1">
        <f t="array" ref="S355">IFERROR(INDEX(cashier!$A$2:$I$672,MATCH($O355&amp;$P355,cashier!$J$2:$J$672,0),S$1),FALSE)</f>
        <v>45023.242788993062</v>
      </c>
      <c r="T355" s="10" t="str" cm="1">
        <f t="array" ref="T355">IFERROR(INDEX(cashier!$A$2:$I$672,MATCH($O355&amp;$P355,cashier!$J$2:$J$672,0),T$1),FALSE)</f>
        <v>USD</v>
      </c>
      <c r="U355" s="10" cm="1">
        <f t="array" ref="U355">IFERROR(INDEX(cashier!$A$2:$I$672,MATCH($O355&amp;$P355,cashier!$J$2:$J$672,0),U$1),FALSE)</f>
        <v>8660.5</v>
      </c>
      <c r="V355" s="10" cm="1">
        <f t="array" ref="V355">IFERROR(INDEX(cashier!$A$2:$I$672,MATCH($O355&amp;$P355,cashier!$J$2:$J$672,0),V$1),FALSE)</f>
        <v>45016.245046296302</v>
      </c>
      <c r="W355" s="10" cm="1">
        <f t="array" ref="W355">IFERROR(INDEX(cashier!$A$2:$I$672,MATCH($O355&amp;$P355,cashier!$J$2:$J$672,0),W$1),FALSE)</f>
        <v>479</v>
      </c>
      <c r="X355" s="10" t="str" cm="1">
        <f t="array" ref="X355">IFERROR(INDEX(cashier!$A$2:$I$672,MATCH($O355&amp;$P355,cashier!$J$2:$J$672,0),X$1),FALSE)</f>
        <v>收款单</v>
      </c>
      <c r="Y355" s="10" cm="1">
        <f t="array" ref="Y355">IFERROR(INDEX(cashier!$A$2:$I$672,MATCH($O355&amp;$P355,cashier!$J$2:$J$672,0),Y$1),FALSE)</f>
        <v>0</v>
      </c>
      <c r="Z355" s="13" cm="1">
        <f t="array" ref="Z355">IFERROR(INDEX(bank!$A$2:$P$1212,MATCH($O355&amp;$P355,bank!$Q$2:$Q$1212,0),Z$1),FALSE)</f>
        <v>479</v>
      </c>
      <c r="AA355" s="13" t="str" cm="1">
        <f t="array" ref="AA355">IFERROR(INDEX(bank!$A$2:$P$1212,MATCH($O355&amp;$P355,bank!$Q$2:$Q$1212,0),AA$1),FALSE)</f>
        <v>收款单</v>
      </c>
      <c r="AB355" s="13" t="str" cm="1">
        <f t="array" ref="AB355">IFERROR(INDEX(bank!$A$2:$P$1212,MATCH($O355&amp;$P355,bank!$Q$2:$Q$1212,0),AB$1),FALSE)</f>
        <v>香港汇丰/USD/Mandarine/801-443300-838</v>
      </c>
      <c r="AC355" s="13" t="str" cm="1">
        <f t="array" ref="AC355">IFERROR(INDEX(bank!$A$2:$P$1212,MATCH($O355&amp;$P355,bank!$Q$2:$Q$1212,0),AC$1),FALSE)</f>
        <v>USD</v>
      </c>
      <c r="AD355" s="13" cm="1">
        <f t="array" ref="AD355">IFERROR(INDEX(bank!$A$2:$P$1212,MATCH($O355&amp;$P355,bank!$Q$2:$Q$1212,0),AD$1),FALSE)</f>
        <v>0</v>
      </c>
      <c r="AE355" s="13" t="str" cm="1">
        <f t="array" ref="AE355">IFERROR(INDEX(bank!$A$2:$P$1212,MATCH($O355&amp;$P355,bank!$Q$2:$Q$1212,0),AE$1),FALSE)</f>
        <v>5101.06-租金收入</v>
      </c>
      <c r="AF355" s="13" t="str" cm="1">
        <f t="array" ref="AF355">IFERROR(INDEX(bank!$A$2:$P$1212,MATCH($O355&amp;$P355,bank!$Q$2:$Q$1212,0),AF$1),FALSE)</f>
        <v>租金总收入</v>
      </c>
      <c r="AG355" s="13" cm="1">
        <f t="array" ref="AG355">IFERROR(INDEX(bank!$A$2:$P$1212,MATCH($O355&amp;$P355,bank!$Q$2:$Q$1212,0),AG$1),FALSE)</f>
        <v>45016.245046296302</v>
      </c>
      <c r="AH355" s="13" cm="1">
        <f t="array" ref="AH355">IFERROR(INDEX(bank!$A$2:$P$1212,MATCH($O355&amp;$P355,bank!$Q$2:$Q$1212,0),AH$1),FALSE)</f>
        <v>104012.5</v>
      </c>
      <c r="AI355" s="13" cm="1">
        <f t="array" ref="AI355">IFERROR(INDEX(bank!$A$2:$P$1212,MATCH($O355&amp;$P355,bank!$Q$2:$Q$1212,0),AI$1),FALSE)</f>
        <v>104012.5</v>
      </c>
      <c r="AJ355" s="13" cm="1">
        <f t="array" ref="AJ355">IFERROR(INDEX(bank!$A$2:$P$1212,MATCH($O355&amp;$P355,bank!$Q$2:$Q$1212,0),AJ$1),FALSE)</f>
        <v>0</v>
      </c>
      <c r="AK355" s="13" cm="1">
        <f t="array" ref="AK355">IFERROR(INDEX(bank!$A$2:$P$1212,MATCH($O355&amp;$P355,bank!$Q$2:$Q$1212,0),AK$1),FALSE)</f>
        <v>0</v>
      </c>
      <c r="AL355" s="13" cm="1">
        <f t="array" ref="AL355">IFERROR(INDEX(bank!$A$2:$P$1212,MATCH($O355&amp;$P355,bank!$Q$2:$Q$1212,0),AL$1),FALSE)</f>
        <v>-53379.219999999943</v>
      </c>
      <c r="AM355" s="13" cm="1">
        <f t="array" ref="AM355">IFERROR(INDEX(bank!$A$2:$P$1212,MATCH($O355&amp;$P355,bank!$Q$2:$Q$1212,0),AM$1),FALSE)</f>
        <v>1</v>
      </c>
      <c r="AN355" s="13" t="b" cm="1">
        <f t="array" ref="AN355">IFERROR(INDEX(bank!$A$2:$P$1212,MATCH($O355&amp;$P355,bank!$Q$2:$Q$1212,0),AN$1),FALSE)</f>
        <v>1</v>
      </c>
      <c r="AO355" s="13" t="str" cm="1">
        <f t="array" ref="AO355">IFERROR(INDEX(bank!$A$2:$P$1212,MATCH($O355&amp;$P355,bank!$Q$2:$Q$1212,0),AO$1),FALSE)</f>
        <v>已关闭</v>
      </c>
    </row>
    <row r="356" spans="1:41" hidden="1">
      <c r="A356" s="4" t="s">
        <v>50</v>
      </c>
      <c r="B356" s="4" t="s">
        <v>185</v>
      </c>
      <c r="C356" s="4">
        <v>11646.12</v>
      </c>
      <c r="D356" s="4">
        <v>11646.12</v>
      </c>
      <c r="E356" s="4">
        <v>0</v>
      </c>
      <c r="F356" s="4">
        <v>0</v>
      </c>
      <c r="G356" s="4" t="s">
        <v>19</v>
      </c>
      <c r="H356" s="6">
        <v>45016.286387465283</v>
      </c>
      <c r="I356" s="4" t="s">
        <v>20</v>
      </c>
      <c r="J356" s="4" t="b">
        <v>1</v>
      </c>
      <c r="K356" s="4">
        <v>0</v>
      </c>
      <c r="L356" s="4">
        <v>1</v>
      </c>
      <c r="M356" s="4" t="s">
        <v>27</v>
      </c>
      <c r="N356" s="6">
        <v>45016.245046296302</v>
      </c>
      <c r="O356" s="4" t="s">
        <v>26</v>
      </c>
      <c r="P356" s="4">
        <v>479</v>
      </c>
      <c r="Q356" s="10" cm="1">
        <f t="array" ref="Q356">IFERROR(INDEX(cashier!$A$2:$I$672,MATCH($O356&amp;$P356,cashier!$J$2:$J$672,0),Q$1),FALSE)</f>
        <v>225</v>
      </c>
      <c r="R356" s="10" t="str" cm="1">
        <f t="array" ref="R356">IFERROR(INDEX(cashier!$A$2:$I$672,MATCH($O356&amp;$P356,cashier!$J$2:$J$672,0),R$1),FALSE)</f>
        <v>香港汇丰/USD/Mandarine/801-443300-838</v>
      </c>
      <c r="S356" s="10" cm="1">
        <f t="array" ref="S356">IFERROR(INDEX(cashier!$A$2:$I$672,MATCH($O356&amp;$P356,cashier!$J$2:$J$672,0),S$1),FALSE)</f>
        <v>45023.242788993062</v>
      </c>
      <c r="T356" s="10" t="str" cm="1">
        <f t="array" ref="T356">IFERROR(INDEX(cashier!$A$2:$I$672,MATCH($O356&amp;$P356,cashier!$J$2:$J$672,0),T$1),FALSE)</f>
        <v>USD</v>
      </c>
      <c r="U356" s="10" cm="1">
        <f t="array" ref="U356">IFERROR(INDEX(cashier!$A$2:$I$672,MATCH($O356&amp;$P356,cashier!$J$2:$J$672,0),U$1),FALSE)</f>
        <v>8660.5</v>
      </c>
      <c r="V356" s="10" cm="1">
        <f t="array" ref="V356">IFERROR(INDEX(cashier!$A$2:$I$672,MATCH($O356&amp;$P356,cashier!$J$2:$J$672,0),V$1),FALSE)</f>
        <v>45016.245046296302</v>
      </c>
      <c r="W356" s="10" cm="1">
        <f t="array" ref="W356">IFERROR(INDEX(cashier!$A$2:$I$672,MATCH($O356&amp;$P356,cashier!$J$2:$J$672,0),W$1),FALSE)</f>
        <v>479</v>
      </c>
      <c r="X356" s="10" t="str" cm="1">
        <f t="array" ref="X356">IFERROR(INDEX(cashier!$A$2:$I$672,MATCH($O356&amp;$P356,cashier!$J$2:$J$672,0),X$1),FALSE)</f>
        <v>收款单</v>
      </c>
      <c r="Y356" s="10" cm="1">
        <f t="array" ref="Y356">IFERROR(INDEX(cashier!$A$2:$I$672,MATCH($O356&amp;$P356,cashier!$J$2:$J$672,0),Y$1),FALSE)</f>
        <v>0</v>
      </c>
      <c r="Z356" s="13" cm="1">
        <f t="array" ref="Z356">IFERROR(INDEX(bank!$A$2:$P$1212,MATCH($O356&amp;$P356,bank!$Q$2:$Q$1212,0),Z$1),FALSE)</f>
        <v>479</v>
      </c>
      <c r="AA356" s="13" t="str" cm="1">
        <f t="array" ref="AA356">IFERROR(INDEX(bank!$A$2:$P$1212,MATCH($O356&amp;$P356,bank!$Q$2:$Q$1212,0),AA$1),FALSE)</f>
        <v>收款单</v>
      </c>
      <c r="AB356" s="13" t="str" cm="1">
        <f t="array" ref="AB356">IFERROR(INDEX(bank!$A$2:$P$1212,MATCH($O356&amp;$P356,bank!$Q$2:$Q$1212,0),AB$1),FALSE)</f>
        <v>香港汇丰/USD/Mandarine/801-443300-838</v>
      </c>
      <c r="AC356" s="13" t="str" cm="1">
        <f t="array" ref="AC356">IFERROR(INDEX(bank!$A$2:$P$1212,MATCH($O356&amp;$P356,bank!$Q$2:$Q$1212,0),AC$1),FALSE)</f>
        <v>USD</v>
      </c>
      <c r="AD356" s="13" cm="1">
        <f t="array" ref="AD356">IFERROR(INDEX(bank!$A$2:$P$1212,MATCH($O356&amp;$P356,bank!$Q$2:$Q$1212,0),AD$1),FALSE)</f>
        <v>0</v>
      </c>
      <c r="AE356" s="13" t="str" cm="1">
        <f t="array" ref="AE356">IFERROR(INDEX(bank!$A$2:$P$1212,MATCH($O356&amp;$P356,bank!$Q$2:$Q$1212,0),AE$1),FALSE)</f>
        <v>5101.06-租金收入</v>
      </c>
      <c r="AF356" s="13" t="str" cm="1">
        <f t="array" ref="AF356">IFERROR(INDEX(bank!$A$2:$P$1212,MATCH($O356&amp;$P356,bank!$Q$2:$Q$1212,0),AF$1),FALSE)</f>
        <v>租金总收入</v>
      </c>
      <c r="AG356" s="13" cm="1">
        <f t="array" ref="AG356">IFERROR(INDEX(bank!$A$2:$P$1212,MATCH($O356&amp;$P356,bank!$Q$2:$Q$1212,0),AG$1),FALSE)</f>
        <v>45016.245046296302</v>
      </c>
      <c r="AH356" s="13" cm="1">
        <f t="array" ref="AH356">IFERROR(INDEX(bank!$A$2:$P$1212,MATCH($O356&amp;$P356,bank!$Q$2:$Q$1212,0),AH$1),FALSE)</f>
        <v>104012.5</v>
      </c>
      <c r="AI356" s="13" cm="1">
        <f t="array" ref="AI356">IFERROR(INDEX(bank!$A$2:$P$1212,MATCH($O356&amp;$P356,bank!$Q$2:$Q$1212,0),AI$1),FALSE)</f>
        <v>104012.5</v>
      </c>
      <c r="AJ356" s="13" cm="1">
        <f t="array" ref="AJ356">IFERROR(INDEX(bank!$A$2:$P$1212,MATCH($O356&amp;$P356,bank!$Q$2:$Q$1212,0),AJ$1),FALSE)</f>
        <v>0</v>
      </c>
      <c r="AK356" s="13" cm="1">
        <f t="array" ref="AK356">IFERROR(INDEX(bank!$A$2:$P$1212,MATCH($O356&amp;$P356,bank!$Q$2:$Q$1212,0),AK$1),FALSE)</f>
        <v>0</v>
      </c>
      <c r="AL356" s="13" cm="1">
        <f t="array" ref="AL356">IFERROR(INDEX(bank!$A$2:$P$1212,MATCH($O356&amp;$P356,bank!$Q$2:$Q$1212,0),AL$1),FALSE)</f>
        <v>-53379.219999999943</v>
      </c>
      <c r="AM356" s="13" cm="1">
        <f t="array" ref="AM356">IFERROR(INDEX(bank!$A$2:$P$1212,MATCH($O356&amp;$P356,bank!$Q$2:$Q$1212,0),AM$1),FALSE)</f>
        <v>1</v>
      </c>
      <c r="AN356" s="13" t="b" cm="1">
        <f t="array" ref="AN356">IFERROR(INDEX(bank!$A$2:$P$1212,MATCH($O356&amp;$P356,bank!$Q$2:$Q$1212,0),AN$1),FALSE)</f>
        <v>1</v>
      </c>
      <c r="AO356" s="13" t="str" cm="1">
        <f t="array" ref="AO356">IFERROR(INDEX(bank!$A$2:$P$1212,MATCH($O356&amp;$P356,bank!$Q$2:$Q$1212,0),AO$1),FALSE)</f>
        <v>已关闭</v>
      </c>
    </row>
    <row r="357" spans="1:41" hidden="1">
      <c r="A357" s="4" t="s">
        <v>50</v>
      </c>
      <c r="B357" s="4" t="s">
        <v>186</v>
      </c>
      <c r="C357" s="4">
        <v>18064.580000000002</v>
      </c>
      <c r="D357" s="4">
        <v>18064.580000000002</v>
      </c>
      <c r="E357" s="4">
        <v>0</v>
      </c>
      <c r="F357" s="4">
        <v>0</v>
      </c>
      <c r="G357" s="4" t="s">
        <v>19</v>
      </c>
      <c r="H357" s="6">
        <v>45016.286387465283</v>
      </c>
      <c r="I357" s="4" t="s">
        <v>20</v>
      </c>
      <c r="J357" s="4" t="b">
        <v>1</v>
      </c>
      <c r="K357" s="4">
        <v>0</v>
      </c>
      <c r="L357" s="4">
        <v>1</v>
      </c>
      <c r="M357" s="4" t="s">
        <v>27</v>
      </c>
      <c r="N357" s="6">
        <v>45016.245046296302</v>
      </c>
      <c r="O357" s="4" t="s">
        <v>26</v>
      </c>
      <c r="P357" s="4">
        <v>479</v>
      </c>
      <c r="Q357" s="10" cm="1">
        <f t="array" ref="Q357">IFERROR(INDEX(cashier!$A$2:$I$672,MATCH($O357&amp;$P357,cashier!$J$2:$J$672,0),Q$1),FALSE)</f>
        <v>225</v>
      </c>
      <c r="R357" s="10" t="str" cm="1">
        <f t="array" ref="R357">IFERROR(INDEX(cashier!$A$2:$I$672,MATCH($O357&amp;$P357,cashier!$J$2:$J$672,0),R$1),FALSE)</f>
        <v>香港汇丰/USD/Mandarine/801-443300-838</v>
      </c>
      <c r="S357" s="10" cm="1">
        <f t="array" ref="S357">IFERROR(INDEX(cashier!$A$2:$I$672,MATCH($O357&amp;$P357,cashier!$J$2:$J$672,0),S$1),FALSE)</f>
        <v>45023.242788993062</v>
      </c>
      <c r="T357" s="10" t="str" cm="1">
        <f t="array" ref="T357">IFERROR(INDEX(cashier!$A$2:$I$672,MATCH($O357&amp;$P357,cashier!$J$2:$J$672,0),T$1),FALSE)</f>
        <v>USD</v>
      </c>
      <c r="U357" s="10" cm="1">
        <f t="array" ref="U357">IFERROR(INDEX(cashier!$A$2:$I$672,MATCH($O357&amp;$P357,cashier!$J$2:$J$672,0),U$1),FALSE)</f>
        <v>8660.5</v>
      </c>
      <c r="V357" s="10" cm="1">
        <f t="array" ref="V357">IFERROR(INDEX(cashier!$A$2:$I$672,MATCH($O357&amp;$P357,cashier!$J$2:$J$672,0),V$1),FALSE)</f>
        <v>45016.245046296302</v>
      </c>
      <c r="W357" s="10" cm="1">
        <f t="array" ref="W357">IFERROR(INDEX(cashier!$A$2:$I$672,MATCH($O357&amp;$P357,cashier!$J$2:$J$672,0),W$1),FALSE)</f>
        <v>479</v>
      </c>
      <c r="X357" s="10" t="str" cm="1">
        <f t="array" ref="X357">IFERROR(INDEX(cashier!$A$2:$I$672,MATCH($O357&amp;$P357,cashier!$J$2:$J$672,0),X$1),FALSE)</f>
        <v>收款单</v>
      </c>
      <c r="Y357" s="10" cm="1">
        <f t="array" ref="Y357">IFERROR(INDEX(cashier!$A$2:$I$672,MATCH($O357&amp;$P357,cashier!$J$2:$J$672,0),Y$1),FALSE)</f>
        <v>0</v>
      </c>
      <c r="Z357" s="13" cm="1">
        <f t="array" ref="Z357">IFERROR(INDEX(bank!$A$2:$P$1212,MATCH($O357&amp;$P357,bank!$Q$2:$Q$1212,0),Z$1),FALSE)</f>
        <v>479</v>
      </c>
      <c r="AA357" s="13" t="str" cm="1">
        <f t="array" ref="AA357">IFERROR(INDEX(bank!$A$2:$P$1212,MATCH($O357&amp;$P357,bank!$Q$2:$Q$1212,0),AA$1),FALSE)</f>
        <v>收款单</v>
      </c>
      <c r="AB357" s="13" t="str" cm="1">
        <f t="array" ref="AB357">IFERROR(INDEX(bank!$A$2:$P$1212,MATCH($O357&amp;$P357,bank!$Q$2:$Q$1212,0),AB$1),FALSE)</f>
        <v>香港汇丰/USD/Mandarine/801-443300-838</v>
      </c>
      <c r="AC357" s="13" t="str" cm="1">
        <f t="array" ref="AC357">IFERROR(INDEX(bank!$A$2:$P$1212,MATCH($O357&amp;$P357,bank!$Q$2:$Q$1212,0),AC$1),FALSE)</f>
        <v>USD</v>
      </c>
      <c r="AD357" s="13" cm="1">
        <f t="array" ref="AD357">IFERROR(INDEX(bank!$A$2:$P$1212,MATCH($O357&amp;$P357,bank!$Q$2:$Q$1212,0),AD$1),FALSE)</f>
        <v>0</v>
      </c>
      <c r="AE357" s="13" t="str" cm="1">
        <f t="array" ref="AE357">IFERROR(INDEX(bank!$A$2:$P$1212,MATCH($O357&amp;$P357,bank!$Q$2:$Q$1212,0),AE$1),FALSE)</f>
        <v>5101.06-租金收入</v>
      </c>
      <c r="AF357" s="13" t="str" cm="1">
        <f t="array" ref="AF357">IFERROR(INDEX(bank!$A$2:$P$1212,MATCH($O357&amp;$P357,bank!$Q$2:$Q$1212,0),AF$1),FALSE)</f>
        <v>租金总收入</v>
      </c>
      <c r="AG357" s="13" cm="1">
        <f t="array" ref="AG357">IFERROR(INDEX(bank!$A$2:$P$1212,MATCH($O357&amp;$P357,bank!$Q$2:$Q$1212,0),AG$1),FALSE)</f>
        <v>45016.245046296302</v>
      </c>
      <c r="AH357" s="13" cm="1">
        <f t="array" ref="AH357">IFERROR(INDEX(bank!$A$2:$P$1212,MATCH($O357&amp;$P357,bank!$Q$2:$Q$1212,0),AH$1),FALSE)</f>
        <v>104012.5</v>
      </c>
      <c r="AI357" s="13" cm="1">
        <f t="array" ref="AI357">IFERROR(INDEX(bank!$A$2:$P$1212,MATCH($O357&amp;$P357,bank!$Q$2:$Q$1212,0),AI$1),FALSE)</f>
        <v>104012.5</v>
      </c>
      <c r="AJ357" s="13" cm="1">
        <f t="array" ref="AJ357">IFERROR(INDEX(bank!$A$2:$P$1212,MATCH($O357&amp;$P357,bank!$Q$2:$Q$1212,0),AJ$1),FALSE)</f>
        <v>0</v>
      </c>
      <c r="AK357" s="13" cm="1">
        <f t="array" ref="AK357">IFERROR(INDEX(bank!$A$2:$P$1212,MATCH($O357&amp;$P357,bank!$Q$2:$Q$1212,0),AK$1),FALSE)</f>
        <v>0</v>
      </c>
      <c r="AL357" s="13" cm="1">
        <f t="array" ref="AL357">IFERROR(INDEX(bank!$A$2:$P$1212,MATCH($O357&amp;$P357,bank!$Q$2:$Q$1212,0),AL$1),FALSE)</f>
        <v>-53379.219999999943</v>
      </c>
      <c r="AM357" s="13" cm="1">
        <f t="array" ref="AM357">IFERROR(INDEX(bank!$A$2:$P$1212,MATCH($O357&amp;$P357,bank!$Q$2:$Q$1212,0),AM$1),FALSE)</f>
        <v>1</v>
      </c>
      <c r="AN357" s="13" t="b" cm="1">
        <f t="array" ref="AN357">IFERROR(INDEX(bank!$A$2:$P$1212,MATCH($O357&amp;$P357,bank!$Q$2:$Q$1212,0),AN$1),FALSE)</f>
        <v>1</v>
      </c>
      <c r="AO357" s="13" t="str" cm="1">
        <f t="array" ref="AO357">IFERROR(INDEX(bank!$A$2:$P$1212,MATCH($O357&amp;$P357,bank!$Q$2:$Q$1212,0),AO$1),FALSE)</f>
        <v>已关闭</v>
      </c>
    </row>
    <row r="358" spans="1:41" hidden="1">
      <c r="A358" s="4" t="s">
        <v>177</v>
      </c>
      <c r="B358" s="4" t="s">
        <v>73</v>
      </c>
      <c r="C358" s="4">
        <v>1.91</v>
      </c>
      <c r="D358" s="4">
        <v>1.91</v>
      </c>
      <c r="E358" s="4">
        <v>0</v>
      </c>
      <c r="F358" s="4">
        <v>0</v>
      </c>
      <c r="G358" s="4" t="s">
        <v>19</v>
      </c>
      <c r="H358" s="6">
        <v>45016.286387465283</v>
      </c>
      <c r="I358" s="4" t="s">
        <v>20</v>
      </c>
      <c r="J358" s="4" t="b">
        <v>1</v>
      </c>
      <c r="K358" s="4">
        <v>0</v>
      </c>
      <c r="L358" s="4">
        <v>1</v>
      </c>
      <c r="M358" s="4" t="s">
        <v>27</v>
      </c>
      <c r="N358" s="6">
        <v>45016.245046296302</v>
      </c>
      <c r="O358" s="4" t="s">
        <v>26</v>
      </c>
      <c r="P358" s="4">
        <v>479</v>
      </c>
      <c r="Q358" s="10" cm="1">
        <f t="array" ref="Q358">IFERROR(INDEX(cashier!$A$2:$I$672,MATCH($O358&amp;$P358,cashier!$J$2:$J$672,0),Q$1),FALSE)</f>
        <v>225</v>
      </c>
      <c r="R358" s="10" t="str" cm="1">
        <f t="array" ref="R358">IFERROR(INDEX(cashier!$A$2:$I$672,MATCH($O358&amp;$P358,cashier!$J$2:$J$672,0),R$1),FALSE)</f>
        <v>香港汇丰/USD/Mandarine/801-443300-838</v>
      </c>
      <c r="S358" s="10" cm="1">
        <f t="array" ref="S358">IFERROR(INDEX(cashier!$A$2:$I$672,MATCH($O358&amp;$P358,cashier!$J$2:$J$672,0),S$1),FALSE)</f>
        <v>45023.242788993062</v>
      </c>
      <c r="T358" s="10" t="str" cm="1">
        <f t="array" ref="T358">IFERROR(INDEX(cashier!$A$2:$I$672,MATCH($O358&amp;$P358,cashier!$J$2:$J$672,0),T$1),FALSE)</f>
        <v>USD</v>
      </c>
      <c r="U358" s="10" cm="1">
        <f t="array" ref="U358">IFERROR(INDEX(cashier!$A$2:$I$672,MATCH($O358&amp;$P358,cashier!$J$2:$J$672,0),U$1),FALSE)</f>
        <v>8660.5</v>
      </c>
      <c r="V358" s="10" cm="1">
        <f t="array" ref="V358">IFERROR(INDEX(cashier!$A$2:$I$672,MATCH($O358&amp;$P358,cashier!$J$2:$J$672,0),V$1),FALSE)</f>
        <v>45016.245046296302</v>
      </c>
      <c r="W358" s="10" cm="1">
        <f t="array" ref="W358">IFERROR(INDEX(cashier!$A$2:$I$672,MATCH($O358&amp;$P358,cashier!$J$2:$J$672,0),W$1),FALSE)</f>
        <v>479</v>
      </c>
      <c r="X358" s="10" t="str" cm="1">
        <f t="array" ref="X358">IFERROR(INDEX(cashier!$A$2:$I$672,MATCH($O358&amp;$P358,cashier!$J$2:$J$672,0),X$1),FALSE)</f>
        <v>收款单</v>
      </c>
      <c r="Y358" s="10" cm="1">
        <f t="array" ref="Y358">IFERROR(INDEX(cashier!$A$2:$I$672,MATCH($O358&amp;$P358,cashier!$J$2:$J$672,0),Y$1),FALSE)</f>
        <v>0</v>
      </c>
      <c r="Z358" s="13" cm="1">
        <f t="array" ref="Z358">IFERROR(INDEX(bank!$A$2:$P$1212,MATCH($O358&amp;$P358,bank!$Q$2:$Q$1212,0),Z$1),FALSE)</f>
        <v>479</v>
      </c>
      <c r="AA358" s="13" t="str" cm="1">
        <f t="array" ref="AA358">IFERROR(INDEX(bank!$A$2:$P$1212,MATCH($O358&amp;$P358,bank!$Q$2:$Q$1212,0),AA$1),FALSE)</f>
        <v>收款单</v>
      </c>
      <c r="AB358" s="13" t="str" cm="1">
        <f t="array" ref="AB358">IFERROR(INDEX(bank!$A$2:$P$1212,MATCH($O358&amp;$P358,bank!$Q$2:$Q$1212,0),AB$1),FALSE)</f>
        <v>香港汇丰/USD/Mandarine/801-443300-838</v>
      </c>
      <c r="AC358" s="13" t="str" cm="1">
        <f t="array" ref="AC358">IFERROR(INDEX(bank!$A$2:$P$1212,MATCH($O358&amp;$P358,bank!$Q$2:$Q$1212,0),AC$1),FALSE)</f>
        <v>USD</v>
      </c>
      <c r="AD358" s="13" cm="1">
        <f t="array" ref="AD358">IFERROR(INDEX(bank!$A$2:$P$1212,MATCH($O358&amp;$P358,bank!$Q$2:$Q$1212,0),AD$1),FALSE)</f>
        <v>0</v>
      </c>
      <c r="AE358" s="13" t="str" cm="1">
        <f t="array" ref="AE358">IFERROR(INDEX(bank!$A$2:$P$1212,MATCH($O358&amp;$P358,bank!$Q$2:$Q$1212,0),AE$1),FALSE)</f>
        <v>5101.06-租金收入</v>
      </c>
      <c r="AF358" s="13" t="str" cm="1">
        <f t="array" ref="AF358">IFERROR(INDEX(bank!$A$2:$P$1212,MATCH($O358&amp;$P358,bank!$Q$2:$Q$1212,0),AF$1),FALSE)</f>
        <v>租金总收入</v>
      </c>
      <c r="AG358" s="13" cm="1">
        <f t="array" ref="AG358">IFERROR(INDEX(bank!$A$2:$P$1212,MATCH($O358&amp;$P358,bank!$Q$2:$Q$1212,0),AG$1),FALSE)</f>
        <v>45016.245046296302</v>
      </c>
      <c r="AH358" s="13" cm="1">
        <f t="array" ref="AH358">IFERROR(INDEX(bank!$A$2:$P$1212,MATCH($O358&amp;$P358,bank!$Q$2:$Q$1212,0),AH$1),FALSE)</f>
        <v>104012.5</v>
      </c>
      <c r="AI358" s="13" cm="1">
        <f t="array" ref="AI358">IFERROR(INDEX(bank!$A$2:$P$1212,MATCH($O358&amp;$P358,bank!$Q$2:$Q$1212,0),AI$1),FALSE)</f>
        <v>104012.5</v>
      </c>
      <c r="AJ358" s="13" cm="1">
        <f t="array" ref="AJ358">IFERROR(INDEX(bank!$A$2:$P$1212,MATCH($O358&amp;$P358,bank!$Q$2:$Q$1212,0),AJ$1),FALSE)</f>
        <v>0</v>
      </c>
      <c r="AK358" s="13" cm="1">
        <f t="array" ref="AK358">IFERROR(INDEX(bank!$A$2:$P$1212,MATCH($O358&amp;$P358,bank!$Q$2:$Q$1212,0),AK$1),FALSE)</f>
        <v>0</v>
      </c>
      <c r="AL358" s="13" cm="1">
        <f t="array" ref="AL358">IFERROR(INDEX(bank!$A$2:$P$1212,MATCH($O358&amp;$P358,bank!$Q$2:$Q$1212,0),AL$1),FALSE)</f>
        <v>-53379.219999999943</v>
      </c>
      <c r="AM358" s="13" cm="1">
        <f t="array" ref="AM358">IFERROR(INDEX(bank!$A$2:$P$1212,MATCH($O358&amp;$P358,bank!$Q$2:$Q$1212,0),AM$1),FALSE)</f>
        <v>1</v>
      </c>
      <c r="AN358" s="13" t="b" cm="1">
        <f t="array" ref="AN358">IFERROR(INDEX(bank!$A$2:$P$1212,MATCH($O358&amp;$P358,bank!$Q$2:$Q$1212,0),AN$1),FALSE)</f>
        <v>1</v>
      </c>
      <c r="AO358" s="13" t="str" cm="1">
        <f t="array" ref="AO358">IFERROR(INDEX(bank!$A$2:$P$1212,MATCH($O358&amp;$P358,bank!$Q$2:$Q$1212,0),AO$1),FALSE)</f>
        <v>已关闭</v>
      </c>
    </row>
    <row r="359" spans="1:41" hidden="1">
      <c r="A359" s="4" t="s">
        <v>50</v>
      </c>
      <c r="B359" s="4" t="s">
        <v>108</v>
      </c>
      <c r="C359" s="4">
        <v>0</v>
      </c>
      <c r="D359" s="4">
        <v>0</v>
      </c>
      <c r="E359" s="4">
        <v>48673.09</v>
      </c>
      <c r="F359" s="4">
        <v>48673.09</v>
      </c>
      <c r="G359" s="4" t="s">
        <v>19</v>
      </c>
      <c r="H359" s="6">
        <v>45015.323676562497</v>
      </c>
      <c r="I359" s="4" t="s">
        <v>20</v>
      </c>
      <c r="J359" s="4" t="b">
        <v>0</v>
      </c>
      <c r="K359" s="4">
        <v>1</v>
      </c>
      <c r="L359" s="4">
        <v>1</v>
      </c>
      <c r="O359" s="4" t="s">
        <v>26</v>
      </c>
      <c r="P359" s="4">
        <v>481</v>
      </c>
      <c r="Q359" s="10" t="b" cm="1">
        <f t="array" ref="Q359">IFERROR(INDEX(cashier!$A$2:$I$672,MATCH($O359&amp;$P359,cashier!$J$2:$J$672,0),Q$1),FALSE)</f>
        <v>0</v>
      </c>
      <c r="R359" s="10" t="b" cm="1">
        <f t="array" ref="R359">IFERROR(INDEX(cashier!$A$2:$I$672,MATCH($O359&amp;$P359,cashier!$J$2:$J$672,0),R$1),FALSE)</f>
        <v>0</v>
      </c>
      <c r="S359" s="10" t="b" cm="1">
        <f t="array" ref="S359">IFERROR(INDEX(cashier!$A$2:$I$672,MATCH($O359&amp;$P359,cashier!$J$2:$J$672,0),S$1),FALSE)</f>
        <v>0</v>
      </c>
      <c r="T359" s="10" t="b" cm="1">
        <f t="array" ref="T359">IFERROR(INDEX(cashier!$A$2:$I$672,MATCH($O359&amp;$P359,cashier!$J$2:$J$672,0),T$1),FALSE)</f>
        <v>0</v>
      </c>
      <c r="U359" s="10" t="b" cm="1">
        <f t="array" ref="U359">IFERROR(INDEX(cashier!$A$2:$I$672,MATCH($O359&amp;$P359,cashier!$J$2:$J$672,0),U$1),FALSE)</f>
        <v>0</v>
      </c>
      <c r="V359" s="10" t="b" cm="1">
        <f t="array" ref="V359">IFERROR(INDEX(cashier!$A$2:$I$672,MATCH($O359&amp;$P359,cashier!$J$2:$J$672,0),V$1),FALSE)</f>
        <v>0</v>
      </c>
      <c r="W359" s="10" t="b" cm="1">
        <f t="array" ref="W359">IFERROR(INDEX(cashier!$A$2:$I$672,MATCH($O359&amp;$P359,cashier!$J$2:$J$672,0),W$1),FALSE)</f>
        <v>0</v>
      </c>
      <c r="X359" s="10" t="b" cm="1">
        <f t="array" ref="X359">IFERROR(INDEX(cashier!$A$2:$I$672,MATCH($O359&amp;$P359,cashier!$J$2:$J$672,0),X$1),FALSE)</f>
        <v>0</v>
      </c>
      <c r="Y359" s="10" t="b" cm="1">
        <f t="array" ref="Y359">IFERROR(INDEX(cashier!$A$2:$I$672,MATCH($O359&amp;$P359,cashier!$J$2:$J$672,0),Y$1),FALSE)</f>
        <v>0</v>
      </c>
      <c r="Z359" s="13" t="b" cm="1">
        <f t="array" ref="Z359">IFERROR(INDEX(bank!$A$2:$P$1212,MATCH($O359&amp;$P359,bank!$Q$2:$Q$1212,0),Z$1),FALSE)</f>
        <v>0</v>
      </c>
      <c r="AA359" s="13" t="b" cm="1">
        <f t="array" ref="AA359">IFERROR(INDEX(bank!$A$2:$P$1212,MATCH($O359&amp;$P359,bank!$Q$2:$Q$1212,0),AA$1),FALSE)</f>
        <v>0</v>
      </c>
      <c r="AB359" s="13" t="b" cm="1">
        <f t="array" ref="AB359">IFERROR(INDEX(bank!$A$2:$P$1212,MATCH($O359&amp;$P359,bank!$Q$2:$Q$1212,0),AB$1),FALSE)</f>
        <v>0</v>
      </c>
      <c r="AC359" s="13" t="b" cm="1">
        <f t="array" ref="AC359">IFERROR(INDEX(bank!$A$2:$P$1212,MATCH($O359&amp;$P359,bank!$Q$2:$Q$1212,0),AC$1),FALSE)</f>
        <v>0</v>
      </c>
      <c r="AD359" s="13" t="b" cm="1">
        <f t="array" ref="AD359">IFERROR(INDEX(bank!$A$2:$P$1212,MATCH($O359&amp;$P359,bank!$Q$2:$Q$1212,0),AD$1),FALSE)</f>
        <v>0</v>
      </c>
      <c r="AE359" s="13" t="b" cm="1">
        <f t="array" ref="AE359">IFERROR(INDEX(bank!$A$2:$P$1212,MATCH($O359&amp;$P359,bank!$Q$2:$Q$1212,0),AE$1),FALSE)</f>
        <v>0</v>
      </c>
      <c r="AF359" s="13" t="b" cm="1">
        <f t="array" ref="AF359">IFERROR(INDEX(bank!$A$2:$P$1212,MATCH($O359&amp;$P359,bank!$Q$2:$Q$1212,0),AF$1),FALSE)</f>
        <v>0</v>
      </c>
      <c r="AG359" s="13" t="b" cm="1">
        <f t="array" ref="AG359">IFERROR(INDEX(bank!$A$2:$P$1212,MATCH($O359&amp;$P359,bank!$Q$2:$Q$1212,0),AG$1),FALSE)</f>
        <v>0</v>
      </c>
      <c r="AH359" s="13" t="b" cm="1">
        <f t="array" ref="AH359">IFERROR(INDEX(bank!$A$2:$P$1212,MATCH($O359&amp;$P359,bank!$Q$2:$Q$1212,0),AH$1),FALSE)</f>
        <v>0</v>
      </c>
      <c r="AI359" s="13" t="b" cm="1">
        <f t="array" ref="AI359">IFERROR(INDEX(bank!$A$2:$P$1212,MATCH($O359&amp;$P359,bank!$Q$2:$Q$1212,0),AI$1),FALSE)</f>
        <v>0</v>
      </c>
      <c r="AJ359" s="13" t="b" cm="1">
        <f t="array" ref="AJ359">IFERROR(INDEX(bank!$A$2:$P$1212,MATCH($O359&amp;$P359,bank!$Q$2:$Q$1212,0),AJ$1),FALSE)</f>
        <v>0</v>
      </c>
      <c r="AK359" s="13" t="b" cm="1">
        <f t="array" ref="AK359">IFERROR(INDEX(bank!$A$2:$P$1212,MATCH($O359&amp;$P359,bank!$Q$2:$Q$1212,0),AK$1),FALSE)</f>
        <v>0</v>
      </c>
      <c r="AL359" s="13" t="b" cm="1">
        <f t="array" ref="AL359">IFERROR(INDEX(bank!$A$2:$P$1212,MATCH($O359&amp;$P359,bank!$Q$2:$Q$1212,0),AL$1),FALSE)</f>
        <v>0</v>
      </c>
      <c r="AM359" s="13" t="b" cm="1">
        <f t="array" ref="AM359">IFERROR(INDEX(bank!$A$2:$P$1212,MATCH($O359&amp;$P359,bank!$Q$2:$Q$1212,0),AM$1),FALSE)</f>
        <v>0</v>
      </c>
      <c r="AN359" s="13" t="b" cm="1">
        <f t="array" ref="AN359">IFERROR(INDEX(bank!$A$2:$P$1212,MATCH($O359&amp;$P359,bank!$Q$2:$Q$1212,0),AN$1),FALSE)</f>
        <v>0</v>
      </c>
      <c r="AO359" s="13" t="b" cm="1">
        <f t="array" ref="AO359">IFERROR(INDEX(bank!$A$2:$P$1212,MATCH($O359&amp;$P359,bank!$Q$2:$Q$1212,0),AO$1),FALSE)</f>
        <v>0</v>
      </c>
    </row>
    <row r="360" spans="1:41" hidden="1">
      <c r="A360" s="4" t="s">
        <v>168</v>
      </c>
      <c r="B360" s="4" t="s">
        <v>347</v>
      </c>
      <c r="C360" s="4">
        <v>1181.8800000000001</v>
      </c>
      <c r="D360" s="4">
        <v>1181.8800000000001</v>
      </c>
      <c r="E360" s="4">
        <v>0</v>
      </c>
      <c r="F360" s="4">
        <v>0</v>
      </c>
      <c r="G360" s="4" t="s">
        <v>19</v>
      </c>
      <c r="H360" s="6">
        <v>45019.336224907413</v>
      </c>
      <c r="I360" s="4" t="s">
        <v>20</v>
      </c>
      <c r="J360" s="4" t="b">
        <v>1</v>
      </c>
      <c r="K360" s="4">
        <v>0</v>
      </c>
      <c r="L360" s="4">
        <v>1</v>
      </c>
      <c r="M360" s="4" t="s">
        <v>27</v>
      </c>
      <c r="N360" s="6">
        <v>45027.1643287037</v>
      </c>
      <c r="O360" s="4" t="s">
        <v>18</v>
      </c>
      <c r="P360" s="4">
        <v>483</v>
      </c>
      <c r="Q360" s="10" cm="1">
        <f t="array" ref="Q360">IFERROR(INDEX(cashier!$A$2:$I$672,MATCH($O360&amp;$P360,cashier!$J$2:$J$672,0),Q$1),FALSE)</f>
        <v>245</v>
      </c>
      <c r="R360" s="10" t="str" cm="1">
        <f t="array" ref="R360">IFERROR(INDEX(cashier!$A$2:$I$672,MATCH($O360&amp;$P360,cashier!$J$2:$J$672,0),R$1),FALSE)</f>
        <v>香港汇丰/USD/Mandarine/801-443300-838</v>
      </c>
      <c r="S360" s="10" cm="1">
        <f t="array" ref="S360">IFERROR(INDEX(cashier!$A$2:$I$672,MATCH($O360&amp;$P360,cashier!$J$2:$J$672,0),S$1),FALSE)</f>
        <v>45027.161745914353</v>
      </c>
      <c r="T360" s="10" t="str" cm="1">
        <f t="array" ref="T360">IFERROR(INDEX(cashier!$A$2:$I$672,MATCH($O360&amp;$P360,cashier!$J$2:$J$672,0),T$1),FALSE)</f>
        <v>USD</v>
      </c>
      <c r="U360" s="10" cm="1">
        <f t="array" ref="U360">IFERROR(INDEX(cashier!$A$2:$I$672,MATCH($O360&amp;$P360,cashier!$J$2:$J$672,0),U$1),FALSE)</f>
        <v>10446.280000000001</v>
      </c>
      <c r="V360" s="10" cm="1">
        <f t="array" ref="V360">IFERROR(INDEX(cashier!$A$2:$I$672,MATCH($O360&amp;$P360,cashier!$J$2:$J$672,0),V$1),FALSE)</f>
        <v>45027.1643287037</v>
      </c>
      <c r="W360" s="10" cm="1">
        <f t="array" ref="W360">IFERROR(INDEX(cashier!$A$2:$I$672,MATCH($O360&amp;$P360,cashier!$J$2:$J$672,0),W$1),FALSE)</f>
        <v>483</v>
      </c>
      <c r="X360" s="10" t="str" cm="1">
        <f t="array" ref="X360">IFERROR(INDEX(cashier!$A$2:$I$672,MATCH($O360&amp;$P360,cashier!$J$2:$J$672,0),X$1),FALSE)</f>
        <v>付款单</v>
      </c>
      <c r="Y360" s="10" cm="1">
        <f t="array" ref="Y360">IFERROR(INDEX(cashier!$A$2:$I$672,MATCH($O360&amp;$P360,cashier!$J$2:$J$672,0),Y$1),FALSE)</f>
        <v>15.96</v>
      </c>
      <c r="Z360" s="13" cm="1">
        <f t="array" ref="Z360">IFERROR(INDEX(bank!$A$2:$P$1212,MATCH($O360&amp;$P360,bank!$Q$2:$Q$1212,0),Z$1),FALSE)</f>
        <v>483</v>
      </c>
      <c r="AA360" s="13" t="str" cm="1">
        <f t="array" ref="AA360">IFERROR(INDEX(bank!$A$2:$P$1212,MATCH($O360&amp;$P360,bank!$Q$2:$Q$1212,0),AA$1),FALSE)</f>
        <v>付款单</v>
      </c>
      <c r="AB360" s="13" t="str" cm="1">
        <f t="array" ref="AB360">IFERROR(INDEX(bank!$A$2:$P$1212,MATCH($O360&amp;$P360,bank!$Q$2:$Q$1212,0),AB$1),FALSE)</f>
        <v>香港汇丰/USD/Mandarine/801-443300-838</v>
      </c>
      <c r="AC360" s="13" t="str" cm="1">
        <f t="array" ref="AC360">IFERROR(INDEX(bank!$A$2:$P$1212,MATCH($O360&amp;$P360,bank!$Q$2:$Q$1212,0),AC$1),FALSE)</f>
        <v>USD</v>
      </c>
      <c r="AD360" s="13" cm="1">
        <f t="array" ref="AD360">IFERROR(INDEX(bank!$A$2:$P$1212,MATCH($O360&amp;$P360,bank!$Q$2:$Q$1212,0),AD$1),FALSE)</f>
        <v>0</v>
      </c>
      <c r="AE360" s="13" t="str" cm="1">
        <f t="array" ref="AE360">IFERROR(INDEX(bank!$A$2:$P$1212,MATCH($O360&amp;$P360,bank!$Q$2:$Q$1212,0),AE$1),FALSE)</f>
        <v>5402.02-佣金成本</v>
      </c>
      <c r="AF360" s="13" t="str" cm="1">
        <f t="array" ref="AF360">IFERROR(INDEX(bank!$A$2:$P$1212,MATCH($O360&amp;$P360,bank!$Q$2:$Q$1212,0),AF$1),FALSE)</f>
        <v>2022年7月1.25%佣金费</v>
      </c>
      <c r="AG360" s="13" cm="1">
        <f t="array" ref="AG360">IFERROR(INDEX(bank!$A$2:$P$1212,MATCH($O360&amp;$P360,bank!$Q$2:$Q$1212,0),AG$1),FALSE)</f>
        <v>45027.1643287037</v>
      </c>
      <c r="AH360" s="13" cm="1">
        <f t="array" ref="AH360">IFERROR(INDEX(bank!$A$2:$P$1212,MATCH($O360&amp;$P360,bank!$Q$2:$Q$1212,0),AH$1),FALSE)</f>
        <v>0</v>
      </c>
      <c r="AI360" s="13" cm="1">
        <f t="array" ref="AI360">IFERROR(INDEX(bank!$A$2:$P$1212,MATCH($O360&amp;$P360,bank!$Q$2:$Q$1212,0),AI$1),FALSE)</f>
        <v>0</v>
      </c>
      <c r="AJ360" s="13" cm="1">
        <f t="array" ref="AJ360">IFERROR(INDEX(bank!$A$2:$P$1212,MATCH($O360&amp;$P360,bank!$Q$2:$Q$1212,0),AJ$1),FALSE)</f>
        <v>1181.8800000000001</v>
      </c>
      <c r="AK360" s="13" cm="1">
        <f t="array" ref="AK360">IFERROR(INDEX(bank!$A$2:$P$1212,MATCH($O360&amp;$P360,bank!$Q$2:$Q$1212,0),AK$1),FALSE)</f>
        <v>1181.8800000000001</v>
      </c>
      <c r="AL360" s="13" cm="1">
        <f t="array" ref="AL360">IFERROR(INDEX(bank!$A$2:$P$1212,MATCH($O360&amp;$P360,bank!$Q$2:$Q$1212,0),AL$1),FALSE)</f>
        <v>-127902.14999999991</v>
      </c>
      <c r="AM360" s="13" cm="1">
        <f t="array" ref="AM360">IFERROR(INDEX(bank!$A$2:$P$1212,MATCH($O360&amp;$P360,bank!$Q$2:$Q$1212,0),AM$1),FALSE)</f>
        <v>1</v>
      </c>
      <c r="AN360" s="13" t="b" cm="1">
        <f t="array" ref="AN360">IFERROR(INDEX(bank!$A$2:$P$1212,MATCH($O360&amp;$P360,bank!$Q$2:$Q$1212,0),AN$1),FALSE)</f>
        <v>1</v>
      </c>
      <c r="AO360" s="13" t="str" cm="1">
        <f t="array" ref="AO360">IFERROR(INDEX(bank!$A$2:$P$1212,MATCH($O360&amp;$P360,bank!$Q$2:$Q$1212,0),AO$1),FALSE)</f>
        <v>已关闭</v>
      </c>
    </row>
    <row r="361" spans="1:41" hidden="1">
      <c r="A361" s="4" t="s">
        <v>168</v>
      </c>
      <c r="B361" s="4" t="s">
        <v>348</v>
      </c>
      <c r="C361" s="4">
        <v>1181.8800000000001</v>
      </c>
      <c r="D361" s="4">
        <v>1181.8800000000001</v>
      </c>
      <c r="E361" s="4">
        <v>0</v>
      </c>
      <c r="F361" s="4">
        <v>0</v>
      </c>
      <c r="G361" s="4" t="s">
        <v>19</v>
      </c>
      <c r="H361" s="6">
        <v>45019.336224907413</v>
      </c>
      <c r="I361" s="4" t="s">
        <v>20</v>
      </c>
      <c r="J361" s="4" t="b">
        <v>1</v>
      </c>
      <c r="K361" s="4">
        <v>0</v>
      </c>
      <c r="L361" s="4">
        <v>1</v>
      </c>
      <c r="M361" s="4" t="s">
        <v>27</v>
      </c>
      <c r="N361" s="6">
        <v>45027.1643287037</v>
      </c>
      <c r="O361" s="4" t="s">
        <v>18</v>
      </c>
      <c r="P361" s="4">
        <v>483</v>
      </c>
      <c r="Q361" s="10" cm="1">
        <f t="array" ref="Q361">IFERROR(INDEX(cashier!$A$2:$I$672,MATCH($O361&amp;$P361,cashier!$J$2:$J$672,0),Q$1),FALSE)</f>
        <v>245</v>
      </c>
      <c r="R361" s="10" t="str" cm="1">
        <f t="array" ref="R361">IFERROR(INDEX(cashier!$A$2:$I$672,MATCH($O361&amp;$P361,cashier!$J$2:$J$672,0),R$1),FALSE)</f>
        <v>香港汇丰/USD/Mandarine/801-443300-838</v>
      </c>
      <c r="S361" s="10" cm="1">
        <f t="array" ref="S361">IFERROR(INDEX(cashier!$A$2:$I$672,MATCH($O361&amp;$P361,cashier!$J$2:$J$672,0),S$1),FALSE)</f>
        <v>45027.161745914353</v>
      </c>
      <c r="T361" s="10" t="str" cm="1">
        <f t="array" ref="T361">IFERROR(INDEX(cashier!$A$2:$I$672,MATCH($O361&amp;$P361,cashier!$J$2:$J$672,0),T$1),FALSE)</f>
        <v>USD</v>
      </c>
      <c r="U361" s="10" cm="1">
        <f t="array" ref="U361">IFERROR(INDEX(cashier!$A$2:$I$672,MATCH($O361&amp;$P361,cashier!$J$2:$J$672,0),U$1),FALSE)</f>
        <v>10446.280000000001</v>
      </c>
      <c r="V361" s="10" cm="1">
        <f t="array" ref="V361">IFERROR(INDEX(cashier!$A$2:$I$672,MATCH($O361&amp;$P361,cashier!$J$2:$J$672,0),V$1),FALSE)</f>
        <v>45027.1643287037</v>
      </c>
      <c r="W361" s="10" cm="1">
        <f t="array" ref="W361">IFERROR(INDEX(cashier!$A$2:$I$672,MATCH($O361&amp;$P361,cashier!$J$2:$J$672,0),W$1),FALSE)</f>
        <v>483</v>
      </c>
      <c r="X361" s="10" t="str" cm="1">
        <f t="array" ref="X361">IFERROR(INDEX(cashier!$A$2:$I$672,MATCH($O361&amp;$P361,cashier!$J$2:$J$672,0),X$1),FALSE)</f>
        <v>付款单</v>
      </c>
      <c r="Y361" s="10" cm="1">
        <f t="array" ref="Y361">IFERROR(INDEX(cashier!$A$2:$I$672,MATCH($O361&amp;$P361,cashier!$J$2:$J$672,0),Y$1),FALSE)</f>
        <v>15.96</v>
      </c>
      <c r="Z361" s="13" cm="1">
        <f t="array" ref="Z361">IFERROR(INDEX(bank!$A$2:$P$1212,MATCH($O361&amp;$P361,bank!$Q$2:$Q$1212,0),Z$1),FALSE)</f>
        <v>483</v>
      </c>
      <c r="AA361" s="13" t="str" cm="1">
        <f t="array" ref="AA361">IFERROR(INDEX(bank!$A$2:$P$1212,MATCH($O361&amp;$P361,bank!$Q$2:$Q$1212,0),AA$1),FALSE)</f>
        <v>付款单</v>
      </c>
      <c r="AB361" s="13" t="str" cm="1">
        <f t="array" ref="AB361">IFERROR(INDEX(bank!$A$2:$P$1212,MATCH($O361&amp;$P361,bank!$Q$2:$Q$1212,0),AB$1),FALSE)</f>
        <v>香港汇丰/USD/Mandarine/801-443300-838</v>
      </c>
      <c r="AC361" s="13" t="str" cm="1">
        <f t="array" ref="AC361">IFERROR(INDEX(bank!$A$2:$P$1212,MATCH($O361&amp;$P361,bank!$Q$2:$Q$1212,0),AC$1),FALSE)</f>
        <v>USD</v>
      </c>
      <c r="AD361" s="13" cm="1">
        <f t="array" ref="AD361">IFERROR(INDEX(bank!$A$2:$P$1212,MATCH($O361&amp;$P361,bank!$Q$2:$Q$1212,0),AD$1),FALSE)</f>
        <v>0</v>
      </c>
      <c r="AE361" s="13" t="str" cm="1">
        <f t="array" ref="AE361">IFERROR(INDEX(bank!$A$2:$P$1212,MATCH($O361&amp;$P361,bank!$Q$2:$Q$1212,0),AE$1),FALSE)</f>
        <v>5402.02-佣金成本</v>
      </c>
      <c r="AF361" s="13" t="str" cm="1">
        <f t="array" ref="AF361">IFERROR(INDEX(bank!$A$2:$P$1212,MATCH($O361&amp;$P361,bank!$Q$2:$Q$1212,0),AF$1),FALSE)</f>
        <v>2022年7月1.25%佣金费</v>
      </c>
      <c r="AG361" s="13" cm="1">
        <f t="array" ref="AG361">IFERROR(INDEX(bank!$A$2:$P$1212,MATCH($O361&amp;$P361,bank!$Q$2:$Q$1212,0),AG$1),FALSE)</f>
        <v>45027.1643287037</v>
      </c>
      <c r="AH361" s="13" cm="1">
        <f t="array" ref="AH361">IFERROR(INDEX(bank!$A$2:$P$1212,MATCH($O361&amp;$P361,bank!$Q$2:$Q$1212,0),AH$1),FALSE)</f>
        <v>0</v>
      </c>
      <c r="AI361" s="13" cm="1">
        <f t="array" ref="AI361">IFERROR(INDEX(bank!$A$2:$P$1212,MATCH($O361&amp;$P361,bank!$Q$2:$Q$1212,0),AI$1),FALSE)</f>
        <v>0</v>
      </c>
      <c r="AJ361" s="13" cm="1">
        <f t="array" ref="AJ361">IFERROR(INDEX(bank!$A$2:$P$1212,MATCH($O361&amp;$P361,bank!$Q$2:$Q$1212,0),AJ$1),FALSE)</f>
        <v>1181.8800000000001</v>
      </c>
      <c r="AK361" s="13" cm="1">
        <f t="array" ref="AK361">IFERROR(INDEX(bank!$A$2:$P$1212,MATCH($O361&amp;$P361,bank!$Q$2:$Q$1212,0),AK$1),FALSE)</f>
        <v>1181.8800000000001</v>
      </c>
      <c r="AL361" s="13" cm="1">
        <f t="array" ref="AL361">IFERROR(INDEX(bank!$A$2:$P$1212,MATCH($O361&amp;$P361,bank!$Q$2:$Q$1212,0),AL$1),FALSE)</f>
        <v>-127902.14999999991</v>
      </c>
      <c r="AM361" s="13" cm="1">
        <f t="array" ref="AM361">IFERROR(INDEX(bank!$A$2:$P$1212,MATCH($O361&amp;$P361,bank!$Q$2:$Q$1212,0),AM$1),FALSE)</f>
        <v>1</v>
      </c>
      <c r="AN361" s="13" t="b" cm="1">
        <f t="array" ref="AN361">IFERROR(INDEX(bank!$A$2:$P$1212,MATCH($O361&amp;$P361,bank!$Q$2:$Q$1212,0),AN$1),FALSE)</f>
        <v>1</v>
      </c>
      <c r="AO361" s="13" t="str" cm="1">
        <f t="array" ref="AO361">IFERROR(INDEX(bank!$A$2:$P$1212,MATCH($O361&amp;$P361,bank!$Q$2:$Q$1212,0),AO$1),FALSE)</f>
        <v>已关闭</v>
      </c>
    </row>
    <row r="362" spans="1:41" hidden="1">
      <c r="A362" s="4" t="s">
        <v>168</v>
      </c>
      <c r="B362" s="4" t="s">
        <v>349</v>
      </c>
      <c r="C362" s="4">
        <v>1143.75</v>
      </c>
      <c r="D362" s="4">
        <v>1143.75</v>
      </c>
      <c r="E362" s="4">
        <v>0</v>
      </c>
      <c r="F362" s="4">
        <v>0</v>
      </c>
      <c r="G362" s="4" t="s">
        <v>19</v>
      </c>
      <c r="H362" s="6">
        <v>45019.336224907413</v>
      </c>
      <c r="I362" s="4" t="s">
        <v>20</v>
      </c>
      <c r="J362" s="4" t="b">
        <v>1</v>
      </c>
      <c r="K362" s="4">
        <v>0</v>
      </c>
      <c r="L362" s="4">
        <v>1</v>
      </c>
      <c r="M362" s="4" t="s">
        <v>27</v>
      </c>
      <c r="N362" s="6">
        <v>45027.1643287037</v>
      </c>
      <c r="O362" s="4" t="s">
        <v>18</v>
      </c>
      <c r="P362" s="4">
        <v>483</v>
      </c>
      <c r="Q362" s="10" cm="1">
        <f t="array" ref="Q362">IFERROR(INDEX(cashier!$A$2:$I$672,MATCH($O362&amp;$P362,cashier!$J$2:$J$672,0),Q$1),FALSE)</f>
        <v>245</v>
      </c>
      <c r="R362" s="10" t="str" cm="1">
        <f t="array" ref="R362">IFERROR(INDEX(cashier!$A$2:$I$672,MATCH($O362&amp;$P362,cashier!$J$2:$J$672,0),R$1),FALSE)</f>
        <v>香港汇丰/USD/Mandarine/801-443300-838</v>
      </c>
      <c r="S362" s="10" cm="1">
        <f t="array" ref="S362">IFERROR(INDEX(cashier!$A$2:$I$672,MATCH($O362&amp;$P362,cashier!$J$2:$J$672,0),S$1),FALSE)</f>
        <v>45027.161745914353</v>
      </c>
      <c r="T362" s="10" t="str" cm="1">
        <f t="array" ref="T362">IFERROR(INDEX(cashier!$A$2:$I$672,MATCH($O362&amp;$P362,cashier!$J$2:$J$672,0),T$1),FALSE)</f>
        <v>USD</v>
      </c>
      <c r="U362" s="10" cm="1">
        <f t="array" ref="U362">IFERROR(INDEX(cashier!$A$2:$I$672,MATCH($O362&amp;$P362,cashier!$J$2:$J$672,0),U$1),FALSE)</f>
        <v>10446.280000000001</v>
      </c>
      <c r="V362" s="10" cm="1">
        <f t="array" ref="V362">IFERROR(INDEX(cashier!$A$2:$I$672,MATCH($O362&amp;$P362,cashier!$J$2:$J$672,0),V$1),FALSE)</f>
        <v>45027.1643287037</v>
      </c>
      <c r="W362" s="10" cm="1">
        <f t="array" ref="W362">IFERROR(INDEX(cashier!$A$2:$I$672,MATCH($O362&amp;$P362,cashier!$J$2:$J$672,0),W$1),FALSE)</f>
        <v>483</v>
      </c>
      <c r="X362" s="10" t="str" cm="1">
        <f t="array" ref="X362">IFERROR(INDEX(cashier!$A$2:$I$672,MATCH($O362&amp;$P362,cashier!$J$2:$J$672,0),X$1),FALSE)</f>
        <v>付款单</v>
      </c>
      <c r="Y362" s="10" cm="1">
        <f t="array" ref="Y362">IFERROR(INDEX(cashier!$A$2:$I$672,MATCH($O362&amp;$P362,cashier!$J$2:$J$672,0),Y$1),FALSE)</f>
        <v>15.96</v>
      </c>
      <c r="Z362" s="13" cm="1">
        <f t="array" ref="Z362">IFERROR(INDEX(bank!$A$2:$P$1212,MATCH($O362&amp;$P362,bank!$Q$2:$Q$1212,0),Z$1),FALSE)</f>
        <v>483</v>
      </c>
      <c r="AA362" s="13" t="str" cm="1">
        <f t="array" ref="AA362">IFERROR(INDEX(bank!$A$2:$P$1212,MATCH($O362&amp;$P362,bank!$Q$2:$Q$1212,0),AA$1),FALSE)</f>
        <v>付款单</v>
      </c>
      <c r="AB362" s="13" t="str" cm="1">
        <f t="array" ref="AB362">IFERROR(INDEX(bank!$A$2:$P$1212,MATCH($O362&amp;$P362,bank!$Q$2:$Q$1212,0),AB$1),FALSE)</f>
        <v>香港汇丰/USD/Mandarine/801-443300-838</v>
      </c>
      <c r="AC362" s="13" t="str" cm="1">
        <f t="array" ref="AC362">IFERROR(INDEX(bank!$A$2:$P$1212,MATCH($O362&amp;$P362,bank!$Q$2:$Q$1212,0),AC$1),FALSE)</f>
        <v>USD</v>
      </c>
      <c r="AD362" s="13" cm="1">
        <f t="array" ref="AD362">IFERROR(INDEX(bank!$A$2:$P$1212,MATCH($O362&amp;$P362,bank!$Q$2:$Q$1212,0),AD$1),FALSE)</f>
        <v>0</v>
      </c>
      <c r="AE362" s="13" t="str" cm="1">
        <f t="array" ref="AE362">IFERROR(INDEX(bank!$A$2:$P$1212,MATCH($O362&amp;$P362,bank!$Q$2:$Q$1212,0),AE$1),FALSE)</f>
        <v>5402.02-佣金成本</v>
      </c>
      <c r="AF362" s="13" t="str" cm="1">
        <f t="array" ref="AF362">IFERROR(INDEX(bank!$A$2:$P$1212,MATCH($O362&amp;$P362,bank!$Q$2:$Q$1212,0),AF$1),FALSE)</f>
        <v>2022年7月1.25%佣金费</v>
      </c>
      <c r="AG362" s="13" cm="1">
        <f t="array" ref="AG362">IFERROR(INDEX(bank!$A$2:$P$1212,MATCH($O362&amp;$P362,bank!$Q$2:$Q$1212,0),AG$1),FALSE)</f>
        <v>45027.1643287037</v>
      </c>
      <c r="AH362" s="13" cm="1">
        <f t="array" ref="AH362">IFERROR(INDEX(bank!$A$2:$P$1212,MATCH($O362&amp;$P362,bank!$Q$2:$Q$1212,0),AH$1),FALSE)</f>
        <v>0</v>
      </c>
      <c r="AI362" s="13" cm="1">
        <f t="array" ref="AI362">IFERROR(INDEX(bank!$A$2:$P$1212,MATCH($O362&amp;$P362,bank!$Q$2:$Q$1212,0),AI$1),FALSE)</f>
        <v>0</v>
      </c>
      <c r="AJ362" s="13" cm="1">
        <f t="array" ref="AJ362">IFERROR(INDEX(bank!$A$2:$P$1212,MATCH($O362&amp;$P362,bank!$Q$2:$Q$1212,0),AJ$1),FALSE)</f>
        <v>1181.8800000000001</v>
      </c>
      <c r="AK362" s="13" cm="1">
        <f t="array" ref="AK362">IFERROR(INDEX(bank!$A$2:$P$1212,MATCH($O362&amp;$P362,bank!$Q$2:$Q$1212,0),AK$1),FALSE)</f>
        <v>1181.8800000000001</v>
      </c>
      <c r="AL362" s="13" cm="1">
        <f t="array" ref="AL362">IFERROR(INDEX(bank!$A$2:$P$1212,MATCH($O362&amp;$P362,bank!$Q$2:$Q$1212,0),AL$1),FALSE)</f>
        <v>-127902.14999999991</v>
      </c>
      <c r="AM362" s="13" cm="1">
        <f t="array" ref="AM362">IFERROR(INDEX(bank!$A$2:$P$1212,MATCH($O362&amp;$P362,bank!$Q$2:$Q$1212,0),AM$1),FALSE)</f>
        <v>1</v>
      </c>
      <c r="AN362" s="13" t="b" cm="1">
        <f t="array" ref="AN362">IFERROR(INDEX(bank!$A$2:$P$1212,MATCH($O362&amp;$P362,bank!$Q$2:$Q$1212,0),AN$1),FALSE)</f>
        <v>1</v>
      </c>
      <c r="AO362" s="13" t="str" cm="1">
        <f t="array" ref="AO362">IFERROR(INDEX(bank!$A$2:$P$1212,MATCH($O362&amp;$P362,bank!$Q$2:$Q$1212,0),AO$1),FALSE)</f>
        <v>已关闭</v>
      </c>
    </row>
    <row r="363" spans="1:41" hidden="1">
      <c r="A363" s="4" t="s">
        <v>168</v>
      </c>
      <c r="B363" s="4" t="s">
        <v>350</v>
      </c>
      <c r="C363" s="4">
        <v>1181.8800000000001</v>
      </c>
      <c r="D363" s="4">
        <v>1181.8800000000001</v>
      </c>
      <c r="E363" s="4">
        <v>0</v>
      </c>
      <c r="F363" s="4">
        <v>0</v>
      </c>
      <c r="G363" s="4" t="s">
        <v>19</v>
      </c>
      <c r="H363" s="6">
        <v>45019.336224907413</v>
      </c>
      <c r="I363" s="4" t="s">
        <v>20</v>
      </c>
      <c r="J363" s="4" t="b">
        <v>1</v>
      </c>
      <c r="K363" s="4">
        <v>0</v>
      </c>
      <c r="L363" s="4">
        <v>1</v>
      </c>
      <c r="M363" s="4" t="s">
        <v>27</v>
      </c>
      <c r="N363" s="6">
        <v>45027.1643287037</v>
      </c>
      <c r="O363" s="4" t="s">
        <v>18</v>
      </c>
      <c r="P363" s="4">
        <v>483</v>
      </c>
      <c r="Q363" s="10" cm="1">
        <f t="array" ref="Q363">IFERROR(INDEX(cashier!$A$2:$I$672,MATCH($O363&amp;$P363,cashier!$J$2:$J$672,0),Q$1),FALSE)</f>
        <v>245</v>
      </c>
      <c r="R363" s="10" t="str" cm="1">
        <f t="array" ref="R363">IFERROR(INDEX(cashier!$A$2:$I$672,MATCH($O363&amp;$P363,cashier!$J$2:$J$672,0),R$1),FALSE)</f>
        <v>香港汇丰/USD/Mandarine/801-443300-838</v>
      </c>
      <c r="S363" s="10" cm="1">
        <f t="array" ref="S363">IFERROR(INDEX(cashier!$A$2:$I$672,MATCH($O363&amp;$P363,cashier!$J$2:$J$672,0),S$1),FALSE)</f>
        <v>45027.161745914353</v>
      </c>
      <c r="T363" s="10" t="str" cm="1">
        <f t="array" ref="T363">IFERROR(INDEX(cashier!$A$2:$I$672,MATCH($O363&amp;$P363,cashier!$J$2:$J$672,0),T$1),FALSE)</f>
        <v>USD</v>
      </c>
      <c r="U363" s="10" cm="1">
        <f t="array" ref="U363">IFERROR(INDEX(cashier!$A$2:$I$672,MATCH($O363&amp;$P363,cashier!$J$2:$J$672,0),U$1),FALSE)</f>
        <v>10446.280000000001</v>
      </c>
      <c r="V363" s="10" cm="1">
        <f t="array" ref="V363">IFERROR(INDEX(cashier!$A$2:$I$672,MATCH($O363&amp;$P363,cashier!$J$2:$J$672,0),V$1),FALSE)</f>
        <v>45027.1643287037</v>
      </c>
      <c r="W363" s="10" cm="1">
        <f t="array" ref="W363">IFERROR(INDEX(cashier!$A$2:$I$672,MATCH($O363&amp;$P363,cashier!$J$2:$J$672,0),W$1),FALSE)</f>
        <v>483</v>
      </c>
      <c r="X363" s="10" t="str" cm="1">
        <f t="array" ref="X363">IFERROR(INDEX(cashier!$A$2:$I$672,MATCH($O363&amp;$P363,cashier!$J$2:$J$672,0),X$1),FALSE)</f>
        <v>付款单</v>
      </c>
      <c r="Y363" s="10" cm="1">
        <f t="array" ref="Y363">IFERROR(INDEX(cashier!$A$2:$I$672,MATCH($O363&amp;$P363,cashier!$J$2:$J$672,0),Y$1),FALSE)</f>
        <v>15.96</v>
      </c>
      <c r="Z363" s="13" cm="1">
        <f t="array" ref="Z363">IFERROR(INDEX(bank!$A$2:$P$1212,MATCH($O363&amp;$P363,bank!$Q$2:$Q$1212,0),Z$1),FALSE)</f>
        <v>483</v>
      </c>
      <c r="AA363" s="13" t="str" cm="1">
        <f t="array" ref="AA363">IFERROR(INDEX(bank!$A$2:$P$1212,MATCH($O363&amp;$P363,bank!$Q$2:$Q$1212,0),AA$1),FALSE)</f>
        <v>付款单</v>
      </c>
      <c r="AB363" s="13" t="str" cm="1">
        <f t="array" ref="AB363">IFERROR(INDEX(bank!$A$2:$P$1212,MATCH($O363&amp;$P363,bank!$Q$2:$Q$1212,0),AB$1),FALSE)</f>
        <v>香港汇丰/USD/Mandarine/801-443300-838</v>
      </c>
      <c r="AC363" s="13" t="str" cm="1">
        <f t="array" ref="AC363">IFERROR(INDEX(bank!$A$2:$P$1212,MATCH($O363&amp;$P363,bank!$Q$2:$Q$1212,0),AC$1),FALSE)</f>
        <v>USD</v>
      </c>
      <c r="AD363" s="13" cm="1">
        <f t="array" ref="AD363">IFERROR(INDEX(bank!$A$2:$P$1212,MATCH($O363&amp;$P363,bank!$Q$2:$Q$1212,0),AD$1),FALSE)</f>
        <v>0</v>
      </c>
      <c r="AE363" s="13" t="str" cm="1">
        <f t="array" ref="AE363">IFERROR(INDEX(bank!$A$2:$P$1212,MATCH($O363&amp;$P363,bank!$Q$2:$Q$1212,0),AE$1),FALSE)</f>
        <v>5402.02-佣金成本</v>
      </c>
      <c r="AF363" s="13" t="str" cm="1">
        <f t="array" ref="AF363">IFERROR(INDEX(bank!$A$2:$P$1212,MATCH($O363&amp;$P363,bank!$Q$2:$Q$1212,0),AF$1),FALSE)</f>
        <v>2022年7月1.25%佣金费</v>
      </c>
      <c r="AG363" s="13" cm="1">
        <f t="array" ref="AG363">IFERROR(INDEX(bank!$A$2:$P$1212,MATCH($O363&amp;$P363,bank!$Q$2:$Q$1212,0),AG$1),FALSE)</f>
        <v>45027.1643287037</v>
      </c>
      <c r="AH363" s="13" cm="1">
        <f t="array" ref="AH363">IFERROR(INDEX(bank!$A$2:$P$1212,MATCH($O363&amp;$P363,bank!$Q$2:$Q$1212,0),AH$1),FALSE)</f>
        <v>0</v>
      </c>
      <c r="AI363" s="13" cm="1">
        <f t="array" ref="AI363">IFERROR(INDEX(bank!$A$2:$P$1212,MATCH($O363&amp;$P363,bank!$Q$2:$Q$1212,0),AI$1),FALSE)</f>
        <v>0</v>
      </c>
      <c r="AJ363" s="13" cm="1">
        <f t="array" ref="AJ363">IFERROR(INDEX(bank!$A$2:$P$1212,MATCH($O363&amp;$P363,bank!$Q$2:$Q$1212,0),AJ$1),FALSE)</f>
        <v>1181.8800000000001</v>
      </c>
      <c r="AK363" s="13" cm="1">
        <f t="array" ref="AK363">IFERROR(INDEX(bank!$A$2:$P$1212,MATCH($O363&amp;$P363,bank!$Q$2:$Q$1212,0),AK$1),FALSE)</f>
        <v>1181.8800000000001</v>
      </c>
      <c r="AL363" s="13" cm="1">
        <f t="array" ref="AL363">IFERROR(INDEX(bank!$A$2:$P$1212,MATCH($O363&amp;$P363,bank!$Q$2:$Q$1212,0),AL$1),FALSE)</f>
        <v>-127902.14999999991</v>
      </c>
      <c r="AM363" s="13" cm="1">
        <f t="array" ref="AM363">IFERROR(INDEX(bank!$A$2:$P$1212,MATCH($O363&amp;$P363,bank!$Q$2:$Q$1212,0),AM$1),FALSE)</f>
        <v>1</v>
      </c>
      <c r="AN363" s="13" t="b" cm="1">
        <f t="array" ref="AN363">IFERROR(INDEX(bank!$A$2:$P$1212,MATCH($O363&amp;$P363,bank!$Q$2:$Q$1212,0),AN$1),FALSE)</f>
        <v>1</v>
      </c>
      <c r="AO363" s="13" t="str" cm="1">
        <f t="array" ref="AO363">IFERROR(INDEX(bank!$A$2:$P$1212,MATCH($O363&amp;$P363,bank!$Q$2:$Q$1212,0),AO$1),FALSE)</f>
        <v>已关闭</v>
      </c>
    </row>
    <row r="364" spans="1:41" hidden="1">
      <c r="A364" s="4" t="s">
        <v>168</v>
      </c>
      <c r="B364" s="4" t="s">
        <v>351</v>
      </c>
      <c r="C364" s="4">
        <v>1143.75</v>
      </c>
      <c r="D364" s="4">
        <v>1143.75</v>
      </c>
      <c r="E364" s="4">
        <v>0</v>
      </c>
      <c r="F364" s="4">
        <v>0</v>
      </c>
      <c r="G364" s="4" t="s">
        <v>19</v>
      </c>
      <c r="H364" s="6">
        <v>45019.336224907413</v>
      </c>
      <c r="I364" s="4" t="s">
        <v>20</v>
      </c>
      <c r="J364" s="4" t="b">
        <v>1</v>
      </c>
      <c r="K364" s="4">
        <v>0</v>
      </c>
      <c r="L364" s="4">
        <v>1</v>
      </c>
      <c r="M364" s="4" t="s">
        <v>27</v>
      </c>
      <c r="N364" s="6">
        <v>45027.1643287037</v>
      </c>
      <c r="O364" s="4" t="s">
        <v>18</v>
      </c>
      <c r="P364" s="4">
        <v>483</v>
      </c>
      <c r="Q364" s="10" cm="1">
        <f t="array" ref="Q364">IFERROR(INDEX(cashier!$A$2:$I$672,MATCH($O364&amp;$P364,cashier!$J$2:$J$672,0),Q$1),FALSE)</f>
        <v>245</v>
      </c>
      <c r="R364" s="10" t="str" cm="1">
        <f t="array" ref="R364">IFERROR(INDEX(cashier!$A$2:$I$672,MATCH($O364&amp;$P364,cashier!$J$2:$J$672,0),R$1),FALSE)</f>
        <v>香港汇丰/USD/Mandarine/801-443300-838</v>
      </c>
      <c r="S364" s="10" cm="1">
        <f t="array" ref="S364">IFERROR(INDEX(cashier!$A$2:$I$672,MATCH($O364&amp;$P364,cashier!$J$2:$J$672,0),S$1),FALSE)</f>
        <v>45027.161745914353</v>
      </c>
      <c r="T364" s="10" t="str" cm="1">
        <f t="array" ref="T364">IFERROR(INDEX(cashier!$A$2:$I$672,MATCH($O364&amp;$P364,cashier!$J$2:$J$672,0),T$1),FALSE)</f>
        <v>USD</v>
      </c>
      <c r="U364" s="10" cm="1">
        <f t="array" ref="U364">IFERROR(INDEX(cashier!$A$2:$I$672,MATCH($O364&amp;$P364,cashier!$J$2:$J$672,0),U$1),FALSE)</f>
        <v>10446.280000000001</v>
      </c>
      <c r="V364" s="10" cm="1">
        <f t="array" ref="V364">IFERROR(INDEX(cashier!$A$2:$I$672,MATCH($O364&amp;$P364,cashier!$J$2:$J$672,0),V$1),FALSE)</f>
        <v>45027.1643287037</v>
      </c>
      <c r="W364" s="10" cm="1">
        <f t="array" ref="W364">IFERROR(INDEX(cashier!$A$2:$I$672,MATCH($O364&amp;$P364,cashier!$J$2:$J$672,0),W$1),FALSE)</f>
        <v>483</v>
      </c>
      <c r="X364" s="10" t="str" cm="1">
        <f t="array" ref="X364">IFERROR(INDEX(cashier!$A$2:$I$672,MATCH($O364&amp;$P364,cashier!$J$2:$J$672,0),X$1),FALSE)</f>
        <v>付款单</v>
      </c>
      <c r="Y364" s="10" cm="1">
        <f t="array" ref="Y364">IFERROR(INDEX(cashier!$A$2:$I$672,MATCH($O364&amp;$P364,cashier!$J$2:$J$672,0),Y$1),FALSE)</f>
        <v>15.96</v>
      </c>
      <c r="Z364" s="13" cm="1">
        <f t="array" ref="Z364">IFERROR(INDEX(bank!$A$2:$P$1212,MATCH($O364&amp;$P364,bank!$Q$2:$Q$1212,0),Z$1),FALSE)</f>
        <v>483</v>
      </c>
      <c r="AA364" s="13" t="str" cm="1">
        <f t="array" ref="AA364">IFERROR(INDEX(bank!$A$2:$P$1212,MATCH($O364&amp;$P364,bank!$Q$2:$Q$1212,0),AA$1),FALSE)</f>
        <v>付款单</v>
      </c>
      <c r="AB364" s="13" t="str" cm="1">
        <f t="array" ref="AB364">IFERROR(INDEX(bank!$A$2:$P$1212,MATCH($O364&amp;$P364,bank!$Q$2:$Q$1212,0),AB$1),FALSE)</f>
        <v>香港汇丰/USD/Mandarine/801-443300-838</v>
      </c>
      <c r="AC364" s="13" t="str" cm="1">
        <f t="array" ref="AC364">IFERROR(INDEX(bank!$A$2:$P$1212,MATCH($O364&amp;$P364,bank!$Q$2:$Q$1212,0),AC$1),FALSE)</f>
        <v>USD</v>
      </c>
      <c r="AD364" s="13" cm="1">
        <f t="array" ref="AD364">IFERROR(INDEX(bank!$A$2:$P$1212,MATCH($O364&amp;$P364,bank!$Q$2:$Q$1212,0),AD$1),FALSE)</f>
        <v>0</v>
      </c>
      <c r="AE364" s="13" t="str" cm="1">
        <f t="array" ref="AE364">IFERROR(INDEX(bank!$A$2:$P$1212,MATCH($O364&amp;$P364,bank!$Q$2:$Q$1212,0),AE$1),FALSE)</f>
        <v>5402.02-佣金成本</v>
      </c>
      <c r="AF364" s="13" t="str" cm="1">
        <f t="array" ref="AF364">IFERROR(INDEX(bank!$A$2:$P$1212,MATCH($O364&amp;$P364,bank!$Q$2:$Q$1212,0),AF$1),FALSE)</f>
        <v>2022年7月1.25%佣金费</v>
      </c>
      <c r="AG364" s="13" cm="1">
        <f t="array" ref="AG364">IFERROR(INDEX(bank!$A$2:$P$1212,MATCH($O364&amp;$P364,bank!$Q$2:$Q$1212,0),AG$1),FALSE)</f>
        <v>45027.1643287037</v>
      </c>
      <c r="AH364" s="13" cm="1">
        <f t="array" ref="AH364">IFERROR(INDEX(bank!$A$2:$P$1212,MATCH($O364&amp;$P364,bank!$Q$2:$Q$1212,0),AH$1),FALSE)</f>
        <v>0</v>
      </c>
      <c r="AI364" s="13" cm="1">
        <f t="array" ref="AI364">IFERROR(INDEX(bank!$A$2:$P$1212,MATCH($O364&amp;$P364,bank!$Q$2:$Q$1212,0),AI$1),FALSE)</f>
        <v>0</v>
      </c>
      <c r="AJ364" s="13" cm="1">
        <f t="array" ref="AJ364">IFERROR(INDEX(bank!$A$2:$P$1212,MATCH($O364&amp;$P364,bank!$Q$2:$Q$1212,0),AJ$1),FALSE)</f>
        <v>1181.8800000000001</v>
      </c>
      <c r="AK364" s="13" cm="1">
        <f t="array" ref="AK364">IFERROR(INDEX(bank!$A$2:$P$1212,MATCH($O364&amp;$P364,bank!$Q$2:$Q$1212,0),AK$1),FALSE)</f>
        <v>1181.8800000000001</v>
      </c>
      <c r="AL364" s="13" cm="1">
        <f t="array" ref="AL364">IFERROR(INDEX(bank!$A$2:$P$1212,MATCH($O364&amp;$P364,bank!$Q$2:$Q$1212,0),AL$1),FALSE)</f>
        <v>-127902.14999999991</v>
      </c>
      <c r="AM364" s="13" cm="1">
        <f t="array" ref="AM364">IFERROR(INDEX(bank!$A$2:$P$1212,MATCH($O364&amp;$P364,bank!$Q$2:$Q$1212,0),AM$1),FALSE)</f>
        <v>1</v>
      </c>
      <c r="AN364" s="13" t="b" cm="1">
        <f t="array" ref="AN364">IFERROR(INDEX(bank!$A$2:$P$1212,MATCH($O364&amp;$P364,bank!$Q$2:$Q$1212,0),AN$1),FALSE)</f>
        <v>1</v>
      </c>
      <c r="AO364" s="13" t="str" cm="1">
        <f t="array" ref="AO364">IFERROR(INDEX(bank!$A$2:$P$1212,MATCH($O364&amp;$P364,bank!$Q$2:$Q$1212,0),AO$1),FALSE)</f>
        <v>已关闭</v>
      </c>
    </row>
    <row r="365" spans="1:41" hidden="1">
      <c r="A365" s="4" t="s">
        <v>168</v>
      </c>
      <c r="B365" s="4" t="s">
        <v>352</v>
      </c>
      <c r="C365" s="4">
        <v>1181.8800000000001</v>
      </c>
      <c r="D365" s="4">
        <v>1181.8800000000001</v>
      </c>
      <c r="E365" s="4">
        <v>0</v>
      </c>
      <c r="F365" s="4">
        <v>0</v>
      </c>
      <c r="G365" s="4" t="s">
        <v>19</v>
      </c>
      <c r="H365" s="6">
        <v>45019.336224907413</v>
      </c>
      <c r="I365" s="4" t="s">
        <v>20</v>
      </c>
      <c r="J365" s="4" t="b">
        <v>1</v>
      </c>
      <c r="K365" s="4">
        <v>0</v>
      </c>
      <c r="L365" s="4">
        <v>1</v>
      </c>
      <c r="M365" s="4" t="s">
        <v>27</v>
      </c>
      <c r="N365" s="6">
        <v>45027.1643287037</v>
      </c>
      <c r="O365" s="4" t="s">
        <v>18</v>
      </c>
      <c r="P365" s="4">
        <v>483</v>
      </c>
      <c r="Q365" s="10" cm="1">
        <f t="array" ref="Q365">IFERROR(INDEX(cashier!$A$2:$I$672,MATCH($O365&amp;$P365,cashier!$J$2:$J$672,0),Q$1),FALSE)</f>
        <v>245</v>
      </c>
      <c r="R365" s="10" t="str" cm="1">
        <f t="array" ref="R365">IFERROR(INDEX(cashier!$A$2:$I$672,MATCH($O365&amp;$P365,cashier!$J$2:$J$672,0),R$1),FALSE)</f>
        <v>香港汇丰/USD/Mandarine/801-443300-838</v>
      </c>
      <c r="S365" s="10" cm="1">
        <f t="array" ref="S365">IFERROR(INDEX(cashier!$A$2:$I$672,MATCH($O365&amp;$P365,cashier!$J$2:$J$672,0),S$1),FALSE)</f>
        <v>45027.161745914353</v>
      </c>
      <c r="T365" s="10" t="str" cm="1">
        <f t="array" ref="T365">IFERROR(INDEX(cashier!$A$2:$I$672,MATCH($O365&amp;$P365,cashier!$J$2:$J$672,0),T$1),FALSE)</f>
        <v>USD</v>
      </c>
      <c r="U365" s="10" cm="1">
        <f t="array" ref="U365">IFERROR(INDEX(cashier!$A$2:$I$672,MATCH($O365&amp;$P365,cashier!$J$2:$J$672,0),U$1),FALSE)</f>
        <v>10446.280000000001</v>
      </c>
      <c r="V365" s="10" cm="1">
        <f t="array" ref="V365">IFERROR(INDEX(cashier!$A$2:$I$672,MATCH($O365&amp;$P365,cashier!$J$2:$J$672,0),V$1),FALSE)</f>
        <v>45027.1643287037</v>
      </c>
      <c r="W365" s="10" cm="1">
        <f t="array" ref="W365">IFERROR(INDEX(cashier!$A$2:$I$672,MATCH($O365&amp;$P365,cashier!$J$2:$J$672,0),W$1),FALSE)</f>
        <v>483</v>
      </c>
      <c r="X365" s="10" t="str" cm="1">
        <f t="array" ref="X365">IFERROR(INDEX(cashier!$A$2:$I$672,MATCH($O365&amp;$P365,cashier!$J$2:$J$672,0),X$1),FALSE)</f>
        <v>付款单</v>
      </c>
      <c r="Y365" s="10" cm="1">
        <f t="array" ref="Y365">IFERROR(INDEX(cashier!$A$2:$I$672,MATCH($O365&amp;$P365,cashier!$J$2:$J$672,0),Y$1),FALSE)</f>
        <v>15.96</v>
      </c>
      <c r="Z365" s="13" cm="1">
        <f t="array" ref="Z365">IFERROR(INDEX(bank!$A$2:$P$1212,MATCH($O365&amp;$P365,bank!$Q$2:$Q$1212,0),Z$1),FALSE)</f>
        <v>483</v>
      </c>
      <c r="AA365" s="13" t="str" cm="1">
        <f t="array" ref="AA365">IFERROR(INDEX(bank!$A$2:$P$1212,MATCH($O365&amp;$P365,bank!$Q$2:$Q$1212,0),AA$1),FALSE)</f>
        <v>付款单</v>
      </c>
      <c r="AB365" s="13" t="str" cm="1">
        <f t="array" ref="AB365">IFERROR(INDEX(bank!$A$2:$P$1212,MATCH($O365&amp;$P365,bank!$Q$2:$Q$1212,0),AB$1),FALSE)</f>
        <v>香港汇丰/USD/Mandarine/801-443300-838</v>
      </c>
      <c r="AC365" s="13" t="str" cm="1">
        <f t="array" ref="AC365">IFERROR(INDEX(bank!$A$2:$P$1212,MATCH($O365&amp;$P365,bank!$Q$2:$Q$1212,0),AC$1),FALSE)</f>
        <v>USD</v>
      </c>
      <c r="AD365" s="13" cm="1">
        <f t="array" ref="AD365">IFERROR(INDEX(bank!$A$2:$P$1212,MATCH($O365&amp;$P365,bank!$Q$2:$Q$1212,0),AD$1),FALSE)</f>
        <v>0</v>
      </c>
      <c r="AE365" s="13" t="str" cm="1">
        <f t="array" ref="AE365">IFERROR(INDEX(bank!$A$2:$P$1212,MATCH($O365&amp;$P365,bank!$Q$2:$Q$1212,0),AE$1),FALSE)</f>
        <v>5402.02-佣金成本</v>
      </c>
      <c r="AF365" s="13" t="str" cm="1">
        <f t="array" ref="AF365">IFERROR(INDEX(bank!$A$2:$P$1212,MATCH($O365&amp;$P365,bank!$Q$2:$Q$1212,0),AF$1),FALSE)</f>
        <v>2022年7月1.25%佣金费</v>
      </c>
      <c r="AG365" s="13" cm="1">
        <f t="array" ref="AG365">IFERROR(INDEX(bank!$A$2:$P$1212,MATCH($O365&amp;$P365,bank!$Q$2:$Q$1212,0),AG$1),FALSE)</f>
        <v>45027.1643287037</v>
      </c>
      <c r="AH365" s="13" cm="1">
        <f t="array" ref="AH365">IFERROR(INDEX(bank!$A$2:$P$1212,MATCH($O365&amp;$P365,bank!$Q$2:$Q$1212,0),AH$1),FALSE)</f>
        <v>0</v>
      </c>
      <c r="AI365" s="13" cm="1">
        <f t="array" ref="AI365">IFERROR(INDEX(bank!$A$2:$P$1212,MATCH($O365&amp;$P365,bank!$Q$2:$Q$1212,0),AI$1),FALSE)</f>
        <v>0</v>
      </c>
      <c r="AJ365" s="13" cm="1">
        <f t="array" ref="AJ365">IFERROR(INDEX(bank!$A$2:$P$1212,MATCH($O365&amp;$P365,bank!$Q$2:$Q$1212,0),AJ$1),FALSE)</f>
        <v>1181.8800000000001</v>
      </c>
      <c r="AK365" s="13" cm="1">
        <f t="array" ref="AK365">IFERROR(INDEX(bank!$A$2:$P$1212,MATCH($O365&amp;$P365,bank!$Q$2:$Q$1212,0),AK$1),FALSE)</f>
        <v>1181.8800000000001</v>
      </c>
      <c r="AL365" s="13" cm="1">
        <f t="array" ref="AL365">IFERROR(INDEX(bank!$A$2:$P$1212,MATCH($O365&amp;$P365,bank!$Q$2:$Q$1212,0),AL$1),FALSE)</f>
        <v>-127902.14999999991</v>
      </c>
      <c r="AM365" s="13" cm="1">
        <f t="array" ref="AM365">IFERROR(INDEX(bank!$A$2:$P$1212,MATCH($O365&amp;$P365,bank!$Q$2:$Q$1212,0),AM$1),FALSE)</f>
        <v>1</v>
      </c>
      <c r="AN365" s="13" t="b" cm="1">
        <f t="array" ref="AN365">IFERROR(INDEX(bank!$A$2:$P$1212,MATCH($O365&amp;$P365,bank!$Q$2:$Q$1212,0),AN$1),FALSE)</f>
        <v>1</v>
      </c>
      <c r="AO365" s="13" t="str" cm="1">
        <f t="array" ref="AO365">IFERROR(INDEX(bank!$A$2:$P$1212,MATCH($O365&amp;$P365,bank!$Q$2:$Q$1212,0),AO$1),FALSE)</f>
        <v>已关闭</v>
      </c>
    </row>
    <row r="366" spans="1:41" hidden="1">
      <c r="A366" s="4" t="s">
        <v>168</v>
      </c>
      <c r="B366" s="4" t="s">
        <v>353</v>
      </c>
      <c r="C366" s="4">
        <v>1181.8800000000001</v>
      </c>
      <c r="D366" s="4">
        <v>1181.8800000000001</v>
      </c>
      <c r="E366" s="4">
        <v>0</v>
      </c>
      <c r="F366" s="4">
        <v>0</v>
      </c>
      <c r="G366" s="4" t="s">
        <v>19</v>
      </c>
      <c r="H366" s="6">
        <v>45019.336224907413</v>
      </c>
      <c r="I366" s="4" t="s">
        <v>20</v>
      </c>
      <c r="J366" s="4" t="b">
        <v>1</v>
      </c>
      <c r="K366" s="4">
        <v>0</v>
      </c>
      <c r="L366" s="4">
        <v>1</v>
      </c>
      <c r="M366" s="4" t="s">
        <v>27</v>
      </c>
      <c r="N366" s="6">
        <v>45027.1643287037</v>
      </c>
      <c r="O366" s="4" t="s">
        <v>18</v>
      </c>
      <c r="P366" s="4">
        <v>483</v>
      </c>
      <c r="Q366" s="10" cm="1">
        <f t="array" ref="Q366">IFERROR(INDEX(cashier!$A$2:$I$672,MATCH($O366&amp;$P366,cashier!$J$2:$J$672,0),Q$1),FALSE)</f>
        <v>245</v>
      </c>
      <c r="R366" s="10" t="str" cm="1">
        <f t="array" ref="R366">IFERROR(INDEX(cashier!$A$2:$I$672,MATCH($O366&amp;$P366,cashier!$J$2:$J$672,0),R$1),FALSE)</f>
        <v>香港汇丰/USD/Mandarine/801-443300-838</v>
      </c>
      <c r="S366" s="10" cm="1">
        <f t="array" ref="S366">IFERROR(INDEX(cashier!$A$2:$I$672,MATCH($O366&amp;$P366,cashier!$J$2:$J$672,0),S$1),FALSE)</f>
        <v>45027.161745914353</v>
      </c>
      <c r="T366" s="10" t="str" cm="1">
        <f t="array" ref="T366">IFERROR(INDEX(cashier!$A$2:$I$672,MATCH($O366&amp;$P366,cashier!$J$2:$J$672,0),T$1),FALSE)</f>
        <v>USD</v>
      </c>
      <c r="U366" s="10" cm="1">
        <f t="array" ref="U366">IFERROR(INDEX(cashier!$A$2:$I$672,MATCH($O366&amp;$P366,cashier!$J$2:$J$672,0),U$1),FALSE)</f>
        <v>10446.280000000001</v>
      </c>
      <c r="V366" s="10" cm="1">
        <f t="array" ref="V366">IFERROR(INDEX(cashier!$A$2:$I$672,MATCH($O366&amp;$P366,cashier!$J$2:$J$672,0),V$1),FALSE)</f>
        <v>45027.1643287037</v>
      </c>
      <c r="W366" s="10" cm="1">
        <f t="array" ref="W366">IFERROR(INDEX(cashier!$A$2:$I$672,MATCH($O366&amp;$P366,cashier!$J$2:$J$672,0),W$1),FALSE)</f>
        <v>483</v>
      </c>
      <c r="X366" s="10" t="str" cm="1">
        <f t="array" ref="X366">IFERROR(INDEX(cashier!$A$2:$I$672,MATCH($O366&amp;$P366,cashier!$J$2:$J$672,0),X$1),FALSE)</f>
        <v>付款单</v>
      </c>
      <c r="Y366" s="10" cm="1">
        <f t="array" ref="Y366">IFERROR(INDEX(cashier!$A$2:$I$672,MATCH($O366&amp;$P366,cashier!$J$2:$J$672,0),Y$1),FALSE)</f>
        <v>15.96</v>
      </c>
      <c r="Z366" s="13" cm="1">
        <f t="array" ref="Z366">IFERROR(INDEX(bank!$A$2:$P$1212,MATCH($O366&amp;$P366,bank!$Q$2:$Q$1212,0),Z$1),FALSE)</f>
        <v>483</v>
      </c>
      <c r="AA366" s="13" t="str" cm="1">
        <f t="array" ref="AA366">IFERROR(INDEX(bank!$A$2:$P$1212,MATCH($O366&amp;$P366,bank!$Q$2:$Q$1212,0),AA$1),FALSE)</f>
        <v>付款单</v>
      </c>
      <c r="AB366" s="13" t="str" cm="1">
        <f t="array" ref="AB366">IFERROR(INDEX(bank!$A$2:$P$1212,MATCH($O366&amp;$P366,bank!$Q$2:$Q$1212,0),AB$1),FALSE)</f>
        <v>香港汇丰/USD/Mandarine/801-443300-838</v>
      </c>
      <c r="AC366" s="13" t="str" cm="1">
        <f t="array" ref="AC366">IFERROR(INDEX(bank!$A$2:$P$1212,MATCH($O366&amp;$P366,bank!$Q$2:$Q$1212,0),AC$1),FALSE)</f>
        <v>USD</v>
      </c>
      <c r="AD366" s="13" cm="1">
        <f t="array" ref="AD366">IFERROR(INDEX(bank!$A$2:$P$1212,MATCH($O366&amp;$P366,bank!$Q$2:$Q$1212,0),AD$1),FALSE)</f>
        <v>0</v>
      </c>
      <c r="AE366" s="13" t="str" cm="1">
        <f t="array" ref="AE366">IFERROR(INDEX(bank!$A$2:$P$1212,MATCH($O366&amp;$P366,bank!$Q$2:$Q$1212,0),AE$1),FALSE)</f>
        <v>5402.02-佣金成本</v>
      </c>
      <c r="AF366" s="13" t="str" cm="1">
        <f t="array" ref="AF366">IFERROR(INDEX(bank!$A$2:$P$1212,MATCH($O366&amp;$P366,bank!$Q$2:$Q$1212,0),AF$1),FALSE)</f>
        <v>2022年7月1.25%佣金费</v>
      </c>
      <c r="AG366" s="13" cm="1">
        <f t="array" ref="AG366">IFERROR(INDEX(bank!$A$2:$P$1212,MATCH($O366&amp;$P366,bank!$Q$2:$Q$1212,0),AG$1),FALSE)</f>
        <v>45027.1643287037</v>
      </c>
      <c r="AH366" s="13" cm="1">
        <f t="array" ref="AH366">IFERROR(INDEX(bank!$A$2:$P$1212,MATCH($O366&amp;$P366,bank!$Q$2:$Q$1212,0),AH$1),FALSE)</f>
        <v>0</v>
      </c>
      <c r="AI366" s="13" cm="1">
        <f t="array" ref="AI366">IFERROR(INDEX(bank!$A$2:$P$1212,MATCH($O366&amp;$P366,bank!$Q$2:$Q$1212,0),AI$1),FALSE)</f>
        <v>0</v>
      </c>
      <c r="AJ366" s="13" cm="1">
        <f t="array" ref="AJ366">IFERROR(INDEX(bank!$A$2:$P$1212,MATCH($O366&amp;$P366,bank!$Q$2:$Q$1212,0),AJ$1),FALSE)</f>
        <v>1181.8800000000001</v>
      </c>
      <c r="AK366" s="13" cm="1">
        <f t="array" ref="AK366">IFERROR(INDEX(bank!$A$2:$P$1212,MATCH($O366&amp;$P366,bank!$Q$2:$Q$1212,0),AK$1),FALSE)</f>
        <v>1181.8800000000001</v>
      </c>
      <c r="AL366" s="13" cm="1">
        <f t="array" ref="AL366">IFERROR(INDEX(bank!$A$2:$P$1212,MATCH($O366&amp;$P366,bank!$Q$2:$Q$1212,0),AL$1),FALSE)</f>
        <v>-127902.14999999991</v>
      </c>
      <c r="AM366" s="13" cm="1">
        <f t="array" ref="AM366">IFERROR(INDEX(bank!$A$2:$P$1212,MATCH($O366&amp;$P366,bank!$Q$2:$Q$1212,0),AM$1),FALSE)</f>
        <v>1</v>
      </c>
      <c r="AN366" s="13" t="b" cm="1">
        <f t="array" ref="AN366">IFERROR(INDEX(bank!$A$2:$P$1212,MATCH($O366&amp;$P366,bank!$Q$2:$Q$1212,0),AN$1),FALSE)</f>
        <v>1</v>
      </c>
      <c r="AO366" s="13" t="str" cm="1">
        <f t="array" ref="AO366">IFERROR(INDEX(bank!$A$2:$P$1212,MATCH($O366&amp;$P366,bank!$Q$2:$Q$1212,0),AO$1),FALSE)</f>
        <v>已关闭</v>
      </c>
    </row>
    <row r="367" spans="1:41" hidden="1">
      <c r="A367" s="4" t="s">
        <v>168</v>
      </c>
      <c r="B367" s="4" t="s">
        <v>354</v>
      </c>
      <c r="C367" s="4">
        <v>1067.5</v>
      </c>
      <c r="D367" s="4">
        <v>1067.5</v>
      </c>
      <c r="E367" s="4">
        <v>0</v>
      </c>
      <c r="F367" s="4">
        <v>0</v>
      </c>
      <c r="G367" s="4" t="s">
        <v>19</v>
      </c>
      <c r="H367" s="6">
        <v>45019.336224907413</v>
      </c>
      <c r="I367" s="4" t="s">
        <v>20</v>
      </c>
      <c r="J367" s="4" t="b">
        <v>1</v>
      </c>
      <c r="K367" s="4">
        <v>0</v>
      </c>
      <c r="L367" s="4">
        <v>1</v>
      </c>
      <c r="M367" s="4" t="s">
        <v>27</v>
      </c>
      <c r="N367" s="6">
        <v>45027.1643287037</v>
      </c>
      <c r="O367" s="4" t="s">
        <v>18</v>
      </c>
      <c r="P367" s="4">
        <v>483</v>
      </c>
      <c r="Q367" s="10" cm="1">
        <f t="array" ref="Q367">IFERROR(INDEX(cashier!$A$2:$I$672,MATCH($O367&amp;$P367,cashier!$J$2:$J$672,0),Q$1),FALSE)</f>
        <v>245</v>
      </c>
      <c r="R367" s="10" t="str" cm="1">
        <f t="array" ref="R367">IFERROR(INDEX(cashier!$A$2:$I$672,MATCH($O367&amp;$P367,cashier!$J$2:$J$672,0),R$1),FALSE)</f>
        <v>香港汇丰/USD/Mandarine/801-443300-838</v>
      </c>
      <c r="S367" s="10" cm="1">
        <f t="array" ref="S367">IFERROR(INDEX(cashier!$A$2:$I$672,MATCH($O367&amp;$P367,cashier!$J$2:$J$672,0),S$1),FALSE)</f>
        <v>45027.161745914353</v>
      </c>
      <c r="T367" s="10" t="str" cm="1">
        <f t="array" ref="T367">IFERROR(INDEX(cashier!$A$2:$I$672,MATCH($O367&amp;$P367,cashier!$J$2:$J$672,0),T$1),FALSE)</f>
        <v>USD</v>
      </c>
      <c r="U367" s="10" cm="1">
        <f t="array" ref="U367">IFERROR(INDEX(cashier!$A$2:$I$672,MATCH($O367&amp;$P367,cashier!$J$2:$J$672,0),U$1),FALSE)</f>
        <v>10446.280000000001</v>
      </c>
      <c r="V367" s="10" cm="1">
        <f t="array" ref="V367">IFERROR(INDEX(cashier!$A$2:$I$672,MATCH($O367&amp;$P367,cashier!$J$2:$J$672,0),V$1),FALSE)</f>
        <v>45027.1643287037</v>
      </c>
      <c r="W367" s="10" cm="1">
        <f t="array" ref="W367">IFERROR(INDEX(cashier!$A$2:$I$672,MATCH($O367&amp;$P367,cashier!$J$2:$J$672,0),W$1),FALSE)</f>
        <v>483</v>
      </c>
      <c r="X367" s="10" t="str" cm="1">
        <f t="array" ref="X367">IFERROR(INDEX(cashier!$A$2:$I$672,MATCH($O367&amp;$P367,cashier!$J$2:$J$672,0),X$1),FALSE)</f>
        <v>付款单</v>
      </c>
      <c r="Y367" s="10" cm="1">
        <f t="array" ref="Y367">IFERROR(INDEX(cashier!$A$2:$I$672,MATCH($O367&amp;$P367,cashier!$J$2:$J$672,0),Y$1),FALSE)</f>
        <v>15.96</v>
      </c>
      <c r="Z367" s="13" cm="1">
        <f t="array" ref="Z367">IFERROR(INDEX(bank!$A$2:$P$1212,MATCH($O367&amp;$P367,bank!$Q$2:$Q$1212,0),Z$1),FALSE)</f>
        <v>483</v>
      </c>
      <c r="AA367" s="13" t="str" cm="1">
        <f t="array" ref="AA367">IFERROR(INDEX(bank!$A$2:$P$1212,MATCH($O367&amp;$P367,bank!$Q$2:$Q$1212,0),AA$1),FALSE)</f>
        <v>付款单</v>
      </c>
      <c r="AB367" s="13" t="str" cm="1">
        <f t="array" ref="AB367">IFERROR(INDEX(bank!$A$2:$P$1212,MATCH($O367&amp;$P367,bank!$Q$2:$Q$1212,0),AB$1),FALSE)</f>
        <v>香港汇丰/USD/Mandarine/801-443300-838</v>
      </c>
      <c r="AC367" s="13" t="str" cm="1">
        <f t="array" ref="AC367">IFERROR(INDEX(bank!$A$2:$P$1212,MATCH($O367&amp;$P367,bank!$Q$2:$Q$1212,0),AC$1),FALSE)</f>
        <v>USD</v>
      </c>
      <c r="AD367" s="13" cm="1">
        <f t="array" ref="AD367">IFERROR(INDEX(bank!$A$2:$P$1212,MATCH($O367&amp;$P367,bank!$Q$2:$Q$1212,0),AD$1),FALSE)</f>
        <v>0</v>
      </c>
      <c r="AE367" s="13" t="str" cm="1">
        <f t="array" ref="AE367">IFERROR(INDEX(bank!$A$2:$P$1212,MATCH($O367&amp;$P367,bank!$Q$2:$Q$1212,0),AE$1),FALSE)</f>
        <v>5402.02-佣金成本</v>
      </c>
      <c r="AF367" s="13" t="str" cm="1">
        <f t="array" ref="AF367">IFERROR(INDEX(bank!$A$2:$P$1212,MATCH($O367&amp;$P367,bank!$Q$2:$Q$1212,0),AF$1),FALSE)</f>
        <v>2022年7月1.25%佣金费</v>
      </c>
      <c r="AG367" s="13" cm="1">
        <f t="array" ref="AG367">IFERROR(INDEX(bank!$A$2:$P$1212,MATCH($O367&amp;$P367,bank!$Q$2:$Q$1212,0),AG$1),FALSE)</f>
        <v>45027.1643287037</v>
      </c>
      <c r="AH367" s="13" cm="1">
        <f t="array" ref="AH367">IFERROR(INDEX(bank!$A$2:$P$1212,MATCH($O367&amp;$P367,bank!$Q$2:$Q$1212,0),AH$1),FALSE)</f>
        <v>0</v>
      </c>
      <c r="AI367" s="13" cm="1">
        <f t="array" ref="AI367">IFERROR(INDEX(bank!$A$2:$P$1212,MATCH($O367&amp;$P367,bank!$Q$2:$Q$1212,0),AI$1),FALSE)</f>
        <v>0</v>
      </c>
      <c r="AJ367" s="13" cm="1">
        <f t="array" ref="AJ367">IFERROR(INDEX(bank!$A$2:$P$1212,MATCH($O367&amp;$P367,bank!$Q$2:$Q$1212,0),AJ$1),FALSE)</f>
        <v>1181.8800000000001</v>
      </c>
      <c r="AK367" s="13" cm="1">
        <f t="array" ref="AK367">IFERROR(INDEX(bank!$A$2:$P$1212,MATCH($O367&amp;$P367,bank!$Q$2:$Q$1212,0),AK$1),FALSE)</f>
        <v>1181.8800000000001</v>
      </c>
      <c r="AL367" s="13" cm="1">
        <f t="array" ref="AL367">IFERROR(INDEX(bank!$A$2:$P$1212,MATCH($O367&amp;$P367,bank!$Q$2:$Q$1212,0),AL$1),FALSE)</f>
        <v>-127902.14999999991</v>
      </c>
      <c r="AM367" s="13" cm="1">
        <f t="array" ref="AM367">IFERROR(INDEX(bank!$A$2:$P$1212,MATCH($O367&amp;$P367,bank!$Q$2:$Q$1212,0),AM$1),FALSE)</f>
        <v>1</v>
      </c>
      <c r="AN367" s="13" t="b" cm="1">
        <f t="array" ref="AN367">IFERROR(INDEX(bank!$A$2:$P$1212,MATCH($O367&amp;$P367,bank!$Q$2:$Q$1212,0),AN$1),FALSE)</f>
        <v>1</v>
      </c>
      <c r="AO367" s="13" t="str" cm="1">
        <f t="array" ref="AO367">IFERROR(INDEX(bank!$A$2:$P$1212,MATCH($O367&amp;$P367,bank!$Q$2:$Q$1212,0),AO$1),FALSE)</f>
        <v>已关闭</v>
      </c>
    </row>
    <row r="368" spans="1:41" hidden="1">
      <c r="A368" s="4" t="s">
        <v>168</v>
      </c>
      <c r="B368" s="4" t="s">
        <v>355</v>
      </c>
      <c r="C368" s="4">
        <v>1181.8800000000001</v>
      </c>
      <c r="D368" s="4">
        <v>1181.8800000000001</v>
      </c>
      <c r="E368" s="4">
        <v>0</v>
      </c>
      <c r="F368" s="4">
        <v>0</v>
      </c>
      <c r="G368" s="4" t="s">
        <v>19</v>
      </c>
      <c r="H368" s="6">
        <v>45019.336224907413</v>
      </c>
      <c r="I368" s="4" t="s">
        <v>20</v>
      </c>
      <c r="J368" s="4" t="b">
        <v>1</v>
      </c>
      <c r="K368" s="4">
        <v>0</v>
      </c>
      <c r="L368" s="4">
        <v>1</v>
      </c>
      <c r="M368" s="4" t="s">
        <v>27</v>
      </c>
      <c r="N368" s="6">
        <v>45027.1643287037</v>
      </c>
      <c r="O368" s="4" t="s">
        <v>18</v>
      </c>
      <c r="P368" s="4">
        <v>483</v>
      </c>
      <c r="Q368" s="10" cm="1">
        <f t="array" ref="Q368">IFERROR(INDEX(cashier!$A$2:$I$672,MATCH($O368&amp;$P368,cashier!$J$2:$J$672,0),Q$1),FALSE)</f>
        <v>245</v>
      </c>
      <c r="R368" s="10" t="str" cm="1">
        <f t="array" ref="R368">IFERROR(INDEX(cashier!$A$2:$I$672,MATCH($O368&amp;$P368,cashier!$J$2:$J$672,0),R$1),FALSE)</f>
        <v>香港汇丰/USD/Mandarine/801-443300-838</v>
      </c>
      <c r="S368" s="10" cm="1">
        <f t="array" ref="S368">IFERROR(INDEX(cashier!$A$2:$I$672,MATCH($O368&amp;$P368,cashier!$J$2:$J$672,0),S$1),FALSE)</f>
        <v>45027.161745914353</v>
      </c>
      <c r="T368" s="10" t="str" cm="1">
        <f t="array" ref="T368">IFERROR(INDEX(cashier!$A$2:$I$672,MATCH($O368&amp;$P368,cashier!$J$2:$J$672,0),T$1),FALSE)</f>
        <v>USD</v>
      </c>
      <c r="U368" s="10" cm="1">
        <f t="array" ref="U368">IFERROR(INDEX(cashier!$A$2:$I$672,MATCH($O368&amp;$P368,cashier!$J$2:$J$672,0),U$1),FALSE)</f>
        <v>10446.280000000001</v>
      </c>
      <c r="V368" s="10" cm="1">
        <f t="array" ref="V368">IFERROR(INDEX(cashier!$A$2:$I$672,MATCH($O368&amp;$P368,cashier!$J$2:$J$672,0),V$1),FALSE)</f>
        <v>45027.1643287037</v>
      </c>
      <c r="W368" s="10" cm="1">
        <f t="array" ref="W368">IFERROR(INDEX(cashier!$A$2:$I$672,MATCH($O368&amp;$P368,cashier!$J$2:$J$672,0),W$1),FALSE)</f>
        <v>483</v>
      </c>
      <c r="X368" s="10" t="str" cm="1">
        <f t="array" ref="X368">IFERROR(INDEX(cashier!$A$2:$I$672,MATCH($O368&amp;$P368,cashier!$J$2:$J$672,0),X$1),FALSE)</f>
        <v>付款单</v>
      </c>
      <c r="Y368" s="10" cm="1">
        <f t="array" ref="Y368">IFERROR(INDEX(cashier!$A$2:$I$672,MATCH($O368&amp;$P368,cashier!$J$2:$J$672,0),Y$1),FALSE)</f>
        <v>15.96</v>
      </c>
      <c r="Z368" s="13" cm="1">
        <f t="array" ref="Z368">IFERROR(INDEX(bank!$A$2:$P$1212,MATCH($O368&amp;$P368,bank!$Q$2:$Q$1212,0),Z$1),FALSE)</f>
        <v>483</v>
      </c>
      <c r="AA368" s="13" t="str" cm="1">
        <f t="array" ref="AA368">IFERROR(INDEX(bank!$A$2:$P$1212,MATCH($O368&amp;$P368,bank!$Q$2:$Q$1212,0),AA$1),FALSE)</f>
        <v>付款单</v>
      </c>
      <c r="AB368" s="13" t="str" cm="1">
        <f t="array" ref="AB368">IFERROR(INDEX(bank!$A$2:$P$1212,MATCH($O368&amp;$P368,bank!$Q$2:$Q$1212,0),AB$1),FALSE)</f>
        <v>香港汇丰/USD/Mandarine/801-443300-838</v>
      </c>
      <c r="AC368" s="13" t="str" cm="1">
        <f t="array" ref="AC368">IFERROR(INDEX(bank!$A$2:$P$1212,MATCH($O368&amp;$P368,bank!$Q$2:$Q$1212,0),AC$1),FALSE)</f>
        <v>USD</v>
      </c>
      <c r="AD368" s="13" cm="1">
        <f t="array" ref="AD368">IFERROR(INDEX(bank!$A$2:$P$1212,MATCH($O368&amp;$P368,bank!$Q$2:$Q$1212,0),AD$1),FALSE)</f>
        <v>0</v>
      </c>
      <c r="AE368" s="13" t="str" cm="1">
        <f t="array" ref="AE368">IFERROR(INDEX(bank!$A$2:$P$1212,MATCH($O368&amp;$P368,bank!$Q$2:$Q$1212,0),AE$1),FALSE)</f>
        <v>5402.02-佣金成本</v>
      </c>
      <c r="AF368" s="13" t="str" cm="1">
        <f t="array" ref="AF368">IFERROR(INDEX(bank!$A$2:$P$1212,MATCH($O368&amp;$P368,bank!$Q$2:$Q$1212,0),AF$1),FALSE)</f>
        <v>2022年7月1.25%佣金费</v>
      </c>
      <c r="AG368" s="13" cm="1">
        <f t="array" ref="AG368">IFERROR(INDEX(bank!$A$2:$P$1212,MATCH($O368&amp;$P368,bank!$Q$2:$Q$1212,0),AG$1),FALSE)</f>
        <v>45027.1643287037</v>
      </c>
      <c r="AH368" s="13" cm="1">
        <f t="array" ref="AH368">IFERROR(INDEX(bank!$A$2:$P$1212,MATCH($O368&amp;$P368,bank!$Q$2:$Q$1212,0),AH$1),FALSE)</f>
        <v>0</v>
      </c>
      <c r="AI368" s="13" cm="1">
        <f t="array" ref="AI368">IFERROR(INDEX(bank!$A$2:$P$1212,MATCH($O368&amp;$P368,bank!$Q$2:$Q$1212,0),AI$1),FALSE)</f>
        <v>0</v>
      </c>
      <c r="AJ368" s="13" cm="1">
        <f t="array" ref="AJ368">IFERROR(INDEX(bank!$A$2:$P$1212,MATCH($O368&amp;$P368,bank!$Q$2:$Q$1212,0),AJ$1),FALSE)</f>
        <v>1181.8800000000001</v>
      </c>
      <c r="AK368" s="13" cm="1">
        <f t="array" ref="AK368">IFERROR(INDEX(bank!$A$2:$P$1212,MATCH($O368&amp;$P368,bank!$Q$2:$Q$1212,0),AK$1),FALSE)</f>
        <v>1181.8800000000001</v>
      </c>
      <c r="AL368" s="13" cm="1">
        <f t="array" ref="AL368">IFERROR(INDEX(bank!$A$2:$P$1212,MATCH($O368&amp;$P368,bank!$Q$2:$Q$1212,0),AL$1),FALSE)</f>
        <v>-127902.14999999991</v>
      </c>
      <c r="AM368" s="13" cm="1">
        <f t="array" ref="AM368">IFERROR(INDEX(bank!$A$2:$P$1212,MATCH($O368&amp;$P368,bank!$Q$2:$Q$1212,0),AM$1),FALSE)</f>
        <v>1</v>
      </c>
      <c r="AN368" s="13" t="b" cm="1">
        <f t="array" ref="AN368">IFERROR(INDEX(bank!$A$2:$P$1212,MATCH($O368&amp;$P368,bank!$Q$2:$Q$1212,0),AN$1),FALSE)</f>
        <v>1</v>
      </c>
      <c r="AO368" s="13" t="str" cm="1">
        <f t="array" ref="AO368">IFERROR(INDEX(bank!$A$2:$P$1212,MATCH($O368&amp;$P368,bank!$Q$2:$Q$1212,0),AO$1),FALSE)</f>
        <v>已关闭</v>
      </c>
    </row>
    <row r="369" spans="1:41" hidden="1">
      <c r="A369" s="4" t="s">
        <v>43</v>
      </c>
      <c r="B369" s="4" t="s">
        <v>356</v>
      </c>
      <c r="C369" s="4">
        <v>467.89</v>
      </c>
      <c r="D369" s="4">
        <v>467.89</v>
      </c>
      <c r="E369" s="4">
        <v>0</v>
      </c>
      <c r="F369" s="4">
        <v>0</v>
      </c>
      <c r="G369" s="4" t="s">
        <v>19</v>
      </c>
      <c r="H369" s="6">
        <v>45042.067824999998</v>
      </c>
      <c r="I369" s="4" t="s">
        <v>20</v>
      </c>
      <c r="J369" s="4" t="b">
        <v>1</v>
      </c>
      <c r="K369" s="4">
        <v>0</v>
      </c>
      <c r="L369" s="4">
        <v>1</v>
      </c>
      <c r="M369" s="4" t="s">
        <v>36</v>
      </c>
      <c r="N369" s="6">
        <v>45072.086643518523</v>
      </c>
      <c r="O369" s="4" t="s">
        <v>18</v>
      </c>
      <c r="P369" s="4">
        <v>486</v>
      </c>
      <c r="Q369" s="10" cm="1">
        <f t="array" ref="Q369">IFERROR(INDEX(cashier!$A$2:$I$672,MATCH($O369&amp;$P369,cashier!$J$2:$J$672,0),Q$1),FALSE)</f>
        <v>442</v>
      </c>
      <c r="R369" s="10" t="str" cm="1">
        <f t="array" ref="R369">IFERROR(INDEX(cashier!$A$2:$I$672,MATCH($O369&amp;$P369,cashier!$J$2:$J$672,0),R$1),FALSE)</f>
        <v>香港花旗/USD/Hope Young/91868394</v>
      </c>
      <c r="S369" s="10" cm="1">
        <f t="array" ref="S369">IFERROR(INDEX(cashier!$A$2:$I$672,MATCH($O369&amp;$P369,cashier!$J$2:$J$672,0),S$1),FALSE)</f>
        <v>45054.085538599538</v>
      </c>
      <c r="T369" s="10" t="str" cm="1">
        <f t="array" ref="T369">IFERROR(INDEX(cashier!$A$2:$I$672,MATCH($O369&amp;$P369,cashier!$J$2:$J$672,0),T$1),FALSE)</f>
        <v>USD</v>
      </c>
      <c r="U369" s="10" cm="1">
        <f t="array" ref="U369">IFERROR(INDEX(cashier!$A$2:$I$672,MATCH($O369&amp;$P369,cashier!$J$2:$J$672,0),U$1),FALSE)</f>
        <v>467.89</v>
      </c>
      <c r="V369" s="10" cm="1">
        <f t="array" ref="V369">IFERROR(INDEX(cashier!$A$2:$I$672,MATCH($O369&amp;$P369,cashier!$J$2:$J$672,0),V$1),FALSE)</f>
        <v>45072.086643518523</v>
      </c>
      <c r="W369" s="10" cm="1">
        <f t="array" ref="W369">IFERROR(INDEX(cashier!$A$2:$I$672,MATCH($O369&amp;$P369,cashier!$J$2:$J$672,0),W$1),FALSE)</f>
        <v>486</v>
      </c>
      <c r="X369" s="10" t="str" cm="1">
        <f t="array" ref="X369">IFERROR(INDEX(cashier!$A$2:$I$672,MATCH($O369&amp;$P369,cashier!$J$2:$J$672,0),X$1),FALSE)</f>
        <v>付款单</v>
      </c>
      <c r="Y369" s="10" cm="1">
        <f t="array" ref="Y369">IFERROR(INDEX(cashier!$A$2:$I$672,MATCH($O369&amp;$P369,cashier!$J$2:$J$672,0),Y$1),FALSE)</f>
        <v>0</v>
      </c>
      <c r="Z369" s="13" cm="1">
        <f t="array" ref="Z369">IFERROR(INDEX(bank!$A$2:$P$1212,MATCH($O369&amp;$P369,bank!$Q$2:$Q$1212,0),Z$1),FALSE)</f>
        <v>486</v>
      </c>
      <c r="AA369" s="13" t="str" cm="1">
        <f t="array" ref="AA369">IFERROR(INDEX(bank!$A$2:$P$1212,MATCH($O369&amp;$P369,bank!$Q$2:$Q$1212,0),AA$1),FALSE)</f>
        <v>付款单</v>
      </c>
      <c r="AB369" s="13" t="str" cm="1">
        <f t="array" ref="AB369">IFERROR(INDEX(bank!$A$2:$P$1212,MATCH($O369&amp;$P369,bank!$Q$2:$Q$1212,0),AB$1),FALSE)</f>
        <v>香港花旗/USD/Hope Young/91868394</v>
      </c>
      <c r="AC369" s="13" t="str" cm="1">
        <f t="array" ref="AC369">IFERROR(INDEX(bank!$A$2:$P$1212,MATCH($O369&amp;$P369,bank!$Q$2:$Q$1212,0),AC$1),FALSE)</f>
        <v>USD</v>
      </c>
      <c r="AD369" s="13" cm="1">
        <f t="array" ref="AD369">IFERROR(INDEX(bank!$A$2:$P$1212,MATCH($O369&amp;$P369,bank!$Q$2:$Q$1212,0),AD$1),FALSE)</f>
        <v>0</v>
      </c>
      <c r="AE369" s="13" t="str" cm="1">
        <f t="array" ref="AE369">IFERROR(INDEX(bank!$A$2:$P$1212,MATCH($O369&amp;$P369,bank!$Q$2:$Q$1212,0),AE$1),FALSE)</f>
        <v xml:space="preserve">5502.02-银行费用 </v>
      </c>
      <c r="AF369" s="13" t="str" cm="1">
        <f t="array" ref="AF369">IFERROR(INDEX(bank!$A$2:$P$1212,MATCH($O369&amp;$P369,bank!$Q$2:$Q$1212,0),AF$1),FALSE)</f>
        <v>4月花旗银行管理费</v>
      </c>
      <c r="AG369" s="13" cm="1">
        <f t="array" ref="AG369">IFERROR(INDEX(bank!$A$2:$P$1212,MATCH($O369&amp;$P369,bank!$Q$2:$Q$1212,0),AG$1),FALSE)</f>
        <v>45072.086643518523</v>
      </c>
      <c r="AH369" s="13" cm="1">
        <f t="array" ref="AH369">IFERROR(INDEX(bank!$A$2:$P$1212,MATCH($O369&amp;$P369,bank!$Q$2:$Q$1212,0),AH$1),FALSE)</f>
        <v>0</v>
      </c>
      <c r="AI369" s="13" cm="1">
        <f t="array" ref="AI369">IFERROR(INDEX(bank!$A$2:$P$1212,MATCH($O369&amp;$P369,bank!$Q$2:$Q$1212,0),AI$1),FALSE)</f>
        <v>0</v>
      </c>
      <c r="AJ369" s="13" cm="1">
        <f t="array" ref="AJ369">IFERROR(INDEX(bank!$A$2:$P$1212,MATCH($O369&amp;$P369,bank!$Q$2:$Q$1212,0),AJ$1),FALSE)</f>
        <v>467.89</v>
      </c>
      <c r="AK369" s="13" cm="1">
        <f t="array" ref="AK369">IFERROR(INDEX(bank!$A$2:$P$1212,MATCH($O369&amp;$P369,bank!$Q$2:$Q$1212,0),AK$1),FALSE)</f>
        <v>467.89</v>
      </c>
      <c r="AL369" s="13" cm="1">
        <f t="array" ref="AL369">IFERROR(INDEX(bank!$A$2:$P$1212,MATCH($O369&amp;$P369,bank!$Q$2:$Q$1212,0),AL$1),FALSE)</f>
        <v>47285.520000000033</v>
      </c>
      <c r="AM369" s="13" cm="1">
        <f t="array" ref="AM369">IFERROR(INDEX(bank!$A$2:$P$1212,MATCH($O369&amp;$P369,bank!$Q$2:$Q$1212,0),AM$1),FALSE)</f>
        <v>1</v>
      </c>
      <c r="AN369" s="13" t="b" cm="1">
        <f t="array" ref="AN369">IFERROR(INDEX(bank!$A$2:$P$1212,MATCH($O369&amp;$P369,bank!$Q$2:$Q$1212,0),AN$1),FALSE)</f>
        <v>1</v>
      </c>
      <c r="AO369" s="13" t="str" cm="1">
        <f t="array" ref="AO369">IFERROR(INDEX(bank!$A$2:$P$1212,MATCH($O369&amp;$P369,bank!$Q$2:$Q$1212,0),AO$1),FALSE)</f>
        <v>已关闭</v>
      </c>
    </row>
    <row r="370" spans="1:41" hidden="1">
      <c r="A370" s="4" t="s">
        <v>50</v>
      </c>
      <c r="B370" s="4" t="s">
        <v>357</v>
      </c>
      <c r="C370" s="4">
        <v>0</v>
      </c>
      <c r="D370" s="4">
        <v>0</v>
      </c>
      <c r="E370" s="4">
        <v>62400</v>
      </c>
      <c r="F370" s="4">
        <v>62400</v>
      </c>
      <c r="G370" s="4" t="s">
        <v>19</v>
      </c>
      <c r="H370" s="6">
        <v>45013.248083229169</v>
      </c>
      <c r="I370" s="4" t="s">
        <v>20</v>
      </c>
      <c r="J370" s="4" t="b">
        <v>1</v>
      </c>
      <c r="K370" s="4">
        <v>0</v>
      </c>
      <c r="L370" s="4">
        <v>1</v>
      </c>
      <c r="M370" s="4" t="s">
        <v>21</v>
      </c>
      <c r="N370" s="6">
        <v>45013.313194444447</v>
      </c>
      <c r="O370" s="4" t="s">
        <v>26</v>
      </c>
      <c r="P370" s="4">
        <v>487</v>
      </c>
      <c r="Q370" s="10" cm="1">
        <f t="array" ref="Q370">IFERROR(INDEX(cashier!$A$2:$I$672,MATCH($O370&amp;$P370,cashier!$J$2:$J$672,0),Q$1),FALSE)</f>
        <v>212</v>
      </c>
      <c r="R370" s="10" t="str" cm="1">
        <f t="array" ref="R370">IFERROR(INDEX(cashier!$A$2:$I$672,MATCH($O370&amp;$P370,cashier!$J$2:$J$672,0),R$1),FALSE)</f>
        <v>大华银行/USD/Group/392-9016-945</v>
      </c>
      <c r="S370" s="10" cm="1">
        <f t="array" ref="S370">IFERROR(INDEX(cashier!$A$2:$I$672,MATCH($O370&amp;$P370,cashier!$J$2:$J$672,0),S$1),FALSE)</f>
        <v>45020.31128454861</v>
      </c>
      <c r="T370" s="10" t="str" cm="1">
        <f t="array" ref="T370">IFERROR(INDEX(cashier!$A$2:$I$672,MATCH($O370&amp;$P370,cashier!$J$2:$J$672,0),T$1),FALSE)</f>
        <v>USD</v>
      </c>
      <c r="U370" s="10" cm="1">
        <f t="array" ref="U370">IFERROR(INDEX(cashier!$A$2:$I$672,MATCH($O370&amp;$P370,cashier!$J$2:$J$672,0),U$1),FALSE)</f>
        <v>62400</v>
      </c>
      <c r="V370" s="10" cm="1">
        <f t="array" ref="V370">IFERROR(INDEX(cashier!$A$2:$I$672,MATCH($O370&amp;$P370,cashier!$J$2:$J$672,0),V$1),FALSE)</f>
        <v>45013.313194444447</v>
      </c>
      <c r="W370" s="10" cm="1">
        <f t="array" ref="W370">IFERROR(INDEX(cashier!$A$2:$I$672,MATCH($O370&amp;$P370,cashier!$J$2:$J$672,0),W$1),FALSE)</f>
        <v>487</v>
      </c>
      <c r="X370" s="10" t="str" cm="1">
        <f t="array" ref="X370">IFERROR(INDEX(cashier!$A$2:$I$672,MATCH($O370&amp;$P370,cashier!$J$2:$J$672,0),X$1),FALSE)</f>
        <v>收款单</v>
      </c>
      <c r="Y370" s="10" cm="1">
        <f t="array" ref="Y370">IFERROR(INDEX(cashier!$A$2:$I$672,MATCH($O370&amp;$P370,cashier!$J$2:$J$672,0),Y$1),FALSE)</f>
        <v>0</v>
      </c>
      <c r="Z370" s="13" cm="1">
        <f t="array" ref="Z370">IFERROR(INDEX(bank!$A$2:$P$1212,MATCH($O370&amp;$P370,bank!$Q$2:$Q$1212,0),Z$1),FALSE)</f>
        <v>487</v>
      </c>
      <c r="AA370" s="13" t="str" cm="1">
        <f t="array" ref="AA370">IFERROR(INDEX(bank!$A$2:$P$1212,MATCH($O370&amp;$P370,bank!$Q$2:$Q$1212,0),AA$1),FALSE)</f>
        <v>收款单</v>
      </c>
      <c r="AB370" s="13" t="str" cm="1">
        <f t="array" ref="AB370">IFERROR(INDEX(bank!$A$2:$P$1212,MATCH($O370&amp;$P370,bank!$Q$2:$Q$1212,0),AB$1),FALSE)</f>
        <v>大华银行/USD/Group/392-9016-945</v>
      </c>
      <c r="AC370" s="13" t="str" cm="1">
        <f t="array" ref="AC370">IFERROR(INDEX(bank!$A$2:$P$1212,MATCH($O370&amp;$P370,bank!$Q$2:$Q$1212,0),AC$1),FALSE)</f>
        <v>USD</v>
      </c>
      <c r="AD370" s="13" cm="1">
        <f t="array" ref="AD370">IFERROR(INDEX(bank!$A$2:$P$1212,MATCH($O370&amp;$P370,bank!$Q$2:$Q$1212,0),AD$1),FALSE)</f>
        <v>0</v>
      </c>
      <c r="AE370" s="13" t="str" cm="1">
        <f t="array" ref="AE370">IFERROR(INDEX(bank!$A$2:$P$1212,MATCH($O370&amp;$P370,bank!$Q$2:$Q$1212,0),AE$1),FALSE)</f>
        <v>5101.06-租金收入</v>
      </c>
      <c r="AF370" s="13" t="str" cm="1">
        <f t="array" ref="AF370">IFERROR(INDEX(bank!$A$2:$P$1212,MATCH($O370&amp;$P370,bank!$Q$2:$Q$1212,0),AF$1),FALSE)</f>
        <v>dina ocean租金收入</v>
      </c>
      <c r="AG370" s="13" cm="1">
        <f t="array" ref="AG370">IFERROR(INDEX(bank!$A$2:$P$1212,MATCH($O370&amp;$P370,bank!$Q$2:$Q$1212,0),AG$1),FALSE)</f>
        <v>45013.313194444447</v>
      </c>
      <c r="AH370" s="13" cm="1">
        <f t="array" ref="AH370">IFERROR(INDEX(bank!$A$2:$P$1212,MATCH($O370&amp;$P370,bank!$Q$2:$Q$1212,0),AH$1),FALSE)</f>
        <v>62400</v>
      </c>
      <c r="AI370" s="13" cm="1">
        <f t="array" ref="AI370">IFERROR(INDEX(bank!$A$2:$P$1212,MATCH($O370&amp;$P370,bank!$Q$2:$Q$1212,0),AI$1),FALSE)</f>
        <v>62400</v>
      </c>
      <c r="AJ370" s="13" cm="1">
        <f t="array" ref="AJ370">IFERROR(INDEX(bank!$A$2:$P$1212,MATCH($O370&amp;$P370,bank!$Q$2:$Q$1212,0),AJ$1),FALSE)</f>
        <v>0</v>
      </c>
      <c r="AK370" s="13" cm="1">
        <f t="array" ref="AK370">IFERROR(INDEX(bank!$A$2:$P$1212,MATCH($O370&amp;$P370,bank!$Q$2:$Q$1212,0),AK$1),FALSE)</f>
        <v>0</v>
      </c>
      <c r="AL370" s="13" cm="1">
        <f t="array" ref="AL370">IFERROR(INDEX(bank!$A$2:$P$1212,MATCH($O370&amp;$P370,bank!$Q$2:$Q$1212,0),AL$1),FALSE)</f>
        <v>-4335.0600000000122</v>
      </c>
      <c r="AM370" s="13" cm="1">
        <f t="array" ref="AM370">IFERROR(INDEX(bank!$A$2:$P$1212,MATCH($O370&amp;$P370,bank!$Q$2:$Q$1212,0),AM$1),FALSE)</f>
        <v>1</v>
      </c>
      <c r="AN370" s="13" t="b" cm="1">
        <f t="array" ref="AN370">IFERROR(INDEX(bank!$A$2:$P$1212,MATCH($O370&amp;$P370,bank!$Q$2:$Q$1212,0),AN$1),FALSE)</f>
        <v>1</v>
      </c>
      <c r="AO370" s="13" t="str" cm="1">
        <f t="array" ref="AO370">IFERROR(INDEX(bank!$A$2:$P$1212,MATCH($O370&amp;$P370,bank!$Q$2:$Q$1212,0),AO$1),FALSE)</f>
        <v>已关闭</v>
      </c>
    </row>
    <row r="371" spans="1:41" hidden="1">
      <c r="A371" s="4" t="s">
        <v>50</v>
      </c>
      <c r="B371" s="4" t="s">
        <v>358</v>
      </c>
      <c r="C371" s="4">
        <v>0</v>
      </c>
      <c r="D371" s="4">
        <v>0</v>
      </c>
      <c r="E371" s="4">
        <v>9450</v>
      </c>
      <c r="F371" s="4">
        <v>9450</v>
      </c>
      <c r="G371" s="4" t="s">
        <v>19</v>
      </c>
      <c r="H371" s="6">
        <v>45013.250266597221</v>
      </c>
      <c r="I371" s="4" t="s">
        <v>20</v>
      </c>
      <c r="J371" s="4" t="b">
        <v>1</v>
      </c>
      <c r="K371" s="4">
        <v>0</v>
      </c>
      <c r="L371" s="4">
        <v>1</v>
      </c>
      <c r="M371" s="4" t="s">
        <v>21</v>
      </c>
      <c r="N371" s="6">
        <v>45013.313784722217</v>
      </c>
      <c r="O371" s="4" t="s">
        <v>26</v>
      </c>
      <c r="P371" s="4">
        <v>489</v>
      </c>
      <c r="Q371" s="10" cm="1">
        <f t="array" ref="Q371">IFERROR(INDEX(cashier!$A$2:$I$672,MATCH($O371&amp;$P371,cashier!$J$2:$J$672,0),Q$1),FALSE)</f>
        <v>213</v>
      </c>
      <c r="R371" s="10" t="str" cm="1">
        <f t="array" ref="R371">IFERROR(INDEX(cashier!$A$2:$I$672,MATCH($O371&amp;$P371,cashier!$J$2:$J$672,0),R$1),FALSE)</f>
        <v>大华银行/USD/Group/392-9016-945</v>
      </c>
      <c r="S371" s="10" cm="1">
        <f t="array" ref="S371">IFERROR(INDEX(cashier!$A$2:$I$672,MATCH($O371&amp;$P371,cashier!$J$2:$J$672,0),S$1),FALSE)</f>
        <v>45020.311588124998</v>
      </c>
      <c r="T371" s="10" t="str" cm="1">
        <f t="array" ref="T371">IFERROR(INDEX(cashier!$A$2:$I$672,MATCH($O371&amp;$P371,cashier!$J$2:$J$672,0),T$1),FALSE)</f>
        <v>USD</v>
      </c>
      <c r="U371" s="10" cm="1">
        <f t="array" ref="U371">IFERROR(INDEX(cashier!$A$2:$I$672,MATCH($O371&amp;$P371,cashier!$J$2:$J$672,0),U$1),FALSE)</f>
        <v>9405.42</v>
      </c>
      <c r="V371" s="10" cm="1">
        <f t="array" ref="V371">IFERROR(INDEX(cashier!$A$2:$I$672,MATCH($O371&amp;$P371,cashier!$J$2:$J$672,0),V$1),FALSE)</f>
        <v>45013.313784722217</v>
      </c>
      <c r="W371" s="10" cm="1">
        <f t="array" ref="W371">IFERROR(INDEX(cashier!$A$2:$I$672,MATCH($O371&amp;$P371,cashier!$J$2:$J$672,0),W$1),FALSE)</f>
        <v>489</v>
      </c>
      <c r="X371" s="10" t="str" cm="1">
        <f t="array" ref="X371">IFERROR(INDEX(cashier!$A$2:$I$672,MATCH($O371&amp;$P371,cashier!$J$2:$J$672,0),X$1),FALSE)</f>
        <v>收款单</v>
      </c>
      <c r="Y371" s="10" cm="1">
        <f t="array" ref="Y371">IFERROR(INDEX(cashier!$A$2:$I$672,MATCH($O371&amp;$P371,cashier!$J$2:$J$672,0),Y$1),FALSE)</f>
        <v>0</v>
      </c>
      <c r="Z371" s="13" cm="1">
        <f t="array" ref="Z371">IFERROR(INDEX(bank!$A$2:$P$1212,MATCH($O371&amp;$P371,bank!$Q$2:$Q$1212,0),Z$1),FALSE)</f>
        <v>489</v>
      </c>
      <c r="AA371" s="13" t="str" cm="1">
        <f t="array" ref="AA371">IFERROR(INDEX(bank!$A$2:$P$1212,MATCH($O371&amp;$P371,bank!$Q$2:$Q$1212,0),AA$1),FALSE)</f>
        <v>收款单</v>
      </c>
      <c r="AB371" s="13" t="str" cm="1">
        <f t="array" ref="AB371">IFERROR(INDEX(bank!$A$2:$P$1212,MATCH($O371&amp;$P371,bank!$Q$2:$Q$1212,0),AB$1),FALSE)</f>
        <v>大华银行/USD/Group/392-9016-945</v>
      </c>
      <c r="AC371" s="13" t="str" cm="1">
        <f t="array" ref="AC371">IFERROR(INDEX(bank!$A$2:$P$1212,MATCH($O371&amp;$P371,bank!$Q$2:$Q$1212,0),AC$1),FALSE)</f>
        <v>USD</v>
      </c>
      <c r="AD371" s="13" cm="1">
        <f t="array" ref="AD371">IFERROR(INDEX(bank!$A$2:$P$1212,MATCH($O371&amp;$P371,bank!$Q$2:$Q$1212,0),AD$1),FALSE)</f>
        <v>0</v>
      </c>
      <c r="AE371" s="13" t="str" cm="1">
        <f t="array" ref="AE371">IFERROR(INDEX(bank!$A$2:$P$1212,MATCH($O371&amp;$P371,bank!$Q$2:$Q$1212,0),AE$1),FALSE)</f>
        <v>5101.06-租金收入</v>
      </c>
      <c r="AF371" s="13" t="str" cm="1">
        <f t="array" ref="AF371">IFERROR(INDEX(bank!$A$2:$P$1212,MATCH($O371&amp;$P371,bank!$Q$2:$Q$1212,0),AF$1),FALSE)</f>
        <v>sophia ocean 租金收入</v>
      </c>
      <c r="AG371" s="13" cm="1">
        <f t="array" ref="AG371">IFERROR(INDEX(bank!$A$2:$P$1212,MATCH($O371&amp;$P371,bank!$Q$2:$Q$1212,0),AG$1),FALSE)</f>
        <v>45013.313784722217</v>
      </c>
      <c r="AH371" s="13" cm="1">
        <f t="array" ref="AH371">IFERROR(INDEX(bank!$A$2:$P$1212,MATCH($O371&amp;$P371,bank!$Q$2:$Q$1212,0),AH$1),FALSE)</f>
        <v>9450</v>
      </c>
      <c r="AI371" s="13" cm="1">
        <f t="array" ref="AI371">IFERROR(INDEX(bank!$A$2:$P$1212,MATCH($O371&amp;$P371,bank!$Q$2:$Q$1212,0),AI$1),FALSE)</f>
        <v>9450</v>
      </c>
      <c r="AJ371" s="13" cm="1">
        <f t="array" ref="AJ371">IFERROR(INDEX(bank!$A$2:$P$1212,MATCH($O371&amp;$P371,bank!$Q$2:$Q$1212,0),AJ$1),FALSE)</f>
        <v>0</v>
      </c>
      <c r="AK371" s="13" cm="1">
        <f t="array" ref="AK371">IFERROR(INDEX(bank!$A$2:$P$1212,MATCH($O371&amp;$P371,bank!$Q$2:$Q$1212,0),AK$1),FALSE)</f>
        <v>0</v>
      </c>
      <c r="AL371" s="13" cm="1">
        <f t="array" ref="AL371">IFERROR(INDEX(bank!$A$2:$P$1212,MATCH($O371&amp;$P371,bank!$Q$2:$Q$1212,0),AL$1),FALSE)</f>
        <v>5114.9399999999878</v>
      </c>
      <c r="AM371" s="13" cm="1">
        <f t="array" ref="AM371">IFERROR(INDEX(bank!$A$2:$P$1212,MATCH($O371&amp;$P371,bank!$Q$2:$Q$1212,0),AM$1),FALSE)</f>
        <v>1</v>
      </c>
      <c r="AN371" s="13" t="b" cm="1">
        <f t="array" ref="AN371">IFERROR(INDEX(bank!$A$2:$P$1212,MATCH($O371&amp;$P371,bank!$Q$2:$Q$1212,0),AN$1),FALSE)</f>
        <v>1</v>
      </c>
      <c r="AO371" s="13" t="str" cm="1">
        <f t="array" ref="AO371">IFERROR(INDEX(bank!$A$2:$P$1212,MATCH($O371&amp;$P371,bank!$Q$2:$Q$1212,0),AO$1),FALSE)</f>
        <v>已关闭</v>
      </c>
    </row>
    <row r="372" spans="1:41" hidden="1">
      <c r="A372" s="4" t="s">
        <v>177</v>
      </c>
      <c r="B372" s="4" t="s">
        <v>73</v>
      </c>
      <c r="C372" s="4">
        <v>0</v>
      </c>
      <c r="D372" s="4">
        <v>0</v>
      </c>
      <c r="E372" s="4">
        <v>-44.58</v>
      </c>
      <c r="F372" s="4">
        <v>-44.58</v>
      </c>
      <c r="G372" s="4" t="s">
        <v>19</v>
      </c>
      <c r="H372" s="6">
        <v>45013.250266597221</v>
      </c>
      <c r="I372" s="4" t="s">
        <v>20</v>
      </c>
      <c r="J372" s="4" t="b">
        <v>1</v>
      </c>
      <c r="K372" s="4">
        <v>0</v>
      </c>
      <c r="L372" s="4">
        <v>1</v>
      </c>
      <c r="M372" s="4" t="s">
        <v>21</v>
      </c>
      <c r="N372" s="6">
        <v>45013.313784722217</v>
      </c>
      <c r="O372" s="4" t="s">
        <v>26</v>
      </c>
      <c r="P372" s="4">
        <v>489</v>
      </c>
      <c r="Q372" s="10" cm="1">
        <f t="array" ref="Q372">IFERROR(INDEX(cashier!$A$2:$I$672,MATCH($O372&amp;$P372,cashier!$J$2:$J$672,0),Q$1),FALSE)</f>
        <v>213</v>
      </c>
      <c r="R372" s="10" t="str" cm="1">
        <f t="array" ref="R372">IFERROR(INDEX(cashier!$A$2:$I$672,MATCH($O372&amp;$P372,cashier!$J$2:$J$672,0),R$1),FALSE)</f>
        <v>大华银行/USD/Group/392-9016-945</v>
      </c>
      <c r="S372" s="10" cm="1">
        <f t="array" ref="S372">IFERROR(INDEX(cashier!$A$2:$I$672,MATCH($O372&amp;$P372,cashier!$J$2:$J$672,0),S$1),FALSE)</f>
        <v>45020.311588124998</v>
      </c>
      <c r="T372" s="10" t="str" cm="1">
        <f t="array" ref="T372">IFERROR(INDEX(cashier!$A$2:$I$672,MATCH($O372&amp;$P372,cashier!$J$2:$J$672,0),T$1),FALSE)</f>
        <v>USD</v>
      </c>
      <c r="U372" s="10" cm="1">
        <f t="array" ref="U372">IFERROR(INDEX(cashier!$A$2:$I$672,MATCH($O372&amp;$P372,cashier!$J$2:$J$672,0),U$1),FALSE)</f>
        <v>9405.42</v>
      </c>
      <c r="V372" s="10" cm="1">
        <f t="array" ref="V372">IFERROR(INDEX(cashier!$A$2:$I$672,MATCH($O372&amp;$P372,cashier!$J$2:$J$672,0),V$1),FALSE)</f>
        <v>45013.313784722217</v>
      </c>
      <c r="W372" s="10" cm="1">
        <f t="array" ref="W372">IFERROR(INDEX(cashier!$A$2:$I$672,MATCH($O372&amp;$P372,cashier!$J$2:$J$672,0),W$1),FALSE)</f>
        <v>489</v>
      </c>
      <c r="X372" s="10" t="str" cm="1">
        <f t="array" ref="X372">IFERROR(INDEX(cashier!$A$2:$I$672,MATCH($O372&amp;$P372,cashier!$J$2:$J$672,0),X$1),FALSE)</f>
        <v>收款单</v>
      </c>
      <c r="Y372" s="10" cm="1">
        <f t="array" ref="Y372">IFERROR(INDEX(cashier!$A$2:$I$672,MATCH($O372&amp;$P372,cashier!$J$2:$J$672,0),Y$1),FALSE)</f>
        <v>0</v>
      </c>
      <c r="Z372" s="13" cm="1">
        <f t="array" ref="Z372">IFERROR(INDEX(bank!$A$2:$P$1212,MATCH($O372&amp;$P372,bank!$Q$2:$Q$1212,0),Z$1),FALSE)</f>
        <v>489</v>
      </c>
      <c r="AA372" s="13" t="str" cm="1">
        <f t="array" ref="AA372">IFERROR(INDEX(bank!$A$2:$P$1212,MATCH($O372&amp;$P372,bank!$Q$2:$Q$1212,0),AA$1),FALSE)</f>
        <v>收款单</v>
      </c>
      <c r="AB372" s="13" t="str" cm="1">
        <f t="array" ref="AB372">IFERROR(INDEX(bank!$A$2:$P$1212,MATCH($O372&amp;$P372,bank!$Q$2:$Q$1212,0),AB$1),FALSE)</f>
        <v>大华银行/USD/Group/392-9016-945</v>
      </c>
      <c r="AC372" s="13" t="str" cm="1">
        <f t="array" ref="AC372">IFERROR(INDEX(bank!$A$2:$P$1212,MATCH($O372&amp;$P372,bank!$Q$2:$Q$1212,0),AC$1),FALSE)</f>
        <v>USD</v>
      </c>
      <c r="AD372" s="13" cm="1">
        <f t="array" ref="AD372">IFERROR(INDEX(bank!$A$2:$P$1212,MATCH($O372&amp;$P372,bank!$Q$2:$Q$1212,0),AD$1),FALSE)</f>
        <v>0</v>
      </c>
      <c r="AE372" s="13" t="str" cm="1">
        <f t="array" ref="AE372">IFERROR(INDEX(bank!$A$2:$P$1212,MATCH($O372&amp;$P372,bank!$Q$2:$Q$1212,0),AE$1),FALSE)</f>
        <v>5101.06-租金收入</v>
      </c>
      <c r="AF372" s="13" t="str" cm="1">
        <f t="array" ref="AF372">IFERROR(INDEX(bank!$A$2:$P$1212,MATCH($O372&amp;$P372,bank!$Q$2:$Q$1212,0),AF$1),FALSE)</f>
        <v>sophia ocean 租金收入</v>
      </c>
      <c r="AG372" s="13" cm="1">
        <f t="array" ref="AG372">IFERROR(INDEX(bank!$A$2:$P$1212,MATCH($O372&amp;$P372,bank!$Q$2:$Q$1212,0),AG$1),FALSE)</f>
        <v>45013.313784722217</v>
      </c>
      <c r="AH372" s="13" cm="1">
        <f t="array" ref="AH372">IFERROR(INDEX(bank!$A$2:$P$1212,MATCH($O372&amp;$P372,bank!$Q$2:$Q$1212,0),AH$1),FALSE)</f>
        <v>9450</v>
      </c>
      <c r="AI372" s="13" cm="1">
        <f t="array" ref="AI372">IFERROR(INDEX(bank!$A$2:$P$1212,MATCH($O372&amp;$P372,bank!$Q$2:$Q$1212,0),AI$1),FALSE)</f>
        <v>9450</v>
      </c>
      <c r="AJ372" s="13" cm="1">
        <f t="array" ref="AJ372">IFERROR(INDEX(bank!$A$2:$P$1212,MATCH($O372&amp;$P372,bank!$Q$2:$Q$1212,0),AJ$1),FALSE)</f>
        <v>0</v>
      </c>
      <c r="AK372" s="13" cm="1">
        <f t="array" ref="AK372">IFERROR(INDEX(bank!$A$2:$P$1212,MATCH($O372&amp;$P372,bank!$Q$2:$Q$1212,0),AK$1),FALSE)</f>
        <v>0</v>
      </c>
      <c r="AL372" s="13" cm="1">
        <f t="array" ref="AL372">IFERROR(INDEX(bank!$A$2:$P$1212,MATCH($O372&amp;$P372,bank!$Q$2:$Q$1212,0),AL$1),FALSE)</f>
        <v>5114.9399999999878</v>
      </c>
      <c r="AM372" s="13" cm="1">
        <f t="array" ref="AM372">IFERROR(INDEX(bank!$A$2:$P$1212,MATCH($O372&amp;$P372,bank!$Q$2:$Q$1212,0),AM$1),FALSE)</f>
        <v>1</v>
      </c>
      <c r="AN372" s="13" t="b" cm="1">
        <f t="array" ref="AN372">IFERROR(INDEX(bank!$A$2:$P$1212,MATCH($O372&amp;$P372,bank!$Q$2:$Q$1212,0),AN$1),FALSE)</f>
        <v>1</v>
      </c>
      <c r="AO372" s="13" t="str" cm="1">
        <f t="array" ref="AO372">IFERROR(INDEX(bank!$A$2:$P$1212,MATCH($O372&amp;$P372,bank!$Q$2:$Q$1212,0),AO$1),FALSE)</f>
        <v>已关闭</v>
      </c>
    </row>
    <row r="373" spans="1:41" hidden="1">
      <c r="A373" s="4" t="s">
        <v>50</v>
      </c>
      <c r="B373" s="4" t="s">
        <v>359</v>
      </c>
      <c r="C373" s="4">
        <v>0</v>
      </c>
      <c r="D373" s="4">
        <v>0</v>
      </c>
      <c r="E373" s="4">
        <v>116550</v>
      </c>
      <c r="F373" s="4">
        <v>116550</v>
      </c>
      <c r="G373" s="4" t="s">
        <v>19</v>
      </c>
      <c r="H373" s="6">
        <v>45016.252194502318</v>
      </c>
      <c r="I373" s="4" t="s">
        <v>20</v>
      </c>
      <c r="J373" s="4" t="b">
        <v>1</v>
      </c>
      <c r="K373" s="4">
        <v>0</v>
      </c>
      <c r="L373" s="4">
        <v>1</v>
      </c>
      <c r="M373" s="4" t="s">
        <v>21</v>
      </c>
      <c r="N373" s="6">
        <v>45016.316261574073</v>
      </c>
      <c r="O373" s="4" t="s">
        <v>26</v>
      </c>
      <c r="P373" s="4">
        <v>491</v>
      </c>
      <c r="Q373" s="10" cm="1">
        <f t="array" ref="Q373">IFERROR(INDEX(cashier!$A$2:$I$672,MATCH($O373&amp;$P373,cashier!$J$2:$J$672,0),Q$1),FALSE)</f>
        <v>214</v>
      </c>
      <c r="R373" s="10" t="str" cm="1">
        <f t="array" ref="R373">IFERROR(INDEX(cashier!$A$2:$I$672,MATCH($O373&amp;$P373,cashier!$J$2:$J$672,0),R$1),FALSE)</f>
        <v>大华银行/USD/Group/392-9016-945</v>
      </c>
      <c r="S373" s="10" cm="1">
        <f t="array" ref="S373">IFERROR(INDEX(cashier!$A$2:$I$672,MATCH($O373&amp;$P373,cashier!$J$2:$J$672,0),S$1),FALSE)</f>
        <v>45020.314013877323</v>
      </c>
      <c r="T373" s="10" t="str" cm="1">
        <f t="array" ref="T373">IFERROR(INDEX(cashier!$A$2:$I$672,MATCH($O373&amp;$P373,cashier!$J$2:$J$672,0),T$1),FALSE)</f>
        <v>USD</v>
      </c>
      <c r="U373" s="10" cm="1">
        <f t="array" ref="U373">IFERROR(INDEX(cashier!$A$2:$I$672,MATCH($O373&amp;$P373,cashier!$J$2:$J$672,0),U$1),FALSE)</f>
        <v>116505.41</v>
      </c>
      <c r="V373" s="10" cm="1">
        <f t="array" ref="V373">IFERROR(INDEX(cashier!$A$2:$I$672,MATCH($O373&amp;$P373,cashier!$J$2:$J$672,0),V$1),FALSE)</f>
        <v>45016.316261574073</v>
      </c>
      <c r="W373" s="10" cm="1">
        <f t="array" ref="W373">IFERROR(INDEX(cashier!$A$2:$I$672,MATCH($O373&amp;$P373,cashier!$J$2:$J$672,0),W$1),FALSE)</f>
        <v>491</v>
      </c>
      <c r="X373" s="10" t="str" cm="1">
        <f t="array" ref="X373">IFERROR(INDEX(cashier!$A$2:$I$672,MATCH($O373&amp;$P373,cashier!$J$2:$J$672,0),X$1),FALSE)</f>
        <v>收款单</v>
      </c>
      <c r="Y373" s="10" cm="1">
        <f t="array" ref="Y373">IFERROR(INDEX(cashier!$A$2:$I$672,MATCH($O373&amp;$P373,cashier!$J$2:$J$672,0),Y$1),FALSE)</f>
        <v>0</v>
      </c>
      <c r="Z373" s="13" cm="1">
        <f t="array" ref="Z373">IFERROR(INDEX(bank!$A$2:$P$1212,MATCH($O373&amp;$P373,bank!$Q$2:$Q$1212,0),Z$1),FALSE)</f>
        <v>491</v>
      </c>
      <c r="AA373" s="13" t="str" cm="1">
        <f t="array" ref="AA373">IFERROR(INDEX(bank!$A$2:$P$1212,MATCH($O373&amp;$P373,bank!$Q$2:$Q$1212,0),AA$1),FALSE)</f>
        <v>收款单</v>
      </c>
      <c r="AB373" s="13" t="str" cm="1">
        <f t="array" ref="AB373">IFERROR(INDEX(bank!$A$2:$P$1212,MATCH($O373&amp;$P373,bank!$Q$2:$Q$1212,0),AB$1),FALSE)</f>
        <v>大华银行/USD/Group/392-9016-945</v>
      </c>
      <c r="AC373" s="13" t="str" cm="1">
        <f t="array" ref="AC373">IFERROR(INDEX(bank!$A$2:$P$1212,MATCH($O373&amp;$P373,bank!$Q$2:$Q$1212,0),AC$1),FALSE)</f>
        <v>USD</v>
      </c>
      <c r="AD373" s="13" cm="1">
        <f t="array" ref="AD373">IFERROR(INDEX(bank!$A$2:$P$1212,MATCH($O373&amp;$P373,bank!$Q$2:$Q$1212,0),AD$1),FALSE)</f>
        <v>0</v>
      </c>
      <c r="AE373" s="13" t="str" cm="1">
        <f t="array" ref="AE373">IFERROR(INDEX(bank!$A$2:$P$1212,MATCH($O373&amp;$P373,bank!$Q$2:$Q$1212,0),AE$1),FALSE)</f>
        <v>5101.06-租金收入</v>
      </c>
      <c r="AF373" s="13" t="str" cm="1">
        <f t="array" ref="AF373">IFERROR(INDEX(bank!$A$2:$P$1212,MATCH($O373&amp;$P373,bank!$Q$2:$Q$1212,0),AF$1),FALSE)</f>
        <v>sophia 租金收入</v>
      </c>
      <c r="AG373" s="13" cm="1">
        <f t="array" ref="AG373">IFERROR(INDEX(bank!$A$2:$P$1212,MATCH($O373&amp;$P373,bank!$Q$2:$Q$1212,0),AG$1),FALSE)</f>
        <v>45016.316261574073</v>
      </c>
      <c r="AH373" s="13" cm="1">
        <f t="array" ref="AH373">IFERROR(INDEX(bank!$A$2:$P$1212,MATCH($O373&amp;$P373,bank!$Q$2:$Q$1212,0),AH$1),FALSE)</f>
        <v>116550</v>
      </c>
      <c r="AI373" s="13" cm="1">
        <f t="array" ref="AI373">IFERROR(INDEX(bank!$A$2:$P$1212,MATCH($O373&amp;$P373,bank!$Q$2:$Q$1212,0),AI$1),FALSE)</f>
        <v>116550</v>
      </c>
      <c r="AJ373" s="13" cm="1">
        <f t="array" ref="AJ373">IFERROR(INDEX(bank!$A$2:$P$1212,MATCH($O373&amp;$P373,bank!$Q$2:$Q$1212,0),AJ$1),FALSE)</f>
        <v>0</v>
      </c>
      <c r="AK373" s="13" cm="1">
        <f t="array" ref="AK373">IFERROR(INDEX(bank!$A$2:$P$1212,MATCH($O373&amp;$P373,bank!$Q$2:$Q$1212,0),AK$1),FALSE)</f>
        <v>0</v>
      </c>
      <c r="AL373" s="13" cm="1">
        <f t="array" ref="AL373">IFERROR(INDEX(bank!$A$2:$P$1212,MATCH($O373&amp;$P373,bank!$Q$2:$Q$1212,0),AL$1),FALSE)</f>
        <v>121620.36</v>
      </c>
      <c r="AM373" s="13" cm="1">
        <f t="array" ref="AM373">IFERROR(INDEX(bank!$A$2:$P$1212,MATCH($O373&amp;$P373,bank!$Q$2:$Q$1212,0),AM$1),FALSE)</f>
        <v>1</v>
      </c>
      <c r="AN373" s="13" t="b" cm="1">
        <f t="array" ref="AN373">IFERROR(INDEX(bank!$A$2:$P$1212,MATCH($O373&amp;$P373,bank!$Q$2:$Q$1212,0),AN$1),FALSE)</f>
        <v>1</v>
      </c>
      <c r="AO373" s="13" t="str" cm="1">
        <f t="array" ref="AO373">IFERROR(INDEX(bank!$A$2:$P$1212,MATCH($O373&amp;$P373,bank!$Q$2:$Q$1212,0),AO$1),FALSE)</f>
        <v>已关闭</v>
      </c>
    </row>
    <row r="374" spans="1:41" hidden="1">
      <c r="A374" s="4" t="s">
        <v>177</v>
      </c>
      <c r="B374" s="4" t="s">
        <v>73</v>
      </c>
      <c r="C374" s="4">
        <v>0</v>
      </c>
      <c r="D374" s="4">
        <v>0</v>
      </c>
      <c r="E374" s="4">
        <v>-44.59</v>
      </c>
      <c r="F374" s="4">
        <v>-44.59</v>
      </c>
      <c r="G374" s="4" t="s">
        <v>19</v>
      </c>
      <c r="H374" s="6">
        <v>45016.252194502318</v>
      </c>
      <c r="I374" s="4" t="s">
        <v>20</v>
      </c>
      <c r="J374" s="4" t="b">
        <v>1</v>
      </c>
      <c r="K374" s="4">
        <v>0</v>
      </c>
      <c r="L374" s="4">
        <v>1</v>
      </c>
      <c r="M374" s="4" t="s">
        <v>21</v>
      </c>
      <c r="N374" s="6">
        <v>45016.316261574073</v>
      </c>
      <c r="O374" s="4" t="s">
        <v>26</v>
      </c>
      <c r="P374" s="4">
        <v>491</v>
      </c>
      <c r="Q374" s="10" cm="1">
        <f t="array" ref="Q374">IFERROR(INDEX(cashier!$A$2:$I$672,MATCH($O374&amp;$P374,cashier!$J$2:$J$672,0),Q$1),FALSE)</f>
        <v>214</v>
      </c>
      <c r="R374" s="10" t="str" cm="1">
        <f t="array" ref="R374">IFERROR(INDEX(cashier!$A$2:$I$672,MATCH($O374&amp;$P374,cashier!$J$2:$J$672,0),R$1),FALSE)</f>
        <v>大华银行/USD/Group/392-9016-945</v>
      </c>
      <c r="S374" s="10" cm="1">
        <f t="array" ref="S374">IFERROR(INDEX(cashier!$A$2:$I$672,MATCH($O374&amp;$P374,cashier!$J$2:$J$672,0),S$1),FALSE)</f>
        <v>45020.314013877323</v>
      </c>
      <c r="T374" s="10" t="str" cm="1">
        <f t="array" ref="T374">IFERROR(INDEX(cashier!$A$2:$I$672,MATCH($O374&amp;$P374,cashier!$J$2:$J$672,0),T$1),FALSE)</f>
        <v>USD</v>
      </c>
      <c r="U374" s="10" cm="1">
        <f t="array" ref="U374">IFERROR(INDEX(cashier!$A$2:$I$672,MATCH($O374&amp;$P374,cashier!$J$2:$J$672,0),U$1),FALSE)</f>
        <v>116505.41</v>
      </c>
      <c r="V374" s="10" cm="1">
        <f t="array" ref="V374">IFERROR(INDEX(cashier!$A$2:$I$672,MATCH($O374&amp;$P374,cashier!$J$2:$J$672,0),V$1),FALSE)</f>
        <v>45016.316261574073</v>
      </c>
      <c r="W374" s="10" cm="1">
        <f t="array" ref="W374">IFERROR(INDEX(cashier!$A$2:$I$672,MATCH($O374&amp;$P374,cashier!$J$2:$J$672,0),W$1),FALSE)</f>
        <v>491</v>
      </c>
      <c r="X374" s="10" t="str" cm="1">
        <f t="array" ref="X374">IFERROR(INDEX(cashier!$A$2:$I$672,MATCH($O374&amp;$P374,cashier!$J$2:$J$672,0),X$1),FALSE)</f>
        <v>收款单</v>
      </c>
      <c r="Y374" s="10" cm="1">
        <f t="array" ref="Y374">IFERROR(INDEX(cashier!$A$2:$I$672,MATCH($O374&amp;$P374,cashier!$J$2:$J$672,0),Y$1),FALSE)</f>
        <v>0</v>
      </c>
      <c r="Z374" s="13" cm="1">
        <f t="array" ref="Z374">IFERROR(INDEX(bank!$A$2:$P$1212,MATCH($O374&amp;$P374,bank!$Q$2:$Q$1212,0),Z$1),FALSE)</f>
        <v>491</v>
      </c>
      <c r="AA374" s="13" t="str" cm="1">
        <f t="array" ref="AA374">IFERROR(INDEX(bank!$A$2:$P$1212,MATCH($O374&amp;$P374,bank!$Q$2:$Q$1212,0),AA$1),FALSE)</f>
        <v>收款单</v>
      </c>
      <c r="AB374" s="13" t="str" cm="1">
        <f t="array" ref="AB374">IFERROR(INDEX(bank!$A$2:$P$1212,MATCH($O374&amp;$P374,bank!$Q$2:$Q$1212,0),AB$1),FALSE)</f>
        <v>大华银行/USD/Group/392-9016-945</v>
      </c>
      <c r="AC374" s="13" t="str" cm="1">
        <f t="array" ref="AC374">IFERROR(INDEX(bank!$A$2:$P$1212,MATCH($O374&amp;$P374,bank!$Q$2:$Q$1212,0),AC$1),FALSE)</f>
        <v>USD</v>
      </c>
      <c r="AD374" s="13" cm="1">
        <f t="array" ref="AD374">IFERROR(INDEX(bank!$A$2:$P$1212,MATCH($O374&amp;$P374,bank!$Q$2:$Q$1212,0),AD$1),FALSE)</f>
        <v>0</v>
      </c>
      <c r="AE374" s="13" t="str" cm="1">
        <f t="array" ref="AE374">IFERROR(INDEX(bank!$A$2:$P$1212,MATCH($O374&amp;$P374,bank!$Q$2:$Q$1212,0),AE$1),FALSE)</f>
        <v>5101.06-租金收入</v>
      </c>
      <c r="AF374" s="13" t="str" cm="1">
        <f t="array" ref="AF374">IFERROR(INDEX(bank!$A$2:$P$1212,MATCH($O374&amp;$P374,bank!$Q$2:$Q$1212,0),AF$1),FALSE)</f>
        <v>sophia 租金收入</v>
      </c>
      <c r="AG374" s="13" cm="1">
        <f t="array" ref="AG374">IFERROR(INDEX(bank!$A$2:$P$1212,MATCH($O374&amp;$P374,bank!$Q$2:$Q$1212,0),AG$1),FALSE)</f>
        <v>45016.316261574073</v>
      </c>
      <c r="AH374" s="13" cm="1">
        <f t="array" ref="AH374">IFERROR(INDEX(bank!$A$2:$P$1212,MATCH($O374&amp;$P374,bank!$Q$2:$Q$1212,0),AH$1),FALSE)</f>
        <v>116550</v>
      </c>
      <c r="AI374" s="13" cm="1">
        <f t="array" ref="AI374">IFERROR(INDEX(bank!$A$2:$P$1212,MATCH($O374&amp;$P374,bank!$Q$2:$Q$1212,0),AI$1),FALSE)</f>
        <v>116550</v>
      </c>
      <c r="AJ374" s="13" cm="1">
        <f t="array" ref="AJ374">IFERROR(INDEX(bank!$A$2:$P$1212,MATCH($O374&amp;$P374,bank!$Q$2:$Q$1212,0),AJ$1),FALSE)</f>
        <v>0</v>
      </c>
      <c r="AK374" s="13" cm="1">
        <f t="array" ref="AK374">IFERROR(INDEX(bank!$A$2:$P$1212,MATCH($O374&amp;$P374,bank!$Q$2:$Q$1212,0),AK$1),FALSE)</f>
        <v>0</v>
      </c>
      <c r="AL374" s="13" cm="1">
        <f t="array" ref="AL374">IFERROR(INDEX(bank!$A$2:$P$1212,MATCH($O374&amp;$P374,bank!$Q$2:$Q$1212,0),AL$1),FALSE)</f>
        <v>121620.36</v>
      </c>
      <c r="AM374" s="13" cm="1">
        <f t="array" ref="AM374">IFERROR(INDEX(bank!$A$2:$P$1212,MATCH($O374&amp;$P374,bank!$Q$2:$Q$1212,0),AM$1),FALSE)</f>
        <v>1</v>
      </c>
      <c r="AN374" s="13" t="b" cm="1">
        <f t="array" ref="AN374">IFERROR(INDEX(bank!$A$2:$P$1212,MATCH($O374&amp;$P374,bank!$Q$2:$Q$1212,0),AN$1),FALSE)</f>
        <v>1</v>
      </c>
      <c r="AO374" s="13" t="str" cm="1">
        <f t="array" ref="AO374">IFERROR(INDEX(bank!$A$2:$P$1212,MATCH($O374&amp;$P374,bank!$Q$2:$Q$1212,0),AO$1),FALSE)</f>
        <v>已关闭</v>
      </c>
    </row>
    <row r="375" spans="1:41" hidden="1">
      <c r="A375" s="4" t="s">
        <v>50</v>
      </c>
      <c r="B375" s="4" t="s">
        <v>360</v>
      </c>
      <c r="C375" s="4">
        <v>0</v>
      </c>
      <c r="D375" s="4">
        <v>0</v>
      </c>
      <c r="E375" s="4">
        <v>1161510.4099999999</v>
      </c>
      <c r="F375" s="4">
        <v>1161510.4099999999</v>
      </c>
      <c r="G375" s="4" t="s">
        <v>19</v>
      </c>
      <c r="H375" s="6">
        <v>45020.372358645844</v>
      </c>
      <c r="I375" s="4" t="s">
        <v>20</v>
      </c>
      <c r="J375" s="4" t="b">
        <v>1</v>
      </c>
      <c r="K375" s="4">
        <v>0</v>
      </c>
      <c r="L375" s="4">
        <v>1</v>
      </c>
      <c r="M375" s="4" t="s">
        <v>36</v>
      </c>
      <c r="N375" s="6">
        <v>45020.245254629634</v>
      </c>
      <c r="O375" s="4" t="s">
        <v>26</v>
      </c>
      <c r="P375" s="4">
        <v>493</v>
      </c>
      <c r="Q375" s="10" cm="1">
        <f t="array" ref="Q375">IFERROR(INDEX(cashier!$A$2:$I$672,MATCH($O375&amp;$P375,cashier!$J$2:$J$672,0),Q$1),FALSE)</f>
        <v>227</v>
      </c>
      <c r="R375" s="10" t="str" cm="1">
        <f t="array" ref="R375">IFERROR(INDEX(cashier!$A$2:$I$672,MATCH($O375&amp;$P375,cashier!$J$2:$J$672,0),R$1),FALSE)</f>
        <v>香港花旗/USD/Hope Young/91868394</v>
      </c>
      <c r="S375" s="10" cm="1">
        <f t="array" ref="S375">IFERROR(INDEX(cashier!$A$2:$I$672,MATCH($O375&amp;$P375,cashier!$J$2:$J$672,0),S$1),FALSE)</f>
        <v>45023.24470599537</v>
      </c>
      <c r="T375" s="10" t="str" cm="1">
        <f t="array" ref="T375">IFERROR(INDEX(cashier!$A$2:$I$672,MATCH($O375&amp;$P375,cashier!$J$2:$J$672,0),T$1),FALSE)</f>
        <v>USD</v>
      </c>
      <c r="U375" s="10" cm="1">
        <f t="array" ref="U375">IFERROR(INDEX(cashier!$A$2:$I$672,MATCH($O375&amp;$P375,cashier!$J$2:$J$672,0),U$1),FALSE)</f>
        <v>56138.91</v>
      </c>
      <c r="V375" s="10" cm="1">
        <f t="array" ref="V375">IFERROR(INDEX(cashier!$A$2:$I$672,MATCH($O375&amp;$P375,cashier!$J$2:$J$672,0),V$1),FALSE)</f>
        <v>45020.245254629634</v>
      </c>
      <c r="W375" s="10" cm="1">
        <f t="array" ref="W375">IFERROR(INDEX(cashier!$A$2:$I$672,MATCH($O375&amp;$P375,cashier!$J$2:$J$672,0),W$1),FALSE)</f>
        <v>493</v>
      </c>
      <c r="X375" s="10" t="str" cm="1">
        <f t="array" ref="X375">IFERROR(INDEX(cashier!$A$2:$I$672,MATCH($O375&amp;$P375,cashier!$J$2:$J$672,0),X$1),FALSE)</f>
        <v>收款单</v>
      </c>
      <c r="Y375" s="10" cm="1">
        <f t="array" ref="Y375">IFERROR(INDEX(cashier!$A$2:$I$672,MATCH($O375&amp;$P375,cashier!$J$2:$J$672,0),Y$1),FALSE)</f>
        <v>0</v>
      </c>
      <c r="Z375" s="13" cm="1">
        <f t="array" ref="Z375">IFERROR(INDEX(bank!$A$2:$P$1212,MATCH($O375&amp;$P375,bank!$Q$2:$Q$1212,0),Z$1),FALSE)</f>
        <v>493</v>
      </c>
      <c r="AA375" s="13" t="str" cm="1">
        <f t="array" ref="AA375">IFERROR(INDEX(bank!$A$2:$P$1212,MATCH($O375&amp;$P375,bank!$Q$2:$Q$1212,0),AA$1),FALSE)</f>
        <v>收款单</v>
      </c>
      <c r="AB375" s="13" t="str" cm="1">
        <f t="array" ref="AB375">IFERROR(INDEX(bank!$A$2:$P$1212,MATCH($O375&amp;$P375,bank!$Q$2:$Q$1212,0),AB$1),FALSE)</f>
        <v>香港花旗/USD/Hope Young/91868394</v>
      </c>
      <c r="AC375" s="13" t="str" cm="1">
        <f t="array" ref="AC375">IFERROR(INDEX(bank!$A$2:$P$1212,MATCH($O375&amp;$P375,bank!$Q$2:$Q$1212,0),AC$1),FALSE)</f>
        <v>USD</v>
      </c>
      <c r="AD375" s="13" cm="1">
        <f t="array" ref="AD375">IFERROR(INDEX(bank!$A$2:$P$1212,MATCH($O375&amp;$P375,bank!$Q$2:$Q$1212,0),AD$1),FALSE)</f>
        <v>0</v>
      </c>
      <c r="AE375" s="13" t="str" cm="1">
        <f t="array" ref="AE375">IFERROR(INDEX(bank!$A$2:$P$1212,MATCH($O375&amp;$P375,bank!$Q$2:$Q$1212,0),AE$1),FALSE)</f>
        <v>5101.06-租金收入</v>
      </c>
      <c r="AF375" s="13" t="str" cm="1">
        <f t="array" ref="AF375">IFERROR(INDEX(bank!$A$2:$P$1212,MATCH($O375&amp;$P375,bank!$Q$2:$Q$1212,0),AF$1),FALSE)</f>
        <v>租金</v>
      </c>
      <c r="AG375" s="13" cm="1">
        <f t="array" ref="AG375">IFERROR(INDEX(bank!$A$2:$P$1212,MATCH($O375&amp;$P375,bank!$Q$2:$Q$1212,0),AG$1),FALSE)</f>
        <v>45020.245254629634</v>
      </c>
      <c r="AH375" s="13" cm="1">
        <f t="array" ref="AH375">IFERROR(INDEX(bank!$A$2:$P$1212,MATCH($O375&amp;$P375,bank!$Q$2:$Q$1212,0),AH$1),FALSE)</f>
        <v>1161510.4099999999</v>
      </c>
      <c r="AI375" s="13" cm="1">
        <f t="array" ref="AI375">IFERROR(INDEX(bank!$A$2:$P$1212,MATCH($O375&amp;$P375,bank!$Q$2:$Q$1212,0),AI$1),FALSE)</f>
        <v>1161510.4099999999</v>
      </c>
      <c r="AJ375" s="13" cm="1">
        <f t="array" ref="AJ375">IFERROR(INDEX(bank!$A$2:$P$1212,MATCH($O375&amp;$P375,bank!$Q$2:$Q$1212,0),AJ$1),FALSE)</f>
        <v>0</v>
      </c>
      <c r="AK375" s="13" cm="1">
        <f t="array" ref="AK375">IFERROR(INDEX(bank!$A$2:$P$1212,MATCH($O375&amp;$P375,bank!$Q$2:$Q$1212,0),AK$1),FALSE)</f>
        <v>0</v>
      </c>
      <c r="AL375" s="13" cm="1">
        <f t="array" ref="AL375">IFERROR(INDEX(bank!$A$2:$P$1212,MATCH($O375&amp;$P375,bank!$Q$2:$Q$1212,0),AL$1),FALSE)</f>
        <v>1196024.03</v>
      </c>
      <c r="AM375" s="13" cm="1">
        <f t="array" ref="AM375">IFERROR(INDEX(bank!$A$2:$P$1212,MATCH($O375&amp;$P375,bank!$Q$2:$Q$1212,0),AM$1),FALSE)</f>
        <v>1</v>
      </c>
      <c r="AN375" s="13" t="b" cm="1">
        <f t="array" ref="AN375">IFERROR(INDEX(bank!$A$2:$P$1212,MATCH($O375&amp;$P375,bank!$Q$2:$Q$1212,0),AN$1),FALSE)</f>
        <v>1</v>
      </c>
      <c r="AO375" s="13" t="str" cm="1">
        <f t="array" ref="AO375">IFERROR(INDEX(bank!$A$2:$P$1212,MATCH($O375&amp;$P375,bank!$Q$2:$Q$1212,0),AO$1),FALSE)</f>
        <v>已关闭</v>
      </c>
    </row>
    <row r="376" spans="1:41" hidden="1">
      <c r="A376" s="4" t="s">
        <v>168</v>
      </c>
      <c r="B376" s="4" t="s">
        <v>169</v>
      </c>
      <c r="C376" s="4">
        <v>58075.519999999997</v>
      </c>
      <c r="D376" s="4">
        <v>58075.519999999997</v>
      </c>
      <c r="E376" s="4">
        <v>0</v>
      </c>
      <c r="F376" s="4">
        <v>0</v>
      </c>
      <c r="G376" s="4" t="s">
        <v>19</v>
      </c>
      <c r="H376" s="6">
        <v>45020.372358645844</v>
      </c>
      <c r="I376" s="4" t="s">
        <v>20</v>
      </c>
      <c r="J376" s="4" t="b">
        <v>1</v>
      </c>
      <c r="K376" s="4">
        <v>0</v>
      </c>
      <c r="L376" s="4">
        <v>1</v>
      </c>
      <c r="M376" s="4" t="s">
        <v>36</v>
      </c>
      <c r="N376" s="6">
        <v>45020.245254629634</v>
      </c>
      <c r="O376" s="4" t="s">
        <v>26</v>
      </c>
      <c r="P376" s="4">
        <v>493</v>
      </c>
      <c r="Q376" s="10" cm="1">
        <f t="array" ref="Q376">IFERROR(INDEX(cashier!$A$2:$I$672,MATCH($O376&amp;$P376,cashier!$J$2:$J$672,0),Q$1),FALSE)</f>
        <v>227</v>
      </c>
      <c r="R376" s="10" t="str" cm="1">
        <f t="array" ref="R376">IFERROR(INDEX(cashier!$A$2:$I$672,MATCH($O376&amp;$P376,cashier!$J$2:$J$672,0),R$1),FALSE)</f>
        <v>香港花旗/USD/Hope Young/91868394</v>
      </c>
      <c r="S376" s="10" cm="1">
        <f t="array" ref="S376">IFERROR(INDEX(cashier!$A$2:$I$672,MATCH($O376&amp;$P376,cashier!$J$2:$J$672,0),S$1),FALSE)</f>
        <v>45023.24470599537</v>
      </c>
      <c r="T376" s="10" t="str" cm="1">
        <f t="array" ref="T376">IFERROR(INDEX(cashier!$A$2:$I$672,MATCH($O376&amp;$P376,cashier!$J$2:$J$672,0),T$1),FALSE)</f>
        <v>USD</v>
      </c>
      <c r="U376" s="10" cm="1">
        <f t="array" ref="U376">IFERROR(INDEX(cashier!$A$2:$I$672,MATCH($O376&amp;$P376,cashier!$J$2:$J$672,0),U$1),FALSE)</f>
        <v>56138.91</v>
      </c>
      <c r="V376" s="10" cm="1">
        <f t="array" ref="V376">IFERROR(INDEX(cashier!$A$2:$I$672,MATCH($O376&amp;$P376,cashier!$J$2:$J$672,0),V$1),FALSE)</f>
        <v>45020.245254629634</v>
      </c>
      <c r="W376" s="10" cm="1">
        <f t="array" ref="W376">IFERROR(INDEX(cashier!$A$2:$I$672,MATCH($O376&amp;$P376,cashier!$J$2:$J$672,0),W$1),FALSE)</f>
        <v>493</v>
      </c>
      <c r="X376" s="10" t="str" cm="1">
        <f t="array" ref="X376">IFERROR(INDEX(cashier!$A$2:$I$672,MATCH($O376&amp;$P376,cashier!$J$2:$J$672,0),X$1),FALSE)</f>
        <v>收款单</v>
      </c>
      <c r="Y376" s="10" cm="1">
        <f t="array" ref="Y376">IFERROR(INDEX(cashier!$A$2:$I$672,MATCH($O376&amp;$P376,cashier!$J$2:$J$672,0),Y$1),FALSE)</f>
        <v>0</v>
      </c>
      <c r="Z376" s="13" cm="1">
        <f t="array" ref="Z376">IFERROR(INDEX(bank!$A$2:$P$1212,MATCH($O376&amp;$P376,bank!$Q$2:$Q$1212,0),Z$1),FALSE)</f>
        <v>493</v>
      </c>
      <c r="AA376" s="13" t="str" cm="1">
        <f t="array" ref="AA376">IFERROR(INDEX(bank!$A$2:$P$1212,MATCH($O376&amp;$P376,bank!$Q$2:$Q$1212,0),AA$1),FALSE)</f>
        <v>收款单</v>
      </c>
      <c r="AB376" s="13" t="str" cm="1">
        <f t="array" ref="AB376">IFERROR(INDEX(bank!$A$2:$P$1212,MATCH($O376&amp;$P376,bank!$Q$2:$Q$1212,0),AB$1),FALSE)</f>
        <v>香港花旗/USD/Hope Young/91868394</v>
      </c>
      <c r="AC376" s="13" t="str" cm="1">
        <f t="array" ref="AC376">IFERROR(INDEX(bank!$A$2:$P$1212,MATCH($O376&amp;$P376,bank!$Q$2:$Q$1212,0),AC$1),FALSE)</f>
        <v>USD</v>
      </c>
      <c r="AD376" s="13" cm="1">
        <f t="array" ref="AD376">IFERROR(INDEX(bank!$A$2:$P$1212,MATCH($O376&amp;$P376,bank!$Q$2:$Q$1212,0),AD$1),FALSE)</f>
        <v>0</v>
      </c>
      <c r="AE376" s="13" t="str" cm="1">
        <f t="array" ref="AE376">IFERROR(INDEX(bank!$A$2:$P$1212,MATCH($O376&amp;$P376,bank!$Q$2:$Q$1212,0),AE$1),FALSE)</f>
        <v>5101.06-租金收入</v>
      </c>
      <c r="AF376" s="13" t="str" cm="1">
        <f t="array" ref="AF376">IFERROR(INDEX(bank!$A$2:$P$1212,MATCH($O376&amp;$P376,bank!$Q$2:$Q$1212,0),AF$1),FALSE)</f>
        <v>租金</v>
      </c>
      <c r="AG376" s="13" cm="1">
        <f t="array" ref="AG376">IFERROR(INDEX(bank!$A$2:$P$1212,MATCH($O376&amp;$P376,bank!$Q$2:$Q$1212,0),AG$1),FALSE)</f>
        <v>45020.245254629634</v>
      </c>
      <c r="AH376" s="13" cm="1">
        <f t="array" ref="AH376">IFERROR(INDEX(bank!$A$2:$P$1212,MATCH($O376&amp;$P376,bank!$Q$2:$Q$1212,0),AH$1),FALSE)</f>
        <v>1161510.4099999999</v>
      </c>
      <c r="AI376" s="13" cm="1">
        <f t="array" ref="AI376">IFERROR(INDEX(bank!$A$2:$P$1212,MATCH($O376&amp;$P376,bank!$Q$2:$Q$1212,0),AI$1),FALSE)</f>
        <v>1161510.4099999999</v>
      </c>
      <c r="AJ376" s="13" cm="1">
        <f t="array" ref="AJ376">IFERROR(INDEX(bank!$A$2:$P$1212,MATCH($O376&amp;$P376,bank!$Q$2:$Q$1212,0),AJ$1),FALSE)</f>
        <v>0</v>
      </c>
      <c r="AK376" s="13" cm="1">
        <f t="array" ref="AK376">IFERROR(INDEX(bank!$A$2:$P$1212,MATCH($O376&amp;$P376,bank!$Q$2:$Q$1212,0),AK$1),FALSE)</f>
        <v>0</v>
      </c>
      <c r="AL376" s="13" cm="1">
        <f t="array" ref="AL376">IFERROR(INDEX(bank!$A$2:$P$1212,MATCH($O376&amp;$P376,bank!$Q$2:$Q$1212,0),AL$1),FALSE)</f>
        <v>1196024.03</v>
      </c>
      <c r="AM376" s="13" cm="1">
        <f t="array" ref="AM376">IFERROR(INDEX(bank!$A$2:$P$1212,MATCH($O376&amp;$P376,bank!$Q$2:$Q$1212,0),AM$1),FALSE)</f>
        <v>1</v>
      </c>
      <c r="AN376" s="13" t="b" cm="1">
        <f t="array" ref="AN376">IFERROR(INDEX(bank!$A$2:$P$1212,MATCH($O376&amp;$P376,bank!$Q$2:$Q$1212,0),AN$1),FALSE)</f>
        <v>1</v>
      </c>
      <c r="AO376" s="13" t="str" cm="1">
        <f t="array" ref="AO376">IFERROR(INDEX(bank!$A$2:$P$1212,MATCH($O376&amp;$P376,bank!$Q$2:$Q$1212,0),AO$1),FALSE)</f>
        <v>已关闭</v>
      </c>
    </row>
    <row r="377" spans="1:41" hidden="1">
      <c r="A377" s="4" t="s">
        <v>40</v>
      </c>
      <c r="B377" s="4" t="s">
        <v>170</v>
      </c>
      <c r="C377" s="4">
        <v>0</v>
      </c>
      <c r="D377" s="4">
        <v>0</v>
      </c>
      <c r="E377" s="4">
        <v>230595</v>
      </c>
      <c r="F377" s="4">
        <v>230595</v>
      </c>
      <c r="G377" s="4" t="s">
        <v>19</v>
      </c>
      <c r="H377" s="6">
        <v>45020.372358645844</v>
      </c>
      <c r="I377" s="4" t="s">
        <v>20</v>
      </c>
      <c r="J377" s="4" t="b">
        <v>1</v>
      </c>
      <c r="K377" s="4">
        <v>0</v>
      </c>
      <c r="L377" s="4">
        <v>1</v>
      </c>
      <c r="M377" s="4" t="s">
        <v>36</v>
      </c>
      <c r="N377" s="6">
        <v>45020.245254629634</v>
      </c>
      <c r="O377" s="4" t="s">
        <v>26</v>
      </c>
      <c r="P377" s="4">
        <v>493</v>
      </c>
      <c r="Q377" s="10" cm="1">
        <f t="array" ref="Q377">IFERROR(INDEX(cashier!$A$2:$I$672,MATCH($O377&amp;$P377,cashier!$J$2:$J$672,0),Q$1),FALSE)</f>
        <v>227</v>
      </c>
      <c r="R377" s="10" t="str" cm="1">
        <f t="array" ref="R377">IFERROR(INDEX(cashier!$A$2:$I$672,MATCH($O377&amp;$P377,cashier!$J$2:$J$672,0),R$1),FALSE)</f>
        <v>香港花旗/USD/Hope Young/91868394</v>
      </c>
      <c r="S377" s="10" cm="1">
        <f t="array" ref="S377">IFERROR(INDEX(cashier!$A$2:$I$672,MATCH($O377&amp;$P377,cashier!$J$2:$J$672,0),S$1),FALSE)</f>
        <v>45023.24470599537</v>
      </c>
      <c r="T377" s="10" t="str" cm="1">
        <f t="array" ref="T377">IFERROR(INDEX(cashier!$A$2:$I$672,MATCH($O377&amp;$P377,cashier!$J$2:$J$672,0),T$1),FALSE)</f>
        <v>USD</v>
      </c>
      <c r="U377" s="10" cm="1">
        <f t="array" ref="U377">IFERROR(INDEX(cashier!$A$2:$I$672,MATCH($O377&amp;$P377,cashier!$J$2:$J$672,0),U$1),FALSE)</f>
        <v>56138.91</v>
      </c>
      <c r="V377" s="10" cm="1">
        <f t="array" ref="V377">IFERROR(INDEX(cashier!$A$2:$I$672,MATCH($O377&amp;$P377,cashier!$J$2:$J$672,0),V$1),FALSE)</f>
        <v>45020.245254629634</v>
      </c>
      <c r="W377" s="10" cm="1">
        <f t="array" ref="W377">IFERROR(INDEX(cashier!$A$2:$I$672,MATCH($O377&amp;$P377,cashier!$J$2:$J$672,0),W$1),FALSE)</f>
        <v>493</v>
      </c>
      <c r="X377" s="10" t="str" cm="1">
        <f t="array" ref="X377">IFERROR(INDEX(cashier!$A$2:$I$672,MATCH($O377&amp;$P377,cashier!$J$2:$J$672,0),X$1),FALSE)</f>
        <v>收款单</v>
      </c>
      <c r="Y377" s="10" cm="1">
        <f t="array" ref="Y377">IFERROR(INDEX(cashier!$A$2:$I$672,MATCH($O377&amp;$P377,cashier!$J$2:$J$672,0),Y$1),FALSE)</f>
        <v>0</v>
      </c>
      <c r="Z377" s="13" cm="1">
        <f t="array" ref="Z377">IFERROR(INDEX(bank!$A$2:$P$1212,MATCH($O377&amp;$P377,bank!$Q$2:$Q$1212,0),Z$1),FALSE)</f>
        <v>493</v>
      </c>
      <c r="AA377" s="13" t="str" cm="1">
        <f t="array" ref="AA377">IFERROR(INDEX(bank!$A$2:$P$1212,MATCH($O377&amp;$P377,bank!$Q$2:$Q$1212,0),AA$1),FALSE)</f>
        <v>收款单</v>
      </c>
      <c r="AB377" s="13" t="str" cm="1">
        <f t="array" ref="AB377">IFERROR(INDEX(bank!$A$2:$P$1212,MATCH($O377&amp;$P377,bank!$Q$2:$Q$1212,0),AB$1),FALSE)</f>
        <v>香港花旗/USD/Hope Young/91868394</v>
      </c>
      <c r="AC377" s="13" t="str" cm="1">
        <f t="array" ref="AC377">IFERROR(INDEX(bank!$A$2:$P$1212,MATCH($O377&amp;$P377,bank!$Q$2:$Q$1212,0),AC$1),FALSE)</f>
        <v>USD</v>
      </c>
      <c r="AD377" s="13" cm="1">
        <f t="array" ref="AD377">IFERROR(INDEX(bank!$A$2:$P$1212,MATCH($O377&amp;$P377,bank!$Q$2:$Q$1212,0),AD$1),FALSE)</f>
        <v>0</v>
      </c>
      <c r="AE377" s="13" t="str" cm="1">
        <f t="array" ref="AE377">IFERROR(INDEX(bank!$A$2:$P$1212,MATCH($O377&amp;$P377,bank!$Q$2:$Q$1212,0),AE$1),FALSE)</f>
        <v>5101.06-租金收入</v>
      </c>
      <c r="AF377" s="13" t="str" cm="1">
        <f t="array" ref="AF377">IFERROR(INDEX(bank!$A$2:$P$1212,MATCH($O377&amp;$P377,bank!$Q$2:$Q$1212,0),AF$1),FALSE)</f>
        <v>租金</v>
      </c>
      <c r="AG377" s="13" cm="1">
        <f t="array" ref="AG377">IFERROR(INDEX(bank!$A$2:$P$1212,MATCH($O377&amp;$P377,bank!$Q$2:$Q$1212,0),AG$1),FALSE)</f>
        <v>45020.245254629634</v>
      </c>
      <c r="AH377" s="13" cm="1">
        <f t="array" ref="AH377">IFERROR(INDEX(bank!$A$2:$P$1212,MATCH($O377&amp;$P377,bank!$Q$2:$Q$1212,0),AH$1),FALSE)</f>
        <v>1161510.4099999999</v>
      </c>
      <c r="AI377" s="13" cm="1">
        <f t="array" ref="AI377">IFERROR(INDEX(bank!$A$2:$P$1212,MATCH($O377&amp;$P377,bank!$Q$2:$Q$1212,0),AI$1),FALSE)</f>
        <v>1161510.4099999999</v>
      </c>
      <c r="AJ377" s="13" cm="1">
        <f t="array" ref="AJ377">IFERROR(INDEX(bank!$A$2:$P$1212,MATCH($O377&amp;$P377,bank!$Q$2:$Q$1212,0),AJ$1),FALSE)</f>
        <v>0</v>
      </c>
      <c r="AK377" s="13" cm="1">
        <f t="array" ref="AK377">IFERROR(INDEX(bank!$A$2:$P$1212,MATCH($O377&amp;$P377,bank!$Q$2:$Q$1212,0),AK$1),FALSE)</f>
        <v>0</v>
      </c>
      <c r="AL377" s="13" cm="1">
        <f t="array" ref="AL377">IFERROR(INDEX(bank!$A$2:$P$1212,MATCH($O377&amp;$P377,bank!$Q$2:$Q$1212,0),AL$1),FALSE)</f>
        <v>1196024.03</v>
      </c>
      <c r="AM377" s="13" cm="1">
        <f t="array" ref="AM377">IFERROR(INDEX(bank!$A$2:$P$1212,MATCH($O377&amp;$P377,bank!$Q$2:$Q$1212,0),AM$1),FALSE)</f>
        <v>1</v>
      </c>
      <c r="AN377" s="13" t="b" cm="1">
        <f t="array" ref="AN377">IFERROR(INDEX(bank!$A$2:$P$1212,MATCH($O377&amp;$P377,bank!$Q$2:$Q$1212,0),AN$1),FALSE)</f>
        <v>1</v>
      </c>
      <c r="AO377" s="13" t="str" cm="1">
        <f t="array" ref="AO377">IFERROR(INDEX(bank!$A$2:$P$1212,MATCH($O377&amp;$P377,bank!$Q$2:$Q$1212,0),AO$1),FALSE)</f>
        <v>已关闭</v>
      </c>
    </row>
    <row r="378" spans="1:41" hidden="1">
      <c r="A378" s="4" t="s">
        <v>40</v>
      </c>
      <c r="B378" s="4" t="s">
        <v>171</v>
      </c>
      <c r="C378" s="4">
        <v>0</v>
      </c>
      <c r="D378" s="4">
        <v>0</v>
      </c>
      <c r="E378" s="4">
        <v>26004</v>
      </c>
      <c r="F378" s="4">
        <v>26004</v>
      </c>
      <c r="G378" s="4" t="s">
        <v>19</v>
      </c>
      <c r="H378" s="6">
        <v>45020.372358645844</v>
      </c>
      <c r="I378" s="4" t="s">
        <v>20</v>
      </c>
      <c r="J378" s="4" t="b">
        <v>1</v>
      </c>
      <c r="K378" s="4">
        <v>0</v>
      </c>
      <c r="L378" s="4">
        <v>1</v>
      </c>
      <c r="M378" s="4" t="s">
        <v>36</v>
      </c>
      <c r="N378" s="6">
        <v>45020.245254629634</v>
      </c>
      <c r="O378" s="4" t="s">
        <v>26</v>
      </c>
      <c r="P378" s="4">
        <v>493</v>
      </c>
      <c r="Q378" s="10" cm="1">
        <f t="array" ref="Q378">IFERROR(INDEX(cashier!$A$2:$I$672,MATCH($O378&amp;$P378,cashier!$J$2:$J$672,0),Q$1),FALSE)</f>
        <v>227</v>
      </c>
      <c r="R378" s="10" t="str" cm="1">
        <f t="array" ref="R378">IFERROR(INDEX(cashier!$A$2:$I$672,MATCH($O378&amp;$P378,cashier!$J$2:$J$672,0),R$1),FALSE)</f>
        <v>香港花旗/USD/Hope Young/91868394</v>
      </c>
      <c r="S378" s="10" cm="1">
        <f t="array" ref="S378">IFERROR(INDEX(cashier!$A$2:$I$672,MATCH($O378&amp;$P378,cashier!$J$2:$J$672,0),S$1),FALSE)</f>
        <v>45023.24470599537</v>
      </c>
      <c r="T378" s="10" t="str" cm="1">
        <f t="array" ref="T378">IFERROR(INDEX(cashier!$A$2:$I$672,MATCH($O378&amp;$P378,cashier!$J$2:$J$672,0),T$1),FALSE)</f>
        <v>USD</v>
      </c>
      <c r="U378" s="10" cm="1">
        <f t="array" ref="U378">IFERROR(INDEX(cashier!$A$2:$I$672,MATCH($O378&amp;$P378,cashier!$J$2:$J$672,0),U$1),FALSE)</f>
        <v>56138.91</v>
      </c>
      <c r="V378" s="10" cm="1">
        <f t="array" ref="V378">IFERROR(INDEX(cashier!$A$2:$I$672,MATCH($O378&amp;$P378,cashier!$J$2:$J$672,0),V$1),FALSE)</f>
        <v>45020.245254629634</v>
      </c>
      <c r="W378" s="10" cm="1">
        <f t="array" ref="W378">IFERROR(INDEX(cashier!$A$2:$I$672,MATCH($O378&amp;$P378,cashier!$J$2:$J$672,0),W$1),FALSE)</f>
        <v>493</v>
      </c>
      <c r="X378" s="10" t="str" cm="1">
        <f t="array" ref="X378">IFERROR(INDEX(cashier!$A$2:$I$672,MATCH($O378&amp;$P378,cashier!$J$2:$J$672,0),X$1),FALSE)</f>
        <v>收款单</v>
      </c>
      <c r="Y378" s="10" cm="1">
        <f t="array" ref="Y378">IFERROR(INDEX(cashier!$A$2:$I$672,MATCH($O378&amp;$P378,cashier!$J$2:$J$672,0),Y$1),FALSE)</f>
        <v>0</v>
      </c>
      <c r="Z378" s="13" cm="1">
        <f t="array" ref="Z378">IFERROR(INDEX(bank!$A$2:$P$1212,MATCH($O378&amp;$P378,bank!$Q$2:$Q$1212,0),Z$1),FALSE)</f>
        <v>493</v>
      </c>
      <c r="AA378" s="13" t="str" cm="1">
        <f t="array" ref="AA378">IFERROR(INDEX(bank!$A$2:$P$1212,MATCH($O378&amp;$P378,bank!$Q$2:$Q$1212,0),AA$1),FALSE)</f>
        <v>收款单</v>
      </c>
      <c r="AB378" s="13" t="str" cm="1">
        <f t="array" ref="AB378">IFERROR(INDEX(bank!$A$2:$P$1212,MATCH($O378&amp;$P378,bank!$Q$2:$Q$1212,0),AB$1),FALSE)</f>
        <v>香港花旗/USD/Hope Young/91868394</v>
      </c>
      <c r="AC378" s="13" t="str" cm="1">
        <f t="array" ref="AC378">IFERROR(INDEX(bank!$A$2:$P$1212,MATCH($O378&amp;$P378,bank!$Q$2:$Q$1212,0),AC$1),FALSE)</f>
        <v>USD</v>
      </c>
      <c r="AD378" s="13" cm="1">
        <f t="array" ref="AD378">IFERROR(INDEX(bank!$A$2:$P$1212,MATCH($O378&amp;$P378,bank!$Q$2:$Q$1212,0),AD$1),FALSE)</f>
        <v>0</v>
      </c>
      <c r="AE378" s="13" t="str" cm="1">
        <f t="array" ref="AE378">IFERROR(INDEX(bank!$A$2:$P$1212,MATCH($O378&amp;$P378,bank!$Q$2:$Q$1212,0),AE$1),FALSE)</f>
        <v>5101.06-租金收入</v>
      </c>
      <c r="AF378" s="13" t="str" cm="1">
        <f t="array" ref="AF378">IFERROR(INDEX(bank!$A$2:$P$1212,MATCH($O378&amp;$P378,bank!$Q$2:$Q$1212,0),AF$1),FALSE)</f>
        <v>租金</v>
      </c>
      <c r="AG378" s="13" cm="1">
        <f t="array" ref="AG378">IFERROR(INDEX(bank!$A$2:$P$1212,MATCH($O378&amp;$P378,bank!$Q$2:$Q$1212,0),AG$1),FALSE)</f>
        <v>45020.245254629634</v>
      </c>
      <c r="AH378" s="13" cm="1">
        <f t="array" ref="AH378">IFERROR(INDEX(bank!$A$2:$P$1212,MATCH($O378&amp;$P378,bank!$Q$2:$Q$1212,0),AH$1),FALSE)</f>
        <v>1161510.4099999999</v>
      </c>
      <c r="AI378" s="13" cm="1">
        <f t="array" ref="AI378">IFERROR(INDEX(bank!$A$2:$P$1212,MATCH($O378&amp;$P378,bank!$Q$2:$Q$1212,0),AI$1),FALSE)</f>
        <v>1161510.4099999999</v>
      </c>
      <c r="AJ378" s="13" cm="1">
        <f t="array" ref="AJ378">IFERROR(INDEX(bank!$A$2:$P$1212,MATCH($O378&amp;$P378,bank!$Q$2:$Q$1212,0),AJ$1),FALSE)</f>
        <v>0</v>
      </c>
      <c r="AK378" s="13" cm="1">
        <f t="array" ref="AK378">IFERROR(INDEX(bank!$A$2:$P$1212,MATCH($O378&amp;$P378,bank!$Q$2:$Q$1212,0),AK$1),FALSE)</f>
        <v>0</v>
      </c>
      <c r="AL378" s="13" cm="1">
        <f t="array" ref="AL378">IFERROR(INDEX(bank!$A$2:$P$1212,MATCH($O378&amp;$P378,bank!$Q$2:$Q$1212,0),AL$1),FALSE)</f>
        <v>1196024.03</v>
      </c>
      <c r="AM378" s="13" cm="1">
        <f t="array" ref="AM378">IFERROR(INDEX(bank!$A$2:$P$1212,MATCH($O378&amp;$P378,bank!$Q$2:$Q$1212,0),AM$1),FALSE)</f>
        <v>1</v>
      </c>
      <c r="AN378" s="13" t="b" cm="1">
        <f t="array" ref="AN378">IFERROR(INDEX(bank!$A$2:$P$1212,MATCH($O378&amp;$P378,bank!$Q$2:$Q$1212,0),AN$1),FALSE)</f>
        <v>1</v>
      </c>
      <c r="AO378" s="13" t="str" cm="1">
        <f t="array" ref="AO378">IFERROR(INDEX(bank!$A$2:$P$1212,MATCH($O378&amp;$P378,bank!$Q$2:$Q$1212,0),AO$1),FALSE)</f>
        <v>已关闭</v>
      </c>
    </row>
    <row r="379" spans="1:41" hidden="1">
      <c r="A379" s="4" t="s">
        <v>40</v>
      </c>
      <c r="B379" s="4" t="s">
        <v>172</v>
      </c>
      <c r="C379" s="4">
        <v>243846.49</v>
      </c>
      <c r="D379" s="4">
        <v>243846.49</v>
      </c>
      <c r="E379" s="4">
        <v>0</v>
      </c>
      <c r="F379" s="4">
        <v>0</v>
      </c>
      <c r="G379" s="4" t="s">
        <v>19</v>
      </c>
      <c r="H379" s="6">
        <v>45020.372358645844</v>
      </c>
      <c r="I379" s="4" t="s">
        <v>20</v>
      </c>
      <c r="J379" s="4" t="b">
        <v>1</v>
      </c>
      <c r="K379" s="4">
        <v>0</v>
      </c>
      <c r="L379" s="4">
        <v>1</v>
      </c>
      <c r="M379" s="4" t="s">
        <v>36</v>
      </c>
      <c r="N379" s="6">
        <v>45020.245254629634</v>
      </c>
      <c r="O379" s="4" t="s">
        <v>26</v>
      </c>
      <c r="P379" s="4">
        <v>493</v>
      </c>
      <c r="Q379" s="10" cm="1">
        <f t="array" ref="Q379">IFERROR(INDEX(cashier!$A$2:$I$672,MATCH($O379&amp;$P379,cashier!$J$2:$J$672,0),Q$1),FALSE)</f>
        <v>227</v>
      </c>
      <c r="R379" s="10" t="str" cm="1">
        <f t="array" ref="R379">IFERROR(INDEX(cashier!$A$2:$I$672,MATCH($O379&amp;$P379,cashier!$J$2:$J$672,0),R$1),FALSE)</f>
        <v>香港花旗/USD/Hope Young/91868394</v>
      </c>
      <c r="S379" s="10" cm="1">
        <f t="array" ref="S379">IFERROR(INDEX(cashier!$A$2:$I$672,MATCH($O379&amp;$P379,cashier!$J$2:$J$672,0),S$1),FALSE)</f>
        <v>45023.24470599537</v>
      </c>
      <c r="T379" s="10" t="str" cm="1">
        <f t="array" ref="T379">IFERROR(INDEX(cashier!$A$2:$I$672,MATCH($O379&amp;$P379,cashier!$J$2:$J$672,0),T$1),FALSE)</f>
        <v>USD</v>
      </c>
      <c r="U379" s="10" cm="1">
        <f t="array" ref="U379">IFERROR(INDEX(cashier!$A$2:$I$672,MATCH($O379&amp;$P379,cashier!$J$2:$J$672,0),U$1),FALSE)</f>
        <v>56138.91</v>
      </c>
      <c r="V379" s="10" cm="1">
        <f t="array" ref="V379">IFERROR(INDEX(cashier!$A$2:$I$672,MATCH($O379&amp;$P379,cashier!$J$2:$J$672,0),V$1),FALSE)</f>
        <v>45020.245254629634</v>
      </c>
      <c r="W379" s="10" cm="1">
        <f t="array" ref="W379">IFERROR(INDEX(cashier!$A$2:$I$672,MATCH($O379&amp;$P379,cashier!$J$2:$J$672,0),W$1),FALSE)</f>
        <v>493</v>
      </c>
      <c r="X379" s="10" t="str" cm="1">
        <f t="array" ref="X379">IFERROR(INDEX(cashier!$A$2:$I$672,MATCH($O379&amp;$P379,cashier!$J$2:$J$672,0),X$1),FALSE)</f>
        <v>收款单</v>
      </c>
      <c r="Y379" s="10" cm="1">
        <f t="array" ref="Y379">IFERROR(INDEX(cashier!$A$2:$I$672,MATCH($O379&amp;$P379,cashier!$J$2:$J$672,0),Y$1),FALSE)</f>
        <v>0</v>
      </c>
      <c r="Z379" s="13" cm="1">
        <f t="array" ref="Z379">IFERROR(INDEX(bank!$A$2:$P$1212,MATCH($O379&amp;$P379,bank!$Q$2:$Q$1212,0),Z$1),FALSE)</f>
        <v>493</v>
      </c>
      <c r="AA379" s="13" t="str" cm="1">
        <f t="array" ref="AA379">IFERROR(INDEX(bank!$A$2:$P$1212,MATCH($O379&amp;$P379,bank!$Q$2:$Q$1212,0),AA$1),FALSE)</f>
        <v>收款单</v>
      </c>
      <c r="AB379" s="13" t="str" cm="1">
        <f t="array" ref="AB379">IFERROR(INDEX(bank!$A$2:$P$1212,MATCH($O379&amp;$P379,bank!$Q$2:$Q$1212,0),AB$1),FALSE)</f>
        <v>香港花旗/USD/Hope Young/91868394</v>
      </c>
      <c r="AC379" s="13" t="str" cm="1">
        <f t="array" ref="AC379">IFERROR(INDEX(bank!$A$2:$P$1212,MATCH($O379&amp;$P379,bank!$Q$2:$Q$1212,0),AC$1),FALSE)</f>
        <v>USD</v>
      </c>
      <c r="AD379" s="13" cm="1">
        <f t="array" ref="AD379">IFERROR(INDEX(bank!$A$2:$P$1212,MATCH($O379&amp;$P379,bank!$Q$2:$Q$1212,0),AD$1),FALSE)</f>
        <v>0</v>
      </c>
      <c r="AE379" s="13" t="str" cm="1">
        <f t="array" ref="AE379">IFERROR(INDEX(bank!$A$2:$P$1212,MATCH($O379&amp;$P379,bank!$Q$2:$Q$1212,0),AE$1),FALSE)</f>
        <v>5101.06-租金收入</v>
      </c>
      <c r="AF379" s="13" t="str" cm="1">
        <f t="array" ref="AF379">IFERROR(INDEX(bank!$A$2:$P$1212,MATCH($O379&amp;$P379,bank!$Q$2:$Q$1212,0),AF$1),FALSE)</f>
        <v>租金</v>
      </c>
      <c r="AG379" s="13" cm="1">
        <f t="array" ref="AG379">IFERROR(INDEX(bank!$A$2:$P$1212,MATCH($O379&amp;$P379,bank!$Q$2:$Q$1212,0),AG$1),FALSE)</f>
        <v>45020.245254629634</v>
      </c>
      <c r="AH379" s="13" cm="1">
        <f t="array" ref="AH379">IFERROR(INDEX(bank!$A$2:$P$1212,MATCH($O379&amp;$P379,bank!$Q$2:$Q$1212,0),AH$1),FALSE)</f>
        <v>1161510.4099999999</v>
      </c>
      <c r="AI379" s="13" cm="1">
        <f t="array" ref="AI379">IFERROR(INDEX(bank!$A$2:$P$1212,MATCH($O379&amp;$P379,bank!$Q$2:$Q$1212,0),AI$1),FALSE)</f>
        <v>1161510.4099999999</v>
      </c>
      <c r="AJ379" s="13" cm="1">
        <f t="array" ref="AJ379">IFERROR(INDEX(bank!$A$2:$P$1212,MATCH($O379&amp;$P379,bank!$Q$2:$Q$1212,0),AJ$1),FALSE)</f>
        <v>0</v>
      </c>
      <c r="AK379" s="13" cm="1">
        <f t="array" ref="AK379">IFERROR(INDEX(bank!$A$2:$P$1212,MATCH($O379&amp;$P379,bank!$Q$2:$Q$1212,0),AK$1),FALSE)</f>
        <v>0</v>
      </c>
      <c r="AL379" s="13" cm="1">
        <f t="array" ref="AL379">IFERROR(INDEX(bank!$A$2:$P$1212,MATCH($O379&amp;$P379,bank!$Q$2:$Q$1212,0),AL$1),FALSE)</f>
        <v>1196024.03</v>
      </c>
      <c r="AM379" s="13" cm="1">
        <f t="array" ref="AM379">IFERROR(INDEX(bank!$A$2:$P$1212,MATCH($O379&amp;$P379,bank!$Q$2:$Q$1212,0),AM$1),FALSE)</f>
        <v>1</v>
      </c>
      <c r="AN379" s="13" t="b" cm="1">
        <f t="array" ref="AN379">IFERROR(INDEX(bank!$A$2:$P$1212,MATCH($O379&amp;$P379,bank!$Q$2:$Q$1212,0),AN$1),FALSE)</f>
        <v>1</v>
      </c>
      <c r="AO379" s="13" t="str" cm="1">
        <f t="array" ref="AO379">IFERROR(INDEX(bank!$A$2:$P$1212,MATCH($O379&amp;$P379,bank!$Q$2:$Q$1212,0),AO$1),FALSE)</f>
        <v>已关闭</v>
      </c>
    </row>
    <row r="380" spans="1:41" hidden="1">
      <c r="A380" s="4" t="s">
        <v>40</v>
      </c>
      <c r="B380" s="4" t="s">
        <v>173</v>
      </c>
      <c r="C380" s="4">
        <v>17359.099999999999</v>
      </c>
      <c r="D380" s="4">
        <v>17359.099999999999</v>
      </c>
      <c r="E380" s="4">
        <v>0</v>
      </c>
      <c r="F380" s="4">
        <v>0</v>
      </c>
      <c r="G380" s="4" t="s">
        <v>19</v>
      </c>
      <c r="H380" s="6">
        <v>45020.372358645844</v>
      </c>
      <c r="I380" s="4" t="s">
        <v>20</v>
      </c>
      <c r="J380" s="4" t="b">
        <v>1</v>
      </c>
      <c r="K380" s="4">
        <v>0</v>
      </c>
      <c r="L380" s="4">
        <v>1</v>
      </c>
      <c r="M380" s="4" t="s">
        <v>36</v>
      </c>
      <c r="N380" s="6">
        <v>45020.245254629634</v>
      </c>
      <c r="O380" s="4" t="s">
        <v>26</v>
      </c>
      <c r="P380" s="4">
        <v>493</v>
      </c>
      <c r="Q380" s="10" cm="1">
        <f t="array" ref="Q380">IFERROR(INDEX(cashier!$A$2:$I$672,MATCH($O380&amp;$P380,cashier!$J$2:$J$672,0),Q$1),FALSE)</f>
        <v>227</v>
      </c>
      <c r="R380" s="10" t="str" cm="1">
        <f t="array" ref="R380">IFERROR(INDEX(cashier!$A$2:$I$672,MATCH($O380&amp;$P380,cashier!$J$2:$J$672,0),R$1),FALSE)</f>
        <v>香港花旗/USD/Hope Young/91868394</v>
      </c>
      <c r="S380" s="10" cm="1">
        <f t="array" ref="S380">IFERROR(INDEX(cashier!$A$2:$I$672,MATCH($O380&amp;$P380,cashier!$J$2:$J$672,0),S$1),FALSE)</f>
        <v>45023.24470599537</v>
      </c>
      <c r="T380" s="10" t="str" cm="1">
        <f t="array" ref="T380">IFERROR(INDEX(cashier!$A$2:$I$672,MATCH($O380&amp;$P380,cashier!$J$2:$J$672,0),T$1),FALSE)</f>
        <v>USD</v>
      </c>
      <c r="U380" s="10" cm="1">
        <f t="array" ref="U380">IFERROR(INDEX(cashier!$A$2:$I$672,MATCH($O380&amp;$P380,cashier!$J$2:$J$672,0),U$1),FALSE)</f>
        <v>56138.91</v>
      </c>
      <c r="V380" s="10" cm="1">
        <f t="array" ref="V380">IFERROR(INDEX(cashier!$A$2:$I$672,MATCH($O380&amp;$P380,cashier!$J$2:$J$672,0),V$1),FALSE)</f>
        <v>45020.245254629634</v>
      </c>
      <c r="W380" s="10" cm="1">
        <f t="array" ref="W380">IFERROR(INDEX(cashier!$A$2:$I$672,MATCH($O380&amp;$P380,cashier!$J$2:$J$672,0),W$1),FALSE)</f>
        <v>493</v>
      </c>
      <c r="X380" s="10" t="str" cm="1">
        <f t="array" ref="X380">IFERROR(INDEX(cashier!$A$2:$I$672,MATCH($O380&amp;$P380,cashier!$J$2:$J$672,0),X$1),FALSE)</f>
        <v>收款单</v>
      </c>
      <c r="Y380" s="10" cm="1">
        <f t="array" ref="Y380">IFERROR(INDEX(cashier!$A$2:$I$672,MATCH($O380&amp;$P380,cashier!$J$2:$J$672,0),Y$1),FALSE)</f>
        <v>0</v>
      </c>
      <c r="Z380" s="13" cm="1">
        <f t="array" ref="Z380">IFERROR(INDEX(bank!$A$2:$P$1212,MATCH($O380&amp;$P380,bank!$Q$2:$Q$1212,0),Z$1),FALSE)</f>
        <v>493</v>
      </c>
      <c r="AA380" s="13" t="str" cm="1">
        <f t="array" ref="AA380">IFERROR(INDEX(bank!$A$2:$P$1212,MATCH($O380&amp;$P380,bank!$Q$2:$Q$1212,0),AA$1),FALSE)</f>
        <v>收款单</v>
      </c>
      <c r="AB380" s="13" t="str" cm="1">
        <f t="array" ref="AB380">IFERROR(INDEX(bank!$A$2:$P$1212,MATCH($O380&amp;$P380,bank!$Q$2:$Q$1212,0),AB$1),FALSE)</f>
        <v>香港花旗/USD/Hope Young/91868394</v>
      </c>
      <c r="AC380" s="13" t="str" cm="1">
        <f t="array" ref="AC380">IFERROR(INDEX(bank!$A$2:$P$1212,MATCH($O380&amp;$P380,bank!$Q$2:$Q$1212,0),AC$1),FALSE)</f>
        <v>USD</v>
      </c>
      <c r="AD380" s="13" cm="1">
        <f t="array" ref="AD380">IFERROR(INDEX(bank!$A$2:$P$1212,MATCH($O380&amp;$P380,bank!$Q$2:$Q$1212,0),AD$1),FALSE)</f>
        <v>0</v>
      </c>
      <c r="AE380" s="13" t="str" cm="1">
        <f t="array" ref="AE380">IFERROR(INDEX(bank!$A$2:$P$1212,MATCH($O380&amp;$P380,bank!$Q$2:$Q$1212,0),AE$1),FALSE)</f>
        <v>5101.06-租金收入</v>
      </c>
      <c r="AF380" s="13" t="str" cm="1">
        <f t="array" ref="AF380">IFERROR(INDEX(bank!$A$2:$P$1212,MATCH($O380&amp;$P380,bank!$Q$2:$Q$1212,0),AF$1),FALSE)</f>
        <v>租金</v>
      </c>
      <c r="AG380" s="13" cm="1">
        <f t="array" ref="AG380">IFERROR(INDEX(bank!$A$2:$P$1212,MATCH($O380&amp;$P380,bank!$Q$2:$Q$1212,0),AG$1),FALSE)</f>
        <v>45020.245254629634</v>
      </c>
      <c r="AH380" s="13" cm="1">
        <f t="array" ref="AH380">IFERROR(INDEX(bank!$A$2:$P$1212,MATCH($O380&amp;$P380,bank!$Q$2:$Q$1212,0),AH$1),FALSE)</f>
        <v>1161510.4099999999</v>
      </c>
      <c r="AI380" s="13" cm="1">
        <f t="array" ref="AI380">IFERROR(INDEX(bank!$A$2:$P$1212,MATCH($O380&amp;$P380,bank!$Q$2:$Q$1212,0),AI$1),FALSE)</f>
        <v>1161510.4099999999</v>
      </c>
      <c r="AJ380" s="13" cm="1">
        <f t="array" ref="AJ380">IFERROR(INDEX(bank!$A$2:$P$1212,MATCH($O380&amp;$P380,bank!$Q$2:$Q$1212,0),AJ$1),FALSE)</f>
        <v>0</v>
      </c>
      <c r="AK380" s="13" cm="1">
        <f t="array" ref="AK380">IFERROR(INDEX(bank!$A$2:$P$1212,MATCH($O380&amp;$P380,bank!$Q$2:$Q$1212,0),AK$1),FALSE)</f>
        <v>0</v>
      </c>
      <c r="AL380" s="13" cm="1">
        <f t="array" ref="AL380">IFERROR(INDEX(bank!$A$2:$P$1212,MATCH($O380&amp;$P380,bank!$Q$2:$Q$1212,0),AL$1),FALSE)</f>
        <v>1196024.03</v>
      </c>
      <c r="AM380" s="13" cm="1">
        <f t="array" ref="AM380">IFERROR(INDEX(bank!$A$2:$P$1212,MATCH($O380&amp;$P380,bank!$Q$2:$Q$1212,0),AM$1),FALSE)</f>
        <v>1</v>
      </c>
      <c r="AN380" s="13" t="b" cm="1">
        <f t="array" ref="AN380">IFERROR(INDEX(bank!$A$2:$P$1212,MATCH($O380&amp;$P380,bank!$Q$2:$Q$1212,0),AN$1),FALSE)</f>
        <v>1</v>
      </c>
      <c r="AO380" s="13" t="str" cm="1">
        <f t="array" ref="AO380">IFERROR(INDEX(bank!$A$2:$P$1212,MATCH($O380&amp;$P380,bank!$Q$2:$Q$1212,0),AO$1),FALSE)</f>
        <v>已关闭</v>
      </c>
    </row>
    <row r="381" spans="1:41" hidden="1">
      <c r="A381" s="4" t="s">
        <v>68</v>
      </c>
      <c r="B381" s="4" t="s">
        <v>174</v>
      </c>
      <c r="C381" s="4">
        <v>0</v>
      </c>
      <c r="D381" s="4">
        <v>0</v>
      </c>
      <c r="E381" s="4">
        <v>4582.3999999999996</v>
      </c>
      <c r="F381" s="4">
        <v>4582.3999999999996</v>
      </c>
      <c r="G381" s="4" t="s">
        <v>19</v>
      </c>
      <c r="H381" s="6">
        <v>45020.372358645844</v>
      </c>
      <c r="I381" s="4" t="s">
        <v>20</v>
      </c>
      <c r="J381" s="4" t="b">
        <v>1</v>
      </c>
      <c r="K381" s="4">
        <v>0</v>
      </c>
      <c r="L381" s="4">
        <v>1</v>
      </c>
      <c r="M381" s="4" t="s">
        <v>36</v>
      </c>
      <c r="N381" s="6">
        <v>45020.245254629634</v>
      </c>
      <c r="O381" s="4" t="s">
        <v>26</v>
      </c>
      <c r="P381" s="4">
        <v>493</v>
      </c>
      <c r="Q381" s="10" cm="1">
        <f t="array" ref="Q381">IFERROR(INDEX(cashier!$A$2:$I$672,MATCH($O381&amp;$P381,cashier!$J$2:$J$672,0),Q$1),FALSE)</f>
        <v>227</v>
      </c>
      <c r="R381" s="10" t="str" cm="1">
        <f t="array" ref="R381">IFERROR(INDEX(cashier!$A$2:$I$672,MATCH($O381&amp;$P381,cashier!$J$2:$J$672,0),R$1),FALSE)</f>
        <v>香港花旗/USD/Hope Young/91868394</v>
      </c>
      <c r="S381" s="10" cm="1">
        <f t="array" ref="S381">IFERROR(INDEX(cashier!$A$2:$I$672,MATCH($O381&amp;$P381,cashier!$J$2:$J$672,0),S$1),FALSE)</f>
        <v>45023.24470599537</v>
      </c>
      <c r="T381" s="10" t="str" cm="1">
        <f t="array" ref="T381">IFERROR(INDEX(cashier!$A$2:$I$672,MATCH($O381&amp;$P381,cashier!$J$2:$J$672,0),T$1),FALSE)</f>
        <v>USD</v>
      </c>
      <c r="U381" s="10" cm="1">
        <f t="array" ref="U381">IFERROR(INDEX(cashier!$A$2:$I$672,MATCH($O381&amp;$P381,cashier!$J$2:$J$672,0),U$1),FALSE)</f>
        <v>56138.91</v>
      </c>
      <c r="V381" s="10" cm="1">
        <f t="array" ref="V381">IFERROR(INDEX(cashier!$A$2:$I$672,MATCH($O381&amp;$P381,cashier!$J$2:$J$672,0),V$1),FALSE)</f>
        <v>45020.245254629634</v>
      </c>
      <c r="W381" s="10" cm="1">
        <f t="array" ref="W381">IFERROR(INDEX(cashier!$A$2:$I$672,MATCH($O381&amp;$P381,cashier!$J$2:$J$672,0),W$1),FALSE)</f>
        <v>493</v>
      </c>
      <c r="X381" s="10" t="str" cm="1">
        <f t="array" ref="X381">IFERROR(INDEX(cashier!$A$2:$I$672,MATCH($O381&amp;$P381,cashier!$J$2:$J$672,0),X$1),FALSE)</f>
        <v>收款单</v>
      </c>
      <c r="Y381" s="10" cm="1">
        <f t="array" ref="Y381">IFERROR(INDEX(cashier!$A$2:$I$672,MATCH($O381&amp;$P381,cashier!$J$2:$J$672,0),Y$1),FALSE)</f>
        <v>0</v>
      </c>
      <c r="Z381" s="13" cm="1">
        <f t="array" ref="Z381">IFERROR(INDEX(bank!$A$2:$P$1212,MATCH($O381&amp;$P381,bank!$Q$2:$Q$1212,0),Z$1),FALSE)</f>
        <v>493</v>
      </c>
      <c r="AA381" s="13" t="str" cm="1">
        <f t="array" ref="AA381">IFERROR(INDEX(bank!$A$2:$P$1212,MATCH($O381&amp;$P381,bank!$Q$2:$Q$1212,0),AA$1),FALSE)</f>
        <v>收款单</v>
      </c>
      <c r="AB381" s="13" t="str" cm="1">
        <f t="array" ref="AB381">IFERROR(INDEX(bank!$A$2:$P$1212,MATCH($O381&amp;$P381,bank!$Q$2:$Q$1212,0),AB$1),FALSE)</f>
        <v>香港花旗/USD/Hope Young/91868394</v>
      </c>
      <c r="AC381" s="13" t="str" cm="1">
        <f t="array" ref="AC381">IFERROR(INDEX(bank!$A$2:$P$1212,MATCH($O381&amp;$P381,bank!$Q$2:$Q$1212,0),AC$1),FALSE)</f>
        <v>USD</v>
      </c>
      <c r="AD381" s="13" cm="1">
        <f t="array" ref="AD381">IFERROR(INDEX(bank!$A$2:$P$1212,MATCH($O381&amp;$P381,bank!$Q$2:$Q$1212,0),AD$1),FALSE)</f>
        <v>0</v>
      </c>
      <c r="AE381" s="13" t="str" cm="1">
        <f t="array" ref="AE381">IFERROR(INDEX(bank!$A$2:$P$1212,MATCH($O381&amp;$P381,bank!$Q$2:$Q$1212,0),AE$1),FALSE)</f>
        <v>5101.06-租金收入</v>
      </c>
      <c r="AF381" s="13" t="str" cm="1">
        <f t="array" ref="AF381">IFERROR(INDEX(bank!$A$2:$P$1212,MATCH($O381&amp;$P381,bank!$Q$2:$Q$1212,0),AF$1),FALSE)</f>
        <v>租金</v>
      </c>
      <c r="AG381" s="13" cm="1">
        <f t="array" ref="AG381">IFERROR(INDEX(bank!$A$2:$P$1212,MATCH($O381&amp;$P381,bank!$Q$2:$Q$1212,0),AG$1),FALSE)</f>
        <v>45020.245254629634</v>
      </c>
      <c r="AH381" s="13" cm="1">
        <f t="array" ref="AH381">IFERROR(INDEX(bank!$A$2:$P$1212,MATCH($O381&amp;$P381,bank!$Q$2:$Q$1212,0),AH$1),FALSE)</f>
        <v>1161510.4099999999</v>
      </c>
      <c r="AI381" s="13" cm="1">
        <f t="array" ref="AI381">IFERROR(INDEX(bank!$A$2:$P$1212,MATCH($O381&amp;$P381,bank!$Q$2:$Q$1212,0),AI$1),FALSE)</f>
        <v>1161510.4099999999</v>
      </c>
      <c r="AJ381" s="13" cm="1">
        <f t="array" ref="AJ381">IFERROR(INDEX(bank!$A$2:$P$1212,MATCH($O381&amp;$P381,bank!$Q$2:$Q$1212,0),AJ$1),FALSE)</f>
        <v>0</v>
      </c>
      <c r="AK381" s="13" cm="1">
        <f t="array" ref="AK381">IFERROR(INDEX(bank!$A$2:$P$1212,MATCH($O381&amp;$P381,bank!$Q$2:$Q$1212,0),AK$1),FALSE)</f>
        <v>0</v>
      </c>
      <c r="AL381" s="13" cm="1">
        <f t="array" ref="AL381">IFERROR(INDEX(bank!$A$2:$P$1212,MATCH($O381&amp;$P381,bank!$Q$2:$Q$1212,0),AL$1),FALSE)</f>
        <v>1196024.03</v>
      </c>
      <c r="AM381" s="13" cm="1">
        <f t="array" ref="AM381">IFERROR(INDEX(bank!$A$2:$P$1212,MATCH($O381&amp;$P381,bank!$Q$2:$Q$1212,0),AM$1),FALSE)</f>
        <v>1</v>
      </c>
      <c r="AN381" s="13" t="b" cm="1">
        <f t="array" ref="AN381">IFERROR(INDEX(bank!$A$2:$P$1212,MATCH($O381&amp;$P381,bank!$Q$2:$Q$1212,0),AN$1),FALSE)</f>
        <v>1</v>
      </c>
      <c r="AO381" s="13" t="str" cm="1">
        <f t="array" ref="AO381">IFERROR(INDEX(bank!$A$2:$P$1212,MATCH($O381&amp;$P381,bank!$Q$2:$Q$1212,0),AO$1),FALSE)</f>
        <v>已关闭</v>
      </c>
    </row>
    <row r="382" spans="1:41" hidden="1">
      <c r="A382" s="4" t="s">
        <v>58</v>
      </c>
      <c r="B382" s="4" t="s">
        <v>361</v>
      </c>
      <c r="C382" s="4">
        <v>0</v>
      </c>
      <c r="D382" s="4">
        <v>0</v>
      </c>
      <c r="E382" s="4">
        <v>2250</v>
      </c>
      <c r="F382" s="4">
        <v>2250</v>
      </c>
      <c r="G382" s="4" t="s">
        <v>19</v>
      </c>
      <c r="H382" s="6">
        <v>45020.372358645844</v>
      </c>
      <c r="I382" s="4" t="s">
        <v>20</v>
      </c>
      <c r="J382" s="4" t="b">
        <v>1</v>
      </c>
      <c r="K382" s="4">
        <v>0</v>
      </c>
      <c r="L382" s="4">
        <v>1</v>
      </c>
      <c r="M382" s="4" t="s">
        <v>36</v>
      </c>
      <c r="N382" s="6">
        <v>45020.245254629634</v>
      </c>
      <c r="O382" s="4" t="s">
        <v>26</v>
      </c>
      <c r="P382" s="4">
        <v>493</v>
      </c>
      <c r="Q382" s="10" cm="1">
        <f t="array" ref="Q382">IFERROR(INDEX(cashier!$A$2:$I$672,MATCH($O382&amp;$P382,cashier!$J$2:$J$672,0),Q$1),FALSE)</f>
        <v>227</v>
      </c>
      <c r="R382" s="10" t="str" cm="1">
        <f t="array" ref="R382">IFERROR(INDEX(cashier!$A$2:$I$672,MATCH($O382&amp;$P382,cashier!$J$2:$J$672,0),R$1),FALSE)</f>
        <v>香港花旗/USD/Hope Young/91868394</v>
      </c>
      <c r="S382" s="10" cm="1">
        <f t="array" ref="S382">IFERROR(INDEX(cashier!$A$2:$I$672,MATCH($O382&amp;$P382,cashier!$J$2:$J$672,0),S$1),FALSE)</f>
        <v>45023.24470599537</v>
      </c>
      <c r="T382" s="10" t="str" cm="1">
        <f t="array" ref="T382">IFERROR(INDEX(cashier!$A$2:$I$672,MATCH($O382&amp;$P382,cashier!$J$2:$J$672,0),T$1),FALSE)</f>
        <v>USD</v>
      </c>
      <c r="U382" s="10" cm="1">
        <f t="array" ref="U382">IFERROR(INDEX(cashier!$A$2:$I$672,MATCH($O382&amp;$P382,cashier!$J$2:$J$672,0),U$1),FALSE)</f>
        <v>56138.91</v>
      </c>
      <c r="V382" s="10" cm="1">
        <f t="array" ref="V382">IFERROR(INDEX(cashier!$A$2:$I$672,MATCH($O382&amp;$P382,cashier!$J$2:$J$672,0),V$1),FALSE)</f>
        <v>45020.245254629634</v>
      </c>
      <c r="W382" s="10" cm="1">
        <f t="array" ref="W382">IFERROR(INDEX(cashier!$A$2:$I$672,MATCH($O382&amp;$P382,cashier!$J$2:$J$672,0),W$1),FALSE)</f>
        <v>493</v>
      </c>
      <c r="X382" s="10" t="str" cm="1">
        <f t="array" ref="X382">IFERROR(INDEX(cashier!$A$2:$I$672,MATCH($O382&amp;$P382,cashier!$J$2:$J$672,0),X$1),FALSE)</f>
        <v>收款单</v>
      </c>
      <c r="Y382" s="10" cm="1">
        <f t="array" ref="Y382">IFERROR(INDEX(cashier!$A$2:$I$672,MATCH($O382&amp;$P382,cashier!$J$2:$J$672,0),Y$1),FALSE)</f>
        <v>0</v>
      </c>
      <c r="Z382" s="13" cm="1">
        <f t="array" ref="Z382">IFERROR(INDEX(bank!$A$2:$P$1212,MATCH($O382&amp;$P382,bank!$Q$2:$Q$1212,0),Z$1),FALSE)</f>
        <v>493</v>
      </c>
      <c r="AA382" s="13" t="str" cm="1">
        <f t="array" ref="AA382">IFERROR(INDEX(bank!$A$2:$P$1212,MATCH($O382&amp;$P382,bank!$Q$2:$Q$1212,0),AA$1),FALSE)</f>
        <v>收款单</v>
      </c>
      <c r="AB382" s="13" t="str" cm="1">
        <f t="array" ref="AB382">IFERROR(INDEX(bank!$A$2:$P$1212,MATCH($O382&amp;$P382,bank!$Q$2:$Q$1212,0),AB$1),FALSE)</f>
        <v>香港花旗/USD/Hope Young/91868394</v>
      </c>
      <c r="AC382" s="13" t="str" cm="1">
        <f t="array" ref="AC382">IFERROR(INDEX(bank!$A$2:$P$1212,MATCH($O382&amp;$P382,bank!$Q$2:$Q$1212,0),AC$1),FALSE)</f>
        <v>USD</v>
      </c>
      <c r="AD382" s="13" cm="1">
        <f t="array" ref="AD382">IFERROR(INDEX(bank!$A$2:$P$1212,MATCH($O382&amp;$P382,bank!$Q$2:$Q$1212,0),AD$1),FALSE)</f>
        <v>0</v>
      </c>
      <c r="AE382" s="13" t="str" cm="1">
        <f t="array" ref="AE382">IFERROR(INDEX(bank!$A$2:$P$1212,MATCH($O382&amp;$P382,bank!$Q$2:$Q$1212,0),AE$1),FALSE)</f>
        <v>5101.06-租金收入</v>
      </c>
      <c r="AF382" s="13" t="str" cm="1">
        <f t="array" ref="AF382">IFERROR(INDEX(bank!$A$2:$P$1212,MATCH($O382&amp;$P382,bank!$Q$2:$Q$1212,0),AF$1),FALSE)</f>
        <v>租金</v>
      </c>
      <c r="AG382" s="13" cm="1">
        <f t="array" ref="AG382">IFERROR(INDEX(bank!$A$2:$P$1212,MATCH($O382&amp;$P382,bank!$Q$2:$Q$1212,0),AG$1),FALSE)</f>
        <v>45020.245254629634</v>
      </c>
      <c r="AH382" s="13" cm="1">
        <f t="array" ref="AH382">IFERROR(INDEX(bank!$A$2:$P$1212,MATCH($O382&amp;$P382,bank!$Q$2:$Q$1212,0),AH$1),FALSE)</f>
        <v>1161510.4099999999</v>
      </c>
      <c r="AI382" s="13" cm="1">
        <f t="array" ref="AI382">IFERROR(INDEX(bank!$A$2:$P$1212,MATCH($O382&amp;$P382,bank!$Q$2:$Q$1212,0),AI$1),FALSE)</f>
        <v>1161510.4099999999</v>
      </c>
      <c r="AJ382" s="13" cm="1">
        <f t="array" ref="AJ382">IFERROR(INDEX(bank!$A$2:$P$1212,MATCH($O382&amp;$P382,bank!$Q$2:$Q$1212,0),AJ$1),FALSE)</f>
        <v>0</v>
      </c>
      <c r="AK382" s="13" cm="1">
        <f t="array" ref="AK382">IFERROR(INDEX(bank!$A$2:$P$1212,MATCH($O382&amp;$P382,bank!$Q$2:$Q$1212,0),AK$1),FALSE)</f>
        <v>0</v>
      </c>
      <c r="AL382" s="13" cm="1">
        <f t="array" ref="AL382">IFERROR(INDEX(bank!$A$2:$P$1212,MATCH($O382&amp;$P382,bank!$Q$2:$Q$1212,0),AL$1),FALSE)</f>
        <v>1196024.03</v>
      </c>
      <c r="AM382" s="13" cm="1">
        <f t="array" ref="AM382">IFERROR(INDEX(bank!$A$2:$P$1212,MATCH($O382&amp;$P382,bank!$Q$2:$Q$1212,0),AM$1),FALSE)</f>
        <v>1</v>
      </c>
      <c r="AN382" s="13" t="b" cm="1">
        <f t="array" ref="AN382">IFERROR(INDEX(bank!$A$2:$P$1212,MATCH($O382&amp;$P382,bank!$Q$2:$Q$1212,0),AN$1),FALSE)</f>
        <v>1</v>
      </c>
      <c r="AO382" s="13" t="str" cm="1">
        <f t="array" ref="AO382">IFERROR(INDEX(bank!$A$2:$P$1212,MATCH($O382&amp;$P382,bank!$Q$2:$Q$1212,0),AO$1),FALSE)</f>
        <v>已关闭</v>
      </c>
    </row>
    <row r="383" spans="1:41" hidden="1">
      <c r="A383" s="4" t="s">
        <v>99</v>
      </c>
      <c r="B383" s="4" t="s">
        <v>175</v>
      </c>
      <c r="C383" s="4">
        <v>0</v>
      </c>
      <c r="D383" s="4">
        <v>0</v>
      </c>
      <c r="E383" s="4">
        <v>5000</v>
      </c>
      <c r="F383" s="4">
        <v>5000</v>
      </c>
      <c r="G383" s="4" t="s">
        <v>19</v>
      </c>
      <c r="H383" s="6">
        <v>45020.372358645844</v>
      </c>
      <c r="I383" s="4" t="s">
        <v>20</v>
      </c>
      <c r="J383" s="4" t="b">
        <v>1</v>
      </c>
      <c r="K383" s="4">
        <v>0</v>
      </c>
      <c r="L383" s="4">
        <v>1</v>
      </c>
      <c r="M383" s="4" t="s">
        <v>36</v>
      </c>
      <c r="N383" s="6">
        <v>45020.245254629634</v>
      </c>
      <c r="O383" s="4" t="s">
        <v>26</v>
      </c>
      <c r="P383" s="4">
        <v>493</v>
      </c>
      <c r="Q383" s="10" cm="1">
        <f t="array" ref="Q383">IFERROR(INDEX(cashier!$A$2:$I$672,MATCH($O383&amp;$P383,cashier!$J$2:$J$672,0),Q$1),FALSE)</f>
        <v>227</v>
      </c>
      <c r="R383" s="10" t="str" cm="1">
        <f t="array" ref="R383">IFERROR(INDEX(cashier!$A$2:$I$672,MATCH($O383&amp;$P383,cashier!$J$2:$J$672,0),R$1),FALSE)</f>
        <v>香港花旗/USD/Hope Young/91868394</v>
      </c>
      <c r="S383" s="10" cm="1">
        <f t="array" ref="S383">IFERROR(INDEX(cashier!$A$2:$I$672,MATCH($O383&amp;$P383,cashier!$J$2:$J$672,0),S$1),FALSE)</f>
        <v>45023.24470599537</v>
      </c>
      <c r="T383" s="10" t="str" cm="1">
        <f t="array" ref="T383">IFERROR(INDEX(cashier!$A$2:$I$672,MATCH($O383&amp;$P383,cashier!$J$2:$J$672,0),T$1),FALSE)</f>
        <v>USD</v>
      </c>
      <c r="U383" s="10" cm="1">
        <f t="array" ref="U383">IFERROR(INDEX(cashier!$A$2:$I$672,MATCH($O383&amp;$P383,cashier!$J$2:$J$672,0),U$1),FALSE)</f>
        <v>56138.91</v>
      </c>
      <c r="V383" s="10" cm="1">
        <f t="array" ref="V383">IFERROR(INDEX(cashier!$A$2:$I$672,MATCH($O383&amp;$P383,cashier!$J$2:$J$672,0),V$1),FALSE)</f>
        <v>45020.245254629634</v>
      </c>
      <c r="W383" s="10" cm="1">
        <f t="array" ref="W383">IFERROR(INDEX(cashier!$A$2:$I$672,MATCH($O383&amp;$P383,cashier!$J$2:$J$672,0),W$1),FALSE)</f>
        <v>493</v>
      </c>
      <c r="X383" s="10" t="str" cm="1">
        <f t="array" ref="X383">IFERROR(INDEX(cashier!$A$2:$I$672,MATCH($O383&amp;$P383,cashier!$J$2:$J$672,0),X$1),FALSE)</f>
        <v>收款单</v>
      </c>
      <c r="Y383" s="10" cm="1">
        <f t="array" ref="Y383">IFERROR(INDEX(cashier!$A$2:$I$672,MATCH($O383&amp;$P383,cashier!$J$2:$J$672,0),Y$1),FALSE)</f>
        <v>0</v>
      </c>
      <c r="Z383" s="13" cm="1">
        <f t="array" ref="Z383">IFERROR(INDEX(bank!$A$2:$P$1212,MATCH($O383&amp;$P383,bank!$Q$2:$Q$1212,0),Z$1),FALSE)</f>
        <v>493</v>
      </c>
      <c r="AA383" s="13" t="str" cm="1">
        <f t="array" ref="AA383">IFERROR(INDEX(bank!$A$2:$P$1212,MATCH($O383&amp;$P383,bank!$Q$2:$Q$1212,0),AA$1),FALSE)</f>
        <v>收款单</v>
      </c>
      <c r="AB383" s="13" t="str" cm="1">
        <f t="array" ref="AB383">IFERROR(INDEX(bank!$A$2:$P$1212,MATCH($O383&amp;$P383,bank!$Q$2:$Q$1212,0),AB$1),FALSE)</f>
        <v>香港花旗/USD/Hope Young/91868394</v>
      </c>
      <c r="AC383" s="13" t="str" cm="1">
        <f t="array" ref="AC383">IFERROR(INDEX(bank!$A$2:$P$1212,MATCH($O383&amp;$P383,bank!$Q$2:$Q$1212,0),AC$1),FALSE)</f>
        <v>USD</v>
      </c>
      <c r="AD383" s="13" cm="1">
        <f t="array" ref="AD383">IFERROR(INDEX(bank!$A$2:$P$1212,MATCH($O383&amp;$P383,bank!$Q$2:$Q$1212,0),AD$1),FALSE)</f>
        <v>0</v>
      </c>
      <c r="AE383" s="13" t="str" cm="1">
        <f t="array" ref="AE383">IFERROR(INDEX(bank!$A$2:$P$1212,MATCH($O383&amp;$P383,bank!$Q$2:$Q$1212,0),AE$1),FALSE)</f>
        <v>5101.06-租金收入</v>
      </c>
      <c r="AF383" s="13" t="str" cm="1">
        <f t="array" ref="AF383">IFERROR(INDEX(bank!$A$2:$P$1212,MATCH($O383&amp;$P383,bank!$Q$2:$Q$1212,0),AF$1),FALSE)</f>
        <v>租金</v>
      </c>
      <c r="AG383" s="13" cm="1">
        <f t="array" ref="AG383">IFERROR(INDEX(bank!$A$2:$P$1212,MATCH($O383&amp;$P383,bank!$Q$2:$Q$1212,0),AG$1),FALSE)</f>
        <v>45020.245254629634</v>
      </c>
      <c r="AH383" s="13" cm="1">
        <f t="array" ref="AH383">IFERROR(INDEX(bank!$A$2:$P$1212,MATCH($O383&amp;$P383,bank!$Q$2:$Q$1212,0),AH$1),FALSE)</f>
        <v>1161510.4099999999</v>
      </c>
      <c r="AI383" s="13" cm="1">
        <f t="array" ref="AI383">IFERROR(INDEX(bank!$A$2:$P$1212,MATCH($O383&amp;$P383,bank!$Q$2:$Q$1212,0),AI$1),FALSE)</f>
        <v>1161510.4099999999</v>
      </c>
      <c r="AJ383" s="13" cm="1">
        <f t="array" ref="AJ383">IFERROR(INDEX(bank!$A$2:$P$1212,MATCH($O383&amp;$P383,bank!$Q$2:$Q$1212,0),AJ$1),FALSE)</f>
        <v>0</v>
      </c>
      <c r="AK383" s="13" cm="1">
        <f t="array" ref="AK383">IFERROR(INDEX(bank!$A$2:$P$1212,MATCH($O383&amp;$P383,bank!$Q$2:$Q$1212,0),AK$1),FALSE)</f>
        <v>0</v>
      </c>
      <c r="AL383" s="13" cm="1">
        <f t="array" ref="AL383">IFERROR(INDEX(bank!$A$2:$P$1212,MATCH($O383&amp;$P383,bank!$Q$2:$Q$1212,0),AL$1),FALSE)</f>
        <v>1196024.03</v>
      </c>
      <c r="AM383" s="13" cm="1">
        <f t="array" ref="AM383">IFERROR(INDEX(bank!$A$2:$P$1212,MATCH($O383&amp;$P383,bank!$Q$2:$Q$1212,0),AM$1),FALSE)</f>
        <v>1</v>
      </c>
      <c r="AN383" s="13" t="b" cm="1">
        <f t="array" ref="AN383">IFERROR(INDEX(bank!$A$2:$P$1212,MATCH($O383&amp;$P383,bank!$Q$2:$Q$1212,0),AN$1),FALSE)</f>
        <v>1</v>
      </c>
      <c r="AO383" s="13" t="str" cm="1">
        <f t="array" ref="AO383">IFERROR(INDEX(bank!$A$2:$P$1212,MATCH($O383&amp;$P383,bank!$Q$2:$Q$1212,0),AO$1),FALSE)</f>
        <v>已关闭</v>
      </c>
    </row>
    <row r="384" spans="1:41" hidden="1">
      <c r="A384" s="4" t="s">
        <v>362</v>
      </c>
      <c r="B384" s="4" t="s">
        <v>363</v>
      </c>
      <c r="C384" s="4">
        <v>0</v>
      </c>
      <c r="D384" s="4">
        <v>0</v>
      </c>
      <c r="E384" s="4">
        <v>30000</v>
      </c>
      <c r="F384" s="4">
        <v>30000</v>
      </c>
      <c r="G384" s="4" t="s">
        <v>19</v>
      </c>
      <c r="H384" s="6">
        <v>45020.372358645844</v>
      </c>
      <c r="I384" s="4" t="s">
        <v>20</v>
      </c>
      <c r="J384" s="4" t="b">
        <v>1</v>
      </c>
      <c r="K384" s="4">
        <v>0</v>
      </c>
      <c r="L384" s="4">
        <v>1</v>
      </c>
      <c r="M384" s="4" t="s">
        <v>36</v>
      </c>
      <c r="N384" s="6">
        <v>45020.245254629634</v>
      </c>
      <c r="O384" s="4" t="s">
        <v>26</v>
      </c>
      <c r="P384" s="4">
        <v>493</v>
      </c>
      <c r="Q384" s="10" cm="1">
        <f t="array" ref="Q384">IFERROR(INDEX(cashier!$A$2:$I$672,MATCH($O384&amp;$P384,cashier!$J$2:$J$672,0),Q$1),FALSE)</f>
        <v>227</v>
      </c>
      <c r="R384" s="10" t="str" cm="1">
        <f t="array" ref="R384">IFERROR(INDEX(cashier!$A$2:$I$672,MATCH($O384&amp;$P384,cashier!$J$2:$J$672,0),R$1),FALSE)</f>
        <v>香港花旗/USD/Hope Young/91868394</v>
      </c>
      <c r="S384" s="10" cm="1">
        <f t="array" ref="S384">IFERROR(INDEX(cashier!$A$2:$I$672,MATCH($O384&amp;$P384,cashier!$J$2:$J$672,0),S$1),FALSE)</f>
        <v>45023.24470599537</v>
      </c>
      <c r="T384" s="10" t="str" cm="1">
        <f t="array" ref="T384">IFERROR(INDEX(cashier!$A$2:$I$672,MATCH($O384&amp;$P384,cashier!$J$2:$J$672,0),T$1),FALSE)</f>
        <v>USD</v>
      </c>
      <c r="U384" s="10" cm="1">
        <f t="array" ref="U384">IFERROR(INDEX(cashier!$A$2:$I$672,MATCH($O384&amp;$P384,cashier!$J$2:$J$672,0),U$1),FALSE)</f>
        <v>56138.91</v>
      </c>
      <c r="V384" s="10" cm="1">
        <f t="array" ref="V384">IFERROR(INDEX(cashier!$A$2:$I$672,MATCH($O384&amp;$P384,cashier!$J$2:$J$672,0),V$1),FALSE)</f>
        <v>45020.245254629634</v>
      </c>
      <c r="W384" s="10" cm="1">
        <f t="array" ref="W384">IFERROR(INDEX(cashier!$A$2:$I$672,MATCH($O384&amp;$P384,cashier!$J$2:$J$672,0),W$1),FALSE)</f>
        <v>493</v>
      </c>
      <c r="X384" s="10" t="str" cm="1">
        <f t="array" ref="X384">IFERROR(INDEX(cashier!$A$2:$I$672,MATCH($O384&amp;$P384,cashier!$J$2:$J$672,0),X$1),FALSE)</f>
        <v>收款单</v>
      </c>
      <c r="Y384" s="10" cm="1">
        <f t="array" ref="Y384">IFERROR(INDEX(cashier!$A$2:$I$672,MATCH($O384&amp;$P384,cashier!$J$2:$J$672,0),Y$1),FALSE)</f>
        <v>0</v>
      </c>
      <c r="Z384" s="13" cm="1">
        <f t="array" ref="Z384">IFERROR(INDEX(bank!$A$2:$P$1212,MATCH($O384&amp;$P384,bank!$Q$2:$Q$1212,0),Z$1),FALSE)</f>
        <v>493</v>
      </c>
      <c r="AA384" s="13" t="str" cm="1">
        <f t="array" ref="AA384">IFERROR(INDEX(bank!$A$2:$P$1212,MATCH($O384&amp;$P384,bank!$Q$2:$Q$1212,0),AA$1),FALSE)</f>
        <v>收款单</v>
      </c>
      <c r="AB384" s="13" t="str" cm="1">
        <f t="array" ref="AB384">IFERROR(INDEX(bank!$A$2:$P$1212,MATCH($O384&amp;$P384,bank!$Q$2:$Q$1212,0),AB$1),FALSE)</f>
        <v>香港花旗/USD/Hope Young/91868394</v>
      </c>
      <c r="AC384" s="13" t="str" cm="1">
        <f t="array" ref="AC384">IFERROR(INDEX(bank!$A$2:$P$1212,MATCH($O384&amp;$P384,bank!$Q$2:$Q$1212,0),AC$1),FALSE)</f>
        <v>USD</v>
      </c>
      <c r="AD384" s="13" cm="1">
        <f t="array" ref="AD384">IFERROR(INDEX(bank!$A$2:$P$1212,MATCH($O384&amp;$P384,bank!$Q$2:$Q$1212,0),AD$1),FALSE)</f>
        <v>0</v>
      </c>
      <c r="AE384" s="13" t="str" cm="1">
        <f t="array" ref="AE384">IFERROR(INDEX(bank!$A$2:$P$1212,MATCH($O384&amp;$P384,bank!$Q$2:$Q$1212,0),AE$1),FALSE)</f>
        <v>5101.06-租金收入</v>
      </c>
      <c r="AF384" s="13" t="str" cm="1">
        <f t="array" ref="AF384">IFERROR(INDEX(bank!$A$2:$P$1212,MATCH($O384&amp;$P384,bank!$Q$2:$Q$1212,0),AF$1),FALSE)</f>
        <v>租金</v>
      </c>
      <c r="AG384" s="13" cm="1">
        <f t="array" ref="AG384">IFERROR(INDEX(bank!$A$2:$P$1212,MATCH($O384&amp;$P384,bank!$Q$2:$Q$1212,0),AG$1),FALSE)</f>
        <v>45020.245254629634</v>
      </c>
      <c r="AH384" s="13" cm="1">
        <f t="array" ref="AH384">IFERROR(INDEX(bank!$A$2:$P$1212,MATCH($O384&amp;$P384,bank!$Q$2:$Q$1212,0),AH$1),FALSE)</f>
        <v>1161510.4099999999</v>
      </c>
      <c r="AI384" s="13" cm="1">
        <f t="array" ref="AI384">IFERROR(INDEX(bank!$A$2:$P$1212,MATCH($O384&amp;$P384,bank!$Q$2:$Q$1212,0),AI$1),FALSE)</f>
        <v>1161510.4099999999</v>
      </c>
      <c r="AJ384" s="13" cm="1">
        <f t="array" ref="AJ384">IFERROR(INDEX(bank!$A$2:$P$1212,MATCH($O384&amp;$P384,bank!$Q$2:$Q$1212,0),AJ$1),FALSE)</f>
        <v>0</v>
      </c>
      <c r="AK384" s="13" cm="1">
        <f t="array" ref="AK384">IFERROR(INDEX(bank!$A$2:$P$1212,MATCH($O384&amp;$P384,bank!$Q$2:$Q$1212,0),AK$1),FALSE)</f>
        <v>0</v>
      </c>
      <c r="AL384" s="13" cm="1">
        <f t="array" ref="AL384">IFERROR(INDEX(bank!$A$2:$P$1212,MATCH($O384&amp;$P384,bank!$Q$2:$Q$1212,0),AL$1),FALSE)</f>
        <v>1196024.03</v>
      </c>
      <c r="AM384" s="13" cm="1">
        <f t="array" ref="AM384">IFERROR(INDEX(bank!$A$2:$P$1212,MATCH($O384&amp;$P384,bank!$Q$2:$Q$1212,0),AM$1),FALSE)</f>
        <v>1</v>
      </c>
      <c r="AN384" s="13" t="b" cm="1">
        <f t="array" ref="AN384">IFERROR(INDEX(bank!$A$2:$P$1212,MATCH($O384&amp;$P384,bank!$Q$2:$Q$1212,0),AN$1),FALSE)</f>
        <v>1</v>
      </c>
      <c r="AO384" s="13" t="str" cm="1">
        <f t="array" ref="AO384">IFERROR(INDEX(bank!$A$2:$P$1212,MATCH($O384&amp;$P384,bank!$Q$2:$Q$1212,0),AO$1),FALSE)</f>
        <v>已关闭</v>
      </c>
    </row>
    <row r="385" spans="1:41" hidden="1">
      <c r="A385" s="4" t="s">
        <v>362</v>
      </c>
      <c r="B385" s="4" t="s">
        <v>364</v>
      </c>
      <c r="C385" s="4">
        <v>0</v>
      </c>
      <c r="D385" s="4">
        <v>0</v>
      </c>
      <c r="E385" s="4">
        <v>1200</v>
      </c>
      <c r="F385" s="4">
        <v>1200</v>
      </c>
      <c r="G385" s="4" t="s">
        <v>19</v>
      </c>
      <c r="H385" s="6">
        <v>45020.372358645844</v>
      </c>
      <c r="I385" s="4" t="s">
        <v>20</v>
      </c>
      <c r="J385" s="4" t="b">
        <v>1</v>
      </c>
      <c r="K385" s="4">
        <v>0</v>
      </c>
      <c r="L385" s="4">
        <v>1</v>
      </c>
      <c r="M385" s="4" t="s">
        <v>36</v>
      </c>
      <c r="N385" s="6">
        <v>45020.245254629634</v>
      </c>
      <c r="O385" s="4" t="s">
        <v>26</v>
      </c>
      <c r="P385" s="4">
        <v>493</v>
      </c>
      <c r="Q385" s="10" cm="1">
        <f t="array" ref="Q385">IFERROR(INDEX(cashier!$A$2:$I$672,MATCH($O385&amp;$P385,cashier!$J$2:$J$672,0),Q$1),FALSE)</f>
        <v>227</v>
      </c>
      <c r="R385" s="10" t="str" cm="1">
        <f t="array" ref="R385">IFERROR(INDEX(cashier!$A$2:$I$672,MATCH($O385&amp;$P385,cashier!$J$2:$J$672,0),R$1),FALSE)</f>
        <v>香港花旗/USD/Hope Young/91868394</v>
      </c>
      <c r="S385" s="10" cm="1">
        <f t="array" ref="S385">IFERROR(INDEX(cashier!$A$2:$I$672,MATCH($O385&amp;$P385,cashier!$J$2:$J$672,0),S$1),FALSE)</f>
        <v>45023.24470599537</v>
      </c>
      <c r="T385" s="10" t="str" cm="1">
        <f t="array" ref="T385">IFERROR(INDEX(cashier!$A$2:$I$672,MATCH($O385&amp;$P385,cashier!$J$2:$J$672,0),T$1),FALSE)</f>
        <v>USD</v>
      </c>
      <c r="U385" s="10" cm="1">
        <f t="array" ref="U385">IFERROR(INDEX(cashier!$A$2:$I$672,MATCH($O385&amp;$P385,cashier!$J$2:$J$672,0),U$1),FALSE)</f>
        <v>56138.91</v>
      </c>
      <c r="V385" s="10" cm="1">
        <f t="array" ref="V385">IFERROR(INDEX(cashier!$A$2:$I$672,MATCH($O385&amp;$P385,cashier!$J$2:$J$672,0),V$1),FALSE)</f>
        <v>45020.245254629634</v>
      </c>
      <c r="W385" s="10" cm="1">
        <f t="array" ref="W385">IFERROR(INDEX(cashier!$A$2:$I$672,MATCH($O385&amp;$P385,cashier!$J$2:$J$672,0),W$1),FALSE)</f>
        <v>493</v>
      </c>
      <c r="X385" s="10" t="str" cm="1">
        <f t="array" ref="X385">IFERROR(INDEX(cashier!$A$2:$I$672,MATCH($O385&amp;$P385,cashier!$J$2:$J$672,0),X$1),FALSE)</f>
        <v>收款单</v>
      </c>
      <c r="Y385" s="10" cm="1">
        <f t="array" ref="Y385">IFERROR(INDEX(cashier!$A$2:$I$672,MATCH($O385&amp;$P385,cashier!$J$2:$J$672,0),Y$1),FALSE)</f>
        <v>0</v>
      </c>
      <c r="Z385" s="13" cm="1">
        <f t="array" ref="Z385">IFERROR(INDEX(bank!$A$2:$P$1212,MATCH($O385&amp;$P385,bank!$Q$2:$Q$1212,0),Z$1),FALSE)</f>
        <v>493</v>
      </c>
      <c r="AA385" s="13" t="str" cm="1">
        <f t="array" ref="AA385">IFERROR(INDEX(bank!$A$2:$P$1212,MATCH($O385&amp;$P385,bank!$Q$2:$Q$1212,0),AA$1),FALSE)</f>
        <v>收款单</v>
      </c>
      <c r="AB385" s="13" t="str" cm="1">
        <f t="array" ref="AB385">IFERROR(INDEX(bank!$A$2:$P$1212,MATCH($O385&amp;$P385,bank!$Q$2:$Q$1212,0),AB$1),FALSE)</f>
        <v>香港花旗/USD/Hope Young/91868394</v>
      </c>
      <c r="AC385" s="13" t="str" cm="1">
        <f t="array" ref="AC385">IFERROR(INDEX(bank!$A$2:$P$1212,MATCH($O385&amp;$P385,bank!$Q$2:$Q$1212,0),AC$1),FALSE)</f>
        <v>USD</v>
      </c>
      <c r="AD385" s="13" cm="1">
        <f t="array" ref="AD385">IFERROR(INDEX(bank!$A$2:$P$1212,MATCH($O385&amp;$P385,bank!$Q$2:$Q$1212,0),AD$1),FALSE)</f>
        <v>0</v>
      </c>
      <c r="AE385" s="13" t="str" cm="1">
        <f t="array" ref="AE385">IFERROR(INDEX(bank!$A$2:$P$1212,MATCH($O385&amp;$P385,bank!$Q$2:$Q$1212,0),AE$1),FALSE)</f>
        <v>5101.06-租金收入</v>
      </c>
      <c r="AF385" s="13" t="str" cm="1">
        <f t="array" ref="AF385">IFERROR(INDEX(bank!$A$2:$P$1212,MATCH($O385&amp;$P385,bank!$Q$2:$Q$1212,0),AF$1),FALSE)</f>
        <v>租金</v>
      </c>
      <c r="AG385" s="13" cm="1">
        <f t="array" ref="AG385">IFERROR(INDEX(bank!$A$2:$P$1212,MATCH($O385&amp;$P385,bank!$Q$2:$Q$1212,0),AG$1),FALSE)</f>
        <v>45020.245254629634</v>
      </c>
      <c r="AH385" s="13" cm="1">
        <f t="array" ref="AH385">IFERROR(INDEX(bank!$A$2:$P$1212,MATCH($O385&amp;$P385,bank!$Q$2:$Q$1212,0),AH$1),FALSE)</f>
        <v>1161510.4099999999</v>
      </c>
      <c r="AI385" s="13" cm="1">
        <f t="array" ref="AI385">IFERROR(INDEX(bank!$A$2:$P$1212,MATCH($O385&amp;$P385,bank!$Q$2:$Q$1212,0),AI$1),FALSE)</f>
        <v>1161510.4099999999</v>
      </c>
      <c r="AJ385" s="13" cm="1">
        <f t="array" ref="AJ385">IFERROR(INDEX(bank!$A$2:$P$1212,MATCH($O385&amp;$P385,bank!$Q$2:$Q$1212,0),AJ$1),FALSE)</f>
        <v>0</v>
      </c>
      <c r="AK385" s="13" cm="1">
        <f t="array" ref="AK385">IFERROR(INDEX(bank!$A$2:$P$1212,MATCH($O385&amp;$P385,bank!$Q$2:$Q$1212,0),AK$1),FALSE)</f>
        <v>0</v>
      </c>
      <c r="AL385" s="13" cm="1">
        <f t="array" ref="AL385">IFERROR(INDEX(bank!$A$2:$P$1212,MATCH($O385&amp;$P385,bank!$Q$2:$Q$1212,0),AL$1),FALSE)</f>
        <v>1196024.03</v>
      </c>
      <c r="AM385" s="13" cm="1">
        <f t="array" ref="AM385">IFERROR(INDEX(bank!$A$2:$P$1212,MATCH($O385&amp;$P385,bank!$Q$2:$Q$1212,0),AM$1),FALSE)</f>
        <v>1</v>
      </c>
      <c r="AN385" s="13" t="b" cm="1">
        <f t="array" ref="AN385">IFERROR(INDEX(bank!$A$2:$P$1212,MATCH($O385&amp;$P385,bank!$Q$2:$Q$1212,0),AN$1),FALSE)</f>
        <v>1</v>
      </c>
      <c r="AO385" s="13" t="str" cm="1">
        <f t="array" ref="AO385">IFERROR(INDEX(bank!$A$2:$P$1212,MATCH($O385&amp;$P385,bank!$Q$2:$Q$1212,0),AO$1),FALSE)</f>
        <v>已关闭</v>
      </c>
    </row>
    <row r="386" spans="1:41" hidden="1">
      <c r="A386" s="4" t="s">
        <v>50</v>
      </c>
      <c r="B386" s="4" t="s">
        <v>365</v>
      </c>
      <c r="C386" s="4">
        <v>357704.05</v>
      </c>
      <c r="D386" s="4">
        <v>357704.05</v>
      </c>
      <c r="E386" s="4">
        <v>0</v>
      </c>
      <c r="F386" s="4">
        <v>0</v>
      </c>
      <c r="G386" s="4" t="s">
        <v>19</v>
      </c>
      <c r="H386" s="6">
        <v>45020.372358645844</v>
      </c>
      <c r="I386" s="4" t="s">
        <v>20</v>
      </c>
      <c r="J386" s="4" t="b">
        <v>1</v>
      </c>
      <c r="K386" s="4">
        <v>0</v>
      </c>
      <c r="L386" s="4">
        <v>1</v>
      </c>
      <c r="M386" s="4" t="s">
        <v>36</v>
      </c>
      <c r="N386" s="6">
        <v>45020.245254629634</v>
      </c>
      <c r="O386" s="4" t="s">
        <v>26</v>
      </c>
      <c r="P386" s="4">
        <v>493</v>
      </c>
      <c r="Q386" s="10" cm="1">
        <f t="array" ref="Q386">IFERROR(INDEX(cashier!$A$2:$I$672,MATCH($O386&amp;$P386,cashier!$J$2:$J$672,0),Q$1),FALSE)</f>
        <v>227</v>
      </c>
      <c r="R386" s="10" t="str" cm="1">
        <f t="array" ref="R386">IFERROR(INDEX(cashier!$A$2:$I$672,MATCH($O386&amp;$P386,cashier!$J$2:$J$672,0),R$1),FALSE)</f>
        <v>香港花旗/USD/Hope Young/91868394</v>
      </c>
      <c r="S386" s="10" cm="1">
        <f t="array" ref="S386">IFERROR(INDEX(cashier!$A$2:$I$672,MATCH($O386&amp;$P386,cashier!$J$2:$J$672,0),S$1),FALSE)</f>
        <v>45023.24470599537</v>
      </c>
      <c r="T386" s="10" t="str" cm="1">
        <f t="array" ref="T386">IFERROR(INDEX(cashier!$A$2:$I$672,MATCH($O386&amp;$P386,cashier!$J$2:$J$672,0),T$1),FALSE)</f>
        <v>USD</v>
      </c>
      <c r="U386" s="10" cm="1">
        <f t="array" ref="U386">IFERROR(INDEX(cashier!$A$2:$I$672,MATCH($O386&amp;$P386,cashier!$J$2:$J$672,0),U$1),FALSE)</f>
        <v>56138.91</v>
      </c>
      <c r="V386" s="10" cm="1">
        <f t="array" ref="V386">IFERROR(INDEX(cashier!$A$2:$I$672,MATCH($O386&amp;$P386,cashier!$J$2:$J$672,0),V$1),FALSE)</f>
        <v>45020.245254629634</v>
      </c>
      <c r="W386" s="10" cm="1">
        <f t="array" ref="W386">IFERROR(INDEX(cashier!$A$2:$I$672,MATCH($O386&amp;$P386,cashier!$J$2:$J$672,0),W$1),FALSE)</f>
        <v>493</v>
      </c>
      <c r="X386" s="10" t="str" cm="1">
        <f t="array" ref="X386">IFERROR(INDEX(cashier!$A$2:$I$672,MATCH($O386&amp;$P386,cashier!$J$2:$J$672,0),X$1),FALSE)</f>
        <v>收款单</v>
      </c>
      <c r="Y386" s="10" cm="1">
        <f t="array" ref="Y386">IFERROR(INDEX(cashier!$A$2:$I$672,MATCH($O386&amp;$P386,cashier!$J$2:$J$672,0),Y$1),FALSE)</f>
        <v>0</v>
      </c>
      <c r="Z386" s="13" cm="1">
        <f t="array" ref="Z386">IFERROR(INDEX(bank!$A$2:$P$1212,MATCH($O386&amp;$P386,bank!$Q$2:$Q$1212,0),Z$1),FALSE)</f>
        <v>493</v>
      </c>
      <c r="AA386" s="13" t="str" cm="1">
        <f t="array" ref="AA386">IFERROR(INDEX(bank!$A$2:$P$1212,MATCH($O386&amp;$P386,bank!$Q$2:$Q$1212,0),AA$1),FALSE)</f>
        <v>收款单</v>
      </c>
      <c r="AB386" s="13" t="str" cm="1">
        <f t="array" ref="AB386">IFERROR(INDEX(bank!$A$2:$P$1212,MATCH($O386&amp;$P386,bank!$Q$2:$Q$1212,0),AB$1),FALSE)</f>
        <v>香港花旗/USD/Hope Young/91868394</v>
      </c>
      <c r="AC386" s="13" t="str" cm="1">
        <f t="array" ref="AC386">IFERROR(INDEX(bank!$A$2:$P$1212,MATCH($O386&amp;$P386,bank!$Q$2:$Q$1212,0),AC$1),FALSE)</f>
        <v>USD</v>
      </c>
      <c r="AD386" s="13" cm="1">
        <f t="array" ref="AD386">IFERROR(INDEX(bank!$A$2:$P$1212,MATCH($O386&amp;$P386,bank!$Q$2:$Q$1212,0),AD$1),FALSE)</f>
        <v>0</v>
      </c>
      <c r="AE386" s="13" t="str" cm="1">
        <f t="array" ref="AE386">IFERROR(INDEX(bank!$A$2:$P$1212,MATCH($O386&amp;$P386,bank!$Q$2:$Q$1212,0),AE$1),FALSE)</f>
        <v>5101.06-租金收入</v>
      </c>
      <c r="AF386" s="13" t="str" cm="1">
        <f t="array" ref="AF386">IFERROR(INDEX(bank!$A$2:$P$1212,MATCH($O386&amp;$P386,bank!$Q$2:$Q$1212,0),AF$1),FALSE)</f>
        <v>租金</v>
      </c>
      <c r="AG386" s="13" cm="1">
        <f t="array" ref="AG386">IFERROR(INDEX(bank!$A$2:$P$1212,MATCH($O386&amp;$P386,bank!$Q$2:$Q$1212,0),AG$1),FALSE)</f>
        <v>45020.245254629634</v>
      </c>
      <c r="AH386" s="13" cm="1">
        <f t="array" ref="AH386">IFERROR(INDEX(bank!$A$2:$P$1212,MATCH($O386&amp;$P386,bank!$Q$2:$Q$1212,0),AH$1),FALSE)</f>
        <v>1161510.4099999999</v>
      </c>
      <c r="AI386" s="13" cm="1">
        <f t="array" ref="AI386">IFERROR(INDEX(bank!$A$2:$P$1212,MATCH($O386&amp;$P386,bank!$Q$2:$Q$1212,0),AI$1),FALSE)</f>
        <v>1161510.4099999999</v>
      </c>
      <c r="AJ386" s="13" cm="1">
        <f t="array" ref="AJ386">IFERROR(INDEX(bank!$A$2:$P$1212,MATCH($O386&amp;$P386,bank!$Q$2:$Q$1212,0),AJ$1),FALSE)</f>
        <v>0</v>
      </c>
      <c r="AK386" s="13" cm="1">
        <f t="array" ref="AK386">IFERROR(INDEX(bank!$A$2:$P$1212,MATCH($O386&amp;$P386,bank!$Q$2:$Q$1212,0),AK$1),FALSE)</f>
        <v>0</v>
      </c>
      <c r="AL386" s="13" cm="1">
        <f t="array" ref="AL386">IFERROR(INDEX(bank!$A$2:$P$1212,MATCH($O386&amp;$P386,bank!$Q$2:$Q$1212,0),AL$1),FALSE)</f>
        <v>1196024.03</v>
      </c>
      <c r="AM386" s="13" cm="1">
        <f t="array" ref="AM386">IFERROR(INDEX(bank!$A$2:$P$1212,MATCH($O386&amp;$P386,bank!$Q$2:$Q$1212,0),AM$1),FALSE)</f>
        <v>1</v>
      </c>
      <c r="AN386" s="13" t="b" cm="1">
        <f t="array" ref="AN386">IFERROR(INDEX(bank!$A$2:$P$1212,MATCH($O386&amp;$P386,bank!$Q$2:$Q$1212,0),AN$1),FALSE)</f>
        <v>1</v>
      </c>
      <c r="AO386" s="13" t="str" cm="1">
        <f t="array" ref="AO386">IFERROR(INDEX(bank!$A$2:$P$1212,MATCH($O386&amp;$P386,bank!$Q$2:$Q$1212,0),AO$1),FALSE)</f>
        <v>已关闭</v>
      </c>
    </row>
    <row r="387" spans="1:41" hidden="1">
      <c r="A387" s="4" t="s">
        <v>50</v>
      </c>
      <c r="B387" s="4" t="s">
        <v>366</v>
      </c>
      <c r="C387" s="4">
        <v>181089.18</v>
      </c>
      <c r="D387" s="4">
        <v>181089.18</v>
      </c>
      <c r="E387" s="4">
        <v>0</v>
      </c>
      <c r="F387" s="4">
        <v>0</v>
      </c>
      <c r="G387" s="4" t="s">
        <v>19</v>
      </c>
      <c r="H387" s="6">
        <v>45020.372358645844</v>
      </c>
      <c r="I387" s="4" t="s">
        <v>20</v>
      </c>
      <c r="J387" s="4" t="b">
        <v>1</v>
      </c>
      <c r="K387" s="4">
        <v>0</v>
      </c>
      <c r="L387" s="4">
        <v>1</v>
      </c>
      <c r="M387" s="4" t="s">
        <v>36</v>
      </c>
      <c r="N387" s="6">
        <v>45020.245254629634</v>
      </c>
      <c r="O387" s="4" t="s">
        <v>26</v>
      </c>
      <c r="P387" s="4">
        <v>493</v>
      </c>
      <c r="Q387" s="10" cm="1">
        <f t="array" ref="Q387">IFERROR(INDEX(cashier!$A$2:$I$672,MATCH($O387&amp;$P387,cashier!$J$2:$J$672,0),Q$1),FALSE)</f>
        <v>227</v>
      </c>
      <c r="R387" s="10" t="str" cm="1">
        <f t="array" ref="R387">IFERROR(INDEX(cashier!$A$2:$I$672,MATCH($O387&amp;$P387,cashier!$J$2:$J$672,0),R$1),FALSE)</f>
        <v>香港花旗/USD/Hope Young/91868394</v>
      </c>
      <c r="S387" s="10" cm="1">
        <f t="array" ref="S387">IFERROR(INDEX(cashier!$A$2:$I$672,MATCH($O387&amp;$P387,cashier!$J$2:$J$672,0),S$1),FALSE)</f>
        <v>45023.24470599537</v>
      </c>
      <c r="T387" s="10" t="str" cm="1">
        <f t="array" ref="T387">IFERROR(INDEX(cashier!$A$2:$I$672,MATCH($O387&amp;$P387,cashier!$J$2:$J$672,0),T$1),FALSE)</f>
        <v>USD</v>
      </c>
      <c r="U387" s="10" cm="1">
        <f t="array" ref="U387">IFERROR(INDEX(cashier!$A$2:$I$672,MATCH($O387&amp;$P387,cashier!$J$2:$J$672,0),U$1),FALSE)</f>
        <v>56138.91</v>
      </c>
      <c r="V387" s="10" cm="1">
        <f t="array" ref="V387">IFERROR(INDEX(cashier!$A$2:$I$672,MATCH($O387&amp;$P387,cashier!$J$2:$J$672,0),V$1),FALSE)</f>
        <v>45020.245254629634</v>
      </c>
      <c r="W387" s="10" cm="1">
        <f t="array" ref="W387">IFERROR(INDEX(cashier!$A$2:$I$672,MATCH($O387&amp;$P387,cashier!$J$2:$J$672,0),W$1),FALSE)</f>
        <v>493</v>
      </c>
      <c r="X387" s="10" t="str" cm="1">
        <f t="array" ref="X387">IFERROR(INDEX(cashier!$A$2:$I$672,MATCH($O387&amp;$P387,cashier!$J$2:$J$672,0),X$1),FALSE)</f>
        <v>收款单</v>
      </c>
      <c r="Y387" s="10" cm="1">
        <f t="array" ref="Y387">IFERROR(INDEX(cashier!$A$2:$I$672,MATCH($O387&amp;$P387,cashier!$J$2:$J$672,0),Y$1),FALSE)</f>
        <v>0</v>
      </c>
      <c r="Z387" s="13" cm="1">
        <f t="array" ref="Z387">IFERROR(INDEX(bank!$A$2:$P$1212,MATCH($O387&amp;$P387,bank!$Q$2:$Q$1212,0),Z$1),FALSE)</f>
        <v>493</v>
      </c>
      <c r="AA387" s="13" t="str" cm="1">
        <f t="array" ref="AA387">IFERROR(INDEX(bank!$A$2:$P$1212,MATCH($O387&amp;$P387,bank!$Q$2:$Q$1212,0),AA$1),FALSE)</f>
        <v>收款单</v>
      </c>
      <c r="AB387" s="13" t="str" cm="1">
        <f t="array" ref="AB387">IFERROR(INDEX(bank!$A$2:$P$1212,MATCH($O387&amp;$P387,bank!$Q$2:$Q$1212,0),AB$1),FALSE)</f>
        <v>香港花旗/USD/Hope Young/91868394</v>
      </c>
      <c r="AC387" s="13" t="str" cm="1">
        <f t="array" ref="AC387">IFERROR(INDEX(bank!$A$2:$P$1212,MATCH($O387&amp;$P387,bank!$Q$2:$Q$1212,0),AC$1),FALSE)</f>
        <v>USD</v>
      </c>
      <c r="AD387" s="13" cm="1">
        <f t="array" ref="AD387">IFERROR(INDEX(bank!$A$2:$P$1212,MATCH($O387&amp;$P387,bank!$Q$2:$Q$1212,0),AD$1),FALSE)</f>
        <v>0</v>
      </c>
      <c r="AE387" s="13" t="str" cm="1">
        <f t="array" ref="AE387">IFERROR(INDEX(bank!$A$2:$P$1212,MATCH($O387&amp;$P387,bank!$Q$2:$Q$1212,0),AE$1),FALSE)</f>
        <v>5101.06-租金收入</v>
      </c>
      <c r="AF387" s="13" t="str" cm="1">
        <f t="array" ref="AF387">IFERROR(INDEX(bank!$A$2:$P$1212,MATCH($O387&amp;$P387,bank!$Q$2:$Q$1212,0),AF$1),FALSE)</f>
        <v>租金</v>
      </c>
      <c r="AG387" s="13" cm="1">
        <f t="array" ref="AG387">IFERROR(INDEX(bank!$A$2:$P$1212,MATCH($O387&amp;$P387,bank!$Q$2:$Q$1212,0),AG$1),FALSE)</f>
        <v>45020.245254629634</v>
      </c>
      <c r="AH387" s="13" cm="1">
        <f t="array" ref="AH387">IFERROR(INDEX(bank!$A$2:$P$1212,MATCH($O387&amp;$P387,bank!$Q$2:$Q$1212,0),AH$1),FALSE)</f>
        <v>1161510.4099999999</v>
      </c>
      <c r="AI387" s="13" cm="1">
        <f t="array" ref="AI387">IFERROR(INDEX(bank!$A$2:$P$1212,MATCH($O387&amp;$P387,bank!$Q$2:$Q$1212,0),AI$1),FALSE)</f>
        <v>1161510.4099999999</v>
      </c>
      <c r="AJ387" s="13" cm="1">
        <f t="array" ref="AJ387">IFERROR(INDEX(bank!$A$2:$P$1212,MATCH($O387&amp;$P387,bank!$Q$2:$Q$1212,0),AJ$1),FALSE)</f>
        <v>0</v>
      </c>
      <c r="AK387" s="13" cm="1">
        <f t="array" ref="AK387">IFERROR(INDEX(bank!$A$2:$P$1212,MATCH($O387&amp;$P387,bank!$Q$2:$Q$1212,0),AK$1),FALSE)</f>
        <v>0</v>
      </c>
      <c r="AL387" s="13" cm="1">
        <f t="array" ref="AL387">IFERROR(INDEX(bank!$A$2:$P$1212,MATCH($O387&amp;$P387,bank!$Q$2:$Q$1212,0),AL$1),FALSE)</f>
        <v>1196024.03</v>
      </c>
      <c r="AM387" s="13" cm="1">
        <f t="array" ref="AM387">IFERROR(INDEX(bank!$A$2:$P$1212,MATCH($O387&amp;$P387,bank!$Q$2:$Q$1212,0),AM$1),FALSE)</f>
        <v>1</v>
      </c>
      <c r="AN387" s="13" t="b" cm="1">
        <f t="array" ref="AN387">IFERROR(INDEX(bank!$A$2:$P$1212,MATCH($O387&amp;$P387,bank!$Q$2:$Q$1212,0),AN$1),FALSE)</f>
        <v>1</v>
      </c>
      <c r="AO387" s="13" t="str" cm="1">
        <f t="array" ref="AO387">IFERROR(INDEX(bank!$A$2:$P$1212,MATCH($O387&amp;$P387,bank!$Q$2:$Q$1212,0),AO$1),FALSE)</f>
        <v>已关闭</v>
      </c>
    </row>
    <row r="388" spans="1:41" hidden="1">
      <c r="A388" s="4" t="s">
        <v>50</v>
      </c>
      <c r="B388" s="4" t="s">
        <v>367</v>
      </c>
      <c r="C388" s="4">
        <v>178839.08</v>
      </c>
      <c r="D388" s="4">
        <v>178839.08</v>
      </c>
      <c r="E388" s="4">
        <v>0</v>
      </c>
      <c r="F388" s="4">
        <v>0</v>
      </c>
      <c r="G388" s="4" t="s">
        <v>19</v>
      </c>
      <c r="H388" s="6">
        <v>45020.372358645844</v>
      </c>
      <c r="I388" s="4" t="s">
        <v>20</v>
      </c>
      <c r="J388" s="4" t="b">
        <v>1</v>
      </c>
      <c r="K388" s="4">
        <v>0</v>
      </c>
      <c r="L388" s="4">
        <v>1</v>
      </c>
      <c r="M388" s="4" t="s">
        <v>36</v>
      </c>
      <c r="N388" s="6">
        <v>45020.245254629634</v>
      </c>
      <c r="O388" s="4" t="s">
        <v>26</v>
      </c>
      <c r="P388" s="4">
        <v>493</v>
      </c>
      <c r="Q388" s="10" cm="1">
        <f t="array" ref="Q388">IFERROR(INDEX(cashier!$A$2:$I$672,MATCH($O388&amp;$P388,cashier!$J$2:$J$672,0),Q$1),FALSE)</f>
        <v>227</v>
      </c>
      <c r="R388" s="10" t="str" cm="1">
        <f t="array" ref="R388">IFERROR(INDEX(cashier!$A$2:$I$672,MATCH($O388&amp;$P388,cashier!$J$2:$J$672,0),R$1),FALSE)</f>
        <v>香港花旗/USD/Hope Young/91868394</v>
      </c>
      <c r="S388" s="10" cm="1">
        <f t="array" ref="S388">IFERROR(INDEX(cashier!$A$2:$I$672,MATCH($O388&amp;$P388,cashier!$J$2:$J$672,0),S$1),FALSE)</f>
        <v>45023.24470599537</v>
      </c>
      <c r="T388" s="10" t="str" cm="1">
        <f t="array" ref="T388">IFERROR(INDEX(cashier!$A$2:$I$672,MATCH($O388&amp;$P388,cashier!$J$2:$J$672,0),T$1),FALSE)</f>
        <v>USD</v>
      </c>
      <c r="U388" s="10" cm="1">
        <f t="array" ref="U388">IFERROR(INDEX(cashier!$A$2:$I$672,MATCH($O388&amp;$P388,cashier!$J$2:$J$672,0),U$1),FALSE)</f>
        <v>56138.91</v>
      </c>
      <c r="V388" s="10" cm="1">
        <f t="array" ref="V388">IFERROR(INDEX(cashier!$A$2:$I$672,MATCH($O388&amp;$P388,cashier!$J$2:$J$672,0),V$1),FALSE)</f>
        <v>45020.245254629634</v>
      </c>
      <c r="W388" s="10" cm="1">
        <f t="array" ref="W388">IFERROR(INDEX(cashier!$A$2:$I$672,MATCH($O388&amp;$P388,cashier!$J$2:$J$672,0),W$1),FALSE)</f>
        <v>493</v>
      </c>
      <c r="X388" s="10" t="str" cm="1">
        <f t="array" ref="X388">IFERROR(INDEX(cashier!$A$2:$I$672,MATCH($O388&amp;$P388,cashier!$J$2:$J$672,0),X$1),FALSE)</f>
        <v>收款单</v>
      </c>
      <c r="Y388" s="10" cm="1">
        <f t="array" ref="Y388">IFERROR(INDEX(cashier!$A$2:$I$672,MATCH($O388&amp;$P388,cashier!$J$2:$J$672,0),Y$1),FALSE)</f>
        <v>0</v>
      </c>
      <c r="Z388" s="13" cm="1">
        <f t="array" ref="Z388">IFERROR(INDEX(bank!$A$2:$P$1212,MATCH($O388&amp;$P388,bank!$Q$2:$Q$1212,0),Z$1),FALSE)</f>
        <v>493</v>
      </c>
      <c r="AA388" s="13" t="str" cm="1">
        <f t="array" ref="AA388">IFERROR(INDEX(bank!$A$2:$P$1212,MATCH($O388&amp;$P388,bank!$Q$2:$Q$1212,0),AA$1),FALSE)</f>
        <v>收款单</v>
      </c>
      <c r="AB388" s="13" t="str" cm="1">
        <f t="array" ref="AB388">IFERROR(INDEX(bank!$A$2:$P$1212,MATCH($O388&amp;$P388,bank!$Q$2:$Q$1212,0),AB$1),FALSE)</f>
        <v>香港花旗/USD/Hope Young/91868394</v>
      </c>
      <c r="AC388" s="13" t="str" cm="1">
        <f t="array" ref="AC388">IFERROR(INDEX(bank!$A$2:$P$1212,MATCH($O388&amp;$P388,bank!$Q$2:$Q$1212,0),AC$1),FALSE)</f>
        <v>USD</v>
      </c>
      <c r="AD388" s="13" cm="1">
        <f t="array" ref="AD388">IFERROR(INDEX(bank!$A$2:$P$1212,MATCH($O388&amp;$P388,bank!$Q$2:$Q$1212,0),AD$1),FALSE)</f>
        <v>0</v>
      </c>
      <c r="AE388" s="13" t="str" cm="1">
        <f t="array" ref="AE388">IFERROR(INDEX(bank!$A$2:$P$1212,MATCH($O388&amp;$P388,bank!$Q$2:$Q$1212,0),AE$1),FALSE)</f>
        <v>5101.06-租金收入</v>
      </c>
      <c r="AF388" s="13" t="str" cm="1">
        <f t="array" ref="AF388">IFERROR(INDEX(bank!$A$2:$P$1212,MATCH($O388&amp;$P388,bank!$Q$2:$Q$1212,0),AF$1),FALSE)</f>
        <v>租金</v>
      </c>
      <c r="AG388" s="13" cm="1">
        <f t="array" ref="AG388">IFERROR(INDEX(bank!$A$2:$P$1212,MATCH($O388&amp;$P388,bank!$Q$2:$Q$1212,0),AG$1),FALSE)</f>
        <v>45020.245254629634</v>
      </c>
      <c r="AH388" s="13" cm="1">
        <f t="array" ref="AH388">IFERROR(INDEX(bank!$A$2:$P$1212,MATCH($O388&amp;$P388,bank!$Q$2:$Q$1212,0),AH$1),FALSE)</f>
        <v>1161510.4099999999</v>
      </c>
      <c r="AI388" s="13" cm="1">
        <f t="array" ref="AI388">IFERROR(INDEX(bank!$A$2:$P$1212,MATCH($O388&amp;$P388,bank!$Q$2:$Q$1212,0),AI$1),FALSE)</f>
        <v>1161510.4099999999</v>
      </c>
      <c r="AJ388" s="13" cm="1">
        <f t="array" ref="AJ388">IFERROR(INDEX(bank!$A$2:$P$1212,MATCH($O388&amp;$P388,bank!$Q$2:$Q$1212,0),AJ$1),FALSE)</f>
        <v>0</v>
      </c>
      <c r="AK388" s="13" cm="1">
        <f t="array" ref="AK388">IFERROR(INDEX(bank!$A$2:$P$1212,MATCH($O388&amp;$P388,bank!$Q$2:$Q$1212,0),AK$1),FALSE)</f>
        <v>0</v>
      </c>
      <c r="AL388" s="13" cm="1">
        <f t="array" ref="AL388">IFERROR(INDEX(bank!$A$2:$P$1212,MATCH($O388&amp;$P388,bank!$Q$2:$Q$1212,0),AL$1),FALSE)</f>
        <v>1196024.03</v>
      </c>
      <c r="AM388" s="13" cm="1">
        <f t="array" ref="AM388">IFERROR(INDEX(bank!$A$2:$P$1212,MATCH($O388&amp;$P388,bank!$Q$2:$Q$1212,0),AM$1),FALSE)</f>
        <v>1</v>
      </c>
      <c r="AN388" s="13" t="b" cm="1">
        <f t="array" ref="AN388">IFERROR(INDEX(bank!$A$2:$P$1212,MATCH($O388&amp;$P388,bank!$Q$2:$Q$1212,0),AN$1),FALSE)</f>
        <v>1</v>
      </c>
      <c r="AO388" s="13" t="str" cm="1">
        <f t="array" ref="AO388">IFERROR(INDEX(bank!$A$2:$P$1212,MATCH($O388&amp;$P388,bank!$Q$2:$Q$1212,0),AO$1),FALSE)</f>
        <v>已关闭</v>
      </c>
    </row>
    <row r="389" spans="1:41" hidden="1">
      <c r="A389" s="4" t="s">
        <v>50</v>
      </c>
      <c r="B389" s="4" t="s">
        <v>368</v>
      </c>
      <c r="C389" s="4">
        <v>143066.20000000001</v>
      </c>
      <c r="D389" s="4">
        <v>143066.20000000001</v>
      </c>
      <c r="E389" s="4">
        <v>0</v>
      </c>
      <c r="F389" s="4">
        <v>0</v>
      </c>
      <c r="G389" s="4" t="s">
        <v>19</v>
      </c>
      <c r="H389" s="6">
        <v>45020.372358645844</v>
      </c>
      <c r="I389" s="4" t="s">
        <v>20</v>
      </c>
      <c r="J389" s="4" t="b">
        <v>1</v>
      </c>
      <c r="K389" s="4">
        <v>0</v>
      </c>
      <c r="L389" s="4">
        <v>1</v>
      </c>
      <c r="M389" s="4" t="s">
        <v>36</v>
      </c>
      <c r="N389" s="6">
        <v>45020.245254629634</v>
      </c>
      <c r="O389" s="4" t="s">
        <v>26</v>
      </c>
      <c r="P389" s="4">
        <v>493</v>
      </c>
      <c r="Q389" s="10" cm="1">
        <f t="array" ref="Q389">IFERROR(INDEX(cashier!$A$2:$I$672,MATCH($O389&amp;$P389,cashier!$J$2:$J$672,0),Q$1),FALSE)</f>
        <v>227</v>
      </c>
      <c r="R389" s="10" t="str" cm="1">
        <f t="array" ref="R389">IFERROR(INDEX(cashier!$A$2:$I$672,MATCH($O389&amp;$P389,cashier!$J$2:$J$672,0),R$1),FALSE)</f>
        <v>香港花旗/USD/Hope Young/91868394</v>
      </c>
      <c r="S389" s="10" cm="1">
        <f t="array" ref="S389">IFERROR(INDEX(cashier!$A$2:$I$672,MATCH($O389&amp;$P389,cashier!$J$2:$J$672,0),S$1),FALSE)</f>
        <v>45023.24470599537</v>
      </c>
      <c r="T389" s="10" t="str" cm="1">
        <f t="array" ref="T389">IFERROR(INDEX(cashier!$A$2:$I$672,MATCH($O389&amp;$P389,cashier!$J$2:$J$672,0),T$1),FALSE)</f>
        <v>USD</v>
      </c>
      <c r="U389" s="10" cm="1">
        <f t="array" ref="U389">IFERROR(INDEX(cashier!$A$2:$I$672,MATCH($O389&amp;$P389,cashier!$J$2:$J$672,0),U$1),FALSE)</f>
        <v>56138.91</v>
      </c>
      <c r="V389" s="10" cm="1">
        <f t="array" ref="V389">IFERROR(INDEX(cashier!$A$2:$I$672,MATCH($O389&amp;$P389,cashier!$J$2:$J$672,0),V$1),FALSE)</f>
        <v>45020.245254629634</v>
      </c>
      <c r="W389" s="10" cm="1">
        <f t="array" ref="W389">IFERROR(INDEX(cashier!$A$2:$I$672,MATCH($O389&amp;$P389,cashier!$J$2:$J$672,0),W$1),FALSE)</f>
        <v>493</v>
      </c>
      <c r="X389" s="10" t="str" cm="1">
        <f t="array" ref="X389">IFERROR(INDEX(cashier!$A$2:$I$672,MATCH($O389&amp;$P389,cashier!$J$2:$J$672,0),X$1),FALSE)</f>
        <v>收款单</v>
      </c>
      <c r="Y389" s="10" cm="1">
        <f t="array" ref="Y389">IFERROR(INDEX(cashier!$A$2:$I$672,MATCH($O389&amp;$P389,cashier!$J$2:$J$672,0),Y$1),FALSE)</f>
        <v>0</v>
      </c>
      <c r="Z389" s="13" cm="1">
        <f t="array" ref="Z389">IFERROR(INDEX(bank!$A$2:$P$1212,MATCH($O389&amp;$P389,bank!$Q$2:$Q$1212,0),Z$1),FALSE)</f>
        <v>493</v>
      </c>
      <c r="AA389" s="13" t="str" cm="1">
        <f t="array" ref="AA389">IFERROR(INDEX(bank!$A$2:$P$1212,MATCH($O389&amp;$P389,bank!$Q$2:$Q$1212,0),AA$1),FALSE)</f>
        <v>收款单</v>
      </c>
      <c r="AB389" s="13" t="str" cm="1">
        <f t="array" ref="AB389">IFERROR(INDEX(bank!$A$2:$P$1212,MATCH($O389&amp;$P389,bank!$Q$2:$Q$1212,0),AB$1),FALSE)</f>
        <v>香港花旗/USD/Hope Young/91868394</v>
      </c>
      <c r="AC389" s="13" t="str" cm="1">
        <f t="array" ref="AC389">IFERROR(INDEX(bank!$A$2:$P$1212,MATCH($O389&amp;$P389,bank!$Q$2:$Q$1212,0),AC$1),FALSE)</f>
        <v>USD</v>
      </c>
      <c r="AD389" s="13" cm="1">
        <f t="array" ref="AD389">IFERROR(INDEX(bank!$A$2:$P$1212,MATCH($O389&amp;$P389,bank!$Q$2:$Q$1212,0),AD$1),FALSE)</f>
        <v>0</v>
      </c>
      <c r="AE389" s="13" t="str" cm="1">
        <f t="array" ref="AE389">IFERROR(INDEX(bank!$A$2:$P$1212,MATCH($O389&amp;$P389,bank!$Q$2:$Q$1212,0),AE$1),FALSE)</f>
        <v>5101.06-租金收入</v>
      </c>
      <c r="AF389" s="13" t="str" cm="1">
        <f t="array" ref="AF389">IFERROR(INDEX(bank!$A$2:$P$1212,MATCH($O389&amp;$P389,bank!$Q$2:$Q$1212,0),AF$1),FALSE)</f>
        <v>租金</v>
      </c>
      <c r="AG389" s="13" cm="1">
        <f t="array" ref="AG389">IFERROR(INDEX(bank!$A$2:$P$1212,MATCH($O389&amp;$P389,bank!$Q$2:$Q$1212,0),AG$1),FALSE)</f>
        <v>45020.245254629634</v>
      </c>
      <c r="AH389" s="13" cm="1">
        <f t="array" ref="AH389">IFERROR(INDEX(bank!$A$2:$P$1212,MATCH($O389&amp;$P389,bank!$Q$2:$Q$1212,0),AH$1),FALSE)</f>
        <v>1161510.4099999999</v>
      </c>
      <c r="AI389" s="13" cm="1">
        <f t="array" ref="AI389">IFERROR(INDEX(bank!$A$2:$P$1212,MATCH($O389&amp;$P389,bank!$Q$2:$Q$1212,0),AI$1),FALSE)</f>
        <v>1161510.4099999999</v>
      </c>
      <c r="AJ389" s="13" cm="1">
        <f t="array" ref="AJ389">IFERROR(INDEX(bank!$A$2:$P$1212,MATCH($O389&amp;$P389,bank!$Q$2:$Q$1212,0),AJ$1),FALSE)</f>
        <v>0</v>
      </c>
      <c r="AK389" s="13" cm="1">
        <f t="array" ref="AK389">IFERROR(INDEX(bank!$A$2:$P$1212,MATCH($O389&amp;$P389,bank!$Q$2:$Q$1212,0),AK$1),FALSE)</f>
        <v>0</v>
      </c>
      <c r="AL389" s="13" cm="1">
        <f t="array" ref="AL389">IFERROR(INDEX(bank!$A$2:$P$1212,MATCH($O389&amp;$P389,bank!$Q$2:$Q$1212,0),AL$1),FALSE)</f>
        <v>1196024.03</v>
      </c>
      <c r="AM389" s="13" cm="1">
        <f t="array" ref="AM389">IFERROR(INDEX(bank!$A$2:$P$1212,MATCH($O389&amp;$P389,bank!$Q$2:$Q$1212,0),AM$1),FALSE)</f>
        <v>1</v>
      </c>
      <c r="AN389" s="13" t="b" cm="1">
        <f t="array" ref="AN389">IFERROR(INDEX(bank!$A$2:$P$1212,MATCH($O389&amp;$P389,bank!$Q$2:$Q$1212,0),AN$1),FALSE)</f>
        <v>1</v>
      </c>
      <c r="AO389" s="13" t="str" cm="1">
        <f t="array" ref="AO389">IFERROR(INDEX(bank!$A$2:$P$1212,MATCH($O389&amp;$P389,bank!$Q$2:$Q$1212,0),AO$1),FALSE)</f>
        <v>已关闭</v>
      </c>
    </row>
    <row r="390" spans="1:41" hidden="1">
      <c r="A390" s="4" t="s">
        <v>50</v>
      </c>
      <c r="B390" s="4" t="s">
        <v>369</v>
      </c>
      <c r="C390" s="4">
        <v>48601.43</v>
      </c>
      <c r="D390" s="4">
        <v>48601.43</v>
      </c>
      <c r="E390" s="4">
        <v>0</v>
      </c>
      <c r="F390" s="4">
        <v>0</v>
      </c>
      <c r="G390" s="4" t="s">
        <v>19</v>
      </c>
      <c r="H390" s="6">
        <v>45020.372358645844</v>
      </c>
      <c r="I390" s="4" t="s">
        <v>20</v>
      </c>
      <c r="J390" s="4" t="b">
        <v>1</v>
      </c>
      <c r="K390" s="4">
        <v>0</v>
      </c>
      <c r="L390" s="4">
        <v>1</v>
      </c>
      <c r="M390" s="4" t="s">
        <v>36</v>
      </c>
      <c r="N390" s="6">
        <v>45020.245254629634</v>
      </c>
      <c r="O390" s="4" t="s">
        <v>26</v>
      </c>
      <c r="P390" s="4">
        <v>493</v>
      </c>
      <c r="Q390" s="10" cm="1">
        <f t="array" ref="Q390">IFERROR(INDEX(cashier!$A$2:$I$672,MATCH($O390&amp;$P390,cashier!$J$2:$J$672,0),Q$1),FALSE)</f>
        <v>227</v>
      </c>
      <c r="R390" s="10" t="str" cm="1">
        <f t="array" ref="R390">IFERROR(INDEX(cashier!$A$2:$I$672,MATCH($O390&amp;$P390,cashier!$J$2:$J$672,0),R$1),FALSE)</f>
        <v>香港花旗/USD/Hope Young/91868394</v>
      </c>
      <c r="S390" s="10" cm="1">
        <f t="array" ref="S390">IFERROR(INDEX(cashier!$A$2:$I$672,MATCH($O390&amp;$P390,cashier!$J$2:$J$672,0),S$1),FALSE)</f>
        <v>45023.24470599537</v>
      </c>
      <c r="T390" s="10" t="str" cm="1">
        <f t="array" ref="T390">IFERROR(INDEX(cashier!$A$2:$I$672,MATCH($O390&amp;$P390,cashier!$J$2:$J$672,0),T$1),FALSE)</f>
        <v>USD</v>
      </c>
      <c r="U390" s="10" cm="1">
        <f t="array" ref="U390">IFERROR(INDEX(cashier!$A$2:$I$672,MATCH($O390&amp;$P390,cashier!$J$2:$J$672,0),U$1),FALSE)</f>
        <v>56138.91</v>
      </c>
      <c r="V390" s="10" cm="1">
        <f t="array" ref="V390">IFERROR(INDEX(cashier!$A$2:$I$672,MATCH($O390&amp;$P390,cashier!$J$2:$J$672,0),V$1),FALSE)</f>
        <v>45020.245254629634</v>
      </c>
      <c r="W390" s="10" cm="1">
        <f t="array" ref="W390">IFERROR(INDEX(cashier!$A$2:$I$672,MATCH($O390&amp;$P390,cashier!$J$2:$J$672,0),W$1),FALSE)</f>
        <v>493</v>
      </c>
      <c r="X390" s="10" t="str" cm="1">
        <f t="array" ref="X390">IFERROR(INDEX(cashier!$A$2:$I$672,MATCH($O390&amp;$P390,cashier!$J$2:$J$672,0),X$1),FALSE)</f>
        <v>收款单</v>
      </c>
      <c r="Y390" s="10" cm="1">
        <f t="array" ref="Y390">IFERROR(INDEX(cashier!$A$2:$I$672,MATCH($O390&amp;$P390,cashier!$J$2:$J$672,0),Y$1),FALSE)</f>
        <v>0</v>
      </c>
      <c r="Z390" s="13" cm="1">
        <f t="array" ref="Z390">IFERROR(INDEX(bank!$A$2:$P$1212,MATCH($O390&amp;$P390,bank!$Q$2:$Q$1212,0),Z$1),FALSE)</f>
        <v>493</v>
      </c>
      <c r="AA390" s="13" t="str" cm="1">
        <f t="array" ref="AA390">IFERROR(INDEX(bank!$A$2:$P$1212,MATCH($O390&amp;$P390,bank!$Q$2:$Q$1212,0),AA$1),FALSE)</f>
        <v>收款单</v>
      </c>
      <c r="AB390" s="13" t="str" cm="1">
        <f t="array" ref="AB390">IFERROR(INDEX(bank!$A$2:$P$1212,MATCH($O390&amp;$P390,bank!$Q$2:$Q$1212,0),AB$1),FALSE)</f>
        <v>香港花旗/USD/Hope Young/91868394</v>
      </c>
      <c r="AC390" s="13" t="str" cm="1">
        <f t="array" ref="AC390">IFERROR(INDEX(bank!$A$2:$P$1212,MATCH($O390&amp;$P390,bank!$Q$2:$Q$1212,0),AC$1),FALSE)</f>
        <v>USD</v>
      </c>
      <c r="AD390" s="13" cm="1">
        <f t="array" ref="AD390">IFERROR(INDEX(bank!$A$2:$P$1212,MATCH($O390&amp;$P390,bank!$Q$2:$Q$1212,0),AD$1),FALSE)</f>
        <v>0</v>
      </c>
      <c r="AE390" s="13" t="str" cm="1">
        <f t="array" ref="AE390">IFERROR(INDEX(bank!$A$2:$P$1212,MATCH($O390&amp;$P390,bank!$Q$2:$Q$1212,0),AE$1),FALSE)</f>
        <v>5101.06-租金收入</v>
      </c>
      <c r="AF390" s="13" t="str" cm="1">
        <f t="array" ref="AF390">IFERROR(INDEX(bank!$A$2:$P$1212,MATCH($O390&amp;$P390,bank!$Q$2:$Q$1212,0),AF$1),FALSE)</f>
        <v>租金</v>
      </c>
      <c r="AG390" s="13" cm="1">
        <f t="array" ref="AG390">IFERROR(INDEX(bank!$A$2:$P$1212,MATCH($O390&amp;$P390,bank!$Q$2:$Q$1212,0),AG$1),FALSE)</f>
        <v>45020.245254629634</v>
      </c>
      <c r="AH390" s="13" cm="1">
        <f t="array" ref="AH390">IFERROR(INDEX(bank!$A$2:$P$1212,MATCH($O390&amp;$P390,bank!$Q$2:$Q$1212,0),AH$1),FALSE)</f>
        <v>1161510.4099999999</v>
      </c>
      <c r="AI390" s="13" cm="1">
        <f t="array" ref="AI390">IFERROR(INDEX(bank!$A$2:$P$1212,MATCH($O390&amp;$P390,bank!$Q$2:$Q$1212,0),AI$1),FALSE)</f>
        <v>1161510.4099999999</v>
      </c>
      <c r="AJ390" s="13" cm="1">
        <f t="array" ref="AJ390">IFERROR(INDEX(bank!$A$2:$P$1212,MATCH($O390&amp;$P390,bank!$Q$2:$Q$1212,0),AJ$1),FALSE)</f>
        <v>0</v>
      </c>
      <c r="AK390" s="13" cm="1">
        <f t="array" ref="AK390">IFERROR(INDEX(bank!$A$2:$P$1212,MATCH($O390&amp;$P390,bank!$Q$2:$Q$1212,0),AK$1),FALSE)</f>
        <v>0</v>
      </c>
      <c r="AL390" s="13" cm="1">
        <f t="array" ref="AL390">IFERROR(INDEX(bank!$A$2:$P$1212,MATCH($O390&amp;$P390,bank!$Q$2:$Q$1212,0),AL$1),FALSE)</f>
        <v>1196024.03</v>
      </c>
      <c r="AM390" s="13" cm="1">
        <f t="array" ref="AM390">IFERROR(INDEX(bank!$A$2:$P$1212,MATCH($O390&amp;$P390,bank!$Q$2:$Q$1212,0),AM$1),FALSE)</f>
        <v>1</v>
      </c>
      <c r="AN390" s="13" t="b" cm="1">
        <f t="array" ref="AN390">IFERROR(INDEX(bank!$A$2:$P$1212,MATCH($O390&amp;$P390,bank!$Q$2:$Q$1212,0),AN$1),FALSE)</f>
        <v>1</v>
      </c>
      <c r="AO390" s="13" t="str" cm="1">
        <f t="array" ref="AO390">IFERROR(INDEX(bank!$A$2:$P$1212,MATCH($O390&amp;$P390,bank!$Q$2:$Q$1212,0),AO$1),FALSE)</f>
        <v>已关闭</v>
      </c>
    </row>
    <row r="391" spans="1:41" hidden="1">
      <c r="A391" s="4" t="s">
        <v>50</v>
      </c>
      <c r="B391" s="4" t="s">
        <v>370</v>
      </c>
      <c r="C391" s="4">
        <v>94846.09</v>
      </c>
      <c r="D391" s="4">
        <v>94846.09</v>
      </c>
      <c r="E391" s="4">
        <v>0</v>
      </c>
      <c r="F391" s="4">
        <v>0</v>
      </c>
      <c r="G391" s="4" t="s">
        <v>19</v>
      </c>
      <c r="H391" s="6">
        <v>45020.372358645844</v>
      </c>
      <c r="I391" s="4" t="s">
        <v>20</v>
      </c>
      <c r="J391" s="4" t="b">
        <v>1</v>
      </c>
      <c r="K391" s="4">
        <v>0</v>
      </c>
      <c r="L391" s="4">
        <v>1</v>
      </c>
      <c r="M391" s="4" t="s">
        <v>36</v>
      </c>
      <c r="N391" s="6">
        <v>45020.245254629634</v>
      </c>
      <c r="O391" s="4" t="s">
        <v>26</v>
      </c>
      <c r="P391" s="4">
        <v>493</v>
      </c>
      <c r="Q391" s="10" cm="1">
        <f t="array" ref="Q391">IFERROR(INDEX(cashier!$A$2:$I$672,MATCH($O391&amp;$P391,cashier!$J$2:$J$672,0),Q$1),FALSE)</f>
        <v>227</v>
      </c>
      <c r="R391" s="10" t="str" cm="1">
        <f t="array" ref="R391">IFERROR(INDEX(cashier!$A$2:$I$672,MATCH($O391&amp;$P391,cashier!$J$2:$J$672,0),R$1),FALSE)</f>
        <v>香港花旗/USD/Hope Young/91868394</v>
      </c>
      <c r="S391" s="10" cm="1">
        <f t="array" ref="S391">IFERROR(INDEX(cashier!$A$2:$I$672,MATCH($O391&amp;$P391,cashier!$J$2:$J$672,0),S$1),FALSE)</f>
        <v>45023.24470599537</v>
      </c>
      <c r="T391" s="10" t="str" cm="1">
        <f t="array" ref="T391">IFERROR(INDEX(cashier!$A$2:$I$672,MATCH($O391&amp;$P391,cashier!$J$2:$J$672,0),T$1),FALSE)</f>
        <v>USD</v>
      </c>
      <c r="U391" s="10" cm="1">
        <f t="array" ref="U391">IFERROR(INDEX(cashier!$A$2:$I$672,MATCH($O391&amp;$P391,cashier!$J$2:$J$672,0),U$1),FALSE)</f>
        <v>56138.91</v>
      </c>
      <c r="V391" s="10" cm="1">
        <f t="array" ref="V391">IFERROR(INDEX(cashier!$A$2:$I$672,MATCH($O391&amp;$P391,cashier!$J$2:$J$672,0),V$1),FALSE)</f>
        <v>45020.245254629634</v>
      </c>
      <c r="W391" s="10" cm="1">
        <f t="array" ref="W391">IFERROR(INDEX(cashier!$A$2:$I$672,MATCH($O391&amp;$P391,cashier!$J$2:$J$672,0),W$1),FALSE)</f>
        <v>493</v>
      </c>
      <c r="X391" s="10" t="str" cm="1">
        <f t="array" ref="X391">IFERROR(INDEX(cashier!$A$2:$I$672,MATCH($O391&amp;$P391,cashier!$J$2:$J$672,0),X$1),FALSE)</f>
        <v>收款单</v>
      </c>
      <c r="Y391" s="10" cm="1">
        <f t="array" ref="Y391">IFERROR(INDEX(cashier!$A$2:$I$672,MATCH($O391&amp;$P391,cashier!$J$2:$J$672,0),Y$1),FALSE)</f>
        <v>0</v>
      </c>
      <c r="Z391" s="13" cm="1">
        <f t="array" ref="Z391">IFERROR(INDEX(bank!$A$2:$P$1212,MATCH($O391&amp;$P391,bank!$Q$2:$Q$1212,0),Z$1),FALSE)</f>
        <v>493</v>
      </c>
      <c r="AA391" s="13" t="str" cm="1">
        <f t="array" ref="AA391">IFERROR(INDEX(bank!$A$2:$P$1212,MATCH($O391&amp;$P391,bank!$Q$2:$Q$1212,0),AA$1),FALSE)</f>
        <v>收款单</v>
      </c>
      <c r="AB391" s="13" t="str" cm="1">
        <f t="array" ref="AB391">IFERROR(INDEX(bank!$A$2:$P$1212,MATCH($O391&amp;$P391,bank!$Q$2:$Q$1212,0),AB$1),FALSE)</f>
        <v>香港花旗/USD/Hope Young/91868394</v>
      </c>
      <c r="AC391" s="13" t="str" cm="1">
        <f t="array" ref="AC391">IFERROR(INDEX(bank!$A$2:$P$1212,MATCH($O391&amp;$P391,bank!$Q$2:$Q$1212,0),AC$1),FALSE)</f>
        <v>USD</v>
      </c>
      <c r="AD391" s="13" cm="1">
        <f t="array" ref="AD391">IFERROR(INDEX(bank!$A$2:$P$1212,MATCH($O391&amp;$P391,bank!$Q$2:$Q$1212,0),AD$1),FALSE)</f>
        <v>0</v>
      </c>
      <c r="AE391" s="13" t="str" cm="1">
        <f t="array" ref="AE391">IFERROR(INDEX(bank!$A$2:$P$1212,MATCH($O391&amp;$P391,bank!$Q$2:$Q$1212,0),AE$1),FALSE)</f>
        <v>5101.06-租金收入</v>
      </c>
      <c r="AF391" s="13" t="str" cm="1">
        <f t="array" ref="AF391">IFERROR(INDEX(bank!$A$2:$P$1212,MATCH($O391&amp;$P391,bank!$Q$2:$Q$1212,0),AF$1),FALSE)</f>
        <v>租金</v>
      </c>
      <c r="AG391" s="13" cm="1">
        <f t="array" ref="AG391">IFERROR(INDEX(bank!$A$2:$P$1212,MATCH($O391&amp;$P391,bank!$Q$2:$Q$1212,0),AG$1),FALSE)</f>
        <v>45020.245254629634</v>
      </c>
      <c r="AH391" s="13" cm="1">
        <f t="array" ref="AH391">IFERROR(INDEX(bank!$A$2:$P$1212,MATCH($O391&amp;$P391,bank!$Q$2:$Q$1212,0),AH$1),FALSE)</f>
        <v>1161510.4099999999</v>
      </c>
      <c r="AI391" s="13" cm="1">
        <f t="array" ref="AI391">IFERROR(INDEX(bank!$A$2:$P$1212,MATCH($O391&amp;$P391,bank!$Q$2:$Q$1212,0),AI$1),FALSE)</f>
        <v>1161510.4099999999</v>
      </c>
      <c r="AJ391" s="13" cm="1">
        <f t="array" ref="AJ391">IFERROR(INDEX(bank!$A$2:$P$1212,MATCH($O391&amp;$P391,bank!$Q$2:$Q$1212,0),AJ$1),FALSE)</f>
        <v>0</v>
      </c>
      <c r="AK391" s="13" cm="1">
        <f t="array" ref="AK391">IFERROR(INDEX(bank!$A$2:$P$1212,MATCH($O391&amp;$P391,bank!$Q$2:$Q$1212,0),AK$1),FALSE)</f>
        <v>0</v>
      </c>
      <c r="AL391" s="13" cm="1">
        <f t="array" ref="AL391">IFERROR(INDEX(bank!$A$2:$P$1212,MATCH($O391&amp;$P391,bank!$Q$2:$Q$1212,0),AL$1),FALSE)</f>
        <v>1196024.03</v>
      </c>
      <c r="AM391" s="13" cm="1">
        <f t="array" ref="AM391">IFERROR(INDEX(bank!$A$2:$P$1212,MATCH($O391&amp;$P391,bank!$Q$2:$Q$1212,0),AM$1),FALSE)</f>
        <v>1</v>
      </c>
      <c r="AN391" s="13" t="b" cm="1">
        <f t="array" ref="AN391">IFERROR(INDEX(bank!$A$2:$P$1212,MATCH($O391&amp;$P391,bank!$Q$2:$Q$1212,0),AN$1),FALSE)</f>
        <v>1</v>
      </c>
      <c r="AO391" s="13" t="str" cm="1">
        <f t="array" ref="AO391">IFERROR(INDEX(bank!$A$2:$P$1212,MATCH($O391&amp;$P391,bank!$Q$2:$Q$1212,0),AO$1),FALSE)</f>
        <v>已关闭</v>
      </c>
    </row>
    <row r="392" spans="1:41" hidden="1">
      <c r="A392" s="4" t="s">
        <v>50</v>
      </c>
      <c r="B392" s="4" t="s">
        <v>371</v>
      </c>
      <c r="C392" s="4">
        <v>23823.19</v>
      </c>
      <c r="D392" s="4">
        <v>23823.19</v>
      </c>
      <c r="E392" s="4">
        <v>0</v>
      </c>
      <c r="F392" s="4">
        <v>0</v>
      </c>
      <c r="G392" s="4" t="s">
        <v>19</v>
      </c>
      <c r="H392" s="6">
        <v>45020.372358645844</v>
      </c>
      <c r="I392" s="4" t="s">
        <v>20</v>
      </c>
      <c r="J392" s="4" t="b">
        <v>1</v>
      </c>
      <c r="K392" s="4">
        <v>0</v>
      </c>
      <c r="L392" s="4">
        <v>1</v>
      </c>
      <c r="M392" s="4" t="s">
        <v>36</v>
      </c>
      <c r="N392" s="6">
        <v>45020.245254629634</v>
      </c>
      <c r="O392" s="4" t="s">
        <v>26</v>
      </c>
      <c r="P392" s="4">
        <v>493</v>
      </c>
      <c r="Q392" s="10" cm="1">
        <f t="array" ref="Q392">IFERROR(INDEX(cashier!$A$2:$I$672,MATCH($O392&amp;$P392,cashier!$J$2:$J$672,0),Q$1),FALSE)</f>
        <v>227</v>
      </c>
      <c r="R392" s="10" t="str" cm="1">
        <f t="array" ref="R392">IFERROR(INDEX(cashier!$A$2:$I$672,MATCH($O392&amp;$P392,cashier!$J$2:$J$672,0),R$1),FALSE)</f>
        <v>香港花旗/USD/Hope Young/91868394</v>
      </c>
      <c r="S392" s="10" cm="1">
        <f t="array" ref="S392">IFERROR(INDEX(cashier!$A$2:$I$672,MATCH($O392&amp;$P392,cashier!$J$2:$J$672,0),S$1),FALSE)</f>
        <v>45023.24470599537</v>
      </c>
      <c r="T392" s="10" t="str" cm="1">
        <f t="array" ref="T392">IFERROR(INDEX(cashier!$A$2:$I$672,MATCH($O392&amp;$P392,cashier!$J$2:$J$672,0),T$1),FALSE)</f>
        <v>USD</v>
      </c>
      <c r="U392" s="10" cm="1">
        <f t="array" ref="U392">IFERROR(INDEX(cashier!$A$2:$I$672,MATCH($O392&amp;$P392,cashier!$J$2:$J$672,0),U$1),FALSE)</f>
        <v>56138.91</v>
      </c>
      <c r="V392" s="10" cm="1">
        <f t="array" ref="V392">IFERROR(INDEX(cashier!$A$2:$I$672,MATCH($O392&amp;$P392,cashier!$J$2:$J$672,0),V$1),FALSE)</f>
        <v>45020.245254629634</v>
      </c>
      <c r="W392" s="10" cm="1">
        <f t="array" ref="W392">IFERROR(INDEX(cashier!$A$2:$I$672,MATCH($O392&amp;$P392,cashier!$J$2:$J$672,0),W$1),FALSE)</f>
        <v>493</v>
      </c>
      <c r="X392" s="10" t="str" cm="1">
        <f t="array" ref="X392">IFERROR(INDEX(cashier!$A$2:$I$672,MATCH($O392&amp;$P392,cashier!$J$2:$J$672,0),X$1),FALSE)</f>
        <v>收款单</v>
      </c>
      <c r="Y392" s="10" cm="1">
        <f t="array" ref="Y392">IFERROR(INDEX(cashier!$A$2:$I$672,MATCH($O392&amp;$P392,cashier!$J$2:$J$672,0),Y$1),FALSE)</f>
        <v>0</v>
      </c>
      <c r="Z392" s="13" cm="1">
        <f t="array" ref="Z392">IFERROR(INDEX(bank!$A$2:$P$1212,MATCH($O392&amp;$P392,bank!$Q$2:$Q$1212,0),Z$1),FALSE)</f>
        <v>493</v>
      </c>
      <c r="AA392" s="13" t="str" cm="1">
        <f t="array" ref="AA392">IFERROR(INDEX(bank!$A$2:$P$1212,MATCH($O392&amp;$P392,bank!$Q$2:$Q$1212,0),AA$1),FALSE)</f>
        <v>收款单</v>
      </c>
      <c r="AB392" s="13" t="str" cm="1">
        <f t="array" ref="AB392">IFERROR(INDEX(bank!$A$2:$P$1212,MATCH($O392&amp;$P392,bank!$Q$2:$Q$1212,0),AB$1),FALSE)</f>
        <v>香港花旗/USD/Hope Young/91868394</v>
      </c>
      <c r="AC392" s="13" t="str" cm="1">
        <f t="array" ref="AC392">IFERROR(INDEX(bank!$A$2:$P$1212,MATCH($O392&amp;$P392,bank!$Q$2:$Q$1212,0),AC$1),FALSE)</f>
        <v>USD</v>
      </c>
      <c r="AD392" s="13" cm="1">
        <f t="array" ref="AD392">IFERROR(INDEX(bank!$A$2:$P$1212,MATCH($O392&amp;$P392,bank!$Q$2:$Q$1212,0),AD$1),FALSE)</f>
        <v>0</v>
      </c>
      <c r="AE392" s="13" t="str" cm="1">
        <f t="array" ref="AE392">IFERROR(INDEX(bank!$A$2:$P$1212,MATCH($O392&amp;$P392,bank!$Q$2:$Q$1212,0),AE$1),FALSE)</f>
        <v>5101.06-租金收入</v>
      </c>
      <c r="AF392" s="13" t="str" cm="1">
        <f t="array" ref="AF392">IFERROR(INDEX(bank!$A$2:$P$1212,MATCH($O392&amp;$P392,bank!$Q$2:$Q$1212,0),AF$1),FALSE)</f>
        <v>租金</v>
      </c>
      <c r="AG392" s="13" cm="1">
        <f t="array" ref="AG392">IFERROR(INDEX(bank!$A$2:$P$1212,MATCH($O392&amp;$P392,bank!$Q$2:$Q$1212,0),AG$1),FALSE)</f>
        <v>45020.245254629634</v>
      </c>
      <c r="AH392" s="13" cm="1">
        <f t="array" ref="AH392">IFERROR(INDEX(bank!$A$2:$P$1212,MATCH($O392&amp;$P392,bank!$Q$2:$Q$1212,0),AH$1),FALSE)</f>
        <v>1161510.4099999999</v>
      </c>
      <c r="AI392" s="13" cm="1">
        <f t="array" ref="AI392">IFERROR(INDEX(bank!$A$2:$P$1212,MATCH($O392&amp;$P392,bank!$Q$2:$Q$1212,0),AI$1),FALSE)</f>
        <v>1161510.4099999999</v>
      </c>
      <c r="AJ392" s="13" cm="1">
        <f t="array" ref="AJ392">IFERROR(INDEX(bank!$A$2:$P$1212,MATCH($O392&amp;$P392,bank!$Q$2:$Q$1212,0),AJ$1),FALSE)</f>
        <v>0</v>
      </c>
      <c r="AK392" s="13" cm="1">
        <f t="array" ref="AK392">IFERROR(INDEX(bank!$A$2:$P$1212,MATCH($O392&amp;$P392,bank!$Q$2:$Q$1212,0),AK$1),FALSE)</f>
        <v>0</v>
      </c>
      <c r="AL392" s="13" cm="1">
        <f t="array" ref="AL392">IFERROR(INDEX(bank!$A$2:$P$1212,MATCH($O392&amp;$P392,bank!$Q$2:$Q$1212,0),AL$1),FALSE)</f>
        <v>1196024.03</v>
      </c>
      <c r="AM392" s="13" cm="1">
        <f t="array" ref="AM392">IFERROR(INDEX(bank!$A$2:$P$1212,MATCH($O392&amp;$P392,bank!$Q$2:$Q$1212,0),AM$1),FALSE)</f>
        <v>1</v>
      </c>
      <c r="AN392" s="13" t="b" cm="1">
        <f t="array" ref="AN392">IFERROR(INDEX(bank!$A$2:$P$1212,MATCH($O392&amp;$P392,bank!$Q$2:$Q$1212,0),AN$1),FALSE)</f>
        <v>1</v>
      </c>
      <c r="AO392" s="13" t="str" cm="1">
        <f t="array" ref="AO392">IFERROR(INDEX(bank!$A$2:$P$1212,MATCH($O392&amp;$P392,bank!$Q$2:$Q$1212,0),AO$1),FALSE)</f>
        <v>已关闭</v>
      </c>
    </row>
    <row r="393" spans="1:41" hidden="1">
      <c r="A393" s="4" t="s">
        <v>50</v>
      </c>
      <c r="B393" s="4" t="s">
        <v>372</v>
      </c>
      <c r="C393" s="4">
        <v>57727.26</v>
      </c>
      <c r="D393" s="4">
        <v>57727.26</v>
      </c>
      <c r="E393" s="4">
        <v>0</v>
      </c>
      <c r="F393" s="4">
        <v>0</v>
      </c>
      <c r="G393" s="4" t="s">
        <v>19</v>
      </c>
      <c r="H393" s="6">
        <v>45020.372358645844</v>
      </c>
      <c r="I393" s="4" t="s">
        <v>20</v>
      </c>
      <c r="J393" s="4" t="b">
        <v>1</v>
      </c>
      <c r="K393" s="4">
        <v>0</v>
      </c>
      <c r="L393" s="4">
        <v>1</v>
      </c>
      <c r="M393" s="4" t="s">
        <v>36</v>
      </c>
      <c r="N393" s="6">
        <v>45020.245254629634</v>
      </c>
      <c r="O393" s="4" t="s">
        <v>26</v>
      </c>
      <c r="P393" s="4">
        <v>493</v>
      </c>
      <c r="Q393" s="10" cm="1">
        <f t="array" ref="Q393">IFERROR(INDEX(cashier!$A$2:$I$672,MATCH($O393&amp;$P393,cashier!$J$2:$J$672,0),Q$1),FALSE)</f>
        <v>227</v>
      </c>
      <c r="R393" s="10" t="str" cm="1">
        <f t="array" ref="R393">IFERROR(INDEX(cashier!$A$2:$I$672,MATCH($O393&amp;$P393,cashier!$J$2:$J$672,0),R$1),FALSE)</f>
        <v>香港花旗/USD/Hope Young/91868394</v>
      </c>
      <c r="S393" s="10" cm="1">
        <f t="array" ref="S393">IFERROR(INDEX(cashier!$A$2:$I$672,MATCH($O393&amp;$P393,cashier!$J$2:$J$672,0),S$1),FALSE)</f>
        <v>45023.24470599537</v>
      </c>
      <c r="T393" s="10" t="str" cm="1">
        <f t="array" ref="T393">IFERROR(INDEX(cashier!$A$2:$I$672,MATCH($O393&amp;$P393,cashier!$J$2:$J$672,0),T$1),FALSE)</f>
        <v>USD</v>
      </c>
      <c r="U393" s="10" cm="1">
        <f t="array" ref="U393">IFERROR(INDEX(cashier!$A$2:$I$672,MATCH($O393&amp;$P393,cashier!$J$2:$J$672,0),U$1),FALSE)</f>
        <v>56138.91</v>
      </c>
      <c r="V393" s="10" cm="1">
        <f t="array" ref="V393">IFERROR(INDEX(cashier!$A$2:$I$672,MATCH($O393&amp;$P393,cashier!$J$2:$J$672,0),V$1),FALSE)</f>
        <v>45020.245254629634</v>
      </c>
      <c r="W393" s="10" cm="1">
        <f t="array" ref="W393">IFERROR(INDEX(cashier!$A$2:$I$672,MATCH($O393&amp;$P393,cashier!$J$2:$J$672,0),W$1),FALSE)</f>
        <v>493</v>
      </c>
      <c r="X393" s="10" t="str" cm="1">
        <f t="array" ref="X393">IFERROR(INDEX(cashier!$A$2:$I$672,MATCH($O393&amp;$P393,cashier!$J$2:$J$672,0),X$1),FALSE)</f>
        <v>收款单</v>
      </c>
      <c r="Y393" s="10" cm="1">
        <f t="array" ref="Y393">IFERROR(INDEX(cashier!$A$2:$I$672,MATCH($O393&amp;$P393,cashier!$J$2:$J$672,0),Y$1),FALSE)</f>
        <v>0</v>
      </c>
      <c r="Z393" s="13" cm="1">
        <f t="array" ref="Z393">IFERROR(INDEX(bank!$A$2:$P$1212,MATCH($O393&amp;$P393,bank!$Q$2:$Q$1212,0),Z$1),FALSE)</f>
        <v>493</v>
      </c>
      <c r="AA393" s="13" t="str" cm="1">
        <f t="array" ref="AA393">IFERROR(INDEX(bank!$A$2:$P$1212,MATCH($O393&amp;$P393,bank!$Q$2:$Q$1212,0),AA$1),FALSE)</f>
        <v>收款单</v>
      </c>
      <c r="AB393" s="13" t="str" cm="1">
        <f t="array" ref="AB393">IFERROR(INDEX(bank!$A$2:$P$1212,MATCH($O393&amp;$P393,bank!$Q$2:$Q$1212,0),AB$1),FALSE)</f>
        <v>香港花旗/USD/Hope Young/91868394</v>
      </c>
      <c r="AC393" s="13" t="str" cm="1">
        <f t="array" ref="AC393">IFERROR(INDEX(bank!$A$2:$P$1212,MATCH($O393&amp;$P393,bank!$Q$2:$Q$1212,0),AC$1),FALSE)</f>
        <v>USD</v>
      </c>
      <c r="AD393" s="13" cm="1">
        <f t="array" ref="AD393">IFERROR(INDEX(bank!$A$2:$P$1212,MATCH($O393&amp;$P393,bank!$Q$2:$Q$1212,0),AD$1),FALSE)</f>
        <v>0</v>
      </c>
      <c r="AE393" s="13" t="str" cm="1">
        <f t="array" ref="AE393">IFERROR(INDEX(bank!$A$2:$P$1212,MATCH($O393&amp;$P393,bank!$Q$2:$Q$1212,0),AE$1),FALSE)</f>
        <v>5101.06-租金收入</v>
      </c>
      <c r="AF393" s="13" t="str" cm="1">
        <f t="array" ref="AF393">IFERROR(INDEX(bank!$A$2:$P$1212,MATCH($O393&amp;$P393,bank!$Q$2:$Q$1212,0),AF$1),FALSE)</f>
        <v>租金</v>
      </c>
      <c r="AG393" s="13" cm="1">
        <f t="array" ref="AG393">IFERROR(INDEX(bank!$A$2:$P$1212,MATCH($O393&amp;$P393,bank!$Q$2:$Q$1212,0),AG$1),FALSE)</f>
        <v>45020.245254629634</v>
      </c>
      <c r="AH393" s="13" cm="1">
        <f t="array" ref="AH393">IFERROR(INDEX(bank!$A$2:$P$1212,MATCH($O393&amp;$P393,bank!$Q$2:$Q$1212,0),AH$1),FALSE)</f>
        <v>1161510.4099999999</v>
      </c>
      <c r="AI393" s="13" cm="1">
        <f t="array" ref="AI393">IFERROR(INDEX(bank!$A$2:$P$1212,MATCH($O393&amp;$P393,bank!$Q$2:$Q$1212,0),AI$1),FALSE)</f>
        <v>1161510.4099999999</v>
      </c>
      <c r="AJ393" s="13" cm="1">
        <f t="array" ref="AJ393">IFERROR(INDEX(bank!$A$2:$P$1212,MATCH($O393&amp;$P393,bank!$Q$2:$Q$1212,0),AJ$1),FALSE)</f>
        <v>0</v>
      </c>
      <c r="AK393" s="13" cm="1">
        <f t="array" ref="AK393">IFERROR(INDEX(bank!$A$2:$P$1212,MATCH($O393&amp;$P393,bank!$Q$2:$Q$1212,0),AK$1),FALSE)</f>
        <v>0</v>
      </c>
      <c r="AL393" s="13" cm="1">
        <f t="array" ref="AL393">IFERROR(INDEX(bank!$A$2:$P$1212,MATCH($O393&amp;$P393,bank!$Q$2:$Q$1212,0),AL$1),FALSE)</f>
        <v>1196024.03</v>
      </c>
      <c r="AM393" s="13" cm="1">
        <f t="array" ref="AM393">IFERROR(INDEX(bank!$A$2:$P$1212,MATCH($O393&amp;$P393,bank!$Q$2:$Q$1212,0),AM$1),FALSE)</f>
        <v>1</v>
      </c>
      <c r="AN393" s="13" t="b" cm="1">
        <f t="array" ref="AN393">IFERROR(INDEX(bank!$A$2:$P$1212,MATCH($O393&amp;$P393,bank!$Q$2:$Q$1212,0),AN$1),FALSE)</f>
        <v>1</v>
      </c>
      <c r="AO393" s="13" t="str" cm="1">
        <f t="array" ref="AO393">IFERROR(INDEX(bank!$A$2:$P$1212,MATCH($O393&amp;$P393,bank!$Q$2:$Q$1212,0),AO$1),FALSE)</f>
        <v>已关闭</v>
      </c>
    </row>
    <row r="394" spans="1:41" hidden="1">
      <c r="A394" s="4" t="s">
        <v>177</v>
      </c>
      <c r="B394" s="4" t="s">
        <v>373</v>
      </c>
      <c r="C394" s="4">
        <v>25.31</v>
      </c>
      <c r="D394" s="4">
        <v>25.31</v>
      </c>
      <c r="E394" s="4">
        <v>0</v>
      </c>
      <c r="F394" s="4">
        <v>0</v>
      </c>
      <c r="G394" s="4" t="s">
        <v>19</v>
      </c>
      <c r="H394" s="6">
        <v>45020.372358645844</v>
      </c>
      <c r="I394" s="4" t="s">
        <v>20</v>
      </c>
      <c r="J394" s="4" t="b">
        <v>1</v>
      </c>
      <c r="K394" s="4">
        <v>0</v>
      </c>
      <c r="L394" s="4">
        <v>1</v>
      </c>
      <c r="M394" s="4" t="s">
        <v>36</v>
      </c>
      <c r="N394" s="6">
        <v>45020.245254629634</v>
      </c>
      <c r="O394" s="4" t="s">
        <v>26</v>
      </c>
      <c r="P394" s="4">
        <v>493</v>
      </c>
      <c r="Q394" s="10" cm="1">
        <f t="array" ref="Q394">IFERROR(INDEX(cashier!$A$2:$I$672,MATCH($O394&amp;$P394,cashier!$J$2:$J$672,0),Q$1),FALSE)</f>
        <v>227</v>
      </c>
      <c r="R394" s="10" t="str" cm="1">
        <f t="array" ref="R394">IFERROR(INDEX(cashier!$A$2:$I$672,MATCH($O394&amp;$P394,cashier!$J$2:$J$672,0),R$1),FALSE)</f>
        <v>香港花旗/USD/Hope Young/91868394</v>
      </c>
      <c r="S394" s="10" cm="1">
        <f t="array" ref="S394">IFERROR(INDEX(cashier!$A$2:$I$672,MATCH($O394&amp;$P394,cashier!$J$2:$J$672,0),S$1),FALSE)</f>
        <v>45023.24470599537</v>
      </c>
      <c r="T394" s="10" t="str" cm="1">
        <f t="array" ref="T394">IFERROR(INDEX(cashier!$A$2:$I$672,MATCH($O394&amp;$P394,cashier!$J$2:$J$672,0),T$1),FALSE)</f>
        <v>USD</v>
      </c>
      <c r="U394" s="10" cm="1">
        <f t="array" ref="U394">IFERROR(INDEX(cashier!$A$2:$I$672,MATCH($O394&amp;$P394,cashier!$J$2:$J$672,0),U$1),FALSE)</f>
        <v>56138.91</v>
      </c>
      <c r="V394" s="10" cm="1">
        <f t="array" ref="V394">IFERROR(INDEX(cashier!$A$2:$I$672,MATCH($O394&amp;$P394,cashier!$J$2:$J$672,0),V$1),FALSE)</f>
        <v>45020.245254629634</v>
      </c>
      <c r="W394" s="10" cm="1">
        <f t="array" ref="W394">IFERROR(INDEX(cashier!$A$2:$I$672,MATCH($O394&amp;$P394,cashier!$J$2:$J$672,0),W$1),FALSE)</f>
        <v>493</v>
      </c>
      <c r="X394" s="10" t="str" cm="1">
        <f t="array" ref="X394">IFERROR(INDEX(cashier!$A$2:$I$672,MATCH($O394&amp;$P394,cashier!$J$2:$J$672,0),X$1),FALSE)</f>
        <v>收款单</v>
      </c>
      <c r="Y394" s="10" cm="1">
        <f t="array" ref="Y394">IFERROR(INDEX(cashier!$A$2:$I$672,MATCH($O394&amp;$P394,cashier!$J$2:$J$672,0),Y$1),FALSE)</f>
        <v>0</v>
      </c>
      <c r="Z394" s="13" cm="1">
        <f t="array" ref="Z394">IFERROR(INDEX(bank!$A$2:$P$1212,MATCH($O394&amp;$P394,bank!$Q$2:$Q$1212,0),Z$1),FALSE)</f>
        <v>493</v>
      </c>
      <c r="AA394" s="13" t="str" cm="1">
        <f t="array" ref="AA394">IFERROR(INDEX(bank!$A$2:$P$1212,MATCH($O394&amp;$P394,bank!$Q$2:$Q$1212,0),AA$1),FALSE)</f>
        <v>收款单</v>
      </c>
      <c r="AB394" s="13" t="str" cm="1">
        <f t="array" ref="AB394">IFERROR(INDEX(bank!$A$2:$P$1212,MATCH($O394&amp;$P394,bank!$Q$2:$Q$1212,0),AB$1),FALSE)</f>
        <v>香港花旗/USD/Hope Young/91868394</v>
      </c>
      <c r="AC394" s="13" t="str" cm="1">
        <f t="array" ref="AC394">IFERROR(INDEX(bank!$A$2:$P$1212,MATCH($O394&amp;$P394,bank!$Q$2:$Q$1212,0),AC$1),FALSE)</f>
        <v>USD</v>
      </c>
      <c r="AD394" s="13" cm="1">
        <f t="array" ref="AD394">IFERROR(INDEX(bank!$A$2:$P$1212,MATCH($O394&amp;$P394,bank!$Q$2:$Q$1212,0),AD$1),FALSE)</f>
        <v>0</v>
      </c>
      <c r="AE394" s="13" t="str" cm="1">
        <f t="array" ref="AE394">IFERROR(INDEX(bank!$A$2:$P$1212,MATCH($O394&amp;$P394,bank!$Q$2:$Q$1212,0),AE$1),FALSE)</f>
        <v>5101.06-租金收入</v>
      </c>
      <c r="AF394" s="13" t="str" cm="1">
        <f t="array" ref="AF394">IFERROR(INDEX(bank!$A$2:$P$1212,MATCH($O394&amp;$P394,bank!$Q$2:$Q$1212,0),AF$1),FALSE)</f>
        <v>租金</v>
      </c>
      <c r="AG394" s="13" cm="1">
        <f t="array" ref="AG394">IFERROR(INDEX(bank!$A$2:$P$1212,MATCH($O394&amp;$P394,bank!$Q$2:$Q$1212,0),AG$1),FALSE)</f>
        <v>45020.245254629634</v>
      </c>
      <c r="AH394" s="13" cm="1">
        <f t="array" ref="AH394">IFERROR(INDEX(bank!$A$2:$P$1212,MATCH($O394&amp;$P394,bank!$Q$2:$Q$1212,0),AH$1),FALSE)</f>
        <v>1161510.4099999999</v>
      </c>
      <c r="AI394" s="13" cm="1">
        <f t="array" ref="AI394">IFERROR(INDEX(bank!$A$2:$P$1212,MATCH($O394&amp;$P394,bank!$Q$2:$Q$1212,0),AI$1),FALSE)</f>
        <v>1161510.4099999999</v>
      </c>
      <c r="AJ394" s="13" cm="1">
        <f t="array" ref="AJ394">IFERROR(INDEX(bank!$A$2:$P$1212,MATCH($O394&amp;$P394,bank!$Q$2:$Q$1212,0),AJ$1),FALSE)</f>
        <v>0</v>
      </c>
      <c r="AK394" s="13" cm="1">
        <f t="array" ref="AK394">IFERROR(INDEX(bank!$A$2:$P$1212,MATCH($O394&amp;$P394,bank!$Q$2:$Q$1212,0),AK$1),FALSE)</f>
        <v>0</v>
      </c>
      <c r="AL394" s="13" cm="1">
        <f t="array" ref="AL394">IFERROR(INDEX(bank!$A$2:$P$1212,MATCH($O394&amp;$P394,bank!$Q$2:$Q$1212,0),AL$1),FALSE)</f>
        <v>1196024.03</v>
      </c>
      <c r="AM394" s="13" cm="1">
        <f t="array" ref="AM394">IFERROR(INDEX(bank!$A$2:$P$1212,MATCH($O394&amp;$P394,bank!$Q$2:$Q$1212,0),AM$1),FALSE)</f>
        <v>1</v>
      </c>
      <c r="AN394" s="13" t="b" cm="1">
        <f t="array" ref="AN394">IFERROR(INDEX(bank!$A$2:$P$1212,MATCH($O394&amp;$P394,bank!$Q$2:$Q$1212,0),AN$1),FALSE)</f>
        <v>1</v>
      </c>
      <c r="AO394" s="13" t="str" cm="1">
        <f t="array" ref="AO394">IFERROR(INDEX(bank!$A$2:$P$1212,MATCH($O394&amp;$P394,bank!$Q$2:$Q$1212,0),AO$1),FALSE)</f>
        <v>已关闭</v>
      </c>
    </row>
    <row r="395" spans="1:41" hidden="1">
      <c r="A395" s="4" t="s">
        <v>260</v>
      </c>
      <c r="B395" s="4" t="s">
        <v>374</v>
      </c>
      <c r="C395" s="4">
        <v>0</v>
      </c>
      <c r="D395" s="4">
        <v>0</v>
      </c>
      <c r="E395" s="4">
        <v>4783.2</v>
      </c>
      <c r="F395" s="4">
        <v>4783.2</v>
      </c>
      <c r="G395" s="4" t="s">
        <v>19</v>
      </c>
      <c r="H395" s="6">
        <v>45022.108527719909</v>
      </c>
      <c r="I395" s="4" t="s">
        <v>20</v>
      </c>
      <c r="J395" s="4" t="b">
        <v>1</v>
      </c>
      <c r="K395" s="4">
        <v>0</v>
      </c>
      <c r="L395" s="4">
        <v>1</v>
      </c>
      <c r="M395" s="4" t="s">
        <v>27</v>
      </c>
      <c r="N395" s="6">
        <v>45022.327928240738</v>
      </c>
      <c r="O395" s="4" t="s">
        <v>26</v>
      </c>
      <c r="P395" s="4">
        <v>495</v>
      </c>
      <c r="Q395" s="10" cm="1">
        <f t="array" ref="Q395">IFERROR(INDEX(cashier!$A$2:$I$672,MATCH($O395&amp;$P395,cashier!$J$2:$J$672,0),Q$1),FALSE)</f>
        <v>216</v>
      </c>
      <c r="R395" s="10" t="str" cm="1">
        <f t="array" ref="R395">IFERROR(INDEX(cashier!$A$2:$I$672,MATCH($O395&amp;$P395,cashier!$J$2:$J$672,0),R$1),FALSE)</f>
        <v>香港汇丰/USD/Mandarine/801-443300-838</v>
      </c>
      <c r="S395" s="10" cm="1">
        <f t="array" ref="S395">IFERROR(INDEX(cashier!$A$2:$I$672,MATCH($O395&amp;$P395,cashier!$J$2:$J$672,0),S$1),FALSE)</f>
        <v>45022.325626412043</v>
      </c>
      <c r="T395" s="10" t="str" cm="1">
        <f t="array" ref="T395">IFERROR(INDEX(cashier!$A$2:$I$672,MATCH($O395&amp;$P395,cashier!$J$2:$J$672,0),T$1),FALSE)</f>
        <v>USD</v>
      </c>
      <c r="U395" s="10" cm="1">
        <f t="array" ref="U395">IFERROR(INDEX(cashier!$A$2:$I$672,MATCH($O395&amp;$P395,cashier!$J$2:$J$672,0),U$1),FALSE)</f>
        <v>4764.8999999999996</v>
      </c>
      <c r="V395" s="10" cm="1">
        <f t="array" ref="V395">IFERROR(INDEX(cashier!$A$2:$I$672,MATCH($O395&amp;$P395,cashier!$J$2:$J$672,0),V$1),FALSE)</f>
        <v>45022.327928240738</v>
      </c>
      <c r="W395" s="10" cm="1">
        <f t="array" ref="W395">IFERROR(INDEX(cashier!$A$2:$I$672,MATCH($O395&amp;$P395,cashier!$J$2:$J$672,0),W$1),FALSE)</f>
        <v>495</v>
      </c>
      <c r="X395" s="10" t="str" cm="1">
        <f t="array" ref="X395">IFERROR(INDEX(cashier!$A$2:$I$672,MATCH($O395&amp;$P395,cashier!$J$2:$J$672,0),X$1),FALSE)</f>
        <v>收款单</v>
      </c>
      <c r="Y395" s="10" cm="1">
        <f t="array" ref="Y395">IFERROR(INDEX(cashier!$A$2:$I$672,MATCH($O395&amp;$P395,cashier!$J$2:$J$672,0),Y$1),FALSE)</f>
        <v>0</v>
      </c>
      <c r="Z395" s="13" cm="1">
        <f t="array" ref="Z395">IFERROR(INDEX(bank!$A$2:$P$1212,MATCH($O395&amp;$P395,bank!$Q$2:$Q$1212,0),Z$1),FALSE)</f>
        <v>495</v>
      </c>
      <c r="AA395" s="13" t="str" cm="1">
        <f t="array" ref="AA395">IFERROR(INDEX(bank!$A$2:$P$1212,MATCH($O395&amp;$P395,bank!$Q$2:$Q$1212,0),AA$1),FALSE)</f>
        <v>收款单</v>
      </c>
      <c r="AB395" s="13" t="str" cm="1">
        <f t="array" ref="AB395">IFERROR(INDEX(bank!$A$2:$P$1212,MATCH($O395&amp;$P395,bank!$Q$2:$Q$1212,0),AB$1),FALSE)</f>
        <v>香港汇丰/USD/Mandarine/801-443300-838</v>
      </c>
      <c r="AC395" s="13" t="str" cm="1">
        <f t="array" ref="AC395">IFERROR(INDEX(bank!$A$2:$P$1212,MATCH($O395&amp;$P395,bank!$Q$2:$Q$1212,0),AC$1),FALSE)</f>
        <v>USD</v>
      </c>
      <c r="AD395" s="13" cm="1">
        <f t="array" ref="AD395">IFERROR(INDEX(bank!$A$2:$P$1212,MATCH($O395&amp;$P395,bank!$Q$2:$Q$1212,0),AD$1),FALSE)</f>
        <v>0</v>
      </c>
      <c r="AE395" s="13" t="str" cm="1">
        <f t="array" ref="AE395">IFERROR(INDEX(bank!$A$2:$P$1212,MATCH($O395&amp;$P395,bank!$Q$2:$Q$1212,0),AE$1),FALSE)</f>
        <v>5101.03-运费收入</v>
      </c>
      <c r="AF395" s="13" t="str" cm="1">
        <f t="array" ref="AF395">IFERROR(INDEX(bank!$A$2:$P$1212,MATCH($O395&amp;$P395,bank!$Q$2:$Q$1212,0),AF$1),FALSE)</f>
        <v>钢管运费</v>
      </c>
      <c r="AG395" s="13" cm="1">
        <f t="array" ref="AG395">IFERROR(INDEX(bank!$A$2:$P$1212,MATCH($O395&amp;$P395,bank!$Q$2:$Q$1212,0),AG$1),FALSE)</f>
        <v>45022.327928240738</v>
      </c>
      <c r="AH395" s="13" cm="1">
        <f t="array" ref="AH395">IFERROR(INDEX(bank!$A$2:$P$1212,MATCH($O395&amp;$P395,bank!$Q$2:$Q$1212,0),AH$1),FALSE)</f>
        <v>4783.2</v>
      </c>
      <c r="AI395" s="13" cm="1">
        <f t="array" ref="AI395">IFERROR(INDEX(bank!$A$2:$P$1212,MATCH($O395&amp;$P395,bank!$Q$2:$Q$1212,0),AI$1),FALSE)</f>
        <v>4783.2</v>
      </c>
      <c r="AJ395" s="13" cm="1">
        <f t="array" ref="AJ395">IFERROR(INDEX(bank!$A$2:$P$1212,MATCH($O395&amp;$P395,bank!$Q$2:$Q$1212,0),AJ$1),FALSE)</f>
        <v>0</v>
      </c>
      <c r="AK395" s="13" cm="1">
        <f t="array" ref="AK395">IFERROR(INDEX(bank!$A$2:$P$1212,MATCH($O395&amp;$P395,bank!$Q$2:$Q$1212,0),AK$1),FALSE)</f>
        <v>0</v>
      </c>
      <c r="AL395" s="13" cm="1">
        <f t="array" ref="AL395">IFERROR(INDEX(bank!$A$2:$P$1212,MATCH($O395&amp;$P395,bank!$Q$2:$Q$1212,0),AL$1),FALSE)</f>
        <v>-109962.47999999989</v>
      </c>
      <c r="AM395" s="13" cm="1">
        <f t="array" ref="AM395">IFERROR(INDEX(bank!$A$2:$P$1212,MATCH($O395&amp;$P395,bank!$Q$2:$Q$1212,0),AM$1),FALSE)</f>
        <v>1</v>
      </c>
      <c r="AN395" s="13" t="b" cm="1">
        <f t="array" ref="AN395">IFERROR(INDEX(bank!$A$2:$P$1212,MATCH($O395&amp;$P395,bank!$Q$2:$Q$1212,0),AN$1),FALSE)</f>
        <v>1</v>
      </c>
      <c r="AO395" s="13" t="str" cm="1">
        <f t="array" ref="AO395">IFERROR(INDEX(bank!$A$2:$P$1212,MATCH($O395&amp;$P395,bank!$Q$2:$Q$1212,0),AO$1),FALSE)</f>
        <v>已关闭</v>
      </c>
    </row>
    <row r="396" spans="1:41" hidden="1">
      <c r="A396" s="4" t="s">
        <v>177</v>
      </c>
      <c r="B396" s="4" t="s">
        <v>73</v>
      </c>
      <c r="C396" s="4">
        <v>0</v>
      </c>
      <c r="D396" s="4">
        <v>0</v>
      </c>
      <c r="E396" s="4">
        <v>-18.3</v>
      </c>
      <c r="F396" s="4">
        <v>-18.3</v>
      </c>
      <c r="G396" s="4" t="s">
        <v>19</v>
      </c>
      <c r="H396" s="6">
        <v>45022.108527719909</v>
      </c>
      <c r="I396" s="4" t="s">
        <v>20</v>
      </c>
      <c r="J396" s="4" t="b">
        <v>1</v>
      </c>
      <c r="K396" s="4">
        <v>0</v>
      </c>
      <c r="L396" s="4">
        <v>1</v>
      </c>
      <c r="M396" s="4" t="s">
        <v>27</v>
      </c>
      <c r="N396" s="6">
        <v>45022.327928240738</v>
      </c>
      <c r="O396" s="4" t="s">
        <v>26</v>
      </c>
      <c r="P396" s="4">
        <v>495</v>
      </c>
      <c r="Q396" s="10" cm="1">
        <f t="array" ref="Q396">IFERROR(INDEX(cashier!$A$2:$I$672,MATCH($O396&amp;$P396,cashier!$J$2:$J$672,0),Q$1),FALSE)</f>
        <v>216</v>
      </c>
      <c r="R396" s="10" t="str" cm="1">
        <f t="array" ref="R396">IFERROR(INDEX(cashier!$A$2:$I$672,MATCH($O396&amp;$P396,cashier!$J$2:$J$672,0),R$1),FALSE)</f>
        <v>香港汇丰/USD/Mandarine/801-443300-838</v>
      </c>
      <c r="S396" s="10" cm="1">
        <f t="array" ref="S396">IFERROR(INDEX(cashier!$A$2:$I$672,MATCH($O396&amp;$P396,cashier!$J$2:$J$672,0),S$1),FALSE)</f>
        <v>45022.325626412043</v>
      </c>
      <c r="T396" s="10" t="str" cm="1">
        <f t="array" ref="T396">IFERROR(INDEX(cashier!$A$2:$I$672,MATCH($O396&amp;$P396,cashier!$J$2:$J$672,0),T$1),FALSE)</f>
        <v>USD</v>
      </c>
      <c r="U396" s="10" cm="1">
        <f t="array" ref="U396">IFERROR(INDEX(cashier!$A$2:$I$672,MATCH($O396&amp;$P396,cashier!$J$2:$J$672,0),U$1),FALSE)</f>
        <v>4764.8999999999996</v>
      </c>
      <c r="V396" s="10" cm="1">
        <f t="array" ref="V396">IFERROR(INDEX(cashier!$A$2:$I$672,MATCH($O396&amp;$P396,cashier!$J$2:$J$672,0),V$1),FALSE)</f>
        <v>45022.327928240738</v>
      </c>
      <c r="W396" s="10" cm="1">
        <f t="array" ref="W396">IFERROR(INDEX(cashier!$A$2:$I$672,MATCH($O396&amp;$P396,cashier!$J$2:$J$672,0),W$1),FALSE)</f>
        <v>495</v>
      </c>
      <c r="X396" s="10" t="str" cm="1">
        <f t="array" ref="X396">IFERROR(INDEX(cashier!$A$2:$I$672,MATCH($O396&amp;$P396,cashier!$J$2:$J$672,0),X$1),FALSE)</f>
        <v>收款单</v>
      </c>
      <c r="Y396" s="10" cm="1">
        <f t="array" ref="Y396">IFERROR(INDEX(cashier!$A$2:$I$672,MATCH($O396&amp;$P396,cashier!$J$2:$J$672,0),Y$1),FALSE)</f>
        <v>0</v>
      </c>
      <c r="Z396" s="13" cm="1">
        <f t="array" ref="Z396">IFERROR(INDEX(bank!$A$2:$P$1212,MATCH($O396&amp;$P396,bank!$Q$2:$Q$1212,0),Z$1),FALSE)</f>
        <v>495</v>
      </c>
      <c r="AA396" s="13" t="str" cm="1">
        <f t="array" ref="AA396">IFERROR(INDEX(bank!$A$2:$P$1212,MATCH($O396&amp;$P396,bank!$Q$2:$Q$1212,0),AA$1),FALSE)</f>
        <v>收款单</v>
      </c>
      <c r="AB396" s="13" t="str" cm="1">
        <f t="array" ref="AB396">IFERROR(INDEX(bank!$A$2:$P$1212,MATCH($O396&amp;$P396,bank!$Q$2:$Q$1212,0),AB$1),FALSE)</f>
        <v>香港汇丰/USD/Mandarine/801-443300-838</v>
      </c>
      <c r="AC396" s="13" t="str" cm="1">
        <f t="array" ref="AC396">IFERROR(INDEX(bank!$A$2:$P$1212,MATCH($O396&amp;$P396,bank!$Q$2:$Q$1212,0),AC$1),FALSE)</f>
        <v>USD</v>
      </c>
      <c r="AD396" s="13" cm="1">
        <f t="array" ref="AD396">IFERROR(INDEX(bank!$A$2:$P$1212,MATCH($O396&amp;$P396,bank!$Q$2:$Q$1212,0),AD$1),FALSE)</f>
        <v>0</v>
      </c>
      <c r="AE396" s="13" t="str" cm="1">
        <f t="array" ref="AE396">IFERROR(INDEX(bank!$A$2:$P$1212,MATCH($O396&amp;$P396,bank!$Q$2:$Q$1212,0),AE$1),FALSE)</f>
        <v>5101.03-运费收入</v>
      </c>
      <c r="AF396" s="13" t="str" cm="1">
        <f t="array" ref="AF396">IFERROR(INDEX(bank!$A$2:$P$1212,MATCH($O396&amp;$P396,bank!$Q$2:$Q$1212,0),AF$1),FALSE)</f>
        <v>钢管运费</v>
      </c>
      <c r="AG396" s="13" cm="1">
        <f t="array" ref="AG396">IFERROR(INDEX(bank!$A$2:$P$1212,MATCH($O396&amp;$P396,bank!$Q$2:$Q$1212,0),AG$1),FALSE)</f>
        <v>45022.327928240738</v>
      </c>
      <c r="AH396" s="13" cm="1">
        <f t="array" ref="AH396">IFERROR(INDEX(bank!$A$2:$P$1212,MATCH($O396&amp;$P396,bank!$Q$2:$Q$1212,0),AH$1),FALSE)</f>
        <v>4783.2</v>
      </c>
      <c r="AI396" s="13" cm="1">
        <f t="array" ref="AI396">IFERROR(INDEX(bank!$A$2:$P$1212,MATCH($O396&amp;$P396,bank!$Q$2:$Q$1212,0),AI$1),FALSE)</f>
        <v>4783.2</v>
      </c>
      <c r="AJ396" s="13" cm="1">
        <f t="array" ref="AJ396">IFERROR(INDEX(bank!$A$2:$P$1212,MATCH($O396&amp;$P396,bank!$Q$2:$Q$1212,0),AJ$1),FALSE)</f>
        <v>0</v>
      </c>
      <c r="AK396" s="13" cm="1">
        <f t="array" ref="AK396">IFERROR(INDEX(bank!$A$2:$P$1212,MATCH($O396&amp;$P396,bank!$Q$2:$Q$1212,0),AK$1),FALSE)</f>
        <v>0</v>
      </c>
      <c r="AL396" s="13" cm="1">
        <f t="array" ref="AL396">IFERROR(INDEX(bank!$A$2:$P$1212,MATCH($O396&amp;$P396,bank!$Q$2:$Q$1212,0),AL$1),FALSE)</f>
        <v>-109962.47999999989</v>
      </c>
      <c r="AM396" s="13" cm="1">
        <f t="array" ref="AM396">IFERROR(INDEX(bank!$A$2:$P$1212,MATCH($O396&amp;$P396,bank!$Q$2:$Q$1212,0),AM$1),FALSE)</f>
        <v>1</v>
      </c>
      <c r="AN396" s="13" t="b" cm="1">
        <f t="array" ref="AN396">IFERROR(INDEX(bank!$A$2:$P$1212,MATCH($O396&amp;$P396,bank!$Q$2:$Q$1212,0),AN$1),FALSE)</f>
        <v>1</v>
      </c>
      <c r="AO396" s="13" t="str" cm="1">
        <f t="array" ref="AO396">IFERROR(INDEX(bank!$A$2:$P$1212,MATCH($O396&amp;$P396,bank!$Q$2:$Q$1212,0),AO$1),FALSE)</f>
        <v>已关闭</v>
      </c>
    </row>
    <row r="397" spans="1:41" hidden="1">
      <c r="A397" s="4" t="s">
        <v>50</v>
      </c>
      <c r="B397" s="4" t="s">
        <v>148</v>
      </c>
      <c r="C397" s="4">
        <v>0</v>
      </c>
      <c r="D397" s="4">
        <v>0</v>
      </c>
      <c r="E397" s="4">
        <v>9733.09</v>
      </c>
      <c r="F397" s="4">
        <v>9733.09</v>
      </c>
      <c r="G397" s="4" t="s">
        <v>19</v>
      </c>
      <c r="H397" s="6">
        <v>45022.127500509261</v>
      </c>
      <c r="I397" s="4" t="s">
        <v>20</v>
      </c>
      <c r="J397" s="4" t="b">
        <v>1</v>
      </c>
      <c r="K397" s="4">
        <v>0</v>
      </c>
      <c r="L397" s="4">
        <v>1</v>
      </c>
      <c r="M397" s="4" t="s">
        <v>27</v>
      </c>
      <c r="N397" s="6">
        <v>45022.237210648149</v>
      </c>
      <c r="O397" s="4" t="s">
        <v>26</v>
      </c>
      <c r="P397" s="4">
        <v>497</v>
      </c>
      <c r="Q397" s="10" cm="1">
        <f t="array" ref="Q397">IFERROR(INDEX(cashier!$A$2:$I$672,MATCH($O397&amp;$P397,cashier!$J$2:$J$672,0),Q$1),FALSE)</f>
        <v>224</v>
      </c>
      <c r="R397" s="10" t="str" cm="1">
        <f t="array" ref="R397">IFERROR(INDEX(cashier!$A$2:$I$672,MATCH($O397&amp;$P397,cashier!$J$2:$J$672,0),R$1),FALSE)</f>
        <v>香港汇丰/USD/Mandarine/801-443300-838</v>
      </c>
      <c r="S397" s="10" cm="1">
        <f t="array" ref="S397">IFERROR(INDEX(cashier!$A$2:$I$672,MATCH($O397&amp;$P397,cashier!$J$2:$J$672,0),S$1),FALSE)</f>
        <v>45023.241447881941</v>
      </c>
      <c r="T397" s="10" t="str" cm="1">
        <f t="array" ref="T397">IFERROR(INDEX(cashier!$A$2:$I$672,MATCH($O397&amp;$P397,cashier!$J$2:$J$672,0),T$1),FALSE)</f>
        <v>USD</v>
      </c>
      <c r="U397" s="10" cm="1">
        <f t="array" ref="U397">IFERROR(INDEX(cashier!$A$2:$I$672,MATCH($O397&amp;$P397,cashier!$J$2:$J$672,0),U$1),FALSE)</f>
        <v>9733.09</v>
      </c>
      <c r="V397" s="10" cm="1">
        <f t="array" ref="V397">IFERROR(INDEX(cashier!$A$2:$I$672,MATCH($O397&amp;$P397,cashier!$J$2:$J$672,0),V$1),FALSE)</f>
        <v>45022.237210648149</v>
      </c>
      <c r="W397" s="10" cm="1">
        <f t="array" ref="W397">IFERROR(INDEX(cashier!$A$2:$I$672,MATCH($O397&amp;$P397,cashier!$J$2:$J$672,0),W$1),FALSE)</f>
        <v>497</v>
      </c>
      <c r="X397" s="10" t="str" cm="1">
        <f t="array" ref="X397">IFERROR(INDEX(cashier!$A$2:$I$672,MATCH($O397&amp;$P397,cashier!$J$2:$J$672,0),X$1),FALSE)</f>
        <v>收款单</v>
      </c>
      <c r="Y397" s="10" cm="1">
        <f t="array" ref="Y397">IFERROR(INDEX(cashier!$A$2:$I$672,MATCH($O397&amp;$P397,cashier!$J$2:$J$672,0),Y$1),FALSE)</f>
        <v>0</v>
      </c>
      <c r="Z397" s="13" cm="1">
        <f t="array" ref="Z397">IFERROR(INDEX(bank!$A$2:$P$1212,MATCH($O397&amp;$P397,bank!$Q$2:$Q$1212,0),Z$1),FALSE)</f>
        <v>497</v>
      </c>
      <c r="AA397" s="13" t="str" cm="1">
        <f t="array" ref="AA397">IFERROR(INDEX(bank!$A$2:$P$1212,MATCH($O397&amp;$P397,bank!$Q$2:$Q$1212,0),AA$1),FALSE)</f>
        <v>收款单</v>
      </c>
      <c r="AB397" s="13" t="str" cm="1">
        <f t="array" ref="AB397">IFERROR(INDEX(bank!$A$2:$P$1212,MATCH($O397&amp;$P397,bank!$Q$2:$Q$1212,0),AB$1),FALSE)</f>
        <v>香港汇丰/USD/Mandarine/801-443300-838</v>
      </c>
      <c r="AC397" s="13" t="str" cm="1">
        <f t="array" ref="AC397">IFERROR(INDEX(bank!$A$2:$P$1212,MATCH($O397&amp;$P397,bank!$Q$2:$Q$1212,0),AC$1),FALSE)</f>
        <v>USD</v>
      </c>
      <c r="AD397" s="13" cm="1">
        <f t="array" ref="AD397">IFERROR(INDEX(bank!$A$2:$P$1212,MATCH($O397&amp;$P397,bank!$Q$2:$Q$1212,0),AD$1),FALSE)</f>
        <v>0</v>
      </c>
      <c r="AE397" s="13" t="str" cm="1">
        <f t="array" ref="AE397">IFERROR(INDEX(bank!$A$2:$P$1212,MATCH($O397&amp;$P397,bank!$Q$2:$Q$1212,0),AE$1),FALSE)</f>
        <v>5101.06-租金收入</v>
      </c>
      <c r="AF397" s="13" t="str" cm="1">
        <f t="array" ref="AF397">IFERROR(INDEX(bank!$A$2:$P$1212,MATCH($O397&amp;$P397,bank!$Q$2:$Q$1212,0),AF$1),FALSE)</f>
        <v>第三期租金</v>
      </c>
      <c r="AG397" s="13" cm="1">
        <f t="array" ref="AG397">IFERROR(INDEX(bank!$A$2:$P$1212,MATCH($O397&amp;$P397,bank!$Q$2:$Q$1212,0),AG$1),FALSE)</f>
        <v>45022.237210648149</v>
      </c>
      <c r="AH397" s="13" cm="1">
        <f t="array" ref="AH397">IFERROR(INDEX(bank!$A$2:$P$1212,MATCH($O397&amp;$P397,bank!$Q$2:$Q$1212,0),AH$1),FALSE)</f>
        <v>9733.09</v>
      </c>
      <c r="AI397" s="13" cm="1">
        <f t="array" ref="AI397">IFERROR(INDEX(bank!$A$2:$P$1212,MATCH($O397&amp;$P397,bank!$Q$2:$Q$1212,0),AI$1),FALSE)</f>
        <v>9733.09</v>
      </c>
      <c r="AJ397" s="13" cm="1">
        <f t="array" ref="AJ397">IFERROR(INDEX(bank!$A$2:$P$1212,MATCH($O397&amp;$P397,bank!$Q$2:$Q$1212,0),AJ$1),FALSE)</f>
        <v>0</v>
      </c>
      <c r="AK397" s="13" cm="1">
        <f t="array" ref="AK397">IFERROR(INDEX(bank!$A$2:$P$1212,MATCH($O397&amp;$P397,bank!$Q$2:$Q$1212,0),AK$1),FALSE)</f>
        <v>0</v>
      </c>
      <c r="AL397" s="13" cm="1">
        <f t="array" ref="AL397">IFERROR(INDEX(bank!$A$2:$P$1212,MATCH($O397&amp;$P397,bank!$Q$2:$Q$1212,0),AL$1),FALSE)</f>
        <v>-114745.67999999991</v>
      </c>
      <c r="AM397" s="13" cm="1">
        <f t="array" ref="AM397">IFERROR(INDEX(bank!$A$2:$P$1212,MATCH($O397&amp;$P397,bank!$Q$2:$Q$1212,0),AM$1),FALSE)</f>
        <v>1</v>
      </c>
      <c r="AN397" s="13" t="b" cm="1">
        <f t="array" ref="AN397">IFERROR(INDEX(bank!$A$2:$P$1212,MATCH($O397&amp;$P397,bank!$Q$2:$Q$1212,0),AN$1),FALSE)</f>
        <v>1</v>
      </c>
      <c r="AO397" s="13" t="str" cm="1">
        <f t="array" ref="AO397">IFERROR(INDEX(bank!$A$2:$P$1212,MATCH($O397&amp;$P397,bank!$Q$2:$Q$1212,0),AO$1),FALSE)</f>
        <v>已关闭</v>
      </c>
    </row>
    <row r="398" spans="1:41" hidden="1">
      <c r="A398" s="4" t="s">
        <v>50</v>
      </c>
      <c r="B398" s="4" t="s">
        <v>238</v>
      </c>
      <c r="C398" s="4">
        <v>0</v>
      </c>
      <c r="D398" s="4">
        <v>0</v>
      </c>
      <c r="E398" s="4">
        <v>419071.94</v>
      </c>
      <c r="F398" s="4">
        <v>419071.94</v>
      </c>
      <c r="G398" s="4" t="s">
        <v>19</v>
      </c>
      <c r="H398" s="6">
        <v>45022.286028981478</v>
      </c>
      <c r="I398" s="4" t="s">
        <v>20</v>
      </c>
      <c r="J398" s="4" t="b">
        <v>1</v>
      </c>
      <c r="K398" s="4">
        <v>0</v>
      </c>
      <c r="L398" s="4">
        <v>1</v>
      </c>
      <c r="M398" s="4" t="s">
        <v>36</v>
      </c>
      <c r="N398" s="6">
        <v>45022.24386574074</v>
      </c>
      <c r="O398" s="4" t="s">
        <v>26</v>
      </c>
      <c r="P398" s="4">
        <v>498</v>
      </c>
      <c r="Q398" s="10" cm="1">
        <f t="array" ref="Q398">IFERROR(INDEX(cashier!$A$2:$I$672,MATCH($O398&amp;$P398,cashier!$J$2:$J$672,0),Q$1),FALSE)</f>
        <v>226</v>
      </c>
      <c r="R398" s="10" t="str" cm="1">
        <f t="array" ref="R398">IFERROR(INDEX(cashier!$A$2:$I$672,MATCH($O398&amp;$P398,cashier!$J$2:$J$672,0),R$1),FALSE)</f>
        <v>香港花旗/USD/Hope Young/91868394</v>
      </c>
      <c r="S398" s="10" cm="1">
        <f t="array" ref="S398">IFERROR(INDEX(cashier!$A$2:$I$672,MATCH($O398&amp;$P398,cashier!$J$2:$J$672,0),S$1),FALSE)</f>
        <v>45023.24344755787</v>
      </c>
      <c r="T398" s="10" t="str" cm="1">
        <f t="array" ref="T398">IFERROR(INDEX(cashier!$A$2:$I$672,MATCH($O398&amp;$P398,cashier!$J$2:$J$672,0),T$1),FALSE)</f>
        <v>USD</v>
      </c>
      <c r="U398" s="10" cm="1">
        <f t="array" ref="U398">IFERROR(INDEX(cashier!$A$2:$I$672,MATCH($O398&amp;$P398,cashier!$J$2:$J$672,0),U$1),FALSE)</f>
        <v>419071.94</v>
      </c>
      <c r="V398" s="10" cm="1">
        <f t="array" ref="V398">IFERROR(INDEX(cashier!$A$2:$I$672,MATCH($O398&amp;$P398,cashier!$J$2:$J$672,0),V$1),FALSE)</f>
        <v>45022.24386574074</v>
      </c>
      <c r="W398" s="10" cm="1">
        <f t="array" ref="W398">IFERROR(INDEX(cashier!$A$2:$I$672,MATCH($O398&amp;$P398,cashier!$J$2:$J$672,0),W$1),FALSE)</f>
        <v>498</v>
      </c>
      <c r="X398" s="10" t="str" cm="1">
        <f t="array" ref="X398">IFERROR(INDEX(cashier!$A$2:$I$672,MATCH($O398&amp;$P398,cashier!$J$2:$J$672,0),X$1),FALSE)</f>
        <v>收款单</v>
      </c>
      <c r="Y398" s="10" cm="1">
        <f t="array" ref="Y398">IFERROR(INDEX(cashier!$A$2:$I$672,MATCH($O398&amp;$P398,cashier!$J$2:$J$672,0),Y$1),FALSE)</f>
        <v>0</v>
      </c>
      <c r="Z398" s="13" cm="1">
        <f t="array" ref="Z398">IFERROR(INDEX(bank!$A$2:$P$1212,MATCH($O398&amp;$P398,bank!$Q$2:$Q$1212,0),Z$1),FALSE)</f>
        <v>498</v>
      </c>
      <c r="AA398" s="13" t="str" cm="1">
        <f t="array" ref="AA398">IFERROR(INDEX(bank!$A$2:$P$1212,MATCH($O398&amp;$P398,bank!$Q$2:$Q$1212,0),AA$1),FALSE)</f>
        <v>收款单</v>
      </c>
      <c r="AB398" s="13" t="str" cm="1">
        <f t="array" ref="AB398">IFERROR(INDEX(bank!$A$2:$P$1212,MATCH($O398&amp;$P398,bank!$Q$2:$Q$1212,0),AB$1),FALSE)</f>
        <v>香港花旗/USD/Hope Young/91868394</v>
      </c>
      <c r="AC398" s="13" t="str" cm="1">
        <f t="array" ref="AC398">IFERROR(INDEX(bank!$A$2:$P$1212,MATCH($O398&amp;$P398,bank!$Q$2:$Q$1212,0),AC$1),FALSE)</f>
        <v>USD</v>
      </c>
      <c r="AD398" s="13" cm="1">
        <f t="array" ref="AD398">IFERROR(INDEX(bank!$A$2:$P$1212,MATCH($O398&amp;$P398,bank!$Q$2:$Q$1212,0),AD$1),FALSE)</f>
        <v>0</v>
      </c>
      <c r="AE398" s="13" t="str" cm="1">
        <f t="array" ref="AE398">IFERROR(INDEX(bank!$A$2:$P$1212,MATCH($O398&amp;$P398,bank!$Q$2:$Q$1212,0),AE$1),FALSE)</f>
        <v>5101.06-租金收入</v>
      </c>
      <c r="AF398" s="13" t="str" cm="1">
        <f t="array" ref="AF398">IFERROR(INDEX(bank!$A$2:$P$1212,MATCH($O398&amp;$P398,bank!$Q$2:$Q$1212,0),AF$1),FALSE)</f>
        <v>第一期租金</v>
      </c>
      <c r="AG398" s="13" cm="1">
        <f t="array" ref="AG398">IFERROR(INDEX(bank!$A$2:$P$1212,MATCH($O398&amp;$P398,bank!$Q$2:$Q$1212,0),AG$1),FALSE)</f>
        <v>45022.24386574074</v>
      </c>
      <c r="AH398" s="13" cm="1">
        <f t="array" ref="AH398">IFERROR(INDEX(bank!$A$2:$P$1212,MATCH($O398&amp;$P398,bank!$Q$2:$Q$1212,0),AH$1),FALSE)</f>
        <v>419071.94</v>
      </c>
      <c r="AI398" s="13" cm="1">
        <f t="array" ref="AI398">IFERROR(INDEX(bank!$A$2:$P$1212,MATCH($O398&amp;$P398,bank!$Q$2:$Q$1212,0),AI$1),FALSE)</f>
        <v>419071.94</v>
      </c>
      <c r="AJ398" s="13" cm="1">
        <f t="array" ref="AJ398">IFERROR(INDEX(bank!$A$2:$P$1212,MATCH($O398&amp;$P398,bank!$Q$2:$Q$1212,0),AJ$1),FALSE)</f>
        <v>0</v>
      </c>
      <c r="AK398" s="13" cm="1">
        <f t="array" ref="AK398">IFERROR(INDEX(bank!$A$2:$P$1212,MATCH($O398&amp;$P398,bank!$Q$2:$Q$1212,0),AK$1),FALSE)</f>
        <v>0</v>
      </c>
      <c r="AL398" s="13" cm="1">
        <f t="array" ref="AL398">IFERROR(INDEX(bank!$A$2:$P$1212,MATCH($O398&amp;$P398,bank!$Q$2:$Q$1212,0),AL$1),FALSE)</f>
        <v>509724.46999999962</v>
      </c>
      <c r="AM398" s="13" cm="1">
        <f t="array" ref="AM398">IFERROR(INDEX(bank!$A$2:$P$1212,MATCH($O398&amp;$P398,bank!$Q$2:$Q$1212,0),AM$1),FALSE)</f>
        <v>1</v>
      </c>
      <c r="AN398" s="13" t="b" cm="1">
        <f t="array" ref="AN398">IFERROR(INDEX(bank!$A$2:$P$1212,MATCH($O398&amp;$P398,bank!$Q$2:$Q$1212,0),AN$1),FALSE)</f>
        <v>1</v>
      </c>
      <c r="AO398" s="13" t="str" cm="1">
        <f t="array" ref="AO398">IFERROR(INDEX(bank!$A$2:$P$1212,MATCH($O398&amp;$P398,bank!$Q$2:$Q$1212,0),AO$1),FALSE)</f>
        <v>已关闭</v>
      </c>
    </row>
    <row r="399" spans="1:41" hidden="1">
      <c r="A399" s="4" t="s">
        <v>212</v>
      </c>
      <c r="B399" s="4" t="s">
        <v>375</v>
      </c>
      <c r="C399" s="4">
        <v>1425.81</v>
      </c>
      <c r="D399" s="4">
        <v>1425.81</v>
      </c>
      <c r="E399" s="4">
        <v>0</v>
      </c>
      <c r="F399" s="4">
        <v>0</v>
      </c>
      <c r="G399" s="4" t="s">
        <v>19</v>
      </c>
      <c r="H399" s="6">
        <v>45023.028341574071</v>
      </c>
      <c r="I399" s="4" t="s">
        <v>20</v>
      </c>
      <c r="J399" s="4" t="b">
        <v>1</v>
      </c>
      <c r="K399" s="4">
        <v>0</v>
      </c>
      <c r="L399" s="4">
        <v>1</v>
      </c>
      <c r="M399" s="4" t="s">
        <v>27</v>
      </c>
      <c r="N399" s="6">
        <v>45027.144930555558</v>
      </c>
      <c r="O399" s="4" t="s">
        <v>18</v>
      </c>
      <c r="P399" s="4">
        <v>500</v>
      </c>
      <c r="Q399" s="10" cm="1">
        <f t="array" ref="Q399">IFERROR(INDEX(cashier!$A$2:$I$672,MATCH($O399&amp;$P399,cashier!$J$2:$J$672,0),Q$1),FALSE)</f>
        <v>241</v>
      </c>
      <c r="R399" s="10" t="str" cm="1">
        <f t="array" ref="R399">IFERROR(INDEX(cashier!$A$2:$I$672,MATCH($O399&amp;$P399,cashier!$J$2:$J$672,0),R$1),FALSE)</f>
        <v>香港汇丰/USD/Mandarine/801-443300-838</v>
      </c>
      <c r="S399" s="10" cm="1">
        <f t="array" ref="S399">IFERROR(INDEX(cashier!$A$2:$I$672,MATCH($O399&amp;$P399,cashier!$J$2:$J$672,0),S$1),FALSE)</f>
        <v>45027.142383958337</v>
      </c>
      <c r="T399" s="10" t="str" cm="1">
        <f t="array" ref="T399">IFERROR(INDEX(cashier!$A$2:$I$672,MATCH($O399&amp;$P399,cashier!$J$2:$J$672,0),T$1),FALSE)</f>
        <v>USD</v>
      </c>
      <c r="U399" s="10" cm="1">
        <f t="array" ref="U399">IFERROR(INDEX(cashier!$A$2:$I$672,MATCH($O399&amp;$P399,cashier!$J$2:$J$672,0),U$1),FALSE)</f>
        <v>1425.81</v>
      </c>
      <c r="V399" s="10" cm="1">
        <f t="array" ref="V399">IFERROR(INDEX(cashier!$A$2:$I$672,MATCH($O399&amp;$P399,cashier!$J$2:$J$672,0),V$1),FALSE)</f>
        <v>45027.144930555558</v>
      </c>
      <c r="W399" s="10" cm="1">
        <f t="array" ref="W399">IFERROR(INDEX(cashier!$A$2:$I$672,MATCH($O399&amp;$P399,cashier!$J$2:$J$672,0),W$1),FALSE)</f>
        <v>500</v>
      </c>
      <c r="X399" s="10" t="str" cm="1">
        <f t="array" ref="X399">IFERROR(INDEX(cashier!$A$2:$I$672,MATCH($O399&amp;$P399,cashier!$J$2:$J$672,0),X$1),FALSE)</f>
        <v>付款单</v>
      </c>
      <c r="Y399" s="10" cm="1">
        <f t="array" ref="Y399">IFERROR(INDEX(cashier!$A$2:$I$672,MATCH($O399&amp;$P399,cashier!$J$2:$J$672,0),Y$1),FALSE)</f>
        <v>15.96</v>
      </c>
      <c r="Z399" s="13" cm="1">
        <f t="array" ref="Z399">IFERROR(INDEX(bank!$A$2:$P$1212,MATCH($O399&amp;$P399,bank!$Q$2:$Q$1212,0),Z$1),FALSE)</f>
        <v>500</v>
      </c>
      <c r="AA399" s="13" t="str" cm="1">
        <f t="array" ref="AA399">IFERROR(INDEX(bank!$A$2:$P$1212,MATCH($O399&amp;$P399,bank!$Q$2:$Q$1212,0),AA$1),FALSE)</f>
        <v>付款单</v>
      </c>
      <c r="AB399" s="13" t="str" cm="1">
        <f t="array" ref="AB399">IFERROR(INDEX(bank!$A$2:$P$1212,MATCH($O399&amp;$P399,bank!$Q$2:$Q$1212,0),AB$1),FALSE)</f>
        <v>香港汇丰/USD/Mandarine/801-443300-838</v>
      </c>
      <c r="AC399" s="13" t="str" cm="1">
        <f t="array" ref="AC399">IFERROR(INDEX(bank!$A$2:$P$1212,MATCH($O399&amp;$P399,bank!$Q$2:$Q$1212,0),AC$1),FALSE)</f>
        <v>USD</v>
      </c>
      <c r="AD399" s="13" cm="1">
        <f t="array" ref="AD399">IFERROR(INDEX(bank!$A$2:$P$1212,MATCH($O399&amp;$P399,bank!$Q$2:$Q$1212,0),AD$1),FALSE)</f>
        <v>0</v>
      </c>
      <c r="AE399" s="13" t="str" cm="1">
        <f t="array" ref="AE399">IFERROR(INDEX(bank!$A$2:$P$1212,MATCH($O399&amp;$P399,bank!$Q$2:$Q$1212,0),AE$1),FALSE)</f>
        <v xml:space="preserve">5501.14-船级社 </v>
      </c>
      <c r="AF399" s="13" t="str" cm="1">
        <f t="array" ref="AF399">IFERROR(INDEX(bank!$A$2:$P$1212,MATCH($O399&amp;$P399,bank!$Q$2:$Q$1212,0),AF$1),FALSE)</f>
        <v>2月12日PRS验船师柬埔寨登轮检验费用</v>
      </c>
      <c r="AG399" s="13" cm="1">
        <f t="array" ref="AG399">IFERROR(INDEX(bank!$A$2:$P$1212,MATCH($O399&amp;$P399,bank!$Q$2:$Q$1212,0),AG$1),FALSE)</f>
        <v>45027.144930555558</v>
      </c>
      <c r="AH399" s="13" cm="1">
        <f t="array" ref="AH399">IFERROR(INDEX(bank!$A$2:$P$1212,MATCH($O399&amp;$P399,bank!$Q$2:$Q$1212,0),AH$1),FALSE)</f>
        <v>0</v>
      </c>
      <c r="AI399" s="13" cm="1">
        <f t="array" ref="AI399">IFERROR(INDEX(bank!$A$2:$P$1212,MATCH($O399&amp;$P399,bank!$Q$2:$Q$1212,0),AI$1),FALSE)</f>
        <v>0</v>
      </c>
      <c r="AJ399" s="13" cm="1">
        <f t="array" ref="AJ399">IFERROR(INDEX(bank!$A$2:$P$1212,MATCH($O399&amp;$P399,bank!$Q$2:$Q$1212,0),AJ$1),FALSE)</f>
        <v>1425.81</v>
      </c>
      <c r="AK399" s="13" cm="1">
        <f t="array" ref="AK399">IFERROR(INDEX(bank!$A$2:$P$1212,MATCH($O399&amp;$P399,bank!$Q$2:$Q$1212,0),AK$1),FALSE)</f>
        <v>1425.81</v>
      </c>
      <c r="AL399" s="13" cm="1">
        <f t="array" ref="AL399">IFERROR(INDEX(bank!$A$2:$P$1212,MATCH($O399&amp;$P399,bank!$Q$2:$Q$1212,0),AL$1),FALSE)</f>
        <v>-124238.3499999999</v>
      </c>
      <c r="AM399" s="13" cm="1">
        <f t="array" ref="AM399">IFERROR(INDEX(bank!$A$2:$P$1212,MATCH($O399&amp;$P399,bank!$Q$2:$Q$1212,0),AM$1),FALSE)</f>
        <v>1</v>
      </c>
      <c r="AN399" s="13" t="b" cm="1">
        <f t="array" ref="AN399">IFERROR(INDEX(bank!$A$2:$P$1212,MATCH($O399&amp;$P399,bank!$Q$2:$Q$1212,0),AN$1),FALSE)</f>
        <v>1</v>
      </c>
      <c r="AO399" s="13" t="str" cm="1">
        <f t="array" ref="AO399">IFERROR(INDEX(bank!$A$2:$P$1212,MATCH($O399&amp;$P399,bank!$Q$2:$Q$1212,0),AO$1),FALSE)</f>
        <v>已关闭</v>
      </c>
    </row>
    <row r="400" spans="1:41" hidden="1">
      <c r="A400" s="4" t="s">
        <v>84</v>
      </c>
      <c r="B400" s="4" t="s">
        <v>376</v>
      </c>
      <c r="C400" s="4">
        <v>62910.16</v>
      </c>
      <c r="D400" s="4">
        <v>62910.16</v>
      </c>
      <c r="E400" s="4">
        <v>0</v>
      </c>
      <c r="F400" s="4">
        <v>0</v>
      </c>
      <c r="G400" s="4" t="s">
        <v>19</v>
      </c>
      <c r="H400" s="6">
        <v>45023.035141111111</v>
      </c>
      <c r="I400" s="4" t="s">
        <v>20</v>
      </c>
      <c r="J400" s="4" t="b">
        <v>1</v>
      </c>
      <c r="K400" s="4">
        <v>0</v>
      </c>
      <c r="L400" s="4">
        <v>1</v>
      </c>
      <c r="M400" s="4" t="s">
        <v>45</v>
      </c>
      <c r="N400" s="6">
        <v>45041.145231481481</v>
      </c>
      <c r="O400" s="4" t="s">
        <v>18</v>
      </c>
      <c r="P400" s="4">
        <v>502</v>
      </c>
      <c r="Q400" s="10" cm="1">
        <f t="array" ref="Q400">IFERROR(INDEX(cashier!$A$2:$I$672,MATCH($O400&amp;$P400,cashier!$J$2:$J$672,0),Q$1),FALSE)</f>
        <v>315</v>
      </c>
      <c r="R400" s="10" t="str" cm="1">
        <f t="array" ref="R400">IFERROR(INDEX(cashier!$A$2:$I$672,MATCH($O400&amp;$P400,cashier!$J$2:$J$672,0),R$1),FALSE)</f>
        <v>上海汇丰/USD/Mandarine/095-046264-055</v>
      </c>
      <c r="S400" s="10" cm="1">
        <f t="array" ref="S400">IFERROR(INDEX(cashier!$A$2:$I$672,MATCH($O400&amp;$P400,cashier!$J$2:$J$672,0),S$1),FALSE)</f>
        <v>45040.142121956022</v>
      </c>
      <c r="T400" s="10" t="str" cm="1">
        <f t="array" ref="T400">IFERROR(INDEX(cashier!$A$2:$I$672,MATCH($O400&amp;$P400,cashier!$J$2:$J$672,0),T$1),FALSE)</f>
        <v>USD</v>
      </c>
      <c r="U400" s="10" cm="1">
        <f t="array" ref="U400">IFERROR(INDEX(cashier!$A$2:$I$672,MATCH($O400&amp;$P400,cashier!$J$2:$J$672,0),U$1),FALSE)</f>
        <v>62910.16</v>
      </c>
      <c r="V400" s="10" cm="1">
        <f t="array" ref="V400">IFERROR(INDEX(cashier!$A$2:$I$672,MATCH($O400&amp;$P400,cashier!$J$2:$J$672,0),V$1),FALSE)</f>
        <v>45041.145231481481</v>
      </c>
      <c r="W400" s="10" cm="1">
        <f t="array" ref="W400">IFERROR(INDEX(cashier!$A$2:$I$672,MATCH($O400&amp;$P400,cashier!$J$2:$J$672,0),W$1),FALSE)</f>
        <v>502</v>
      </c>
      <c r="X400" s="10" t="str" cm="1">
        <f t="array" ref="X400">IFERROR(INDEX(cashier!$A$2:$I$672,MATCH($O400&amp;$P400,cashier!$J$2:$J$672,0),X$1),FALSE)</f>
        <v>付款单</v>
      </c>
      <c r="Y400" s="10" cm="1">
        <f t="array" ref="Y400">IFERROR(INDEX(cashier!$A$2:$I$672,MATCH($O400&amp;$P400,cashier!$J$2:$J$672,0),Y$1),FALSE)</f>
        <v>16.73</v>
      </c>
      <c r="Z400" s="13" cm="1">
        <f t="array" ref="Z400">IFERROR(INDEX(bank!$A$2:$P$1212,MATCH($O400&amp;$P400,bank!$Q$2:$Q$1212,0),Z$1),FALSE)</f>
        <v>502</v>
      </c>
      <c r="AA400" s="13" t="str" cm="1">
        <f t="array" ref="AA400">IFERROR(INDEX(bank!$A$2:$P$1212,MATCH($O400&amp;$P400,bank!$Q$2:$Q$1212,0),AA$1),FALSE)</f>
        <v>付款单</v>
      </c>
      <c r="AB400" s="13" t="str" cm="1">
        <f t="array" ref="AB400">IFERROR(INDEX(bank!$A$2:$P$1212,MATCH($O400&amp;$P400,bank!$Q$2:$Q$1212,0),AB$1),FALSE)</f>
        <v>上海汇丰/USD/Mandarine/095-046264-055</v>
      </c>
      <c r="AC400" s="13" t="str" cm="1">
        <f t="array" ref="AC400">IFERROR(INDEX(bank!$A$2:$P$1212,MATCH($O400&amp;$P400,bank!$Q$2:$Q$1212,0),AC$1),FALSE)</f>
        <v>USD</v>
      </c>
      <c r="AD400" s="13" cm="1">
        <f t="array" ref="AD400">IFERROR(INDEX(bank!$A$2:$P$1212,MATCH($O400&amp;$P400,bank!$Q$2:$Q$1212,0),AD$1),FALSE)</f>
        <v>0</v>
      </c>
      <c r="AE400" s="13" t="str" cm="1">
        <f t="array" ref="AE400">IFERROR(INDEX(bank!$A$2:$P$1212,MATCH($O400&amp;$P400,bank!$Q$2:$Q$1212,0),AE$1),FALSE)</f>
        <v xml:space="preserve">5501.12-润料 </v>
      </c>
      <c r="AF400" s="13" t="str" cm="1">
        <f t="array" ref="AF400">IFERROR(INDEX(bank!$A$2:$P$1212,MATCH($O400&amp;$P400,bank!$Q$2:$Q$1212,0),AF$1),FALSE)</f>
        <v>2023年2月16日新加坡锚地美孚供油主机汽缸油主机系统油副机 统油和小油品</v>
      </c>
      <c r="AG400" s="13" cm="1">
        <f t="array" ref="AG400">IFERROR(INDEX(bank!$A$2:$P$1212,MATCH($O400&amp;$P400,bank!$Q$2:$Q$1212,0),AG$1),FALSE)</f>
        <v>45041.145231481481</v>
      </c>
      <c r="AH400" s="13" cm="1">
        <f t="array" ref="AH400">IFERROR(INDEX(bank!$A$2:$P$1212,MATCH($O400&amp;$P400,bank!$Q$2:$Q$1212,0),AH$1),FALSE)</f>
        <v>0</v>
      </c>
      <c r="AI400" s="13" cm="1">
        <f t="array" ref="AI400">IFERROR(INDEX(bank!$A$2:$P$1212,MATCH($O400&amp;$P400,bank!$Q$2:$Q$1212,0),AI$1),FALSE)</f>
        <v>0</v>
      </c>
      <c r="AJ400" s="13" cm="1">
        <f t="array" ref="AJ400">IFERROR(INDEX(bank!$A$2:$P$1212,MATCH($O400&amp;$P400,bank!$Q$2:$Q$1212,0),AJ$1),FALSE)</f>
        <v>62910.16</v>
      </c>
      <c r="AK400" s="13" cm="1">
        <f t="array" ref="AK400">IFERROR(INDEX(bank!$A$2:$P$1212,MATCH($O400&amp;$P400,bank!$Q$2:$Q$1212,0),AK$1),FALSE)</f>
        <v>62910.16</v>
      </c>
      <c r="AL400" s="13" cm="1">
        <f t="array" ref="AL400">IFERROR(INDEX(bank!$A$2:$P$1212,MATCH($O400&amp;$P400,bank!$Q$2:$Q$1212,0),AL$1),FALSE)</f>
        <v>127974.62</v>
      </c>
      <c r="AM400" s="13" cm="1">
        <f t="array" ref="AM400">IFERROR(INDEX(bank!$A$2:$P$1212,MATCH($O400&amp;$P400,bank!$Q$2:$Q$1212,0),AM$1),FALSE)</f>
        <v>1</v>
      </c>
      <c r="AN400" s="13" t="b" cm="1">
        <f t="array" ref="AN400">IFERROR(INDEX(bank!$A$2:$P$1212,MATCH($O400&amp;$P400,bank!$Q$2:$Q$1212,0),AN$1),FALSE)</f>
        <v>1</v>
      </c>
      <c r="AO400" s="13" t="str" cm="1">
        <f t="array" ref="AO400">IFERROR(INDEX(bank!$A$2:$P$1212,MATCH($O400&amp;$P400,bank!$Q$2:$Q$1212,0),AO$1),FALSE)</f>
        <v>已关闭</v>
      </c>
    </row>
    <row r="401" spans="1:41" hidden="1">
      <c r="A401" s="4" t="s">
        <v>133</v>
      </c>
      <c r="B401" s="4" t="s">
        <v>377</v>
      </c>
      <c r="C401" s="4">
        <v>30000</v>
      </c>
      <c r="D401" s="4">
        <v>4366.812227074236</v>
      </c>
      <c r="E401" s="4">
        <v>0</v>
      </c>
      <c r="F401" s="4">
        <v>0</v>
      </c>
      <c r="G401" s="4" t="s">
        <v>30</v>
      </c>
      <c r="H401" s="6">
        <v>45023.153982754629</v>
      </c>
      <c r="I401" s="4" t="s">
        <v>20</v>
      </c>
      <c r="J401" s="4" t="b">
        <v>1</v>
      </c>
      <c r="K401" s="4">
        <v>0</v>
      </c>
      <c r="L401" s="4">
        <v>6.87</v>
      </c>
      <c r="M401" s="4" t="s">
        <v>46</v>
      </c>
      <c r="N401" s="6">
        <v>45027.417557870373</v>
      </c>
      <c r="O401" s="4" t="s">
        <v>18</v>
      </c>
      <c r="P401" s="4">
        <v>506</v>
      </c>
      <c r="Q401" s="10" cm="1">
        <f t="array" ref="Q401">IFERROR(INDEX(cashier!$A$2:$I$672,MATCH($O401&amp;$P401,cashier!$J$2:$J$672,0),Q$1),FALSE)</f>
        <v>239</v>
      </c>
      <c r="R401" s="10" t="str" cm="1">
        <f t="array" ref="R401">IFERROR(INDEX(cashier!$A$2:$I$672,MATCH($O401&amp;$P401,cashier!$J$2:$J$672,0),R$1),FALSE)</f>
        <v>吴总股东往来/RMB</v>
      </c>
      <c r="S401" s="10" cm="1">
        <f t="array" ref="S401">IFERROR(INDEX(cashier!$A$2:$I$672,MATCH($O401&amp;$P401,cashier!$J$2:$J$672,0),S$1),FALSE)</f>
        <v>45026.415047604169</v>
      </c>
      <c r="T401" s="10" t="str" cm="1">
        <f t="array" ref="T401">IFERROR(INDEX(cashier!$A$2:$I$672,MATCH($O401&amp;$P401,cashier!$J$2:$J$672,0),T$1),FALSE)</f>
        <v>RMB</v>
      </c>
      <c r="U401" s="10" cm="1">
        <f t="array" ref="U401">IFERROR(INDEX(cashier!$A$2:$I$672,MATCH($O401&amp;$P401,cashier!$J$2:$J$672,0),U$1),FALSE)</f>
        <v>30000</v>
      </c>
      <c r="V401" s="10" cm="1">
        <f t="array" ref="V401">IFERROR(INDEX(cashier!$A$2:$I$672,MATCH($O401&amp;$P401,cashier!$J$2:$J$672,0),V$1),FALSE)</f>
        <v>45027.417557870373</v>
      </c>
      <c r="W401" s="10" cm="1">
        <f t="array" ref="W401">IFERROR(INDEX(cashier!$A$2:$I$672,MATCH($O401&amp;$P401,cashier!$J$2:$J$672,0),W$1),FALSE)</f>
        <v>506</v>
      </c>
      <c r="X401" s="10" t="str" cm="1">
        <f t="array" ref="X401">IFERROR(INDEX(cashier!$A$2:$I$672,MATCH($O401&amp;$P401,cashier!$J$2:$J$672,0),X$1),FALSE)</f>
        <v>付款单</v>
      </c>
      <c r="Y401" s="10" cm="1">
        <f t="array" ref="Y401">IFERROR(INDEX(cashier!$A$2:$I$672,MATCH($O401&amp;$P401,cashier!$J$2:$J$672,0),Y$1),FALSE)</f>
        <v>0</v>
      </c>
      <c r="Z401" s="13" cm="1">
        <f t="array" ref="Z401">IFERROR(INDEX(bank!$A$2:$P$1212,MATCH($O401&amp;$P401,bank!$Q$2:$Q$1212,0),Z$1),FALSE)</f>
        <v>506</v>
      </c>
      <c r="AA401" s="13" t="str" cm="1">
        <f t="array" ref="AA401">IFERROR(INDEX(bank!$A$2:$P$1212,MATCH($O401&amp;$P401,bank!$Q$2:$Q$1212,0),AA$1),FALSE)</f>
        <v>付款单</v>
      </c>
      <c r="AB401" s="13" t="str" cm="1">
        <f t="array" ref="AB401">IFERROR(INDEX(bank!$A$2:$P$1212,MATCH($O401&amp;$P401,bank!$Q$2:$Q$1212,0),AB$1),FALSE)</f>
        <v>吴总股东往来/RMB</v>
      </c>
      <c r="AC401" s="13" t="str" cm="1">
        <f t="array" ref="AC401">IFERROR(INDEX(bank!$A$2:$P$1212,MATCH($O401&amp;$P401,bank!$Q$2:$Q$1212,0),AC$1),FALSE)</f>
        <v>RMB</v>
      </c>
      <c r="AD401" s="13" cm="1">
        <f t="array" ref="AD401">IFERROR(INDEX(bank!$A$2:$P$1212,MATCH($O401&amp;$P401,bank!$Q$2:$Q$1212,0),AD$1),FALSE)</f>
        <v>0</v>
      </c>
      <c r="AE401" s="13" t="str" cm="1">
        <f t="array" ref="AE401">IFERROR(INDEX(bank!$A$2:$P$1212,MATCH($O401&amp;$P401,bank!$Q$2:$Q$1212,0),AE$1),FALSE)</f>
        <v xml:space="preserve">5501.04-修理和维护  </v>
      </c>
      <c r="AF401" s="13" t="str" cm="1">
        <f t="array" ref="AF401">IFERROR(INDEX(bank!$A$2:$P$1212,MATCH($O401&amp;$P401,bank!$Q$2:$Q$1212,0),AF$1),FALSE)</f>
        <v>1月8日在华滋船厂荣成港湾修理主机增压器RMB30000</v>
      </c>
      <c r="AG401" s="13" cm="1">
        <f t="array" ref="AG401">IFERROR(INDEX(bank!$A$2:$P$1212,MATCH($O401&amp;$P401,bank!$Q$2:$Q$1212,0),AG$1),FALSE)</f>
        <v>45027.417557870373</v>
      </c>
      <c r="AH401" s="13" cm="1">
        <f t="array" ref="AH401">IFERROR(INDEX(bank!$A$2:$P$1212,MATCH($O401&amp;$P401,bank!$Q$2:$Q$1212,0),AH$1),FALSE)</f>
        <v>0</v>
      </c>
      <c r="AI401" s="13" cm="1">
        <f t="array" ref="AI401">IFERROR(INDEX(bank!$A$2:$P$1212,MATCH($O401&amp;$P401,bank!$Q$2:$Q$1212,0),AI$1),FALSE)</f>
        <v>0</v>
      </c>
      <c r="AJ401" s="13" cm="1">
        <f t="array" ref="AJ401">IFERROR(INDEX(bank!$A$2:$P$1212,MATCH($O401&amp;$P401,bank!$Q$2:$Q$1212,0),AJ$1),FALSE)</f>
        <v>30000</v>
      </c>
      <c r="AK401" s="13" cm="1">
        <f t="array" ref="AK401">IFERROR(INDEX(bank!$A$2:$P$1212,MATCH($O401&amp;$P401,bank!$Q$2:$Q$1212,0),AK$1),FALSE)</f>
        <v>30000</v>
      </c>
      <c r="AL401" s="13" cm="1">
        <f t="array" ref="AL401">IFERROR(INDEX(bank!$A$2:$P$1212,MATCH($O401&amp;$P401,bank!$Q$2:$Q$1212,0),AL$1),FALSE)</f>
        <v>2072905.790000001</v>
      </c>
      <c r="AM401" s="13" cm="1">
        <f t="array" ref="AM401">IFERROR(INDEX(bank!$A$2:$P$1212,MATCH($O401&amp;$P401,bank!$Q$2:$Q$1212,0),AM$1),FALSE)</f>
        <v>6.87</v>
      </c>
      <c r="AN401" s="13" t="b" cm="1">
        <f t="array" ref="AN401">IFERROR(INDEX(bank!$A$2:$P$1212,MATCH($O401&amp;$P401,bank!$Q$2:$Q$1212,0),AN$1),FALSE)</f>
        <v>1</v>
      </c>
      <c r="AO401" s="13" t="str" cm="1">
        <f t="array" ref="AO401">IFERROR(INDEX(bank!$A$2:$P$1212,MATCH($O401&amp;$P401,bank!$Q$2:$Q$1212,0),AO$1),FALSE)</f>
        <v>已关闭</v>
      </c>
    </row>
    <row r="402" spans="1:41" hidden="1">
      <c r="A402" s="4" t="s">
        <v>24</v>
      </c>
      <c r="B402" s="4" t="s">
        <v>41</v>
      </c>
      <c r="C402" s="4">
        <v>150000</v>
      </c>
      <c r="D402" s="4">
        <v>150000</v>
      </c>
      <c r="E402" s="4">
        <v>0</v>
      </c>
      <c r="F402" s="4">
        <v>0</v>
      </c>
      <c r="G402" s="4" t="s">
        <v>19</v>
      </c>
      <c r="H402" s="6">
        <v>45023.284352708331</v>
      </c>
      <c r="I402" s="4" t="s">
        <v>20</v>
      </c>
      <c r="J402" s="4" t="b">
        <v>1</v>
      </c>
      <c r="K402" s="4">
        <v>0</v>
      </c>
      <c r="L402" s="4">
        <v>1</v>
      </c>
      <c r="M402" s="4" t="s">
        <v>36</v>
      </c>
      <c r="N402" s="6">
        <v>45023.294606481482</v>
      </c>
      <c r="O402" s="4" t="s">
        <v>18</v>
      </c>
      <c r="P402" s="4">
        <v>508</v>
      </c>
      <c r="Q402" s="10" cm="1">
        <f t="array" ref="Q402">IFERROR(INDEX(cashier!$A$2:$I$672,MATCH($O402&amp;$P402,cashier!$J$2:$J$672,0),Q$1),FALSE)</f>
        <v>231</v>
      </c>
      <c r="R402" s="10" t="str" cm="1">
        <f t="array" ref="R402">IFERROR(INDEX(cashier!$A$2:$I$672,MATCH($O402&amp;$P402,cashier!$J$2:$J$672,0),R$1),FALSE)</f>
        <v>香港花旗/USD/Hope Young/91868394</v>
      </c>
      <c r="S402" s="10" cm="1">
        <f t="array" ref="S402">IFERROR(INDEX(cashier!$A$2:$I$672,MATCH($O402&amp;$P402,cashier!$J$2:$J$672,0),S$1),FALSE)</f>
        <v>45023.294082175933</v>
      </c>
      <c r="T402" s="10" t="str" cm="1">
        <f t="array" ref="T402">IFERROR(INDEX(cashier!$A$2:$I$672,MATCH($O402&amp;$P402,cashier!$J$2:$J$672,0),T$1),FALSE)</f>
        <v>USD</v>
      </c>
      <c r="U402" s="10" cm="1">
        <f t="array" ref="U402">IFERROR(INDEX(cashier!$A$2:$I$672,MATCH($O402&amp;$P402,cashier!$J$2:$J$672,0),U$1),FALSE)</f>
        <v>150000</v>
      </c>
      <c r="V402" s="10" cm="1">
        <f t="array" ref="V402">IFERROR(INDEX(cashier!$A$2:$I$672,MATCH($O402&amp;$P402,cashier!$J$2:$J$672,0),V$1),FALSE)</f>
        <v>45023.294606481482</v>
      </c>
      <c r="W402" s="10" cm="1">
        <f t="array" ref="W402">IFERROR(INDEX(cashier!$A$2:$I$672,MATCH($O402&amp;$P402,cashier!$J$2:$J$672,0),W$1),FALSE)</f>
        <v>508</v>
      </c>
      <c r="X402" s="10" t="str" cm="1">
        <f t="array" ref="X402">IFERROR(INDEX(cashier!$A$2:$I$672,MATCH($O402&amp;$P402,cashier!$J$2:$J$672,0),X$1),FALSE)</f>
        <v>付款单</v>
      </c>
      <c r="Y402" s="10" cm="1">
        <f t="array" ref="Y402">IFERROR(INDEX(cashier!$A$2:$I$672,MATCH($O402&amp;$P402,cashier!$J$2:$J$672,0),Y$1),FALSE)</f>
        <v>0</v>
      </c>
      <c r="Z402" s="13" cm="1">
        <f t="array" ref="Z402">IFERROR(INDEX(bank!$A$2:$P$1212,MATCH($O402&amp;$P402,bank!$Q$2:$Q$1212,0),Z$1),FALSE)</f>
        <v>508</v>
      </c>
      <c r="AA402" s="13" t="str" cm="1">
        <f t="array" ref="AA402">IFERROR(INDEX(bank!$A$2:$P$1212,MATCH($O402&amp;$P402,bank!$Q$2:$Q$1212,0),AA$1),FALSE)</f>
        <v>付款单</v>
      </c>
      <c r="AB402" s="13" t="str" cm="1">
        <f t="array" ref="AB402">IFERROR(INDEX(bank!$A$2:$P$1212,MATCH($O402&amp;$P402,bank!$Q$2:$Q$1212,0),AB$1),FALSE)</f>
        <v>香港花旗/USD/Hope Young/91868394</v>
      </c>
      <c r="AC402" s="13" t="str" cm="1">
        <f t="array" ref="AC402">IFERROR(INDEX(bank!$A$2:$P$1212,MATCH($O402&amp;$P402,bank!$Q$2:$Q$1212,0),AC$1),FALSE)</f>
        <v>USD</v>
      </c>
      <c r="AD402" s="13" cm="1">
        <f t="array" ref="AD402">IFERROR(INDEX(bank!$A$2:$P$1212,MATCH($O402&amp;$P402,bank!$Q$2:$Q$1212,0),AD$1),FALSE)</f>
        <v>0</v>
      </c>
      <c r="AE402" s="13" t="str" cm="1">
        <f t="array" ref="AE402">IFERROR(INDEX(bank!$A$2:$P$1212,MATCH($O402&amp;$P402,bank!$Q$2:$Q$1212,0),AE$1),FALSE)</f>
        <v>2202-股东往来</v>
      </c>
      <c r="AF402" s="13" t="str" cm="1">
        <f t="array" ref="AF402">IFERROR(INDEX(bank!$A$2:$P$1212,MATCH($O402&amp;$P402,bank!$Q$2:$Q$1212,0),AF$1),FALSE)</f>
        <v>吴总个人账户换汇</v>
      </c>
      <c r="AG402" s="13" cm="1">
        <f t="array" ref="AG402">IFERROR(INDEX(bank!$A$2:$P$1212,MATCH($O402&amp;$P402,bank!$Q$2:$Q$1212,0),AG$1),FALSE)</f>
        <v>45023.294606481482</v>
      </c>
      <c r="AH402" s="13" cm="1">
        <f t="array" ref="AH402">IFERROR(INDEX(bank!$A$2:$P$1212,MATCH($O402&amp;$P402,bank!$Q$2:$Q$1212,0),AH$1),FALSE)</f>
        <v>0</v>
      </c>
      <c r="AI402" s="13" cm="1">
        <f t="array" ref="AI402">IFERROR(INDEX(bank!$A$2:$P$1212,MATCH($O402&amp;$P402,bank!$Q$2:$Q$1212,0),AI$1),FALSE)</f>
        <v>0</v>
      </c>
      <c r="AJ402" s="13" cm="1">
        <f t="array" ref="AJ402">IFERROR(INDEX(bank!$A$2:$P$1212,MATCH($O402&amp;$P402,bank!$Q$2:$Q$1212,0),AJ$1),FALSE)</f>
        <v>150000</v>
      </c>
      <c r="AK402" s="13" cm="1">
        <f t="array" ref="AK402">IFERROR(INDEX(bank!$A$2:$P$1212,MATCH($O402&amp;$P402,bank!$Q$2:$Q$1212,0),AK$1),FALSE)</f>
        <v>150000</v>
      </c>
      <c r="AL402" s="13" cm="1">
        <f t="array" ref="AL402">IFERROR(INDEX(bank!$A$2:$P$1212,MATCH($O402&amp;$P402,bank!$Q$2:$Q$1212,0),AL$1),FALSE)</f>
        <v>359724.46999999962</v>
      </c>
      <c r="AM402" s="13" cm="1">
        <f t="array" ref="AM402">IFERROR(INDEX(bank!$A$2:$P$1212,MATCH($O402&amp;$P402,bank!$Q$2:$Q$1212,0),AM$1),FALSE)</f>
        <v>1</v>
      </c>
      <c r="AN402" s="13" t="b" cm="1">
        <f t="array" ref="AN402">IFERROR(INDEX(bank!$A$2:$P$1212,MATCH($O402&amp;$P402,bank!$Q$2:$Q$1212,0),AN$1),FALSE)</f>
        <v>1</v>
      </c>
      <c r="AO402" s="13" t="str" cm="1">
        <f t="array" ref="AO402">IFERROR(INDEX(bank!$A$2:$P$1212,MATCH($O402&amp;$P402,bank!$Q$2:$Q$1212,0),AO$1),FALSE)</f>
        <v>已关闭</v>
      </c>
    </row>
    <row r="403" spans="1:41" hidden="1">
      <c r="A403" s="4" t="s">
        <v>54</v>
      </c>
      <c r="B403" s="4" t="s">
        <v>378</v>
      </c>
      <c r="C403" s="4">
        <v>30000</v>
      </c>
      <c r="D403" s="4">
        <v>30000</v>
      </c>
      <c r="E403" s="4">
        <v>0</v>
      </c>
      <c r="F403" s="4">
        <v>0</v>
      </c>
      <c r="G403" s="4" t="s">
        <v>19</v>
      </c>
      <c r="H403" s="6">
        <v>45023.318224652779</v>
      </c>
      <c r="I403" s="4" t="s">
        <v>20</v>
      </c>
      <c r="J403" s="4" t="b">
        <v>1</v>
      </c>
      <c r="K403" s="4">
        <v>0</v>
      </c>
      <c r="L403" s="4">
        <v>1</v>
      </c>
      <c r="M403" s="4" t="s">
        <v>27</v>
      </c>
      <c r="N403" s="6">
        <v>45028.360578703701</v>
      </c>
      <c r="O403" s="4" t="s">
        <v>18</v>
      </c>
      <c r="P403" s="4">
        <v>510</v>
      </c>
      <c r="Q403" s="10" cm="1">
        <f t="array" ref="Q403">IFERROR(INDEX(cashier!$A$2:$I$672,MATCH($O403&amp;$P403,cashier!$J$2:$J$672,0),Q$1),FALSE)</f>
        <v>268</v>
      </c>
      <c r="R403" s="10" t="str" cm="1">
        <f t="array" ref="R403">IFERROR(INDEX(cashier!$A$2:$I$672,MATCH($O403&amp;$P403,cashier!$J$2:$J$672,0),R$1),FALSE)</f>
        <v>香港汇丰/USD/Mandarine/801-443300-838</v>
      </c>
      <c r="S403" s="10" cm="1">
        <f t="array" ref="S403">IFERROR(INDEX(cashier!$A$2:$I$672,MATCH($O403&amp;$P403,cashier!$J$2:$J$672,0),S$1),FALSE)</f>
        <v>45028.357981817127</v>
      </c>
      <c r="T403" s="10" t="str" cm="1">
        <f t="array" ref="T403">IFERROR(INDEX(cashier!$A$2:$I$672,MATCH($O403&amp;$P403,cashier!$J$2:$J$672,0),T$1),FALSE)</f>
        <v>USD</v>
      </c>
      <c r="U403" s="10" cm="1">
        <f t="array" ref="U403">IFERROR(INDEX(cashier!$A$2:$I$672,MATCH($O403&amp;$P403,cashier!$J$2:$J$672,0),U$1),FALSE)</f>
        <v>21100.6</v>
      </c>
      <c r="V403" s="10" cm="1">
        <f t="array" ref="V403">IFERROR(INDEX(cashier!$A$2:$I$672,MATCH($O403&amp;$P403,cashier!$J$2:$J$672,0),V$1),FALSE)</f>
        <v>45028.360578703701</v>
      </c>
      <c r="W403" s="10" cm="1">
        <f t="array" ref="W403">IFERROR(INDEX(cashier!$A$2:$I$672,MATCH($O403&amp;$P403,cashier!$J$2:$J$672,0),W$1),FALSE)</f>
        <v>510</v>
      </c>
      <c r="X403" s="10" t="str" cm="1">
        <f t="array" ref="X403">IFERROR(INDEX(cashier!$A$2:$I$672,MATCH($O403&amp;$P403,cashier!$J$2:$J$672,0),X$1),FALSE)</f>
        <v>付款单</v>
      </c>
      <c r="Y403" s="10" cm="1">
        <f t="array" ref="Y403">IFERROR(INDEX(cashier!$A$2:$I$672,MATCH($O403&amp;$P403,cashier!$J$2:$J$672,0),Y$1),FALSE)</f>
        <v>15.96</v>
      </c>
      <c r="Z403" s="13" cm="1">
        <f t="array" ref="Z403">IFERROR(INDEX(bank!$A$2:$P$1212,MATCH($O403&amp;$P403,bank!$Q$2:$Q$1212,0),Z$1),FALSE)</f>
        <v>510</v>
      </c>
      <c r="AA403" s="13" t="str" cm="1">
        <f t="array" ref="AA403">IFERROR(INDEX(bank!$A$2:$P$1212,MATCH($O403&amp;$P403,bank!$Q$2:$Q$1212,0),AA$1),FALSE)</f>
        <v>付款单</v>
      </c>
      <c r="AB403" s="13" t="str" cm="1">
        <f t="array" ref="AB403">IFERROR(INDEX(bank!$A$2:$P$1212,MATCH($O403&amp;$P403,bank!$Q$2:$Q$1212,0),AB$1),FALSE)</f>
        <v>香港汇丰/USD/Mandarine/801-443300-838</v>
      </c>
      <c r="AC403" s="13" t="str" cm="1">
        <f t="array" ref="AC403">IFERROR(INDEX(bank!$A$2:$P$1212,MATCH($O403&amp;$P403,bank!$Q$2:$Q$1212,0),AC$1),FALSE)</f>
        <v>USD</v>
      </c>
      <c r="AD403" s="13" cm="1">
        <f t="array" ref="AD403">IFERROR(INDEX(bank!$A$2:$P$1212,MATCH($O403&amp;$P403,bank!$Q$2:$Q$1212,0),AD$1),FALSE)</f>
        <v>0</v>
      </c>
      <c r="AE403" s="13" t="str" cm="1">
        <f t="array" ref="AE403">IFERROR(INDEX(bank!$A$2:$P$1212,MATCH($O403&amp;$P403,bank!$Q$2:$Q$1212,0),AE$1),FALSE)</f>
        <v>5501.05-保险会费</v>
      </c>
      <c r="AF403" s="13" t="str" cm="1">
        <f t="array" ref="AF403">IFERROR(INDEX(bank!$A$2:$P$1212,MATCH($O403&amp;$P403,bank!$Q$2:$Q$1212,0),AF$1),FALSE)</f>
        <v>2023.2.20-2024.2.20保赔险第一期</v>
      </c>
      <c r="AG403" s="13" cm="1">
        <f t="array" ref="AG403">IFERROR(INDEX(bank!$A$2:$P$1212,MATCH($O403&amp;$P403,bank!$Q$2:$Q$1212,0),AG$1),FALSE)</f>
        <v>45028.360578703701</v>
      </c>
      <c r="AH403" s="13" cm="1">
        <f t="array" ref="AH403">IFERROR(INDEX(bank!$A$2:$P$1212,MATCH($O403&amp;$P403,bank!$Q$2:$Q$1212,0),AH$1),FALSE)</f>
        <v>0</v>
      </c>
      <c r="AI403" s="13" cm="1">
        <f t="array" ref="AI403">IFERROR(INDEX(bank!$A$2:$P$1212,MATCH($O403&amp;$P403,bank!$Q$2:$Q$1212,0),AI$1),FALSE)</f>
        <v>0</v>
      </c>
      <c r="AJ403" s="13" cm="1">
        <f t="array" ref="AJ403">IFERROR(INDEX(bank!$A$2:$P$1212,MATCH($O403&amp;$P403,bank!$Q$2:$Q$1212,0),AJ$1),FALSE)</f>
        <v>30000</v>
      </c>
      <c r="AK403" s="13" cm="1">
        <f t="array" ref="AK403">IFERROR(INDEX(bank!$A$2:$P$1212,MATCH($O403&amp;$P403,bank!$Q$2:$Q$1212,0),AK$1),FALSE)</f>
        <v>30000</v>
      </c>
      <c r="AL403" s="13" cm="1">
        <f t="array" ref="AL403">IFERROR(INDEX(bank!$A$2:$P$1212,MATCH($O403&amp;$P403,bank!$Q$2:$Q$1212,0),AL$1),FALSE)</f>
        <v>-354043.81999999989</v>
      </c>
      <c r="AM403" s="13" cm="1">
        <f t="array" ref="AM403">IFERROR(INDEX(bank!$A$2:$P$1212,MATCH($O403&amp;$P403,bank!$Q$2:$Q$1212,0),AM$1),FALSE)</f>
        <v>1</v>
      </c>
      <c r="AN403" s="13" t="b" cm="1">
        <f t="array" ref="AN403">IFERROR(INDEX(bank!$A$2:$P$1212,MATCH($O403&amp;$P403,bank!$Q$2:$Q$1212,0),AN$1),FALSE)</f>
        <v>1</v>
      </c>
      <c r="AO403" s="13" t="str" cm="1">
        <f t="array" ref="AO403">IFERROR(INDEX(bank!$A$2:$P$1212,MATCH($O403&amp;$P403,bank!$Q$2:$Q$1212,0),AO$1),FALSE)</f>
        <v>已关闭</v>
      </c>
    </row>
    <row r="404" spans="1:41" hidden="1">
      <c r="A404" s="4" t="s">
        <v>54</v>
      </c>
      <c r="B404" s="4" t="s">
        <v>379</v>
      </c>
      <c r="C404" s="4">
        <v>0</v>
      </c>
      <c r="D404" s="4">
        <v>0</v>
      </c>
      <c r="E404" s="4">
        <v>8899.4</v>
      </c>
      <c r="F404" s="4">
        <v>8899.4</v>
      </c>
      <c r="G404" s="4" t="s">
        <v>19</v>
      </c>
      <c r="H404" s="6">
        <v>45023.318224652779</v>
      </c>
      <c r="I404" s="4" t="s">
        <v>20</v>
      </c>
      <c r="J404" s="4" t="b">
        <v>1</v>
      </c>
      <c r="K404" s="4">
        <v>0</v>
      </c>
      <c r="L404" s="4">
        <v>1</v>
      </c>
      <c r="M404" s="4" t="s">
        <v>27</v>
      </c>
      <c r="N404" s="6">
        <v>45028.360578703701</v>
      </c>
      <c r="O404" s="4" t="s">
        <v>18</v>
      </c>
      <c r="P404" s="4">
        <v>510</v>
      </c>
      <c r="Q404" s="10" cm="1">
        <f t="array" ref="Q404">IFERROR(INDEX(cashier!$A$2:$I$672,MATCH($O404&amp;$P404,cashier!$J$2:$J$672,0),Q$1),FALSE)</f>
        <v>268</v>
      </c>
      <c r="R404" s="10" t="str" cm="1">
        <f t="array" ref="R404">IFERROR(INDEX(cashier!$A$2:$I$672,MATCH($O404&amp;$P404,cashier!$J$2:$J$672,0),R$1),FALSE)</f>
        <v>香港汇丰/USD/Mandarine/801-443300-838</v>
      </c>
      <c r="S404" s="10" cm="1">
        <f t="array" ref="S404">IFERROR(INDEX(cashier!$A$2:$I$672,MATCH($O404&amp;$P404,cashier!$J$2:$J$672,0),S$1),FALSE)</f>
        <v>45028.357981817127</v>
      </c>
      <c r="T404" s="10" t="str" cm="1">
        <f t="array" ref="T404">IFERROR(INDEX(cashier!$A$2:$I$672,MATCH($O404&amp;$P404,cashier!$J$2:$J$672,0),T$1),FALSE)</f>
        <v>USD</v>
      </c>
      <c r="U404" s="10" cm="1">
        <f t="array" ref="U404">IFERROR(INDEX(cashier!$A$2:$I$672,MATCH($O404&amp;$P404,cashier!$J$2:$J$672,0),U$1),FALSE)</f>
        <v>21100.6</v>
      </c>
      <c r="V404" s="10" cm="1">
        <f t="array" ref="V404">IFERROR(INDEX(cashier!$A$2:$I$672,MATCH($O404&amp;$P404,cashier!$J$2:$J$672,0),V$1),FALSE)</f>
        <v>45028.360578703701</v>
      </c>
      <c r="W404" s="10" cm="1">
        <f t="array" ref="W404">IFERROR(INDEX(cashier!$A$2:$I$672,MATCH($O404&amp;$P404,cashier!$J$2:$J$672,0),W$1),FALSE)</f>
        <v>510</v>
      </c>
      <c r="X404" s="10" t="str" cm="1">
        <f t="array" ref="X404">IFERROR(INDEX(cashier!$A$2:$I$672,MATCH($O404&amp;$P404,cashier!$J$2:$J$672,0),X$1),FALSE)</f>
        <v>付款单</v>
      </c>
      <c r="Y404" s="10" cm="1">
        <f t="array" ref="Y404">IFERROR(INDEX(cashier!$A$2:$I$672,MATCH($O404&amp;$P404,cashier!$J$2:$J$672,0),Y$1),FALSE)</f>
        <v>15.96</v>
      </c>
      <c r="Z404" s="13" cm="1">
        <f t="array" ref="Z404">IFERROR(INDEX(bank!$A$2:$P$1212,MATCH($O404&amp;$P404,bank!$Q$2:$Q$1212,0),Z$1),FALSE)</f>
        <v>510</v>
      </c>
      <c r="AA404" s="13" t="str" cm="1">
        <f t="array" ref="AA404">IFERROR(INDEX(bank!$A$2:$P$1212,MATCH($O404&amp;$P404,bank!$Q$2:$Q$1212,0),AA$1),FALSE)</f>
        <v>付款单</v>
      </c>
      <c r="AB404" s="13" t="str" cm="1">
        <f t="array" ref="AB404">IFERROR(INDEX(bank!$A$2:$P$1212,MATCH($O404&amp;$P404,bank!$Q$2:$Q$1212,0),AB$1),FALSE)</f>
        <v>香港汇丰/USD/Mandarine/801-443300-838</v>
      </c>
      <c r="AC404" s="13" t="str" cm="1">
        <f t="array" ref="AC404">IFERROR(INDEX(bank!$A$2:$P$1212,MATCH($O404&amp;$P404,bank!$Q$2:$Q$1212,0),AC$1),FALSE)</f>
        <v>USD</v>
      </c>
      <c r="AD404" s="13" cm="1">
        <f t="array" ref="AD404">IFERROR(INDEX(bank!$A$2:$P$1212,MATCH($O404&amp;$P404,bank!$Q$2:$Q$1212,0),AD$1),FALSE)</f>
        <v>0</v>
      </c>
      <c r="AE404" s="13" t="str" cm="1">
        <f t="array" ref="AE404">IFERROR(INDEX(bank!$A$2:$P$1212,MATCH($O404&amp;$P404,bank!$Q$2:$Q$1212,0),AE$1),FALSE)</f>
        <v>5501.05-保险会费</v>
      </c>
      <c r="AF404" s="13" t="str" cm="1">
        <f t="array" ref="AF404">IFERROR(INDEX(bank!$A$2:$P$1212,MATCH($O404&amp;$P404,bank!$Q$2:$Q$1212,0),AF$1),FALSE)</f>
        <v>2023.2.20-2024.2.20保赔险第一期</v>
      </c>
      <c r="AG404" s="13" cm="1">
        <f t="array" ref="AG404">IFERROR(INDEX(bank!$A$2:$P$1212,MATCH($O404&amp;$P404,bank!$Q$2:$Q$1212,0),AG$1),FALSE)</f>
        <v>45028.360578703701</v>
      </c>
      <c r="AH404" s="13" cm="1">
        <f t="array" ref="AH404">IFERROR(INDEX(bank!$A$2:$P$1212,MATCH($O404&amp;$P404,bank!$Q$2:$Q$1212,0),AH$1),FALSE)</f>
        <v>0</v>
      </c>
      <c r="AI404" s="13" cm="1">
        <f t="array" ref="AI404">IFERROR(INDEX(bank!$A$2:$P$1212,MATCH($O404&amp;$P404,bank!$Q$2:$Q$1212,0),AI$1),FALSE)</f>
        <v>0</v>
      </c>
      <c r="AJ404" s="13" cm="1">
        <f t="array" ref="AJ404">IFERROR(INDEX(bank!$A$2:$P$1212,MATCH($O404&amp;$P404,bank!$Q$2:$Q$1212,0),AJ$1),FALSE)</f>
        <v>30000</v>
      </c>
      <c r="AK404" s="13" cm="1">
        <f t="array" ref="AK404">IFERROR(INDEX(bank!$A$2:$P$1212,MATCH($O404&amp;$P404,bank!$Q$2:$Q$1212,0),AK$1),FALSE)</f>
        <v>30000</v>
      </c>
      <c r="AL404" s="13" cm="1">
        <f t="array" ref="AL404">IFERROR(INDEX(bank!$A$2:$P$1212,MATCH($O404&amp;$P404,bank!$Q$2:$Q$1212,0),AL$1),FALSE)</f>
        <v>-354043.81999999989</v>
      </c>
      <c r="AM404" s="13" cm="1">
        <f t="array" ref="AM404">IFERROR(INDEX(bank!$A$2:$P$1212,MATCH($O404&amp;$P404,bank!$Q$2:$Q$1212,0),AM$1),FALSE)</f>
        <v>1</v>
      </c>
      <c r="AN404" s="13" t="b" cm="1">
        <f t="array" ref="AN404">IFERROR(INDEX(bank!$A$2:$P$1212,MATCH($O404&amp;$P404,bank!$Q$2:$Q$1212,0),AN$1),FALSE)</f>
        <v>1</v>
      </c>
      <c r="AO404" s="13" t="str" cm="1">
        <f t="array" ref="AO404">IFERROR(INDEX(bank!$A$2:$P$1212,MATCH($O404&amp;$P404,bank!$Q$2:$Q$1212,0),AO$1),FALSE)</f>
        <v>已关闭</v>
      </c>
    </row>
    <row r="405" spans="1:41" hidden="1">
      <c r="A405" s="4" t="s">
        <v>54</v>
      </c>
      <c r="B405" s="4" t="s">
        <v>378</v>
      </c>
      <c r="C405" s="4">
        <v>41000</v>
      </c>
      <c r="D405" s="4">
        <v>41000</v>
      </c>
      <c r="E405" s="4">
        <v>0</v>
      </c>
      <c r="F405" s="4">
        <v>0</v>
      </c>
      <c r="G405" s="4" t="s">
        <v>19</v>
      </c>
      <c r="H405" s="6">
        <v>45023.323762268519</v>
      </c>
      <c r="I405" s="4" t="s">
        <v>20</v>
      </c>
      <c r="J405" s="4" t="b">
        <v>1</v>
      </c>
      <c r="K405" s="4">
        <v>0</v>
      </c>
      <c r="L405" s="4">
        <v>1</v>
      </c>
      <c r="M405" s="4" t="s">
        <v>27</v>
      </c>
      <c r="N405" s="6">
        <v>45028.360358796293</v>
      </c>
      <c r="O405" s="4" t="s">
        <v>18</v>
      </c>
      <c r="P405" s="4">
        <v>512</v>
      </c>
      <c r="Q405" s="10" cm="1">
        <f t="array" ref="Q405">IFERROR(INDEX(cashier!$A$2:$I$672,MATCH($O405&amp;$P405,cashier!$J$2:$J$672,0),Q$1),FALSE)</f>
        <v>267</v>
      </c>
      <c r="R405" s="10" t="str" cm="1">
        <f t="array" ref="R405">IFERROR(INDEX(cashier!$A$2:$I$672,MATCH($O405&amp;$P405,cashier!$J$2:$J$672,0),R$1),FALSE)</f>
        <v>香港汇丰/USD/Mandarine/801-443300-838</v>
      </c>
      <c r="S405" s="10" cm="1">
        <f t="array" ref="S405">IFERROR(INDEX(cashier!$A$2:$I$672,MATCH($O405&amp;$P405,cashier!$J$2:$J$672,0),S$1),FALSE)</f>
        <v>45028.357746238427</v>
      </c>
      <c r="T405" s="10" t="str" cm="1">
        <f t="array" ref="T405">IFERROR(INDEX(cashier!$A$2:$I$672,MATCH($O405&amp;$P405,cashier!$J$2:$J$672,0),T$1),FALSE)</f>
        <v>USD</v>
      </c>
      <c r="U405" s="10" cm="1">
        <f t="array" ref="U405">IFERROR(INDEX(cashier!$A$2:$I$672,MATCH($O405&amp;$P405,cashier!$J$2:$J$672,0),U$1),FALSE)</f>
        <v>41000</v>
      </c>
      <c r="V405" s="10" cm="1">
        <f t="array" ref="V405">IFERROR(INDEX(cashier!$A$2:$I$672,MATCH($O405&amp;$P405,cashier!$J$2:$J$672,0),V$1),FALSE)</f>
        <v>45028.360358796293</v>
      </c>
      <c r="W405" s="10" cm="1">
        <f t="array" ref="W405">IFERROR(INDEX(cashier!$A$2:$I$672,MATCH($O405&amp;$P405,cashier!$J$2:$J$672,0),W$1),FALSE)</f>
        <v>512</v>
      </c>
      <c r="X405" s="10" t="str" cm="1">
        <f t="array" ref="X405">IFERROR(INDEX(cashier!$A$2:$I$672,MATCH($O405&amp;$P405,cashier!$J$2:$J$672,0),X$1),FALSE)</f>
        <v>付款单</v>
      </c>
      <c r="Y405" s="10" cm="1">
        <f t="array" ref="Y405">IFERROR(INDEX(cashier!$A$2:$I$672,MATCH($O405&amp;$P405,cashier!$J$2:$J$672,0),Y$1),FALSE)</f>
        <v>41000</v>
      </c>
      <c r="Z405" s="13" cm="1">
        <f t="array" ref="Z405">IFERROR(INDEX(bank!$A$2:$P$1212,MATCH($O405&amp;$P405,bank!$Q$2:$Q$1212,0),Z$1),FALSE)</f>
        <v>512</v>
      </c>
      <c r="AA405" s="13" t="str" cm="1">
        <f t="array" ref="AA405">IFERROR(INDEX(bank!$A$2:$P$1212,MATCH($O405&amp;$P405,bank!$Q$2:$Q$1212,0),AA$1),FALSE)</f>
        <v>付款单</v>
      </c>
      <c r="AB405" s="13" t="str" cm="1">
        <f t="array" ref="AB405">IFERROR(INDEX(bank!$A$2:$P$1212,MATCH($O405&amp;$P405,bank!$Q$2:$Q$1212,0),AB$1),FALSE)</f>
        <v>香港汇丰/USD/Mandarine/801-443300-838</v>
      </c>
      <c r="AC405" s="13" t="str" cm="1">
        <f t="array" ref="AC405">IFERROR(INDEX(bank!$A$2:$P$1212,MATCH($O405&amp;$P405,bank!$Q$2:$Q$1212,0),AC$1),FALSE)</f>
        <v>USD</v>
      </c>
      <c r="AD405" s="13" cm="1">
        <f t="array" ref="AD405">IFERROR(INDEX(bank!$A$2:$P$1212,MATCH($O405&amp;$P405,bank!$Q$2:$Q$1212,0),AD$1),FALSE)</f>
        <v>0</v>
      </c>
      <c r="AE405" s="13" t="str" cm="1">
        <f t="array" ref="AE405">IFERROR(INDEX(bank!$A$2:$P$1212,MATCH($O405&amp;$P405,bank!$Q$2:$Q$1212,0),AE$1),FALSE)</f>
        <v>5501.05-保险会费</v>
      </c>
      <c r="AF405" s="13" t="str" cm="1">
        <f t="array" ref="AF405">IFERROR(INDEX(bank!$A$2:$P$1212,MATCH($O405&amp;$P405,bank!$Q$2:$Q$1212,0),AF$1),FALSE)</f>
        <v>2023.2.20-2024.2.20保赔险第一期</v>
      </c>
      <c r="AG405" s="13" cm="1">
        <f t="array" ref="AG405">IFERROR(INDEX(bank!$A$2:$P$1212,MATCH($O405&amp;$P405,bank!$Q$2:$Q$1212,0),AG$1),FALSE)</f>
        <v>45028.360358796293</v>
      </c>
      <c r="AH405" s="13" cm="1">
        <f t="array" ref="AH405">IFERROR(INDEX(bank!$A$2:$P$1212,MATCH($O405&amp;$P405,bank!$Q$2:$Q$1212,0),AH$1),FALSE)</f>
        <v>0</v>
      </c>
      <c r="AI405" s="13" cm="1">
        <f t="array" ref="AI405">IFERROR(INDEX(bank!$A$2:$P$1212,MATCH($O405&amp;$P405,bank!$Q$2:$Q$1212,0),AI$1),FALSE)</f>
        <v>0</v>
      </c>
      <c r="AJ405" s="13" cm="1">
        <f t="array" ref="AJ405">IFERROR(INDEX(bank!$A$2:$P$1212,MATCH($O405&amp;$P405,bank!$Q$2:$Q$1212,0),AJ$1),FALSE)</f>
        <v>41000</v>
      </c>
      <c r="AK405" s="13" cm="1">
        <f t="array" ref="AK405">IFERROR(INDEX(bank!$A$2:$P$1212,MATCH($O405&amp;$P405,bank!$Q$2:$Q$1212,0),AK$1),FALSE)</f>
        <v>41000</v>
      </c>
      <c r="AL405" s="13" cm="1">
        <f t="array" ref="AL405">IFERROR(INDEX(bank!$A$2:$P$1212,MATCH($O405&amp;$P405,bank!$Q$2:$Q$1212,0),AL$1),FALSE)</f>
        <v>-283043.81999999989</v>
      </c>
      <c r="AM405" s="13" cm="1">
        <f t="array" ref="AM405">IFERROR(INDEX(bank!$A$2:$P$1212,MATCH($O405&amp;$P405,bank!$Q$2:$Q$1212,0),AM$1),FALSE)</f>
        <v>1</v>
      </c>
      <c r="AN405" s="13" t="b" cm="1">
        <f t="array" ref="AN405">IFERROR(INDEX(bank!$A$2:$P$1212,MATCH($O405&amp;$P405,bank!$Q$2:$Q$1212,0),AN$1),FALSE)</f>
        <v>1</v>
      </c>
      <c r="AO405" s="13" t="str" cm="1">
        <f t="array" ref="AO405">IFERROR(INDEX(bank!$A$2:$P$1212,MATCH($O405&amp;$P405,bank!$Q$2:$Q$1212,0),AO$1),FALSE)</f>
        <v>已关闭</v>
      </c>
    </row>
    <row r="406" spans="1:41" hidden="1">
      <c r="A406" s="4" t="s">
        <v>54</v>
      </c>
      <c r="B406" s="4" t="s">
        <v>378</v>
      </c>
      <c r="C406" s="4">
        <v>32000</v>
      </c>
      <c r="D406" s="4">
        <v>32000</v>
      </c>
      <c r="E406" s="4">
        <v>0</v>
      </c>
      <c r="F406" s="4">
        <v>0</v>
      </c>
      <c r="G406" s="4" t="s">
        <v>19</v>
      </c>
      <c r="H406" s="6">
        <v>45023.32500971065</v>
      </c>
      <c r="I406" s="4" t="s">
        <v>20</v>
      </c>
      <c r="J406" s="4" t="b">
        <v>1</v>
      </c>
      <c r="K406" s="4">
        <v>0</v>
      </c>
      <c r="L406" s="4">
        <v>1</v>
      </c>
      <c r="M406" s="4" t="s">
        <v>27</v>
      </c>
      <c r="N406" s="6">
        <v>45028.360115740739</v>
      </c>
      <c r="O406" s="4" t="s">
        <v>18</v>
      </c>
      <c r="P406" s="4">
        <v>514</v>
      </c>
      <c r="Q406" s="10" cm="1">
        <f t="array" ref="Q406">IFERROR(INDEX(cashier!$A$2:$I$672,MATCH($O406&amp;$P406,cashier!$J$2:$J$672,0),Q$1),FALSE)</f>
        <v>266</v>
      </c>
      <c r="R406" s="10" t="str" cm="1">
        <f t="array" ref="R406">IFERROR(INDEX(cashier!$A$2:$I$672,MATCH($O406&amp;$P406,cashier!$J$2:$J$672,0),R$1),FALSE)</f>
        <v>香港汇丰/USD/Mandarine/801-443300-838</v>
      </c>
      <c r="S406" s="10" cm="1">
        <f t="array" ref="S406">IFERROR(INDEX(cashier!$A$2:$I$672,MATCH($O406&amp;$P406,cashier!$J$2:$J$672,0),S$1),FALSE)</f>
        <v>45028.35753011574</v>
      </c>
      <c r="T406" s="10" t="str" cm="1">
        <f t="array" ref="T406">IFERROR(INDEX(cashier!$A$2:$I$672,MATCH($O406&amp;$P406,cashier!$J$2:$J$672,0),T$1),FALSE)</f>
        <v>USD</v>
      </c>
      <c r="U406" s="10" cm="1">
        <f t="array" ref="U406">IFERROR(INDEX(cashier!$A$2:$I$672,MATCH($O406&amp;$P406,cashier!$J$2:$J$672,0),U$1),FALSE)</f>
        <v>32000</v>
      </c>
      <c r="V406" s="10" cm="1">
        <f t="array" ref="V406">IFERROR(INDEX(cashier!$A$2:$I$672,MATCH($O406&amp;$P406,cashier!$J$2:$J$672,0),V$1),FALSE)</f>
        <v>45028.360115740739</v>
      </c>
      <c r="W406" s="10" cm="1">
        <f t="array" ref="W406">IFERROR(INDEX(cashier!$A$2:$I$672,MATCH($O406&amp;$P406,cashier!$J$2:$J$672,0),W$1),FALSE)</f>
        <v>514</v>
      </c>
      <c r="X406" s="10" t="str" cm="1">
        <f t="array" ref="X406">IFERROR(INDEX(cashier!$A$2:$I$672,MATCH($O406&amp;$P406,cashier!$J$2:$J$672,0),X$1),FALSE)</f>
        <v>付款单</v>
      </c>
      <c r="Y406" s="10" cm="1">
        <f t="array" ref="Y406">IFERROR(INDEX(cashier!$A$2:$I$672,MATCH($O406&amp;$P406,cashier!$J$2:$J$672,0),Y$1),FALSE)</f>
        <v>0</v>
      </c>
      <c r="Z406" s="13" cm="1">
        <f t="array" ref="Z406">IFERROR(INDEX(bank!$A$2:$P$1212,MATCH($O406&amp;$P406,bank!$Q$2:$Q$1212,0),Z$1),FALSE)</f>
        <v>514</v>
      </c>
      <c r="AA406" s="13" t="str" cm="1">
        <f t="array" ref="AA406">IFERROR(INDEX(bank!$A$2:$P$1212,MATCH($O406&amp;$P406,bank!$Q$2:$Q$1212,0),AA$1),FALSE)</f>
        <v>付款单</v>
      </c>
      <c r="AB406" s="13" t="str" cm="1">
        <f t="array" ref="AB406">IFERROR(INDEX(bank!$A$2:$P$1212,MATCH($O406&amp;$P406,bank!$Q$2:$Q$1212,0),AB$1),FALSE)</f>
        <v>香港汇丰/USD/Mandarine/801-443300-838</v>
      </c>
      <c r="AC406" s="13" t="str" cm="1">
        <f t="array" ref="AC406">IFERROR(INDEX(bank!$A$2:$P$1212,MATCH($O406&amp;$P406,bank!$Q$2:$Q$1212,0),AC$1),FALSE)</f>
        <v>USD</v>
      </c>
      <c r="AD406" s="13" cm="1">
        <f t="array" ref="AD406">IFERROR(INDEX(bank!$A$2:$P$1212,MATCH($O406&amp;$P406,bank!$Q$2:$Q$1212,0),AD$1),FALSE)</f>
        <v>0</v>
      </c>
      <c r="AE406" s="13" t="str" cm="1">
        <f t="array" ref="AE406">IFERROR(INDEX(bank!$A$2:$P$1212,MATCH($O406&amp;$P406,bank!$Q$2:$Q$1212,0),AE$1),FALSE)</f>
        <v>5501.05-保险会费</v>
      </c>
      <c r="AF406" s="13" t="str" cm="1">
        <f t="array" ref="AF406">IFERROR(INDEX(bank!$A$2:$P$1212,MATCH($O406&amp;$P406,bank!$Q$2:$Q$1212,0),AF$1),FALSE)</f>
        <v>2023.2.20-2024.2.20保赔险第一期</v>
      </c>
      <c r="AG406" s="13" cm="1">
        <f t="array" ref="AG406">IFERROR(INDEX(bank!$A$2:$P$1212,MATCH($O406&amp;$P406,bank!$Q$2:$Q$1212,0),AG$1),FALSE)</f>
        <v>45028.360115740739</v>
      </c>
      <c r="AH406" s="13" cm="1">
        <f t="array" ref="AH406">IFERROR(INDEX(bank!$A$2:$P$1212,MATCH($O406&amp;$P406,bank!$Q$2:$Q$1212,0),AH$1),FALSE)</f>
        <v>0</v>
      </c>
      <c r="AI406" s="13" cm="1">
        <f t="array" ref="AI406">IFERROR(INDEX(bank!$A$2:$P$1212,MATCH($O406&amp;$P406,bank!$Q$2:$Q$1212,0),AI$1),FALSE)</f>
        <v>0</v>
      </c>
      <c r="AJ406" s="13" cm="1">
        <f t="array" ref="AJ406">IFERROR(INDEX(bank!$A$2:$P$1212,MATCH($O406&amp;$P406,bank!$Q$2:$Q$1212,0),AJ$1),FALSE)</f>
        <v>32000</v>
      </c>
      <c r="AK406" s="13" cm="1">
        <f t="array" ref="AK406">IFERROR(INDEX(bank!$A$2:$P$1212,MATCH($O406&amp;$P406,bank!$Q$2:$Q$1212,0),AK$1),FALSE)</f>
        <v>32000</v>
      </c>
      <c r="AL406" s="13" cm="1">
        <f t="array" ref="AL406">IFERROR(INDEX(bank!$A$2:$P$1212,MATCH($O406&amp;$P406,bank!$Q$2:$Q$1212,0),AL$1),FALSE)</f>
        <v>-242043.81999999989</v>
      </c>
      <c r="AM406" s="13" cm="1">
        <f t="array" ref="AM406">IFERROR(INDEX(bank!$A$2:$P$1212,MATCH($O406&amp;$P406,bank!$Q$2:$Q$1212,0),AM$1),FALSE)</f>
        <v>1</v>
      </c>
      <c r="AN406" s="13" t="b" cm="1">
        <f t="array" ref="AN406">IFERROR(INDEX(bank!$A$2:$P$1212,MATCH($O406&amp;$P406,bank!$Q$2:$Q$1212,0),AN$1),FALSE)</f>
        <v>1</v>
      </c>
      <c r="AO406" s="13" t="str" cm="1">
        <f t="array" ref="AO406">IFERROR(INDEX(bank!$A$2:$P$1212,MATCH($O406&amp;$P406,bank!$Q$2:$Q$1212,0),AO$1),FALSE)</f>
        <v>已关闭</v>
      </c>
    </row>
    <row r="407" spans="1:41" hidden="1">
      <c r="A407" s="4" t="s">
        <v>54</v>
      </c>
      <c r="B407" s="4" t="s">
        <v>378</v>
      </c>
      <c r="C407" s="4">
        <v>41000</v>
      </c>
      <c r="D407" s="4">
        <v>41000</v>
      </c>
      <c r="E407" s="4">
        <v>0</v>
      </c>
      <c r="F407" s="4">
        <v>0</v>
      </c>
      <c r="G407" s="4" t="s">
        <v>19</v>
      </c>
      <c r="H407" s="6">
        <v>45023.326244525473</v>
      </c>
      <c r="I407" s="4" t="s">
        <v>20</v>
      </c>
      <c r="J407" s="4" t="b">
        <v>1</v>
      </c>
      <c r="K407" s="4">
        <v>0</v>
      </c>
      <c r="L407" s="4">
        <v>1</v>
      </c>
      <c r="M407" s="4" t="s">
        <v>27</v>
      </c>
      <c r="N407" s="6">
        <v>45028.359872685192</v>
      </c>
      <c r="O407" s="4" t="s">
        <v>18</v>
      </c>
      <c r="P407" s="4">
        <v>516</v>
      </c>
      <c r="Q407" s="10" cm="1">
        <f t="array" ref="Q407">IFERROR(INDEX(cashier!$A$2:$I$672,MATCH($O407&amp;$P407,cashier!$J$2:$J$672,0),Q$1),FALSE)</f>
        <v>265</v>
      </c>
      <c r="R407" s="10" t="str" cm="1">
        <f t="array" ref="R407">IFERROR(INDEX(cashier!$A$2:$I$672,MATCH($O407&amp;$P407,cashier!$J$2:$J$672,0),R$1),FALSE)</f>
        <v>香港汇丰/USD/Mandarine/801-443300-838</v>
      </c>
      <c r="S407" s="10" cm="1">
        <f t="array" ref="S407">IFERROR(INDEX(cashier!$A$2:$I$672,MATCH($O407&amp;$P407,cashier!$J$2:$J$672,0),S$1),FALSE)</f>
        <v>45028.357298530093</v>
      </c>
      <c r="T407" s="10" t="str" cm="1">
        <f t="array" ref="T407">IFERROR(INDEX(cashier!$A$2:$I$672,MATCH($O407&amp;$P407,cashier!$J$2:$J$672,0),T$1),FALSE)</f>
        <v>USD</v>
      </c>
      <c r="U407" s="10" cm="1">
        <f t="array" ref="U407">IFERROR(INDEX(cashier!$A$2:$I$672,MATCH($O407&amp;$P407,cashier!$J$2:$J$672,0),U$1),FALSE)</f>
        <v>41000</v>
      </c>
      <c r="V407" s="10" cm="1">
        <f t="array" ref="V407">IFERROR(INDEX(cashier!$A$2:$I$672,MATCH($O407&amp;$P407,cashier!$J$2:$J$672,0),V$1),FALSE)</f>
        <v>45028.359872685192</v>
      </c>
      <c r="W407" s="10" cm="1">
        <f t="array" ref="W407">IFERROR(INDEX(cashier!$A$2:$I$672,MATCH($O407&amp;$P407,cashier!$J$2:$J$672,0),W$1),FALSE)</f>
        <v>516</v>
      </c>
      <c r="X407" s="10" t="str" cm="1">
        <f t="array" ref="X407">IFERROR(INDEX(cashier!$A$2:$I$672,MATCH($O407&amp;$P407,cashier!$J$2:$J$672,0),X$1),FALSE)</f>
        <v>付款单</v>
      </c>
      <c r="Y407" s="10" cm="1">
        <f t="array" ref="Y407">IFERROR(INDEX(cashier!$A$2:$I$672,MATCH($O407&amp;$P407,cashier!$J$2:$J$672,0),Y$1),FALSE)</f>
        <v>0</v>
      </c>
      <c r="Z407" s="13" cm="1">
        <f t="array" ref="Z407">IFERROR(INDEX(bank!$A$2:$P$1212,MATCH($O407&amp;$P407,bank!$Q$2:$Q$1212,0),Z$1),FALSE)</f>
        <v>516</v>
      </c>
      <c r="AA407" s="13" t="str" cm="1">
        <f t="array" ref="AA407">IFERROR(INDEX(bank!$A$2:$P$1212,MATCH($O407&amp;$P407,bank!$Q$2:$Q$1212,0),AA$1),FALSE)</f>
        <v>付款单</v>
      </c>
      <c r="AB407" s="13" t="str" cm="1">
        <f t="array" ref="AB407">IFERROR(INDEX(bank!$A$2:$P$1212,MATCH($O407&amp;$P407,bank!$Q$2:$Q$1212,0),AB$1),FALSE)</f>
        <v>香港汇丰/USD/Mandarine/801-443300-838</v>
      </c>
      <c r="AC407" s="13" t="str" cm="1">
        <f t="array" ref="AC407">IFERROR(INDEX(bank!$A$2:$P$1212,MATCH($O407&amp;$P407,bank!$Q$2:$Q$1212,0),AC$1),FALSE)</f>
        <v>USD</v>
      </c>
      <c r="AD407" s="13" cm="1">
        <f t="array" ref="AD407">IFERROR(INDEX(bank!$A$2:$P$1212,MATCH($O407&amp;$P407,bank!$Q$2:$Q$1212,0),AD$1),FALSE)</f>
        <v>0</v>
      </c>
      <c r="AE407" s="13" t="str" cm="1">
        <f t="array" ref="AE407">IFERROR(INDEX(bank!$A$2:$P$1212,MATCH($O407&amp;$P407,bank!$Q$2:$Q$1212,0),AE$1),FALSE)</f>
        <v>5501.05-保险会费</v>
      </c>
      <c r="AF407" s="13" t="str" cm="1">
        <f t="array" ref="AF407">IFERROR(INDEX(bank!$A$2:$P$1212,MATCH($O407&amp;$P407,bank!$Q$2:$Q$1212,0),AF$1),FALSE)</f>
        <v>2023.2.20-2024.2.20保赔险第一期</v>
      </c>
      <c r="AG407" s="13" cm="1">
        <f t="array" ref="AG407">IFERROR(INDEX(bank!$A$2:$P$1212,MATCH($O407&amp;$P407,bank!$Q$2:$Q$1212,0),AG$1),FALSE)</f>
        <v>45028.359872685192</v>
      </c>
      <c r="AH407" s="13" cm="1">
        <f t="array" ref="AH407">IFERROR(INDEX(bank!$A$2:$P$1212,MATCH($O407&amp;$P407,bank!$Q$2:$Q$1212,0),AH$1),FALSE)</f>
        <v>0</v>
      </c>
      <c r="AI407" s="13" cm="1">
        <f t="array" ref="AI407">IFERROR(INDEX(bank!$A$2:$P$1212,MATCH($O407&amp;$P407,bank!$Q$2:$Q$1212,0),AI$1),FALSE)</f>
        <v>0</v>
      </c>
      <c r="AJ407" s="13" cm="1">
        <f t="array" ref="AJ407">IFERROR(INDEX(bank!$A$2:$P$1212,MATCH($O407&amp;$P407,bank!$Q$2:$Q$1212,0),AJ$1),FALSE)</f>
        <v>41000</v>
      </c>
      <c r="AK407" s="13" cm="1">
        <f t="array" ref="AK407">IFERROR(INDEX(bank!$A$2:$P$1212,MATCH($O407&amp;$P407,bank!$Q$2:$Q$1212,0),AK$1),FALSE)</f>
        <v>41000</v>
      </c>
      <c r="AL407" s="13" cm="1">
        <f t="array" ref="AL407">IFERROR(INDEX(bank!$A$2:$P$1212,MATCH($O407&amp;$P407,bank!$Q$2:$Q$1212,0),AL$1),FALSE)</f>
        <v>-210043.81999999989</v>
      </c>
      <c r="AM407" s="13" cm="1">
        <f t="array" ref="AM407">IFERROR(INDEX(bank!$A$2:$P$1212,MATCH($O407&amp;$P407,bank!$Q$2:$Q$1212,0),AM$1),FALSE)</f>
        <v>1</v>
      </c>
      <c r="AN407" s="13" t="b" cm="1">
        <f t="array" ref="AN407">IFERROR(INDEX(bank!$A$2:$P$1212,MATCH($O407&amp;$P407,bank!$Q$2:$Q$1212,0),AN$1),FALSE)</f>
        <v>1</v>
      </c>
      <c r="AO407" s="13" t="str" cm="1">
        <f t="array" ref="AO407">IFERROR(INDEX(bank!$A$2:$P$1212,MATCH($O407&amp;$P407,bank!$Q$2:$Q$1212,0),AO$1),FALSE)</f>
        <v>已关闭</v>
      </c>
    </row>
    <row r="408" spans="1:41" hidden="1">
      <c r="A408" s="4" t="s">
        <v>90</v>
      </c>
      <c r="B408" s="4" t="s">
        <v>380</v>
      </c>
      <c r="C408" s="4">
        <v>3000</v>
      </c>
      <c r="D408" s="4">
        <v>436.57319149555423</v>
      </c>
      <c r="E408" s="4">
        <v>0</v>
      </c>
      <c r="F408" s="4">
        <v>0</v>
      </c>
      <c r="G408" s="4" t="s">
        <v>30</v>
      </c>
      <c r="H408" s="6">
        <v>45026.136171157414</v>
      </c>
      <c r="I408" s="4" t="s">
        <v>20</v>
      </c>
      <c r="J408" s="4" t="b">
        <v>1</v>
      </c>
      <c r="K408" s="4">
        <v>0</v>
      </c>
      <c r="L408" s="4">
        <v>6.8716999999999997</v>
      </c>
      <c r="M408" s="4" t="s">
        <v>46</v>
      </c>
      <c r="N408" s="6">
        <v>45026.312604166669</v>
      </c>
      <c r="O408" s="4" t="s">
        <v>18</v>
      </c>
      <c r="P408" s="4">
        <v>518</v>
      </c>
      <c r="Q408" s="10" cm="1">
        <f t="array" ref="Q408">IFERROR(INDEX(cashier!$A$2:$I$672,MATCH($O408&amp;$P408,cashier!$J$2:$J$672,0),Q$1),FALSE)</f>
        <v>254</v>
      </c>
      <c r="R408" s="10" t="str" cm="1">
        <f t="array" ref="R408">IFERROR(INDEX(cashier!$A$2:$I$672,MATCH($O408&amp;$P408,cashier!$J$2:$J$672,0),R$1),FALSE)</f>
        <v>吴总股东往来/RMB</v>
      </c>
      <c r="S408" s="10" cm="1">
        <f t="array" ref="S408">IFERROR(INDEX(cashier!$A$2:$I$672,MATCH($O408&amp;$P408,cashier!$J$2:$J$672,0),S$1),FALSE)</f>
        <v>45027.310023113423</v>
      </c>
      <c r="T408" s="10" t="str" cm="1">
        <f t="array" ref="T408">IFERROR(INDEX(cashier!$A$2:$I$672,MATCH($O408&amp;$P408,cashier!$J$2:$J$672,0),T$1),FALSE)</f>
        <v>RMB</v>
      </c>
      <c r="U408" s="10" cm="1">
        <f t="array" ref="U408">IFERROR(INDEX(cashier!$A$2:$I$672,MATCH($O408&amp;$P408,cashier!$J$2:$J$672,0),U$1),FALSE)</f>
        <v>4000</v>
      </c>
      <c r="V408" s="10" cm="1">
        <f t="array" ref="V408">IFERROR(INDEX(cashier!$A$2:$I$672,MATCH($O408&amp;$P408,cashier!$J$2:$J$672,0),V$1),FALSE)</f>
        <v>45026.312604166669</v>
      </c>
      <c r="W408" s="10" cm="1">
        <f t="array" ref="W408">IFERROR(INDEX(cashier!$A$2:$I$672,MATCH($O408&amp;$P408,cashier!$J$2:$J$672,0),W$1),FALSE)</f>
        <v>518</v>
      </c>
      <c r="X408" s="10" t="str" cm="1">
        <f t="array" ref="X408">IFERROR(INDEX(cashier!$A$2:$I$672,MATCH($O408&amp;$P408,cashier!$J$2:$J$672,0),X$1),FALSE)</f>
        <v>付款单</v>
      </c>
      <c r="Y408" s="10" cm="1">
        <f t="array" ref="Y408">IFERROR(INDEX(cashier!$A$2:$I$672,MATCH($O408&amp;$P408,cashier!$J$2:$J$672,0),Y$1),FALSE)</f>
        <v>0</v>
      </c>
      <c r="Z408" s="13" cm="1">
        <f t="array" ref="Z408">IFERROR(INDEX(bank!$A$2:$P$1212,MATCH($O408&amp;$P408,bank!$Q$2:$Q$1212,0),Z$1),FALSE)</f>
        <v>518</v>
      </c>
      <c r="AA408" s="13" t="str" cm="1">
        <f t="array" ref="AA408">IFERROR(INDEX(bank!$A$2:$P$1212,MATCH($O408&amp;$P408,bank!$Q$2:$Q$1212,0),AA$1),FALSE)</f>
        <v>付款单</v>
      </c>
      <c r="AB408" s="13" t="str" cm="1">
        <f t="array" ref="AB408">IFERROR(INDEX(bank!$A$2:$P$1212,MATCH($O408&amp;$P408,bank!$Q$2:$Q$1212,0),AB$1),FALSE)</f>
        <v>吴总股东往来/RMB</v>
      </c>
      <c r="AC408" s="13" t="str" cm="1">
        <f t="array" ref="AC408">IFERROR(INDEX(bank!$A$2:$P$1212,MATCH($O408&amp;$P408,bank!$Q$2:$Q$1212,0),AC$1),FALSE)</f>
        <v>RMB</v>
      </c>
      <c r="AD408" s="13" cm="1">
        <f t="array" ref="AD408">IFERROR(INDEX(bank!$A$2:$P$1212,MATCH($O408&amp;$P408,bank!$Q$2:$Q$1212,0),AD$1),FALSE)</f>
        <v>0</v>
      </c>
      <c r="AE408" s="13" t="str" cm="1">
        <f t="array" ref="AE408">IFERROR(INDEX(bank!$A$2:$P$1212,MATCH($O408&amp;$P408,bank!$Q$2:$Q$1212,0),AE$1),FALSE)</f>
        <v>5501.17-船员杂费</v>
      </c>
      <c r="AF408" s="13" t="str" cm="1">
        <f t="array" ref="AF408">IFERROR(INDEX(bank!$A$2:$P$1212,MATCH($O408&amp;$P408,bank!$Q$2:$Q$1212,0),AF$1),FALSE)</f>
        <v>3月27日曹妃甸换班代理费</v>
      </c>
      <c r="AG408" s="13" cm="1">
        <f t="array" ref="AG408">IFERROR(INDEX(bank!$A$2:$P$1212,MATCH($O408&amp;$P408,bank!$Q$2:$Q$1212,0),AG$1),FALSE)</f>
        <v>45026.312604166669</v>
      </c>
      <c r="AH408" s="13" cm="1">
        <f t="array" ref="AH408">IFERROR(INDEX(bank!$A$2:$P$1212,MATCH($O408&amp;$P408,bank!$Q$2:$Q$1212,0),AH$1),FALSE)</f>
        <v>0</v>
      </c>
      <c r="AI408" s="13" cm="1">
        <f t="array" ref="AI408">IFERROR(INDEX(bank!$A$2:$P$1212,MATCH($O408&amp;$P408,bank!$Q$2:$Q$1212,0),AI$1),FALSE)</f>
        <v>0</v>
      </c>
      <c r="AJ408" s="13" cm="1">
        <f t="array" ref="AJ408">IFERROR(INDEX(bank!$A$2:$P$1212,MATCH($O408&amp;$P408,bank!$Q$2:$Q$1212,0),AJ$1),FALSE)</f>
        <v>3000</v>
      </c>
      <c r="AK408" s="13" cm="1">
        <f t="array" ref="AK408">IFERROR(INDEX(bank!$A$2:$P$1212,MATCH($O408&amp;$P408,bank!$Q$2:$Q$1212,0),AK$1),FALSE)</f>
        <v>3000</v>
      </c>
      <c r="AL408" s="13" cm="1">
        <f t="array" ref="AL408">IFERROR(INDEX(bank!$A$2:$P$1212,MATCH($O408&amp;$P408,bank!$Q$2:$Q$1212,0),AL$1),FALSE)</f>
        <v>1091654.790000001</v>
      </c>
      <c r="AM408" s="13" cm="1">
        <f t="array" ref="AM408">IFERROR(INDEX(bank!$A$2:$P$1212,MATCH($O408&amp;$P408,bank!$Q$2:$Q$1212,0),AM$1),FALSE)</f>
        <v>6.8716999999999997</v>
      </c>
      <c r="AN408" s="13" t="b" cm="1">
        <f t="array" ref="AN408">IFERROR(INDEX(bank!$A$2:$P$1212,MATCH($O408&amp;$P408,bank!$Q$2:$Q$1212,0),AN$1),FALSE)</f>
        <v>1</v>
      </c>
      <c r="AO408" s="13" t="str" cm="1">
        <f t="array" ref="AO408">IFERROR(INDEX(bank!$A$2:$P$1212,MATCH($O408&amp;$P408,bank!$Q$2:$Q$1212,0),AO$1),FALSE)</f>
        <v>已关闭</v>
      </c>
    </row>
    <row r="409" spans="1:41" hidden="1">
      <c r="A409" s="4" t="s">
        <v>90</v>
      </c>
      <c r="B409" s="4" t="s">
        <v>381</v>
      </c>
      <c r="C409" s="4">
        <v>1000</v>
      </c>
      <c r="D409" s="4">
        <v>145.52439716518481</v>
      </c>
      <c r="E409" s="4">
        <v>0</v>
      </c>
      <c r="F409" s="4">
        <v>0</v>
      </c>
      <c r="G409" s="4" t="s">
        <v>30</v>
      </c>
      <c r="H409" s="6">
        <v>45026.136171157414</v>
      </c>
      <c r="I409" s="4" t="s">
        <v>20</v>
      </c>
      <c r="J409" s="4" t="b">
        <v>1</v>
      </c>
      <c r="K409" s="4">
        <v>0</v>
      </c>
      <c r="L409" s="4">
        <v>6.8716999999999997</v>
      </c>
      <c r="M409" s="4" t="s">
        <v>46</v>
      </c>
      <c r="N409" s="6">
        <v>45026.312604166669</v>
      </c>
      <c r="O409" s="4" t="s">
        <v>18</v>
      </c>
      <c r="P409" s="4">
        <v>518</v>
      </c>
      <c r="Q409" s="10" cm="1">
        <f t="array" ref="Q409">IFERROR(INDEX(cashier!$A$2:$I$672,MATCH($O409&amp;$P409,cashier!$J$2:$J$672,0),Q$1),FALSE)</f>
        <v>254</v>
      </c>
      <c r="R409" s="10" t="str" cm="1">
        <f t="array" ref="R409">IFERROR(INDEX(cashier!$A$2:$I$672,MATCH($O409&amp;$P409,cashier!$J$2:$J$672,0),R$1),FALSE)</f>
        <v>吴总股东往来/RMB</v>
      </c>
      <c r="S409" s="10" cm="1">
        <f t="array" ref="S409">IFERROR(INDEX(cashier!$A$2:$I$672,MATCH($O409&amp;$P409,cashier!$J$2:$J$672,0),S$1),FALSE)</f>
        <v>45027.310023113423</v>
      </c>
      <c r="T409" s="10" t="str" cm="1">
        <f t="array" ref="T409">IFERROR(INDEX(cashier!$A$2:$I$672,MATCH($O409&amp;$P409,cashier!$J$2:$J$672,0),T$1),FALSE)</f>
        <v>RMB</v>
      </c>
      <c r="U409" s="10" cm="1">
        <f t="array" ref="U409">IFERROR(INDEX(cashier!$A$2:$I$672,MATCH($O409&amp;$P409,cashier!$J$2:$J$672,0),U$1),FALSE)</f>
        <v>4000</v>
      </c>
      <c r="V409" s="10" cm="1">
        <f t="array" ref="V409">IFERROR(INDEX(cashier!$A$2:$I$672,MATCH($O409&amp;$P409,cashier!$J$2:$J$672,0),V$1),FALSE)</f>
        <v>45026.312604166669</v>
      </c>
      <c r="W409" s="10" cm="1">
        <f t="array" ref="W409">IFERROR(INDEX(cashier!$A$2:$I$672,MATCH($O409&amp;$P409,cashier!$J$2:$J$672,0),W$1),FALSE)</f>
        <v>518</v>
      </c>
      <c r="X409" s="10" t="str" cm="1">
        <f t="array" ref="X409">IFERROR(INDEX(cashier!$A$2:$I$672,MATCH($O409&amp;$P409,cashier!$J$2:$J$672,0),X$1),FALSE)</f>
        <v>付款单</v>
      </c>
      <c r="Y409" s="10" cm="1">
        <f t="array" ref="Y409">IFERROR(INDEX(cashier!$A$2:$I$672,MATCH($O409&amp;$P409,cashier!$J$2:$J$672,0),Y$1),FALSE)</f>
        <v>0</v>
      </c>
      <c r="Z409" s="13" cm="1">
        <f t="array" ref="Z409">IFERROR(INDEX(bank!$A$2:$P$1212,MATCH($O409&amp;$P409,bank!$Q$2:$Q$1212,0),Z$1),FALSE)</f>
        <v>518</v>
      </c>
      <c r="AA409" s="13" t="str" cm="1">
        <f t="array" ref="AA409">IFERROR(INDEX(bank!$A$2:$P$1212,MATCH($O409&amp;$P409,bank!$Q$2:$Q$1212,0),AA$1),FALSE)</f>
        <v>付款单</v>
      </c>
      <c r="AB409" s="13" t="str" cm="1">
        <f t="array" ref="AB409">IFERROR(INDEX(bank!$A$2:$P$1212,MATCH($O409&amp;$P409,bank!$Q$2:$Q$1212,0),AB$1),FALSE)</f>
        <v>吴总股东往来/RMB</v>
      </c>
      <c r="AC409" s="13" t="str" cm="1">
        <f t="array" ref="AC409">IFERROR(INDEX(bank!$A$2:$P$1212,MATCH($O409&amp;$P409,bank!$Q$2:$Q$1212,0),AC$1),FALSE)</f>
        <v>RMB</v>
      </c>
      <c r="AD409" s="13" cm="1">
        <f t="array" ref="AD409">IFERROR(INDEX(bank!$A$2:$P$1212,MATCH($O409&amp;$P409,bank!$Q$2:$Q$1212,0),AD$1),FALSE)</f>
        <v>0</v>
      </c>
      <c r="AE409" s="13" t="str" cm="1">
        <f t="array" ref="AE409">IFERROR(INDEX(bank!$A$2:$P$1212,MATCH($O409&amp;$P409,bank!$Q$2:$Q$1212,0),AE$1),FALSE)</f>
        <v>5501.17-船员杂费</v>
      </c>
      <c r="AF409" s="13" t="str" cm="1">
        <f t="array" ref="AF409">IFERROR(INDEX(bank!$A$2:$P$1212,MATCH($O409&amp;$P409,bank!$Q$2:$Q$1212,0),AF$1),FALSE)</f>
        <v>3月27日曹妃甸换班代理费</v>
      </c>
      <c r="AG409" s="13" cm="1">
        <f t="array" ref="AG409">IFERROR(INDEX(bank!$A$2:$P$1212,MATCH($O409&amp;$P409,bank!$Q$2:$Q$1212,0),AG$1),FALSE)</f>
        <v>45026.312604166669</v>
      </c>
      <c r="AH409" s="13" cm="1">
        <f t="array" ref="AH409">IFERROR(INDEX(bank!$A$2:$P$1212,MATCH($O409&amp;$P409,bank!$Q$2:$Q$1212,0),AH$1),FALSE)</f>
        <v>0</v>
      </c>
      <c r="AI409" s="13" cm="1">
        <f t="array" ref="AI409">IFERROR(INDEX(bank!$A$2:$P$1212,MATCH($O409&amp;$P409,bank!$Q$2:$Q$1212,0),AI$1),FALSE)</f>
        <v>0</v>
      </c>
      <c r="AJ409" s="13" cm="1">
        <f t="array" ref="AJ409">IFERROR(INDEX(bank!$A$2:$P$1212,MATCH($O409&amp;$P409,bank!$Q$2:$Q$1212,0),AJ$1),FALSE)</f>
        <v>3000</v>
      </c>
      <c r="AK409" s="13" cm="1">
        <f t="array" ref="AK409">IFERROR(INDEX(bank!$A$2:$P$1212,MATCH($O409&amp;$P409,bank!$Q$2:$Q$1212,0),AK$1),FALSE)</f>
        <v>3000</v>
      </c>
      <c r="AL409" s="13" cm="1">
        <f t="array" ref="AL409">IFERROR(INDEX(bank!$A$2:$P$1212,MATCH($O409&amp;$P409,bank!$Q$2:$Q$1212,0),AL$1),FALSE)</f>
        <v>1091654.790000001</v>
      </c>
      <c r="AM409" s="13" cm="1">
        <f t="array" ref="AM409">IFERROR(INDEX(bank!$A$2:$P$1212,MATCH($O409&amp;$P409,bank!$Q$2:$Q$1212,0),AM$1),FALSE)</f>
        <v>6.8716999999999997</v>
      </c>
      <c r="AN409" s="13" t="b" cm="1">
        <f t="array" ref="AN409">IFERROR(INDEX(bank!$A$2:$P$1212,MATCH($O409&amp;$P409,bank!$Q$2:$Q$1212,0),AN$1),FALSE)</f>
        <v>1</v>
      </c>
      <c r="AO409" s="13" t="str" cm="1">
        <f t="array" ref="AO409">IFERROR(INDEX(bank!$A$2:$P$1212,MATCH($O409&amp;$P409,bank!$Q$2:$Q$1212,0),AO$1),FALSE)</f>
        <v>已关闭</v>
      </c>
    </row>
    <row r="410" spans="1:41" hidden="1">
      <c r="A410" s="4" t="s">
        <v>248</v>
      </c>
      <c r="B410" s="4" t="s">
        <v>382</v>
      </c>
      <c r="C410" s="4">
        <v>0</v>
      </c>
      <c r="D410" s="4">
        <v>0</v>
      </c>
      <c r="E410" s="4">
        <v>95.07</v>
      </c>
      <c r="F410" s="4">
        <v>95.07</v>
      </c>
      <c r="G410" s="4" t="s">
        <v>30</v>
      </c>
      <c r="H410" s="6">
        <v>45007.268745949077</v>
      </c>
      <c r="I410" s="4" t="s">
        <v>20</v>
      </c>
      <c r="J410" s="4" t="b">
        <v>1</v>
      </c>
      <c r="K410" s="4">
        <v>0</v>
      </c>
      <c r="L410" s="4">
        <v>1</v>
      </c>
      <c r="M410" s="4" t="s">
        <v>38</v>
      </c>
      <c r="N410" s="6">
        <v>45006.275879629633</v>
      </c>
      <c r="O410" s="4" t="s">
        <v>26</v>
      </c>
      <c r="P410" s="4">
        <v>519</v>
      </c>
      <c r="Q410" s="10" cm="1">
        <f t="array" ref="Q410">IFERROR(INDEX(cashier!$A$2:$I$672,MATCH($O410&amp;$P410,cashier!$J$2:$J$672,0),Q$1),FALSE)</f>
        <v>232</v>
      </c>
      <c r="R410" s="10" t="str" cm="1">
        <f t="array" ref="R410">IFERROR(INDEX(cashier!$A$2:$I$672,MATCH($O410&amp;$P410,cashier!$J$2:$J$672,0),R$1),FALSE)</f>
        <v>浦发银行/RMB/-厦门曜升海运有限公司/36080078801000000000</v>
      </c>
      <c r="S410" s="10" cm="1">
        <f t="array" ref="S410">IFERROR(INDEX(cashier!$A$2:$I$672,MATCH($O410&amp;$P410,cashier!$J$2:$J$672,0),S$1),FALSE)</f>
        <v>45026.273384502318</v>
      </c>
      <c r="T410" s="10" t="str" cm="1">
        <f t="array" ref="T410">IFERROR(INDEX(cashier!$A$2:$I$672,MATCH($O410&amp;$P410,cashier!$J$2:$J$672,0),T$1),FALSE)</f>
        <v>RMB</v>
      </c>
      <c r="U410" s="10" cm="1">
        <f t="array" ref="U410">IFERROR(INDEX(cashier!$A$2:$I$672,MATCH($O410&amp;$P410,cashier!$J$2:$J$672,0),U$1),FALSE)</f>
        <v>95.07</v>
      </c>
      <c r="V410" s="10" cm="1">
        <f t="array" ref="V410">IFERROR(INDEX(cashier!$A$2:$I$672,MATCH($O410&amp;$P410,cashier!$J$2:$J$672,0),V$1),FALSE)</f>
        <v>45006.275879629633</v>
      </c>
      <c r="W410" s="10" cm="1">
        <f t="array" ref="W410">IFERROR(INDEX(cashier!$A$2:$I$672,MATCH($O410&amp;$P410,cashier!$J$2:$J$672,0),W$1),FALSE)</f>
        <v>519</v>
      </c>
      <c r="X410" s="10" t="str" cm="1">
        <f t="array" ref="X410">IFERROR(INDEX(cashier!$A$2:$I$672,MATCH($O410&amp;$P410,cashier!$J$2:$J$672,0),X$1),FALSE)</f>
        <v>收款单</v>
      </c>
      <c r="Y410" s="10" cm="1">
        <f t="array" ref="Y410">IFERROR(INDEX(cashier!$A$2:$I$672,MATCH($O410&amp;$P410,cashier!$J$2:$J$672,0),Y$1),FALSE)</f>
        <v>0</v>
      </c>
      <c r="Z410" s="13" cm="1">
        <f t="array" ref="Z410">IFERROR(INDEX(bank!$A$2:$P$1212,MATCH($O410&amp;$P410,bank!$Q$2:$Q$1212,0),Z$1),FALSE)</f>
        <v>519</v>
      </c>
      <c r="AA410" s="13" t="str" cm="1">
        <f t="array" ref="AA410">IFERROR(INDEX(bank!$A$2:$P$1212,MATCH($O410&amp;$P410,bank!$Q$2:$Q$1212,0),AA$1),FALSE)</f>
        <v>收款单</v>
      </c>
      <c r="AB410" s="13" t="str" cm="1">
        <f t="array" ref="AB410">IFERROR(INDEX(bank!$A$2:$P$1212,MATCH($O410&amp;$P410,bank!$Q$2:$Q$1212,0),AB$1),FALSE)</f>
        <v>浦发银行/RMB/-厦门曜升海运有限公司/36080078801000000000</v>
      </c>
      <c r="AC410" s="13" t="str" cm="1">
        <f t="array" ref="AC410">IFERROR(INDEX(bank!$A$2:$P$1212,MATCH($O410&amp;$P410,bank!$Q$2:$Q$1212,0),AC$1),FALSE)</f>
        <v>RMB</v>
      </c>
      <c r="AD410" s="13" cm="1">
        <f t="array" ref="AD410">IFERROR(INDEX(bank!$A$2:$P$1212,MATCH($O410&amp;$P410,bank!$Q$2:$Q$1212,0),AD$1),FALSE)</f>
        <v>0</v>
      </c>
      <c r="AE410" s="13" t="str" cm="1">
        <f t="array" ref="AE410">IFERROR(INDEX(bank!$A$2:$P$1212,MATCH($O410&amp;$P410,bank!$Q$2:$Q$1212,0),AE$1),FALSE)</f>
        <v xml:space="preserve">5502.12-利息收入 </v>
      </c>
      <c r="AF410" s="13" t="str" cm="1">
        <f t="array" ref="AF410">IFERROR(INDEX(bank!$A$2:$P$1212,MATCH($O410&amp;$P410,bank!$Q$2:$Q$1212,0),AF$1),FALSE)</f>
        <v>厦门曜升-浦发银行3月利息收入</v>
      </c>
      <c r="AG410" s="13" cm="1">
        <f t="array" ref="AG410">IFERROR(INDEX(bank!$A$2:$P$1212,MATCH($O410&amp;$P410,bank!$Q$2:$Q$1212,0),AG$1),FALSE)</f>
        <v>45006.275879629633</v>
      </c>
      <c r="AH410" s="13" cm="1">
        <f t="array" ref="AH410">IFERROR(INDEX(bank!$A$2:$P$1212,MATCH($O410&amp;$P410,bank!$Q$2:$Q$1212,0),AH$1),FALSE)</f>
        <v>95.07</v>
      </c>
      <c r="AI410" s="13" cm="1">
        <f t="array" ref="AI410">IFERROR(INDEX(bank!$A$2:$P$1212,MATCH($O410&amp;$P410,bank!$Q$2:$Q$1212,0),AI$1),FALSE)</f>
        <v>95.07</v>
      </c>
      <c r="AJ410" s="13" cm="1">
        <f t="array" ref="AJ410">IFERROR(INDEX(bank!$A$2:$P$1212,MATCH($O410&amp;$P410,bank!$Q$2:$Q$1212,0),AJ$1),FALSE)</f>
        <v>0</v>
      </c>
      <c r="AK410" s="13" cm="1">
        <f t="array" ref="AK410">IFERROR(INDEX(bank!$A$2:$P$1212,MATCH($O410&amp;$P410,bank!$Q$2:$Q$1212,0),AK$1),FALSE)</f>
        <v>0</v>
      </c>
      <c r="AL410" s="13" cm="1">
        <f t="array" ref="AL410">IFERROR(INDEX(bank!$A$2:$P$1212,MATCH($O410&amp;$P410,bank!$Q$2:$Q$1212,0),AL$1),FALSE)</f>
        <v>22845.07</v>
      </c>
      <c r="AM410" s="13" cm="1">
        <f t="array" ref="AM410">IFERROR(INDEX(bank!$A$2:$P$1212,MATCH($O410&amp;$P410,bank!$Q$2:$Q$1212,0),AM$1),FALSE)</f>
        <v>1</v>
      </c>
      <c r="AN410" s="13" t="b" cm="1">
        <f t="array" ref="AN410">IFERROR(INDEX(bank!$A$2:$P$1212,MATCH($O410&amp;$P410,bank!$Q$2:$Q$1212,0),AN$1),FALSE)</f>
        <v>1</v>
      </c>
      <c r="AO410" s="13" t="str" cm="1">
        <f t="array" ref="AO410">IFERROR(INDEX(bank!$A$2:$P$1212,MATCH($O410&amp;$P410,bank!$Q$2:$Q$1212,0),AO$1),FALSE)</f>
        <v>已关闭</v>
      </c>
    </row>
    <row r="411" spans="1:41" hidden="1">
      <c r="A411" s="4" t="s">
        <v>22</v>
      </c>
      <c r="B411" s="4" t="s">
        <v>383</v>
      </c>
      <c r="C411" s="4">
        <v>25</v>
      </c>
      <c r="D411" s="4">
        <v>25</v>
      </c>
      <c r="E411" s="4">
        <v>0</v>
      </c>
      <c r="F411" s="4">
        <v>0</v>
      </c>
      <c r="G411" s="4" t="s">
        <v>30</v>
      </c>
      <c r="H411" s="6">
        <v>45021.273316250001</v>
      </c>
      <c r="I411" s="4" t="s">
        <v>20</v>
      </c>
      <c r="J411" s="4" t="b">
        <v>1</v>
      </c>
      <c r="K411" s="4">
        <v>0</v>
      </c>
      <c r="L411" s="4">
        <v>1</v>
      </c>
      <c r="M411" s="4" t="s">
        <v>38</v>
      </c>
      <c r="N411" s="6">
        <v>45021.276585648149</v>
      </c>
      <c r="O411" s="4" t="s">
        <v>18</v>
      </c>
      <c r="P411" s="4">
        <v>521</v>
      </c>
      <c r="Q411" s="10" cm="1">
        <f t="array" ref="Q411">IFERROR(INDEX(cashier!$A$2:$I$672,MATCH($O411&amp;$P411,cashier!$J$2:$J$672,0),Q$1),FALSE)</f>
        <v>234</v>
      </c>
      <c r="R411" s="10" t="str" cm="1">
        <f t="array" ref="R411">IFERROR(INDEX(cashier!$A$2:$I$672,MATCH($O411&amp;$P411,cashier!$J$2:$J$672,0),R$1),FALSE)</f>
        <v>浦发银行/RMB/-厦门曜升海运有限公司/36080078801000000000</v>
      </c>
      <c r="S411" s="10" cm="1">
        <f t="array" ref="S411">IFERROR(INDEX(cashier!$A$2:$I$672,MATCH($O411&amp;$P411,cashier!$J$2:$J$672,0),S$1),FALSE)</f>
        <v>45026.274038425923</v>
      </c>
      <c r="T411" s="10" t="str" cm="1">
        <f t="array" ref="T411">IFERROR(INDEX(cashier!$A$2:$I$672,MATCH($O411&amp;$P411,cashier!$J$2:$J$672,0),T$1),FALSE)</f>
        <v>RMB</v>
      </c>
      <c r="U411" s="10" cm="1">
        <f t="array" ref="U411">IFERROR(INDEX(cashier!$A$2:$I$672,MATCH($O411&amp;$P411,cashier!$J$2:$J$672,0),U$1),FALSE)</f>
        <v>25</v>
      </c>
      <c r="V411" s="10" cm="1">
        <f t="array" ref="V411">IFERROR(INDEX(cashier!$A$2:$I$672,MATCH($O411&amp;$P411,cashier!$J$2:$J$672,0),V$1),FALSE)</f>
        <v>45021.276585648149</v>
      </c>
      <c r="W411" s="10" cm="1">
        <f t="array" ref="W411">IFERROR(INDEX(cashier!$A$2:$I$672,MATCH($O411&amp;$P411,cashier!$J$2:$J$672,0),W$1),FALSE)</f>
        <v>521</v>
      </c>
      <c r="X411" s="10" t="str" cm="1">
        <f t="array" ref="X411">IFERROR(INDEX(cashier!$A$2:$I$672,MATCH($O411&amp;$P411,cashier!$J$2:$J$672,0),X$1),FALSE)</f>
        <v>付款单</v>
      </c>
      <c r="Y411" s="10" cm="1">
        <f t="array" ref="Y411">IFERROR(INDEX(cashier!$A$2:$I$672,MATCH($O411&amp;$P411,cashier!$J$2:$J$672,0),Y$1),FALSE)</f>
        <v>0</v>
      </c>
      <c r="Z411" s="13" cm="1">
        <f t="array" ref="Z411">IFERROR(INDEX(bank!$A$2:$P$1212,MATCH($O411&amp;$P411,bank!$Q$2:$Q$1212,0),Z$1),FALSE)</f>
        <v>521</v>
      </c>
      <c r="AA411" s="13" t="str" cm="1">
        <f t="array" ref="AA411">IFERROR(INDEX(bank!$A$2:$P$1212,MATCH($O411&amp;$P411,bank!$Q$2:$Q$1212,0),AA$1),FALSE)</f>
        <v>付款单</v>
      </c>
      <c r="AB411" s="13" t="str" cm="1">
        <f t="array" ref="AB411">IFERROR(INDEX(bank!$A$2:$P$1212,MATCH($O411&amp;$P411,bank!$Q$2:$Q$1212,0),AB$1),FALSE)</f>
        <v>浦发银行/RMB/-厦门曜升海运有限公司/36080078801000000000</v>
      </c>
      <c r="AC411" s="13" t="str" cm="1">
        <f t="array" ref="AC411">IFERROR(INDEX(bank!$A$2:$P$1212,MATCH($O411&amp;$P411,bank!$Q$2:$Q$1212,0),AC$1),FALSE)</f>
        <v>RMB</v>
      </c>
      <c r="AD411" s="13" cm="1">
        <f t="array" ref="AD411">IFERROR(INDEX(bank!$A$2:$P$1212,MATCH($O411&amp;$P411,bank!$Q$2:$Q$1212,0),AD$1),FALSE)</f>
        <v>0</v>
      </c>
      <c r="AE411" s="13" t="str" cm="1">
        <f t="array" ref="AE411">IFERROR(INDEX(bank!$A$2:$P$1212,MATCH($O411&amp;$P411,bank!$Q$2:$Q$1212,0),AE$1),FALSE)</f>
        <v xml:space="preserve">5503-财务费用 </v>
      </c>
      <c r="AF411" s="13" t="str" cm="1">
        <f t="array" ref="AF411">IFERROR(INDEX(bank!$A$2:$P$1212,MATCH($O411&amp;$P411,bank!$Q$2:$Q$1212,0),AF$1),FALSE)</f>
        <v>浦发银行4月账户管理费</v>
      </c>
      <c r="AG411" s="13" cm="1">
        <f t="array" ref="AG411">IFERROR(INDEX(bank!$A$2:$P$1212,MATCH($O411&amp;$P411,bank!$Q$2:$Q$1212,0),AG$1),FALSE)</f>
        <v>45021.276585648149</v>
      </c>
      <c r="AH411" s="13" cm="1">
        <f t="array" ref="AH411">IFERROR(INDEX(bank!$A$2:$P$1212,MATCH($O411&amp;$P411,bank!$Q$2:$Q$1212,0),AH$1),FALSE)</f>
        <v>0</v>
      </c>
      <c r="AI411" s="13" cm="1">
        <f t="array" ref="AI411">IFERROR(INDEX(bank!$A$2:$P$1212,MATCH($O411&amp;$P411,bank!$Q$2:$Q$1212,0),AI$1),FALSE)</f>
        <v>0</v>
      </c>
      <c r="AJ411" s="13" cm="1">
        <f t="array" ref="AJ411">IFERROR(INDEX(bank!$A$2:$P$1212,MATCH($O411&amp;$P411,bank!$Q$2:$Q$1212,0),AJ$1),FALSE)</f>
        <v>25</v>
      </c>
      <c r="AK411" s="13" cm="1">
        <f t="array" ref="AK411">IFERROR(INDEX(bank!$A$2:$P$1212,MATCH($O411&amp;$P411,bank!$Q$2:$Q$1212,0),AK$1),FALSE)</f>
        <v>25</v>
      </c>
      <c r="AL411" s="13" cm="1">
        <f t="array" ref="AL411">IFERROR(INDEX(bank!$A$2:$P$1212,MATCH($O411&amp;$P411,bank!$Q$2:$Q$1212,0),AL$1),FALSE)</f>
        <v>22820.07</v>
      </c>
      <c r="AM411" s="13" cm="1">
        <f t="array" ref="AM411">IFERROR(INDEX(bank!$A$2:$P$1212,MATCH($O411&amp;$P411,bank!$Q$2:$Q$1212,0),AM$1),FALSE)</f>
        <v>1</v>
      </c>
      <c r="AN411" s="13" t="b" cm="1">
        <f t="array" ref="AN411">IFERROR(INDEX(bank!$A$2:$P$1212,MATCH($O411&amp;$P411,bank!$Q$2:$Q$1212,0),AN$1),FALSE)</f>
        <v>1</v>
      </c>
      <c r="AO411" s="13" t="str" cm="1">
        <f t="array" ref="AO411">IFERROR(INDEX(bank!$A$2:$P$1212,MATCH($O411&amp;$P411,bank!$Q$2:$Q$1212,0),AO$1),FALSE)</f>
        <v>已关闭</v>
      </c>
    </row>
    <row r="412" spans="1:41" hidden="1">
      <c r="A412" s="4" t="s">
        <v>22</v>
      </c>
      <c r="B412" s="4" t="s">
        <v>384</v>
      </c>
      <c r="C412" s="4">
        <v>15</v>
      </c>
      <c r="D412" s="4">
        <v>15</v>
      </c>
      <c r="E412" s="4">
        <v>0</v>
      </c>
      <c r="F412" s="4">
        <v>0</v>
      </c>
      <c r="G412" s="4" t="s">
        <v>30</v>
      </c>
      <c r="H412" s="6">
        <v>45026.274324525461</v>
      </c>
      <c r="I412" s="4" t="s">
        <v>20</v>
      </c>
      <c r="J412" s="4" t="b">
        <v>1</v>
      </c>
      <c r="K412" s="4">
        <v>0</v>
      </c>
      <c r="L412" s="4">
        <v>1</v>
      </c>
      <c r="M412" s="4" t="s">
        <v>38</v>
      </c>
      <c r="N412" s="6">
        <v>45026.276273148149</v>
      </c>
      <c r="O412" s="4" t="s">
        <v>18</v>
      </c>
      <c r="P412" s="4">
        <v>523</v>
      </c>
      <c r="Q412" s="10" cm="1">
        <f t="array" ref="Q412">IFERROR(INDEX(cashier!$A$2:$I$672,MATCH($O412&amp;$P412,cashier!$J$2:$J$672,0),Q$1),FALSE)</f>
        <v>233</v>
      </c>
      <c r="R412" s="10" t="str" cm="1">
        <f t="array" ref="R412">IFERROR(INDEX(cashier!$A$2:$I$672,MATCH($O412&amp;$P412,cashier!$J$2:$J$672,0),R$1),FALSE)</f>
        <v>浦发银行/RMB/-厦门曜升海运有限公司/36080078801000000000</v>
      </c>
      <c r="S412" s="10" cm="1">
        <f t="array" ref="S412">IFERROR(INDEX(cashier!$A$2:$I$672,MATCH($O412&amp;$P412,cashier!$J$2:$J$672,0),S$1),FALSE)</f>
        <v>45026.273844537027</v>
      </c>
      <c r="T412" s="10" t="str" cm="1">
        <f t="array" ref="T412">IFERROR(INDEX(cashier!$A$2:$I$672,MATCH($O412&amp;$P412,cashier!$J$2:$J$672,0),T$1),FALSE)</f>
        <v>RMB</v>
      </c>
      <c r="U412" s="10" cm="1">
        <f t="array" ref="U412">IFERROR(INDEX(cashier!$A$2:$I$672,MATCH($O412&amp;$P412,cashier!$J$2:$J$672,0),U$1),FALSE)</f>
        <v>15</v>
      </c>
      <c r="V412" s="10" cm="1">
        <f t="array" ref="V412">IFERROR(INDEX(cashier!$A$2:$I$672,MATCH($O412&amp;$P412,cashier!$J$2:$J$672,0),V$1),FALSE)</f>
        <v>45026.276273148149</v>
      </c>
      <c r="W412" s="10" cm="1">
        <f t="array" ref="W412">IFERROR(INDEX(cashier!$A$2:$I$672,MATCH($O412&amp;$P412,cashier!$J$2:$J$672,0),W$1),FALSE)</f>
        <v>523</v>
      </c>
      <c r="X412" s="10" t="str" cm="1">
        <f t="array" ref="X412">IFERROR(INDEX(cashier!$A$2:$I$672,MATCH($O412&amp;$P412,cashier!$J$2:$J$672,0),X$1),FALSE)</f>
        <v>付款单</v>
      </c>
      <c r="Y412" s="10" cm="1">
        <f t="array" ref="Y412">IFERROR(INDEX(cashier!$A$2:$I$672,MATCH($O412&amp;$P412,cashier!$J$2:$J$672,0),Y$1),FALSE)</f>
        <v>0</v>
      </c>
      <c r="Z412" s="13" cm="1">
        <f t="array" ref="Z412">IFERROR(INDEX(bank!$A$2:$P$1212,MATCH($O412&amp;$P412,bank!$Q$2:$Q$1212,0),Z$1),FALSE)</f>
        <v>523</v>
      </c>
      <c r="AA412" s="13" t="str" cm="1">
        <f t="array" ref="AA412">IFERROR(INDEX(bank!$A$2:$P$1212,MATCH($O412&amp;$P412,bank!$Q$2:$Q$1212,0),AA$1),FALSE)</f>
        <v>付款单</v>
      </c>
      <c r="AB412" s="13" t="str" cm="1">
        <f t="array" ref="AB412">IFERROR(INDEX(bank!$A$2:$P$1212,MATCH($O412&amp;$P412,bank!$Q$2:$Q$1212,0),AB$1),FALSE)</f>
        <v>浦发银行/RMB/-厦门曜升海运有限公司/36080078801000000000</v>
      </c>
      <c r="AC412" s="13" t="str" cm="1">
        <f t="array" ref="AC412">IFERROR(INDEX(bank!$A$2:$P$1212,MATCH($O412&amp;$P412,bank!$Q$2:$Q$1212,0),AC$1),FALSE)</f>
        <v>RMB</v>
      </c>
      <c r="AD412" s="13" cm="1">
        <f t="array" ref="AD412">IFERROR(INDEX(bank!$A$2:$P$1212,MATCH($O412&amp;$P412,bank!$Q$2:$Q$1212,0),AD$1),FALSE)</f>
        <v>0</v>
      </c>
      <c r="AE412" s="13" t="str" cm="1">
        <f t="array" ref="AE412">IFERROR(INDEX(bank!$A$2:$P$1212,MATCH($O412&amp;$P412,bank!$Q$2:$Q$1212,0),AE$1),FALSE)</f>
        <v xml:space="preserve">5503-财务费用 </v>
      </c>
      <c r="AF412" s="13" t="str" cm="1">
        <f t="array" ref="AF412">IFERROR(INDEX(bank!$A$2:$P$1212,MATCH($O412&amp;$P412,bank!$Q$2:$Q$1212,0),AF$1),FALSE)</f>
        <v>浦发银行-4月语音短信月费</v>
      </c>
      <c r="AG412" s="13" cm="1">
        <f t="array" ref="AG412">IFERROR(INDEX(bank!$A$2:$P$1212,MATCH($O412&amp;$P412,bank!$Q$2:$Q$1212,0),AG$1),FALSE)</f>
        <v>45026.276273148149</v>
      </c>
      <c r="AH412" s="13" cm="1">
        <f t="array" ref="AH412">IFERROR(INDEX(bank!$A$2:$P$1212,MATCH($O412&amp;$P412,bank!$Q$2:$Q$1212,0),AH$1),FALSE)</f>
        <v>0</v>
      </c>
      <c r="AI412" s="13" cm="1">
        <f t="array" ref="AI412">IFERROR(INDEX(bank!$A$2:$P$1212,MATCH($O412&amp;$P412,bank!$Q$2:$Q$1212,0),AI$1),FALSE)</f>
        <v>0</v>
      </c>
      <c r="AJ412" s="13" cm="1">
        <f t="array" ref="AJ412">IFERROR(INDEX(bank!$A$2:$P$1212,MATCH($O412&amp;$P412,bank!$Q$2:$Q$1212,0),AJ$1),FALSE)</f>
        <v>15</v>
      </c>
      <c r="AK412" s="13" cm="1">
        <f t="array" ref="AK412">IFERROR(INDEX(bank!$A$2:$P$1212,MATCH($O412&amp;$P412,bank!$Q$2:$Q$1212,0),AK$1),FALSE)</f>
        <v>15</v>
      </c>
      <c r="AL412" s="13" cm="1">
        <f t="array" ref="AL412">IFERROR(INDEX(bank!$A$2:$P$1212,MATCH($O412&amp;$P412,bank!$Q$2:$Q$1212,0),AL$1),FALSE)</f>
        <v>22769.68</v>
      </c>
      <c r="AM412" s="13" cm="1">
        <f t="array" ref="AM412">IFERROR(INDEX(bank!$A$2:$P$1212,MATCH($O412&amp;$P412,bank!$Q$2:$Q$1212,0),AM$1),FALSE)</f>
        <v>1</v>
      </c>
      <c r="AN412" s="13" t="b" cm="1">
        <f t="array" ref="AN412">IFERROR(INDEX(bank!$A$2:$P$1212,MATCH($O412&amp;$P412,bank!$Q$2:$Q$1212,0),AN$1),FALSE)</f>
        <v>1</v>
      </c>
      <c r="AO412" s="13" t="str" cm="1">
        <f t="array" ref="AO412">IFERROR(INDEX(bank!$A$2:$P$1212,MATCH($O412&amp;$P412,bank!$Q$2:$Q$1212,0),AO$1),FALSE)</f>
        <v>已关闭</v>
      </c>
    </row>
    <row r="413" spans="1:41" hidden="1">
      <c r="A413" s="4" t="s">
        <v>99</v>
      </c>
      <c r="B413" s="4" t="s">
        <v>385</v>
      </c>
      <c r="C413" s="4">
        <v>2000</v>
      </c>
      <c r="D413" s="4">
        <v>2000</v>
      </c>
      <c r="E413" s="4">
        <v>0</v>
      </c>
      <c r="F413" s="4">
        <v>0</v>
      </c>
      <c r="G413" s="4" t="s">
        <v>19</v>
      </c>
      <c r="H413" s="6">
        <v>45026.312537430553</v>
      </c>
      <c r="I413" s="4" t="s">
        <v>208</v>
      </c>
      <c r="J413" s="4" t="b">
        <v>0</v>
      </c>
      <c r="K413" s="4">
        <v>0</v>
      </c>
      <c r="L413" s="4">
        <v>1</v>
      </c>
      <c r="O413" s="4" t="s">
        <v>18</v>
      </c>
      <c r="P413" s="4">
        <v>524</v>
      </c>
      <c r="Q413" s="10" t="b" cm="1">
        <f t="array" ref="Q413">IFERROR(INDEX(cashier!$A$2:$I$672,MATCH($O413&amp;$P413,cashier!$J$2:$J$672,0),Q$1),FALSE)</f>
        <v>0</v>
      </c>
      <c r="R413" s="10" t="b" cm="1">
        <f t="array" ref="R413">IFERROR(INDEX(cashier!$A$2:$I$672,MATCH($O413&amp;$P413,cashier!$J$2:$J$672,0),R$1),FALSE)</f>
        <v>0</v>
      </c>
      <c r="S413" s="10" t="b" cm="1">
        <f t="array" ref="S413">IFERROR(INDEX(cashier!$A$2:$I$672,MATCH($O413&amp;$P413,cashier!$J$2:$J$672,0),S$1),FALSE)</f>
        <v>0</v>
      </c>
      <c r="T413" s="10" t="b" cm="1">
        <f t="array" ref="T413">IFERROR(INDEX(cashier!$A$2:$I$672,MATCH($O413&amp;$P413,cashier!$J$2:$J$672,0),T$1),FALSE)</f>
        <v>0</v>
      </c>
      <c r="U413" s="10" t="b" cm="1">
        <f t="array" ref="U413">IFERROR(INDEX(cashier!$A$2:$I$672,MATCH($O413&amp;$P413,cashier!$J$2:$J$672,0),U$1),FALSE)</f>
        <v>0</v>
      </c>
      <c r="V413" s="10" t="b" cm="1">
        <f t="array" ref="V413">IFERROR(INDEX(cashier!$A$2:$I$672,MATCH($O413&amp;$P413,cashier!$J$2:$J$672,0),V$1),FALSE)</f>
        <v>0</v>
      </c>
      <c r="W413" s="10" t="b" cm="1">
        <f t="array" ref="W413">IFERROR(INDEX(cashier!$A$2:$I$672,MATCH($O413&amp;$P413,cashier!$J$2:$J$672,0),W$1),FALSE)</f>
        <v>0</v>
      </c>
      <c r="X413" s="10" t="b" cm="1">
        <f t="array" ref="X413">IFERROR(INDEX(cashier!$A$2:$I$672,MATCH($O413&amp;$P413,cashier!$J$2:$J$672,0),X$1),FALSE)</f>
        <v>0</v>
      </c>
      <c r="Y413" s="10" t="b" cm="1">
        <f t="array" ref="Y413">IFERROR(INDEX(cashier!$A$2:$I$672,MATCH($O413&amp;$P413,cashier!$J$2:$J$672,0),Y$1),FALSE)</f>
        <v>0</v>
      </c>
      <c r="Z413" s="13" t="b" cm="1">
        <f t="array" ref="Z413">IFERROR(INDEX(bank!$A$2:$P$1212,MATCH($O413&amp;$P413,bank!$Q$2:$Q$1212,0),Z$1),FALSE)</f>
        <v>0</v>
      </c>
      <c r="AA413" s="13" t="b" cm="1">
        <f t="array" ref="AA413">IFERROR(INDEX(bank!$A$2:$P$1212,MATCH($O413&amp;$P413,bank!$Q$2:$Q$1212,0),AA$1),FALSE)</f>
        <v>0</v>
      </c>
      <c r="AB413" s="13" t="b" cm="1">
        <f t="array" ref="AB413">IFERROR(INDEX(bank!$A$2:$P$1212,MATCH($O413&amp;$P413,bank!$Q$2:$Q$1212,0),AB$1),FALSE)</f>
        <v>0</v>
      </c>
      <c r="AC413" s="13" t="b" cm="1">
        <f t="array" ref="AC413">IFERROR(INDEX(bank!$A$2:$P$1212,MATCH($O413&amp;$P413,bank!$Q$2:$Q$1212,0),AC$1),FALSE)</f>
        <v>0</v>
      </c>
      <c r="AD413" s="13" t="b" cm="1">
        <f t="array" ref="AD413">IFERROR(INDEX(bank!$A$2:$P$1212,MATCH($O413&amp;$P413,bank!$Q$2:$Q$1212,0),AD$1),FALSE)</f>
        <v>0</v>
      </c>
      <c r="AE413" s="13" t="b" cm="1">
        <f t="array" ref="AE413">IFERROR(INDEX(bank!$A$2:$P$1212,MATCH($O413&amp;$P413,bank!$Q$2:$Q$1212,0),AE$1),FALSE)</f>
        <v>0</v>
      </c>
      <c r="AF413" s="13" t="b" cm="1">
        <f t="array" ref="AF413">IFERROR(INDEX(bank!$A$2:$P$1212,MATCH($O413&amp;$P413,bank!$Q$2:$Q$1212,0),AF$1),FALSE)</f>
        <v>0</v>
      </c>
      <c r="AG413" s="13" t="b" cm="1">
        <f t="array" ref="AG413">IFERROR(INDEX(bank!$A$2:$P$1212,MATCH($O413&amp;$P413,bank!$Q$2:$Q$1212,0),AG$1),FALSE)</f>
        <v>0</v>
      </c>
      <c r="AH413" s="13" t="b" cm="1">
        <f t="array" ref="AH413">IFERROR(INDEX(bank!$A$2:$P$1212,MATCH($O413&amp;$P413,bank!$Q$2:$Q$1212,0),AH$1),FALSE)</f>
        <v>0</v>
      </c>
      <c r="AI413" s="13" t="b" cm="1">
        <f t="array" ref="AI413">IFERROR(INDEX(bank!$A$2:$P$1212,MATCH($O413&amp;$P413,bank!$Q$2:$Q$1212,0),AI$1),FALSE)</f>
        <v>0</v>
      </c>
      <c r="AJ413" s="13" t="b" cm="1">
        <f t="array" ref="AJ413">IFERROR(INDEX(bank!$A$2:$P$1212,MATCH($O413&amp;$P413,bank!$Q$2:$Q$1212,0),AJ$1),FALSE)</f>
        <v>0</v>
      </c>
      <c r="AK413" s="13" t="b" cm="1">
        <f t="array" ref="AK413">IFERROR(INDEX(bank!$A$2:$P$1212,MATCH($O413&amp;$P413,bank!$Q$2:$Q$1212,0),AK$1),FALSE)</f>
        <v>0</v>
      </c>
      <c r="AL413" s="13" t="b" cm="1">
        <f t="array" ref="AL413">IFERROR(INDEX(bank!$A$2:$P$1212,MATCH($O413&amp;$P413,bank!$Q$2:$Q$1212,0),AL$1),FALSE)</f>
        <v>0</v>
      </c>
      <c r="AM413" s="13" t="b" cm="1">
        <f t="array" ref="AM413">IFERROR(INDEX(bank!$A$2:$P$1212,MATCH($O413&amp;$P413,bank!$Q$2:$Q$1212,0),AM$1),FALSE)</f>
        <v>0</v>
      </c>
      <c r="AN413" s="13" t="b" cm="1">
        <f t="array" ref="AN413">IFERROR(INDEX(bank!$A$2:$P$1212,MATCH($O413&amp;$P413,bank!$Q$2:$Q$1212,0),AN$1),FALSE)</f>
        <v>0</v>
      </c>
      <c r="AO413" s="13" t="b" cm="1">
        <f t="array" ref="AO413">IFERROR(INDEX(bank!$A$2:$P$1212,MATCH($O413&amp;$P413,bank!$Q$2:$Q$1212,0),AO$1),FALSE)</f>
        <v>0</v>
      </c>
    </row>
    <row r="414" spans="1:41" hidden="1">
      <c r="A414" s="4" t="s">
        <v>99</v>
      </c>
      <c r="B414" s="4" t="s">
        <v>100</v>
      </c>
      <c r="C414" s="4">
        <v>13720</v>
      </c>
      <c r="D414" s="4">
        <v>2000</v>
      </c>
      <c r="E414" s="4">
        <v>0</v>
      </c>
      <c r="F414" s="4">
        <v>0</v>
      </c>
      <c r="G414" s="4" t="s">
        <v>30</v>
      </c>
      <c r="H414" s="6">
        <v>45026.31830846065</v>
      </c>
      <c r="I414" s="4" t="s">
        <v>20</v>
      </c>
      <c r="J414" s="4" t="b">
        <v>1</v>
      </c>
      <c r="K414" s="4">
        <v>0</v>
      </c>
      <c r="L414" s="4">
        <v>6.86</v>
      </c>
      <c r="M414" s="4" t="s">
        <v>46</v>
      </c>
      <c r="N414" s="6">
        <v>45027.416921296302</v>
      </c>
      <c r="O414" s="4" t="s">
        <v>18</v>
      </c>
      <c r="P414" s="4">
        <v>526</v>
      </c>
      <c r="Q414" s="10" cm="1">
        <f t="array" ref="Q414">IFERROR(INDEX(cashier!$A$2:$I$672,MATCH($O414&amp;$P414,cashier!$J$2:$J$672,0),Q$1),FALSE)</f>
        <v>238</v>
      </c>
      <c r="R414" s="10" t="str" cm="1">
        <f t="array" ref="R414">IFERROR(INDEX(cashier!$A$2:$I$672,MATCH($O414&amp;$P414,cashier!$J$2:$J$672,0),R$1),FALSE)</f>
        <v>吴总股东往来/RMB</v>
      </c>
      <c r="S414" s="10" cm="1">
        <f t="array" ref="S414">IFERROR(INDEX(cashier!$A$2:$I$672,MATCH($O414&amp;$P414,cashier!$J$2:$J$672,0),S$1),FALSE)</f>
        <v>45026.414480509258</v>
      </c>
      <c r="T414" s="10" t="str" cm="1">
        <f t="array" ref="T414">IFERROR(INDEX(cashier!$A$2:$I$672,MATCH($O414&amp;$P414,cashier!$J$2:$J$672,0),T$1),FALSE)</f>
        <v>RMB</v>
      </c>
      <c r="U414" s="10" cm="1">
        <f t="array" ref="U414">IFERROR(INDEX(cashier!$A$2:$I$672,MATCH($O414&amp;$P414,cashier!$J$2:$J$672,0),U$1),FALSE)</f>
        <v>16464</v>
      </c>
      <c r="V414" s="10" cm="1">
        <f t="array" ref="V414">IFERROR(INDEX(cashier!$A$2:$I$672,MATCH($O414&amp;$P414,cashier!$J$2:$J$672,0),V$1),FALSE)</f>
        <v>45027.416921296302</v>
      </c>
      <c r="W414" s="10" cm="1">
        <f t="array" ref="W414">IFERROR(INDEX(cashier!$A$2:$I$672,MATCH($O414&amp;$P414,cashier!$J$2:$J$672,0),W$1),FALSE)</f>
        <v>526</v>
      </c>
      <c r="X414" s="10" t="str" cm="1">
        <f t="array" ref="X414">IFERROR(INDEX(cashier!$A$2:$I$672,MATCH($O414&amp;$P414,cashier!$J$2:$J$672,0),X$1),FALSE)</f>
        <v>付款单</v>
      </c>
      <c r="Y414" s="10" cm="1">
        <f t="array" ref="Y414">IFERROR(INDEX(cashier!$A$2:$I$672,MATCH($O414&amp;$P414,cashier!$J$2:$J$672,0),Y$1),FALSE)</f>
        <v>0</v>
      </c>
      <c r="Z414" s="13" cm="1">
        <f t="array" ref="Z414">IFERROR(INDEX(bank!$A$2:$P$1212,MATCH($O414&amp;$P414,bank!$Q$2:$Q$1212,0),Z$1),FALSE)</f>
        <v>526</v>
      </c>
      <c r="AA414" s="13" t="str" cm="1">
        <f t="array" ref="AA414">IFERROR(INDEX(bank!$A$2:$P$1212,MATCH($O414&amp;$P414,bank!$Q$2:$Q$1212,0),AA$1),FALSE)</f>
        <v>付款单</v>
      </c>
      <c r="AB414" s="13" t="str" cm="1">
        <f t="array" ref="AB414">IFERROR(INDEX(bank!$A$2:$P$1212,MATCH($O414&amp;$P414,bank!$Q$2:$Q$1212,0),AB$1),FALSE)</f>
        <v>吴总股东往来/RMB</v>
      </c>
      <c r="AC414" s="13" t="str" cm="1">
        <f t="array" ref="AC414">IFERROR(INDEX(bank!$A$2:$P$1212,MATCH($O414&amp;$P414,bank!$Q$2:$Q$1212,0),AC$1),FALSE)</f>
        <v>RMB</v>
      </c>
      <c r="AD414" s="13" cm="1">
        <f t="array" ref="AD414">IFERROR(INDEX(bank!$A$2:$P$1212,MATCH($O414&amp;$P414,bank!$Q$2:$Q$1212,0),AD$1),FALSE)</f>
        <v>0</v>
      </c>
      <c r="AE414" s="13" t="str" cm="1">
        <f t="array" ref="AE414">IFERROR(INDEX(bank!$A$2:$P$1212,MATCH($O414&amp;$P414,bank!$Q$2:$Q$1212,0),AE$1),FALSE)</f>
        <v>5402.03-劳务费奖金</v>
      </c>
      <c r="AF414" s="13" t="str" cm="1">
        <f t="array" ref="AF414">IFERROR(INDEX(bank!$A$2:$P$1212,MATCH($O414&amp;$P414,bank!$Q$2:$Q$1212,0),AF$1),FALSE)</f>
        <v>扫洗舱费</v>
      </c>
      <c r="AG414" s="13" cm="1">
        <f t="array" ref="AG414">IFERROR(INDEX(bank!$A$2:$P$1212,MATCH($O414&amp;$P414,bank!$Q$2:$Q$1212,0),AG$1),FALSE)</f>
        <v>45027.416921296302</v>
      </c>
      <c r="AH414" s="13" cm="1">
        <f t="array" ref="AH414">IFERROR(INDEX(bank!$A$2:$P$1212,MATCH($O414&amp;$P414,bank!$Q$2:$Q$1212,0),AH$1),FALSE)</f>
        <v>0</v>
      </c>
      <c r="AI414" s="13" cm="1">
        <f t="array" ref="AI414">IFERROR(INDEX(bank!$A$2:$P$1212,MATCH($O414&amp;$P414,bank!$Q$2:$Q$1212,0),AI$1),FALSE)</f>
        <v>0</v>
      </c>
      <c r="AJ414" s="13" cm="1">
        <f t="array" ref="AJ414">IFERROR(INDEX(bank!$A$2:$P$1212,MATCH($O414&amp;$P414,bank!$Q$2:$Q$1212,0),AJ$1),FALSE)</f>
        <v>13720</v>
      </c>
      <c r="AK414" s="13" cm="1">
        <f t="array" ref="AK414">IFERROR(INDEX(bank!$A$2:$P$1212,MATCH($O414&amp;$P414,bank!$Q$2:$Q$1212,0),AK$1),FALSE)</f>
        <v>13720</v>
      </c>
      <c r="AL414" s="13" cm="1">
        <f t="array" ref="AL414">IFERROR(INDEX(bank!$A$2:$P$1212,MATCH($O414&amp;$P414,bank!$Q$2:$Q$1212,0),AL$1),FALSE)</f>
        <v>2105649.790000001</v>
      </c>
      <c r="AM414" s="13" cm="1">
        <f t="array" ref="AM414">IFERROR(INDEX(bank!$A$2:$P$1212,MATCH($O414&amp;$P414,bank!$Q$2:$Q$1212,0),AM$1),FALSE)</f>
        <v>6.86</v>
      </c>
      <c r="AN414" s="13" t="b" cm="1">
        <f t="array" ref="AN414">IFERROR(INDEX(bank!$A$2:$P$1212,MATCH($O414&amp;$P414,bank!$Q$2:$Q$1212,0),AN$1),FALSE)</f>
        <v>1</v>
      </c>
      <c r="AO414" s="13" t="str" cm="1">
        <f t="array" ref="AO414">IFERROR(INDEX(bank!$A$2:$P$1212,MATCH($O414&amp;$P414,bank!$Q$2:$Q$1212,0),AO$1),FALSE)</f>
        <v>已关闭</v>
      </c>
    </row>
    <row r="415" spans="1:41" hidden="1">
      <c r="A415" s="4" t="s">
        <v>99</v>
      </c>
      <c r="B415" s="4" t="s">
        <v>101</v>
      </c>
      <c r="C415" s="4">
        <v>1372</v>
      </c>
      <c r="D415" s="4">
        <v>200</v>
      </c>
      <c r="E415" s="4">
        <v>0</v>
      </c>
      <c r="F415" s="4">
        <v>0</v>
      </c>
      <c r="G415" s="4" t="s">
        <v>30</v>
      </c>
      <c r="H415" s="6">
        <v>45026.31830846065</v>
      </c>
      <c r="I415" s="4" t="s">
        <v>20</v>
      </c>
      <c r="J415" s="4" t="b">
        <v>1</v>
      </c>
      <c r="K415" s="4">
        <v>0</v>
      </c>
      <c r="L415" s="4">
        <v>6.86</v>
      </c>
      <c r="M415" s="4" t="s">
        <v>46</v>
      </c>
      <c r="N415" s="6">
        <v>45027.416921296302</v>
      </c>
      <c r="O415" s="4" t="s">
        <v>18</v>
      </c>
      <c r="P415" s="4">
        <v>526</v>
      </c>
      <c r="Q415" s="10" cm="1">
        <f t="array" ref="Q415">IFERROR(INDEX(cashier!$A$2:$I$672,MATCH($O415&amp;$P415,cashier!$J$2:$J$672,0),Q$1),FALSE)</f>
        <v>238</v>
      </c>
      <c r="R415" s="10" t="str" cm="1">
        <f t="array" ref="R415">IFERROR(INDEX(cashier!$A$2:$I$672,MATCH($O415&amp;$P415,cashier!$J$2:$J$672,0),R$1),FALSE)</f>
        <v>吴总股东往来/RMB</v>
      </c>
      <c r="S415" s="10" cm="1">
        <f t="array" ref="S415">IFERROR(INDEX(cashier!$A$2:$I$672,MATCH($O415&amp;$P415,cashier!$J$2:$J$672,0),S$1),FALSE)</f>
        <v>45026.414480509258</v>
      </c>
      <c r="T415" s="10" t="str" cm="1">
        <f t="array" ref="T415">IFERROR(INDEX(cashier!$A$2:$I$672,MATCH($O415&amp;$P415,cashier!$J$2:$J$672,0),T$1),FALSE)</f>
        <v>RMB</v>
      </c>
      <c r="U415" s="10" cm="1">
        <f t="array" ref="U415">IFERROR(INDEX(cashier!$A$2:$I$672,MATCH($O415&amp;$P415,cashier!$J$2:$J$672,0),U$1),FALSE)</f>
        <v>16464</v>
      </c>
      <c r="V415" s="10" cm="1">
        <f t="array" ref="V415">IFERROR(INDEX(cashier!$A$2:$I$672,MATCH($O415&amp;$P415,cashier!$J$2:$J$672,0),V$1),FALSE)</f>
        <v>45027.416921296302</v>
      </c>
      <c r="W415" s="10" cm="1">
        <f t="array" ref="W415">IFERROR(INDEX(cashier!$A$2:$I$672,MATCH($O415&amp;$P415,cashier!$J$2:$J$672,0),W$1),FALSE)</f>
        <v>526</v>
      </c>
      <c r="X415" s="10" t="str" cm="1">
        <f t="array" ref="X415">IFERROR(INDEX(cashier!$A$2:$I$672,MATCH($O415&amp;$P415,cashier!$J$2:$J$672,0),X$1),FALSE)</f>
        <v>付款单</v>
      </c>
      <c r="Y415" s="10" cm="1">
        <f t="array" ref="Y415">IFERROR(INDEX(cashier!$A$2:$I$672,MATCH($O415&amp;$P415,cashier!$J$2:$J$672,0),Y$1),FALSE)</f>
        <v>0</v>
      </c>
      <c r="Z415" s="13" cm="1">
        <f t="array" ref="Z415">IFERROR(INDEX(bank!$A$2:$P$1212,MATCH($O415&amp;$P415,bank!$Q$2:$Q$1212,0),Z$1),FALSE)</f>
        <v>526</v>
      </c>
      <c r="AA415" s="13" t="str" cm="1">
        <f t="array" ref="AA415">IFERROR(INDEX(bank!$A$2:$P$1212,MATCH($O415&amp;$P415,bank!$Q$2:$Q$1212,0),AA$1),FALSE)</f>
        <v>付款单</v>
      </c>
      <c r="AB415" s="13" t="str" cm="1">
        <f t="array" ref="AB415">IFERROR(INDEX(bank!$A$2:$P$1212,MATCH($O415&amp;$P415,bank!$Q$2:$Q$1212,0),AB$1),FALSE)</f>
        <v>吴总股东往来/RMB</v>
      </c>
      <c r="AC415" s="13" t="str" cm="1">
        <f t="array" ref="AC415">IFERROR(INDEX(bank!$A$2:$P$1212,MATCH($O415&amp;$P415,bank!$Q$2:$Q$1212,0),AC$1),FALSE)</f>
        <v>RMB</v>
      </c>
      <c r="AD415" s="13" cm="1">
        <f t="array" ref="AD415">IFERROR(INDEX(bank!$A$2:$P$1212,MATCH($O415&amp;$P415,bank!$Q$2:$Q$1212,0),AD$1),FALSE)</f>
        <v>0</v>
      </c>
      <c r="AE415" s="13" t="str" cm="1">
        <f t="array" ref="AE415">IFERROR(INDEX(bank!$A$2:$P$1212,MATCH($O415&amp;$P415,bank!$Q$2:$Q$1212,0),AE$1),FALSE)</f>
        <v>5402.03-劳务费奖金</v>
      </c>
      <c r="AF415" s="13" t="str" cm="1">
        <f t="array" ref="AF415">IFERROR(INDEX(bank!$A$2:$P$1212,MATCH($O415&amp;$P415,bank!$Q$2:$Q$1212,0),AF$1),FALSE)</f>
        <v>扫洗舱费</v>
      </c>
      <c r="AG415" s="13" cm="1">
        <f t="array" ref="AG415">IFERROR(INDEX(bank!$A$2:$P$1212,MATCH($O415&amp;$P415,bank!$Q$2:$Q$1212,0),AG$1),FALSE)</f>
        <v>45027.416921296302</v>
      </c>
      <c r="AH415" s="13" cm="1">
        <f t="array" ref="AH415">IFERROR(INDEX(bank!$A$2:$P$1212,MATCH($O415&amp;$P415,bank!$Q$2:$Q$1212,0),AH$1),FALSE)</f>
        <v>0</v>
      </c>
      <c r="AI415" s="13" cm="1">
        <f t="array" ref="AI415">IFERROR(INDEX(bank!$A$2:$P$1212,MATCH($O415&amp;$P415,bank!$Q$2:$Q$1212,0),AI$1),FALSE)</f>
        <v>0</v>
      </c>
      <c r="AJ415" s="13" cm="1">
        <f t="array" ref="AJ415">IFERROR(INDEX(bank!$A$2:$P$1212,MATCH($O415&amp;$P415,bank!$Q$2:$Q$1212,0),AJ$1),FALSE)</f>
        <v>13720</v>
      </c>
      <c r="AK415" s="13" cm="1">
        <f t="array" ref="AK415">IFERROR(INDEX(bank!$A$2:$P$1212,MATCH($O415&amp;$P415,bank!$Q$2:$Q$1212,0),AK$1),FALSE)</f>
        <v>13720</v>
      </c>
      <c r="AL415" s="13" cm="1">
        <f t="array" ref="AL415">IFERROR(INDEX(bank!$A$2:$P$1212,MATCH($O415&amp;$P415,bank!$Q$2:$Q$1212,0),AL$1),FALSE)</f>
        <v>2105649.790000001</v>
      </c>
      <c r="AM415" s="13" cm="1">
        <f t="array" ref="AM415">IFERROR(INDEX(bank!$A$2:$P$1212,MATCH($O415&amp;$P415,bank!$Q$2:$Q$1212,0),AM$1),FALSE)</f>
        <v>6.86</v>
      </c>
      <c r="AN415" s="13" t="b" cm="1">
        <f t="array" ref="AN415">IFERROR(INDEX(bank!$A$2:$P$1212,MATCH($O415&amp;$P415,bank!$Q$2:$Q$1212,0),AN$1),FALSE)</f>
        <v>1</v>
      </c>
      <c r="AO415" s="13" t="str" cm="1">
        <f t="array" ref="AO415">IFERROR(INDEX(bank!$A$2:$P$1212,MATCH($O415&amp;$P415,bank!$Q$2:$Q$1212,0),AO$1),FALSE)</f>
        <v>已关闭</v>
      </c>
    </row>
    <row r="416" spans="1:41" hidden="1">
      <c r="A416" s="4" t="s">
        <v>99</v>
      </c>
      <c r="B416" s="4" t="s">
        <v>102</v>
      </c>
      <c r="C416" s="4">
        <v>1372</v>
      </c>
      <c r="D416" s="4">
        <v>200</v>
      </c>
      <c r="E416" s="4">
        <v>0</v>
      </c>
      <c r="F416" s="4">
        <v>0</v>
      </c>
      <c r="G416" s="4" t="s">
        <v>30</v>
      </c>
      <c r="H416" s="6">
        <v>45026.31830846065</v>
      </c>
      <c r="I416" s="4" t="s">
        <v>20</v>
      </c>
      <c r="J416" s="4" t="b">
        <v>1</v>
      </c>
      <c r="K416" s="4">
        <v>0</v>
      </c>
      <c r="L416" s="4">
        <v>6.86</v>
      </c>
      <c r="M416" s="4" t="s">
        <v>46</v>
      </c>
      <c r="N416" s="6">
        <v>45027.416921296302</v>
      </c>
      <c r="O416" s="4" t="s">
        <v>18</v>
      </c>
      <c r="P416" s="4">
        <v>526</v>
      </c>
      <c r="Q416" s="10" cm="1">
        <f t="array" ref="Q416">IFERROR(INDEX(cashier!$A$2:$I$672,MATCH($O416&amp;$P416,cashier!$J$2:$J$672,0),Q$1),FALSE)</f>
        <v>238</v>
      </c>
      <c r="R416" s="10" t="str" cm="1">
        <f t="array" ref="R416">IFERROR(INDEX(cashier!$A$2:$I$672,MATCH($O416&amp;$P416,cashier!$J$2:$J$672,0),R$1),FALSE)</f>
        <v>吴总股东往来/RMB</v>
      </c>
      <c r="S416" s="10" cm="1">
        <f t="array" ref="S416">IFERROR(INDEX(cashier!$A$2:$I$672,MATCH($O416&amp;$P416,cashier!$J$2:$J$672,0),S$1),FALSE)</f>
        <v>45026.414480509258</v>
      </c>
      <c r="T416" s="10" t="str" cm="1">
        <f t="array" ref="T416">IFERROR(INDEX(cashier!$A$2:$I$672,MATCH($O416&amp;$P416,cashier!$J$2:$J$672,0),T$1),FALSE)</f>
        <v>RMB</v>
      </c>
      <c r="U416" s="10" cm="1">
        <f t="array" ref="U416">IFERROR(INDEX(cashier!$A$2:$I$672,MATCH($O416&amp;$P416,cashier!$J$2:$J$672,0),U$1),FALSE)</f>
        <v>16464</v>
      </c>
      <c r="V416" s="10" cm="1">
        <f t="array" ref="V416">IFERROR(INDEX(cashier!$A$2:$I$672,MATCH($O416&amp;$P416,cashier!$J$2:$J$672,0),V$1),FALSE)</f>
        <v>45027.416921296302</v>
      </c>
      <c r="W416" s="10" cm="1">
        <f t="array" ref="W416">IFERROR(INDEX(cashier!$A$2:$I$672,MATCH($O416&amp;$P416,cashier!$J$2:$J$672,0),W$1),FALSE)</f>
        <v>526</v>
      </c>
      <c r="X416" s="10" t="str" cm="1">
        <f t="array" ref="X416">IFERROR(INDEX(cashier!$A$2:$I$672,MATCH($O416&amp;$P416,cashier!$J$2:$J$672,0),X$1),FALSE)</f>
        <v>付款单</v>
      </c>
      <c r="Y416" s="10" cm="1">
        <f t="array" ref="Y416">IFERROR(INDEX(cashier!$A$2:$I$672,MATCH($O416&amp;$P416,cashier!$J$2:$J$672,0),Y$1),FALSE)</f>
        <v>0</v>
      </c>
      <c r="Z416" s="13" cm="1">
        <f t="array" ref="Z416">IFERROR(INDEX(bank!$A$2:$P$1212,MATCH($O416&amp;$P416,bank!$Q$2:$Q$1212,0),Z$1),FALSE)</f>
        <v>526</v>
      </c>
      <c r="AA416" s="13" t="str" cm="1">
        <f t="array" ref="AA416">IFERROR(INDEX(bank!$A$2:$P$1212,MATCH($O416&amp;$P416,bank!$Q$2:$Q$1212,0),AA$1),FALSE)</f>
        <v>付款单</v>
      </c>
      <c r="AB416" s="13" t="str" cm="1">
        <f t="array" ref="AB416">IFERROR(INDEX(bank!$A$2:$P$1212,MATCH($O416&amp;$P416,bank!$Q$2:$Q$1212,0),AB$1),FALSE)</f>
        <v>吴总股东往来/RMB</v>
      </c>
      <c r="AC416" s="13" t="str" cm="1">
        <f t="array" ref="AC416">IFERROR(INDEX(bank!$A$2:$P$1212,MATCH($O416&amp;$P416,bank!$Q$2:$Q$1212,0),AC$1),FALSE)</f>
        <v>RMB</v>
      </c>
      <c r="AD416" s="13" cm="1">
        <f t="array" ref="AD416">IFERROR(INDEX(bank!$A$2:$P$1212,MATCH($O416&amp;$P416,bank!$Q$2:$Q$1212,0),AD$1),FALSE)</f>
        <v>0</v>
      </c>
      <c r="AE416" s="13" t="str" cm="1">
        <f t="array" ref="AE416">IFERROR(INDEX(bank!$A$2:$P$1212,MATCH($O416&amp;$P416,bank!$Q$2:$Q$1212,0),AE$1),FALSE)</f>
        <v>5402.03-劳务费奖金</v>
      </c>
      <c r="AF416" s="13" t="str" cm="1">
        <f t="array" ref="AF416">IFERROR(INDEX(bank!$A$2:$P$1212,MATCH($O416&amp;$P416,bank!$Q$2:$Q$1212,0),AF$1),FALSE)</f>
        <v>扫洗舱费</v>
      </c>
      <c r="AG416" s="13" cm="1">
        <f t="array" ref="AG416">IFERROR(INDEX(bank!$A$2:$P$1212,MATCH($O416&amp;$P416,bank!$Q$2:$Q$1212,0),AG$1),FALSE)</f>
        <v>45027.416921296302</v>
      </c>
      <c r="AH416" s="13" cm="1">
        <f t="array" ref="AH416">IFERROR(INDEX(bank!$A$2:$P$1212,MATCH($O416&amp;$P416,bank!$Q$2:$Q$1212,0),AH$1),FALSE)</f>
        <v>0</v>
      </c>
      <c r="AI416" s="13" cm="1">
        <f t="array" ref="AI416">IFERROR(INDEX(bank!$A$2:$P$1212,MATCH($O416&amp;$P416,bank!$Q$2:$Q$1212,0),AI$1),FALSE)</f>
        <v>0</v>
      </c>
      <c r="AJ416" s="13" cm="1">
        <f t="array" ref="AJ416">IFERROR(INDEX(bank!$A$2:$P$1212,MATCH($O416&amp;$P416,bank!$Q$2:$Q$1212,0),AJ$1),FALSE)</f>
        <v>13720</v>
      </c>
      <c r="AK416" s="13" cm="1">
        <f t="array" ref="AK416">IFERROR(INDEX(bank!$A$2:$P$1212,MATCH($O416&amp;$P416,bank!$Q$2:$Q$1212,0),AK$1),FALSE)</f>
        <v>13720</v>
      </c>
      <c r="AL416" s="13" cm="1">
        <f t="array" ref="AL416">IFERROR(INDEX(bank!$A$2:$P$1212,MATCH($O416&amp;$P416,bank!$Q$2:$Q$1212,0),AL$1),FALSE)</f>
        <v>2105649.790000001</v>
      </c>
      <c r="AM416" s="13" cm="1">
        <f t="array" ref="AM416">IFERROR(INDEX(bank!$A$2:$P$1212,MATCH($O416&amp;$P416,bank!$Q$2:$Q$1212,0),AM$1),FALSE)</f>
        <v>6.86</v>
      </c>
      <c r="AN416" s="13" t="b" cm="1">
        <f t="array" ref="AN416">IFERROR(INDEX(bank!$A$2:$P$1212,MATCH($O416&amp;$P416,bank!$Q$2:$Q$1212,0),AN$1),FALSE)</f>
        <v>1</v>
      </c>
      <c r="AO416" s="13" t="str" cm="1">
        <f t="array" ref="AO416">IFERROR(INDEX(bank!$A$2:$P$1212,MATCH($O416&amp;$P416,bank!$Q$2:$Q$1212,0),AO$1),FALSE)</f>
        <v>已关闭</v>
      </c>
    </row>
    <row r="417" spans="1:41" hidden="1">
      <c r="A417" s="4" t="s">
        <v>264</v>
      </c>
      <c r="B417" s="4" t="s">
        <v>386</v>
      </c>
      <c r="C417" s="4">
        <v>30900</v>
      </c>
      <c r="D417" s="4">
        <v>30900</v>
      </c>
      <c r="E417" s="4">
        <v>0</v>
      </c>
      <c r="F417" s="4">
        <v>0</v>
      </c>
      <c r="G417" s="4" t="s">
        <v>19</v>
      </c>
      <c r="H417" s="6">
        <v>45026.323860972218</v>
      </c>
      <c r="I417" s="4" t="s">
        <v>20</v>
      </c>
      <c r="J417" s="4" t="b">
        <v>1</v>
      </c>
      <c r="K417" s="4">
        <v>0</v>
      </c>
      <c r="L417" s="4">
        <v>1</v>
      </c>
      <c r="M417" s="4" t="s">
        <v>27</v>
      </c>
      <c r="N417" s="6">
        <v>45028.36550925926</v>
      </c>
      <c r="O417" s="4" t="s">
        <v>18</v>
      </c>
      <c r="P417" s="4">
        <v>528</v>
      </c>
      <c r="Q417" s="10" cm="1">
        <f t="array" ref="Q417">IFERROR(INDEX(cashier!$A$2:$I$672,MATCH($O417&amp;$P417,cashier!$J$2:$J$672,0),Q$1),FALSE)</f>
        <v>269</v>
      </c>
      <c r="R417" s="10" t="str" cm="1">
        <f t="array" ref="R417">IFERROR(INDEX(cashier!$A$2:$I$672,MATCH($O417&amp;$P417,cashier!$J$2:$J$672,0),R$1),FALSE)</f>
        <v>香港汇丰/USD/Mandarine/801-443300-838</v>
      </c>
      <c r="S417" s="10" cm="1">
        <f t="array" ref="S417">IFERROR(INDEX(cashier!$A$2:$I$672,MATCH($O417&amp;$P417,cashier!$J$2:$J$672,0),S$1),FALSE)</f>
        <v>45028.362887384261</v>
      </c>
      <c r="T417" s="10" t="str" cm="1">
        <f t="array" ref="T417">IFERROR(INDEX(cashier!$A$2:$I$672,MATCH($O417&amp;$P417,cashier!$J$2:$J$672,0),T$1),FALSE)</f>
        <v>USD</v>
      </c>
      <c r="U417" s="10" cm="1">
        <f t="array" ref="U417">IFERROR(INDEX(cashier!$A$2:$I$672,MATCH($O417&amp;$P417,cashier!$J$2:$J$672,0),U$1),FALSE)</f>
        <v>30900</v>
      </c>
      <c r="V417" s="10" cm="1">
        <f t="array" ref="V417">IFERROR(INDEX(cashier!$A$2:$I$672,MATCH($O417&amp;$P417,cashier!$J$2:$J$672,0),V$1),FALSE)</f>
        <v>45028.36550925926</v>
      </c>
      <c r="W417" s="10" cm="1">
        <f t="array" ref="W417">IFERROR(INDEX(cashier!$A$2:$I$672,MATCH($O417&amp;$P417,cashier!$J$2:$J$672,0),W$1),FALSE)</f>
        <v>528</v>
      </c>
      <c r="X417" s="10" t="str" cm="1">
        <f t="array" ref="X417">IFERROR(INDEX(cashier!$A$2:$I$672,MATCH($O417&amp;$P417,cashier!$J$2:$J$672,0),X$1),FALSE)</f>
        <v>付款单</v>
      </c>
      <c r="Y417" s="10" cm="1">
        <f t="array" ref="Y417">IFERROR(INDEX(cashier!$A$2:$I$672,MATCH($O417&amp;$P417,cashier!$J$2:$J$672,0),Y$1),FALSE)</f>
        <v>15.96</v>
      </c>
      <c r="Z417" s="13" cm="1">
        <f t="array" ref="Z417">IFERROR(INDEX(bank!$A$2:$P$1212,MATCH($O417&amp;$P417,bank!$Q$2:$Q$1212,0),Z$1),FALSE)</f>
        <v>528</v>
      </c>
      <c r="AA417" s="13" t="str" cm="1">
        <f t="array" ref="AA417">IFERROR(INDEX(bank!$A$2:$P$1212,MATCH($O417&amp;$P417,bank!$Q$2:$Q$1212,0),AA$1),FALSE)</f>
        <v>付款单</v>
      </c>
      <c r="AB417" s="13" t="str" cm="1">
        <f t="array" ref="AB417">IFERROR(INDEX(bank!$A$2:$P$1212,MATCH($O417&amp;$P417,bank!$Q$2:$Q$1212,0),AB$1),FALSE)</f>
        <v>香港汇丰/USD/Mandarine/801-443300-838</v>
      </c>
      <c r="AC417" s="13" t="str" cm="1">
        <f t="array" ref="AC417">IFERROR(INDEX(bank!$A$2:$P$1212,MATCH($O417&amp;$P417,bank!$Q$2:$Q$1212,0),AC$1),FALSE)</f>
        <v>USD</v>
      </c>
      <c r="AD417" s="13" cm="1">
        <f t="array" ref="AD417">IFERROR(INDEX(bank!$A$2:$P$1212,MATCH($O417&amp;$P417,bank!$Q$2:$Q$1212,0),AD$1),FALSE)</f>
        <v>0</v>
      </c>
      <c r="AE417" s="13" t="str" cm="1">
        <f t="array" ref="AE417">IFERROR(INDEX(bank!$A$2:$P$1212,MATCH($O417&amp;$P417,bank!$Q$2:$Q$1212,0),AE$1),FALSE)</f>
        <v xml:space="preserve">5402.13-装港使费 </v>
      </c>
      <c r="AF417" s="13" t="str" cm="1">
        <f t="array" ref="AF417">IFERROR(INDEX(bank!$A$2:$P$1212,MATCH($O417&amp;$P417,bank!$Q$2:$Q$1212,0),AF$1),FALSE)</f>
        <v>马尼拉装港港使费100%预付</v>
      </c>
      <c r="AG417" s="13" cm="1">
        <f t="array" ref="AG417">IFERROR(INDEX(bank!$A$2:$P$1212,MATCH($O417&amp;$P417,bank!$Q$2:$Q$1212,0),AG$1),FALSE)</f>
        <v>45028.36550925926</v>
      </c>
      <c r="AH417" s="13" cm="1">
        <f t="array" ref="AH417">IFERROR(INDEX(bank!$A$2:$P$1212,MATCH($O417&amp;$P417,bank!$Q$2:$Q$1212,0),AH$1),FALSE)</f>
        <v>0</v>
      </c>
      <c r="AI417" s="13" cm="1">
        <f t="array" ref="AI417">IFERROR(INDEX(bank!$A$2:$P$1212,MATCH($O417&amp;$P417,bank!$Q$2:$Q$1212,0),AI$1),FALSE)</f>
        <v>0</v>
      </c>
      <c r="AJ417" s="13" cm="1">
        <f t="array" ref="AJ417">IFERROR(INDEX(bank!$A$2:$P$1212,MATCH($O417&amp;$P417,bank!$Q$2:$Q$1212,0),AJ$1),FALSE)</f>
        <v>30900</v>
      </c>
      <c r="AK417" s="13" cm="1">
        <f t="array" ref="AK417">IFERROR(INDEX(bank!$A$2:$P$1212,MATCH($O417&amp;$P417,bank!$Q$2:$Q$1212,0),AK$1),FALSE)</f>
        <v>30900</v>
      </c>
      <c r="AL417" s="13" cm="1">
        <f t="array" ref="AL417">IFERROR(INDEX(bank!$A$2:$P$1212,MATCH($O417&amp;$P417,bank!$Q$2:$Q$1212,0),AL$1),FALSE)</f>
        <v>-376060.37999999989</v>
      </c>
      <c r="AM417" s="13" cm="1">
        <f t="array" ref="AM417">IFERROR(INDEX(bank!$A$2:$P$1212,MATCH($O417&amp;$P417,bank!$Q$2:$Q$1212,0),AM$1),FALSE)</f>
        <v>1</v>
      </c>
      <c r="AN417" s="13" t="b" cm="1">
        <f t="array" ref="AN417">IFERROR(INDEX(bank!$A$2:$P$1212,MATCH($O417&amp;$P417,bank!$Q$2:$Q$1212,0),AN$1),FALSE)</f>
        <v>1</v>
      </c>
      <c r="AO417" s="13" t="str" cm="1">
        <f t="array" ref="AO417">IFERROR(INDEX(bank!$A$2:$P$1212,MATCH($O417&amp;$P417,bank!$Q$2:$Q$1212,0),AO$1),FALSE)</f>
        <v>已关闭</v>
      </c>
    </row>
    <row r="418" spans="1:41" hidden="1">
      <c r="A418" s="4" t="s">
        <v>90</v>
      </c>
      <c r="B418" s="4" t="s">
        <v>387</v>
      </c>
      <c r="C418" s="4">
        <v>2400</v>
      </c>
      <c r="D418" s="4">
        <v>349.8542274052478</v>
      </c>
      <c r="E418" s="4">
        <v>0</v>
      </c>
      <c r="F418" s="4">
        <v>0</v>
      </c>
      <c r="G418" s="4" t="s">
        <v>30</v>
      </c>
      <c r="H418" s="6">
        <v>45026.333138564813</v>
      </c>
      <c r="I418" s="4" t="s">
        <v>20</v>
      </c>
      <c r="J418" s="4" t="b">
        <v>1</v>
      </c>
      <c r="K418" s="4">
        <v>0</v>
      </c>
      <c r="L418" s="4">
        <v>6.86</v>
      </c>
      <c r="M418" s="4" t="s">
        <v>46</v>
      </c>
      <c r="N418" s="6">
        <v>45027.383680555547</v>
      </c>
      <c r="O418" s="4" t="s">
        <v>18</v>
      </c>
      <c r="P418" s="4">
        <v>530</v>
      </c>
      <c r="Q418" s="10" cm="1">
        <f t="array" ref="Q418">IFERROR(INDEX(cashier!$A$2:$I$672,MATCH($O418&amp;$P418,cashier!$J$2:$J$672,0),Q$1),FALSE)</f>
        <v>256</v>
      </c>
      <c r="R418" s="10" t="str" cm="1">
        <f t="array" ref="R418">IFERROR(INDEX(cashier!$A$2:$I$672,MATCH($O418&amp;$P418,cashier!$J$2:$J$672,0),R$1),FALSE)</f>
        <v>吴总股东往来/RMB</v>
      </c>
      <c r="S418" s="10" cm="1">
        <f t="array" ref="S418">IFERROR(INDEX(cashier!$A$2:$I$672,MATCH($O418&amp;$P418,cashier!$J$2:$J$672,0),S$1),FALSE)</f>
        <v>45027.381089953713</v>
      </c>
      <c r="T418" s="10" t="str" cm="1">
        <f t="array" ref="T418">IFERROR(INDEX(cashier!$A$2:$I$672,MATCH($O418&amp;$P418,cashier!$J$2:$J$672,0),T$1),FALSE)</f>
        <v>RMB</v>
      </c>
      <c r="U418" s="10" cm="1">
        <f t="array" ref="U418">IFERROR(INDEX(cashier!$A$2:$I$672,MATCH($O418&amp;$P418,cashier!$J$2:$J$672,0),U$1),FALSE)</f>
        <v>2400</v>
      </c>
      <c r="V418" s="10" cm="1">
        <f t="array" ref="V418">IFERROR(INDEX(cashier!$A$2:$I$672,MATCH($O418&amp;$P418,cashier!$J$2:$J$672,0),V$1),FALSE)</f>
        <v>45027.383680555547</v>
      </c>
      <c r="W418" s="10" cm="1">
        <f t="array" ref="W418">IFERROR(INDEX(cashier!$A$2:$I$672,MATCH($O418&amp;$P418,cashier!$J$2:$J$672,0),W$1),FALSE)</f>
        <v>530</v>
      </c>
      <c r="X418" s="10" t="str" cm="1">
        <f t="array" ref="X418">IFERROR(INDEX(cashier!$A$2:$I$672,MATCH($O418&amp;$P418,cashier!$J$2:$J$672,0),X$1),FALSE)</f>
        <v>付款单</v>
      </c>
      <c r="Y418" s="10" cm="1">
        <f t="array" ref="Y418">IFERROR(INDEX(cashier!$A$2:$I$672,MATCH($O418&amp;$P418,cashier!$J$2:$J$672,0),Y$1),FALSE)</f>
        <v>0</v>
      </c>
      <c r="Z418" s="13" cm="1">
        <f t="array" ref="Z418">IFERROR(INDEX(bank!$A$2:$P$1212,MATCH($O418&amp;$P418,bank!$Q$2:$Q$1212,0),Z$1),FALSE)</f>
        <v>530</v>
      </c>
      <c r="AA418" s="13" t="str" cm="1">
        <f t="array" ref="AA418">IFERROR(INDEX(bank!$A$2:$P$1212,MATCH($O418&amp;$P418,bank!$Q$2:$Q$1212,0),AA$1),FALSE)</f>
        <v>付款单</v>
      </c>
      <c r="AB418" s="13" t="str" cm="1">
        <f t="array" ref="AB418">IFERROR(INDEX(bank!$A$2:$P$1212,MATCH($O418&amp;$P418,bank!$Q$2:$Q$1212,0),AB$1),FALSE)</f>
        <v>吴总股东往来/RMB</v>
      </c>
      <c r="AC418" s="13" t="str" cm="1">
        <f t="array" ref="AC418">IFERROR(INDEX(bank!$A$2:$P$1212,MATCH($O418&amp;$P418,bank!$Q$2:$Q$1212,0),AC$1),FALSE)</f>
        <v>RMB</v>
      </c>
      <c r="AD418" s="13" cm="1">
        <f t="array" ref="AD418">IFERROR(INDEX(bank!$A$2:$P$1212,MATCH($O418&amp;$P418,bank!$Q$2:$Q$1212,0),AD$1),FALSE)</f>
        <v>0</v>
      </c>
      <c r="AE418" s="13" t="str" cm="1">
        <f t="array" ref="AE418">IFERROR(INDEX(bank!$A$2:$P$1212,MATCH($O418&amp;$P418,bank!$Q$2:$Q$1212,0),AE$1),FALSE)</f>
        <v>5501.17-船员杂费</v>
      </c>
      <c r="AF418" s="13" t="str" cm="1">
        <f t="array" ref="AF418">IFERROR(INDEX(bank!$A$2:$P$1212,MATCH($O418&amp;$P418,bank!$Q$2:$Q$1212,0),AF$1),FALSE)</f>
        <v>4月7日防城港换班一外籍下一中籍上</v>
      </c>
      <c r="AG418" s="13" cm="1">
        <f t="array" ref="AG418">IFERROR(INDEX(bank!$A$2:$P$1212,MATCH($O418&amp;$P418,bank!$Q$2:$Q$1212,0),AG$1),FALSE)</f>
        <v>45027.383680555547</v>
      </c>
      <c r="AH418" s="13" cm="1">
        <f t="array" ref="AH418">IFERROR(INDEX(bank!$A$2:$P$1212,MATCH($O418&amp;$P418,bank!$Q$2:$Q$1212,0),AH$1),FALSE)</f>
        <v>0</v>
      </c>
      <c r="AI418" s="13" cm="1">
        <f t="array" ref="AI418">IFERROR(INDEX(bank!$A$2:$P$1212,MATCH($O418&amp;$P418,bank!$Q$2:$Q$1212,0),AI$1),FALSE)</f>
        <v>0</v>
      </c>
      <c r="AJ418" s="13" cm="1">
        <f t="array" ref="AJ418">IFERROR(INDEX(bank!$A$2:$P$1212,MATCH($O418&amp;$P418,bank!$Q$2:$Q$1212,0),AJ$1),FALSE)</f>
        <v>2400</v>
      </c>
      <c r="AK418" s="13" cm="1">
        <f t="array" ref="AK418">IFERROR(INDEX(bank!$A$2:$P$1212,MATCH($O418&amp;$P418,bank!$Q$2:$Q$1212,0),AK$1),FALSE)</f>
        <v>2400</v>
      </c>
      <c r="AL418" s="13" cm="1">
        <f t="array" ref="AL418">IFERROR(INDEX(bank!$A$2:$P$1212,MATCH($O418&amp;$P418,bank!$Q$2:$Q$1212,0),AL$1),FALSE)</f>
        <v>2119369.790000001</v>
      </c>
      <c r="AM418" s="13" cm="1">
        <f t="array" ref="AM418">IFERROR(INDEX(bank!$A$2:$P$1212,MATCH($O418&amp;$P418,bank!$Q$2:$Q$1212,0),AM$1),FALSE)</f>
        <v>6.86</v>
      </c>
      <c r="AN418" s="13" t="b" cm="1">
        <f t="array" ref="AN418">IFERROR(INDEX(bank!$A$2:$P$1212,MATCH($O418&amp;$P418,bank!$Q$2:$Q$1212,0),AN$1),FALSE)</f>
        <v>1</v>
      </c>
      <c r="AO418" s="13" t="str" cm="1">
        <f t="array" ref="AO418">IFERROR(INDEX(bank!$A$2:$P$1212,MATCH($O418&amp;$P418,bank!$Q$2:$Q$1212,0),AO$1),FALSE)</f>
        <v>已关闭</v>
      </c>
    </row>
    <row r="419" spans="1:41" hidden="1">
      <c r="A419" s="4" t="s">
        <v>58</v>
      </c>
      <c r="B419" s="4" t="s">
        <v>388</v>
      </c>
      <c r="C419" s="4">
        <v>31653.53</v>
      </c>
      <c r="D419" s="4">
        <v>31653.53</v>
      </c>
      <c r="E419" s="4">
        <v>0</v>
      </c>
      <c r="F419" s="4">
        <v>0</v>
      </c>
      <c r="G419" s="4" t="s">
        <v>19</v>
      </c>
      <c r="H419" s="6">
        <v>45026.363961388888</v>
      </c>
      <c r="I419" s="4" t="s">
        <v>20</v>
      </c>
      <c r="J419" s="4" t="b">
        <v>1</v>
      </c>
      <c r="K419" s="4">
        <v>0</v>
      </c>
      <c r="L419" s="4">
        <v>1</v>
      </c>
      <c r="M419" s="4" t="s">
        <v>36</v>
      </c>
      <c r="N419" s="6">
        <v>45027.152488425927</v>
      </c>
      <c r="O419" s="4" t="s">
        <v>18</v>
      </c>
      <c r="P419" s="4">
        <v>532</v>
      </c>
      <c r="Q419" s="10" cm="1">
        <f t="array" ref="Q419">IFERROR(INDEX(cashier!$A$2:$I$672,MATCH($O419&amp;$P419,cashier!$J$2:$J$672,0),Q$1),FALSE)</f>
        <v>243</v>
      </c>
      <c r="R419" s="10" t="str" cm="1">
        <f t="array" ref="R419">IFERROR(INDEX(cashier!$A$2:$I$672,MATCH($O419&amp;$P419,cashier!$J$2:$J$672,0),R$1),FALSE)</f>
        <v>香港花旗/USD/Hope Young/91868394</v>
      </c>
      <c r="S419" s="10" cm="1">
        <f t="array" ref="S419">IFERROR(INDEX(cashier!$A$2:$I$672,MATCH($O419&amp;$P419,cashier!$J$2:$J$672,0),S$1),FALSE)</f>
        <v>45027.1518674537</v>
      </c>
      <c r="T419" s="10" t="str" cm="1">
        <f t="array" ref="T419">IFERROR(INDEX(cashier!$A$2:$I$672,MATCH($O419&amp;$P419,cashier!$J$2:$J$672,0),T$1),FALSE)</f>
        <v>USD</v>
      </c>
      <c r="U419" s="10" cm="1">
        <f t="array" ref="U419">IFERROR(INDEX(cashier!$A$2:$I$672,MATCH($O419&amp;$P419,cashier!$J$2:$J$672,0),U$1),FALSE)</f>
        <v>31653.53</v>
      </c>
      <c r="V419" s="10" cm="1">
        <f t="array" ref="V419">IFERROR(INDEX(cashier!$A$2:$I$672,MATCH($O419&amp;$P419,cashier!$J$2:$J$672,0),V$1),FALSE)</f>
        <v>45027.152488425927</v>
      </c>
      <c r="W419" s="10" cm="1">
        <f t="array" ref="W419">IFERROR(INDEX(cashier!$A$2:$I$672,MATCH($O419&amp;$P419,cashier!$J$2:$J$672,0),W$1),FALSE)</f>
        <v>532</v>
      </c>
      <c r="X419" s="10" t="str" cm="1">
        <f t="array" ref="X419">IFERROR(INDEX(cashier!$A$2:$I$672,MATCH($O419&amp;$P419,cashier!$J$2:$J$672,0),X$1),FALSE)</f>
        <v>付款单</v>
      </c>
      <c r="Y419" s="10" cm="1">
        <f t="array" ref="Y419">IFERROR(INDEX(cashier!$A$2:$I$672,MATCH($O419&amp;$P419,cashier!$J$2:$J$672,0),Y$1),FALSE)</f>
        <v>0</v>
      </c>
      <c r="Z419" s="13" cm="1">
        <f t="array" ref="Z419">IFERROR(INDEX(bank!$A$2:$P$1212,MATCH($O419&amp;$P419,bank!$Q$2:$Q$1212,0),Z$1),FALSE)</f>
        <v>532</v>
      </c>
      <c r="AA419" s="13" t="str" cm="1">
        <f t="array" ref="AA419">IFERROR(INDEX(bank!$A$2:$P$1212,MATCH($O419&amp;$P419,bank!$Q$2:$Q$1212,0),AA$1),FALSE)</f>
        <v>付款单</v>
      </c>
      <c r="AB419" s="13" t="str" cm="1">
        <f t="array" ref="AB419">IFERROR(INDEX(bank!$A$2:$P$1212,MATCH($O419&amp;$P419,bank!$Q$2:$Q$1212,0),AB$1),FALSE)</f>
        <v>香港花旗/USD/Hope Young/91868394</v>
      </c>
      <c r="AC419" s="13" t="str" cm="1">
        <f t="array" ref="AC419">IFERROR(INDEX(bank!$A$2:$P$1212,MATCH($O419&amp;$P419,bank!$Q$2:$Q$1212,0),AC$1),FALSE)</f>
        <v>USD</v>
      </c>
      <c r="AD419" s="13" cm="1">
        <f t="array" ref="AD419">IFERROR(INDEX(bank!$A$2:$P$1212,MATCH($O419&amp;$P419,bank!$Q$2:$Q$1212,0),AD$1),FALSE)</f>
        <v>0</v>
      </c>
      <c r="AE419" s="13" t="str" cm="1">
        <f t="array" ref="AE419">IFERROR(INDEX(bank!$A$2:$P$1212,MATCH($O419&amp;$P419,bank!$Q$2:$Q$1212,0),AE$1),FALSE)</f>
        <v>5402.16-航次监装费等</v>
      </c>
      <c r="AF419" s="13" t="str" cm="1">
        <f t="array" ref="AF419">IFERROR(INDEX(bank!$A$2:$P$1212,MATCH($O419&amp;$P419,bank!$Q$2:$Q$1212,0),AF$1),FALSE)</f>
        <v>航次HRA加保保险费（WAR+KR+LOH）</v>
      </c>
      <c r="AG419" s="13" cm="1">
        <f t="array" ref="AG419">IFERROR(INDEX(bank!$A$2:$P$1212,MATCH($O419&amp;$P419,bank!$Q$2:$Q$1212,0),AG$1),FALSE)</f>
        <v>45027.152488425927</v>
      </c>
      <c r="AH419" s="13" cm="1">
        <f t="array" ref="AH419">IFERROR(INDEX(bank!$A$2:$P$1212,MATCH($O419&amp;$P419,bank!$Q$2:$Q$1212,0),AH$1),FALSE)</f>
        <v>0</v>
      </c>
      <c r="AI419" s="13" cm="1">
        <f t="array" ref="AI419">IFERROR(INDEX(bank!$A$2:$P$1212,MATCH($O419&amp;$P419,bank!$Q$2:$Q$1212,0),AI$1),FALSE)</f>
        <v>0</v>
      </c>
      <c r="AJ419" s="13" cm="1">
        <f t="array" ref="AJ419">IFERROR(INDEX(bank!$A$2:$P$1212,MATCH($O419&amp;$P419,bank!$Q$2:$Q$1212,0),AJ$1),FALSE)</f>
        <v>31653.53</v>
      </c>
      <c r="AK419" s="13" cm="1">
        <f t="array" ref="AK419">IFERROR(INDEX(bank!$A$2:$P$1212,MATCH($O419&amp;$P419,bank!$Q$2:$Q$1212,0),AK$1),FALSE)</f>
        <v>31653.53</v>
      </c>
      <c r="AL419" s="13" cm="1">
        <f t="array" ref="AL419">IFERROR(INDEX(bank!$A$2:$P$1212,MATCH($O419&amp;$P419,bank!$Q$2:$Q$1212,0),AL$1),FALSE)</f>
        <v>318726.97999999957</v>
      </c>
      <c r="AM419" s="13" cm="1">
        <f t="array" ref="AM419">IFERROR(INDEX(bank!$A$2:$P$1212,MATCH($O419&amp;$P419,bank!$Q$2:$Q$1212,0),AM$1),FALSE)</f>
        <v>1</v>
      </c>
      <c r="AN419" s="13" t="b" cm="1">
        <f t="array" ref="AN419">IFERROR(INDEX(bank!$A$2:$P$1212,MATCH($O419&amp;$P419,bank!$Q$2:$Q$1212,0),AN$1),FALSE)</f>
        <v>1</v>
      </c>
      <c r="AO419" s="13" t="str" cm="1">
        <f t="array" ref="AO419">IFERROR(INDEX(bank!$A$2:$P$1212,MATCH($O419&amp;$P419,bank!$Q$2:$Q$1212,0),AO$1),FALSE)</f>
        <v>已关闭</v>
      </c>
    </row>
    <row r="420" spans="1:41" hidden="1">
      <c r="A420" s="4" t="s">
        <v>58</v>
      </c>
      <c r="B420" s="4" t="s">
        <v>388</v>
      </c>
      <c r="C420" s="4">
        <v>8832</v>
      </c>
      <c r="D420" s="4">
        <v>8832</v>
      </c>
      <c r="E420" s="4">
        <v>0</v>
      </c>
      <c r="F420" s="4">
        <v>0</v>
      </c>
      <c r="G420" s="4" t="s">
        <v>19</v>
      </c>
      <c r="H420" s="6">
        <v>45026.369791967591</v>
      </c>
      <c r="I420" s="4" t="s">
        <v>20</v>
      </c>
      <c r="J420" s="4" t="b">
        <v>1</v>
      </c>
      <c r="K420" s="4">
        <v>0</v>
      </c>
      <c r="L420" s="4">
        <v>1</v>
      </c>
      <c r="M420" s="4" t="s">
        <v>36</v>
      </c>
      <c r="N420" s="6">
        <v>45027.15216435185</v>
      </c>
      <c r="O420" s="4" t="s">
        <v>18</v>
      </c>
      <c r="P420" s="4">
        <v>534</v>
      </c>
      <c r="Q420" s="10" cm="1">
        <f t="array" ref="Q420">IFERROR(INDEX(cashier!$A$2:$I$672,MATCH($O420&amp;$P420,cashier!$J$2:$J$672,0),Q$1),FALSE)</f>
        <v>242</v>
      </c>
      <c r="R420" s="10" t="str" cm="1">
        <f t="array" ref="R420">IFERROR(INDEX(cashier!$A$2:$I$672,MATCH($O420&amp;$P420,cashier!$J$2:$J$672,0),R$1),FALSE)</f>
        <v>香港花旗/USD/Hope Young/91868394</v>
      </c>
      <c r="S420" s="10" cm="1">
        <f t="array" ref="S420">IFERROR(INDEX(cashier!$A$2:$I$672,MATCH($O420&amp;$P420,cashier!$J$2:$J$672,0),S$1),FALSE)</f>
        <v>45027.151542615742</v>
      </c>
      <c r="T420" s="10" t="str" cm="1">
        <f t="array" ref="T420">IFERROR(INDEX(cashier!$A$2:$I$672,MATCH($O420&amp;$P420,cashier!$J$2:$J$672,0),T$1),FALSE)</f>
        <v>USD</v>
      </c>
      <c r="U420" s="10" cm="1">
        <f t="array" ref="U420">IFERROR(INDEX(cashier!$A$2:$I$672,MATCH($O420&amp;$P420,cashier!$J$2:$J$672,0),U$1),FALSE)</f>
        <v>8832</v>
      </c>
      <c r="V420" s="10" cm="1">
        <f t="array" ref="V420">IFERROR(INDEX(cashier!$A$2:$I$672,MATCH($O420&amp;$P420,cashier!$J$2:$J$672,0),V$1),FALSE)</f>
        <v>45027.15216435185</v>
      </c>
      <c r="W420" s="10" cm="1">
        <f t="array" ref="W420">IFERROR(INDEX(cashier!$A$2:$I$672,MATCH($O420&amp;$P420,cashier!$J$2:$J$672,0),W$1),FALSE)</f>
        <v>534</v>
      </c>
      <c r="X420" s="10" t="str" cm="1">
        <f t="array" ref="X420">IFERROR(INDEX(cashier!$A$2:$I$672,MATCH($O420&amp;$P420,cashier!$J$2:$J$672,0),X$1),FALSE)</f>
        <v>付款单</v>
      </c>
      <c r="Y420" s="10" cm="1">
        <f t="array" ref="Y420">IFERROR(INDEX(cashier!$A$2:$I$672,MATCH($O420&amp;$P420,cashier!$J$2:$J$672,0),Y$1),FALSE)</f>
        <v>0</v>
      </c>
      <c r="Z420" s="13" cm="1">
        <f t="array" ref="Z420">IFERROR(INDEX(bank!$A$2:$P$1212,MATCH($O420&amp;$P420,bank!$Q$2:$Q$1212,0),Z$1),FALSE)</f>
        <v>534</v>
      </c>
      <c r="AA420" s="13" t="str" cm="1">
        <f t="array" ref="AA420">IFERROR(INDEX(bank!$A$2:$P$1212,MATCH($O420&amp;$P420,bank!$Q$2:$Q$1212,0),AA$1),FALSE)</f>
        <v>付款单</v>
      </c>
      <c r="AB420" s="13" t="str" cm="1">
        <f t="array" ref="AB420">IFERROR(INDEX(bank!$A$2:$P$1212,MATCH($O420&amp;$P420,bank!$Q$2:$Q$1212,0),AB$1),FALSE)</f>
        <v>香港花旗/USD/Hope Young/91868394</v>
      </c>
      <c r="AC420" s="13" t="str" cm="1">
        <f t="array" ref="AC420">IFERROR(INDEX(bank!$A$2:$P$1212,MATCH($O420&amp;$P420,bank!$Q$2:$Q$1212,0),AC$1),FALSE)</f>
        <v>USD</v>
      </c>
      <c r="AD420" s="13" cm="1">
        <f t="array" ref="AD420">IFERROR(INDEX(bank!$A$2:$P$1212,MATCH($O420&amp;$P420,bank!$Q$2:$Q$1212,0),AD$1),FALSE)</f>
        <v>0</v>
      </c>
      <c r="AE420" s="13" t="str" cm="1">
        <f t="array" ref="AE420">IFERROR(INDEX(bank!$A$2:$P$1212,MATCH($O420&amp;$P420,bank!$Q$2:$Q$1212,0),AE$1),FALSE)</f>
        <v>5402.16-航次监装费等</v>
      </c>
      <c r="AF420" s="13" t="str" cm="1">
        <f t="array" ref="AF420">IFERROR(INDEX(bank!$A$2:$P$1212,MATCH($O420&amp;$P420,bank!$Q$2:$Q$1212,0),AF$1),FALSE)</f>
        <v>航次HRA加保保险费（WAR+KR+LOH）</v>
      </c>
      <c r="AG420" s="13" cm="1">
        <f t="array" ref="AG420">IFERROR(INDEX(bank!$A$2:$P$1212,MATCH($O420&amp;$P420,bank!$Q$2:$Q$1212,0),AG$1),FALSE)</f>
        <v>45027.15216435185</v>
      </c>
      <c r="AH420" s="13" cm="1">
        <f t="array" ref="AH420">IFERROR(INDEX(bank!$A$2:$P$1212,MATCH($O420&amp;$P420,bank!$Q$2:$Q$1212,0),AH$1),FALSE)</f>
        <v>0</v>
      </c>
      <c r="AI420" s="13" cm="1">
        <f t="array" ref="AI420">IFERROR(INDEX(bank!$A$2:$P$1212,MATCH($O420&amp;$P420,bank!$Q$2:$Q$1212,0),AI$1),FALSE)</f>
        <v>0</v>
      </c>
      <c r="AJ420" s="13" cm="1">
        <f t="array" ref="AJ420">IFERROR(INDEX(bank!$A$2:$P$1212,MATCH($O420&amp;$P420,bank!$Q$2:$Q$1212,0),AJ$1),FALSE)</f>
        <v>8832</v>
      </c>
      <c r="AK420" s="13" cm="1">
        <f t="array" ref="AK420">IFERROR(INDEX(bank!$A$2:$P$1212,MATCH($O420&amp;$P420,bank!$Q$2:$Q$1212,0),AK$1),FALSE)</f>
        <v>8832</v>
      </c>
      <c r="AL420" s="13" cm="1">
        <f t="array" ref="AL420">IFERROR(INDEX(bank!$A$2:$P$1212,MATCH($O420&amp;$P420,bank!$Q$2:$Q$1212,0),AL$1),FALSE)</f>
        <v>350380.5099999996</v>
      </c>
      <c r="AM420" s="13" cm="1">
        <f t="array" ref="AM420">IFERROR(INDEX(bank!$A$2:$P$1212,MATCH($O420&amp;$P420,bank!$Q$2:$Q$1212,0),AM$1),FALSE)</f>
        <v>1</v>
      </c>
      <c r="AN420" s="13" t="b" cm="1">
        <f t="array" ref="AN420">IFERROR(INDEX(bank!$A$2:$P$1212,MATCH($O420&amp;$P420,bank!$Q$2:$Q$1212,0),AN$1),FALSE)</f>
        <v>1</v>
      </c>
      <c r="AO420" s="13" t="str" cm="1">
        <f t="array" ref="AO420">IFERROR(INDEX(bank!$A$2:$P$1212,MATCH($O420&amp;$P420,bank!$Q$2:$Q$1212,0),AO$1),FALSE)</f>
        <v>已关闭</v>
      </c>
    </row>
    <row r="421" spans="1:41" hidden="1">
      <c r="A421" s="4" t="s">
        <v>58</v>
      </c>
      <c r="B421" s="4" t="s">
        <v>389</v>
      </c>
      <c r="C421" s="4">
        <v>1500</v>
      </c>
      <c r="D421" s="4">
        <v>1500</v>
      </c>
      <c r="E421" s="4">
        <v>0</v>
      </c>
      <c r="F421" s="4">
        <v>0</v>
      </c>
      <c r="G421" s="4" t="s">
        <v>19</v>
      </c>
      <c r="H421" s="6">
        <v>45026.386383703713</v>
      </c>
      <c r="I421" s="4" t="s">
        <v>20</v>
      </c>
      <c r="J421" s="4" t="b">
        <v>1</v>
      </c>
      <c r="K421" s="4">
        <v>0</v>
      </c>
      <c r="L421" s="4">
        <v>1</v>
      </c>
      <c r="M421" s="4" t="s">
        <v>36</v>
      </c>
      <c r="N421" s="6">
        <v>45027.11</v>
      </c>
      <c r="O421" s="4" t="s">
        <v>18</v>
      </c>
      <c r="P421" s="4">
        <v>536</v>
      </c>
      <c r="Q421" s="10" cm="1">
        <f t="array" ref="Q421">IFERROR(INDEX(cashier!$A$2:$I$672,MATCH($O421&amp;$P421,cashier!$J$2:$J$672,0),Q$1),FALSE)</f>
        <v>240</v>
      </c>
      <c r="R421" s="10" t="str" cm="1">
        <f t="array" ref="R421">IFERROR(INDEX(cashier!$A$2:$I$672,MATCH($O421&amp;$P421,cashier!$J$2:$J$672,0),R$1),FALSE)</f>
        <v>香港花旗/USD/Hope Young/91868394</v>
      </c>
      <c r="S421" s="10" cm="1">
        <f t="array" ref="S421">IFERROR(INDEX(cashier!$A$2:$I$672,MATCH($O421&amp;$P421,cashier!$J$2:$J$672,0),S$1),FALSE)</f>
        <v>45027.107553738417</v>
      </c>
      <c r="T421" s="10" t="str" cm="1">
        <f t="array" ref="T421">IFERROR(INDEX(cashier!$A$2:$I$672,MATCH($O421&amp;$P421,cashier!$J$2:$J$672,0),T$1),FALSE)</f>
        <v>USD</v>
      </c>
      <c r="U421" s="10" cm="1">
        <f t="array" ref="U421">IFERROR(INDEX(cashier!$A$2:$I$672,MATCH($O421&amp;$P421,cashier!$J$2:$J$672,0),U$1),FALSE)</f>
        <v>5475</v>
      </c>
      <c r="V421" s="10" cm="1">
        <f t="array" ref="V421">IFERROR(INDEX(cashier!$A$2:$I$672,MATCH($O421&amp;$P421,cashier!$J$2:$J$672,0),V$1),FALSE)</f>
        <v>45027.11</v>
      </c>
      <c r="W421" s="10" cm="1">
        <f t="array" ref="W421">IFERROR(INDEX(cashier!$A$2:$I$672,MATCH($O421&amp;$P421,cashier!$J$2:$J$672,0),W$1),FALSE)</f>
        <v>536</v>
      </c>
      <c r="X421" s="10" t="str" cm="1">
        <f t="array" ref="X421">IFERROR(INDEX(cashier!$A$2:$I$672,MATCH($O421&amp;$P421,cashier!$J$2:$J$672,0),X$1),FALSE)</f>
        <v>付款单</v>
      </c>
      <c r="Y421" s="10" cm="1">
        <f t="array" ref="Y421">IFERROR(INDEX(cashier!$A$2:$I$672,MATCH($O421&amp;$P421,cashier!$J$2:$J$672,0),Y$1),FALSE)</f>
        <v>0</v>
      </c>
      <c r="Z421" s="13" cm="1">
        <f t="array" ref="Z421">IFERROR(INDEX(bank!$A$2:$P$1212,MATCH($O421&amp;$P421,bank!$Q$2:$Q$1212,0),Z$1),FALSE)</f>
        <v>536</v>
      </c>
      <c r="AA421" s="13" t="str" cm="1">
        <f t="array" ref="AA421">IFERROR(INDEX(bank!$A$2:$P$1212,MATCH($O421&amp;$P421,bank!$Q$2:$Q$1212,0),AA$1),FALSE)</f>
        <v>付款单</v>
      </c>
      <c r="AB421" s="13" t="str" cm="1">
        <f t="array" ref="AB421">IFERROR(INDEX(bank!$A$2:$P$1212,MATCH($O421&amp;$P421,bank!$Q$2:$Q$1212,0),AB$1),FALSE)</f>
        <v>香港花旗/USD/Hope Young/91868394</v>
      </c>
      <c r="AC421" s="13" t="str" cm="1">
        <f t="array" ref="AC421">IFERROR(INDEX(bank!$A$2:$P$1212,MATCH($O421&amp;$P421,bank!$Q$2:$Q$1212,0),AC$1),FALSE)</f>
        <v>USD</v>
      </c>
      <c r="AD421" s="13" cm="1">
        <f t="array" ref="AD421">IFERROR(INDEX(bank!$A$2:$P$1212,MATCH($O421&amp;$P421,bank!$Q$2:$Q$1212,0),AD$1),FALSE)</f>
        <v>0</v>
      </c>
      <c r="AE421" s="13" t="str" cm="1">
        <f t="array" ref="AE421">IFERROR(INDEX(bank!$A$2:$P$1212,MATCH($O421&amp;$P421,bank!$Q$2:$Q$1212,0),AE$1),FALSE)</f>
        <v>5402.16-航次监装费等</v>
      </c>
      <c r="AF421" s="13" t="str" cm="1">
        <f t="array" ref="AF421">IFERROR(INDEX(bank!$A$2:$P$1212,MATCH($O421&amp;$P421,bank!$Q$2:$Q$1212,0),AF$1),FALSE)</f>
        <v>去科威特卸港 KNR INSURANCE</v>
      </c>
      <c r="AG421" s="13" cm="1">
        <f t="array" ref="AG421">IFERROR(INDEX(bank!$A$2:$P$1212,MATCH($O421&amp;$P421,bank!$Q$2:$Q$1212,0),AG$1),FALSE)</f>
        <v>45027.11</v>
      </c>
      <c r="AH421" s="13" cm="1">
        <f t="array" ref="AH421">IFERROR(INDEX(bank!$A$2:$P$1212,MATCH($O421&amp;$P421,bank!$Q$2:$Q$1212,0),AH$1),FALSE)</f>
        <v>0</v>
      </c>
      <c r="AI421" s="13" cm="1">
        <f t="array" ref="AI421">IFERROR(INDEX(bank!$A$2:$P$1212,MATCH($O421&amp;$P421,bank!$Q$2:$Q$1212,0),AI$1),FALSE)</f>
        <v>0</v>
      </c>
      <c r="AJ421" s="13" cm="1">
        <f t="array" ref="AJ421">IFERROR(INDEX(bank!$A$2:$P$1212,MATCH($O421&amp;$P421,bank!$Q$2:$Q$1212,0),AJ$1),FALSE)</f>
        <v>1500</v>
      </c>
      <c r="AK421" s="13" cm="1">
        <f t="array" ref="AK421">IFERROR(INDEX(bank!$A$2:$P$1212,MATCH($O421&amp;$P421,bank!$Q$2:$Q$1212,0),AK$1),FALSE)</f>
        <v>1500</v>
      </c>
      <c r="AL421" s="13" cm="1">
        <f t="array" ref="AL421">IFERROR(INDEX(bank!$A$2:$P$1212,MATCH($O421&amp;$P421,bank!$Q$2:$Q$1212,0),AL$1),FALSE)</f>
        <v>363187.5099999996</v>
      </c>
      <c r="AM421" s="13" cm="1">
        <f t="array" ref="AM421">IFERROR(INDEX(bank!$A$2:$P$1212,MATCH($O421&amp;$P421,bank!$Q$2:$Q$1212,0),AM$1),FALSE)</f>
        <v>1</v>
      </c>
      <c r="AN421" s="13" t="b" cm="1">
        <f t="array" ref="AN421">IFERROR(INDEX(bank!$A$2:$P$1212,MATCH($O421&amp;$P421,bank!$Q$2:$Q$1212,0),AN$1),FALSE)</f>
        <v>1</v>
      </c>
      <c r="AO421" s="13" t="str" cm="1">
        <f t="array" ref="AO421">IFERROR(INDEX(bank!$A$2:$P$1212,MATCH($O421&amp;$P421,bank!$Q$2:$Q$1212,0),AO$1),FALSE)</f>
        <v>已关闭</v>
      </c>
    </row>
    <row r="422" spans="1:41" hidden="1">
      <c r="A422" s="4" t="s">
        <v>58</v>
      </c>
      <c r="B422" s="4" t="s">
        <v>390</v>
      </c>
      <c r="C422" s="4">
        <v>3975</v>
      </c>
      <c r="D422" s="4">
        <v>3975</v>
      </c>
      <c r="E422" s="4">
        <v>0</v>
      </c>
      <c r="F422" s="4">
        <v>0</v>
      </c>
      <c r="G422" s="4" t="s">
        <v>19</v>
      </c>
      <c r="H422" s="6">
        <v>45026.386383703713</v>
      </c>
      <c r="I422" s="4" t="s">
        <v>20</v>
      </c>
      <c r="J422" s="4" t="b">
        <v>1</v>
      </c>
      <c r="K422" s="4">
        <v>0</v>
      </c>
      <c r="L422" s="4">
        <v>1</v>
      </c>
      <c r="M422" s="4" t="s">
        <v>36</v>
      </c>
      <c r="N422" s="6">
        <v>45027.11</v>
      </c>
      <c r="O422" s="4" t="s">
        <v>18</v>
      </c>
      <c r="P422" s="4">
        <v>536</v>
      </c>
      <c r="Q422" s="10" cm="1">
        <f t="array" ref="Q422">IFERROR(INDEX(cashier!$A$2:$I$672,MATCH($O422&amp;$P422,cashier!$J$2:$J$672,0),Q$1),FALSE)</f>
        <v>240</v>
      </c>
      <c r="R422" s="10" t="str" cm="1">
        <f t="array" ref="R422">IFERROR(INDEX(cashier!$A$2:$I$672,MATCH($O422&amp;$P422,cashier!$J$2:$J$672,0),R$1),FALSE)</f>
        <v>香港花旗/USD/Hope Young/91868394</v>
      </c>
      <c r="S422" s="10" cm="1">
        <f t="array" ref="S422">IFERROR(INDEX(cashier!$A$2:$I$672,MATCH($O422&amp;$P422,cashier!$J$2:$J$672,0),S$1),FALSE)</f>
        <v>45027.107553738417</v>
      </c>
      <c r="T422" s="10" t="str" cm="1">
        <f t="array" ref="T422">IFERROR(INDEX(cashier!$A$2:$I$672,MATCH($O422&amp;$P422,cashier!$J$2:$J$672,0),T$1),FALSE)</f>
        <v>USD</v>
      </c>
      <c r="U422" s="10" cm="1">
        <f t="array" ref="U422">IFERROR(INDEX(cashier!$A$2:$I$672,MATCH($O422&amp;$P422,cashier!$J$2:$J$672,0),U$1),FALSE)</f>
        <v>5475</v>
      </c>
      <c r="V422" s="10" cm="1">
        <f t="array" ref="V422">IFERROR(INDEX(cashier!$A$2:$I$672,MATCH($O422&amp;$P422,cashier!$J$2:$J$672,0),V$1),FALSE)</f>
        <v>45027.11</v>
      </c>
      <c r="W422" s="10" cm="1">
        <f t="array" ref="W422">IFERROR(INDEX(cashier!$A$2:$I$672,MATCH($O422&amp;$P422,cashier!$J$2:$J$672,0),W$1),FALSE)</f>
        <v>536</v>
      </c>
      <c r="X422" s="10" t="str" cm="1">
        <f t="array" ref="X422">IFERROR(INDEX(cashier!$A$2:$I$672,MATCH($O422&amp;$P422,cashier!$J$2:$J$672,0),X$1),FALSE)</f>
        <v>付款单</v>
      </c>
      <c r="Y422" s="10" cm="1">
        <f t="array" ref="Y422">IFERROR(INDEX(cashier!$A$2:$I$672,MATCH($O422&amp;$P422,cashier!$J$2:$J$672,0),Y$1),FALSE)</f>
        <v>0</v>
      </c>
      <c r="Z422" s="13" cm="1">
        <f t="array" ref="Z422">IFERROR(INDEX(bank!$A$2:$P$1212,MATCH($O422&amp;$P422,bank!$Q$2:$Q$1212,0),Z$1),FALSE)</f>
        <v>536</v>
      </c>
      <c r="AA422" s="13" t="str" cm="1">
        <f t="array" ref="AA422">IFERROR(INDEX(bank!$A$2:$P$1212,MATCH($O422&amp;$P422,bank!$Q$2:$Q$1212,0),AA$1),FALSE)</f>
        <v>付款单</v>
      </c>
      <c r="AB422" s="13" t="str" cm="1">
        <f t="array" ref="AB422">IFERROR(INDEX(bank!$A$2:$P$1212,MATCH($O422&amp;$P422,bank!$Q$2:$Q$1212,0),AB$1),FALSE)</f>
        <v>香港花旗/USD/Hope Young/91868394</v>
      </c>
      <c r="AC422" s="13" t="str" cm="1">
        <f t="array" ref="AC422">IFERROR(INDEX(bank!$A$2:$P$1212,MATCH($O422&amp;$P422,bank!$Q$2:$Q$1212,0),AC$1),FALSE)</f>
        <v>USD</v>
      </c>
      <c r="AD422" s="13" cm="1">
        <f t="array" ref="AD422">IFERROR(INDEX(bank!$A$2:$P$1212,MATCH($O422&amp;$P422,bank!$Q$2:$Q$1212,0),AD$1),FALSE)</f>
        <v>0</v>
      </c>
      <c r="AE422" s="13" t="str" cm="1">
        <f t="array" ref="AE422">IFERROR(INDEX(bank!$A$2:$P$1212,MATCH($O422&amp;$P422,bank!$Q$2:$Q$1212,0),AE$1),FALSE)</f>
        <v>5402.16-航次监装费等</v>
      </c>
      <c r="AF422" s="13" t="str" cm="1">
        <f t="array" ref="AF422">IFERROR(INDEX(bank!$A$2:$P$1212,MATCH($O422&amp;$P422,bank!$Q$2:$Q$1212,0),AF$1),FALSE)</f>
        <v>去科威特卸港 KNR INSURANCE</v>
      </c>
      <c r="AG422" s="13" cm="1">
        <f t="array" ref="AG422">IFERROR(INDEX(bank!$A$2:$P$1212,MATCH($O422&amp;$P422,bank!$Q$2:$Q$1212,0),AG$1),FALSE)</f>
        <v>45027.11</v>
      </c>
      <c r="AH422" s="13" cm="1">
        <f t="array" ref="AH422">IFERROR(INDEX(bank!$A$2:$P$1212,MATCH($O422&amp;$P422,bank!$Q$2:$Q$1212,0),AH$1),FALSE)</f>
        <v>0</v>
      </c>
      <c r="AI422" s="13" cm="1">
        <f t="array" ref="AI422">IFERROR(INDEX(bank!$A$2:$P$1212,MATCH($O422&amp;$P422,bank!$Q$2:$Q$1212,0),AI$1),FALSE)</f>
        <v>0</v>
      </c>
      <c r="AJ422" s="13" cm="1">
        <f t="array" ref="AJ422">IFERROR(INDEX(bank!$A$2:$P$1212,MATCH($O422&amp;$P422,bank!$Q$2:$Q$1212,0),AJ$1),FALSE)</f>
        <v>1500</v>
      </c>
      <c r="AK422" s="13" cm="1">
        <f t="array" ref="AK422">IFERROR(INDEX(bank!$A$2:$P$1212,MATCH($O422&amp;$P422,bank!$Q$2:$Q$1212,0),AK$1),FALSE)</f>
        <v>1500</v>
      </c>
      <c r="AL422" s="13" cm="1">
        <f t="array" ref="AL422">IFERROR(INDEX(bank!$A$2:$P$1212,MATCH($O422&amp;$P422,bank!$Q$2:$Q$1212,0),AL$1),FALSE)</f>
        <v>363187.5099999996</v>
      </c>
      <c r="AM422" s="13" cm="1">
        <f t="array" ref="AM422">IFERROR(INDEX(bank!$A$2:$P$1212,MATCH($O422&amp;$P422,bank!$Q$2:$Q$1212,0),AM$1),FALSE)</f>
        <v>1</v>
      </c>
      <c r="AN422" s="13" t="b" cm="1">
        <f t="array" ref="AN422">IFERROR(INDEX(bank!$A$2:$P$1212,MATCH($O422&amp;$P422,bank!$Q$2:$Q$1212,0),AN$1),FALSE)</f>
        <v>1</v>
      </c>
      <c r="AO422" s="13" t="str" cm="1">
        <f t="array" ref="AO422">IFERROR(INDEX(bank!$A$2:$P$1212,MATCH($O422&amp;$P422,bank!$Q$2:$Q$1212,0),AO$1),FALSE)</f>
        <v>已关闭</v>
      </c>
    </row>
    <row r="423" spans="1:41" hidden="1">
      <c r="A423" s="4" t="s">
        <v>50</v>
      </c>
      <c r="B423" s="4" t="s">
        <v>391</v>
      </c>
      <c r="C423" s="4">
        <v>0</v>
      </c>
      <c r="D423" s="4">
        <v>0</v>
      </c>
      <c r="E423" s="4">
        <v>85898.09</v>
      </c>
      <c r="F423" s="4">
        <v>85898.09</v>
      </c>
      <c r="G423" s="4" t="s">
        <v>19</v>
      </c>
      <c r="H423" s="6">
        <v>45026.387834988433</v>
      </c>
      <c r="I423" s="4" t="s">
        <v>20</v>
      </c>
      <c r="J423" s="4" t="b">
        <v>1</v>
      </c>
      <c r="K423" s="4">
        <v>0</v>
      </c>
      <c r="L423" s="4">
        <v>1</v>
      </c>
      <c r="M423" s="4" t="s">
        <v>27</v>
      </c>
      <c r="N423" s="6">
        <v>45020.266689814824</v>
      </c>
      <c r="O423" s="4" t="s">
        <v>26</v>
      </c>
      <c r="P423" s="4">
        <v>538</v>
      </c>
      <c r="Q423" s="10" cm="1">
        <f t="array" ref="Q423">IFERROR(INDEX(cashier!$A$2:$I$672,MATCH($O423&amp;$P423,cashier!$J$2:$J$672,0),Q$1),FALSE)</f>
        <v>248</v>
      </c>
      <c r="R423" s="10" t="str" cm="1">
        <f t="array" ref="R423">IFERROR(INDEX(cashier!$A$2:$I$672,MATCH($O423&amp;$P423,cashier!$J$2:$J$672,0),R$1),FALSE)</f>
        <v>香港汇丰/USD/Mandarine/801-443300-838</v>
      </c>
      <c r="S423" s="10" cm="1">
        <f t="array" ref="S423">IFERROR(INDEX(cashier!$A$2:$I$672,MATCH($O423&amp;$P423,cashier!$J$2:$J$672,0),S$1),FALSE)</f>
        <v>45027.26440709491</v>
      </c>
      <c r="T423" s="10" t="str" cm="1">
        <f t="array" ref="T423">IFERROR(INDEX(cashier!$A$2:$I$672,MATCH($O423&amp;$P423,cashier!$J$2:$J$672,0),T$1),FALSE)</f>
        <v>USD</v>
      </c>
      <c r="U423" s="10" cm="1">
        <f t="array" ref="U423">IFERROR(INDEX(cashier!$A$2:$I$672,MATCH($O423&amp;$P423,cashier!$J$2:$J$672,0),U$1),FALSE)</f>
        <v>85898.09</v>
      </c>
      <c r="V423" s="10" cm="1">
        <f t="array" ref="V423">IFERROR(INDEX(cashier!$A$2:$I$672,MATCH($O423&amp;$P423,cashier!$J$2:$J$672,0),V$1),FALSE)</f>
        <v>45020.266689814824</v>
      </c>
      <c r="W423" s="10" cm="1">
        <f t="array" ref="W423">IFERROR(INDEX(cashier!$A$2:$I$672,MATCH($O423&amp;$P423,cashier!$J$2:$J$672,0),W$1),FALSE)</f>
        <v>538</v>
      </c>
      <c r="X423" s="10" t="str" cm="1">
        <f t="array" ref="X423">IFERROR(INDEX(cashier!$A$2:$I$672,MATCH($O423&amp;$P423,cashier!$J$2:$J$672,0),X$1),FALSE)</f>
        <v>收款单</v>
      </c>
      <c r="Y423" s="10" cm="1">
        <f t="array" ref="Y423">IFERROR(INDEX(cashier!$A$2:$I$672,MATCH($O423&amp;$P423,cashier!$J$2:$J$672,0),Y$1),FALSE)</f>
        <v>0</v>
      </c>
      <c r="Z423" s="13" cm="1">
        <f t="array" ref="Z423">IFERROR(INDEX(bank!$A$2:$P$1212,MATCH($O423&amp;$P423,bank!$Q$2:$Q$1212,0),Z$1),FALSE)</f>
        <v>538</v>
      </c>
      <c r="AA423" s="13" t="str" cm="1">
        <f t="array" ref="AA423">IFERROR(INDEX(bank!$A$2:$P$1212,MATCH($O423&amp;$P423,bank!$Q$2:$Q$1212,0),AA$1),FALSE)</f>
        <v>收款单</v>
      </c>
      <c r="AB423" s="13" t="str" cm="1">
        <f t="array" ref="AB423">IFERROR(INDEX(bank!$A$2:$P$1212,MATCH($O423&amp;$P423,bank!$Q$2:$Q$1212,0),AB$1),FALSE)</f>
        <v>香港汇丰/USD/Mandarine/801-443300-838</v>
      </c>
      <c r="AC423" s="13" t="str" cm="1">
        <f t="array" ref="AC423">IFERROR(INDEX(bank!$A$2:$P$1212,MATCH($O423&amp;$P423,bank!$Q$2:$Q$1212,0),AC$1),FALSE)</f>
        <v>USD</v>
      </c>
      <c r="AD423" s="13" cm="1">
        <f t="array" ref="AD423">IFERROR(INDEX(bank!$A$2:$P$1212,MATCH($O423&amp;$P423,bank!$Q$2:$Q$1212,0),AD$1),FALSE)</f>
        <v>0</v>
      </c>
      <c r="AE423" s="13" t="str" cm="1">
        <f t="array" ref="AE423">IFERROR(INDEX(bank!$A$2:$P$1212,MATCH($O423&amp;$P423,bank!$Q$2:$Q$1212,0),AE$1),FALSE)</f>
        <v>5101.06-租金收入</v>
      </c>
      <c r="AF423" s="13" t="str" cm="1">
        <f t="array" ref="AF423">IFERROR(INDEX(bank!$A$2:$P$1212,MATCH($O423&amp;$P423,bank!$Q$2:$Q$1212,0),AF$1),FALSE)</f>
        <v>第六期租金收入</v>
      </c>
      <c r="AG423" s="13" cm="1">
        <f t="array" ref="AG423">IFERROR(INDEX(bank!$A$2:$P$1212,MATCH($O423&amp;$P423,bank!$Q$2:$Q$1212,0),AG$1),FALSE)</f>
        <v>45020.266689814824</v>
      </c>
      <c r="AH423" s="13" cm="1">
        <f t="array" ref="AH423">IFERROR(INDEX(bank!$A$2:$P$1212,MATCH($O423&amp;$P423,bank!$Q$2:$Q$1212,0),AH$1),FALSE)</f>
        <v>85898.09</v>
      </c>
      <c r="AI423" s="13" cm="1">
        <f t="array" ref="AI423">IFERROR(INDEX(bank!$A$2:$P$1212,MATCH($O423&amp;$P423,bank!$Q$2:$Q$1212,0),AI$1),FALSE)</f>
        <v>85898.09</v>
      </c>
      <c r="AJ423" s="13" cm="1">
        <f t="array" ref="AJ423">IFERROR(INDEX(bank!$A$2:$P$1212,MATCH($O423&amp;$P423,bank!$Q$2:$Q$1212,0),AJ$1),FALSE)</f>
        <v>0</v>
      </c>
      <c r="AK423" s="13" cm="1">
        <f t="array" ref="AK423">IFERROR(INDEX(bank!$A$2:$P$1212,MATCH($O423&amp;$P423,bank!$Q$2:$Q$1212,0),AK$1),FALSE)</f>
        <v>0</v>
      </c>
      <c r="AL423" s="13" cm="1">
        <f t="array" ref="AL423">IFERROR(INDEX(bank!$A$2:$P$1212,MATCH($O423&amp;$P423,bank!$Q$2:$Q$1212,0),AL$1),FALSE)</f>
        <v>-124478.7699999999</v>
      </c>
      <c r="AM423" s="13" cm="1">
        <f t="array" ref="AM423">IFERROR(INDEX(bank!$A$2:$P$1212,MATCH($O423&amp;$P423,bank!$Q$2:$Q$1212,0),AM$1),FALSE)</f>
        <v>1</v>
      </c>
      <c r="AN423" s="13" t="b" cm="1">
        <f t="array" ref="AN423">IFERROR(INDEX(bank!$A$2:$P$1212,MATCH($O423&amp;$P423,bank!$Q$2:$Q$1212,0),AN$1),FALSE)</f>
        <v>1</v>
      </c>
      <c r="AO423" s="13" t="str" cm="1">
        <f t="array" ref="AO423">IFERROR(INDEX(bank!$A$2:$P$1212,MATCH($O423&amp;$P423,bank!$Q$2:$Q$1212,0),AO$1),FALSE)</f>
        <v>已关闭</v>
      </c>
    </row>
    <row r="424" spans="1:41" hidden="1">
      <c r="A424" s="4" t="s">
        <v>58</v>
      </c>
      <c r="B424" s="4" t="s">
        <v>392</v>
      </c>
      <c r="C424" s="4">
        <v>860.31</v>
      </c>
      <c r="D424" s="4">
        <v>860.31</v>
      </c>
      <c r="E424" s="4">
        <v>0</v>
      </c>
      <c r="F424" s="4">
        <v>0</v>
      </c>
      <c r="G424" s="4" t="s">
        <v>19</v>
      </c>
      <c r="H424" s="6">
        <v>45026.386929872693</v>
      </c>
      <c r="I424" s="4" t="s">
        <v>20</v>
      </c>
      <c r="J424" s="4" t="b">
        <v>1</v>
      </c>
      <c r="K424" s="4">
        <v>0</v>
      </c>
      <c r="L424" s="4">
        <v>1</v>
      </c>
      <c r="M424" s="4" t="s">
        <v>36</v>
      </c>
      <c r="N424" s="6">
        <v>45027.244479166657</v>
      </c>
      <c r="O424" s="4" t="s">
        <v>18</v>
      </c>
      <c r="P424" s="4">
        <v>540</v>
      </c>
      <c r="Q424" s="10" cm="1">
        <f t="array" ref="Q424">IFERROR(INDEX(cashier!$A$2:$I$672,MATCH($O424&amp;$P424,cashier!$J$2:$J$672,0),Q$1),FALSE)</f>
        <v>246</v>
      </c>
      <c r="R424" s="10" t="str" cm="1">
        <f t="array" ref="R424">IFERROR(INDEX(cashier!$A$2:$I$672,MATCH($O424&amp;$P424,cashier!$J$2:$J$672,0),R$1),FALSE)</f>
        <v>香港花旗/USD/Hope Young/91868394</v>
      </c>
      <c r="S424" s="10" cm="1">
        <f t="array" ref="S424">IFERROR(INDEX(cashier!$A$2:$I$672,MATCH($O424&amp;$P424,cashier!$J$2:$J$672,0),S$1),FALSE)</f>
        <v>45027.24382329861</v>
      </c>
      <c r="T424" s="10" t="str" cm="1">
        <f t="array" ref="T424">IFERROR(INDEX(cashier!$A$2:$I$672,MATCH($O424&amp;$P424,cashier!$J$2:$J$672,0),T$1),FALSE)</f>
        <v>USD</v>
      </c>
      <c r="U424" s="10" cm="1">
        <f t="array" ref="U424">IFERROR(INDEX(cashier!$A$2:$I$672,MATCH($O424&amp;$P424,cashier!$J$2:$J$672,0),U$1),FALSE)</f>
        <v>1720.31</v>
      </c>
      <c r="V424" s="10" cm="1">
        <f t="array" ref="V424">IFERROR(INDEX(cashier!$A$2:$I$672,MATCH($O424&amp;$P424,cashier!$J$2:$J$672,0),V$1),FALSE)</f>
        <v>45027.244479166657</v>
      </c>
      <c r="W424" s="10" cm="1">
        <f t="array" ref="W424">IFERROR(INDEX(cashier!$A$2:$I$672,MATCH($O424&amp;$P424,cashier!$J$2:$J$672,0),W$1),FALSE)</f>
        <v>540</v>
      </c>
      <c r="X424" s="10" t="str" cm="1">
        <f t="array" ref="X424">IFERROR(INDEX(cashier!$A$2:$I$672,MATCH($O424&amp;$P424,cashier!$J$2:$J$672,0),X$1),FALSE)</f>
        <v>付款单</v>
      </c>
      <c r="Y424" s="10" cm="1">
        <f t="array" ref="Y424">IFERROR(INDEX(cashier!$A$2:$I$672,MATCH($O424&amp;$P424,cashier!$J$2:$J$672,0),Y$1),FALSE)</f>
        <v>0</v>
      </c>
      <c r="Z424" s="13" cm="1">
        <f t="array" ref="Z424">IFERROR(INDEX(bank!$A$2:$P$1212,MATCH($O424&amp;$P424,bank!$Q$2:$Q$1212,0),Z$1),FALSE)</f>
        <v>540</v>
      </c>
      <c r="AA424" s="13" t="str" cm="1">
        <f t="array" ref="AA424">IFERROR(INDEX(bank!$A$2:$P$1212,MATCH($O424&amp;$P424,bank!$Q$2:$Q$1212,0),AA$1),FALSE)</f>
        <v>付款单</v>
      </c>
      <c r="AB424" s="13" t="str" cm="1">
        <f t="array" ref="AB424">IFERROR(INDEX(bank!$A$2:$P$1212,MATCH($O424&amp;$P424,bank!$Q$2:$Q$1212,0),AB$1),FALSE)</f>
        <v>香港花旗/USD/Hope Young/91868394</v>
      </c>
      <c r="AC424" s="13" t="str" cm="1">
        <f t="array" ref="AC424">IFERROR(INDEX(bank!$A$2:$P$1212,MATCH($O424&amp;$P424,bank!$Q$2:$Q$1212,0),AC$1),FALSE)</f>
        <v>USD</v>
      </c>
      <c r="AD424" s="13" cm="1">
        <f t="array" ref="AD424">IFERROR(INDEX(bank!$A$2:$P$1212,MATCH($O424&amp;$P424,bank!$Q$2:$Q$1212,0),AD$1),FALSE)</f>
        <v>0</v>
      </c>
      <c r="AE424" s="13" t="str" cm="1">
        <f t="array" ref="AE424">IFERROR(INDEX(bank!$A$2:$P$1212,MATCH($O424&amp;$P424,bank!$Q$2:$Q$1212,0),AE$1),FALSE)</f>
        <v>5402.16-航次监装费等</v>
      </c>
      <c r="AF424" s="13" t="str" cm="1">
        <f t="array" ref="AF424">IFERROR(INDEX(bank!$A$2:$P$1212,MATCH($O424&amp;$P424,bank!$Q$2:$Q$1212,0),AF$1),FALSE)</f>
        <v>23年2月过HRA亚丁湾加保：战争险</v>
      </c>
      <c r="AG424" s="13" cm="1">
        <f t="array" ref="AG424">IFERROR(INDEX(bank!$A$2:$P$1212,MATCH($O424&amp;$P424,bank!$Q$2:$Q$1212,0),AG$1),FALSE)</f>
        <v>45027.244479166657</v>
      </c>
      <c r="AH424" s="13" cm="1">
        <f t="array" ref="AH424">IFERROR(INDEX(bank!$A$2:$P$1212,MATCH($O424&amp;$P424,bank!$Q$2:$Q$1212,0),AH$1),FALSE)</f>
        <v>0</v>
      </c>
      <c r="AI424" s="13" cm="1">
        <f t="array" ref="AI424">IFERROR(INDEX(bank!$A$2:$P$1212,MATCH($O424&amp;$P424,bank!$Q$2:$Q$1212,0),AI$1),FALSE)</f>
        <v>0</v>
      </c>
      <c r="AJ424" s="13" cm="1">
        <f t="array" ref="AJ424">IFERROR(INDEX(bank!$A$2:$P$1212,MATCH($O424&amp;$P424,bank!$Q$2:$Q$1212,0),AJ$1),FALSE)</f>
        <v>860.31</v>
      </c>
      <c r="AK424" s="13" cm="1">
        <f t="array" ref="AK424">IFERROR(INDEX(bank!$A$2:$P$1212,MATCH($O424&amp;$P424,bank!$Q$2:$Q$1212,0),AK$1),FALSE)</f>
        <v>860.31</v>
      </c>
      <c r="AL424" s="13" cm="1">
        <f t="array" ref="AL424">IFERROR(INDEX(bank!$A$2:$P$1212,MATCH($O424&amp;$P424,bank!$Q$2:$Q$1212,0),AL$1),FALSE)</f>
        <v>317866.66999999958</v>
      </c>
      <c r="AM424" s="13" cm="1">
        <f t="array" ref="AM424">IFERROR(INDEX(bank!$A$2:$P$1212,MATCH($O424&amp;$P424,bank!$Q$2:$Q$1212,0),AM$1),FALSE)</f>
        <v>1</v>
      </c>
      <c r="AN424" s="13" t="b" cm="1">
        <f t="array" ref="AN424">IFERROR(INDEX(bank!$A$2:$P$1212,MATCH($O424&amp;$P424,bank!$Q$2:$Q$1212,0),AN$1),FALSE)</f>
        <v>1</v>
      </c>
      <c r="AO424" s="13" t="str" cm="1">
        <f t="array" ref="AO424">IFERROR(INDEX(bank!$A$2:$P$1212,MATCH($O424&amp;$P424,bank!$Q$2:$Q$1212,0),AO$1),FALSE)</f>
        <v>已关闭</v>
      </c>
    </row>
    <row r="425" spans="1:41" hidden="1">
      <c r="A425" s="4" t="s">
        <v>58</v>
      </c>
      <c r="B425" s="4" t="s">
        <v>393</v>
      </c>
      <c r="C425" s="4">
        <v>860</v>
      </c>
      <c r="D425" s="4">
        <v>860</v>
      </c>
      <c r="E425" s="4">
        <v>0</v>
      </c>
      <c r="F425" s="4">
        <v>0</v>
      </c>
      <c r="G425" s="4" t="s">
        <v>19</v>
      </c>
      <c r="H425" s="6">
        <v>45026.386929872693</v>
      </c>
      <c r="I425" s="4" t="s">
        <v>20</v>
      </c>
      <c r="J425" s="4" t="b">
        <v>1</v>
      </c>
      <c r="K425" s="4">
        <v>0</v>
      </c>
      <c r="L425" s="4">
        <v>1</v>
      </c>
      <c r="M425" s="4" t="s">
        <v>36</v>
      </c>
      <c r="N425" s="6">
        <v>45027.244479166657</v>
      </c>
      <c r="O425" s="4" t="s">
        <v>18</v>
      </c>
      <c r="P425" s="4">
        <v>540</v>
      </c>
      <c r="Q425" s="10" cm="1">
        <f t="array" ref="Q425">IFERROR(INDEX(cashier!$A$2:$I$672,MATCH($O425&amp;$P425,cashier!$J$2:$J$672,0),Q$1),FALSE)</f>
        <v>246</v>
      </c>
      <c r="R425" s="10" t="str" cm="1">
        <f t="array" ref="R425">IFERROR(INDEX(cashier!$A$2:$I$672,MATCH($O425&amp;$P425,cashier!$J$2:$J$672,0),R$1),FALSE)</f>
        <v>香港花旗/USD/Hope Young/91868394</v>
      </c>
      <c r="S425" s="10" cm="1">
        <f t="array" ref="S425">IFERROR(INDEX(cashier!$A$2:$I$672,MATCH($O425&amp;$P425,cashier!$J$2:$J$672,0),S$1),FALSE)</f>
        <v>45027.24382329861</v>
      </c>
      <c r="T425" s="10" t="str" cm="1">
        <f t="array" ref="T425">IFERROR(INDEX(cashier!$A$2:$I$672,MATCH($O425&amp;$P425,cashier!$J$2:$J$672,0),T$1),FALSE)</f>
        <v>USD</v>
      </c>
      <c r="U425" s="10" cm="1">
        <f t="array" ref="U425">IFERROR(INDEX(cashier!$A$2:$I$672,MATCH($O425&amp;$P425,cashier!$J$2:$J$672,0),U$1),FALSE)</f>
        <v>1720.31</v>
      </c>
      <c r="V425" s="10" cm="1">
        <f t="array" ref="V425">IFERROR(INDEX(cashier!$A$2:$I$672,MATCH($O425&amp;$P425,cashier!$J$2:$J$672,0),V$1),FALSE)</f>
        <v>45027.244479166657</v>
      </c>
      <c r="W425" s="10" cm="1">
        <f t="array" ref="W425">IFERROR(INDEX(cashier!$A$2:$I$672,MATCH($O425&amp;$P425,cashier!$J$2:$J$672,0),W$1),FALSE)</f>
        <v>540</v>
      </c>
      <c r="X425" s="10" t="str" cm="1">
        <f t="array" ref="X425">IFERROR(INDEX(cashier!$A$2:$I$672,MATCH($O425&amp;$P425,cashier!$J$2:$J$672,0),X$1),FALSE)</f>
        <v>付款单</v>
      </c>
      <c r="Y425" s="10" cm="1">
        <f t="array" ref="Y425">IFERROR(INDEX(cashier!$A$2:$I$672,MATCH($O425&amp;$P425,cashier!$J$2:$J$672,0),Y$1),FALSE)</f>
        <v>0</v>
      </c>
      <c r="Z425" s="13" cm="1">
        <f t="array" ref="Z425">IFERROR(INDEX(bank!$A$2:$P$1212,MATCH($O425&amp;$P425,bank!$Q$2:$Q$1212,0),Z$1),FALSE)</f>
        <v>540</v>
      </c>
      <c r="AA425" s="13" t="str" cm="1">
        <f t="array" ref="AA425">IFERROR(INDEX(bank!$A$2:$P$1212,MATCH($O425&amp;$P425,bank!$Q$2:$Q$1212,0),AA$1),FALSE)</f>
        <v>付款单</v>
      </c>
      <c r="AB425" s="13" t="str" cm="1">
        <f t="array" ref="AB425">IFERROR(INDEX(bank!$A$2:$P$1212,MATCH($O425&amp;$P425,bank!$Q$2:$Q$1212,0),AB$1),FALSE)</f>
        <v>香港花旗/USD/Hope Young/91868394</v>
      </c>
      <c r="AC425" s="13" t="str" cm="1">
        <f t="array" ref="AC425">IFERROR(INDEX(bank!$A$2:$P$1212,MATCH($O425&amp;$P425,bank!$Q$2:$Q$1212,0),AC$1),FALSE)</f>
        <v>USD</v>
      </c>
      <c r="AD425" s="13" cm="1">
        <f t="array" ref="AD425">IFERROR(INDEX(bank!$A$2:$P$1212,MATCH($O425&amp;$P425,bank!$Q$2:$Q$1212,0),AD$1),FALSE)</f>
        <v>0</v>
      </c>
      <c r="AE425" s="13" t="str" cm="1">
        <f t="array" ref="AE425">IFERROR(INDEX(bank!$A$2:$P$1212,MATCH($O425&amp;$P425,bank!$Q$2:$Q$1212,0),AE$1),FALSE)</f>
        <v>5402.16-航次监装费等</v>
      </c>
      <c r="AF425" s="13" t="str" cm="1">
        <f t="array" ref="AF425">IFERROR(INDEX(bank!$A$2:$P$1212,MATCH($O425&amp;$P425,bank!$Q$2:$Q$1212,0),AF$1),FALSE)</f>
        <v>23年2月过HRA亚丁湾加保：战争险</v>
      </c>
      <c r="AG425" s="13" cm="1">
        <f t="array" ref="AG425">IFERROR(INDEX(bank!$A$2:$P$1212,MATCH($O425&amp;$P425,bank!$Q$2:$Q$1212,0),AG$1),FALSE)</f>
        <v>45027.244479166657</v>
      </c>
      <c r="AH425" s="13" cm="1">
        <f t="array" ref="AH425">IFERROR(INDEX(bank!$A$2:$P$1212,MATCH($O425&amp;$P425,bank!$Q$2:$Q$1212,0),AH$1),FALSE)</f>
        <v>0</v>
      </c>
      <c r="AI425" s="13" cm="1">
        <f t="array" ref="AI425">IFERROR(INDEX(bank!$A$2:$P$1212,MATCH($O425&amp;$P425,bank!$Q$2:$Q$1212,0),AI$1),FALSE)</f>
        <v>0</v>
      </c>
      <c r="AJ425" s="13" cm="1">
        <f t="array" ref="AJ425">IFERROR(INDEX(bank!$A$2:$P$1212,MATCH($O425&amp;$P425,bank!$Q$2:$Q$1212,0),AJ$1),FALSE)</f>
        <v>860.31</v>
      </c>
      <c r="AK425" s="13" cm="1">
        <f t="array" ref="AK425">IFERROR(INDEX(bank!$A$2:$P$1212,MATCH($O425&amp;$P425,bank!$Q$2:$Q$1212,0),AK$1),FALSE)</f>
        <v>860.31</v>
      </c>
      <c r="AL425" s="13" cm="1">
        <f t="array" ref="AL425">IFERROR(INDEX(bank!$A$2:$P$1212,MATCH($O425&amp;$P425,bank!$Q$2:$Q$1212,0),AL$1),FALSE)</f>
        <v>317866.66999999958</v>
      </c>
      <c r="AM425" s="13" cm="1">
        <f t="array" ref="AM425">IFERROR(INDEX(bank!$A$2:$P$1212,MATCH($O425&amp;$P425,bank!$Q$2:$Q$1212,0),AM$1),FALSE)</f>
        <v>1</v>
      </c>
      <c r="AN425" s="13" t="b" cm="1">
        <f t="array" ref="AN425">IFERROR(INDEX(bank!$A$2:$P$1212,MATCH($O425&amp;$P425,bank!$Q$2:$Q$1212,0),AN$1),FALSE)</f>
        <v>1</v>
      </c>
      <c r="AO425" s="13" t="str" cm="1">
        <f t="array" ref="AO425">IFERROR(INDEX(bank!$A$2:$P$1212,MATCH($O425&amp;$P425,bank!$Q$2:$Q$1212,0),AO$1),FALSE)</f>
        <v>已关闭</v>
      </c>
    </row>
    <row r="426" spans="1:41">
      <c r="A426" s="4" t="s">
        <v>50</v>
      </c>
      <c r="B426" s="4" t="s">
        <v>394</v>
      </c>
      <c r="C426" s="4">
        <v>0</v>
      </c>
      <c r="D426" s="4">
        <v>0</v>
      </c>
      <c r="E426" s="4">
        <v>269786.43</v>
      </c>
      <c r="F426" s="4">
        <v>269786.43</v>
      </c>
      <c r="G426" s="4" t="s">
        <v>19</v>
      </c>
      <c r="H426" s="6">
        <v>45027.106124571757</v>
      </c>
      <c r="I426" s="4" t="s">
        <v>20</v>
      </c>
      <c r="J426" s="4" t="b">
        <v>0</v>
      </c>
      <c r="K426" s="4">
        <v>0</v>
      </c>
      <c r="L426" s="4">
        <v>1</v>
      </c>
      <c r="M426" s="4" t="s">
        <v>27</v>
      </c>
      <c r="N426" s="6">
        <v>45027.267280092587</v>
      </c>
      <c r="O426" s="4" t="s">
        <v>26</v>
      </c>
      <c r="P426" s="4">
        <v>542</v>
      </c>
      <c r="Q426" s="10" cm="1">
        <f t="array" ref="Q426">IFERROR(INDEX(cashier!$A$2:$I$672,MATCH($O426&amp;$P426,cashier!$J$2:$J$672,0),Q$1),FALSE)</f>
        <v>249</v>
      </c>
      <c r="R426" s="10" t="str" cm="1">
        <f t="array" ref="R426">IFERROR(INDEX(cashier!$A$2:$I$672,MATCH($O426&amp;$P426,cashier!$J$2:$J$672,0),R$1),FALSE)</f>
        <v>香港汇丰/USD/Mandarine/801-443300-838</v>
      </c>
      <c r="S426" s="10" cm="1">
        <f t="array" ref="S426">IFERROR(INDEX(cashier!$A$2:$I$672,MATCH($O426&amp;$P426,cashier!$J$2:$J$672,0),S$1),FALSE)</f>
        <v>45027.264776018521</v>
      </c>
      <c r="T426" s="10" t="str" cm="1">
        <f t="array" ref="T426">IFERROR(INDEX(cashier!$A$2:$I$672,MATCH($O426&amp;$P426,cashier!$J$2:$J$672,0),T$1),FALSE)</f>
        <v>USD</v>
      </c>
      <c r="U426" s="10" cm="1">
        <f t="array" ref="U426">IFERROR(INDEX(cashier!$A$2:$I$672,MATCH($O426&amp;$P426,cashier!$J$2:$J$672,0),U$1),FALSE)</f>
        <v>269786.43</v>
      </c>
      <c r="V426" s="10" cm="1">
        <f t="array" ref="V426">IFERROR(INDEX(cashier!$A$2:$I$672,MATCH($O426&amp;$P426,cashier!$J$2:$J$672,0),V$1),FALSE)</f>
        <v>45027.267280092587</v>
      </c>
      <c r="W426" s="10" cm="1">
        <f t="array" ref="W426">IFERROR(INDEX(cashier!$A$2:$I$672,MATCH($O426&amp;$P426,cashier!$J$2:$J$672,0),W$1),FALSE)</f>
        <v>542</v>
      </c>
      <c r="X426" s="10" t="str" cm="1">
        <f t="array" ref="X426">IFERROR(INDEX(cashier!$A$2:$I$672,MATCH($O426&amp;$P426,cashier!$J$2:$J$672,0),X$1),FALSE)</f>
        <v>收款单</v>
      </c>
      <c r="Y426" s="10" cm="1">
        <f t="array" ref="Y426">IFERROR(INDEX(cashier!$A$2:$I$672,MATCH($O426&amp;$P426,cashier!$J$2:$J$672,0),Y$1),FALSE)</f>
        <v>0</v>
      </c>
      <c r="Z426" s="13" t="b" cm="1">
        <f t="array" ref="Z426">IFERROR(INDEX(bank!$A$2:$P$1212,MATCH($O426&amp;$P426,bank!$Q$2:$Q$1212,0),Z$1),FALSE)</f>
        <v>0</v>
      </c>
      <c r="AA426" s="13" t="b" cm="1">
        <f t="array" ref="AA426">IFERROR(INDEX(bank!$A$2:$P$1212,MATCH($O426&amp;$P426,bank!$Q$2:$Q$1212,0),AA$1),FALSE)</f>
        <v>0</v>
      </c>
      <c r="AB426" s="13" t="b" cm="1">
        <f t="array" ref="AB426">IFERROR(INDEX(bank!$A$2:$P$1212,MATCH($O426&amp;$P426,bank!$Q$2:$Q$1212,0),AB$1),FALSE)</f>
        <v>0</v>
      </c>
      <c r="AC426" s="13" t="b" cm="1">
        <f t="array" ref="AC426">IFERROR(INDEX(bank!$A$2:$P$1212,MATCH($O426&amp;$P426,bank!$Q$2:$Q$1212,0),AC$1),FALSE)</f>
        <v>0</v>
      </c>
      <c r="AD426" s="13" t="b" cm="1">
        <f t="array" ref="AD426">IFERROR(INDEX(bank!$A$2:$P$1212,MATCH($O426&amp;$P426,bank!$Q$2:$Q$1212,0),AD$1),FALSE)</f>
        <v>0</v>
      </c>
      <c r="AE426" s="13" t="b" cm="1">
        <f t="array" ref="AE426">IFERROR(INDEX(bank!$A$2:$P$1212,MATCH($O426&amp;$P426,bank!$Q$2:$Q$1212,0),AE$1),FALSE)</f>
        <v>0</v>
      </c>
      <c r="AF426" s="13" t="b" cm="1">
        <f t="array" ref="AF426">IFERROR(INDEX(bank!$A$2:$P$1212,MATCH($O426&amp;$P426,bank!$Q$2:$Q$1212,0),AF$1),FALSE)</f>
        <v>0</v>
      </c>
      <c r="AG426" s="13" t="b" cm="1">
        <f t="array" ref="AG426">IFERROR(INDEX(bank!$A$2:$P$1212,MATCH($O426&amp;$P426,bank!$Q$2:$Q$1212,0),AG$1),FALSE)</f>
        <v>0</v>
      </c>
      <c r="AH426" s="13" t="b" cm="1">
        <f t="array" ref="AH426">IFERROR(INDEX(bank!$A$2:$P$1212,MATCH($O426&amp;$P426,bank!$Q$2:$Q$1212,0),AH$1),FALSE)</f>
        <v>0</v>
      </c>
      <c r="AI426" s="13" t="b" cm="1">
        <f t="array" ref="AI426">IFERROR(INDEX(bank!$A$2:$P$1212,MATCH($O426&amp;$P426,bank!$Q$2:$Q$1212,0),AI$1),FALSE)</f>
        <v>0</v>
      </c>
      <c r="AJ426" s="13" t="b" cm="1">
        <f t="array" ref="AJ426">IFERROR(INDEX(bank!$A$2:$P$1212,MATCH($O426&amp;$P426,bank!$Q$2:$Q$1212,0),AJ$1),FALSE)</f>
        <v>0</v>
      </c>
      <c r="AK426" s="13" t="b" cm="1">
        <f t="array" ref="AK426">IFERROR(INDEX(bank!$A$2:$P$1212,MATCH($O426&amp;$P426,bank!$Q$2:$Q$1212,0),AK$1),FALSE)</f>
        <v>0</v>
      </c>
      <c r="AL426" s="13" t="b" cm="1">
        <f t="array" ref="AL426">IFERROR(INDEX(bank!$A$2:$P$1212,MATCH($O426&amp;$P426,bank!$Q$2:$Q$1212,0),AL$1),FALSE)</f>
        <v>0</v>
      </c>
      <c r="AM426" s="13" t="b" cm="1">
        <f t="array" ref="AM426">IFERROR(INDEX(bank!$A$2:$P$1212,MATCH($O426&amp;$P426,bank!$Q$2:$Q$1212,0),AM$1),FALSE)</f>
        <v>0</v>
      </c>
      <c r="AN426" s="13" t="b" cm="1">
        <f t="array" ref="AN426">IFERROR(INDEX(bank!$A$2:$P$1212,MATCH($O426&amp;$P426,bank!$Q$2:$Q$1212,0),AN$1),FALSE)</f>
        <v>0</v>
      </c>
      <c r="AO426" s="13" t="b" cm="1">
        <f t="array" ref="AO426">IFERROR(INDEX(bank!$A$2:$P$1212,MATCH($O426&amp;$P426,bank!$Q$2:$Q$1212,0),AO$1),FALSE)</f>
        <v>0</v>
      </c>
    </row>
    <row r="427" spans="1:41" hidden="1">
      <c r="A427" s="4" t="s">
        <v>24</v>
      </c>
      <c r="B427" s="4" t="s">
        <v>395</v>
      </c>
      <c r="C427" s="4">
        <v>0</v>
      </c>
      <c r="D427" s="4">
        <v>0</v>
      </c>
      <c r="E427" s="4">
        <v>1031115</v>
      </c>
      <c r="F427" s="4">
        <v>150000</v>
      </c>
      <c r="G427" s="4" t="s">
        <v>30</v>
      </c>
      <c r="H427" s="6">
        <v>45027.302582523153</v>
      </c>
      <c r="I427" s="4" t="s">
        <v>20</v>
      </c>
      <c r="J427" s="4" t="b">
        <v>1</v>
      </c>
      <c r="K427" s="4">
        <v>0</v>
      </c>
      <c r="L427" s="4">
        <v>6.8741000000000003</v>
      </c>
      <c r="M427" s="4" t="s">
        <v>46</v>
      </c>
      <c r="N427" s="6">
        <v>45027.307835648149</v>
      </c>
      <c r="O427" s="4" t="s">
        <v>26</v>
      </c>
      <c r="P427" s="4">
        <v>545</v>
      </c>
      <c r="Q427" s="10" cm="1">
        <f t="array" ref="Q427">IFERROR(INDEX(cashier!$A$2:$I$672,MATCH($O427&amp;$P427,cashier!$J$2:$J$672,0),Q$1),FALSE)</f>
        <v>251</v>
      </c>
      <c r="R427" s="10" t="str" cm="1">
        <f t="array" ref="R427">IFERROR(INDEX(cashier!$A$2:$I$672,MATCH($O427&amp;$P427,cashier!$J$2:$J$672,0),R$1),FALSE)</f>
        <v>吴总股东往来/RMB</v>
      </c>
      <c r="S427" s="10" cm="1">
        <f t="array" ref="S427">IFERROR(INDEX(cashier!$A$2:$I$672,MATCH($O427&amp;$P427,cashier!$J$2:$J$672,0),S$1),FALSE)</f>
        <v>45027.307346712973</v>
      </c>
      <c r="T427" s="10" t="str" cm="1">
        <f t="array" ref="T427">IFERROR(INDEX(cashier!$A$2:$I$672,MATCH($O427&amp;$P427,cashier!$J$2:$J$672,0),T$1),FALSE)</f>
        <v>RMB</v>
      </c>
      <c r="U427" s="10" cm="1">
        <f t="array" ref="U427">IFERROR(INDEX(cashier!$A$2:$I$672,MATCH($O427&amp;$P427,cashier!$J$2:$J$672,0),U$1),FALSE)</f>
        <v>1031115</v>
      </c>
      <c r="V427" s="10" cm="1">
        <f t="array" ref="V427">IFERROR(INDEX(cashier!$A$2:$I$672,MATCH($O427&amp;$P427,cashier!$J$2:$J$672,0),V$1),FALSE)</f>
        <v>45027.307835648149</v>
      </c>
      <c r="W427" s="10" cm="1">
        <f t="array" ref="W427">IFERROR(INDEX(cashier!$A$2:$I$672,MATCH($O427&amp;$P427,cashier!$J$2:$J$672,0),W$1),FALSE)</f>
        <v>545</v>
      </c>
      <c r="X427" s="10" t="str" cm="1">
        <f t="array" ref="X427">IFERROR(INDEX(cashier!$A$2:$I$672,MATCH($O427&amp;$P427,cashier!$J$2:$J$672,0),X$1),FALSE)</f>
        <v>收款单</v>
      </c>
      <c r="Y427" s="10" cm="1">
        <f t="array" ref="Y427">IFERROR(INDEX(cashier!$A$2:$I$672,MATCH($O427&amp;$P427,cashier!$J$2:$J$672,0),Y$1),FALSE)</f>
        <v>0</v>
      </c>
      <c r="Z427" s="13" cm="1">
        <f t="array" ref="Z427">IFERROR(INDEX(bank!$A$2:$P$1212,MATCH($O427&amp;$P427,bank!$Q$2:$Q$1212,0),Z$1),FALSE)</f>
        <v>545</v>
      </c>
      <c r="AA427" s="13" t="str" cm="1">
        <f t="array" ref="AA427">IFERROR(INDEX(bank!$A$2:$P$1212,MATCH($O427&amp;$P427,bank!$Q$2:$Q$1212,0),AA$1),FALSE)</f>
        <v>收款单</v>
      </c>
      <c r="AB427" s="13" t="str" cm="1">
        <f t="array" ref="AB427">IFERROR(INDEX(bank!$A$2:$P$1212,MATCH($O427&amp;$P427,bank!$Q$2:$Q$1212,0),AB$1),FALSE)</f>
        <v>吴总股东往来/RMB</v>
      </c>
      <c r="AC427" s="13" t="str" cm="1">
        <f t="array" ref="AC427">IFERROR(INDEX(bank!$A$2:$P$1212,MATCH($O427&amp;$P427,bank!$Q$2:$Q$1212,0),AC$1),FALSE)</f>
        <v>RMB</v>
      </c>
      <c r="AD427" s="13" cm="1">
        <f t="array" ref="AD427">IFERROR(INDEX(bank!$A$2:$P$1212,MATCH($O427&amp;$P427,bank!$Q$2:$Q$1212,0),AD$1),FALSE)</f>
        <v>0</v>
      </c>
      <c r="AE427" s="13" t="str" cm="1">
        <f t="array" ref="AE427">IFERROR(INDEX(bank!$A$2:$P$1212,MATCH($O427&amp;$P427,bank!$Q$2:$Q$1212,0),AE$1),FALSE)</f>
        <v>2202-股东往来</v>
      </c>
      <c r="AF427" s="13" t="str" cm="1">
        <f t="array" ref="AF427">IFERROR(INDEX(bank!$A$2:$P$1212,MATCH($O427&amp;$P427,bank!$Q$2:$Q$1212,0),AF$1),FALSE)</f>
        <v>吴总个人换汇</v>
      </c>
      <c r="AG427" s="13" cm="1">
        <f t="array" ref="AG427">IFERROR(INDEX(bank!$A$2:$P$1212,MATCH($O427&amp;$P427,bank!$Q$2:$Q$1212,0),AG$1),FALSE)</f>
        <v>45027.307835648149</v>
      </c>
      <c r="AH427" s="13" cm="1">
        <f t="array" ref="AH427">IFERROR(INDEX(bank!$A$2:$P$1212,MATCH($O427&amp;$P427,bank!$Q$2:$Q$1212,0),AH$1),FALSE)</f>
        <v>1031115</v>
      </c>
      <c r="AI427" s="13" cm="1">
        <f t="array" ref="AI427">IFERROR(INDEX(bank!$A$2:$P$1212,MATCH($O427&amp;$P427,bank!$Q$2:$Q$1212,0),AI$1),FALSE)</f>
        <v>1031115</v>
      </c>
      <c r="AJ427" s="13" cm="1">
        <f t="array" ref="AJ427">IFERROR(INDEX(bank!$A$2:$P$1212,MATCH($O427&amp;$P427,bank!$Q$2:$Q$1212,0),AJ$1),FALSE)</f>
        <v>0</v>
      </c>
      <c r="AK427" s="13" cm="1">
        <f t="array" ref="AK427">IFERROR(INDEX(bank!$A$2:$P$1212,MATCH($O427&amp;$P427,bank!$Q$2:$Q$1212,0),AK$1),FALSE)</f>
        <v>0</v>
      </c>
      <c r="AL427" s="13" cm="1">
        <f t="array" ref="AL427">IFERROR(INDEX(bank!$A$2:$P$1212,MATCH($O427&amp;$P427,bank!$Q$2:$Q$1212,0),AL$1),FALSE)</f>
        <v>2121769.790000001</v>
      </c>
      <c r="AM427" s="13" cm="1">
        <f t="array" ref="AM427">IFERROR(INDEX(bank!$A$2:$P$1212,MATCH($O427&amp;$P427,bank!$Q$2:$Q$1212,0),AM$1),FALSE)</f>
        <v>6.8741000000000003</v>
      </c>
      <c r="AN427" s="13" t="b" cm="1">
        <f t="array" ref="AN427">IFERROR(INDEX(bank!$A$2:$P$1212,MATCH($O427&amp;$P427,bank!$Q$2:$Q$1212,0),AN$1),FALSE)</f>
        <v>1</v>
      </c>
      <c r="AO427" s="13" t="str" cm="1">
        <f t="array" ref="AO427">IFERROR(INDEX(bank!$A$2:$P$1212,MATCH($O427&amp;$P427,bank!$Q$2:$Q$1212,0),AO$1),FALSE)</f>
        <v>已关闭</v>
      </c>
    </row>
    <row r="428" spans="1:41" hidden="1">
      <c r="A428" s="4" t="s">
        <v>88</v>
      </c>
      <c r="B428" s="4" t="s">
        <v>396</v>
      </c>
      <c r="C428" s="4">
        <v>284</v>
      </c>
      <c r="D428" s="4">
        <v>284</v>
      </c>
      <c r="E428" s="4">
        <v>0</v>
      </c>
      <c r="F428" s="4">
        <v>0</v>
      </c>
      <c r="G428" s="4" t="s">
        <v>19</v>
      </c>
      <c r="H428" s="6">
        <v>45027.313966215283</v>
      </c>
      <c r="I428" s="4" t="s">
        <v>208</v>
      </c>
      <c r="J428" s="4" t="b">
        <v>0</v>
      </c>
      <c r="K428" s="4">
        <v>0</v>
      </c>
      <c r="L428" s="4">
        <v>1</v>
      </c>
      <c r="O428" s="4" t="s">
        <v>18</v>
      </c>
      <c r="P428" s="4">
        <v>547</v>
      </c>
      <c r="Q428" s="10" t="b" cm="1">
        <f t="array" ref="Q428">IFERROR(INDEX(cashier!$A$2:$I$672,MATCH($O428&amp;$P428,cashier!$J$2:$J$672,0),Q$1),FALSE)</f>
        <v>0</v>
      </c>
      <c r="R428" s="10" t="b" cm="1">
        <f t="array" ref="R428">IFERROR(INDEX(cashier!$A$2:$I$672,MATCH($O428&amp;$P428,cashier!$J$2:$J$672,0),R$1),FALSE)</f>
        <v>0</v>
      </c>
      <c r="S428" s="10" t="b" cm="1">
        <f t="array" ref="S428">IFERROR(INDEX(cashier!$A$2:$I$672,MATCH($O428&amp;$P428,cashier!$J$2:$J$672,0),S$1),FALSE)</f>
        <v>0</v>
      </c>
      <c r="T428" s="10" t="b" cm="1">
        <f t="array" ref="T428">IFERROR(INDEX(cashier!$A$2:$I$672,MATCH($O428&amp;$P428,cashier!$J$2:$J$672,0),T$1),FALSE)</f>
        <v>0</v>
      </c>
      <c r="U428" s="10" t="b" cm="1">
        <f t="array" ref="U428">IFERROR(INDEX(cashier!$A$2:$I$672,MATCH($O428&amp;$P428,cashier!$J$2:$J$672,0),U$1),FALSE)</f>
        <v>0</v>
      </c>
      <c r="V428" s="10" t="b" cm="1">
        <f t="array" ref="V428">IFERROR(INDEX(cashier!$A$2:$I$672,MATCH($O428&amp;$P428,cashier!$J$2:$J$672,0),V$1),FALSE)</f>
        <v>0</v>
      </c>
      <c r="W428" s="10" t="b" cm="1">
        <f t="array" ref="W428">IFERROR(INDEX(cashier!$A$2:$I$672,MATCH($O428&amp;$P428,cashier!$J$2:$J$672,0),W$1),FALSE)</f>
        <v>0</v>
      </c>
      <c r="X428" s="10" t="b" cm="1">
        <f t="array" ref="X428">IFERROR(INDEX(cashier!$A$2:$I$672,MATCH($O428&amp;$P428,cashier!$J$2:$J$672,0),X$1),FALSE)</f>
        <v>0</v>
      </c>
      <c r="Y428" s="10" t="b" cm="1">
        <f t="array" ref="Y428">IFERROR(INDEX(cashier!$A$2:$I$672,MATCH($O428&amp;$P428,cashier!$J$2:$J$672,0),Y$1),FALSE)</f>
        <v>0</v>
      </c>
      <c r="Z428" s="13" t="b" cm="1">
        <f t="array" ref="Z428">IFERROR(INDEX(bank!$A$2:$P$1212,MATCH($O428&amp;$P428,bank!$Q$2:$Q$1212,0),Z$1),FALSE)</f>
        <v>0</v>
      </c>
      <c r="AA428" s="13" t="b" cm="1">
        <f t="array" ref="AA428">IFERROR(INDEX(bank!$A$2:$P$1212,MATCH($O428&amp;$P428,bank!$Q$2:$Q$1212,0),AA$1),FALSE)</f>
        <v>0</v>
      </c>
      <c r="AB428" s="13" t="b" cm="1">
        <f t="array" ref="AB428">IFERROR(INDEX(bank!$A$2:$P$1212,MATCH($O428&amp;$P428,bank!$Q$2:$Q$1212,0),AB$1),FALSE)</f>
        <v>0</v>
      </c>
      <c r="AC428" s="13" t="b" cm="1">
        <f t="array" ref="AC428">IFERROR(INDEX(bank!$A$2:$P$1212,MATCH($O428&amp;$P428,bank!$Q$2:$Q$1212,0),AC$1),FALSE)</f>
        <v>0</v>
      </c>
      <c r="AD428" s="13" t="b" cm="1">
        <f t="array" ref="AD428">IFERROR(INDEX(bank!$A$2:$P$1212,MATCH($O428&amp;$P428,bank!$Q$2:$Q$1212,0),AD$1),FALSE)</f>
        <v>0</v>
      </c>
      <c r="AE428" s="13" t="b" cm="1">
        <f t="array" ref="AE428">IFERROR(INDEX(bank!$A$2:$P$1212,MATCH($O428&amp;$P428,bank!$Q$2:$Q$1212,0),AE$1),FALSE)</f>
        <v>0</v>
      </c>
      <c r="AF428" s="13" t="b" cm="1">
        <f t="array" ref="AF428">IFERROR(INDEX(bank!$A$2:$P$1212,MATCH($O428&amp;$P428,bank!$Q$2:$Q$1212,0),AF$1),FALSE)</f>
        <v>0</v>
      </c>
      <c r="AG428" s="13" t="b" cm="1">
        <f t="array" ref="AG428">IFERROR(INDEX(bank!$A$2:$P$1212,MATCH($O428&amp;$P428,bank!$Q$2:$Q$1212,0),AG$1),FALSE)</f>
        <v>0</v>
      </c>
      <c r="AH428" s="13" t="b" cm="1">
        <f t="array" ref="AH428">IFERROR(INDEX(bank!$A$2:$P$1212,MATCH($O428&amp;$P428,bank!$Q$2:$Q$1212,0),AH$1),FALSE)</f>
        <v>0</v>
      </c>
      <c r="AI428" s="13" t="b" cm="1">
        <f t="array" ref="AI428">IFERROR(INDEX(bank!$A$2:$P$1212,MATCH($O428&amp;$P428,bank!$Q$2:$Q$1212,0),AI$1),FALSE)</f>
        <v>0</v>
      </c>
      <c r="AJ428" s="13" t="b" cm="1">
        <f t="array" ref="AJ428">IFERROR(INDEX(bank!$A$2:$P$1212,MATCH($O428&amp;$P428,bank!$Q$2:$Q$1212,0),AJ$1),FALSE)</f>
        <v>0</v>
      </c>
      <c r="AK428" s="13" t="b" cm="1">
        <f t="array" ref="AK428">IFERROR(INDEX(bank!$A$2:$P$1212,MATCH($O428&amp;$P428,bank!$Q$2:$Q$1212,0),AK$1),FALSE)</f>
        <v>0</v>
      </c>
      <c r="AL428" s="13" t="b" cm="1">
        <f t="array" ref="AL428">IFERROR(INDEX(bank!$A$2:$P$1212,MATCH($O428&amp;$P428,bank!$Q$2:$Q$1212,0),AL$1),FALSE)</f>
        <v>0</v>
      </c>
      <c r="AM428" s="13" t="b" cm="1">
        <f t="array" ref="AM428">IFERROR(INDEX(bank!$A$2:$P$1212,MATCH($O428&amp;$P428,bank!$Q$2:$Q$1212,0),AM$1),FALSE)</f>
        <v>0</v>
      </c>
      <c r="AN428" s="13" t="b" cm="1">
        <f t="array" ref="AN428">IFERROR(INDEX(bank!$A$2:$P$1212,MATCH($O428&amp;$P428,bank!$Q$2:$Q$1212,0),AN$1),FALSE)</f>
        <v>0</v>
      </c>
      <c r="AO428" s="13" t="b" cm="1">
        <f t="array" ref="AO428">IFERROR(INDEX(bank!$A$2:$P$1212,MATCH($O428&amp;$P428,bank!$Q$2:$Q$1212,0),AO$1),FALSE)</f>
        <v>0</v>
      </c>
    </row>
    <row r="429" spans="1:41" hidden="1">
      <c r="A429" s="4" t="s">
        <v>133</v>
      </c>
      <c r="B429" s="4" t="s">
        <v>397</v>
      </c>
      <c r="C429" s="4">
        <v>280000</v>
      </c>
      <c r="D429" s="4">
        <v>40816.326530612241</v>
      </c>
      <c r="E429" s="4">
        <v>0</v>
      </c>
      <c r="F429" s="4">
        <v>0</v>
      </c>
      <c r="G429" s="4" t="s">
        <v>30</v>
      </c>
      <c r="H429" s="6">
        <v>45027.316580104169</v>
      </c>
      <c r="I429" s="4" t="s">
        <v>20</v>
      </c>
      <c r="J429" s="4" t="b">
        <v>1</v>
      </c>
      <c r="K429" s="4">
        <v>0</v>
      </c>
      <c r="L429" s="4">
        <v>6.86</v>
      </c>
      <c r="M429" s="4" t="s">
        <v>46</v>
      </c>
      <c r="N429" s="6">
        <v>45061.399201388893</v>
      </c>
      <c r="O429" s="4" t="s">
        <v>18</v>
      </c>
      <c r="P429" s="4">
        <v>549</v>
      </c>
      <c r="Q429" s="10" cm="1">
        <f t="array" ref="Q429">IFERROR(INDEX(cashier!$A$2:$I$672,MATCH($O429&amp;$P429,cashier!$J$2:$J$672,0),Q$1),FALSE)</f>
        <v>485</v>
      </c>
      <c r="R429" s="10" t="str" cm="1">
        <f t="array" ref="R429">IFERROR(INDEX(cashier!$A$2:$I$672,MATCH($O429&amp;$P429,cashier!$J$2:$J$672,0),R$1),FALSE)</f>
        <v>吴总股东往来/RMB</v>
      </c>
      <c r="S429" s="10" cm="1">
        <f t="array" ref="S429">IFERROR(INDEX(cashier!$A$2:$I$672,MATCH($O429&amp;$P429,cashier!$J$2:$J$672,0),S$1),FALSE)</f>
        <v>45058.395329016203</v>
      </c>
      <c r="T429" s="10" t="str" cm="1">
        <f t="array" ref="T429">IFERROR(INDEX(cashier!$A$2:$I$672,MATCH($O429&amp;$P429,cashier!$J$2:$J$672,0),T$1),FALSE)</f>
        <v>RMB</v>
      </c>
      <c r="U429" s="10" cm="1">
        <f t="array" ref="U429">IFERROR(INDEX(cashier!$A$2:$I$672,MATCH($O429&amp;$P429,cashier!$J$2:$J$672,0),U$1),FALSE)</f>
        <v>280000</v>
      </c>
      <c r="V429" s="10" cm="1">
        <f t="array" ref="V429">IFERROR(INDEX(cashier!$A$2:$I$672,MATCH($O429&amp;$P429,cashier!$J$2:$J$672,0),V$1),FALSE)</f>
        <v>45061.399201388893</v>
      </c>
      <c r="W429" s="10" cm="1">
        <f t="array" ref="W429">IFERROR(INDEX(cashier!$A$2:$I$672,MATCH($O429&amp;$P429,cashier!$J$2:$J$672,0),W$1),FALSE)</f>
        <v>549</v>
      </c>
      <c r="X429" s="10" t="str" cm="1">
        <f t="array" ref="X429">IFERROR(INDEX(cashier!$A$2:$I$672,MATCH($O429&amp;$P429,cashier!$J$2:$J$672,0),X$1),FALSE)</f>
        <v>付款单</v>
      </c>
      <c r="Y429" s="10" cm="1">
        <f t="array" ref="Y429">IFERROR(INDEX(cashier!$A$2:$I$672,MATCH($O429&amp;$P429,cashier!$J$2:$J$672,0),Y$1),FALSE)</f>
        <v>0</v>
      </c>
      <c r="Z429" s="13" cm="1">
        <f t="array" ref="Z429">IFERROR(INDEX(bank!$A$2:$P$1212,MATCH($O429&amp;$P429,bank!$Q$2:$Q$1212,0),Z$1),FALSE)</f>
        <v>549</v>
      </c>
      <c r="AA429" s="13" t="str" cm="1">
        <f t="array" ref="AA429">IFERROR(INDEX(bank!$A$2:$P$1212,MATCH($O429&amp;$P429,bank!$Q$2:$Q$1212,0),AA$1),FALSE)</f>
        <v>付款单</v>
      </c>
      <c r="AB429" s="13" t="str" cm="1">
        <f t="array" ref="AB429">IFERROR(INDEX(bank!$A$2:$P$1212,MATCH($O429&amp;$P429,bank!$Q$2:$Q$1212,0),AB$1),FALSE)</f>
        <v>吴总股东往来/RMB</v>
      </c>
      <c r="AC429" s="13" t="str" cm="1">
        <f t="array" ref="AC429">IFERROR(INDEX(bank!$A$2:$P$1212,MATCH($O429&amp;$P429,bank!$Q$2:$Q$1212,0),AC$1),FALSE)</f>
        <v>RMB</v>
      </c>
      <c r="AD429" s="13" cm="1">
        <f t="array" ref="AD429">IFERROR(INDEX(bank!$A$2:$P$1212,MATCH($O429&amp;$P429,bank!$Q$2:$Q$1212,0),AD$1),FALSE)</f>
        <v>0</v>
      </c>
      <c r="AE429" s="13" t="str" cm="1">
        <f t="array" ref="AE429">IFERROR(INDEX(bank!$A$2:$P$1212,MATCH($O429&amp;$P429,bank!$Q$2:$Q$1212,0),AE$1),FALSE)</f>
        <v xml:space="preserve">5501.04-修理和维护  </v>
      </c>
      <c r="AF429" s="13" t="str" cm="1">
        <f t="array" ref="AF429">IFERROR(INDEX(bank!$A$2:$P$1212,MATCH($O429&amp;$P429,bank!$Q$2:$Q$1212,0),AF$1),FALSE)</f>
        <v>1月17日香港融乐修理3#副机</v>
      </c>
      <c r="AG429" s="13" cm="1">
        <f t="array" ref="AG429">IFERROR(INDEX(bank!$A$2:$P$1212,MATCH($O429&amp;$P429,bank!$Q$2:$Q$1212,0),AG$1),FALSE)</f>
        <v>45061.399201388893</v>
      </c>
      <c r="AH429" s="13" cm="1">
        <f t="array" ref="AH429">IFERROR(INDEX(bank!$A$2:$P$1212,MATCH($O429&amp;$P429,bank!$Q$2:$Q$1212,0),AH$1),FALSE)</f>
        <v>0</v>
      </c>
      <c r="AI429" s="13" cm="1">
        <f t="array" ref="AI429">IFERROR(INDEX(bank!$A$2:$P$1212,MATCH($O429&amp;$P429,bank!$Q$2:$Q$1212,0),AI$1),FALSE)</f>
        <v>0</v>
      </c>
      <c r="AJ429" s="13" cm="1">
        <f t="array" ref="AJ429">IFERROR(INDEX(bank!$A$2:$P$1212,MATCH($O429&amp;$P429,bank!$Q$2:$Q$1212,0),AJ$1),FALSE)</f>
        <v>280000</v>
      </c>
      <c r="AK429" s="13" cm="1">
        <f t="array" ref="AK429">IFERROR(INDEX(bank!$A$2:$P$1212,MATCH($O429&amp;$P429,bank!$Q$2:$Q$1212,0),AK$1),FALSE)</f>
        <v>280000</v>
      </c>
      <c r="AL429" s="13" cm="1">
        <f t="array" ref="AL429">IFERROR(INDEX(bank!$A$2:$P$1212,MATCH($O429&amp;$P429,bank!$Q$2:$Q$1212,0),AL$1),FALSE)</f>
        <v>10928992.98</v>
      </c>
      <c r="AM429" s="13" cm="1">
        <f t="array" ref="AM429">IFERROR(INDEX(bank!$A$2:$P$1212,MATCH($O429&amp;$P429,bank!$Q$2:$Q$1212,0),AM$1),FALSE)</f>
        <v>6.86</v>
      </c>
      <c r="AN429" s="13" t="b" cm="1">
        <f t="array" ref="AN429">IFERROR(INDEX(bank!$A$2:$P$1212,MATCH($O429&amp;$P429,bank!$Q$2:$Q$1212,0),AN$1),FALSE)</f>
        <v>1</v>
      </c>
      <c r="AO429" s="13" t="str" cm="1">
        <f t="array" ref="AO429">IFERROR(INDEX(bank!$A$2:$P$1212,MATCH($O429&amp;$P429,bank!$Q$2:$Q$1212,0),AO$1),FALSE)</f>
        <v>已关闭</v>
      </c>
    </row>
    <row r="430" spans="1:41" hidden="1">
      <c r="A430" s="4" t="s">
        <v>88</v>
      </c>
      <c r="B430" s="4" t="s">
        <v>398</v>
      </c>
      <c r="C430" s="4">
        <v>406.93</v>
      </c>
      <c r="D430" s="4">
        <v>406.93</v>
      </c>
      <c r="E430" s="4">
        <v>0</v>
      </c>
      <c r="F430" s="4">
        <v>0</v>
      </c>
      <c r="G430" s="4" t="s">
        <v>19</v>
      </c>
      <c r="H430" s="6">
        <v>45076.319216574077</v>
      </c>
      <c r="I430" s="4" t="s">
        <v>208</v>
      </c>
      <c r="J430" s="4" t="b">
        <v>0</v>
      </c>
      <c r="K430" s="4">
        <v>0</v>
      </c>
      <c r="L430" s="4">
        <v>1</v>
      </c>
      <c r="O430" s="4" t="s">
        <v>18</v>
      </c>
      <c r="P430" s="4">
        <v>551</v>
      </c>
      <c r="Q430" s="10" t="b" cm="1">
        <f t="array" ref="Q430">IFERROR(INDEX(cashier!$A$2:$I$672,MATCH($O430&amp;$P430,cashier!$J$2:$J$672,0),Q$1),FALSE)</f>
        <v>0</v>
      </c>
      <c r="R430" s="10" t="b" cm="1">
        <f t="array" ref="R430">IFERROR(INDEX(cashier!$A$2:$I$672,MATCH($O430&amp;$P430,cashier!$J$2:$J$672,0),R$1),FALSE)</f>
        <v>0</v>
      </c>
      <c r="S430" s="10" t="b" cm="1">
        <f t="array" ref="S430">IFERROR(INDEX(cashier!$A$2:$I$672,MATCH($O430&amp;$P430,cashier!$J$2:$J$672,0),S$1),FALSE)</f>
        <v>0</v>
      </c>
      <c r="T430" s="10" t="b" cm="1">
        <f t="array" ref="T430">IFERROR(INDEX(cashier!$A$2:$I$672,MATCH($O430&amp;$P430,cashier!$J$2:$J$672,0),T$1),FALSE)</f>
        <v>0</v>
      </c>
      <c r="U430" s="10" t="b" cm="1">
        <f t="array" ref="U430">IFERROR(INDEX(cashier!$A$2:$I$672,MATCH($O430&amp;$P430,cashier!$J$2:$J$672,0),U$1),FALSE)</f>
        <v>0</v>
      </c>
      <c r="V430" s="10" t="b" cm="1">
        <f t="array" ref="V430">IFERROR(INDEX(cashier!$A$2:$I$672,MATCH($O430&amp;$P430,cashier!$J$2:$J$672,0),V$1),FALSE)</f>
        <v>0</v>
      </c>
      <c r="W430" s="10" t="b" cm="1">
        <f t="array" ref="W430">IFERROR(INDEX(cashier!$A$2:$I$672,MATCH($O430&amp;$P430,cashier!$J$2:$J$672,0),W$1),FALSE)</f>
        <v>0</v>
      </c>
      <c r="X430" s="10" t="b" cm="1">
        <f t="array" ref="X430">IFERROR(INDEX(cashier!$A$2:$I$672,MATCH($O430&amp;$P430,cashier!$J$2:$J$672,0),X$1),FALSE)</f>
        <v>0</v>
      </c>
      <c r="Y430" s="10" t="b" cm="1">
        <f t="array" ref="Y430">IFERROR(INDEX(cashier!$A$2:$I$672,MATCH($O430&amp;$P430,cashier!$J$2:$J$672,0),Y$1),FALSE)</f>
        <v>0</v>
      </c>
      <c r="Z430" s="13" t="b" cm="1">
        <f t="array" ref="Z430">IFERROR(INDEX(bank!$A$2:$P$1212,MATCH($O430&amp;$P430,bank!$Q$2:$Q$1212,0),Z$1),FALSE)</f>
        <v>0</v>
      </c>
      <c r="AA430" s="13" t="b" cm="1">
        <f t="array" ref="AA430">IFERROR(INDEX(bank!$A$2:$P$1212,MATCH($O430&amp;$P430,bank!$Q$2:$Q$1212,0),AA$1),FALSE)</f>
        <v>0</v>
      </c>
      <c r="AB430" s="13" t="b" cm="1">
        <f t="array" ref="AB430">IFERROR(INDEX(bank!$A$2:$P$1212,MATCH($O430&amp;$P430,bank!$Q$2:$Q$1212,0),AB$1),FALSE)</f>
        <v>0</v>
      </c>
      <c r="AC430" s="13" t="b" cm="1">
        <f t="array" ref="AC430">IFERROR(INDEX(bank!$A$2:$P$1212,MATCH($O430&amp;$P430,bank!$Q$2:$Q$1212,0),AC$1),FALSE)</f>
        <v>0</v>
      </c>
      <c r="AD430" s="13" t="b" cm="1">
        <f t="array" ref="AD430">IFERROR(INDEX(bank!$A$2:$P$1212,MATCH($O430&amp;$P430,bank!$Q$2:$Q$1212,0),AD$1),FALSE)</f>
        <v>0</v>
      </c>
      <c r="AE430" s="13" t="b" cm="1">
        <f t="array" ref="AE430">IFERROR(INDEX(bank!$A$2:$P$1212,MATCH($O430&amp;$P430,bank!$Q$2:$Q$1212,0),AE$1),FALSE)</f>
        <v>0</v>
      </c>
      <c r="AF430" s="13" t="b" cm="1">
        <f t="array" ref="AF430">IFERROR(INDEX(bank!$A$2:$P$1212,MATCH($O430&amp;$P430,bank!$Q$2:$Q$1212,0),AF$1),FALSE)</f>
        <v>0</v>
      </c>
      <c r="AG430" s="13" t="b" cm="1">
        <f t="array" ref="AG430">IFERROR(INDEX(bank!$A$2:$P$1212,MATCH($O430&amp;$P430,bank!$Q$2:$Q$1212,0),AG$1),FALSE)</f>
        <v>0</v>
      </c>
      <c r="AH430" s="13" t="b" cm="1">
        <f t="array" ref="AH430">IFERROR(INDEX(bank!$A$2:$P$1212,MATCH($O430&amp;$P430,bank!$Q$2:$Q$1212,0),AH$1),FALSE)</f>
        <v>0</v>
      </c>
      <c r="AI430" s="13" t="b" cm="1">
        <f t="array" ref="AI430">IFERROR(INDEX(bank!$A$2:$P$1212,MATCH($O430&amp;$P430,bank!$Q$2:$Q$1212,0),AI$1),FALSE)</f>
        <v>0</v>
      </c>
      <c r="AJ430" s="13" t="b" cm="1">
        <f t="array" ref="AJ430">IFERROR(INDEX(bank!$A$2:$P$1212,MATCH($O430&amp;$P430,bank!$Q$2:$Q$1212,0),AJ$1),FALSE)</f>
        <v>0</v>
      </c>
      <c r="AK430" s="13" t="b" cm="1">
        <f t="array" ref="AK430">IFERROR(INDEX(bank!$A$2:$P$1212,MATCH($O430&amp;$P430,bank!$Q$2:$Q$1212,0),AK$1),FALSE)</f>
        <v>0</v>
      </c>
      <c r="AL430" s="13" t="b" cm="1">
        <f t="array" ref="AL430">IFERROR(INDEX(bank!$A$2:$P$1212,MATCH($O430&amp;$P430,bank!$Q$2:$Q$1212,0),AL$1),FALSE)</f>
        <v>0</v>
      </c>
      <c r="AM430" s="13" t="b" cm="1">
        <f t="array" ref="AM430">IFERROR(INDEX(bank!$A$2:$P$1212,MATCH($O430&amp;$P430,bank!$Q$2:$Q$1212,0),AM$1),FALSE)</f>
        <v>0</v>
      </c>
      <c r="AN430" s="13" t="b" cm="1">
        <f t="array" ref="AN430">IFERROR(INDEX(bank!$A$2:$P$1212,MATCH($O430&amp;$P430,bank!$Q$2:$Q$1212,0),AN$1),FALSE)</f>
        <v>0</v>
      </c>
      <c r="AO430" s="13" t="b" cm="1">
        <f t="array" ref="AO430">IFERROR(INDEX(bank!$A$2:$P$1212,MATCH($O430&amp;$P430,bank!$Q$2:$Q$1212,0),AO$1),FALSE)</f>
        <v>0</v>
      </c>
    </row>
    <row r="431" spans="1:41" hidden="1">
      <c r="A431" s="4" t="s">
        <v>88</v>
      </c>
      <c r="B431" s="4" t="s">
        <v>399</v>
      </c>
      <c r="C431" s="4">
        <v>6932.26</v>
      </c>
      <c r="D431" s="4">
        <v>6932.26</v>
      </c>
      <c r="E431" s="4">
        <v>0</v>
      </c>
      <c r="F431" s="4">
        <v>0</v>
      </c>
      <c r="G431" s="4" t="s">
        <v>19</v>
      </c>
      <c r="H431" s="6">
        <v>45077.326391481482</v>
      </c>
      <c r="I431" s="4" t="s">
        <v>400</v>
      </c>
      <c r="J431" s="4" t="b">
        <v>0</v>
      </c>
      <c r="K431" s="4">
        <v>0</v>
      </c>
      <c r="L431" s="4">
        <v>1</v>
      </c>
      <c r="O431" s="4" t="s">
        <v>18</v>
      </c>
      <c r="P431" s="4">
        <v>553</v>
      </c>
      <c r="Q431" s="10" t="b" cm="1">
        <f t="array" ref="Q431">IFERROR(INDEX(cashier!$A$2:$I$672,MATCH($O431&amp;$P431,cashier!$J$2:$J$672,0),Q$1),FALSE)</f>
        <v>0</v>
      </c>
      <c r="R431" s="10" t="b" cm="1">
        <f t="array" ref="R431">IFERROR(INDEX(cashier!$A$2:$I$672,MATCH($O431&amp;$P431,cashier!$J$2:$J$672,0),R$1),FALSE)</f>
        <v>0</v>
      </c>
      <c r="S431" s="10" t="b" cm="1">
        <f t="array" ref="S431">IFERROR(INDEX(cashier!$A$2:$I$672,MATCH($O431&amp;$P431,cashier!$J$2:$J$672,0),S$1),FALSE)</f>
        <v>0</v>
      </c>
      <c r="T431" s="10" t="b" cm="1">
        <f t="array" ref="T431">IFERROR(INDEX(cashier!$A$2:$I$672,MATCH($O431&amp;$P431,cashier!$J$2:$J$672,0),T$1),FALSE)</f>
        <v>0</v>
      </c>
      <c r="U431" s="10" t="b" cm="1">
        <f t="array" ref="U431">IFERROR(INDEX(cashier!$A$2:$I$672,MATCH($O431&amp;$P431,cashier!$J$2:$J$672,0),U$1),FALSE)</f>
        <v>0</v>
      </c>
      <c r="V431" s="10" t="b" cm="1">
        <f t="array" ref="V431">IFERROR(INDEX(cashier!$A$2:$I$672,MATCH($O431&amp;$P431,cashier!$J$2:$J$672,0),V$1),FALSE)</f>
        <v>0</v>
      </c>
      <c r="W431" s="10" t="b" cm="1">
        <f t="array" ref="W431">IFERROR(INDEX(cashier!$A$2:$I$672,MATCH($O431&amp;$P431,cashier!$J$2:$J$672,0),W$1),FALSE)</f>
        <v>0</v>
      </c>
      <c r="X431" s="10" t="b" cm="1">
        <f t="array" ref="X431">IFERROR(INDEX(cashier!$A$2:$I$672,MATCH($O431&amp;$P431,cashier!$J$2:$J$672,0),X$1),FALSE)</f>
        <v>0</v>
      </c>
      <c r="Y431" s="10" t="b" cm="1">
        <f t="array" ref="Y431">IFERROR(INDEX(cashier!$A$2:$I$672,MATCH($O431&amp;$P431,cashier!$J$2:$J$672,0),Y$1),FALSE)</f>
        <v>0</v>
      </c>
      <c r="Z431" s="13" t="b" cm="1">
        <f t="array" ref="Z431">IFERROR(INDEX(bank!$A$2:$P$1212,MATCH($O431&amp;$P431,bank!$Q$2:$Q$1212,0),Z$1),FALSE)</f>
        <v>0</v>
      </c>
      <c r="AA431" s="13" t="b" cm="1">
        <f t="array" ref="AA431">IFERROR(INDEX(bank!$A$2:$P$1212,MATCH($O431&amp;$P431,bank!$Q$2:$Q$1212,0),AA$1),FALSE)</f>
        <v>0</v>
      </c>
      <c r="AB431" s="13" t="b" cm="1">
        <f t="array" ref="AB431">IFERROR(INDEX(bank!$A$2:$P$1212,MATCH($O431&amp;$P431,bank!$Q$2:$Q$1212,0),AB$1),FALSE)</f>
        <v>0</v>
      </c>
      <c r="AC431" s="13" t="b" cm="1">
        <f t="array" ref="AC431">IFERROR(INDEX(bank!$A$2:$P$1212,MATCH($O431&amp;$P431,bank!$Q$2:$Q$1212,0),AC$1),FALSE)</f>
        <v>0</v>
      </c>
      <c r="AD431" s="13" t="b" cm="1">
        <f t="array" ref="AD431">IFERROR(INDEX(bank!$A$2:$P$1212,MATCH($O431&amp;$P431,bank!$Q$2:$Q$1212,0),AD$1),FALSE)</f>
        <v>0</v>
      </c>
      <c r="AE431" s="13" t="b" cm="1">
        <f t="array" ref="AE431">IFERROR(INDEX(bank!$A$2:$P$1212,MATCH($O431&amp;$P431,bank!$Q$2:$Q$1212,0),AE$1),FALSE)</f>
        <v>0</v>
      </c>
      <c r="AF431" s="13" t="b" cm="1">
        <f t="array" ref="AF431">IFERROR(INDEX(bank!$A$2:$P$1212,MATCH($O431&amp;$P431,bank!$Q$2:$Q$1212,0),AF$1),FALSE)</f>
        <v>0</v>
      </c>
      <c r="AG431" s="13" t="b" cm="1">
        <f t="array" ref="AG431">IFERROR(INDEX(bank!$A$2:$P$1212,MATCH($O431&amp;$P431,bank!$Q$2:$Q$1212,0),AG$1),FALSE)</f>
        <v>0</v>
      </c>
      <c r="AH431" s="13" t="b" cm="1">
        <f t="array" ref="AH431">IFERROR(INDEX(bank!$A$2:$P$1212,MATCH($O431&amp;$P431,bank!$Q$2:$Q$1212,0),AH$1),FALSE)</f>
        <v>0</v>
      </c>
      <c r="AI431" s="13" t="b" cm="1">
        <f t="array" ref="AI431">IFERROR(INDEX(bank!$A$2:$P$1212,MATCH($O431&amp;$P431,bank!$Q$2:$Q$1212,0),AI$1),FALSE)</f>
        <v>0</v>
      </c>
      <c r="AJ431" s="13" t="b" cm="1">
        <f t="array" ref="AJ431">IFERROR(INDEX(bank!$A$2:$P$1212,MATCH($O431&amp;$P431,bank!$Q$2:$Q$1212,0),AJ$1),FALSE)</f>
        <v>0</v>
      </c>
      <c r="AK431" s="13" t="b" cm="1">
        <f t="array" ref="AK431">IFERROR(INDEX(bank!$A$2:$P$1212,MATCH($O431&amp;$P431,bank!$Q$2:$Q$1212,0),AK$1),FALSE)</f>
        <v>0</v>
      </c>
      <c r="AL431" s="13" t="b" cm="1">
        <f t="array" ref="AL431">IFERROR(INDEX(bank!$A$2:$P$1212,MATCH($O431&amp;$P431,bank!$Q$2:$Q$1212,0),AL$1),FALSE)</f>
        <v>0</v>
      </c>
      <c r="AM431" s="13" t="b" cm="1">
        <f t="array" ref="AM431">IFERROR(INDEX(bank!$A$2:$P$1212,MATCH($O431&amp;$P431,bank!$Q$2:$Q$1212,0),AM$1),FALSE)</f>
        <v>0</v>
      </c>
      <c r="AN431" s="13" t="b" cm="1">
        <f t="array" ref="AN431">IFERROR(INDEX(bank!$A$2:$P$1212,MATCH($O431&amp;$P431,bank!$Q$2:$Q$1212,0),AN$1),FALSE)</f>
        <v>0</v>
      </c>
      <c r="AO431" s="13" t="b" cm="1">
        <f t="array" ref="AO431">IFERROR(INDEX(bank!$A$2:$P$1212,MATCH($O431&amp;$P431,bank!$Q$2:$Q$1212,0),AO$1),FALSE)</f>
        <v>0</v>
      </c>
    </row>
    <row r="432" spans="1:41" hidden="1">
      <c r="A432" s="4" t="s">
        <v>88</v>
      </c>
      <c r="B432" s="4" t="s">
        <v>401</v>
      </c>
      <c r="C432" s="4">
        <v>1808</v>
      </c>
      <c r="D432" s="4">
        <v>1808</v>
      </c>
      <c r="E432" s="4">
        <v>0</v>
      </c>
      <c r="F432" s="4">
        <v>0</v>
      </c>
      <c r="G432" s="4" t="s">
        <v>19</v>
      </c>
      <c r="H432" s="6">
        <v>45077.327648067127</v>
      </c>
      <c r="I432" s="4" t="s">
        <v>20</v>
      </c>
      <c r="J432" s="4" t="b">
        <v>1</v>
      </c>
      <c r="K432" s="4">
        <v>0</v>
      </c>
      <c r="L432" s="4">
        <v>1</v>
      </c>
      <c r="M432" s="4" t="s">
        <v>27</v>
      </c>
      <c r="N432" s="6">
        <v>45083.294687499998</v>
      </c>
      <c r="O432" s="4" t="s">
        <v>18</v>
      </c>
      <c r="P432" s="4">
        <v>555</v>
      </c>
      <c r="Q432" s="10" cm="1">
        <f t="array" ref="Q432">IFERROR(INDEX(cashier!$A$2:$I$672,MATCH($O432&amp;$P432,cashier!$J$2:$J$672,0),Q$1),FALSE)</f>
        <v>611</v>
      </c>
      <c r="R432" s="10" t="str" cm="1">
        <f t="array" ref="R432">IFERROR(INDEX(cashier!$A$2:$I$672,MATCH($O432&amp;$P432,cashier!$J$2:$J$672,0),R$1),FALSE)</f>
        <v>香港汇丰/USD/Mandarine/801-443300-838</v>
      </c>
      <c r="S432" s="10" cm="1">
        <f t="array" ref="S432">IFERROR(INDEX(cashier!$A$2:$I$672,MATCH($O432&amp;$P432,cashier!$J$2:$J$672,0),S$1),FALSE)</f>
        <v>45083.289877488423</v>
      </c>
      <c r="T432" s="10" t="str" cm="1">
        <f t="array" ref="T432">IFERROR(INDEX(cashier!$A$2:$I$672,MATCH($O432&amp;$P432,cashier!$J$2:$J$672,0),T$1),FALSE)</f>
        <v>USD</v>
      </c>
      <c r="U432" s="10" cm="1">
        <f t="array" ref="U432">IFERROR(INDEX(cashier!$A$2:$I$672,MATCH($O432&amp;$P432,cashier!$J$2:$J$672,0),U$1),FALSE)</f>
        <v>1808</v>
      </c>
      <c r="V432" s="10" cm="1">
        <f t="array" ref="V432">IFERROR(INDEX(cashier!$A$2:$I$672,MATCH($O432&amp;$P432,cashier!$J$2:$J$672,0),V$1),FALSE)</f>
        <v>45083.294687499998</v>
      </c>
      <c r="W432" s="10" cm="1">
        <f t="array" ref="W432">IFERROR(INDEX(cashier!$A$2:$I$672,MATCH($O432&amp;$P432,cashier!$J$2:$J$672,0),W$1),FALSE)</f>
        <v>555</v>
      </c>
      <c r="X432" s="10" t="str" cm="1">
        <f t="array" ref="X432">IFERROR(INDEX(cashier!$A$2:$I$672,MATCH($O432&amp;$P432,cashier!$J$2:$J$672,0),X$1),FALSE)</f>
        <v>付款单</v>
      </c>
      <c r="Y432" s="10" cm="1">
        <f t="array" ref="Y432">IFERROR(INDEX(cashier!$A$2:$I$672,MATCH($O432&amp;$P432,cashier!$J$2:$J$672,0),Y$1),FALSE)</f>
        <v>0</v>
      </c>
      <c r="Z432" s="13" cm="1">
        <f t="array" ref="Z432">IFERROR(INDEX(bank!$A$2:$P$1212,MATCH($O432&amp;$P432,bank!$Q$2:$Q$1212,0),Z$1),FALSE)</f>
        <v>555</v>
      </c>
      <c r="AA432" s="13" t="str" cm="1">
        <f t="array" ref="AA432">IFERROR(INDEX(bank!$A$2:$P$1212,MATCH($O432&amp;$P432,bank!$Q$2:$Q$1212,0),AA$1),FALSE)</f>
        <v>付款单</v>
      </c>
      <c r="AB432" s="13" t="str" cm="1">
        <f t="array" ref="AB432">IFERROR(INDEX(bank!$A$2:$P$1212,MATCH($O432&amp;$P432,bank!$Q$2:$Q$1212,0),AB$1),FALSE)</f>
        <v>香港汇丰/USD/Mandarine/801-443300-838</v>
      </c>
      <c r="AC432" s="13" t="str" cm="1">
        <f t="array" ref="AC432">IFERROR(INDEX(bank!$A$2:$P$1212,MATCH($O432&amp;$P432,bank!$Q$2:$Q$1212,0),AC$1),FALSE)</f>
        <v>USD</v>
      </c>
      <c r="AD432" s="13" cm="1">
        <f t="array" ref="AD432">IFERROR(INDEX(bank!$A$2:$P$1212,MATCH($O432&amp;$P432,bank!$Q$2:$Q$1212,0),AD$1),FALSE)</f>
        <v>0</v>
      </c>
      <c r="AE432" s="13" t="str" cm="1">
        <f t="array" ref="AE432">IFERROR(INDEX(bank!$A$2:$P$1212,MATCH($O432&amp;$P432,bank!$Q$2:$Q$1212,0),AE$1),FALSE)</f>
        <v xml:space="preserve">5501.06-备件供应 </v>
      </c>
      <c r="AF432" s="13" t="str" cm="1">
        <f t="array" ref="AF432">IFERROR(INDEX(bank!$A$2:$P$1212,MATCH($O432&amp;$P432,bank!$Q$2:$Q$1212,0),AF$1),FALSE)</f>
        <v>3月25日曹妃甸 上海瑞航供应锅炉辅机备件</v>
      </c>
      <c r="AG432" s="13" cm="1">
        <f t="array" ref="AG432">IFERROR(INDEX(bank!$A$2:$P$1212,MATCH($O432&amp;$P432,bank!$Q$2:$Q$1212,0),AG$1),FALSE)</f>
        <v>45083.294687499998</v>
      </c>
      <c r="AH432" s="13" cm="1">
        <f t="array" ref="AH432">IFERROR(INDEX(bank!$A$2:$P$1212,MATCH($O432&amp;$P432,bank!$Q$2:$Q$1212,0),AH$1),FALSE)</f>
        <v>0</v>
      </c>
      <c r="AI432" s="13" cm="1">
        <f t="array" ref="AI432">IFERROR(INDEX(bank!$A$2:$P$1212,MATCH($O432&amp;$P432,bank!$Q$2:$Q$1212,0),AI$1),FALSE)</f>
        <v>0</v>
      </c>
      <c r="AJ432" s="13" cm="1">
        <f t="array" ref="AJ432">IFERROR(INDEX(bank!$A$2:$P$1212,MATCH($O432&amp;$P432,bank!$Q$2:$Q$1212,0),AJ$1),FALSE)</f>
        <v>1808</v>
      </c>
      <c r="AK432" s="13" cm="1">
        <f t="array" ref="AK432">IFERROR(INDEX(bank!$A$2:$P$1212,MATCH($O432&amp;$P432,bank!$Q$2:$Q$1212,0),AK$1),FALSE)</f>
        <v>1808</v>
      </c>
      <c r="AL432" s="13" cm="1">
        <f t="array" ref="AL432">IFERROR(INDEX(bank!$A$2:$P$1212,MATCH($O432&amp;$P432,bank!$Q$2:$Q$1212,0),AL$1),FALSE)</f>
        <v>-326102.36</v>
      </c>
      <c r="AM432" s="13" cm="1">
        <f t="array" ref="AM432">IFERROR(INDEX(bank!$A$2:$P$1212,MATCH($O432&amp;$P432,bank!$Q$2:$Q$1212,0),AM$1),FALSE)</f>
        <v>1</v>
      </c>
      <c r="AN432" s="13" t="b" cm="1">
        <f t="array" ref="AN432">IFERROR(INDEX(bank!$A$2:$P$1212,MATCH($O432&amp;$P432,bank!$Q$2:$Q$1212,0),AN$1),FALSE)</f>
        <v>1</v>
      </c>
      <c r="AO432" s="13" t="str" cm="1">
        <f t="array" ref="AO432">IFERROR(INDEX(bank!$A$2:$P$1212,MATCH($O432&amp;$P432,bank!$Q$2:$Q$1212,0),AO$1),FALSE)</f>
        <v>已关闭</v>
      </c>
    </row>
    <row r="433" spans="1:41" hidden="1">
      <c r="A433" s="4" t="s">
        <v>88</v>
      </c>
      <c r="B433" s="4" t="s">
        <v>402</v>
      </c>
      <c r="C433" s="4">
        <v>6727.85</v>
      </c>
      <c r="D433" s="4">
        <v>6727.85</v>
      </c>
      <c r="E433" s="4">
        <v>0</v>
      </c>
      <c r="F433" s="4">
        <v>0</v>
      </c>
      <c r="G433" s="4" t="s">
        <v>19</v>
      </c>
      <c r="H433" s="6">
        <v>45027.32971046296</v>
      </c>
      <c r="I433" s="4" t="s">
        <v>20</v>
      </c>
      <c r="J433" s="4" t="b">
        <v>1</v>
      </c>
      <c r="K433" s="4">
        <v>0</v>
      </c>
      <c r="L433" s="4">
        <v>1</v>
      </c>
      <c r="M433" s="4" t="s">
        <v>27</v>
      </c>
      <c r="N433" s="6">
        <v>45056.133912037039</v>
      </c>
      <c r="O433" s="4" t="s">
        <v>18</v>
      </c>
      <c r="P433" s="4">
        <v>557</v>
      </c>
      <c r="Q433" s="10" cm="1">
        <f t="array" ref="Q433">IFERROR(INDEX(cashier!$A$2:$I$672,MATCH($O433&amp;$P433,cashier!$J$2:$J$672,0),Q$1),FALSE)</f>
        <v>457</v>
      </c>
      <c r="R433" s="10" t="str" cm="1">
        <f t="array" ref="R433">IFERROR(INDEX(cashier!$A$2:$I$672,MATCH($O433&amp;$P433,cashier!$J$2:$J$672,0),R$1),FALSE)</f>
        <v>香港汇丰/USD/Mandarine/801-443300-838</v>
      </c>
      <c r="S433" s="10" cm="1">
        <f t="array" ref="S433">IFERROR(INDEX(cashier!$A$2:$I$672,MATCH($O433&amp;$P433,cashier!$J$2:$J$672,0),S$1),FALSE)</f>
        <v>45056.131981192128</v>
      </c>
      <c r="T433" s="10" t="str" cm="1">
        <f t="array" ref="T433">IFERROR(INDEX(cashier!$A$2:$I$672,MATCH($O433&amp;$P433,cashier!$J$2:$J$672,0),T$1),FALSE)</f>
        <v>USD</v>
      </c>
      <c r="U433" s="10" cm="1">
        <f t="array" ref="U433">IFERROR(INDEX(cashier!$A$2:$I$672,MATCH($O433&amp;$P433,cashier!$J$2:$J$672,0),U$1),FALSE)</f>
        <v>6727.85</v>
      </c>
      <c r="V433" s="10" cm="1">
        <f t="array" ref="V433">IFERROR(INDEX(cashier!$A$2:$I$672,MATCH($O433&amp;$P433,cashier!$J$2:$J$672,0),V$1),FALSE)</f>
        <v>45056.133912037039</v>
      </c>
      <c r="W433" s="10" cm="1">
        <f t="array" ref="W433">IFERROR(INDEX(cashier!$A$2:$I$672,MATCH($O433&amp;$P433,cashier!$J$2:$J$672,0),W$1),FALSE)</f>
        <v>557</v>
      </c>
      <c r="X433" s="10" t="str" cm="1">
        <f t="array" ref="X433">IFERROR(INDEX(cashier!$A$2:$I$672,MATCH($O433&amp;$P433,cashier!$J$2:$J$672,0),X$1),FALSE)</f>
        <v>付款单</v>
      </c>
      <c r="Y433" s="10" cm="1">
        <f t="array" ref="Y433">IFERROR(INDEX(cashier!$A$2:$I$672,MATCH($O433&amp;$P433,cashier!$J$2:$J$672,0),Y$1),FALSE)</f>
        <v>15.99</v>
      </c>
      <c r="Z433" s="13" cm="1">
        <f t="array" ref="Z433">IFERROR(INDEX(bank!$A$2:$P$1212,MATCH($O433&amp;$P433,bank!$Q$2:$Q$1212,0),Z$1),FALSE)</f>
        <v>557</v>
      </c>
      <c r="AA433" s="13" t="str" cm="1">
        <f t="array" ref="AA433">IFERROR(INDEX(bank!$A$2:$P$1212,MATCH($O433&amp;$P433,bank!$Q$2:$Q$1212,0),AA$1),FALSE)</f>
        <v>付款单</v>
      </c>
      <c r="AB433" s="13" t="str" cm="1">
        <f t="array" ref="AB433">IFERROR(INDEX(bank!$A$2:$P$1212,MATCH($O433&amp;$P433,bank!$Q$2:$Q$1212,0),AB$1),FALSE)</f>
        <v>香港汇丰/USD/Mandarine/801-443300-838</v>
      </c>
      <c r="AC433" s="13" t="str" cm="1">
        <f t="array" ref="AC433">IFERROR(INDEX(bank!$A$2:$P$1212,MATCH($O433&amp;$P433,bank!$Q$2:$Q$1212,0),AC$1),FALSE)</f>
        <v>USD</v>
      </c>
      <c r="AD433" s="13" cm="1">
        <f t="array" ref="AD433">IFERROR(INDEX(bank!$A$2:$P$1212,MATCH($O433&amp;$P433,bank!$Q$2:$Q$1212,0),AD$1),FALSE)</f>
        <v>0</v>
      </c>
      <c r="AE433" s="13" t="str" cm="1">
        <f t="array" ref="AE433">IFERROR(INDEX(bank!$A$2:$P$1212,MATCH($O433&amp;$P433,bank!$Q$2:$Q$1212,0),AE$1),FALSE)</f>
        <v xml:space="preserve">5501.06-备件供应 </v>
      </c>
      <c r="AF433" s="13" t="str" cm="1">
        <f t="array" ref="AF433">IFERROR(INDEX(bank!$A$2:$P$1212,MATCH($O433&amp;$P433,bank!$Q$2:$Q$1212,0),AF$1),FALSE)</f>
        <v>4月4日防城港秦皇岛绿洲供应辅机备件</v>
      </c>
      <c r="AG433" s="13" cm="1">
        <f t="array" ref="AG433">IFERROR(INDEX(bank!$A$2:$P$1212,MATCH($O433&amp;$P433,bank!$Q$2:$Q$1212,0),AG$1),FALSE)</f>
        <v>45056.133912037039</v>
      </c>
      <c r="AH433" s="13" cm="1">
        <f t="array" ref="AH433">IFERROR(INDEX(bank!$A$2:$P$1212,MATCH($O433&amp;$P433,bank!$Q$2:$Q$1212,0),AH$1),FALSE)</f>
        <v>0</v>
      </c>
      <c r="AI433" s="13" cm="1">
        <f t="array" ref="AI433">IFERROR(INDEX(bank!$A$2:$P$1212,MATCH($O433&amp;$P433,bank!$Q$2:$Q$1212,0),AI$1),FALSE)</f>
        <v>0</v>
      </c>
      <c r="AJ433" s="13" cm="1">
        <f t="array" ref="AJ433">IFERROR(INDEX(bank!$A$2:$P$1212,MATCH($O433&amp;$P433,bank!$Q$2:$Q$1212,0),AJ$1),FALSE)</f>
        <v>6727.85</v>
      </c>
      <c r="AK433" s="13" cm="1">
        <f t="array" ref="AK433">IFERROR(INDEX(bank!$A$2:$P$1212,MATCH($O433&amp;$P433,bank!$Q$2:$Q$1212,0),AK$1),FALSE)</f>
        <v>6727.85</v>
      </c>
      <c r="AL433" s="13" cm="1">
        <f t="array" ref="AL433">IFERROR(INDEX(bank!$A$2:$P$1212,MATCH($O433&amp;$P433,bank!$Q$2:$Q$1212,0),AL$1),FALSE)</f>
        <v>-327390.31000000017</v>
      </c>
      <c r="AM433" s="13" cm="1">
        <f t="array" ref="AM433">IFERROR(INDEX(bank!$A$2:$P$1212,MATCH($O433&amp;$P433,bank!$Q$2:$Q$1212,0),AM$1),FALSE)</f>
        <v>1</v>
      </c>
      <c r="AN433" s="13" t="b" cm="1">
        <f t="array" ref="AN433">IFERROR(INDEX(bank!$A$2:$P$1212,MATCH($O433&amp;$P433,bank!$Q$2:$Q$1212,0),AN$1),FALSE)</f>
        <v>1</v>
      </c>
      <c r="AO433" s="13" t="str" cm="1">
        <f t="array" ref="AO433">IFERROR(INDEX(bank!$A$2:$P$1212,MATCH($O433&amp;$P433,bank!$Q$2:$Q$1212,0),AO$1),FALSE)</f>
        <v>已关闭</v>
      </c>
    </row>
    <row r="434" spans="1:41" hidden="1">
      <c r="A434" s="4" t="s">
        <v>88</v>
      </c>
      <c r="B434" s="4" t="s">
        <v>403</v>
      </c>
      <c r="C434" s="4">
        <v>8060</v>
      </c>
      <c r="D434" s="4">
        <v>1174.927113702624</v>
      </c>
      <c r="E434" s="4">
        <v>0</v>
      </c>
      <c r="F434" s="4">
        <v>0</v>
      </c>
      <c r="G434" s="4" t="s">
        <v>30</v>
      </c>
      <c r="H434" s="6">
        <v>45077.331095844907</v>
      </c>
      <c r="I434" s="4" t="s">
        <v>208</v>
      </c>
      <c r="J434" s="4" t="b">
        <v>0</v>
      </c>
      <c r="K434" s="4">
        <v>0</v>
      </c>
      <c r="L434" s="4">
        <v>6.86</v>
      </c>
      <c r="O434" s="4" t="s">
        <v>18</v>
      </c>
      <c r="P434" s="4">
        <v>559</v>
      </c>
      <c r="Q434" s="10" t="b" cm="1">
        <f t="array" ref="Q434">IFERROR(INDEX(cashier!$A$2:$I$672,MATCH($O434&amp;$P434,cashier!$J$2:$J$672,0),Q$1),FALSE)</f>
        <v>0</v>
      </c>
      <c r="R434" s="10" t="b" cm="1">
        <f t="array" ref="R434">IFERROR(INDEX(cashier!$A$2:$I$672,MATCH($O434&amp;$P434,cashier!$J$2:$J$672,0),R$1),FALSE)</f>
        <v>0</v>
      </c>
      <c r="S434" s="10" t="b" cm="1">
        <f t="array" ref="S434">IFERROR(INDEX(cashier!$A$2:$I$672,MATCH($O434&amp;$P434,cashier!$J$2:$J$672,0),S$1),FALSE)</f>
        <v>0</v>
      </c>
      <c r="T434" s="10" t="b" cm="1">
        <f t="array" ref="T434">IFERROR(INDEX(cashier!$A$2:$I$672,MATCH($O434&amp;$P434,cashier!$J$2:$J$672,0),T$1),FALSE)</f>
        <v>0</v>
      </c>
      <c r="U434" s="10" t="b" cm="1">
        <f t="array" ref="U434">IFERROR(INDEX(cashier!$A$2:$I$672,MATCH($O434&amp;$P434,cashier!$J$2:$J$672,0),U$1),FALSE)</f>
        <v>0</v>
      </c>
      <c r="V434" s="10" t="b" cm="1">
        <f t="array" ref="V434">IFERROR(INDEX(cashier!$A$2:$I$672,MATCH($O434&amp;$P434,cashier!$J$2:$J$672,0),V$1),FALSE)</f>
        <v>0</v>
      </c>
      <c r="W434" s="10" t="b" cm="1">
        <f t="array" ref="W434">IFERROR(INDEX(cashier!$A$2:$I$672,MATCH($O434&amp;$P434,cashier!$J$2:$J$672,0),W$1),FALSE)</f>
        <v>0</v>
      </c>
      <c r="X434" s="10" t="b" cm="1">
        <f t="array" ref="X434">IFERROR(INDEX(cashier!$A$2:$I$672,MATCH($O434&amp;$P434,cashier!$J$2:$J$672,0),X$1),FALSE)</f>
        <v>0</v>
      </c>
      <c r="Y434" s="10" t="b" cm="1">
        <f t="array" ref="Y434">IFERROR(INDEX(cashier!$A$2:$I$672,MATCH($O434&amp;$P434,cashier!$J$2:$J$672,0),Y$1),FALSE)</f>
        <v>0</v>
      </c>
      <c r="Z434" s="13" t="b" cm="1">
        <f t="array" ref="Z434">IFERROR(INDEX(bank!$A$2:$P$1212,MATCH($O434&amp;$P434,bank!$Q$2:$Q$1212,0),Z$1),FALSE)</f>
        <v>0</v>
      </c>
      <c r="AA434" s="13" t="b" cm="1">
        <f t="array" ref="AA434">IFERROR(INDEX(bank!$A$2:$P$1212,MATCH($O434&amp;$P434,bank!$Q$2:$Q$1212,0),AA$1),FALSE)</f>
        <v>0</v>
      </c>
      <c r="AB434" s="13" t="b" cm="1">
        <f t="array" ref="AB434">IFERROR(INDEX(bank!$A$2:$P$1212,MATCH($O434&amp;$P434,bank!$Q$2:$Q$1212,0),AB$1),FALSE)</f>
        <v>0</v>
      </c>
      <c r="AC434" s="13" t="b" cm="1">
        <f t="array" ref="AC434">IFERROR(INDEX(bank!$A$2:$P$1212,MATCH($O434&amp;$P434,bank!$Q$2:$Q$1212,0),AC$1),FALSE)</f>
        <v>0</v>
      </c>
      <c r="AD434" s="13" t="b" cm="1">
        <f t="array" ref="AD434">IFERROR(INDEX(bank!$A$2:$P$1212,MATCH($O434&amp;$P434,bank!$Q$2:$Q$1212,0),AD$1),FALSE)</f>
        <v>0</v>
      </c>
      <c r="AE434" s="13" t="b" cm="1">
        <f t="array" ref="AE434">IFERROR(INDEX(bank!$A$2:$P$1212,MATCH($O434&amp;$P434,bank!$Q$2:$Q$1212,0),AE$1),FALSE)</f>
        <v>0</v>
      </c>
      <c r="AF434" s="13" t="b" cm="1">
        <f t="array" ref="AF434">IFERROR(INDEX(bank!$A$2:$P$1212,MATCH($O434&amp;$P434,bank!$Q$2:$Q$1212,0),AF$1),FALSE)</f>
        <v>0</v>
      </c>
      <c r="AG434" s="13" t="b" cm="1">
        <f t="array" ref="AG434">IFERROR(INDEX(bank!$A$2:$P$1212,MATCH($O434&amp;$P434,bank!$Q$2:$Q$1212,0),AG$1),FALSE)</f>
        <v>0</v>
      </c>
      <c r="AH434" s="13" t="b" cm="1">
        <f t="array" ref="AH434">IFERROR(INDEX(bank!$A$2:$P$1212,MATCH($O434&amp;$P434,bank!$Q$2:$Q$1212,0),AH$1),FALSE)</f>
        <v>0</v>
      </c>
      <c r="AI434" s="13" t="b" cm="1">
        <f t="array" ref="AI434">IFERROR(INDEX(bank!$A$2:$P$1212,MATCH($O434&amp;$P434,bank!$Q$2:$Q$1212,0),AI$1),FALSE)</f>
        <v>0</v>
      </c>
      <c r="AJ434" s="13" t="b" cm="1">
        <f t="array" ref="AJ434">IFERROR(INDEX(bank!$A$2:$P$1212,MATCH($O434&amp;$P434,bank!$Q$2:$Q$1212,0),AJ$1),FALSE)</f>
        <v>0</v>
      </c>
      <c r="AK434" s="13" t="b" cm="1">
        <f t="array" ref="AK434">IFERROR(INDEX(bank!$A$2:$P$1212,MATCH($O434&amp;$P434,bank!$Q$2:$Q$1212,0),AK$1),FALSE)</f>
        <v>0</v>
      </c>
      <c r="AL434" s="13" t="b" cm="1">
        <f t="array" ref="AL434">IFERROR(INDEX(bank!$A$2:$P$1212,MATCH($O434&amp;$P434,bank!$Q$2:$Q$1212,0),AL$1),FALSE)</f>
        <v>0</v>
      </c>
      <c r="AM434" s="13" t="b" cm="1">
        <f t="array" ref="AM434">IFERROR(INDEX(bank!$A$2:$P$1212,MATCH($O434&amp;$P434,bank!$Q$2:$Q$1212,0),AM$1),FALSE)</f>
        <v>0</v>
      </c>
      <c r="AN434" s="13" t="b" cm="1">
        <f t="array" ref="AN434">IFERROR(INDEX(bank!$A$2:$P$1212,MATCH($O434&amp;$P434,bank!$Q$2:$Q$1212,0),AN$1),FALSE)</f>
        <v>0</v>
      </c>
      <c r="AO434" s="13" t="b" cm="1">
        <f t="array" ref="AO434">IFERROR(INDEX(bank!$A$2:$P$1212,MATCH($O434&amp;$P434,bank!$Q$2:$Q$1212,0),AO$1),FALSE)</f>
        <v>0</v>
      </c>
    </row>
    <row r="435" spans="1:41" hidden="1">
      <c r="A435" s="4" t="s">
        <v>88</v>
      </c>
      <c r="B435" s="4" t="s">
        <v>404</v>
      </c>
      <c r="C435" s="4">
        <v>31146.68</v>
      </c>
      <c r="D435" s="4">
        <v>31146.68</v>
      </c>
      <c r="E435" s="4">
        <v>0</v>
      </c>
      <c r="F435" s="4">
        <v>0</v>
      </c>
      <c r="G435" s="4" t="s">
        <v>19</v>
      </c>
      <c r="H435" s="6">
        <v>45027.33231056713</v>
      </c>
      <c r="I435" s="4" t="s">
        <v>208</v>
      </c>
      <c r="J435" s="4" t="b">
        <v>0</v>
      </c>
      <c r="K435" s="4">
        <v>0</v>
      </c>
      <c r="L435" s="4">
        <v>1</v>
      </c>
      <c r="O435" s="4" t="s">
        <v>18</v>
      </c>
      <c r="P435" s="4">
        <v>561</v>
      </c>
      <c r="Q435" s="10" t="b" cm="1">
        <f t="array" ref="Q435">IFERROR(INDEX(cashier!$A$2:$I$672,MATCH($O435&amp;$P435,cashier!$J$2:$J$672,0),Q$1),FALSE)</f>
        <v>0</v>
      </c>
      <c r="R435" s="10" t="b" cm="1">
        <f t="array" ref="R435">IFERROR(INDEX(cashier!$A$2:$I$672,MATCH($O435&amp;$P435,cashier!$J$2:$J$672,0),R$1),FALSE)</f>
        <v>0</v>
      </c>
      <c r="S435" s="10" t="b" cm="1">
        <f t="array" ref="S435">IFERROR(INDEX(cashier!$A$2:$I$672,MATCH($O435&amp;$P435,cashier!$J$2:$J$672,0),S$1),FALSE)</f>
        <v>0</v>
      </c>
      <c r="T435" s="10" t="b" cm="1">
        <f t="array" ref="T435">IFERROR(INDEX(cashier!$A$2:$I$672,MATCH($O435&amp;$P435,cashier!$J$2:$J$672,0),T$1),FALSE)</f>
        <v>0</v>
      </c>
      <c r="U435" s="10" t="b" cm="1">
        <f t="array" ref="U435">IFERROR(INDEX(cashier!$A$2:$I$672,MATCH($O435&amp;$P435,cashier!$J$2:$J$672,0),U$1),FALSE)</f>
        <v>0</v>
      </c>
      <c r="V435" s="10" t="b" cm="1">
        <f t="array" ref="V435">IFERROR(INDEX(cashier!$A$2:$I$672,MATCH($O435&amp;$P435,cashier!$J$2:$J$672,0),V$1),FALSE)</f>
        <v>0</v>
      </c>
      <c r="W435" s="10" t="b" cm="1">
        <f t="array" ref="W435">IFERROR(INDEX(cashier!$A$2:$I$672,MATCH($O435&amp;$P435,cashier!$J$2:$J$672,0),W$1),FALSE)</f>
        <v>0</v>
      </c>
      <c r="X435" s="10" t="b" cm="1">
        <f t="array" ref="X435">IFERROR(INDEX(cashier!$A$2:$I$672,MATCH($O435&amp;$P435,cashier!$J$2:$J$672,0),X$1),FALSE)</f>
        <v>0</v>
      </c>
      <c r="Y435" s="10" t="b" cm="1">
        <f t="array" ref="Y435">IFERROR(INDEX(cashier!$A$2:$I$672,MATCH($O435&amp;$P435,cashier!$J$2:$J$672,0),Y$1),FALSE)</f>
        <v>0</v>
      </c>
      <c r="Z435" s="13" t="b" cm="1">
        <f t="array" ref="Z435">IFERROR(INDEX(bank!$A$2:$P$1212,MATCH($O435&amp;$P435,bank!$Q$2:$Q$1212,0),Z$1),FALSE)</f>
        <v>0</v>
      </c>
      <c r="AA435" s="13" t="b" cm="1">
        <f t="array" ref="AA435">IFERROR(INDEX(bank!$A$2:$P$1212,MATCH($O435&amp;$P435,bank!$Q$2:$Q$1212,0),AA$1),FALSE)</f>
        <v>0</v>
      </c>
      <c r="AB435" s="13" t="b" cm="1">
        <f t="array" ref="AB435">IFERROR(INDEX(bank!$A$2:$P$1212,MATCH($O435&amp;$P435,bank!$Q$2:$Q$1212,0),AB$1),FALSE)</f>
        <v>0</v>
      </c>
      <c r="AC435" s="13" t="b" cm="1">
        <f t="array" ref="AC435">IFERROR(INDEX(bank!$A$2:$P$1212,MATCH($O435&amp;$P435,bank!$Q$2:$Q$1212,0),AC$1),FALSE)</f>
        <v>0</v>
      </c>
      <c r="AD435" s="13" t="b" cm="1">
        <f t="array" ref="AD435">IFERROR(INDEX(bank!$A$2:$P$1212,MATCH($O435&amp;$P435,bank!$Q$2:$Q$1212,0),AD$1),FALSE)</f>
        <v>0</v>
      </c>
      <c r="AE435" s="13" t="b" cm="1">
        <f t="array" ref="AE435">IFERROR(INDEX(bank!$A$2:$P$1212,MATCH($O435&amp;$P435,bank!$Q$2:$Q$1212,0),AE$1),FALSE)</f>
        <v>0</v>
      </c>
      <c r="AF435" s="13" t="b" cm="1">
        <f t="array" ref="AF435">IFERROR(INDEX(bank!$A$2:$P$1212,MATCH($O435&amp;$P435,bank!$Q$2:$Q$1212,0),AF$1),FALSE)</f>
        <v>0</v>
      </c>
      <c r="AG435" s="13" t="b" cm="1">
        <f t="array" ref="AG435">IFERROR(INDEX(bank!$A$2:$P$1212,MATCH($O435&amp;$P435,bank!$Q$2:$Q$1212,0),AG$1),FALSE)</f>
        <v>0</v>
      </c>
      <c r="AH435" s="13" t="b" cm="1">
        <f t="array" ref="AH435">IFERROR(INDEX(bank!$A$2:$P$1212,MATCH($O435&amp;$P435,bank!$Q$2:$Q$1212,0),AH$1),FALSE)</f>
        <v>0</v>
      </c>
      <c r="AI435" s="13" t="b" cm="1">
        <f t="array" ref="AI435">IFERROR(INDEX(bank!$A$2:$P$1212,MATCH($O435&amp;$P435,bank!$Q$2:$Q$1212,0),AI$1),FALSE)</f>
        <v>0</v>
      </c>
      <c r="AJ435" s="13" t="b" cm="1">
        <f t="array" ref="AJ435">IFERROR(INDEX(bank!$A$2:$P$1212,MATCH($O435&amp;$P435,bank!$Q$2:$Q$1212,0),AJ$1),FALSE)</f>
        <v>0</v>
      </c>
      <c r="AK435" s="13" t="b" cm="1">
        <f t="array" ref="AK435">IFERROR(INDEX(bank!$A$2:$P$1212,MATCH($O435&amp;$P435,bank!$Q$2:$Q$1212,0),AK$1),FALSE)</f>
        <v>0</v>
      </c>
      <c r="AL435" s="13" t="b" cm="1">
        <f t="array" ref="AL435">IFERROR(INDEX(bank!$A$2:$P$1212,MATCH($O435&amp;$P435,bank!$Q$2:$Q$1212,0),AL$1),FALSE)</f>
        <v>0</v>
      </c>
      <c r="AM435" s="13" t="b" cm="1">
        <f t="array" ref="AM435">IFERROR(INDEX(bank!$A$2:$P$1212,MATCH($O435&amp;$P435,bank!$Q$2:$Q$1212,0),AM$1),FALSE)</f>
        <v>0</v>
      </c>
      <c r="AN435" s="13" t="b" cm="1">
        <f t="array" ref="AN435">IFERROR(INDEX(bank!$A$2:$P$1212,MATCH($O435&amp;$P435,bank!$Q$2:$Q$1212,0),AN$1),FALSE)</f>
        <v>0</v>
      </c>
      <c r="AO435" s="13" t="b" cm="1">
        <f t="array" ref="AO435">IFERROR(INDEX(bank!$A$2:$P$1212,MATCH($O435&amp;$P435,bank!$Q$2:$Q$1212,0),AO$1),FALSE)</f>
        <v>0</v>
      </c>
    </row>
    <row r="436" spans="1:41" hidden="1">
      <c r="A436" s="4" t="s">
        <v>86</v>
      </c>
      <c r="B436" s="4" t="s">
        <v>405</v>
      </c>
      <c r="C436" s="4">
        <v>7450</v>
      </c>
      <c r="D436" s="4">
        <v>1084.1567588806261</v>
      </c>
      <c r="E436" s="4">
        <v>0</v>
      </c>
      <c r="F436" s="4">
        <v>0</v>
      </c>
      <c r="G436" s="4" t="s">
        <v>30</v>
      </c>
      <c r="H436" s="6">
        <v>45027.347324618058</v>
      </c>
      <c r="I436" s="4" t="s">
        <v>20</v>
      </c>
      <c r="J436" s="4" t="b">
        <v>1</v>
      </c>
      <c r="K436" s="4">
        <v>0</v>
      </c>
      <c r="L436" s="4">
        <v>6.8716999999999997</v>
      </c>
      <c r="M436" s="4" t="s">
        <v>46</v>
      </c>
      <c r="N436" s="6">
        <v>45028.271956018521</v>
      </c>
      <c r="O436" s="4" t="s">
        <v>18</v>
      </c>
      <c r="P436" s="4">
        <v>563</v>
      </c>
      <c r="Q436" s="10" cm="1">
        <f t="array" ref="Q436">IFERROR(INDEX(cashier!$A$2:$I$672,MATCH($O436&amp;$P436,cashier!$J$2:$J$672,0),Q$1),FALSE)</f>
        <v>258</v>
      </c>
      <c r="R436" s="10" t="str" cm="1">
        <f t="array" ref="R436">IFERROR(INDEX(cashier!$A$2:$I$672,MATCH($O436&amp;$P436,cashier!$J$2:$J$672,0),R$1),FALSE)</f>
        <v>吴总股东往来/RMB</v>
      </c>
      <c r="S436" s="10" cm="1">
        <f t="array" ref="S436">IFERROR(INDEX(cashier!$A$2:$I$672,MATCH($O436&amp;$P436,cashier!$J$2:$J$672,0),S$1),FALSE)</f>
        <v>45028.269467743063</v>
      </c>
      <c r="T436" s="10" t="str" cm="1">
        <f t="array" ref="T436">IFERROR(INDEX(cashier!$A$2:$I$672,MATCH($O436&amp;$P436,cashier!$J$2:$J$672,0),T$1),FALSE)</f>
        <v>RMB</v>
      </c>
      <c r="U436" s="10" cm="1">
        <f t="array" ref="U436">IFERROR(INDEX(cashier!$A$2:$I$672,MATCH($O436&amp;$P436,cashier!$J$2:$J$672,0),U$1),FALSE)</f>
        <v>7450</v>
      </c>
      <c r="V436" s="10" cm="1">
        <f t="array" ref="V436">IFERROR(INDEX(cashier!$A$2:$I$672,MATCH($O436&amp;$P436,cashier!$J$2:$J$672,0),V$1),FALSE)</f>
        <v>45028.271956018521</v>
      </c>
      <c r="W436" s="10" cm="1">
        <f t="array" ref="W436">IFERROR(INDEX(cashier!$A$2:$I$672,MATCH($O436&amp;$P436,cashier!$J$2:$J$672,0),W$1),FALSE)</f>
        <v>563</v>
      </c>
      <c r="X436" s="10" t="str" cm="1">
        <f t="array" ref="X436">IFERROR(INDEX(cashier!$A$2:$I$672,MATCH($O436&amp;$P436,cashier!$J$2:$J$672,0),X$1),FALSE)</f>
        <v>付款单</v>
      </c>
      <c r="Y436" s="10" cm="1">
        <f t="array" ref="Y436">IFERROR(INDEX(cashier!$A$2:$I$672,MATCH($O436&amp;$P436,cashier!$J$2:$J$672,0),Y$1),FALSE)</f>
        <v>0</v>
      </c>
      <c r="Z436" s="13" cm="1">
        <f t="array" ref="Z436">IFERROR(INDEX(bank!$A$2:$P$1212,MATCH($O436&amp;$P436,bank!$Q$2:$Q$1212,0),Z$1),FALSE)</f>
        <v>563</v>
      </c>
      <c r="AA436" s="13" t="str" cm="1">
        <f t="array" ref="AA436">IFERROR(INDEX(bank!$A$2:$P$1212,MATCH($O436&amp;$P436,bank!$Q$2:$Q$1212,0),AA$1),FALSE)</f>
        <v>付款单</v>
      </c>
      <c r="AB436" s="13" t="str" cm="1">
        <f t="array" ref="AB436">IFERROR(INDEX(bank!$A$2:$P$1212,MATCH($O436&amp;$P436,bank!$Q$2:$Q$1212,0),AB$1),FALSE)</f>
        <v>吴总股东往来/RMB</v>
      </c>
      <c r="AC436" s="13" t="str" cm="1">
        <f t="array" ref="AC436">IFERROR(INDEX(bank!$A$2:$P$1212,MATCH($O436&amp;$P436,bank!$Q$2:$Q$1212,0),AC$1),FALSE)</f>
        <v>RMB</v>
      </c>
      <c r="AD436" s="13" cm="1">
        <f t="array" ref="AD436">IFERROR(INDEX(bank!$A$2:$P$1212,MATCH($O436&amp;$P436,bank!$Q$2:$Q$1212,0),AD$1),FALSE)</f>
        <v>0</v>
      </c>
      <c r="AE436" s="13" t="str" cm="1">
        <f t="array" ref="AE436">IFERROR(INDEX(bank!$A$2:$P$1212,MATCH($O436&amp;$P436,bank!$Q$2:$Q$1212,0),AE$1),FALSE)</f>
        <v>5501.11-物料</v>
      </c>
      <c r="AF436" s="13" t="str" cm="1">
        <f t="array" ref="AF436">IFERROR(INDEX(bank!$A$2:$P$1212,MATCH($O436&amp;$P436,bank!$Q$2:$Q$1212,0),AF$1),FALSE)</f>
        <v>计划4月底大连船厂 ZHONGYUN 供应肯特卸扣</v>
      </c>
      <c r="AG436" s="13" cm="1">
        <f t="array" ref="AG436">IFERROR(INDEX(bank!$A$2:$P$1212,MATCH($O436&amp;$P436,bank!$Q$2:$Q$1212,0),AG$1),FALSE)</f>
        <v>45028.271956018521</v>
      </c>
      <c r="AH436" s="13" cm="1">
        <f t="array" ref="AH436">IFERROR(INDEX(bank!$A$2:$P$1212,MATCH($O436&amp;$P436,bank!$Q$2:$Q$1212,0),AH$1),FALSE)</f>
        <v>0</v>
      </c>
      <c r="AI436" s="13" cm="1">
        <f t="array" ref="AI436">IFERROR(INDEX(bank!$A$2:$P$1212,MATCH($O436&amp;$P436,bank!$Q$2:$Q$1212,0),AI$1),FALSE)</f>
        <v>0</v>
      </c>
      <c r="AJ436" s="13" cm="1">
        <f t="array" ref="AJ436">IFERROR(INDEX(bank!$A$2:$P$1212,MATCH($O436&amp;$P436,bank!$Q$2:$Q$1212,0),AJ$1),FALSE)</f>
        <v>7450</v>
      </c>
      <c r="AK436" s="13" cm="1">
        <f t="array" ref="AK436">IFERROR(INDEX(bank!$A$2:$P$1212,MATCH($O436&amp;$P436,bank!$Q$2:$Q$1212,0),AK$1),FALSE)</f>
        <v>7450</v>
      </c>
      <c r="AL436" s="13" cm="1">
        <f t="array" ref="AL436">IFERROR(INDEX(bank!$A$2:$P$1212,MATCH($O436&amp;$P436,bank!$Q$2:$Q$1212,0),AL$1),FALSE)</f>
        <v>2065455.790000001</v>
      </c>
      <c r="AM436" s="13" cm="1">
        <f t="array" ref="AM436">IFERROR(INDEX(bank!$A$2:$P$1212,MATCH($O436&amp;$P436,bank!$Q$2:$Q$1212,0),AM$1),FALSE)</f>
        <v>6.8716999999999997</v>
      </c>
      <c r="AN436" s="13" t="b" cm="1">
        <f t="array" ref="AN436">IFERROR(INDEX(bank!$A$2:$P$1212,MATCH($O436&amp;$P436,bank!$Q$2:$Q$1212,0),AN$1),FALSE)</f>
        <v>1</v>
      </c>
      <c r="AO436" s="13" t="str" cm="1">
        <f t="array" ref="AO436">IFERROR(INDEX(bank!$A$2:$P$1212,MATCH($O436&amp;$P436,bank!$Q$2:$Q$1212,0),AO$1),FALSE)</f>
        <v>已关闭</v>
      </c>
    </row>
    <row r="437" spans="1:41" hidden="1">
      <c r="A437" s="4" t="s">
        <v>86</v>
      </c>
      <c r="B437" s="4" t="s">
        <v>406</v>
      </c>
      <c r="C437" s="4">
        <v>1365.2</v>
      </c>
      <c r="D437" s="4">
        <v>1365.2</v>
      </c>
      <c r="E437" s="4">
        <v>0</v>
      </c>
      <c r="F437" s="4">
        <v>0</v>
      </c>
      <c r="G437" s="4" t="s">
        <v>19</v>
      </c>
      <c r="H437" s="6">
        <v>45027.349813611108</v>
      </c>
      <c r="I437" s="4" t="s">
        <v>20</v>
      </c>
      <c r="J437" s="4" t="b">
        <v>1</v>
      </c>
      <c r="K437" s="4">
        <v>0</v>
      </c>
      <c r="L437" s="4">
        <v>1</v>
      </c>
      <c r="M437" s="4" t="s">
        <v>27</v>
      </c>
      <c r="N437" s="6">
        <v>45028.269849537042</v>
      </c>
      <c r="O437" s="4" t="s">
        <v>18</v>
      </c>
      <c r="P437" s="4">
        <v>565</v>
      </c>
      <c r="Q437" s="10" cm="1">
        <f t="array" ref="Q437">IFERROR(INDEX(cashier!$A$2:$I$672,MATCH($O437&amp;$P437,cashier!$J$2:$J$672,0),Q$1),FALSE)</f>
        <v>257</v>
      </c>
      <c r="R437" s="10" t="str" cm="1">
        <f t="array" ref="R437">IFERROR(INDEX(cashier!$A$2:$I$672,MATCH($O437&amp;$P437,cashier!$J$2:$J$672,0),R$1),FALSE)</f>
        <v>香港汇丰/USD/Mandarine/801-443300-838</v>
      </c>
      <c r="S437" s="10" cm="1">
        <f t="array" ref="S437">IFERROR(INDEX(cashier!$A$2:$I$672,MATCH($O437&amp;$P437,cashier!$J$2:$J$672,0),S$1),FALSE)</f>
        <v>45028.269078506943</v>
      </c>
      <c r="T437" s="10" t="str" cm="1">
        <f t="array" ref="T437">IFERROR(INDEX(cashier!$A$2:$I$672,MATCH($O437&amp;$P437,cashier!$J$2:$J$672,0),T$1),FALSE)</f>
        <v>USD</v>
      </c>
      <c r="U437" s="10" cm="1">
        <f t="array" ref="U437">IFERROR(INDEX(cashier!$A$2:$I$672,MATCH($O437&amp;$P437,cashier!$J$2:$J$672,0),U$1),FALSE)</f>
        <v>1365.2</v>
      </c>
      <c r="V437" s="10" cm="1">
        <f t="array" ref="V437">IFERROR(INDEX(cashier!$A$2:$I$672,MATCH($O437&amp;$P437,cashier!$J$2:$J$672,0),V$1),FALSE)</f>
        <v>45028.269849537042</v>
      </c>
      <c r="W437" s="10" cm="1">
        <f t="array" ref="W437">IFERROR(INDEX(cashier!$A$2:$I$672,MATCH($O437&amp;$P437,cashier!$J$2:$J$672,0),W$1),FALSE)</f>
        <v>565</v>
      </c>
      <c r="X437" s="10" t="str" cm="1">
        <f t="array" ref="X437">IFERROR(INDEX(cashier!$A$2:$I$672,MATCH($O437&amp;$P437,cashier!$J$2:$J$672,0),X$1),FALSE)</f>
        <v>付款单</v>
      </c>
      <c r="Y437" s="10" cm="1">
        <f t="array" ref="Y437">IFERROR(INDEX(cashier!$A$2:$I$672,MATCH($O437&amp;$P437,cashier!$J$2:$J$672,0),Y$1),FALSE)</f>
        <v>0</v>
      </c>
      <c r="Z437" s="13" cm="1">
        <f t="array" ref="Z437">IFERROR(INDEX(bank!$A$2:$P$1212,MATCH($O437&amp;$P437,bank!$Q$2:$Q$1212,0),Z$1),FALSE)</f>
        <v>565</v>
      </c>
      <c r="AA437" s="13" t="str" cm="1">
        <f t="array" ref="AA437">IFERROR(INDEX(bank!$A$2:$P$1212,MATCH($O437&amp;$P437,bank!$Q$2:$Q$1212,0),AA$1),FALSE)</f>
        <v>付款单</v>
      </c>
      <c r="AB437" s="13" t="str" cm="1">
        <f t="array" ref="AB437">IFERROR(INDEX(bank!$A$2:$P$1212,MATCH($O437&amp;$P437,bank!$Q$2:$Q$1212,0),AB$1),FALSE)</f>
        <v>香港汇丰/USD/Mandarine/801-443300-838</v>
      </c>
      <c r="AC437" s="13" t="str" cm="1">
        <f t="array" ref="AC437">IFERROR(INDEX(bank!$A$2:$P$1212,MATCH($O437&amp;$P437,bank!$Q$2:$Q$1212,0),AC$1),FALSE)</f>
        <v>USD</v>
      </c>
      <c r="AD437" s="13" cm="1">
        <f t="array" ref="AD437">IFERROR(INDEX(bank!$A$2:$P$1212,MATCH($O437&amp;$P437,bank!$Q$2:$Q$1212,0),AD$1),FALSE)</f>
        <v>0</v>
      </c>
      <c r="AE437" s="13" t="str" cm="1">
        <f t="array" ref="AE437">IFERROR(INDEX(bank!$A$2:$P$1212,MATCH($O437&amp;$P437,bank!$Q$2:$Q$1212,0),AE$1),FALSE)</f>
        <v>5501.11-物料</v>
      </c>
      <c r="AF437" s="13" t="str" cm="1">
        <f t="array" ref="AF437">IFERROR(INDEX(bank!$A$2:$P$1212,MATCH($O437&amp;$P437,bank!$Q$2:$Q$1212,0),AF$1),FALSE)</f>
        <v>计划4月底大连船厂供应压载水装置添加的压载阀</v>
      </c>
      <c r="AG437" s="13" cm="1">
        <f t="array" ref="AG437">IFERROR(INDEX(bank!$A$2:$P$1212,MATCH($O437&amp;$P437,bank!$Q$2:$Q$1212,0),AG$1),FALSE)</f>
        <v>45028.269849537042</v>
      </c>
      <c r="AH437" s="13" cm="1">
        <f t="array" ref="AH437">IFERROR(INDEX(bank!$A$2:$P$1212,MATCH($O437&amp;$P437,bank!$Q$2:$Q$1212,0),AH$1),FALSE)</f>
        <v>0</v>
      </c>
      <c r="AI437" s="13" cm="1">
        <f t="array" ref="AI437">IFERROR(INDEX(bank!$A$2:$P$1212,MATCH($O437&amp;$P437,bank!$Q$2:$Q$1212,0),AI$1),FALSE)</f>
        <v>0</v>
      </c>
      <c r="AJ437" s="13" cm="1">
        <f t="array" ref="AJ437">IFERROR(INDEX(bank!$A$2:$P$1212,MATCH($O437&amp;$P437,bank!$Q$2:$Q$1212,0),AJ$1),FALSE)</f>
        <v>1365.2</v>
      </c>
      <c r="AK437" s="13" cm="1">
        <f t="array" ref="AK437">IFERROR(INDEX(bank!$A$2:$P$1212,MATCH($O437&amp;$P437,bank!$Q$2:$Q$1212,0),AK$1),FALSE)</f>
        <v>1365.2</v>
      </c>
      <c r="AL437" s="13" cm="1">
        <f t="array" ref="AL437">IFERROR(INDEX(bank!$A$2:$P$1212,MATCH($O437&amp;$P437,bank!$Q$2:$Q$1212,0),AL$1),FALSE)</f>
        <v>-113905.53999999991</v>
      </c>
      <c r="AM437" s="13" cm="1">
        <f t="array" ref="AM437">IFERROR(INDEX(bank!$A$2:$P$1212,MATCH($O437&amp;$P437,bank!$Q$2:$Q$1212,0),AM$1),FALSE)</f>
        <v>1</v>
      </c>
      <c r="AN437" s="13" t="b" cm="1">
        <f t="array" ref="AN437">IFERROR(INDEX(bank!$A$2:$P$1212,MATCH($O437&amp;$P437,bank!$Q$2:$Q$1212,0),AN$1),FALSE)</f>
        <v>1</v>
      </c>
      <c r="AO437" s="13" t="str" cm="1">
        <f t="array" ref="AO437">IFERROR(INDEX(bank!$A$2:$P$1212,MATCH($O437&amp;$P437,bank!$Q$2:$Q$1212,0),AO$1),FALSE)</f>
        <v>已关闭</v>
      </c>
    </row>
    <row r="438" spans="1:41" hidden="1">
      <c r="A438" s="4" t="s">
        <v>88</v>
      </c>
      <c r="B438" s="4" t="s">
        <v>407</v>
      </c>
      <c r="C438" s="4">
        <v>1653</v>
      </c>
      <c r="D438" s="4">
        <v>1653</v>
      </c>
      <c r="E438" s="4">
        <v>0</v>
      </c>
      <c r="F438" s="4">
        <v>0</v>
      </c>
      <c r="G438" s="4" t="s">
        <v>19</v>
      </c>
      <c r="H438" s="6">
        <v>45102.035898275462</v>
      </c>
      <c r="I438" s="4" t="s">
        <v>208</v>
      </c>
      <c r="J438" s="4" t="b">
        <v>0</v>
      </c>
      <c r="K438" s="4">
        <v>0</v>
      </c>
      <c r="L438" s="4">
        <v>1</v>
      </c>
      <c r="O438" s="4" t="s">
        <v>18</v>
      </c>
      <c r="P438" s="4">
        <v>567</v>
      </c>
      <c r="Q438" s="10" t="b" cm="1">
        <f t="array" ref="Q438">IFERROR(INDEX(cashier!$A$2:$I$672,MATCH($O438&amp;$P438,cashier!$J$2:$J$672,0),Q$1),FALSE)</f>
        <v>0</v>
      </c>
      <c r="R438" s="10" t="b" cm="1">
        <f t="array" ref="R438">IFERROR(INDEX(cashier!$A$2:$I$672,MATCH($O438&amp;$P438,cashier!$J$2:$J$672,0),R$1),FALSE)</f>
        <v>0</v>
      </c>
      <c r="S438" s="10" t="b" cm="1">
        <f t="array" ref="S438">IFERROR(INDEX(cashier!$A$2:$I$672,MATCH($O438&amp;$P438,cashier!$J$2:$J$672,0),S$1),FALSE)</f>
        <v>0</v>
      </c>
      <c r="T438" s="10" t="b" cm="1">
        <f t="array" ref="T438">IFERROR(INDEX(cashier!$A$2:$I$672,MATCH($O438&amp;$P438,cashier!$J$2:$J$672,0),T$1),FALSE)</f>
        <v>0</v>
      </c>
      <c r="U438" s="10" t="b" cm="1">
        <f t="array" ref="U438">IFERROR(INDEX(cashier!$A$2:$I$672,MATCH($O438&amp;$P438,cashier!$J$2:$J$672,0),U$1),FALSE)</f>
        <v>0</v>
      </c>
      <c r="V438" s="10" t="b" cm="1">
        <f t="array" ref="V438">IFERROR(INDEX(cashier!$A$2:$I$672,MATCH($O438&amp;$P438,cashier!$J$2:$J$672,0),V$1),FALSE)</f>
        <v>0</v>
      </c>
      <c r="W438" s="10" t="b" cm="1">
        <f t="array" ref="W438">IFERROR(INDEX(cashier!$A$2:$I$672,MATCH($O438&amp;$P438,cashier!$J$2:$J$672,0),W$1),FALSE)</f>
        <v>0</v>
      </c>
      <c r="X438" s="10" t="b" cm="1">
        <f t="array" ref="X438">IFERROR(INDEX(cashier!$A$2:$I$672,MATCH($O438&amp;$P438,cashier!$J$2:$J$672,0),X$1),FALSE)</f>
        <v>0</v>
      </c>
      <c r="Y438" s="10" t="b" cm="1">
        <f t="array" ref="Y438">IFERROR(INDEX(cashier!$A$2:$I$672,MATCH($O438&amp;$P438,cashier!$J$2:$J$672,0),Y$1),FALSE)</f>
        <v>0</v>
      </c>
      <c r="Z438" s="13" t="b" cm="1">
        <f t="array" ref="Z438">IFERROR(INDEX(bank!$A$2:$P$1212,MATCH($O438&amp;$P438,bank!$Q$2:$Q$1212,0),Z$1),FALSE)</f>
        <v>0</v>
      </c>
      <c r="AA438" s="13" t="b" cm="1">
        <f t="array" ref="AA438">IFERROR(INDEX(bank!$A$2:$P$1212,MATCH($O438&amp;$P438,bank!$Q$2:$Q$1212,0),AA$1),FALSE)</f>
        <v>0</v>
      </c>
      <c r="AB438" s="13" t="b" cm="1">
        <f t="array" ref="AB438">IFERROR(INDEX(bank!$A$2:$P$1212,MATCH($O438&amp;$P438,bank!$Q$2:$Q$1212,0),AB$1),FALSE)</f>
        <v>0</v>
      </c>
      <c r="AC438" s="13" t="b" cm="1">
        <f t="array" ref="AC438">IFERROR(INDEX(bank!$A$2:$P$1212,MATCH($O438&amp;$P438,bank!$Q$2:$Q$1212,0),AC$1),FALSE)</f>
        <v>0</v>
      </c>
      <c r="AD438" s="13" t="b" cm="1">
        <f t="array" ref="AD438">IFERROR(INDEX(bank!$A$2:$P$1212,MATCH($O438&amp;$P438,bank!$Q$2:$Q$1212,0),AD$1),FALSE)</f>
        <v>0</v>
      </c>
      <c r="AE438" s="13" t="b" cm="1">
        <f t="array" ref="AE438">IFERROR(INDEX(bank!$A$2:$P$1212,MATCH($O438&amp;$P438,bank!$Q$2:$Q$1212,0),AE$1),FALSE)</f>
        <v>0</v>
      </c>
      <c r="AF438" s="13" t="b" cm="1">
        <f t="array" ref="AF438">IFERROR(INDEX(bank!$A$2:$P$1212,MATCH($O438&amp;$P438,bank!$Q$2:$Q$1212,0),AF$1),FALSE)</f>
        <v>0</v>
      </c>
      <c r="AG438" s="13" t="b" cm="1">
        <f t="array" ref="AG438">IFERROR(INDEX(bank!$A$2:$P$1212,MATCH($O438&amp;$P438,bank!$Q$2:$Q$1212,0),AG$1),FALSE)</f>
        <v>0</v>
      </c>
      <c r="AH438" s="13" t="b" cm="1">
        <f t="array" ref="AH438">IFERROR(INDEX(bank!$A$2:$P$1212,MATCH($O438&amp;$P438,bank!$Q$2:$Q$1212,0),AH$1),FALSE)</f>
        <v>0</v>
      </c>
      <c r="AI438" s="13" t="b" cm="1">
        <f t="array" ref="AI438">IFERROR(INDEX(bank!$A$2:$P$1212,MATCH($O438&amp;$P438,bank!$Q$2:$Q$1212,0),AI$1),FALSE)</f>
        <v>0</v>
      </c>
      <c r="AJ438" s="13" t="b" cm="1">
        <f t="array" ref="AJ438">IFERROR(INDEX(bank!$A$2:$P$1212,MATCH($O438&amp;$P438,bank!$Q$2:$Q$1212,0),AJ$1),FALSE)</f>
        <v>0</v>
      </c>
      <c r="AK438" s="13" t="b" cm="1">
        <f t="array" ref="AK438">IFERROR(INDEX(bank!$A$2:$P$1212,MATCH($O438&amp;$P438,bank!$Q$2:$Q$1212,0),AK$1),FALSE)</f>
        <v>0</v>
      </c>
      <c r="AL438" s="13" t="b" cm="1">
        <f t="array" ref="AL438">IFERROR(INDEX(bank!$A$2:$P$1212,MATCH($O438&amp;$P438,bank!$Q$2:$Q$1212,0),AL$1),FALSE)</f>
        <v>0</v>
      </c>
      <c r="AM438" s="13" t="b" cm="1">
        <f t="array" ref="AM438">IFERROR(INDEX(bank!$A$2:$P$1212,MATCH($O438&amp;$P438,bank!$Q$2:$Q$1212,0),AM$1),FALSE)</f>
        <v>0</v>
      </c>
      <c r="AN438" s="13" t="b" cm="1">
        <f t="array" ref="AN438">IFERROR(INDEX(bank!$A$2:$P$1212,MATCH($O438&amp;$P438,bank!$Q$2:$Q$1212,0),AN$1),FALSE)</f>
        <v>0</v>
      </c>
      <c r="AO438" s="13" t="b" cm="1">
        <f t="array" ref="AO438">IFERROR(INDEX(bank!$A$2:$P$1212,MATCH($O438&amp;$P438,bank!$Q$2:$Q$1212,0),AO$1),FALSE)</f>
        <v>0</v>
      </c>
    </row>
    <row r="439" spans="1:41" hidden="1">
      <c r="A439" s="4" t="s">
        <v>88</v>
      </c>
      <c r="B439" s="4" t="s">
        <v>408</v>
      </c>
      <c r="C439" s="4">
        <v>1117</v>
      </c>
      <c r="D439" s="4">
        <v>1117</v>
      </c>
      <c r="E439" s="4">
        <v>0</v>
      </c>
      <c r="F439" s="4">
        <v>0</v>
      </c>
      <c r="G439" s="4" t="s">
        <v>19</v>
      </c>
      <c r="H439" s="6">
        <v>45028.04029986111</v>
      </c>
      <c r="I439" s="4" t="s">
        <v>208</v>
      </c>
      <c r="J439" s="4" t="b">
        <v>0</v>
      </c>
      <c r="K439" s="4">
        <v>0</v>
      </c>
      <c r="L439" s="4">
        <v>1</v>
      </c>
      <c r="O439" s="4" t="s">
        <v>18</v>
      </c>
      <c r="P439" s="4">
        <v>569</v>
      </c>
      <c r="Q439" s="10" t="b" cm="1">
        <f t="array" ref="Q439">IFERROR(INDEX(cashier!$A$2:$I$672,MATCH($O439&amp;$P439,cashier!$J$2:$J$672,0),Q$1),FALSE)</f>
        <v>0</v>
      </c>
      <c r="R439" s="10" t="b" cm="1">
        <f t="array" ref="R439">IFERROR(INDEX(cashier!$A$2:$I$672,MATCH($O439&amp;$P439,cashier!$J$2:$J$672,0),R$1),FALSE)</f>
        <v>0</v>
      </c>
      <c r="S439" s="10" t="b" cm="1">
        <f t="array" ref="S439">IFERROR(INDEX(cashier!$A$2:$I$672,MATCH($O439&amp;$P439,cashier!$J$2:$J$672,0),S$1),FALSE)</f>
        <v>0</v>
      </c>
      <c r="T439" s="10" t="b" cm="1">
        <f t="array" ref="T439">IFERROR(INDEX(cashier!$A$2:$I$672,MATCH($O439&amp;$P439,cashier!$J$2:$J$672,0),T$1),FALSE)</f>
        <v>0</v>
      </c>
      <c r="U439" s="10" t="b" cm="1">
        <f t="array" ref="U439">IFERROR(INDEX(cashier!$A$2:$I$672,MATCH($O439&amp;$P439,cashier!$J$2:$J$672,0),U$1),FALSE)</f>
        <v>0</v>
      </c>
      <c r="V439" s="10" t="b" cm="1">
        <f t="array" ref="V439">IFERROR(INDEX(cashier!$A$2:$I$672,MATCH($O439&amp;$P439,cashier!$J$2:$J$672,0),V$1),FALSE)</f>
        <v>0</v>
      </c>
      <c r="W439" s="10" t="b" cm="1">
        <f t="array" ref="W439">IFERROR(INDEX(cashier!$A$2:$I$672,MATCH($O439&amp;$P439,cashier!$J$2:$J$672,0),W$1),FALSE)</f>
        <v>0</v>
      </c>
      <c r="X439" s="10" t="b" cm="1">
        <f t="array" ref="X439">IFERROR(INDEX(cashier!$A$2:$I$672,MATCH($O439&amp;$P439,cashier!$J$2:$J$672,0),X$1),FALSE)</f>
        <v>0</v>
      </c>
      <c r="Y439" s="10" t="b" cm="1">
        <f t="array" ref="Y439">IFERROR(INDEX(cashier!$A$2:$I$672,MATCH($O439&amp;$P439,cashier!$J$2:$J$672,0),Y$1),FALSE)</f>
        <v>0</v>
      </c>
      <c r="Z439" s="13" t="b" cm="1">
        <f t="array" ref="Z439">IFERROR(INDEX(bank!$A$2:$P$1212,MATCH($O439&amp;$P439,bank!$Q$2:$Q$1212,0),Z$1),FALSE)</f>
        <v>0</v>
      </c>
      <c r="AA439" s="13" t="b" cm="1">
        <f t="array" ref="AA439">IFERROR(INDEX(bank!$A$2:$P$1212,MATCH($O439&amp;$P439,bank!$Q$2:$Q$1212,0),AA$1),FALSE)</f>
        <v>0</v>
      </c>
      <c r="AB439" s="13" t="b" cm="1">
        <f t="array" ref="AB439">IFERROR(INDEX(bank!$A$2:$P$1212,MATCH($O439&amp;$P439,bank!$Q$2:$Q$1212,0),AB$1),FALSE)</f>
        <v>0</v>
      </c>
      <c r="AC439" s="13" t="b" cm="1">
        <f t="array" ref="AC439">IFERROR(INDEX(bank!$A$2:$P$1212,MATCH($O439&amp;$P439,bank!$Q$2:$Q$1212,0),AC$1),FALSE)</f>
        <v>0</v>
      </c>
      <c r="AD439" s="13" t="b" cm="1">
        <f t="array" ref="AD439">IFERROR(INDEX(bank!$A$2:$P$1212,MATCH($O439&amp;$P439,bank!$Q$2:$Q$1212,0),AD$1),FALSE)</f>
        <v>0</v>
      </c>
      <c r="AE439" s="13" t="b" cm="1">
        <f t="array" ref="AE439">IFERROR(INDEX(bank!$A$2:$P$1212,MATCH($O439&amp;$P439,bank!$Q$2:$Q$1212,0),AE$1),FALSE)</f>
        <v>0</v>
      </c>
      <c r="AF439" s="13" t="b" cm="1">
        <f t="array" ref="AF439">IFERROR(INDEX(bank!$A$2:$P$1212,MATCH($O439&amp;$P439,bank!$Q$2:$Q$1212,0),AF$1),FALSE)</f>
        <v>0</v>
      </c>
      <c r="AG439" s="13" t="b" cm="1">
        <f t="array" ref="AG439">IFERROR(INDEX(bank!$A$2:$P$1212,MATCH($O439&amp;$P439,bank!$Q$2:$Q$1212,0),AG$1),FALSE)</f>
        <v>0</v>
      </c>
      <c r="AH439" s="13" t="b" cm="1">
        <f t="array" ref="AH439">IFERROR(INDEX(bank!$A$2:$P$1212,MATCH($O439&amp;$P439,bank!$Q$2:$Q$1212,0),AH$1),FALSE)</f>
        <v>0</v>
      </c>
      <c r="AI439" s="13" t="b" cm="1">
        <f t="array" ref="AI439">IFERROR(INDEX(bank!$A$2:$P$1212,MATCH($O439&amp;$P439,bank!$Q$2:$Q$1212,0),AI$1),FALSE)</f>
        <v>0</v>
      </c>
      <c r="AJ439" s="13" t="b" cm="1">
        <f t="array" ref="AJ439">IFERROR(INDEX(bank!$A$2:$P$1212,MATCH($O439&amp;$P439,bank!$Q$2:$Q$1212,0),AJ$1),FALSE)</f>
        <v>0</v>
      </c>
      <c r="AK439" s="13" t="b" cm="1">
        <f t="array" ref="AK439">IFERROR(INDEX(bank!$A$2:$P$1212,MATCH($O439&amp;$P439,bank!$Q$2:$Q$1212,0),AK$1),FALSE)</f>
        <v>0</v>
      </c>
      <c r="AL439" s="13" t="b" cm="1">
        <f t="array" ref="AL439">IFERROR(INDEX(bank!$A$2:$P$1212,MATCH($O439&amp;$P439,bank!$Q$2:$Q$1212,0),AL$1),FALSE)</f>
        <v>0</v>
      </c>
      <c r="AM439" s="13" t="b" cm="1">
        <f t="array" ref="AM439">IFERROR(INDEX(bank!$A$2:$P$1212,MATCH($O439&amp;$P439,bank!$Q$2:$Q$1212,0),AM$1),FALSE)</f>
        <v>0</v>
      </c>
      <c r="AN439" s="13" t="b" cm="1">
        <f t="array" ref="AN439">IFERROR(INDEX(bank!$A$2:$P$1212,MATCH($O439&amp;$P439,bank!$Q$2:$Q$1212,0),AN$1),FALSE)</f>
        <v>0</v>
      </c>
      <c r="AO439" s="13" t="b" cm="1">
        <f t="array" ref="AO439">IFERROR(INDEX(bank!$A$2:$P$1212,MATCH($O439&amp;$P439,bank!$Q$2:$Q$1212,0),AO$1),FALSE)</f>
        <v>0</v>
      </c>
    </row>
    <row r="440" spans="1:41" hidden="1">
      <c r="A440" s="4" t="s">
        <v>24</v>
      </c>
      <c r="B440" s="4" t="s">
        <v>25</v>
      </c>
      <c r="C440" s="4">
        <v>47589.04</v>
      </c>
      <c r="D440" s="4">
        <v>47589.04</v>
      </c>
      <c r="E440" s="4">
        <v>0</v>
      </c>
      <c r="F440" s="4">
        <v>0</v>
      </c>
      <c r="G440" s="4" t="s">
        <v>19</v>
      </c>
      <c r="H440" s="6">
        <v>45028.260049074073</v>
      </c>
      <c r="I440" s="4" t="s">
        <v>20</v>
      </c>
      <c r="J440" s="4" t="b">
        <v>1</v>
      </c>
      <c r="K440" s="4">
        <v>0</v>
      </c>
      <c r="L440" s="4">
        <v>1</v>
      </c>
      <c r="M440" s="4" t="s">
        <v>27</v>
      </c>
      <c r="N440" s="6">
        <v>45028.274629629632</v>
      </c>
      <c r="O440" s="4" t="s">
        <v>18</v>
      </c>
      <c r="P440" s="4">
        <v>571</v>
      </c>
      <c r="Q440" s="10" cm="1">
        <f t="array" ref="Q440">IFERROR(INDEX(cashier!$A$2:$I$672,MATCH($O440&amp;$P440,cashier!$J$2:$J$672,0),Q$1),FALSE)</f>
        <v>259</v>
      </c>
      <c r="R440" s="10" t="str" cm="1">
        <f t="array" ref="R440">IFERROR(INDEX(cashier!$A$2:$I$672,MATCH($O440&amp;$P440,cashier!$J$2:$J$672,0),R$1),FALSE)</f>
        <v>香港汇丰/USD/Mandarine/801-443300-838</v>
      </c>
      <c r="S440" s="10" cm="1">
        <f t="array" ref="S440">IFERROR(INDEX(cashier!$A$2:$I$672,MATCH($O440&amp;$P440,cashier!$J$2:$J$672,0),S$1),FALSE)</f>
        <v>45028.272012997688</v>
      </c>
      <c r="T440" s="10" t="str" cm="1">
        <f t="array" ref="T440">IFERROR(INDEX(cashier!$A$2:$I$672,MATCH($O440&amp;$P440,cashier!$J$2:$J$672,0),T$1),FALSE)</f>
        <v>USD</v>
      </c>
      <c r="U440" s="10" cm="1">
        <f t="array" ref="U440">IFERROR(INDEX(cashier!$A$2:$I$672,MATCH($O440&amp;$P440,cashier!$J$2:$J$672,0),U$1),FALSE)</f>
        <v>47589.04</v>
      </c>
      <c r="V440" s="10" cm="1">
        <f t="array" ref="V440">IFERROR(INDEX(cashier!$A$2:$I$672,MATCH($O440&amp;$P440,cashier!$J$2:$J$672,0),V$1),FALSE)</f>
        <v>45028.274629629632</v>
      </c>
      <c r="W440" s="10" cm="1">
        <f t="array" ref="W440">IFERROR(INDEX(cashier!$A$2:$I$672,MATCH($O440&amp;$P440,cashier!$J$2:$J$672,0),W$1),FALSE)</f>
        <v>571</v>
      </c>
      <c r="X440" s="10" t="str" cm="1">
        <f t="array" ref="X440">IFERROR(INDEX(cashier!$A$2:$I$672,MATCH($O440&amp;$P440,cashier!$J$2:$J$672,0),X$1),FALSE)</f>
        <v>付款单</v>
      </c>
      <c r="Y440" s="10" cm="1">
        <f t="array" ref="Y440">IFERROR(INDEX(cashier!$A$2:$I$672,MATCH($O440&amp;$P440,cashier!$J$2:$J$672,0),Y$1),FALSE)</f>
        <v>0</v>
      </c>
      <c r="Z440" s="13" cm="1">
        <f t="array" ref="Z440">IFERROR(INDEX(bank!$A$2:$P$1212,MATCH($O440&amp;$P440,bank!$Q$2:$Q$1212,0),Z$1),FALSE)</f>
        <v>571</v>
      </c>
      <c r="AA440" s="13" t="str" cm="1">
        <f t="array" ref="AA440">IFERROR(INDEX(bank!$A$2:$P$1212,MATCH($O440&amp;$P440,bank!$Q$2:$Q$1212,0),AA$1),FALSE)</f>
        <v>付款单</v>
      </c>
      <c r="AB440" s="13" t="str" cm="1">
        <f t="array" ref="AB440">IFERROR(INDEX(bank!$A$2:$P$1212,MATCH($O440&amp;$P440,bank!$Q$2:$Q$1212,0),AB$1),FALSE)</f>
        <v>香港汇丰/USD/Mandarine/801-443300-838</v>
      </c>
      <c r="AC440" s="13" t="str" cm="1">
        <f t="array" ref="AC440">IFERROR(INDEX(bank!$A$2:$P$1212,MATCH($O440&amp;$P440,bank!$Q$2:$Q$1212,0),AC$1),FALSE)</f>
        <v>USD</v>
      </c>
      <c r="AD440" s="13" cm="1">
        <f t="array" ref="AD440">IFERROR(INDEX(bank!$A$2:$P$1212,MATCH($O440&amp;$P440,bank!$Q$2:$Q$1212,0),AD$1),FALSE)</f>
        <v>0</v>
      </c>
      <c r="AE440" s="13" t="str" cm="1">
        <f t="array" ref="AE440">IFERROR(INDEX(bank!$A$2:$P$1212,MATCH($O440&amp;$P440,bank!$Q$2:$Q$1212,0),AE$1),FALSE)</f>
        <v>2202-股东往来</v>
      </c>
      <c r="AF440" s="13" t="str" cm="1">
        <f t="array" ref="AF440">IFERROR(INDEX(bank!$A$2:$P$1212,MATCH($O440&amp;$P440,bank!$Q$2:$Q$1212,0),AF$1),FALSE)</f>
        <v>股东往来</v>
      </c>
      <c r="AG440" s="13" cm="1">
        <f t="array" ref="AG440">IFERROR(INDEX(bank!$A$2:$P$1212,MATCH($O440&amp;$P440,bank!$Q$2:$Q$1212,0),AG$1),FALSE)</f>
        <v>45028.274629629632</v>
      </c>
      <c r="AH440" s="13" cm="1">
        <f t="array" ref="AH440">IFERROR(INDEX(bank!$A$2:$P$1212,MATCH($O440&amp;$P440,bank!$Q$2:$Q$1212,0),AH$1),FALSE)</f>
        <v>0</v>
      </c>
      <c r="AI440" s="13" cm="1">
        <f t="array" ref="AI440">IFERROR(INDEX(bank!$A$2:$P$1212,MATCH($O440&amp;$P440,bank!$Q$2:$Q$1212,0),AI$1),FALSE)</f>
        <v>0</v>
      </c>
      <c r="AJ440" s="13" cm="1">
        <f t="array" ref="AJ440">IFERROR(INDEX(bank!$A$2:$P$1212,MATCH($O440&amp;$P440,bank!$Q$2:$Q$1212,0),AJ$1),FALSE)</f>
        <v>47589.04</v>
      </c>
      <c r="AK440" s="13" cm="1">
        <f t="array" ref="AK440">IFERROR(INDEX(bank!$A$2:$P$1212,MATCH($O440&amp;$P440,bank!$Q$2:$Q$1212,0),AK$1),FALSE)</f>
        <v>47589.04</v>
      </c>
      <c r="AL440" s="13" cm="1">
        <f t="array" ref="AL440">IFERROR(INDEX(bank!$A$2:$P$1212,MATCH($O440&amp;$P440,bank!$Q$2:$Q$1212,0),AL$1),FALSE)</f>
        <v>-161494.5799999999</v>
      </c>
      <c r="AM440" s="13" cm="1">
        <f t="array" ref="AM440">IFERROR(INDEX(bank!$A$2:$P$1212,MATCH($O440&amp;$P440,bank!$Q$2:$Q$1212,0),AM$1),FALSE)</f>
        <v>1</v>
      </c>
      <c r="AN440" s="13" t="b" cm="1">
        <f t="array" ref="AN440">IFERROR(INDEX(bank!$A$2:$P$1212,MATCH($O440&amp;$P440,bank!$Q$2:$Q$1212,0),AN$1),FALSE)</f>
        <v>1</v>
      </c>
      <c r="AO440" s="13" t="str" cm="1">
        <f t="array" ref="AO440">IFERROR(INDEX(bank!$A$2:$P$1212,MATCH($O440&amp;$P440,bank!$Q$2:$Q$1212,0),AO$1),FALSE)</f>
        <v>已关闭</v>
      </c>
    </row>
    <row r="441" spans="1:41" hidden="1">
      <c r="A441" s="4" t="s">
        <v>28</v>
      </c>
      <c r="B441" s="4" t="s">
        <v>409</v>
      </c>
      <c r="C441" s="4">
        <v>0</v>
      </c>
      <c r="D441" s="4">
        <v>0</v>
      </c>
      <c r="E441" s="4">
        <v>20000</v>
      </c>
      <c r="F441" s="4">
        <v>20000</v>
      </c>
      <c r="G441" s="4" t="s">
        <v>30</v>
      </c>
      <c r="H441" s="6">
        <v>45028.39468164352</v>
      </c>
      <c r="I441" s="4" t="s">
        <v>20</v>
      </c>
      <c r="J441" s="4" t="b">
        <v>1</v>
      </c>
      <c r="K441" s="4">
        <v>0</v>
      </c>
      <c r="L441" s="4">
        <v>1</v>
      </c>
      <c r="M441" s="4" t="s">
        <v>77</v>
      </c>
      <c r="N441" s="6">
        <v>45028.401412037027</v>
      </c>
      <c r="O441" s="4" t="s">
        <v>26</v>
      </c>
      <c r="P441" s="4">
        <v>574</v>
      </c>
      <c r="Q441" s="10" cm="1">
        <f t="array" ref="Q441">IFERROR(INDEX(cashier!$A$2:$I$672,MATCH($O441&amp;$P441,cashier!$J$2:$J$672,0),Q$1),FALSE)</f>
        <v>272</v>
      </c>
      <c r="R441" s="10" t="str" cm="1">
        <f t="array" ref="R441">IFERROR(INDEX(cashier!$A$2:$I$672,MATCH($O441&amp;$P441,cashier!$J$2:$J$672,0),R$1),FALSE)</f>
        <v>兴业银行/RMB/-上海信智船务有限公司/216460100100065938</v>
      </c>
      <c r="S441" s="10" cm="1">
        <f t="array" ref="S441">IFERROR(INDEX(cashier!$A$2:$I$672,MATCH($O441&amp;$P441,cashier!$J$2:$J$672,0),S$1),FALSE)</f>
        <v>45028.400801261567</v>
      </c>
      <c r="T441" s="10" t="str" cm="1">
        <f t="array" ref="T441">IFERROR(INDEX(cashier!$A$2:$I$672,MATCH($O441&amp;$P441,cashier!$J$2:$J$672,0),T$1),FALSE)</f>
        <v>RMB</v>
      </c>
      <c r="U441" s="10" cm="1">
        <f t="array" ref="U441">IFERROR(INDEX(cashier!$A$2:$I$672,MATCH($O441&amp;$P441,cashier!$J$2:$J$672,0),U$1),FALSE)</f>
        <v>20000</v>
      </c>
      <c r="V441" s="10" cm="1">
        <f t="array" ref="V441">IFERROR(INDEX(cashier!$A$2:$I$672,MATCH($O441&amp;$P441,cashier!$J$2:$J$672,0),V$1),FALSE)</f>
        <v>45028.401412037027</v>
      </c>
      <c r="W441" s="10" cm="1">
        <f t="array" ref="W441">IFERROR(INDEX(cashier!$A$2:$I$672,MATCH($O441&amp;$P441,cashier!$J$2:$J$672,0),W$1),FALSE)</f>
        <v>574</v>
      </c>
      <c r="X441" s="10" t="str" cm="1">
        <f t="array" ref="X441">IFERROR(INDEX(cashier!$A$2:$I$672,MATCH($O441&amp;$P441,cashier!$J$2:$J$672,0),X$1),FALSE)</f>
        <v>收款单</v>
      </c>
      <c r="Y441" s="10" cm="1">
        <f t="array" ref="Y441">IFERROR(INDEX(cashier!$A$2:$I$672,MATCH($O441&amp;$P441,cashier!$J$2:$J$672,0),Y$1),FALSE)</f>
        <v>0</v>
      </c>
      <c r="Z441" s="13" cm="1">
        <f t="array" ref="Z441">IFERROR(INDEX(bank!$A$2:$P$1212,MATCH($O441&amp;$P441,bank!$Q$2:$Q$1212,0),Z$1),FALSE)</f>
        <v>574</v>
      </c>
      <c r="AA441" s="13" t="str" cm="1">
        <f t="array" ref="AA441">IFERROR(INDEX(bank!$A$2:$P$1212,MATCH($O441&amp;$P441,bank!$Q$2:$Q$1212,0),AA$1),FALSE)</f>
        <v>收款单</v>
      </c>
      <c r="AB441" s="13" t="str" cm="1">
        <f t="array" ref="AB441">IFERROR(INDEX(bank!$A$2:$P$1212,MATCH($O441&amp;$P441,bank!$Q$2:$Q$1212,0),AB$1),FALSE)</f>
        <v>兴业银行/RMB/-上海信智船务有限公司/216460100100065938</v>
      </c>
      <c r="AC441" s="13" t="str" cm="1">
        <f t="array" ref="AC441">IFERROR(INDEX(bank!$A$2:$P$1212,MATCH($O441&amp;$P441,bank!$Q$2:$Q$1212,0),AC$1),FALSE)</f>
        <v>RMB</v>
      </c>
      <c r="AD441" s="13" cm="1">
        <f t="array" ref="AD441">IFERROR(INDEX(bank!$A$2:$P$1212,MATCH($O441&amp;$P441,bank!$Q$2:$Q$1212,0),AD$1),FALSE)</f>
        <v>0</v>
      </c>
      <c r="AE441" s="13" t="str" cm="1">
        <f t="array" ref="AE441">IFERROR(INDEX(bank!$A$2:$P$1212,MATCH($O441&amp;$P441,bank!$Q$2:$Q$1212,0),AE$1),FALSE)</f>
        <v>2201-划转</v>
      </c>
      <c r="AF441" s="13" t="str" cm="1">
        <f t="array" ref="AF441">IFERROR(INDEX(bank!$A$2:$P$1212,MATCH($O441&amp;$P441,bank!$Q$2:$Q$1212,0),AF$1),FALSE)</f>
        <v>兴业收到平安划款——3月公积金</v>
      </c>
      <c r="AG441" s="13" cm="1">
        <f t="array" ref="AG441">IFERROR(INDEX(bank!$A$2:$P$1212,MATCH($O441&amp;$P441,bank!$Q$2:$Q$1212,0),AG$1),FALSE)</f>
        <v>45028.401412037027</v>
      </c>
      <c r="AH441" s="13" cm="1">
        <f t="array" ref="AH441">IFERROR(INDEX(bank!$A$2:$P$1212,MATCH($O441&amp;$P441,bank!$Q$2:$Q$1212,0),AH$1),FALSE)</f>
        <v>20000</v>
      </c>
      <c r="AI441" s="13" cm="1">
        <f t="array" ref="AI441">IFERROR(INDEX(bank!$A$2:$P$1212,MATCH($O441&amp;$P441,bank!$Q$2:$Q$1212,0),AI$1),FALSE)</f>
        <v>20000</v>
      </c>
      <c r="AJ441" s="13" cm="1">
        <f t="array" ref="AJ441">IFERROR(INDEX(bank!$A$2:$P$1212,MATCH($O441&amp;$P441,bank!$Q$2:$Q$1212,0),AJ$1),FALSE)</f>
        <v>0</v>
      </c>
      <c r="AK441" s="13" cm="1">
        <f t="array" ref="AK441">IFERROR(INDEX(bank!$A$2:$P$1212,MATCH($O441&amp;$P441,bank!$Q$2:$Q$1212,0),AK$1),FALSE)</f>
        <v>0</v>
      </c>
      <c r="AL441" s="13" cm="1">
        <f t="array" ref="AL441">IFERROR(INDEX(bank!$A$2:$P$1212,MATCH($O441&amp;$P441,bank!$Q$2:$Q$1212,0),AL$1),FALSE)</f>
        <v>21985.42</v>
      </c>
      <c r="AM441" s="13" cm="1">
        <f t="array" ref="AM441">IFERROR(INDEX(bank!$A$2:$P$1212,MATCH($O441&amp;$P441,bank!$Q$2:$Q$1212,0),AM$1),FALSE)</f>
        <v>1</v>
      </c>
      <c r="AN441" s="13" t="b" cm="1">
        <f t="array" ref="AN441">IFERROR(INDEX(bank!$A$2:$P$1212,MATCH($O441&amp;$P441,bank!$Q$2:$Q$1212,0),AN$1),FALSE)</f>
        <v>1</v>
      </c>
      <c r="AO441" s="13" t="str" cm="1">
        <f t="array" ref="AO441">IFERROR(INDEX(bank!$A$2:$P$1212,MATCH($O441&amp;$P441,bank!$Q$2:$Q$1212,0),AO$1),FALSE)</f>
        <v>已关闭</v>
      </c>
    </row>
    <row r="442" spans="1:41" hidden="1">
      <c r="A442" s="4" t="s">
        <v>16</v>
      </c>
      <c r="B442" s="4" t="s">
        <v>410</v>
      </c>
      <c r="C442" s="4">
        <v>66666</v>
      </c>
      <c r="D442" s="4">
        <v>66666</v>
      </c>
      <c r="E442" s="4">
        <v>0</v>
      </c>
      <c r="F442" s="4">
        <v>0</v>
      </c>
      <c r="G442" s="4" t="s">
        <v>19</v>
      </c>
      <c r="H442" s="6">
        <v>45046.392244965267</v>
      </c>
      <c r="I442" s="4" t="s">
        <v>20</v>
      </c>
      <c r="J442" s="4" t="b">
        <v>1</v>
      </c>
      <c r="K442" s="4">
        <v>0</v>
      </c>
      <c r="L442" s="4">
        <v>1</v>
      </c>
      <c r="M442" s="4" t="s">
        <v>21</v>
      </c>
      <c r="N442" s="6">
        <v>45044.298622685194</v>
      </c>
      <c r="O442" s="4" t="s">
        <v>18</v>
      </c>
      <c r="P442" s="4">
        <v>576</v>
      </c>
      <c r="Q442" s="10" cm="1">
        <f t="array" ref="Q442">IFERROR(INDEX(cashier!$A$2:$I$672,MATCH($O442&amp;$P442,cashier!$J$2:$J$672,0),Q$1),FALSE)</f>
        <v>400</v>
      </c>
      <c r="R442" s="10" t="str" cm="1">
        <f t="array" ref="R442">IFERROR(INDEX(cashier!$A$2:$I$672,MATCH($O442&amp;$P442,cashier!$J$2:$J$672,0),R$1),FALSE)</f>
        <v>大华银行/USD/Group/392-9016-945</v>
      </c>
      <c r="S442" s="10" cm="1">
        <f t="array" ref="S442">IFERROR(INDEX(cashier!$A$2:$I$672,MATCH($O442&amp;$P442,cashier!$J$2:$J$672,0),S$1),FALSE)</f>
        <v>45043.295439490743</v>
      </c>
      <c r="T442" s="10" t="str" cm="1">
        <f t="array" ref="T442">IFERROR(INDEX(cashier!$A$2:$I$672,MATCH($O442&amp;$P442,cashier!$J$2:$J$672,0),T$1),FALSE)</f>
        <v>USD</v>
      </c>
      <c r="U442" s="10" cm="1">
        <f t="array" ref="U442">IFERROR(INDEX(cashier!$A$2:$I$672,MATCH($O442&amp;$P442,cashier!$J$2:$J$672,0),U$1),FALSE)</f>
        <v>71578.850000000006</v>
      </c>
      <c r="V442" s="10" cm="1">
        <f t="array" ref="V442">IFERROR(INDEX(cashier!$A$2:$I$672,MATCH($O442&amp;$P442,cashier!$J$2:$J$672,0),V$1),FALSE)</f>
        <v>45044.298622685194</v>
      </c>
      <c r="W442" s="10" cm="1">
        <f t="array" ref="W442">IFERROR(INDEX(cashier!$A$2:$I$672,MATCH($O442&amp;$P442,cashier!$J$2:$J$672,0),W$1),FALSE)</f>
        <v>576</v>
      </c>
      <c r="X442" s="10" t="str" cm="1">
        <f t="array" ref="X442">IFERROR(INDEX(cashier!$A$2:$I$672,MATCH($O442&amp;$P442,cashier!$J$2:$J$672,0),X$1),FALSE)</f>
        <v>付款单</v>
      </c>
      <c r="Y442" s="10" cm="1">
        <f t="array" ref="Y442">IFERROR(INDEX(cashier!$A$2:$I$672,MATCH($O442&amp;$P442,cashier!$J$2:$J$672,0),Y$1),FALSE)</f>
        <v>155.72999999999999</v>
      </c>
      <c r="Z442" s="13" cm="1">
        <f t="array" ref="Z442">IFERROR(INDEX(bank!$A$2:$P$1212,MATCH($O442&amp;$P442,bank!$Q$2:$Q$1212,0),Z$1),FALSE)</f>
        <v>576</v>
      </c>
      <c r="AA442" s="13" t="str" cm="1">
        <f t="array" ref="AA442">IFERROR(INDEX(bank!$A$2:$P$1212,MATCH($O442&amp;$P442,bank!$Q$2:$Q$1212,0),AA$1),FALSE)</f>
        <v>付款单</v>
      </c>
      <c r="AB442" s="13" t="str" cm="1">
        <f t="array" ref="AB442">IFERROR(INDEX(bank!$A$2:$P$1212,MATCH($O442&amp;$P442,bank!$Q$2:$Q$1212,0),AB$1),FALSE)</f>
        <v>大华银行/USD/Group/392-9016-945</v>
      </c>
      <c r="AC442" s="13" t="str" cm="1">
        <f t="array" ref="AC442">IFERROR(INDEX(bank!$A$2:$P$1212,MATCH($O442&amp;$P442,bank!$Q$2:$Q$1212,0),AC$1),FALSE)</f>
        <v>USD</v>
      </c>
      <c r="AD442" s="13" cm="1">
        <f t="array" ref="AD442">IFERROR(INDEX(bank!$A$2:$P$1212,MATCH($O442&amp;$P442,bank!$Q$2:$Q$1212,0),AD$1),FALSE)</f>
        <v>0</v>
      </c>
      <c r="AE442" s="13" t="str" cm="1">
        <f t="array" ref="AE442">IFERROR(INDEX(bank!$A$2:$P$1212,MATCH($O442&amp;$P442,bank!$Q$2:$Q$1212,0),AE$1),FALSE)</f>
        <v>2204-贷款本金</v>
      </c>
      <c r="AF442" s="13" t="str" cm="1">
        <f t="array" ref="AF442">IFERROR(INDEX(bank!$A$2:$P$1212,MATCH($O442&amp;$P442,bank!$Q$2:$Q$1212,0),AF$1),FALSE)</f>
        <v>DINA OCEAN贷款还款71,578.35</v>
      </c>
      <c r="AG442" s="13" cm="1">
        <f t="array" ref="AG442">IFERROR(INDEX(bank!$A$2:$P$1212,MATCH($O442&amp;$P442,bank!$Q$2:$Q$1212,0),AG$1),FALSE)</f>
        <v>45044.298622685194</v>
      </c>
      <c r="AH442" s="13" cm="1">
        <f t="array" ref="AH442">IFERROR(INDEX(bank!$A$2:$P$1212,MATCH($O442&amp;$P442,bank!$Q$2:$Q$1212,0),AH$1),FALSE)</f>
        <v>0</v>
      </c>
      <c r="AI442" s="13" cm="1">
        <f t="array" ref="AI442">IFERROR(INDEX(bank!$A$2:$P$1212,MATCH($O442&amp;$P442,bank!$Q$2:$Q$1212,0),AI$1),FALSE)</f>
        <v>0</v>
      </c>
      <c r="AJ442" s="13" cm="1">
        <f t="array" ref="AJ442">IFERROR(INDEX(bank!$A$2:$P$1212,MATCH($O442&amp;$P442,bank!$Q$2:$Q$1212,0),AJ$1),FALSE)</f>
        <v>66666</v>
      </c>
      <c r="AK442" s="13" cm="1">
        <f t="array" ref="AK442">IFERROR(INDEX(bank!$A$2:$P$1212,MATCH($O442&amp;$P442,bank!$Q$2:$Q$1212,0),AK$1),FALSE)</f>
        <v>66666</v>
      </c>
      <c r="AL442" s="13" cm="1">
        <f t="array" ref="AL442">IFERROR(INDEX(bank!$A$2:$P$1212,MATCH($O442&amp;$P442,bank!$Q$2:$Q$1212,0),AL$1),FALSE)</f>
        <v>14139.43999999996</v>
      </c>
      <c r="AM442" s="13" cm="1">
        <f t="array" ref="AM442">IFERROR(INDEX(bank!$A$2:$P$1212,MATCH($O442&amp;$P442,bank!$Q$2:$Q$1212,0),AM$1),FALSE)</f>
        <v>1</v>
      </c>
      <c r="AN442" s="13" t="b" cm="1">
        <f t="array" ref="AN442">IFERROR(INDEX(bank!$A$2:$P$1212,MATCH($O442&amp;$P442,bank!$Q$2:$Q$1212,0),AN$1),FALSE)</f>
        <v>1</v>
      </c>
      <c r="AO442" s="13" t="str" cm="1">
        <f t="array" ref="AO442">IFERROR(INDEX(bank!$A$2:$P$1212,MATCH($O442&amp;$P442,bank!$Q$2:$Q$1212,0),AO$1),FALSE)</f>
        <v>已关闭</v>
      </c>
    </row>
    <row r="443" spans="1:41" hidden="1">
      <c r="A443" s="4" t="s">
        <v>22</v>
      </c>
      <c r="B443" s="4" t="s">
        <v>410</v>
      </c>
      <c r="C443" s="4">
        <v>4912.8500000000004</v>
      </c>
      <c r="D443" s="4">
        <v>4912.8500000000004</v>
      </c>
      <c r="E443" s="4">
        <v>0</v>
      </c>
      <c r="F443" s="4">
        <v>0</v>
      </c>
      <c r="G443" s="4" t="s">
        <v>19</v>
      </c>
      <c r="H443" s="6">
        <v>45046.392244965267</v>
      </c>
      <c r="I443" s="4" t="s">
        <v>20</v>
      </c>
      <c r="J443" s="4" t="b">
        <v>1</v>
      </c>
      <c r="K443" s="4">
        <v>0</v>
      </c>
      <c r="L443" s="4">
        <v>1</v>
      </c>
      <c r="M443" s="4" t="s">
        <v>21</v>
      </c>
      <c r="N443" s="6">
        <v>45044.298622685194</v>
      </c>
      <c r="O443" s="4" t="s">
        <v>18</v>
      </c>
      <c r="P443" s="4">
        <v>576</v>
      </c>
      <c r="Q443" s="10" cm="1">
        <f t="array" ref="Q443">IFERROR(INDEX(cashier!$A$2:$I$672,MATCH($O443&amp;$P443,cashier!$J$2:$J$672,0),Q$1),FALSE)</f>
        <v>400</v>
      </c>
      <c r="R443" s="10" t="str" cm="1">
        <f t="array" ref="R443">IFERROR(INDEX(cashier!$A$2:$I$672,MATCH($O443&amp;$P443,cashier!$J$2:$J$672,0),R$1),FALSE)</f>
        <v>大华银行/USD/Group/392-9016-945</v>
      </c>
      <c r="S443" s="10" cm="1">
        <f t="array" ref="S443">IFERROR(INDEX(cashier!$A$2:$I$672,MATCH($O443&amp;$P443,cashier!$J$2:$J$672,0),S$1),FALSE)</f>
        <v>45043.295439490743</v>
      </c>
      <c r="T443" s="10" t="str" cm="1">
        <f t="array" ref="T443">IFERROR(INDEX(cashier!$A$2:$I$672,MATCH($O443&amp;$P443,cashier!$J$2:$J$672,0),T$1),FALSE)</f>
        <v>USD</v>
      </c>
      <c r="U443" s="10" cm="1">
        <f t="array" ref="U443">IFERROR(INDEX(cashier!$A$2:$I$672,MATCH($O443&amp;$P443,cashier!$J$2:$J$672,0),U$1),FALSE)</f>
        <v>71578.850000000006</v>
      </c>
      <c r="V443" s="10" cm="1">
        <f t="array" ref="V443">IFERROR(INDEX(cashier!$A$2:$I$672,MATCH($O443&amp;$P443,cashier!$J$2:$J$672,0),V$1),FALSE)</f>
        <v>45044.298622685194</v>
      </c>
      <c r="W443" s="10" cm="1">
        <f t="array" ref="W443">IFERROR(INDEX(cashier!$A$2:$I$672,MATCH($O443&amp;$P443,cashier!$J$2:$J$672,0),W$1),FALSE)</f>
        <v>576</v>
      </c>
      <c r="X443" s="10" t="str" cm="1">
        <f t="array" ref="X443">IFERROR(INDEX(cashier!$A$2:$I$672,MATCH($O443&amp;$P443,cashier!$J$2:$J$672,0),X$1),FALSE)</f>
        <v>付款单</v>
      </c>
      <c r="Y443" s="10" cm="1">
        <f t="array" ref="Y443">IFERROR(INDEX(cashier!$A$2:$I$672,MATCH($O443&amp;$P443,cashier!$J$2:$J$672,0),Y$1),FALSE)</f>
        <v>155.72999999999999</v>
      </c>
      <c r="Z443" s="13" cm="1">
        <f t="array" ref="Z443">IFERROR(INDEX(bank!$A$2:$P$1212,MATCH($O443&amp;$P443,bank!$Q$2:$Q$1212,0),Z$1),FALSE)</f>
        <v>576</v>
      </c>
      <c r="AA443" s="13" t="str" cm="1">
        <f t="array" ref="AA443">IFERROR(INDEX(bank!$A$2:$P$1212,MATCH($O443&amp;$P443,bank!$Q$2:$Q$1212,0),AA$1),FALSE)</f>
        <v>付款单</v>
      </c>
      <c r="AB443" s="13" t="str" cm="1">
        <f t="array" ref="AB443">IFERROR(INDEX(bank!$A$2:$P$1212,MATCH($O443&amp;$P443,bank!$Q$2:$Q$1212,0),AB$1),FALSE)</f>
        <v>大华银行/USD/Group/392-9016-945</v>
      </c>
      <c r="AC443" s="13" t="str" cm="1">
        <f t="array" ref="AC443">IFERROR(INDEX(bank!$A$2:$P$1212,MATCH($O443&amp;$P443,bank!$Q$2:$Q$1212,0),AC$1),FALSE)</f>
        <v>USD</v>
      </c>
      <c r="AD443" s="13" cm="1">
        <f t="array" ref="AD443">IFERROR(INDEX(bank!$A$2:$P$1212,MATCH($O443&amp;$P443,bank!$Q$2:$Q$1212,0),AD$1),FALSE)</f>
        <v>0</v>
      </c>
      <c r="AE443" s="13" t="str" cm="1">
        <f t="array" ref="AE443">IFERROR(INDEX(bank!$A$2:$P$1212,MATCH($O443&amp;$P443,bank!$Q$2:$Q$1212,0),AE$1),FALSE)</f>
        <v>2204-贷款本金</v>
      </c>
      <c r="AF443" s="13" t="str" cm="1">
        <f t="array" ref="AF443">IFERROR(INDEX(bank!$A$2:$P$1212,MATCH($O443&amp;$P443,bank!$Q$2:$Q$1212,0),AF$1),FALSE)</f>
        <v>DINA OCEAN贷款还款71,578.35</v>
      </c>
      <c r="AG443" s="13" cm="1">
        <f t="array" ref="AG443">IFERROR(INDEX(bank!$A$2:$P$1212,MATCH($O443&amp;$P443,bank!$Q$2:$Q$1212,0),AG$1),FALSE)</f>
        <v>45044.298622685194</v>
      </c>
      <c r="AH443" s="13" cm="1">
        <f t="array" ref="AH443">IFERROR(INDEX(bank!$A$2:$P$1212,MATCH($O443&amp;$P443,bank!$Q$2:$Q$1212,0),AH$1),FALSE)</f>
        <v>0</v>
      </c>
      <c r="AI443" s="13" cm="1">
        <f t="array" ref="AI443">IFERROR(INDEX(bank!$A$2:$P$1212,MATCH($O443&amp;$P443,bank!$Q$2:$Q$1212,0),AI$1),FALSE)</f>
        <v>0</v>
      </c>
      <c r="AJ443" s="13" cm="1">
        <f t="array" ref="AJ443">IFERROR(INDEX(bank!$A$2:$P$1212,MATCH($O443&amp;$P443,bank!$Q$2:$Q$1212,0),AJ$1),FALSE)</f>
        <v>66666</v>
      </c>
      <c r="AK443" s="13" cm="1">
        <f t="array" ref="AK443">IFERROR(INDEX(bank!$A$2:$P$1212,MATCH($O443&amp;$P443,bank!$Q$2:$Q$1212,0),AK$1),FALSE)</f>
        <v>66666</v>
      </c>
      <c r="AL443" s="13" cm="1">
        <f t="array" ref="AL443">IFERROR(INDEX(bank!$A$2:$P$1212,MATCH($O443&amp;$P443,bank!$Q$2:$Q$1212,0),AL$1),FALSE)</f>
        <v>14139.43999999996</v>
      </c>
      <c r="AM443" s="13" cm="1">
        <f t="array" ref="AM443">IFERROR(INDEX(bank!$A$2:$P$1212,MATCH($O443&amp;$P443,bank!$Q$2:$Q$1212,0),AM$1),FALSE)</f>
        <v>1</v>
      </c>
      <c r="AN443" s="13" t="b" cm="1">
        <f t="array" ref="AN443">IFERROR(INDEX(bank!$A$2:$P$1212,MATCH($O443&amp;$P443,bank!$Q$2:$Q$1212,0),AN$1),FALSE)</f>
        <v>1</v>
      </c>
      <c r="AO443" s="13" t="str" cm="1">
        <f t="array" ref="AO443">IFERROR(INDEX(bank!$A$2:$P$1212,MATCH($O443&amp;$P443,bank!$Q$2:$Q$1212,0),AO$1),FALSE)</f>
        <v>已关闭</v>
      </c>
    </row>
    <row r="444" spans="1:41" hidden="1">
      <c r="A444" s="4" t="s">
        <v>28</v>
      </c>
      <c r="B444" s="4" t="s">
        <v>411</v>
      </c>
      <c r="C444" s="4">
        <v>0</v>
      </c>
      <c r="D444" s="4">
        <v>0</v>
      </c>
      <c r="E444" s="4">
        <v>30000</v>
      </c>
      <c r="F444" s="4">
        <v>30000</v>
      </c>
      <c r="G444" s="4" t="s">
        <v>30</v>
      </c>
      <c r="H444" s="6">
        <v>45028.39708574074</v>
      </c>
      <c r="I444" s="4" t="s">
        <v>20</v>
      </c>
      <c r="J444" s="4" t="b">
        <v>1</v>
      </c>
      <c r="K444" s="4">
        <v>0</v>
      </c>
      <c r="L444" s="4">
        <v>1</v>
      </c>
      <c r="M444" s="4" t="s">
        <v>79</v>
      </c>
      <c r="N444" s="6">
        <v>45028.400937500002</v>
      </c>
      <c r="O444" s="4" t="s">
        <v>26</v>
      </c>
      <c r="P444" s="4">
        <v>577</v>
      </c>
      <c r="Q444" s="10" cm="1">
        <f t="array" ref="Q444">IFERROR(INDEX(cashier!$A$2:$I$672,MATCH($O444&amp;$P444,cashier!$J$2:$J$672,0),Q$1),FALSE)</f>
        <v>271</v>
      </c>
      <c r="R444" s="10" t="str" cm="1">
        <f t="array" ref="R444">IFERROR(INDEX(cashier!$A$2:$I$672,MATCH($O444&amp;$P444,cashier!$J$2:$J$672,0),R$1),FALSE)</f>
        <v>工行社保户/RMB/-上海信智船务有限公司、1001293529350655623</v>
      </c>
      <c r="S444" s="10" cm="1">
        <f t="array" ref="S444">IFERROR(INDEX(cashier!$A$2:$I$672,MATCH($O444&amp;$P444,cashier!$J$2:$J$672,0),S$1),FALSE)</f>
        <v>45028.400527418977</v>
      </c>
      <c r="T444" s="10" t="str" cm="1">
        <f t="array" ref="T444">IFERROR(INDEX(cashier!$A$2:$I$672,MATCH($O444&amp;$P444,cashier!$J$2:$J$672,0),T$1),FALSE)</f>
        <v>RMB</v>
      </c>
      <c r="U444" s="10" cm="1">
        <f t="array" ref="U444">IFERROR(INDEX(cashier!$A$2:$I$672,MATCH($O444&amp;$P444,cashier!$J$2:$J$672,0),U$1),FALSE)</f>
        <v>30000</v>
      </c>
      <c r="V444" s="10" cm="1">
        <f t="array" ref="V444">IFERROR(INDEX(cashier!$A$2:$I$672,MATCH($O444&amp;$P444,cashier!$J$2:$J$672,0),V$1),FALSE)</f>
        <v>45028.400937500002</v>
      </c>
      <c r="W444" s="10" cm="1">
        <f t="array" ref="W444">IFERROR(INDEX(cashier!$A$2:$I$672,MATCH($O444&amp;$P444,cashier!$J$2:$J$672,0),W$1),FALSE)</f>
        <v>577</v>
      </c>
      <c r="X444" s="10" t="str" cm="1">
        <f t="array" ref="X444">IFERROR(INDEX(cashier!$A$2:$I$672,MATCH($O444&amp;$P444,cashier!$J$2:$J$672,0),X$1),FALSE)</f>
        <v>收款单</v>
      </c>
      <c r="Y444" s="10" cm="1">
        <f t="array" ref="Y444">IFERROR(INDEX(cashier!$A$2:$I$672,MATCH($O444&amp;$P444,cashier!$J$2:$J$672,0),Y$1),FALSE)</f>
        <v>0</v>
      </c>
      <c r="Z444" s="13" cm="1">
        <f t="array" ref="Z444">IFERROR(INDEX(bank!$A$2:$P$1212,MATCH($O444&amp;$P444,bank!$Q$2:$Q$1212,0),Z$1),FALSE)</f>
        <v>577</v>
      </c>
      <c r="AA444" s="13" t="str" cm="1">
        <f t="array" ref="AA444">IFERROR(INDEX(bank!$A$2:$P$1212,MATCH($O444&amp;$P444,bank!$Q$2:$Q$1212,0),AA$1),FALSE)</f>
        <v>收款单</v>
      </c>
      <c r="AB444" s="13" t="str" cm="1">
        <f t="array" ref="AB444">IFERROR(INDEX(bank!$A$2:$P$1212,MATCH($O444&amp;$P444,bank!$Q$2:$Q$1212,0),AB$1),FALSE)</f>
        <v>工行社保户/RMB/-上海信智船务有限公司、1001293529350655623</v>
      </c>
      <c r="AC444" s="13" t="str" cm="1">
        <f t="array" ref="AC444">IFERROR(INDEX(bank!$A$2:$P$1212,MATCH($O444&amp;$P444,bank!$Q$2:$Q$1212,0),AC$1),FALSE)</f>
        <v>RMB</v>
      </c>
      <c r="AD444" s="13" cm="1">
        <f t="array" ref="AD444">IFERROR(INDEX(bank!$A$2:$P$1212,MATCH($O444&amp;$P444,bank!$Q$2:$Q$1212,0),AD$1),FALSE)</f>
        <v>0</v>
      </c>
      <c r="AE444" s="13" t="str" cm="1">
        <f t="array" ref="AE444">IFERROR(INDEX(bank!$A$2:$P$1212,MATCH($O444&amp;$P444,bank!$Q$2:$Q$1212,0),AE$1),FALSE)</f>
        <v>2201-划转</v>
      </c>
      <c r="AF444" s="13" t="str" cm="1">
        <f t="array" ref="AF444">IFERROR(INDEX(bank!$A$2:$P$1212,MATCH($O444&amp;$P444,bank!$Q$2:$Q$1212,0),AF$1),FALSE)</f>
        <v>工行收到平安划款——3月社保</v>
      </c>
      <c r="AG444" s="13" cm="1">
        <f t="array" ref="AG444">IFERROR(INDEX(bank!$A$2:$P$1212,MATCH($O444&amp;$P444,bank!$Q$2:$Q$1212,0),AG$1),FALSE)</f>
        <v>45028.400937500002</v>
      </c>
      <c r="AH444" s="13" cm="1">
        <f t="array" ref="AH444">IFERROR(INDEX(bank!$A$2:$P$1212,MATCH($O444&amp;$P444,bank!$Q$2:$Q$1212,0),AH$1),FALSE)</f>
        <v>30000</v>
      </c>
      <c r="AI444" s="13" cm="1">
        <f t="array" ref="AI444">IFERROR(INDEX(bank!$A$2:$P$1212,MATCH($O444&amp;$P444,bank!$Q$2:$Q$1212,0),AI$1),FALSE)</f>
        <v>30000</v>
      </c>
      <c r="AJ444" s="13" cm="1">
        <f t="array" ref="AJ444">IFERROR(INDEX(bank!$A$2:$P$1212,MATCH($O444&amp;$P444,bank!$Q$2:$Q$1212,0),AJ$1),FALSE)</f>
        <v>0</v>
      </c>
      <c r="AK444" s="13" cm="1">
        <f t="array" ref="AK444">IFERROR(INDEX(bank!$A$2:$P$1212,MATCH($O444&amp;$P444,bank!$Q$2:$Q$1212,0),AK$1),FALSE)</f>
        <v>0</v>
      </c>
      <c r="AL444" s="13" cm="1">
        <f t="array" ref="AL444">IFERROR(INDEX(bank!$A$2:$P$1212,MATCH($O444&amp;$P444,bank!$Q$2:$Q$1212,0),AL$1),FALSE)</f>
        <v>43271.02</v>
      </c>
      <c r="AM444" s="13" cm="1">
        <f t="array" ref="AM444">IFERROR(INDEX(bank!$A$2:$P$1212,MATCH($O444&amp;$P444,bank!$Q$2:$Q$1212,0),AM$1),FALSE)</f>
        <v>1</v>
      </c>
      <c r="AN444" s="13" t="b" cm="1">
        <f t="array" ref="AN444">IFERROR(INDEX(bank!$A$2:$P$1212,MATCH($O444&amp;$P444,bank!$Q$2:$Q$1212,0),AN$1),FALSE)</f>
        <v>1</v>
      </c>
      <c r="AO444" s="13" t="str" cm="1">
        <f t="array" ref="AO444">IFERROR(INDEX(bank!$A$2:$P$1212,MATCH($O444&amp;$P444,bank!$Q$2:$Q$1212,0),AO$1),FALSE)</f>
        <v>已关闭</v>
      </c>
    </row>
    <row r="445" spans="1:41" hidden="1">
      <c r="A445" s="4" t="s">
        <v>24</v>
      </c>
      <c r="B445" s="4" t="s">
        <v>412</v>
      </c>
      <c r="C445" s="4">
        <v>0</v>
      </c>
      <c r="D445" s="4">
        <v>0</v>
      </c>
      <c r="E445" s="4">
        <v>50000</v>
      </c>
      <c r="F445" s="4">
        <v>50000</v>
      </c>
      <c r="G445" s="4" t="s">
        <v>30</v>
      </c>
      <c r="H445" s="6">
        <v>45028.398388449074</v>
      </c>
      <c r="I445" s="4" t="s">
        <v>20</v>
      </c>
      <c r="J445" s="4" t="b">
        <v>1</v>
      </c>
      <c r="K445" s="4">
        <v>0</v>
      </c>
      <c r="L445" s="4">
        <v>1</v>
      </c>
      <c r="M445" s="4" t="s">
        <v>31</v>
      </c>
      <c r="N445" s="6">
        <v>45028.400682870371</v>
      </c>
      <c r="O445" s="4" t="s">
        <v>26</v>
      </c>
      <c r="P445" s="4">
        <v>579</v>
      </c>
      <c r="Q445" s="10" cm="1">
        <f t="array" ref="Q445">IFERROR(INDEX(cashier!$A$2:$I$672,MATCH($O445&amp;$P445,cashier!$J$2:$J$672,0),Q$1),FALSE)</f>
        <v>270</v>
      </c>
      <c r="R445" s="10" t="str" cm="1">
        <f t="array" ref="R445">IFERROR(INDEX(cashier!$A$2:$I$672,MATCH($O445&amp;$P445,cashier!$J$2:$J$672,0),R$1),FALSE)</f>
        <v>平安银行/RMB/-上海信智船务有限公司/15000105781743</v>
      </c>
      <c r="S445" s="10" cm="1">
        <f t="array" ref="S445">IFERROR(INDEX(cashier!$A$2:$I$672,MATCH($O445&amp;$P445,cashier!$J$2:$J$672,0),S$1),FALSE)</f>
        <v>45028.400069826392</v>
      </c>
      <c r="T445" s="10" t="str" cm="1">
        <f t="array" ref="T445">IFERROR(INDEX(cashier!$A$2:$I$672,MATCH($O445&amp;$P445,cashier!$J$2:$J$672,0),T$1),FALSE)</f>
        <v>RMB</v>
      </c>
      <c r="U445" s="10" cm="1">
        <f t="array" ref="U445">IFERROR(INDEX(cashier!$A$2:$I$672,MATCH($O445&amp;$P445,cashier!$J$2:$J$672,0),U$1),FALSE)</f>
        <v>50000</v>
      </c>
      <c r="V445" s="10" cm="1">
        <f t="array" ref="V445">IFERROR(INDEX(cashier!$A$2:$I$672,MATCH($O445&amp;$P445,cashier!$J$2:$J$672,0),V$1),FALSE)</f>
        <v>45028.400682870371</v>
      </c>
      <c r="W445" s="10" cm="1">
        <f t="array" ref="W445">IFERROR(INDEX(cashier!$A$2:$I$672,MATCH($O445&amp;$P445,cashier!$J$2:$J$672,0),W$1),FALSE)</f>
        <v>579</v>
      </c>
      <c r="X445" s="10" t="str" cm="1">
        <f t="array" ref="X445">IFERROR(INDEX(cashier!$A$2:$I$672,MATCH($O445&amp;$P445,cashier!$J$2:$J$672,0),X$1),FALSE)</f>
        <v>收款单</v>
      </c>
      <c r="Y445" s="10" cm="1">
        <f t="array" ref="Y445">IFERROR(INDEX(cashier!$A$2:$I$672,MATCH($O445&amp;$P445,cashier!$J$2:$J$672,0),Y$1),FALSE)</f>
        <v>0</v>
      </c>
      <c r="Z445" s="13" cm="1">
        <f t="array" ref="Z445">IFERROR(INDEX(bank!$A$2:$P$1212,MATCH($O445&amp;$P445,bank!$Q$2:$Q$1212,0),Z$1),FALSE)</f>
        <v>579</v>
      </c>
      <c r="AA445" s="13" t="str" cm="1">
        <f t="array" ref="AA445">IFERROR(INDEX(bank!$A$2:$P$1212,MATCH($O445&amp;$P445,bank!$Q$2:$Q$1212,0),AA$1),FALSE)</f>
        <v>收款单</v>
      </c>
      <c r="AB445" s="13" t="str" cm="1">
        <f t="array" ref="AB445">IFERROR(INDEX(bank!$A$2:$P$1212,MATCH($O445&amp;$P445,bank!$Q$2:$Q$1212,0),AB$1),FALSE)</f>
        <v>平安银行/RMB/-上海信智船务有限公司/15000105781743</v>
      </c>
      <c r="AC445" s="13" t="str" cm="1">
        <f t="array" ref="AC445">IFERROR(INDEX(bank!$A$2:$P$1212,MATCH($O445&amp;$P445,bank!$Q$2:$Q$1212,0),AC$1),FALSE)</f>
        <v>RMB</v>
      </c>
      <c r="AD445" s="13" cm="1">
        <f t="array" ref="AD445">IFERROR(INDEX(bank!$A$2:$P$1212,MATCH($O445&amp;$P445,bank!$Q$2:$Q$1212,0),AD$1),FALSE)</f>
        <v>0</v>
      </c>
      <c r="AE445" s="13" t="str" cm="1">
        <f t="array" ref="AE445">IFERROR(INDEX(bank!$A$2:$P$1212,MATCH($O445&amp;$P445,bank!$Q$2:$Q$1212,0),AE$1),FALSE)</f>
        <v>2202-股东往来</v>
      </c>
      <c r="AF445" s="13" t="str" cm="1">
        <f t="array" ref="AF445">IFERROR(INDEX(bank!$A$2:$P$1212,MATCH($O445&amp;$P445,bank!$Q$2:$Q$1212,0),AF$1),FALSE)</f>
        <v>收到吴总还款</v>
      </c>
      <c r="AG445" s="13" cm="1">
        <f t="array" ref="AG445">IFERROR(INDEX(bank!$A$2:$P$1212,MATCH($O445&amp;$P445,bank!$Q$2:$Q$1212,0),AG$1),FALSE)</f>
        <v>45028.400682870371</v>
      </c>
      <c r="AH445" s="13" cm="1">
        <f t="array" ref="AH445">IFERROR(INDEX(bank!$A$2:$P$1212,MATCH($O445&amp;$P445,bank!$Q$2:$Q$1212,0),AH$1),FALSE)</f>
        <v>50000</v>
      </c>
      <c r="AI445" s="13" cm="1">
        <f t="array" ref="AI445">IFERROR(INDEX(bank!$A$2:$P$1212,MATCH($O445&amp;$P445,bank!$Q$2:$Q$1212,0),AI$1),FALSE)</f>
        <v>50000</v>
      </c>
      <c r="AJ445" s="13" cm="1">
        <f t="array" ref="AJ445">IFERROR(INDEX(bank!$A$2:$P$1212,MATCH($O445&amp;$P445,bank!$Q$2:$Q$1212,0),AJ$1),FALSE)</f>
        <v>0</v>
      </c>
      <c r="AK445" s="13" cm="1">
        <f t="array" ref="AK445">IFERROR(INDEX(bank!$A$2:$P$1212,MATCH($O445&amp;$P445,bank!$Q$2:$Q$1212,0),AK$1),FALSE)</f>
        <v>0</v>
      </c>
      <c r="AL445" s="13" cm="1">
        <f t="array" ref="AL445">IFERROR(INDEX(bank!$A$2:$P$1212,MATCH($O445&amp;$P445,bank!$Q$2:$Q$1212,0),AL$1),FALSE)</f>
        <v>9690.669999999991</v>
      </c>
      <c r="AM445" s="13" cm="1">
        <f t="array" ref="AM445">IFERROR(INDEX(bank!$A$2:$P$1212,MATCH($O445&amp;$P445,bank!$Q$2:$Q$1212,0),AM$1),FALSE)</f>
        <v>1</v>
      </c>
      <c r="AN445" s="13" t="b" cm="1">
        <f t="array" ref="AN445">IFERROR(INDEX(bank!$A$2:$P$1212,MATCH($O445&amp;$P445,bank!$Q$2:$Q$1212,0),AN$1),FALSE)</f>
        <v>1</v>
      </c>
      <c r="AO445" s="13" t="str" cm="1">
        <f t="array" ref="AO445">IFERROR(INDEX(bank!$A$2:$P$1212,MATCH($O445&amp;$P445,bank!$Q$2:$Q$1212,0),AO$1),FALSE)</f>
        <v>已关闭</v>
      </c>
    </row>
    <row r="446" spans="1:41" hidden="1">
      <c r="A446" s="4" t="s">
        <v>50</v>
      </c>
      <c r="B446" s="4" t="s">
        <v>108</v>
      </c>
      <c r="C446" s="4">
        <v>0</v>
      </c>
      <c r="D446" s="4">
        <v>0</v>
      </c>
      <c r="E446" s="4">
        <v>4963.04</v>
      </c>
      <c r="F446" s="4">
        <v>4963.04</v>
      </c>
      <c r="G446" s="4" t="s">
        <v>19</v>
      </c>
      <c r="H446" s="6">
        <v>45027.088925138887</v>
      </c>
      <c r="I446" s="4" t="s">
        <v>20</v>
      </c>
      <c r="J446" s="4" t="b">
        <v>1</v>
      </c>
      <c r="K446" s="4">
        <v>0</v>
      </c>
      <c r="L446" s="4">
        <v>1</v>
      </c>
      <c r="M446" s="4" t="s">
        <v>36</v>
      </c>
      <c r="N446" s="6">
        <v>45027.087893518517</v>
      </c>
      <c r="O446" s="4" t="s">
        <v>26</v>
      </c>
      <c r="P446" s="4">
        <v>581</v>
      </c>
      <c r="Q446" s="10" cm="1">
        <f t="array" ref="Q446">IFERROR(INDEX(cashier!$A$2:$I$672,MATCH($O446&amp;$P446,cashier!$J$2:$J$672,0),Q$1),FALSE)</f>
        <v>288</v>
      </c>
      <c r="R446" s="10" t="str" cm="1">
        <f t="array" ref="R446">IFERROR(INDEX(cashier!$A$2:$I$672,MATCH($O446&amp;$P446,cashier!$J$2:$J$672,0),R$1),FALSE)</f>
        <v>香港花旗/USD/Hope Young/91868394</v>
      </c>
      <c r="S446" s="10" cm="1">
        <f t="array" ref="S446">IFERROR(INDEX(cashier!$A$2:$I$672,MATCH($O446&amp;$P446,cashier!$J$2:$J$672,0),S$1),FALSE)</f>
        <v>45036.087171099527</v>
      </c>
      <c r="T446" s="10" t="str" cm="1">
        <f t="array" ref="T446">IFERROR(INDEX(cashier!$A$2:$I$672,MATCH($O446&amp;$P446,cashier!$J$2:$J$672,0),T$1),FALSE)</f>
        <v>USD</v>
      </c>
      <c r="U446" s="10" cm="1">
        <f t="array" ref="U446">IFERROR(INDEX(cashier!$A$2:$I$672,MATCH($O446&amp;$P446,cashier!$J$2:$J$672,0),U$1),FALSE)</f>
        <v>4963.04</v>
      </c>
      <c r="V446" s="10" cm="1">
        <f t="array" ref="V446">IFERROR(INDEX(cashier!$A$2:$I$672,MATCH($O446&amp;$P446,cashier!$J$2:$J$672,0),V$1),FALSE)</f>
        <v>45027.087893518517</v>
      </c>
      <c r="W446" s="10" cm="1">
        <f t="array" ref="W446">IFERROR(INDEX(cashier!$A$2:$I$672,MATCH($O446&amp;$P446,cashier!$J$2:$J$672,0),W$1),FALSE)</f>
        <v>581</v>
      </c>
      <c r="X446" s="10" t="str" cm="1">
        <f t="array" ref="X446">IFERROR(INDEX(cashier!$A$2:$I$672,MATCH($O446&amp;$P446,cashier!$J$2:$J$672,0),X$1),FALSE)</f>
        <v>收款单</v>
      </c>
      <c r="Y446" s="10" cm="1">
        <f t="array" ref="Y446">IFERROR(INDEX(cashier!$A$2:$I$672,MATCH($O446&amp;$P446,cashier!$J$2:$J$672,0),Y$1),FALSE)</f>
        <v>0</v>
      </c>
      <c r="Z446" s="13" cm="1">
        <f t="array" ref="Z446">IFERROR(INDEX(bank!$A$2:$P$1212,MATCH($O446&amp;$P446,bank!$Q$2:$Q$1212,0),Z$1),FALSE)</f>
        <v>581</v>
      </c>
      <c r="AA446" s="13" t="str" cm="1">
        <f t="array" ref="AA446">IFERROR(INDEX(bank!$A$2:$P$1212,MATCH($O446&amp;$P446,bank!$Q$2:$Q$1212,0),AA$1),FALSE)</f>
        <v>收款单</v>
      </c>
      <c r="AB446" s="13" t="str" cm="1">
        <f t="array" ref="AB446">IFERROR(INDEX(bank!$A$2:$P$1212,MATCH($O446&amp;$P446,bank!$Q$2:$Q$1212,0),AB$1),FALSE)</f>
        <v>香港花旗/USD/Hope Young/91868394</v>
      </c>
      <c r="AC446" s="13" t="str" cm="1">
        <f t="array" ref="AC446">IFERROR(INDEX(bank!$A$2:$P$1212,MATCH($O446&amp;$P446,bank!$Q$2:$Q$1212,0),AC$1),FALSE)</f>
        <v>USD</v>
      </c>
      <c r="AD446" s="13" cm="1">
        <f t="array" ref="AD446">IFERROR(INDEX(bank!$A$2:$P$1212,MATCH($O446&amp;$P446,bank!$Q$2:$Q$1212,0),AD$1),FALSE)</f>
        <v>0</v>
      </c>
      <c r="AE446" s="13" t="str" cm="1">
        <f t="array" ref="AE446">IFERROR(INDEX(bank!$A$2:$P$1212,MATCH($O446&amp;$P446,bank!$Q$2:$Q$1212,0),AE$1),FALSE)</f>
        <v>5101.06-租金收入</v>
      </c>
      <c r="AF446" s="13" t="str" cm="1">
        <f t="array" ref="AF446">IFERROR(INDEX(bank!$A$2:$P$1212,MATCH($O446&amp;$P446,bank!$Q$2:$Q$1212,0),AF$1),FALSE)</f>
        <v>第二期租金</v>
      </c>
      <c r="AG446" s="13" cm="1">
        <f t="array" ref="AG446">IFERROR(INDEX(bank!$A$2:$P$1212,MATCH($O446&amp;$P446,bank!$Q$2:$Q$1212,0),AG$1),FALSE)</f>
        <v>45027.087893518517</v>
      </c>
      <c r="AH446" s="13" cm="1">
        <f t="array" ref="AH446">IFERROR(INDEX(bank!$A$2:$P$1212,MATCH($O446&amp;$P446,bank!$Q$2:$Q$1212,0),AH$1),FALSE)</f>
        <v>4963.04</v>
      </c>
      <c r="AI446" s="13" cm="1">
        <f t="array" ref="AI446">IFERROR(INDEX(bank!$A$2:$P$1212,MATCH($O446&amp;$P446,bank!$Q$2:$Q$1212,0),AI$1),FALSE)</f>
        <v>4963.04</v>
      </c>
      <c r="AJ446" s="13" cm="1">
        <f t="array" ref="AJ446">IFERROR(INDEX(bank!$A$2:$P$1212,MATCH($O446&amp;$P446,bank!$Q$2:$Q$1212,0),AJ$1),FALSE)</f>
        <v>0</v>
      </c>
      <c r="AK446" s="13" cm="1">
        <f t="array" ref="AK446">IFERROR(INDEX(bank!$A$2:$P$1212,MATCH($O446&amp;$P446,bank!$Q$2:$Q$1212,0),AK$1),FALSE)</f>
        <v>0</v>
      </c>
      <c r="AL446" s="13" cm="1">
        <f t="array" ref="AL446">IFERROR(INDEX(bank!$A$2:$P$1212,MATCH($O446&amp;$P446,bank!$Q$2:$Q$1212,0),AL$1),FALSE)</f>
        <v>364687.5099999996</v>
      </c>
      <c r="AM446" s="13" cm="1">
        <f t="array" ref="AM446">IFERROR(INDEX(bank!$A$2:$P$1212,MATCH($O446&amp;$P446,bank!$Q$2:$Q$1212,0),AM$1),FALSE)</f>
        <v>1</v>
      </c>
      <c r="AN446" s="13" t="b" cm="1">
        <f t="array" ref="AN446">IFERROR(INDEX(bank!$A$2:$P$1212,MATCH($O446&amp;$P446,bank!$Q$2:$Q$1212,0),AN$1),FALSE)</f>
        <v>1</v>
      </c>
      <c r="AO446" s="13" t="str" cm="1">
        <f t="array" ref="AO446">IFERROR(INDEX(bank!$A$2:$P$1212,MATCH($O446&amp;$P446,bank!$Q$2:$Q$1212,0),AO$1),FALSE)</f>
        <v>已关闭</v>
      </c>
    </row>
    <row r="447" spans="1:41" hidden="1">
      <c r="A447" s="4" t="s">
        <v>50</v>
      </c>
      <c r="B447" s="4" t="s">
        <v>413</v>
      </c>
      <c r="C447" s="4">
        <v>0</v>
      </c>
      <c r="D447" s="4">
        <v>0</v>
      </c>
      <c r="E447" s="4">
        <v>14005.67</v>
      </c>
      <c r="F447" s="4">
        <v>14005.67</v>
      </c>
      <c r="G447" s="4" t="s">
        <v>19</v>
      </c>
      <c r="H447" s="6">
        <v>45029.102879259262</v>
      </c>
      <c r="I447" s="4" t="s">
        <v>20</v>
      </c>
      <c r="J447" s="4" t="b">
        <v>1</v>
      </c>
      <c r="K447" s="4">
        <v>0</v>
      </c>
      <c r="L447" s="4">
        <v>1</v>
      </c>
      <c r="M447" s="4" t="s">
        <v>36</v>
      </c>
      <c r="N447" s="6">
        <v>45029.087511574071</v>
      </c>
      <c r="O447" s="4" t="s">
        <v>26</v>
      </c>
      <c r="P447" s="4">
        <v>584</v>
      </c>
      <c r="Q447" s="10" cm="1">
        <f t="array" ref="Q447">IFERROR(INDEX(cashier!$A$2:$I$672,MATCH($O447&amp;$P447,cashier!$J$2:$J$672,0),Q$1),FALSE)</f>
        <v>287</v>
      </c>
      <c r="R447" s="10" t="str" cm="1">
        <f t="array" ref="R447">IFERROR(INDEX(cashier!$A$2:$I$672,MATCH($O447&amp;$P447,cashier!$J$2:$J$672,0),R$1),FALSE)</f>
        <v>香港花旗/USD/Hope Young/91868394</v>
      </c>
      <c r="S447" s="10" cm="1">
        <f t="array" ref="S447">IFERROR(INDEX(cashier!$A$2:$I$672,MATCH($O447&amp;$P447,cashier!$J$2:$J$672,0),S$1),FALSE)</f>
        <v>45036.086842442128</v>
      </c>
      <c r="T447" s="10" t="str" cm="1">
        <f t="array" ref="T447">IFERROR(INDEX(cashier!$A$2:$I$672,MATCH($O447&amp;$P447,cashier!$J$2:$J$672,0),T$1),FALSE)</f>
        <v>USD</v>
      </c>
      <c r="U447" s="10" cm="1">
        <f t="array" ref="U447">IFERROR(INDEX(cashier!$A$2:$I$672,MATCH($O447&amp;$P447,cashier!$J$2:$J$672,0),U$1),FALSE)</f>
        <v>14005.67</v>
      </c>
      <c r="V447" s="10" cm="1">
        <f t="array" ref="V447">IFERROR(INDEX(cashier!$A$2:$I$672,MATCH($O447&amp;$P447,cashier!$J$2:$J$672,0),V$1),FALSE)</f>
        <v>45029.087511574071</v>
      </c>
      <c r="W447" s="10" cm="1">
        <f t="array" ref="W447">IFERROR(INDEX(cashier!$A$2:$I$672,MATCH($O447&amp;$P447,cashier!$J$2:$J$672,0),W$1),FALSE)</f>
        <v>584</v>
      </c>
      <c r="X447" s="10" t="str" cm="1">
        <f t="array" ref="X447">IFERROR(INDEX(cashier!$A$2:$I$672,MATCH($O447&amp;$P447,cashier!$J$2:$J$672,0),X$1),FALSE)</f>
        <v>收款单</v>
      </c>
      <c r="Y447" s="10" cm="1">
        <f t="array" ref="Y447">IFERROR(INDEX(cashier!$A$2:$I$672,MATCH($O447&amp;$P447,cashier!$J$2:$J$672,0),Y$1),FALSE)</f>
        <v>0</v>
      </c>
      <c r="Z447" s="13" cm="1">
        <f t="array" ref="Z447">IFERROR(INDEX(bank!$A$2:$P$1212,MATCH($O447&amp;$P447,bank!$Q$2:$Q$1212,0),Z$1),FALSE)</f>
        <v>584</v>
      </c>
      <c r="AA447" s="13" t="str" cm="1">
        <f t="array" ref="AA447">IFERROR(INDEX(bank!$A$2:$P$1212,MATCH($O447&amp;$P447,bank!$Q$2:$Q$1212,0),AA$1),FALSE)</f>
        <v>收款单</v>
      </c>
      <c r="AB447" s="13" t="str" cm="1">
        <f t="array" ref="AB447">IFERROR(INDEX(bank!$A$2:$P$1212,MATCH($O447&amp;$P447,bank!$Q$2:$Q$1212,0),AB$1),FALSE)</f>
        <v>香港花旗/USD/Hope Young/91868394</v>
      </c>
      <c r="AC447" s="13" t="str" cm="1">
        <f t="array" ref="AC447">IFERROR(INDEX(bank!$A$2:$P$1212,MATCH($O447&amp;$P447,bank!$Q$2:$Q$1212,0),AC$1),FALSE)</f>
        <v>USD</v>
      </c>
      <c r="AD447" s="13" cm="1">
        <f t="array" ref="AD447">IFERROR(INDEX(bank!$A$2:$P$1212,MATCH($O447&amp;$P447,bank!$Q$2:$Q$1212,0),AD$1),FALSE)</f>
        <v>0</v>
      </c>
      <c r="AE447" s="13" t="str" cm="1">
        <f t="array" ref="AE447">IFERROR(INDEX(bank!$A$2:$P$1212,MATCH($O447&amp;$P447,bank!$Q$2:$Q$1212,0),AE$1),FALSE)</f>
        <v>5101.06-租金收入</v>
      </c>
      <c r="AF447" s="13" t="str" cm="1">
        <f t="array" ref="AF447">IFERROR(INDEX(bank!$A$2:$P$1212,MATCH($O447&amp;$P447,bank!$Q$2:$Q$1212,0),AF$1),FALSE)</f>
        <v>第二期租金尾款</v>
      </c>
      <c r="AG447" s="13" cm="1">
        <f t="array" ref="AG447">IFERROR(INDEX(bank!$A$2:$P$1212,MATCH($O447&amp;$P447,bank!$Q$2:$Q$1212,0),AG$1),FALSE)</f>
        <v>45029.087511574071</v>
      </c>
      <c r="AH447" s="13" cm="1">
        <f t="array" ref="AH447">IFERROR(INDEX(bank!$A$2:$P$1212,MATCH($O447&amp;$P447,bank!$Q$2:$Q$1212,0),AH$1),FALSE)</f>
        <v>14005.67</v>
      </c>
      <c r="AI447" s="13" cm="1">
        <f t="array" ref="AI447">IFERROR(INDEX(bank!$A$2:$P$1212,MATCH($O447&amp;$P447,bank!$Q$2:$Q$1212,0),AI$1),FALSE)</f>
        <v>14005.67</v>
      </c>
      <c r="AJ447" s="13" cm="1">
        <f t="array" ref="AJ447">IFERROR(INDEX(bank!$A$2:$P$1212,MATCH($O447&amp;$P447,bank!$Q$2:$Q$1212,0),AJ$1),FALSE)</f>
        <v>0</v>
      </c>
      <c r="AK447" s="13" cm="1">
        <f t="array" ref="AK447">IFERROR(INDEX(bank!$A$2:$P$1212,MATCH($O447&amp;$P447,bank!$Q$2:$Q$1212,0),AK$1),FALSE)</f>
        <v>0</v>
      </c>
      <c r="AL447" s="13" cm="1">
        <f t="array" ref="AL447">IFERROR(INDEX(bank!$A$2:$P$1212,MATCH($O447&amp;$P447,bank!$Q$2:$Q$1212,0),AL$1),FALSE)</f>
        <v>331012.33999999962</v>
      </c>
      <c r="AM447" s="13" cm="1">
        <f t="array" ref="AM447">IFERROR(INDEX(bank!$A$2:$P$1212,MATCH($O447&amp;$P447,bank!$Q$2:$Q$1212,0),AM$1),FALSE)</f>
        <v>1</v>
      </c>
      <c r="AN447" s="13" t="b" cm="1">
        <f t="array" ref="AN447">IFERROR(INDEX(bank!$A$2:$P$1212,MATCH($O447&amp;$P447,bank!$Q$2:$Q$1212,0),AN$1),FALSE)</f>
        <v>1</v>
      </c>
      <c r="AO447" s="13" t="str" cm="1">
        <f t="array" ref="AO447">IFERROR(INDEX(bank!$A$2:$P$1212,MATCH($O447&amp;$P447,bank!$Q$2:$Q$1212,0),AO$1),FALSE)</f>
        <v>已关闭</v>
      </c>
    </row>
    <row r="448" spans="1:41" hidden="1">
      <c r="A448" s="4" t="s">
        <v>50</v>
      </c>
      <c r="B448" s="4" t="s">
        <v>414</v>
      </c>
      <c r="C448" s="4">
        <v>0</v>
      </c>
      <c r="D448" s="4">
        <v>0</v>
      </c>
      <c r="E448" s="4">
        <v>91746.89</v>
      </c>
      <c r="F448" s="4">
        <v>91746.89</v>
      </c>
      <c r="G448" s="4" t="s">
        <v>19</v>
      </c>
      <c r="H448" s="6">
        <v>45029.353098784719</v>
      </c>
      <c r="I448" s="4" t="s">
        <v>20</v>
      </c>
      <c r="J448" s="4" t="b">
        <v>1</v>
      </c>
      <c r="K448" s="4">
        <v>0</v>
      </c>
      <c r="L448" s="4">
        <v>1</v>
      </c>
      <c r="M448" s="4" t="s">
        <v>27</v>
      </c>
      <c r="N448" s="6">
        <v>45029.393240740741</v>
      </c>
      <c r="O448" s="4" t="s">
        <v>26</v>
      </c>
      <c r="P448" s="4">
        <v>586</v>
      </c>
      <c r="Q448" s="10" cm="1">
        <f t="array" ref="Q448">IFERROR(INDEX(cashier!$A$2:$I$672,MATCH($O448&amp;$P448,cashier!$J$2:$J$672,0),Q$1),FALSE)</f>
        <v>286</v>
      </c>
      <c r="R448" s="10" t="str" cm="1">
        <f t="array" ref="R448">IFERROR(INDEX(cashier!$A$2:$I$672,MATCH($O448&amp;$P448,cashier!$J$2:$J$672,0),R$1),FALSE)</f>
        <v>香港汇丰/USD/Mandarine/801-443300-838</v>
      </c>
      <c r="S448" s="10" cm="1">
        <f t="array" ref="S448">IFERROR(INDEX(cashier!$A$2:$I$672,MATCH($O448&amp;$P448,cashier!$J$2:$J$672,0),S$1),FALSE)</f>
        <v>45035.390416099537</v>
      </c>
      <c r="T448" s="10" t="str" cm="1">
        <f t="array" ref="T448">IFERROR(INDEX(cashier!$A$2:$I$672,MATCH($O448&amp;$P448,cashier!$J$2:$J$672,0),T$1),FALSE)</f>
        <v>USD</v>
      </c>
      <c r="U448" s="10" cm="1">
        <f t="array" ref="U448">IFERROR(INDEX(cashier!$A$2:$I$672,MATCH($O448&amp;$P448,cashier!$J$2:$J$672,0),U$1),FALSE)</f>
        <v>91746.89</v>
      </c>
      <c r="V448" s="10" cm="1">
        <f t="array" ref="V448">IFERROR(INDEX(cashier!$A$2:$I$672,MATCH($O448&amp;$P448,cashier!$J$2:$J$672,0),V$1),FALSE)</f>
        <v>45029.393240740741</v>
      </c>
      <c r="W448" s="10" cm="1">
        <f t="array" ref="W448">IFERROR(INDEX(cashier!$A$2:$I$672,MATCH($O448&amp;$P448,cashier!$J$2:$J$672,0),W$1),FALSE)</f>
        <v>586</v>
      </c>
      <c r="X448" s="10" t="str" cm="1">
        <f t="array" ref="X448">IFERROR(INDEX(cashier!$A$2:$I$672,MATCH($O448&amp;$P448,cashier!$J$2:$J$672,0),X$1),FALSE)</f>
        <v>收款单</v>
      </c>
      <c r="Y448" s="10" cm="1">
        <f t="array" ref="Y448">IFERROR(INDEX(cashier!$A$2:$I$672,MATCH($O448&amp;$P448,cashier!$J$2:$J$672,0),Y$1),FALSE)</f>
        <v>0</v>
      </c>
      <c r="Z448" s="13" cm="1">
        <f t="array" ref="Z448">IFERROR(INDEX(bank!$A$2:$P$1212,MATCH($O448&amp;$P448,bank!$Q$2:$Q$1212,0),Z$1),FALSE)</f>
        <v>586</v>
      </c>
      <c r="AA448" s="13" t="str" cm="1">
        <f t="array" ref="AA448">IFERROR(INDEX(bank!$A$2:$P$1212,MATCH($O448&amp;$P448,bank!$Q$2:$Q$1212,0),AA$1),FALSE)</f>
        <v>收款单</v>
      </c>
      <c r="AB448" s="13" t="str" cm="1">
        <f t="array" ref="AB448">IFERROR(INDEX(bank!$A$2:$P$1212,MATCH($O448&amp;$P448,bank!$Q$2:$Q$1212,0),AB$1),FALSE)</f>
        <v>香港汇丰/USD/Mandarine/801-443300-838</v>
      </c>
      <c r="AC448" s="13" t="str" cm="1">
        <f t="array" ref="AC448">IFERROR(INDEX(bank!$A$2:$P$1212,MATCH($O448&amp;$P448,bank!$Q$2:$Q$1212,0),AC$1),FALSE)</f>
        <v>USD</v>
      </c>
      <c r="AD448" s="13" cm="1">
        <f t="array" ref="AD448">IFERROR(INDEX(bank!$A$2:$P$1212,MATCH($O448&amp;$P448,bank!$Q$2:$Q$1212,0),AD$1),FALSE)</f>
        <v>0</v>
      </c>
      <c r="AE448" s="13" t="str" cm="1">
        <f t="array" ref="AE448">IFERROR(INDEX(bank!$A$2:$P$1212,MATCH($O448&amp;$P448,bank!$Q$2:$Q$1212,0),AE$1),FALSE)</f>
        <v>5101.06-租金收入</v>
      </c>
      <c r="AF448" s="13" t="str" cm="1">
        <f t="array" ref="AF448">IFERROR(INDEX(bank!$A$2:$P$1212,MATCH($O448&amp;$P448,bank!$Q$2:$Q$1212,0),AF$1),FALSE)</f>
        <v>第七期租金收入</v>
      </c>
      <c r="AG448" s="13" cm="1">
        <f t="array" ref="AG448">IFERROR(INDEX(bank!$A$2:$P$1212,MATCH($O448&amp;$P448,bank!$Q$2:$Q$1212,0),AG$1),FALSE)</f>
        <v>45029.393240740741</v>
      </c>
      <c r="AH448" s="13" cm="1">
        <f t="array" ref="AH448">IFERROR(INDEX(bank!$A$2:$P$1212,MATCH($O448&amp;$P448,bank!$Q$2:$Q$1212,0),AH$1),FALSE)</f>
        <v>91746.89</v>
      </c>
      <c r="AI448" s="13" cm="1">
        <f t="array" ref="AI448">IFERROR(INDEX(bank!$A$2:$P$1212,MATCH($O448&amp;$P448,bank!$Q$2:$Q$1212,0),AI$1),FALSE)</f>
        <v>91746.89</v>
      </c>
      <c r="AJ448" s="13" cm="1">
        <f t="array" ref="AJ448">IFERROR(INDEX(bank!$A$2:$P$1212,MATCH($O448&amp;$P448,bank!$Q$2:$Q$1212,0),AJ$1),FALSE)</f>
        <v>0</v>
      </c>
      <c r="AK448" s="13" cm="1">
        <f t="array" ref="AK448">IFERROR(INDEX(bank!$A$2:$P$1212,MATCH($O448&amp;$P448,bank!$Q$2:$Q$1212,0),AK$1),FALSE)</f>
        <v>0</v>
      </c>
      <c r="AL448" s="13" cm="1">
        <f t="array" ref="AL448">IFERROR(INDEX(bank!$A$2:$P$1212,MATCH($O448&amp;$P448,bank!$Q$2:$Q$1212,0),AL$1),FALSE)</f>
        <v>-284329.4499999999</v>
      </c>
      <c r="AM448" s="13" cm="1">
        <f t="array" ref="AM448">IFERROR(INDEX(bank!$A$2:$P$1212,MATCH($O448&amp;$P448,bank!$Q$2:$Q$1212,0),AM$1),FALSE)</f>
        <v>1</v>
      </c>
      <c r="AN448" s="13" t="b" cm="1">
        <f t="array" ref="AN448">IFERROR(INDEX(bank!$A$2:$P$1212,MATCH($O448&amp;$P448,bank!$Q$2:$Q$1212,0),AN$1),FALSE)</f>
        <v>1</v>
      </c>
      <c r="AO448" s="13" t="str" cm="1">
        <f t="array" ref="AO448">IFERROR(INDEX(bank!$A$2:$P$1212,MATCH($O448&amp;$P448,bank!$Q$2:$Q$1212,0),AO$1),FALSE)</f>
        <v>已关闭</v>
      </c>
    </row>
    <row r="449" spans="1:41" hidden="1">
      <c r="A449" s="4" t="s">
        <v>99</v>
      </c>
      <c r="B449" s="4" t="s">
        <v>415</v>
      </c>
      <c r="C449" s="4">
        <v>1900.39</v>
      </c>
      <c r="D449" s="4">
        <v>278.64956011730197</v>
      </c>
      <c r="E449" s="4">
        <v>0</v>
      </c>
      <c r="F449" s="4">
        <v>0</v>
      </c>
      <c r="G449" s="4" t="s">
        <v>30</v>
      </c>
      <c r="H449" s="6">
        <v>45030.278354953713</v>
      </c>
      <c r="I449" s="4" t="s">
        <v>20</v>
      </c>
      <c r="J449" s="4" t="b">
        <v>1</v>
      </c>
      <c r="K449" s="4">
        <v>0</v>
      </c>
      <c r="L449" s="4">
        <v>6.82</v>
      </c>
      <c r="M449" s="4" t="s">
        <v>46</v>
      </c>
      <c r="N449" s="6">
        <v>45037.338321759264</v>
      </c>
      <c r="O449" s="4" t="s">
        <v>18</v>
      </c>
      <c r="P449" s="4">
        <v>588</v>
      </c>
      <c r="Q449" s="10" cm="1">
        <f t="array" ref="Q449">IFERROR(INDEX(cashier!$A$2:$I$672,MATCH($O449&amp;$P449,cashier!$J$2:$J$672,0),Q$1),FALSE)</f>
        <v>307</v>
      </c>
      <c r="R449" s="10" t="str" cm="1">
        <f t="array" ref="R449">IFERROR(INDEX(cashier!$A$2:$I$672,MATCH($O449&amp;$P449,cashier!$J$2:$J$672,0),R$1),FALSE)</f>
        <v>吴总股东往来/RMB</v>
      </c>
      <c r="S449" s="10" cm="1">
        <f t="array" ref="S449">IFERROR(INDEX(cashier!$A$2:$I$672,MATCH($O449&amp;$P449,cashier!$J$2:$J$672,0),S$1),FALSE)</f>
        <v>45037.335366053238</v>
      </c>
      <c r="T449" s="10" t="str" cm="1">
        <f t="array" ref="T449">IFERROR(INDEX(cashier!$A$2:$I$672,MATCH($O449&amp;$P449,cashier!$J$2:$J$672,0),T$1),FALSE)</f>
        <v>RMB</v>
      </c>
      <c r="U449" s="10" cm="1">
        <f t="array" ref="U449">IFERROR(INDEX(cashier!$A$2:$I$672,MATCH($O449&amp;$P449,cashier!$J$2:$J$672,0),U$1),FALSE)</f>
        <v>1900.39</v>
      </c>
      <c r="V449" s="10" cm="1">
        <f t="array" ref="V449">IFERROR(INDEX(cashier!$A$2:$I$672,MATCH($O449&amp;$P449,cashier!$J$2:$J$672,0),V$1),FALSE)</f>
        <v>45037.338321759264</v>
      </c>
      <c r="W449" s="10" cm="1">
        <f t="array" ref="W449">IFERROR(INDEX(cashier!$A$2:$I$672,MATCH($O449&amp;$P449,cashier!$J$2:$J$672,0),W$1),FALSE)</f>
        <v>588</v>
      </c>
      <c r="X449" s="10" t="str" cm="1">
        <f t="array" ref="X449">IFERROR(INDEX(cashier!$A$2:$I$672,MATCH($O449&amp;$P449,cashier!$J$2:$J$672,0),X$1),FALSE)</f>
        <v>付款单</v>
      </c>
      <c r="Y449" s="10" cm="1">
        <f t="array" ref="Y449">IFERROR(INDEX(cashier!$A$2:$I$672,MATCH($O449&amp;$P449,cashier!$J$2:$J$672,0),Y$1),FALSE)</f>
        <v>0</v>
      </c>
      <c r="Z449" s="13" cm="1">
        <f t="array" ref="Z449">IFERROR(INDEX(bank!$A$2:$P$1212,MATCH($O449&amp;$P449,bank!$Q$2:$Q$1212,0),Z$1),FALSE)</f>
        <v>588</v>
      </c>
      <c r="AA449" s="13" t="str" cm="1">
        <f t="array" ref="AA449">IFERROR(INDEX(bank!$A$2:$P$1212,MATCH($O449&amp;$P449,bank!$Q$2:$Q$1212,0),AA$1),FALSE)</f>
        <v>付款单</v>
      </c>
      <c r="AB449" s="13" t="str" cm="1">
        <f t="array" ref="AB449">IFERROR(INDEX(bank!$A$2:$P$1212,MATCH($O449&amp;$P449,bank!$Q$2:$Q$1212,0),AB$1),FALSE)</f>
        <v>吴总股东往来/RMB</v>
      </c>
      <c r="AC449" s="13" t="str" cm="1">
        <f t="array" ref="AC449">IFERROR(INDEX(bank!$A$2:$P$1212,MATCH($O449&amp;$P449,bank!$Q$2:$Q$1212,0),AC$1),FALSE)</f>
        <v>RMB</v>
      </c>
      <c r="AD449" s="13" cm="1">
        <f t="array" ref="AD449">IFERROR(INDEX(bank!$A$2:$P$1212,MATCH($O449&amp;$P449,bank!$Q$2:$Q$1212,0),AD$1),FALSE)</f>
        <v>0</v>
      </c>
      <c r="AE449" s="13" t="str" cm="1">
        <f t="array" ref="AE449">IFERROR(INDEX(bank!$A$2:$P$1212,MATCH($O449&amp;$P449,bank!$Q$2:$Q$1212,0),AE$1),FALSE)</f>
        <v>5402.03-劳务费奖金</v>
      </c>
      <c r="AF449" s="13" t="str" cm="1">
        <f t="array" ref="AF449">IFERROR(INDEX(bank!$A$2:$P$1212,MATCH($O449&amp;$P449,bank!$Q$2:$Q$1212,0),AF$1),FALSE)</f>
        <v>船长航次节油奖</v>
      </c>
      <c r="AG449" s="13" cm="1">
        <f t="array" ref="AG449">IFERROR(INDEX(bank!$A$2:$P$1212,MATCH($O449&amp;$P449,bank!$Q$2:$Q$1212,0),AG$1),FALSE)</f>
        <v>45037.338321759264</v>
      </c>
      <c r="AH449" s="13" cm="1">
        <f t="array" ref="AH449">IFERROR(INDEX(bank!$A$2:$P$1212,MATCH($O449&amp;$P449,bank!$Q$2:$Q$1212,0),AH$1),FALSE)</f>
        <v>0</v>
      </c>
      <c r="AI449" s="13" cm="1">
        <f t="array" ref="AI449">IFERROR(INDEX(bank!$A$2:$P$1212,MATCH($O449&amp;$P449,bank!$Q$2:$Q$1212,0),AI$1),FALSE)</f>
        <v>0</v>
      </c>
      <c r="AJ449" s="13" cm="1">
        <f t="array" ref="AJ449">IFERROR(INDEX(bank!$A$2:$P$1212,MATCH($O449&amp;$P449,bank!$Q$2:$Q$1212,0),AJ$1),FALSE)</f>
        <v>1900.39</v>
      </c>
      <c r="AK449" s="13" cm="1">
        <f t="array" ref="AK449">IFERROR(INDEX(bank!$A$2:$P$1212,MATCH($O449&amp;$P449,bank!$Q$2:$Q$1212,0),AK$1),FALSE)</f>
        <v>1900.39</v>
      </c>
      <c r="AL449" s="13" cm="1">
        <f t="array" ref="AL449">IFERROR(INDEX(bank!$A$2:$P$1212,MATCH($O449&amp;$P449,bank!$Q$2:$Q$1212,0),AL$1),FALSE)</f>
        <v>1876173.1700000011</v>
      </c>
      <c r="AM449" s="13" cm="1">
        <f t="array" ref="AM449">IFERROR(INDEX(bank!$A$2:$P$1212,MATCH($O449&amp;$P449,bank!$Q$2:$Q$1212,0),AM$1),FALSE)</f>
        <v>6.82</v>
      </c>
      <c r="AN449" s="13" t="b" cm="1">
        <f t="array" ref="AN449">IFERROR(INDEX(bank!$A$2:$P$1212,MATCH($O449&amp;$P449,bank!$Q$2:$Q$1212,0),AN$1),FALSE)</f>
        <v>1</v>
      </c>
      <c r="AO449" s="13" t="str" cm="1">
        <f t="array" ref="AO449">IFERROR(INDEX(bank!$A$2:$P$1212,MATCH($O449&amp;$P449,bank!$Q$2:$Q$1212,0),AO$1),FALSE)</f>
        <v>已关闭</v>
      </c>
    </row>
    <row r="450" spans="1:41" hidden="1">
      <c r="A450" s="4" t="s">
        <v>99</v>
      </c>
      <c r="B450" s="4" t="s">
        <v>416</v>
      </c>
      <c r="C450" s="4">
        <v>4434.3</v>
      </c>
      <c r="D450" s="4">
        <v>650.19061583577718</v>
      </c>
      <c r="E450" s="4">
        <v>0</v>
      </c>
      <c r="F450" s="4">
        <v>0</v>
      </c>
      <c r="G450" s="4" t="s">
        <v>30</v>
      </c>
      <c r="H450" s="6">
        <v>45030.291183275462</v>
      </c>
      <c r="I450" s="4" t="s">
        <v>20</v>
      </c>
      <c r="J450" s="4" t="b">
        <v>1</v>
      </c>
      <c r="K450" s="4">
        <v>0</v>
      </c>
      <c r="L450" s="4">
        <v>6.82</v>
      </c>
      <c r="M450" s="4" t="s">
        <v>46</v>
      </c>
      <c r="N450" s="6">
        <v>45037.337673611109</v>
      </c>
      <c r="O450" s="4" t="s">
        <v>18</v>
      </c>
      <c r="P450" s="4">
        <v>590</v>
      </c>
      <c r="Q450" s="10" cm="1">
        <f t="array" ref="Q450">IFERROR(INDEX(cashier!$A$2:$I$672,MATCH($O450&amp;$P450,cashier!$J$2:$J$672,0),Q$1),FALSE)</f>
        <v>306</v>
      </c>
      <c r="R450" s="10" t="str" cm="1">
        <f t="array" ref="R450">IFERROR(INDEX(cashier!$A$2:$I$672,MATCH($O450&amp;$P450,cashier!$J$2:$J$672,0),R$1),FALSE)</f>
        <v>吴总股东往来/RMB</v>
      </c>
      <c r="S450" s="10" cm="1">
        <f t="array" ref="S450">IFERROR(INDEX(cashier!$A$2:$I$672,MATCH($O450&amp;$P450,cashier!$J$2:$J$672,0),S$1),FALSE)</f>
        <v>45037.334691446762</v>
      </c>
      <c r="T450" s="10" t="str" cm="1">
        <f t="array" ref="T450">IFERROR(INDEX(cashier!$A$2:$I$672,MATCH($O450&amp;$P450,cashier!$J$2:$J$672,0),T$1),FALSE)</f>
        <v>RMB</v>
      </c>
      <c r="U450" s="10" cm="1">
        <f t="array" ref="U450">IFERROR(INDEX(cashier!$A$2:$I$672,MATCH($O450&amp;$P450,cashier!$J$2:$J$672,0),U$1),FALSE)</f>
        <v>4434.3</v>
      </c>
      <c r="V450" s="10" cm="1">
        <f t="array" ref="V450">IFERROR(INDEX(cashier!$A$2:$I$672,MATCH($O450&amp;$P450,cashier!$J$2:$J$672,0),V$1),FALSE)</f>
        <v>45037.337673611109</v>
      </c>
      <c r="W450" s="10" cm="1">
        <f t="array" ref="W450">IFERROR(INDEX(cashier!$A$2:$I$672,MATCH($O450&amp;$P450,cashier!$J$2:$J$672,0),W$1),FALSE)</f>
        <v>590</v>
      </c>
      <c r="X450" s="10" t="str" cm="1">
        <f t="array" ref="X450">IFERROR(INDEX(cashier!$A$2:$I$672,MATCH($O450&amp;$P450,cashier!$J$2:$J$672,0),X$1),FALSE)</f>
        <v>付款单</v>
      </c>
      <c r="Y450" s="10" cm="1">
        <f t="array" ref="Y450">IFERROR(INDEX(cashier!$A$2:$I$672,MATCH($O450&amp;$P450,cashier!$J$2:$J$672,0),Y$1),FALSE)</f>
        <v>0</v>
      </c>
      <c r="Z450" s="13" cm="1">
        <f t="array" ref="Z450">IFERROR(INDEX(bank!$A$2:$P$1212,MATCH($O450&amp;$P450,bank!$Q$2:$Q$1212,0),Z$1),FALSE)</f>
        <v>590</v>
      </c>
      <c r="AA450" s="13" t="str" cm="1">
        <f t="array" ref="AA450">IFERROR(INDEX(bank!$A$2:$P$1212,MATCH($O450&amp;$P450,bank!$Q$2:$Q$1212,0),AA$1),FALSE)</f>
        <v>付款单</v>
      </c>
      <c r="AB450" s="13" t="str" cm="1">
        <f t="array" ref="AB450">IFERROR(INDEX(bank!$A$2:$P$1212,MATCH($O450&amp;$P450,bank!$Q$2:$Q$1212,0),AB$1),FALSE)</f>
        <v>吴总股东往来/RMB</v>
      </c>
      <c r="AC450" s="13" t="str" cm="1">
        <f t="array" ref="AC450">IFERROR(INDEX(bank!$A$2:$P$1212,MATCH($O450&amp;$P450,bank!$Q$2:$Q$1212,0),AC$1),FALSE)</f>
        <v>RMB</v>
      </c>
      <c r="AD450" s="13" cm="1">
        <f t="array" ref="AD450">IFERROR(INDEX(bank!$A$2:$P$1212,MATCH($O450&amp;$P450,bank!$Q$2:$Q$1212,0),AD$1),FALSE)</f>
        <v>0</v>
      </c>
      <c r="AE450" s="13" t="str" cm="1">
        <f t="array" ref="AE450">IFERROR(INDEX(bank!$A$2:$P$1212,MATCH($O450&amp;$P450,bank!$Q$2:$Q$1212,0),AE$1),FALSE)</f>
        <v>5402.03-劳务费奖金</v>
      </c>
      <c r="AF450" s="13" t="str" cm="1">
        <f t="array" ref="AF450">IFERROR(INDEX(bank!$A$2:$P$1212,MATCH($O450&amp;$P450,bank!$Q$2:$Q$1212,0),AF$1),FALSE)</f>
        <v>老轨航次节油奖</v>
      </c>
      <c r="AG450" s="13" cm="1">
        <f t="array" ref="AG450">IFERROR(INDEX(bank!$A$2:$P$1212,MATCH($O450&amp;$P450,bank!$Q$2:$Q$1212,0),AG$1),FALSE)</f>
        <v>45037.337673611109</v>
      </c>
      <c r="AH450" s="13" cm="1">
        <f t="array" ref="AH450">IFERROR(INDEX(bank!$A$2:$P$1212,MATCH($O450&amp;$P450,bank!$Q$2:$Q$1212,0),AH$1),FALSE)</f>
        <v>0</v>
      </c>
      <c r="AI450" s="13" cm="1">
        <f t="array" ref="AI450">IFERROR(INDEX(bank!$A$2:$P$1212,MATCH($O450&amp;$P450,bank!$Q$2:$Q$1212,0),AI$1),FALSE)</f>
        <v>0</v>
      </c>
      <c r="AJ450" s="13" cm="1">
        <f t="array" ref="AJ450">IFERROR(INDEX(bank!$A$2:$P$1212,MATCH($O450&amp;$P450,bank!$Q$2:$Q$1212,0),AJ$1),FALSE)</f>
        <v>4434.3</v>
      </c>
      <c r="AK450" s="13" cm="1">
        <f t="array" ref="AK450">IFERROR(INDEX(bank!$A$2:$P$1212,MATCH($O450&amp;$P450,bank!$Q$2:$Q$1212,0),AK$1),FALSE)</f>
        <v>4434.3</v>
      </c>
      <c r="AL450" s="13" cm="1">
        <f t="array" ref="AL450">IFERROR(INDEX(bank!$A$2:$P$1212,MATCH($O450&amp;$P450,bank!$Q$2:$Q$1212,0),AL$1),FALSE)</f>
        <v>1878073.560000001</v>
      </c>
      <c r="AM450" s="13" cm="1">
        <f t="array" ref="AM450">IFERROR(INDEX(bank!$A$2:$P$1212,MATCH($O450&amp;$P450,bank!$Q$2:$Q$1212,0),AM$1),FALSE)</f>
        <v>6.82</v>
      </c>
      <c r="AN450" s="13" t="b" cm="1">
        <f t="array" ref="AN450">IFERROR(INDEX(bank!$A$2:$P$1212,MATCH($O450&amp;$P450,bank!$Q$2:$Q$1212,0),AN$1),FALSE)</f>
        <v>1</v>
      </c>
      <c r="AO450" s="13" t="str" cm="1">
        <f t="array" ref="AO450">IFERROR(INDEX(bank!$A$2:$P$1212,MATCH($O450&amp;$P450,bank!$Q$2:$Q$1212,0),AO$1),FALSE)</f>
        <v>已关闭</v>
      </c>
    </row>
    <row r="451" spans="1:41" hidden="1">
      <c r="A451" s="4" t="s">
        <v>133</v>
      </c>
      <c r="B451" s="4" t="s">
        <v>417</v>
      </c>
      <c r="C451" s="4">
        <v>200</v>
      </c>
      <c r="D451" s="4">
        <v>200</v>
      </c>
      <c r="E451" s="4">
        <v>0</v>
      </c>
      <c r="F451" s="4">
        <v>0</v>
      </c>
      <c r="G451" s="4" t="s">
        <v>19</v>
      </c>
      <c r="H451" s="6">
        <v>45030.297462025461</v>
      </c>
      <c r="I451" s="4" t="s">
        <v>208</v>
      </c>
      <c r="J451" s="4" t="b">
        <v>0</v>
      </c>
      <c r="K451" s="4">
        <v>0</v>
      </c>
      <c r="L451" s="4">
        <v>1</v>
      </c>
      <c r="O451" s="4" t="s">
        <v>18</v>
      </c>
      <c r="P451" s="4">
        <v>592</v>
      </c>
      <c r="Q451" s="10" t="b" cm="1">
        <f t="array" ref="Q451">IFERROR(INDEX(cashier!$A$2:$I$672,MATCH($O451&amp;$P451,cashier!$J$2:$J$672,0),Q$1),FALSE)</f>
        <v>0</v>
      </c>
      <c r="R451" s="10" t="b" cm="1">
        <f t="array" ref="R451">IFERROR(INDEX(cashier!$A$2:$I$672,MATCH($O451&amp;$P451,cashier!$J$2:$J$672,0),R$1),FALSE)</f>
        <v>0</v>
      </c>
      <c r="S451" s="10" t="b" cm="1">
        <f t="array" ref="S451">IFERROR(INDEX(cashier!$A$2:$I$672,MATCH($O451&amp;$P451,cashier!$J$2:$J$672,0),S$1),FALSE)</f>
        <v>0</v>
      </c>
      <c r="T451" s="10" t="b" cm="1">
        <f t="array" ref="T451">IFERROR(INDEX(cashier!$A$2:$I$672,MATCH($O451&amp;$P451,cashier!$J$2:$J$672,0),T$1),FALSE)</f>
        <v>0</v>
      </c>
      <c r="U451" s="10" t="b" cm="1">
        <f t="array" ref="U451">IFERROR(INDEX(cashier!$A$2:$I$672,MATCH($O451&amp;$P451,cashier!$J$2:$J$672,0),U$1),FALSE)</f>
        <v>0</v>
      </c>
      <c r="V451" s="10" t="b" cm="1">
        <f t="array" ref="V451">IFERROR(INDEX(cashier!$A$2:$I$672,MATCH($O451&amp;$P451,cashier!$J$2:$J$672,0),V$1),FALSE)</f>
        <v>0</v>
      </c>
      <c r="W451" s="10" t="b" cm="1">
        <f t="array" ref="W451">IFERROR(INDEX(cashier!$A$2:$I$672,MATCH($O451&amp;$P451,cashier!$J$2:$J$672,0),W$1),FALSE)</f>
        <v>0</v>
      </c>
      <c r="X451" s="10" t="b" cm="1">
        <f t="array" ref="X451">IFERROR(INDEX(cashier!$A$2:$I$672,MATCH($O451&amp;$P451,cashier!$J$2:$J$672,0),X$1),FALSE)</f>
        <v>0</v>
      </c>
      <c r="Y451" s="10" t="b" cm="1">
        <f t="array" ref="Y451">IFERROR(INDEX(cashier!$A$2:$I$672,MATCH($O451&amp;$P451,cashier!$J$2:$J$672,0),Y$1),FALSE)</f>
        <v>0</v>
      </c>
      <c r="Z451" s="13" t="b" cm="1">
        <f t="array" ref="Z451">IFERROR(INDEX(bank!$A$2:$P$1212,MATCH($O451&amp;$P451,bank!$Q$2:$Q$1212,0),Z$1),FALSE)</f>
        <v>0</v>
      </c>
      <c r="AA451" s="13" t="b" cm="1">
        <f t="array" ref="AA451">IFERROR(INDEX(bank!$A$2:$P$1212,MATCH($O451&amp;$P451,bank!$Q$2:$Q$1212,0),AA$1),FALSE)</f>
        <v>0</v>
      </c>
      <c r="AB451" s="13" t="b" cm="1">
        <f t="array" ref="AB451">IFERROR(INDEX(bank!$A$2:$P$1212,MATCH($O451&amp;$P451,bank!$Q$2:$Q$1212,0),AB$1),FALSE)</f>
        <v>0</v>
      </c>
      <c r="AC451" s="13" t="b" cm="1">
        <f t="array" ref="AC451">IFERROR(INDEX(bank!$A$2:$P$1212,MATCH($O451&amp;$P451,bank!$Q$2:$Q$1212,0),AC$1),FALSE)</f>
        <v>0</v>
      </c>
      <c r="AD451" s="13" t="b" cm="1">
        <f t="array" ref="AD451">IFERROR(INDEX(bank!$A$2:$P$1212,MATCH($O451&amp;$P451,bank!$Q$2:$Q$1212,0),AD$1),FALSE)</f>
        <v>0</v>
      </c>
      <c r="AE451" s="13" t="b" cm="1">
        <f t="array" ref="AE451">IFERROR(INDEX(bank!$A$2:$P$1212,MATCH($O451&amp;$P451,bank!$Q$2:$Q$1212,0),AE$1),FALSE)</f>
        <v>0</v>
      </c>
      <c r="AF451" s="13" t="b" cm="1">
        <f t="array" ref="AF451">IFERROR(INDEX(bank!$A$2:$P$1212,MATCH($O451&amp;$P451,bank!$Q$2:$Q$1212,0),AF$1),FALSE)</f>
        <v>0</v>
      </c>
      <c r="AG451" s="13" t="b" cm="1">
        <f t="array" ref="AG451">IFERROR(INDEX(bank!$A$2:$P$1212,MATCH($O451&amp;$P451,bank!$Q$2:$Q$1212,0),AG$1),FALSE)</f>
        <v>0</v>
      </c>
      <c r="AH451" s="13" t="b" cm="1">
        <f t="array" ref="AH451">IFERROR(INDEX(bank!$A$2:$P$1212,MATCH($O451&amp;$P451,bank!$Q$2:$Q$1212,0),AH$1),FALSE)</f>
        <v>0</v>
      </c>
      <c r="AI451" s="13" t="b" cm="1">
        <f t="array" ref="AI451">IFERROR(INDEX(bank!$A$2:$P$1212,MATCH($O451&amp;$P451,bank!$Q$2:$Q$1212,0),AI$1),FALSE)</f>
        <v>0</v>
      </c>
      <c r="AJ451" s="13" t="b" cm="1">
        <f t="array" ref="AJ451">IFERROR(INDEX(bank!$A$2:$P$1212,MATCH($O451&amp;$P451,bank!$Q$2:$Q$1212,0),AJ$1),FALSE)</f>
        <v>0</v>
      </c>
      <c r="AK451" s="13" t="b" cm="1">
        <f t="array" ref="AK451">IFERROR(INDEX(bank!$A$2:$P$1212,MATCH($O451&amp;$P451,bank!$Q$2:$Q$1212,0),AK$1),FALSE)</f>
        <v>0</v>
      </c>
      <c r="AL451" s="13" t="b" cm="1">
        <f t="array" ref="AL451">IFERROR(INDEX(bank!$A$2:$P$1212,MATCH($O451&amp;$P451,bank!$Q$2:$Q$1212,0),AL$1),FALSE)</f>
        <v>0</v>
      </c>
      <c r="AM451" s="13" t="b" cm="1">
        <f t="array" ref="AM451">IFERROR(INDEX(bank!$A$2:$P$1212,MATCH($O451&amp;$P451,bank!$Q$2:$Q$1212,0),AM$1),FALSE)</f>
        <v>0</v>
      </c>
      <c r="AN451" s="13" t="b" cm="1">
        <f t="array" ref="AN451">IFERROR(INDEX(bank!$A$2:$P$1212,MATCH($O451&amp;$P451,bank!$Q$2:$Q$1212,0),AN$1),FALSE)</f>
        <v>0</v>
      </c>
      <c r="AO451" s="13" t="b" cm="1">
        <f t="array" ref="AO451">IFERROR(INDEX(bank!$A$2:$P$1212,MATCH($O451&amp;$P451,bank!$Q$2:$Q$1212,0),AO$1),FALSE)</f>
        <v>0</v>
      </c>
    </row>
    <row r="452" spans="1:41" hidden="1">
      <c r="A452" s="4" t="s">
        <v>88</v>
      </c>
      <c r="B452" s="4" t="s">
        <v>418</v>
      </c>
      <c r="C452" s="4">
        <v>210</v>
      </c>
      <c r="D452" s="4">
        <v>210</v>
      </c>
      <c r="E452" s="4">
        <v>0</v>
      </c>
      <c r="F452" s="4">
        <v>0</v>
      </c>
      <c r="G452" s="4" t="s">
        <v>19</v>
      </c>
      <c r="H452" s="6">
        <v>45030.302470868053</v>
      </c>
      <c r="I452" s="4" t="s">
        <v>208</v>
      </c>
      <c r="J452" s="4" t="b">
        <v>0</v>
      </c>
      <c r="K452" s="4">
        <v>0</v>
      </c>
      <c r="L452" s="4">
        <v>1</v>
      </c>
      <c r="O452" s="4" t="s">
        <v>18</v>
      </c>
      <c r="P452" s="4">
        <v>594</v>
      </c>
      <c r="Q452" s="10" t="b" cm="1">
        <f t="array" ref="Q452">IFERROR(INDEX(cashier!$A$2:$I$672,MATCH($O452&amp;$P452,cashier!$J$2:$J$672,0),Q$1),FALSE)</f>
        <v>0</v>
      </c>
      <c r="R452" s="10" t="b" cm="1">
        <f t="array" ref="R452">IFERROR(INDEX(cashier!$A$2:$I$672,MATCH($O452&amp;$P452,cashier!$J$2:$J$672,0),R$1),FALSE)</f>
        <v>0</v>
      </c>
      <c r="S452" s="10" t="b" cm="1">
        <f t="array" ref="S452">IFERROR(INDEX(cashier!$A$2:$I$672,MATCH($O452&amp;$P452,cashier!$J$2:$J$672,0),S$1),FALSE)</f>
        <v>0</v>
      </c>
      <c r="T452" s="10" t="b" cm="1">
        <f t="array" ref="T452">IFERROR(INDEX(cashier!$A$2:$I$672,MATCH($O452&amp;$P452,cashier!$J$2:$J$672,0),T$1),FALSE)</f>
        <v>0</v>
      </c>
      <c r="U452" s="10" t="b" cm="1">
        <f t="array" ref="U452">IFERROR(INDEX(cashier!$A$2:$I$672,MATCH($O452&amp;$P452,cashier!$J$2:$J$672,0),U$1),FALSE)</f>
        <v>0</v>
      </c>
      <c r="V452" s="10" t="b" cm="1">
        <f t="array" ref="V452">IFERROR(INDEX(cashier!$A$2:$I$672,MATCH($O452&amp;$P452,cashier!$J$2:$J$672,0),V$1),FALSE)</f>
        <v>0</v>
      </c>
      <c r="W452" s="10" t="b" cm="1">
        <f t="array" ref="W452">IFERROR(INDEX(cashier!$A$2:$I$672,MATCH($O452&amp;$P452,cashier!$J$2:$J$672,0),W$1),FALSE)</f>
        <v>0</v>
      </c>
      <c r="X452" s="10" t="b" cm="1">
        <f t="array" ref="X452">IFERROR(INDEX(cashier!$A$2:$I$672,MATCH($O452&amp;$P452,cashier!$J$2:$J$672,0),X$1),FALSE)</f>
        <v>0</v>
      </c>
      <c r="Y452" s="10" t="b" cm="1">
        <f t="array" ref="Y452">IFERROR(INDEX(cashier!$A$2:$I$672,MATCH($O452&amp;$P452,cashier!$J$2:$J$672,0),Y$1),FALSE)</f>
        <v>0</v>
      </c>
      <c r="Z452" s="13" t="b" cm="1">
        <f t="array" ref="Z452">IFERROR(INDEX(bank!$A$2:$P$1212,MATCH($O452&amp;$P452,bank!$Q$2:$Q$1212,0),Z$1),FALSE)</f>
        <v>0</v>
      </c>
      <c r="AA452" s="13" t="b" cm="1">
        <f t="array" ref="AA452">IFERROR(INDEX(bank!$A$2:$P$1212,MATCH($O452&amp;$P452,bank!$Q$2:$Q$1212,0),AA$1),FALSE)</f>
        <v>0</v>
      </c>
      <c r="AB452" s="13" t="b" cm="1">
        <f t="array" ref="AB452">IFERROR(INDEX(bank!$A$2:$P$1212,MATCH($O452&amp;$P452,bank!$Q$2:$Q$1212,0),AB$1),FALSE)</f>
        <v>0</v>
      </c>
      <c r="AC452" s="13" t="b" cm="1">
        <f t="array" ref="AC452">IFERROR(INDEX(bank!$A$2:$P$1212,MATCH($O452&amp;$P452,bank!$Q$2:$Q$1212,0),AC$1),FALSE)</f>
        <v>0</v>
      </c>
      <c r="AD452" s="13" t="b" cm="1">
        <f t="array" ref="AD452">IFERROR(INDEX(bank!$A$2:$P$1212,MATCH($O452&amp;$P452,bank!$Q$2:$Q$1212,0),AD$1),FALSE)</f>
        <v>0</v>
      </c>
      <c r="AE452" s="13" t="b" cm="1">
        <f t="array" ref="AE452">IFERROR(INDEX(bank!$A$2:$P$1212,MATCH($O452&amp;$P452,bank!$Q$2:$Q$1212,0),AE$1),FALSE)</f>
        <v>0</v>
      </c>
      <c r="AF452" s="13" t="b" cm="1">
        <f t="array" ref="AF452">IFERROR(INDEX(bank!$A$2:$P$1212,MATCH($O452&amp;$P452,bank!$Q$2:$Q$1212,0),AF$1),FALSE)</f>
        <v>0</v>
      </c>
      <c r="AG452" s="13" t="b" cm="1">
        <f t="array" ref="AG452">IFERROR(INDEX(bank!$A$2:$P$1212,MATCH($O452&amp;$P452,bank!$Q$2:$Q$1212,0),AG$1),FALSE)</f>
        <v>0</v>
      </c>
      <c r="AH452" s="13" t="b" cm="1">
        <f t="array" ref="AH452">IFERROR(INDEX(bank!$A$2:$P$1212,MATCH($O452&amp;$P452,bank!$Q$2:$Q$1212,0),AH$1),FALSE)</f>
        <v>0</v>
      </c>
      <c r="AI452" s="13" t="b" cm="1">
        <f t="array" ref="AI452">IFERROR(INDEX(bank!$A$2:$P$1212,MATCH($O452&amp;$P452,bank!$Q$2:$Q$1212,0),AI$1),FALSE)</f>
        <v>0</v>
      </c>
      <c r="AJ452" s="13" t="b" cm="1">
        <f t="array" ref="AJ452">IFERROR(INDEX(bank!$A$2:$P$1212,MATCH($O452&amp;$P452,bank!$Q$2:$Q$1212,0),AJ$1),FALSE)</f>
        <v>0</v>
      </c>
      <c r="AK452" s="13" t="b" cm="1">
        <f t="array" ref="AK452">IFERROR(INDEX(bank!$A$2:$P$1212,MATCH($O452&amp;$P452,bank!$Q$2:$Q$1212,0),AK$1),FALSE)</f>
        <v>0</v>
      </c>
      <c r="AL452" s="13" t="b" cm="1">
        <f t="array" ref="AL452">IFERROR(INDEX(bank!$A$2:$P$1212,MATCH($O452&amp;$P452,bank!$Q$2:$Q$1212,0),AL$1),FALSE)</f>
        <v>0</v>
      </c>
      <c r="AM452" s="13" t="b" cm="1">
        <f t="array" ref="AM452">IFERROR(INDEX(bank!$A$2:$P$1212,MATCH($O452&amp;$P452,bank!$Q$2:$Q$1212,0),AM$1),FALSE)</f>
        <v>0</v>
      </c>
      <c r="AN452" s="13" t="b" cm="1">
        <f t="array" ref="AN452">IFERROR(INDEX(bank!$A$2:$P$1212,MATCH($O452&amp;$P452,bank!$Q$2:$Q$1212,0),AN$1),FALSE)</f>
        <v>0</v>
      </c>
      <c r="AO452" s="13" t="b" cm="1">
        <f t="array" ref="AO452">IFERROR(INDEX(bank!$A$2:$P$1212,MATCH($O452&amp;$P452,bank!$Q$2:$Q$1212,0),AO$1),FALSE)</f>
        <v>0</v>
      </c>
    </row>
    <row r="453" spans="1:41" hidden="1">
      <c r="A453" s="4" t="s">
        <v>88</v>
      </c>
      <c r="B453" s="4" t="s">
        <v>419</v>
      </c>
      <c r="C453" s="4">
        <v>60</v>
      </c>
      <c r="D453" s="4">
        <v>60</v>
      </c>
      <c r="E453" s="4">
        <v>0</v>
      </c>
      <c r="F453" s="4">
        <v>0</v>
      </c>
      <c r="G453" s="4" t="s">
        <v>19</v>
      </c>
      <c r="H453" s="6">
        <v>45030.307938437501</v>
      </c>
      <c r="I453" s="4" t="s">
        <v>208</v>
      </c>
      <c r="J453" s="4" t="b">
        <v>0</v>
      </c>
      <c r="K453" s="4">
        <v>0</v>
      </c>
      <c r="L453" s="4">
        <v>1</v>
      </c>
      <c r="O453" s="4" t="s">
        <v>18</v>
      </c>
      <c r="P453" s="4">
        <v>595</v>
      </c>
      <c r="Q453" s="10" t="b" cm="1">
        <f t="array" ref="Q453">IFERROR(INDEX(cashier!$A$2:$I$672,MATCH($O453&amp;$P453,cashier!$J$2:$J$672,0),Q$1),FALSE)</f>
        <v>0</v>
      </c>
      <c r="R453" s="10" t="b" cm="1">
        <f t="array" ref="R453">IFERROR(INDEX(cashier!$A$2:$I$672,MATCH($O453&amp;$P453,cashier!$J$2:$J$672,0),R$1),FALSE)</f>
        <v>0</v>
      </c>
      <c r="S453" s="10" t="b" cm="1">
        <f t="array" ref="S453">IFERROR(INDEX(cashier!$A$2:$I$672,MATCH($O453&amp;$P453,cashier!$J$2:$J$672,0),S$1),FALSE)</f>
        <v>0</v>
      </c>
      <c r="T453" s="10" t="b" cm="1">
        <f t="array" ref="T453">IFERROR(INDEX(cashier!$A$2:$I$672,MATCH($O453&amp;$P453,cashier!$J$2:$J$672,0),T$1),FALSE)</f>
        <v>0</v>
      </c>
      <c r="U453" s="10" t="b" cm="1">
        <f t="array" ref="U453">IFERROR(INDEX(cashier!$A$2:$I$672,MATCH($O453&amp;$P453,cashier!$J$2:$J$672,0),U$1),FALSE)</f>
        <v>0</v>
      </c>
      <c r="V453" s="10" t="b" cm="1">
        <f t="array" ref="V453">IFERROR(INDEX(cashier!$A$2:$I$672,MATCH($O453&amp;$P453,cashier!$J$2:$J$672,0),V$1),FALSE)</f>
        <v>0</v>
      </c>
      <c r="W453" s="10" t="b" cm="1">
        <f t="array" ref="W453">IFERROR(INDEX(cashier!$A$2:$I$672,MATCH($O453&amp;$P453,cashier!$J$2:$J$672,0),W$1),FALSE)</f>
        <v>0</v>
      </c>
      <c r="X453" s="10" t="b" cm="1">
        <f t="array" ref="X453">IFERROR(INDEX(cashier!$A$2:$I$672,MATCH($O453&amp;$P453,cashier!$J$2:$J$672,0),X$1),FALSE)</f>
        <v>0</v>
      </c>
      <c r="Y453" s="10" t="b" cm="1">
        <f t="array" ref="Y453">IFERROR(INDEX(cashier!$A$2:$I$672,MATCH($O453&amp;$P453,cashier!$J$2:$J$672,0),Y$1),FALSE)</f>
        <v>0</v>
      </c>
      <c r="Z453" s="13" t="b" cm="1">
        <f t="array" ref="Z453">IFERROR(INDEX(bank!$A$2:$P$1212,MATCH($O453&amp;$P453,bank!$Q$2:$Q$1212,0),Z$1),FALSE)</f>
        <v>0</v>
      </c>
      <c r="AA453" s="13" t="b" cm="1">
        <f t="array" ref="AA453">IFERROR(INDEX(bank!$A$2:$P$1212,MATCH($O453&amp;$P453,bank!$Q$2:$Q$1212,0),AA$1),FALSE)</f>
        <v>0</v>
      </c>
      <c r="AB453" s="13" t="b" cm="1">
        <f t="array" ref="AB453">IFERROR(INDEX(bank!$A$2:$P$1212,MATCH($O453&amp;$P453,bank!$Q$2:$Q$1212,0),AB$1),FALSE)</f>
        <v>0</v>
      </c>
      <c r="AC453" s="13" t="b" cm="1">
        <f t="array" ref="AC453">IFERROR(INDEX(bank!$A$2:$P$1212,MATCH($O453&amp;$P453,bank!$Q$2:$Q$1212,0),AC$1),FALSE)</f>
        <v>0</v>
      </c>
      <c r="AD453" s="13" t="b" cm="1">
        <f t="array" ref="AD453">IFERROR(INDEX(bank!$A$2:$P$1212,MATCH($O453&amp;$P453,bank!$Q$2:$Q$1212,0),AD$1),FALSE)</f>
        <v>0</v>
      </c>
      <c r="AE453" s="13" t="b" cm="1">
        <f t="array" ref="AE453">IFERROR(INDEX(bank!$A$2:$P$1212,MATCH($O453&amp;$P453,bank!$Q$2:$Q$1212,0),AE$1),FALSE)</f>
        <v>0</v>
      </c>
      <c r="AF453" s="13" t="b" cm="1">
        <f t="array" ref="AF453">IFERROR(INDEX(bank!$A$2:$P$1212,MATCH($O453&amp;$P453,bank!$Q$2:$Q$1212,0),AF$1),FALSE)</f>
        <v>0</v>
      </c>
      <c r="AG453" s="13" t="b" cm="1">
        <f t="array" ref="AG453">IFERROR(INDEX(bank!$A$2:$P$1212,MATCH($O453&amp;$P453,bank!$Q$2:$Q$1212,0),AG$1),FALSE)</f>
        <v>0</v>
      </c>
      <c r="AH453" s="13" t="b" cm="1">
        <f t="array" ref="AH453">IFERROR(INDEX(bank!$A$2:$P$1212,MATCH($O453&amp;$P453,bank!$Q$2:$Q$1212,0),AH$1),FALSE)</f>
        <v>0</v>
      </c>
      <c r="AI453" s="13" t="b" cm="1">
        <f t="array" ref="AI453">IFERROR(INDEX(bank!$A$2:$P$1212,MATCH($O453&amp;$P453,bank!$Q$2:$Q$1212,0),AI$1),FALSE)</f>
        <v>0</v>
      </c>
      <c r="AJ453" s="13" t="b" cm="1">
        <f t="array" ref="AJ453">IFERROR(INDEX(bank!$A$2:$P$1212,MATCH($O453&amp;$P453,bank!$Q$2:$Q$1212,0),AJ$1),FALSE)</f>
        <v>0</v>
      </c>
      <c r="AK453" s="13" t="b" cm="1">
        <f t="array" ref="AK453">IFERROR(INDEX(bank!$A$2:$P$1212,MATCH($O453&amp;$P453,bank!$Q$2:$Q$1212,0),AK$1),FALSE)</f>
        <v>0</v>
      </c>
      <c r="AL453" s="13" t="b" cm="1">
        <f t="array" ref="AL453">IFERROR(INDEX(bank!$A$2:$P$1212,MATCH($O453&amp;$P453,bank!$Q$2:$Q$1212,0),AL$1),FALSE)</f>
        <v>0</v>
      </c>
      <c r="AM453" s="13" t="b" cm="1">
        <f t="array" ref="AM453">IFERROR(INDEX(bank!$A$2:$P$1212,MATCH($O453&amp;$P453,bank!$Q$2:$Q$1212,0),AM$1),FALSE)</f>
        <v>0</v>
      </c>
      <c r="AN453" s="13" t="b" cm="1">
        <f t="array" ref="AN453">IFERROR(INDEX(bank!$A$2:$P$1212,MATCH($O453&amp;$P453,bank!$Q$2:$Q$1212,0),AN$1),FALSE)</f>
        <v>0</v>
      </c>
      <c r="AO453" s="13" t="b" cm="1">
        <f t="array" ref="AO453">IFERROR(INDEX(bank!$A$2:$P$1212,MATCH($O453&amp;$P453,bank!$Q$2:$Q$1212,0),AO$1),FALSE)</f>
        <v>0</v>
      </c>
    </row>
    <row r="454" spans="1:41" hidden="1">
      <c r="A454" s="4" t="s">
        <v>88</v>
      </c>
      <c r="B454" s="4" t="s">
        <v>420</v>
      </c>
      <c r="C454" s="4">
        <v>1035</v>
      </c>
      <c r="D454" s="4">
        <v>1035</v>
      </c>
      <c r="E454" s="4">
        <v>0</v>
      </c>
      <c r="F454" s="4">
        <v>0</v>
      </c>
      <c r="G454" s="4" t="s">
        <v>19</v>
      </c>
      <c r="H454" s="6">
        <v>45092.310307291656</v>
      </c>
      <c r="I454" s="4" t="s">
        <v>208</v>
      </c>
      <c r="J454" s="4" t="b">
        <v>0</v>
      </c>
      <c r="K454" s="4">
        <v>0</v>
      </c>
      <c r="L454" s="4">
        <v>1</v>
      </c>
      <c r="O454" s="4" t="s">
        <v>18</v>
      </c>
      <c r="P454" s="4">
        <v>596</v>
      </c>
      <c r="Q454" s="10" t="b" cm="1">
        <f t="array" ref="Q454">IFERROR(INDEX(cashier!$A$2:$I$672,MATCH($O454&amp;$P454,cashier!$J$2:$J$672,0),Q$1),FALSE)</f>
        <v>0</v>
      </c>
      <c r="R454" s="10" t="b" cm="1">
        <f t="array" ref="R454">IFERROR(INDEX(cashier!$A$2:$I$672,MATCH($O454&amp;$P454,cashier!$J$2:$J$672,0),R$1),FALSE)</f>
        <v>0</v>
      </c>
      <c r="S454" s="10" t="b" cm="1">
        <f t="array" ref="S454">IFERROR(INDEX(cashier!$A$2:$I$672,MATCH($O454&amp;$P454,cashier!$J$2:$J$672,0),S$1),FALSE)</f>
        <v>0</v>
      </c>
      <c r="T454" s="10" t="b" cm="1">
        <f t="array" ref="T454">IFERROR(INDEX(cashier!$A$2:$I$672,MATCH($O454&amp;$P454,cashier!$J$2:$J$672,0),T$1),FALSE)</f>
        <v>0</v>
      </c>
      <c r="U454" s="10" t="b" cm="1">
        <f t="array" ref="U454">IFERROR(INDEX(cashier!$A$2:$I$672,MATCH($O454&amp;$P454,cashier!$J$2:$J$672,0),U$1),FALSE)</f>
        <v>0</v>
      </c>
      <c r="V454" s="10" t="b" cm="1">
        <f t="array" ref="V454">IFERROR(INDEX(cashier!$A$2:$I$672,MATCH($O454&amp;$P454,cashier!$J$2:$J$672,0),V$1),FALSE)</f>
        <v>0</v>
      </c>
      <c r="W454" s="10" t="b" cm="1">
        <f t="array" ref="W454">IFERROR(INDEX(cashier!$A$2:$I$672,MATCH($O454&amp;$P454,cashier!$J$2:$J$672,0),W$1),FALSE)</f>
        <v>0</v>
      </c>
      <c r="X454" s="10" t="b" cm="1">
        <f t="array" ref="X454">IFERROR(INDEX(cashier!$A$2:$I$672,MATCH($O454&amp;$P454,cashier!$J$2:$J$672,0),X$1),FALSE)</f>
        <v>0</v>
      </c>
      <c r="Y454" s="10" t="b" cm="1">
        <f t="array" ref="Y454">IFERROR(INDEX(cashier!$A$2:$I$672,MATCH($O454&amp;$P454,cashier!$J$2:$J$672,0),Y$1),FALSE)</f>
        <v>0</v>
      </c>
      <c r="Z454" s="13" t="b" cm="1">
        <f t="array" ref="Z454">IFERROR(INDEX(bank!$A$2:$P$1212,MATCH($O454&amp;$P454,bank!$Q$2:$Q$1212,0),Z$1),FALSE)</f>
        <v>0</v>
      </c>
      <c r="AA454" s="13" t="b" cm="1">
        <f t="array" ref="AA454">IFERROR(INDEX(bank!$A$2:$P$1212,MATCH($O454&amp;$P454,bank!$Q$2:$Q$1212,0),AA$1),FALSE)</f>
        <v>0</v>
      </c>
      <c r="AB454" s="13" t="b" cm="1">
        <f t="array" ref="AB454">IFERROR(INDEX(bank!$A$2:$P$1212,MATCH($O454&amp;$P454,bank!$Q$2:$Q$1212,0),AB$1),FALSE)</f>
        <v>0</v>
      </c>
      <c r="AC454" s="13" t="b" cm="1">
        <f t="array" ref="AC454">IFERROR(INDEX(bank!$A$2:$P$1212,MATCH($O454&amp;$P454,bank!$Q$2:$Q$1212,0),AC$1),FALSE)</f>
        <v>0</v>
      </c>
      <c r="AD454" s="13" t="b" cm="1">
        <f t="array" ref="AD454">IFERROR(INDEX(bank!$A$2:$P$1212,MATCH($O454&amp;$P454,bank!$Q$2:$Q$1212,0),AD$1),FALSE)</f>
        <v>0</v>
      </c>
      <c r="AE454" s="13" t="b" cm="1">
        <f t="array" ref="AE454">IFERROR(INDEX(bank!$A$2:$P$1212,MATCH($O454&amp;$P454,bank!$Q$2:$Q$1212,0),AE$1),FALSE)</f>
        <v>0</v>
      </c>
      <c r="AF454" s="13" t="b" cm="1">
        <f t="array" ref="AF454">IFERROR(INDEX(bank!$A$2:$P$1212,MATCH($O454&amp;$P454,bank!$Q$2:$Q$1212,0),AF$1),FALSE)</f>
        <v>0</v>
      </c>
      <c r="AG454" s="13" t="b" cm="1">
        <f t="array" ref="AG454">IFERROR(INDEX(bank!$A$2:$P$1212,MATCH($O454&amp;$P454,bank!$Q$2:$Q$1212,0),AG$1),FALSE)</f>
        <v>0</v>
      </c>
      <c r="AH454" s="13" t="b" cm="1">
        <f t="array" ref="AH454">IFERROR(INDEX(bank!$A$2:$P$1212,MATCH($O454&amp;$P454,bank!$Q$2:$Q$1212,0),AH$1),FALSE)</f>
        <v>0</v>
      </c>
      <c r="AI454" s="13" t="b" cm="1">
        <f t="array" ref="AI454">IFERROR(INDEX(bank!$A$2:$P$1212,MATCH($O454&amp;$P454,bank!$Q$2:$Q$1212,0),AI$1),FALSE)</f>
        <v>0</v>
      </c>
      <c r="AJ454" s="13" t="b" cm="1">
        <f t="array" ref="AJ454">IFERROR(INDEX(bank!$A$2:$P$1212,MATCH($O454&amp;$P454,bank!$Q$2:$Q$1212,0),AJ$1),FALSE)</f>
        <v>0</v>
      </c>
      <c r="AK454" s="13" t="b" cm="1">
        <f t="array" ref="AK454">IFERROR(INDEX(bank!$A$2:$P$1212,MATCH($O454&amp;$P454,bank!$Q$2:$Q$1212,0),AK$1),FALSE)</f>
        <v>0</v>
      </c>
      <c r="AL454" s="13" t="b" cm="1">
        <f t="array" ref="AL454">IFERROR(INDEX(bank!$A$2:$P$1212,MATCH($O454&amp;$P454,bank!$Q$2:$Q$1212,0),AL$1),FALSE)</f>
        <v>0</v>
      </c>
      <c r="AM454" s="13" t="b" cm="1">
        <f t="array" ref="AM454">IFERROR(INDEX(bank!$A$2:$P$1212,MATCH($O454&amp;$P454,bank!$Q$2:$Q$1212,0),AM$1),FALSE)</f>
        <v>0</v>
      </c>
      <c r="AN454" s="13" t="b" cm="1">
        <f t="array" ref="AN454">IFERROR(INDEX(bank!$A$2:$P$1212,MATCH($O454&amp;$P454,bank!$Q$2:$Q$1212,0),AN$1),FALSE)</f>
        <v>0</v>
      </c>
      <c r="AO454" s="13" t="b" cm="1">
        <f t="array" ref="AO454">IFERROR(INDEX(bank!$A$2:$P$1212,MATCH($O454&amp;$P454,bank!$Q$2:$Q$1212,0),AO$1),FALSE)</f>
        <v>0</v>
      </c>
    </row>
    <row r="455" spans="1:41" hidden="1">
      <c r="A455" s="4" t="s">
        <v>88</v>
      </c>
      <c r="B455" s="4" t="s">
        <v>421</v>
      </c>
      <c r="C455" s="4">
        <v>1924.6</v>
      </c>
      <c r="D455" s="4">
        <v>1924.6</v>
      </c>
      <c r="E455" s="4">
        <v>0</v>
      </c>
      <c r="F455" s="4">
        <v>0</v>
      </c>
      <c r="G455" s="4" t="s">
        <v>19</v>
      </c>
      <c r="H455" s="6">
        <v>45092.316351458343</v>
      </c>
      <c r="I455" s="4" t="s">
        <v>208</v>
      </c>
      <c r="J455" s="4" t="b">
        <v>0</v>
      </c>
      <c r="K455" s="4">
        <v>0</v>
      </c>
      <c r="L455" s="4">
        <v>1</v>
      </c>
      <c r="O455" s="4" t="s">
        <v>18</v>
      </c>
      <c r="P455" s="4">
        <v>597</v>
      </c>
      <c r="Q455" s="10" t="b" cm="1">
        <f t="array" ref="Q455">IFERROR(INDEX(cashier!$A$2:$I$672,MATCH($O455&amp;$P455,cashier!$J$2:$J$672,0),Q$1),FALSE)</f>
        <v>0</v>
      </c>
      <c r="R455" s="10" t="b" cm="1">
        <f t="array" ref="R455">IFERROR(INDEX(cashier!$A$2:$I$672,MATCH($O455&amp;$P455,cashier!$J$2:$J$672,0),R$1),FALSE)</f>
        <v>0</v>
      </c>
      <c r="S455" s="10" t="b" cm="1">
        <f t="array" ref="S455">IFERROR(INDEX(cashier!$A$2:$I$672,MATCH($O455&amp;$P455,cashier!$J$2:$J$672,0),S$1),FALSE)</f>
        <v>0</v>
      </c>
      <c r="T455" s="10" t="b" cm="1">
        <f t="array" ref="T455">IFERROR(INDEX(cashier!$A$2:$I$672,MATCH($O455&amp;$P455,cashier!$J$2:$J$672,0),T$1),FALSE)</f>
        <v>0</v>
      </c>
      <c r="U455" s="10" t="b" cm="1">
        <f t="array" ref="U455">IFERROR(INDEX(cashier!$A$2:$I$672,MATCH($O455&amp;$P455,cashier!$J$2:$J$672,0),U$1),FALSE)</f>
        <v>0</v>
      </c>
      <c r="V455" s="10" t="b" cm="1">
        <f t="array" ref="V455">IFERROR(INDEX(cashier!$A$2:$I$672,MATCH($O455&amp;$P455,cashier!$J$2:$J$672,0),V$1),FALSE)</f>
        <v>0</v>
      </c>
      <c r="W455" s="10" t="b" cm="1">
        <f t="array" ref="W455">IFERROR(INDEX(cashier!$A$2:$I$672,MATCH($O455&amp;$P455,cashier!$J$2:$J$672,0),W$1),FALSE)</f>
        <v>0</v>
      </c>
      <c r="X455" s="10" t="b" cm="1">
        <f t="array" ref="X455">IFERROR(INDEX(cashier!$A$2:$I$672,MATCH($O455&amp;$P455,cashier!$J$2:$J$672,0),X$1),FALSE)</f>
        <v>0</v>
      </c>
      <c r="Y455" s="10" t="b" cm="1">
        <f t="array" ref="Y455">IFERROR(INDEX(cashier!$A$2:$I$672,MATCH($O455&amp;$P455,cashier!$J$2:$J$672,0),Y$1),FALSE)</f>
        <v>0</v>
      </c>
      <c r="Z455" s="13" t="b" cm="1">
        <f t="array" ref="Z455">IFERROR(INDEX(bank!$A$2:$P$1212,MATCH($O455&amp;$P455,bank!$Q$2:$Q$1212,0),Z$1),FALSE)</f>
        <v>0</v>
      </c>
      <c r="AA455" s="13" t="b" cm="1">
        <f t="array" ref="AA455">IFERROR(INDEX(bank!$A$2:$P$1212,MATCH($O455&amp;$P455,bank!$Q$2:$Q$1212,0),AA$1),FALSE)</f>
        <v>0</v>
      </c>
      <c r="AB455" s="13" t="b" cm="1">
        <f t="array" ref="AB455">IFERROR(INDEX(bank!$A$2:$P$1212,MATCH($O455&amp;$P455,bank!$Q$2:$Q$1212,0),AB$1),FALSE)</f>
        <v>0</v>
      </c>
      <c r="AC455" s="13" t="b" cm="1">
        <f t="array" ref="AC455">IFERROR(INDEX(bank!$A$2:$P$1212,MATCH($O455&amp;$P455,bank!$Q$2:$Q$1212,0),AC$1),FALSE)</f>
        <v>0</v>
      </c>
      <c r="AD455" s="13" t="b" cm="1">
        <f t="array" ref="AD455">IFERROR(INDEX(bank!$A$2:$P$1212,MATCH($O455&amp;$P455,bank!$Q$2:$Q$1212,0),AD$1),FALSE)</f>
        <v>0</v>
      </c>
      <c r="AE455" s="13" t="b" cm="1">
        <f t="array" ref="AE455">IFERROR(INDEX(bank!$A$2:$P$1212,MATCH($O455&amp;$P455,bank!$Q$2:$Q$1212,0),AE$1),FALSE)</f>
        <v>0</v>
      </c>
      <c r="AF455" s="13" t="b" cm="1">
        <f t="array" ref="AF455">IFERROR(INDEX(bank!$A$2:$P$1212,MATCH($O455&amp;$P455,bank!$Q$2:$Q$1212,0),AF$1),FALSE)</f>
        <v>0</v>
      </c>
      <c r="AG455" s="13" t="b" cm="1">
        <f t="array" ref="AG455">IFERROR(INDEX(bank!$A$2:$P$1212,MATCH($O455&amp;$P455,bank!$Q$2:$Q$1212,0),AG$1),FALSE)</f>
        <v>0</v>
      </c>
      <c r="AH455" s="13" t="b" cm="1">
        <f t="array" ref="AH455">IFERROR(INDEX(bank!$A$2:$P$1212,MATCH($O455&amp;$P455,bank!$Q$2:$Q$1212,0),AH$1),FALSE)</f>
        <v>0</v>
      </c>
      <c r="AI455" s="13" t="b" cm="1">
        <f t="array" ref="AI455">IFERROR(INDEX(bank!$A$2:$P$1212,MATCH($O455&amp;$P455,bank!$Q$2:$Q$1212,0),AI$1),FALSE)</f>
        <v>0</v>
      </c>
      <c r="AJ455" s="13" t="b" cm="1">
        <f t="array" ref="AJ455">IFERROR(INDEX(bank!$A$2:$P$1212,MATCH($O455&amp;$P455,bank!$Q$2:$Q$1212,0),AJ$1),FALSE)</f>
        <v>0</v>
      </c>
      <c r="AK455" s="13" t="b" cm="1">
        <f t="array" ref="AK455">IFERROR(INDEX(bank!$A$2:$P$1212,MATCH($O455&amp;$P455,bank!$Q$2:$Q$1212,0),AK$1),FALSE)</f>
        <v>0</v>
      </c>
      <c r="AL455" s="13" t="b" cm="1">
        <f t="array" ref="AL455">IFERROR(INDEX(bank!$A$2:$P$1212,MATCH($O455&amp;$P455,bank!$Q$2:$Q$1212,0),AL$1),FALSE)</f>
        <v>0</v>
      </c>
      <c r="AM455" s="13" t="b" cm="1">
        <f t="array" ref="AM455">IFERROR(INDEX(bank!$A$2:$P$1212,MATCH($O455&amp;$P455,bank!$Q$2:$Q$1212,0),AM$1),FALSE)</f>
        <v>0</v>
      </c>
      <c r="AN455" s="13" t="b" cm="1">
        <f t="array" ref="AN455">IFERROR(INDEX(bank!$A$2:$P$1212,MATCH($O455&amp;$P455,bank!$Q$2:$Q$1212,0),AN$1),FALSE)</f>
        <v>0</v>
      </c>
      <c r="AO455" s="13" t="b" cm="1">
        <f t="array" ref="AO455">IFERROR(INDEX(bank!$A$2:$P$1212,MATCH($O455&amp;$P455,bank!$Q$2:$Q$1212,0),AO$1),FALSE)</f>
        <v>0</v>
      </c>
    </row>
    <row r="456" spans="1:41" hidden="1">
      <c r="A456" s="4" t="s">
        <v>88</v>
      </c>
      <c r="B456" s="4" t="s">
        <v>422</v>
      </c>
      <c r="C456" s="4">
        <v>486.4</v>
      </c>
      <c r="D456" s="4">
        <v>486.4</v>
      </c>
      <c r="E456" s="4">
        <v>0</v>
      </c>
      <c r="F456" s="4">
        <v>0</v>
      </c>
      <c r="G456" s="4" t="s">
        <v>19</v>
      </c>
      <c r="H456" s="6">
        <v>45092.316351458343</v>
      </c>
      <c r="I456" s="4" t="s">
        <v>208</v>
      </c>
      <c r="J456" s="4" t="b">
        <v>0</v>
      </c>
      <c r="K456" s="4">
        <v>0</v>
      </c>
      <c r="L456" s="4">
        <v>1</v>
      </c>
      <c r="O456" s="4" t="s">
        <v>18</v>
      </c>
      <c r="P456" s="4">
        <v>597</v>
      </c>
      <c r="Q456" s="10" t="b" cm="1">
        <f t="array" ref="Q456">IFERROR(INDEX(cashier!$A$2:$I$672,MATCH($O456&amp;$P456,cashier!$J$2:$J$672,0),Q$1),FALSE)</f>
        <v>0</v>
      </c>
      <c r="R456" s="10" t="b" cm="1">
        <f t="array" ref="R456">IFERROR(INDEX(cashier!$A$2:$I$672,MATCH($O456&amp;$P456,cashier!$J$2:$J$672,0),R$1),FALSE)</f>
        <v>0</v>
      </c>
      <c r="S456" s="10" t="b" cm="1">
        <f t="array" ref="S456">IFERROR(INDEX(cashier!$A$2:$I$672,MATCH($O456&amp;$P456,cashier!$J$2:$J$672,0),S$1),FALSE)</f>
        <v>0</v>
      </c>
      <c r="T456" s="10" t="b" cm="1">
        <f t="array" ref="T456">IFERROR(INDEX(cashier!$A$2:$I$672,MATCH($O456&amp;$P456,cashier!$J$2:$J$672,0),T$1),FALSE)</f>
        <v>0</v>
      </c>
      <c r="U456" s="10" t="b" cm="1">
        <f t="array" ref="U456">IFERROR(INDEX(cashier!$A$2:$I$672,MATCH($O456&amp;$P456,cashier!$J$2:$J$672,0),U$1),FALSE)</f>
        <v>0</v>
      </c>
      <c r="V456" s="10" t="b" cm="1">
        <f t="array" ref="V456">IFERROR(INDEX(cashier!$A$2:$I$672,MATCH($O456&amp;$P456,cashier!$J$2:$J$672,0),V$1),FALSE)</f>
        <v>0</v>
      </c>
      <c r="W456" s="10" t="b" cm="1">
        <f t="array" ref="W456">IFERROR(INDEX(cashier!$A$2:$I$672,MATCH($O456&amp;$P456,cashier!$J$2:$J$672,0),W$1),FALSE)</f>
        <v>0</v>
      </c>
      <c r="X456" s="10" t="b" cm="1">
        <f t="array" ref="X456">IFERROR(INDEX(cashier!$A$2:$I$672,MATCH($O456&amp;$P456,cashier!$J$2:$J$672,0),X$1),FALSE)</f>
        <v>0</v>
      </c>
      <c r="Y456" s="10" t="b" cm="1">
        <f t="array" ref="Y456">IFERROR(INDEX(cashier!$A$2:$I$672,MATCH($O456&amp;$P456,cashier!$J$2:$J$672,0),Y$1),FALSE)</f>
        <v>0</v>
      </c>
      <c r="Z456" s="13" t="b" cm="1">
        <f t="array" ref="Z456">IFERROR(INDEX(bank!$A$2:$P$1212,MATCH($O456&amp;$P456,bank!$Q$2:$Q$1212,0),Z$1),FALSE)</f>
        <v>0</v>
      </c>
      <c r="AA456" s="13" t="b" cm="1">
        <f t="array" ref="AA456">IFERROR(INDEX(bank!$A$2:$P$1212,MATCH($O456&amp;$P456,bank!$Q$2:$Q$1212,0),AA$1),FALSE)</f>
        <v>0</v>
      </c>
      <c r="AB456" s="13" t="b" cm="1">
        <f t="array" ref="AB456">IFERROR(INDEX(bank!$A$2:$P$1212,MATCH($O456&amp;$P456,bank!$Q$2:$Q$1212,0),AB$1),FALSE)</f>
        <v>0</v>
      </c>
      <c r="AC456" s="13" t="b" cm="1">
        <f t="array" ref="AC456">IFERROR(INDEX(bank!$A$2:$P$1212,MATCH($O456&amp;$P456,bank!$Q$2:$Q$1212,0),AC$1),FALSE)</f>
        <v>0</v>
      </c>
      <c r="AD456" s="13" t="b" cm="1">
        <f t="array" ref="AD456">IFERROR(INDEX(bank!$A$2:$P$1212,MATCH($O456&amp;$P456,bank!$Q$2:$Q$1212,0),AD$1),FALSE)</f>
        <v>0</v>
      </c>
      <c r="AE456" s="13" t="b" cm="1">
        <f t="array" ref="AE456">IFERROR(INDEX(bank!$A$2:$P$1212,MATCH($O456&amp;$P456,bank!$Q$2:$Q$1212,0),AE$1),FALSE)</f>
        <v>0</v>
      </c>
      <c r="AF456" s="13" t="b" cm="1">
        <f t="array" ref="AF456">IFERROR(INDEX(bank!$A$2:$P$1212,MATCH($O456&amp;$P456,bank!$Q$2:$Q$1212,0),AF$1),FALSE)</f>
        <v>0</v>
      </c>
      <c r="AG456" s="13" t="b" cm="1">
        <f t="array" ref="AG456">IFERROR(INDEX(bank!$A$2:$P$1212,MATCH($O456&amp;$P456,bank!$Q$2:$Q$1212,0),AG$1),FALSE)</f>
        <v>0</v>
      </c>
      <c r="AH456" s="13" t="b" cm="1">
        <f t="array" ref="AH456">IFERROR(INDEX(bank!$A$2:$P$1212,MATCH($O456&amp;$P456,bank!$Q$2:$Q$1212,0),AH$1),FALSE)</f>
        <v>0</v>
      </c>
      <c r="AI456" s="13" t="b" cm="1">
        <f t="array" ref="AI456">IFERROR(INDEX(bank!$A$2:$P$1212,MATCH($O456&amp;$P456,bank!$Q$2:$Q$1212,0),AI$1),FALSE)</f>
        <v>0</v>
      </c>
      <c r="AJ456" s="13" t="b" cm="1">
        <f t="array" ref="AJ456">IFERROR(INDEX(bank!$A$2:$P$1212,MATCH($O456&amp;$P456,bank!$Q$2:$Q$1212,0),AJ$1),FALSE)</f>
        <v>0</v>
      </c>
      <c r="AK456" s="13" t="b" cm="1">
        <f t="array" ref="AK456">IFERROR(INDEX(bank!$A$2:$P$1212,MATCH($O456&amp;$P456,bank!$Q$2:$Q$1212,0),AK$1),FALSE)</f>
        <v>0</v>
      </c>
      <c r="AL456" s="13" t="b" cm="1">
        <f t="array" ref="AL456">IFERROR(INDEX(bank!$A$2:$P$1212,MATCH($O456&amp;$P456,bank!$Q$2:$Q$1212,0),AL$1),FALSE)</f>
        <v>0</v>
      </c>
      <c r="AM456" s="13" t="b" cm="1">
        <f t="array" ref="AM456">IFERROR(INDEX(bank!$A$2:$P$1212,MATCH($O456&amp;$P456,bank!$Q$2:$Q$1212,0),AM$1),FALSE)</f>
        <v>0</v>
      </c>
      <c r="AN456" s="13" t="b" cm="1">
        <f t="array" ref="AN456">IFERROR(INDEX(bank!$A$2:$P$1212,MATCH($O456&amp;$P456,bank!$Q$2:$Q$1212,0),AN$1),FALSE)</f>
        <v>0</v>
      </c>
      <c r="AO456" s="13" t="b" cm="1">
        <f t="array" ref="AO456">IFERROR(INDEX(bank!$A$2:$P$1212,MATCH($O456&amp;$P456,bank!$Q$2:$Q$1212,0),AO$1),FALSE)</f>
        <v>0</v>
      </c>
    </row>
    <row r="457" spans="1:41" hidden="1">
      <c r="A457" s="4" t="s">
        <v>88</v>
      </c>
      <c r="B457" s="4" t="s">
        <v>423</v>
      </c>
      <c r="C457" s="4">
        <v>2168</v>
      </c>
      <c r="D457" s="4">
        <v>2168</v>
      </c>
      <c r="E457" s="4">
        <v>0</v>
      </c>
      <c r="F457" s="4">
        <v>0</v>
      </c>
      <c r="G457" s="4" t="s">
        <v>19</v>
      </c>
      <c r="H457" s="6">
        <v>45092.316351458343</v>
      </c>
      <c r="I457" s="4" t="s">
        <v>208</v>
      </c>
      <c r="J457" s="4" t="b">
        <v>0</v>
      </c>
      <c r="K457" s="4">
        <v>0</v>
      </c>
      <c r="L457" s="4">
        <v>1</v>
      </c>
      <c r="O457" s="4" t="s">
        <v>18</v>
      </c>
      <c r="P457" s="4">
        <v>597</v>
      </c>
      <c r="Q457" s="10" t="b" cm="1">
        <f t="array" ref="Q457">IFERROR(INDEX(cashier!$A$2:$I$672,MATCH($O457&amp;$P457,cashier!$J$2:$J$672,0),Q$1),FALSE)</f>
        <v>0</v>
      </c>
      <c r="R457" s="10" t="b" cm="1">
        <f t="array" ref="R457">IFERROR(INDEX(cashier!$A$2:$I$672,MATCH($O457&amp;$P457,cashier!$J$2:$J$672,0),R$1),FALSE)</f>
        <v>0</v>
      </c>
      <c r="S457" s="10" t="b" cm="1">
        <f t="array" ref="S457">IFERROR(INDEX(cashier!$A$2:$I$672,MATCH($O457&amp;$P457,cashier!$J$2:$J$672,0),S$1),FALSE)</f>
        <v>0</v>
      </c>
      <c r="T457" s="10" t="b" cm="1">
        <f t="array" ref="T457">IFERROR(INDEX(cashier!$A$2:$I$672,MATCH($O457&amp;$P457,cashier!$J$2:$J$672,0),T$1),FALSE)</f>
        <v>0</v>
      </c>
      <c r="U457" s="10" t="b" cm="1">
        <f t="array" ref="U457">IFERROR(INDEX(cashier!$A$2:$I$672,MATCH($O457&amp;$P457,cashier!$J$2:$J$672,0),U$1),FALSE)</f>
        <v>0</v>
      </c>
      <c r="V457" s="10" t="b" cm="1">
        <f t="array" ref="V457">IFERROR(INDEX(cashier!$A$2:$I$672,MATCH($O457&amp;$P457,cashier!$J$2:$J$672,0),V$1),FALSE)</f>
        <v>0</v>
      </c>
      <c r="W457" s="10" t="b" cm="1">
        <f t="array" ref="W457">IFERROR(INDEX(cashier!$A$2:$I$672,MATCH($O457&amp;$P457,cashier!$J$2:$J$672,0),W$1),FALSE)</f>
        <v>0</v>
      </c>
      <c r="X457" s="10" t="b" cm="1">
        <f t="array" ref="X457">IFERROR(INDEX(cashier!$A$2:$I$672,MATCH($O457&amp;$P457,cashier!$J$2:$J$672,0),X$1),FALSE)</f>
        <v>0</v>
      </c>
      <c r="Y457" s="10" t="b" cm="1">
        <f t="array" ref="Y457">IFERROR(INDEX(cashier!$A$2:$I$672,MATCH($O457&amp;$P457,cashier!$J$2:$J$672,0),Y$1),FALSE)</f>
        <v>0</v>
      </c>
      <c r="Z457" s="13" t="b" cm="1">
        <f t="array" ref="Z457">IFERROR(INDEX(bank!$A$2:$P$1212,MATCH($O457&amp;$P457,bank!$Q$2:$Q$1212,0),Z$1),FALSE)</f>
        <v>0</v>
      </c>
      <c r="AA457" s="13" t="b" cm="1">
        <f t="array" ref="AA457">IFERROR(INDEX(bank!$A$2:$P$1212,MATCH($O457&amp;$P457,bank!$Q$2:$Q$1212,0),AA$1),FALSE)</f>
        <v>0</v>
      </c>
      <c r="AB457" s="13" t="b" cm="1">
        <f t="array" ref="AB457">IFERROR(INDEX(bank!$A$2:$P$1212,MATCH($O457&amp;$P457,bank!$Q$2:$Q$1212,0),AB$1),FALSE)</f>
        <v>0</v>
      </c>
      <c r="AC457" s="13" t="b" cm="1">
        <f t="array" ref="AC457">IFERROR(INDEX(bank!$A$2:$P$1212,MATCH($O457&amp;$P457,bank!$Q$2:$Q$1212,0),AC$1),FALSE)</f>
        <v>0</v>
      </c>
      <c r="AD457" s="13" t="b" cm="1">
        <f t="array" ref="AD457">IFERROR(INDEX(bank!$A$2:$P$1212,MATCH($O457&amp;$P457,bank!$Q$2:$Q$1212,0),AD$1),FALSE)</f>
        <v>0</v>
      </c>
      <c r="AE457" s="13" t="b" cm="1">
        <f t="array" ref="AE457">IFERROR(INDEX(bank!$A$2:$P$1212,MATCH($O457&amp;$P457,bank!$Q$2:$Q$1212,0),AE$1),FALSE)</f>
        <v>0</v>
      </c>
      <c r="AF457" s="13" t="b" cm="1">
        <f t="array" ref="AF457">IFERROR(INDEX(bank!$A$2:$P$1212,MATCH($O457&amp;$P457,bank!$Q$2:$Q$1212,0),AF$1),FALSE)</f>
        <v>0</v>
      </c>
      <c r="AG457" s="13" t="b" cm="1">
        <f t="array" ref="AG457">IFERROR(INDEX(bank!$A$2:$P$1212,MATCH($O457&amp;$P457,bank!$Q$2:$Q$1212,0),AG$1),FALSE)</f>
        <v>0</v>
      </c>
      <c r="AH457" s="13" t="b" cm="1">
        <f t="array" ref="AH457">IFERROR(INDEX(bank!$A$2:$P$1212,MATCH($O457&amp;$P457,bank!$Q$2:$Q$1212,0),AH$1),FALSE)</f>
        <v>0</v>
      </c>
      <c r="AI457" s="13" t="b" cm="1">
        <f t="array" ref="AI457">IFERROR(INDEX(bank!$A$2:$P$1212,MATCH($O457&amp;$P457,bank!$Q$2:$Q$1212,0),AI$1),FALSE)</f>
        <v>0</v>
      </c>
      <c r="AJ457" s="13" t="b" cm="1">
        <f t="array" ref="AJ457">IFERROR(INDEX(bank!$A$2:$P$1212,MATCH($O457&amp;$P457,bank!$Q$2:$Q$1212,0),AJ$1),FALSE)</f>
        <v>0</v>
      </c>
      <c r="AK457" s="13" t="b" cm="1">
        <f t="array" ref="AK457">IFERROR(INDEX(bank!$A$2:$P$1212,MATCH($O457&amp;$P457,bank!$Q$2:$Q$1212,0),AK$1),FALSE)</f>
        <v>0</v>
      </c>
      <c r="AL457" s="13" t="b" cm="1">
        <f t="array" ref="AL457">IFERROR(INDEX(bank!$A$2:$P$1212,MATCH($O457&amp;$P457,bank!$Q$2:$Q$1212,0),AL$1),FALSE)</f>
        <v>0</v>
      </c>
      <c r="AM457" s="13" t="b" cm="1">
        <f t="array" ref="AM457">IFERROR(INDEX(bank!$A$2:$P$1212,MATCH($O457&amp;$P457,bank!$Q$2:$Q$1212,0),AM$1),FALSE)</f>
        <v>0</v>
      </c>
      <c r="AN457" s="13" t="b" cm="1">
        <f t="array" ref="AN457">IFERROR(INDEX(bank!$A$2:$P$1212,MATCH($O457&amp;$P457,bank!$Q$2:$Q$1212,0),AN$1),FALSE)</f>
        <v>0</v>
      </c>
      <c r="AO457" s="13" t="b" cm="1">
        <f t="array" ref="AO457">IFERROR(INDEX(bank!$A$2:$P$1212,MATCH($O457&amp;$P457,bank!$Q$2:$Q$1212,0),AO$1),FALSE)</f>
        <v>0</v>
      </c>
    </row>
    <row r="458" spans="1:41" hidden="1">
      <c r="A458" s="4" t="s">
        <v>88</v>
      </c>
      <c r="B458" s="4" t="s">
        <v>424</v>
      </c>
      <c r="C458" s="4">
        <v>50</v>
      </c>
      <c r="D458" s="4">
        <v>50</v>
      </c>
      <c r="E458" s="4">
        <v>0</v>
      </c>
      <c r="F458" s="4">
        <v>0</v>
      </c>
      <c r="G458" s="4" t="s">
        <v>19</v>
      </c>
      <c r="H458" s="6">
        <v>45092.316351458343</v>
      </c>
      <c r="I458" s="4" t="s">
        <v>208</v>
      </c>
      <c r="J458" s="4" t="b">
        <v>0</v>
      </c>
      <c r="K458" s="4">
        <v>0</v>
      </c>
      <c r="L458" s="4">
        <v>1</v>
      </c>
      <c r="O458" s="4" t="s">
        <v>18</v>
      </c>
      <c r="P458" s="4">
        <v>597</v>
      </c>
      <c r="Q458" s="10" t="b" cm="1">
        <f t="array" ref="Q458">IFERROR(INDEX(cashier!$A$2:$I$672,MATCH($O458&amp;$P458,cashier!$J$2:$J$672,0),Q$1),FALSE)</f>
        <v>0</v>
      </c>
      <c r="R458" s="10" t="b" cm="1">
        <f t="array" ref="R458">IFERROR(INDEX(cashier!$A$2:$I$672,MATCH($O458&amp;$P458,cashier!$J$2:$J$672,0),R$1),FALSE)</f>
        <v>0</v>
      </c>
      <c r="S458" s="10" t="b" cm="1">
        <f t="array" ref="S458">IFERROR(INDEX(cashier!$A$2:$I$672,MATCH($O458&amp;$P458,cashier!$J$2:$J$672,0),S$1),FALSE)</f>
        <v>0</v>
      </c>
      <c r="T458" s="10" t="b" cm="1">
        <f t="array" ref="T458">IFERROR(INDEX(cashier!$A$2:$I$672,MATCH($O458&amp;$P458,cashier!$J$2:$J$672,0),T$1),FALSE)</f>
        <v>0</v>
      </c>
      <c r="U458" s="10" t="b" cm="1">
        <f t="array" ref="U458">IFERROR(INDEX(cashier!$A$2:$I$672,MATCH($O458&amp;$P458,cashier!$J$2:$J$672,0),U$1),FALSE)</f>
        <v>0</v>
      </c>
      <c r="V458" s="10" t="b" cm="1">
        <f t="array" ref="V458">IFERROR(INDEX(cashier!$A$2:$I$672,MATCH($O458&amp;$P458,cashier!$J$2:$J$672,0),V$1),FALSE)</f>
        <v>0</v>
      </c>
      <c r="W458" s="10" t="b" cm="1">
        <f t="array" ref="W458">IFERROR(INDEX(cashier!$A$2:$I$672,MATCH($O458&amp;$P458,cashier!$J$2:$J$672,0),W$1),FALSE)</f>
        <v>0</v>
      </c>
      <c r="X458" s="10" t="b" cm="1">
        <f t="array" ref="X458">IFERROR(INDEX(cashier!$A$2:$I$672,MATCH($O458&amp;$P458,cashier!$J$2:$J$672,0),X$1),FALSE)</f>
        <v>0</v>
      </c>
      <c r="Y458" s="10" t="b" cm="1">
        <f t="array" ref="Y458">IFERROR(INDEX(cashier!$A$2:$I$672,MATCH($O458&amp;$P458,cashier!$J$2:$J$672,0),Y$1),FALSE)</f>
        <v>0</v>
      </c>
      <c r="Z458" s="13" t="b" cm="1">
        <f t="array" ref="Z458">IFERROR(INDEX(bank!$A$2:$P$1212,MATCH($O458&amp;$P458,bank!$Q$2:$Q$1212,0),Z$1),FALSE)</f>
        <v>0</v>
      </c>
      <c r="AA458" s="13" t="b" cm="1">
        <f t="array" ref="AA458">IFERROR(INDEX(bank!$A$2:$P$1212,MATCH($O458&amp;$P458,bank!$Q$2:$Q$1212,0),AA$1),FALSE)</f>
        <v>0</v>
      </c>
      <c r="AB458" s="13" t="b" cm="1">
        <f t="array" ref="AB458">IFERROR(INDEX(bank!$A$2:$P$1212,MATCH($O458&amp;$P458,bank!$Q$2:$Q$1212,0),AB$1),FALSE)</f>
        <v>0</v>
      </c>
      <c r="AC458" s="13" t="b" cm="1">
        <f t="array" ref="AC458">IFERROR(INDEX(bank!$A$2:$P$1212,MATCH($O458&amp;$P458,bank!$Q$2:$Q$1212,0),AC$1),FALSE)</f>
        <v>0</v>
      </c>
      <c r="AD458" s="13" t="b" cm="1">
        <f t="array" ref="AD458">IFERROR(INDEX(bank!$A$2:$P$1212,MATCH($O458&amp;$P458,bank!$Q$2:$Q$1212,0),AD$1),FALSE)</f>
        <v>0</v>
      </c>
      <c r="AE458" s="13" t="b" cm="1">
        <f t="array" ref="AE458">IFERROR(INDEX(bank!$A$2:$P$1212,MATCH($O458&amp;$P458,bank!$Q$2:$Q$1212,0),AE$1),FALSE)</f>
        <v>0</v>
      </c>
      <c r="AF458" s="13" t="b" cm="1">
        <f t="array" ref="AF458">IFERROR(INDEX(bank!$A$2:$P$1212,MATCH($O458&amp;$P458,bank!$Q$2:$Q$1212,0),AF$1),FALSE)</f>
        <v>0</v>
      </c>
      <c r="AG458" s="13" t="b" cm="1">
        <f t="array" ref="AG458">IFERROR(INDEX(bank!$A$2:$P$1212,MATCH($O458&amp;$P458,bank!$Q$2:$Q$1212,0),AG$1),FALSE)</f>
        <v>0</v>
      </c>
      <c r="AH458" s="13" t="b" cm="1">
        <f t="array" ref="AH458">IFERROR(INDEX(bank!$A$2:$P$1212,MATCH($O458&amp;$P458,bank!$Q$2:$Q$1212,0),AH$1),FALSE)</f>
        <v>0</v>
      </c>
      <c r="AI458" s="13" t="b" cm="1">
        <f t="array" ref="AI458">IFERROR(INDEX(bank!$A$2:$P$1212,MATCH($O458&amp;$P458,bank!$Q$2:$Q$1212,0),AI$1),FALSE)</f>
        <v>0</v>
      </c>
      <c r="AJ458" s="13" t="b" cm="1">
        <f t="array" ref="AJ458">IFERROR(INDEX(bank!$A$2:$P$1212,MATCH($O458&amp;$P458,bank!$Q$2:$Q$1212,0),AJ$1),FALSE)</f>
        <v>0</v>
      </c>
      <c r="AK458" s="13" t="b" cm="1">
        <f t="array" ref="AK458">IFERROR(INDEX(bank!$A$2:$P$1212,MATCH($O458&amp;$P458,bank!$Q$2:$Q$1212,0),AK$1),FALSE)</f>
        <v>0</v>
      </c>
      <c r="AL458" s="13" t="b" cm="1">
        <f t="array" ref="AL458">IFERROR(INDEX(bank!$A$2:$P$1212,MATCH($O458&amp;$P458,bank!$Q$2:$Q$1212,0),AL$1),FALSE)</f>
        <v>0</v>
      </c>
      <c r="AM458" s="13" t="b" cm="1">
        <f t="array" ref="AM458">IFERROR(INDEX(bank!$A$2:$P$1212,MATCH($O458&amp;$P458,bank!$Q$2:$Q$1212,0),AM$1),FALSE)</f>
        <v>0</v>
      </c>
      <c r="AN458" s="13" t="b" cm="1">
        <f t="array" ref="AN458">IFERROR(INDEX(bank!$A$2:$P$1212,MATCH($O458&amp;$P458,bank!$Q$2:$Q$1212,0),AN$1),FALSE)</f>
        <v>0</v>
      </c>
      <c r="AO458" s="13" t="b" cm="1">
        <f t="array" ref="AO458">IFERROR(INDEX(bank!$A$2:$P$1212,MATCH($O458&amp;$P458,bank!$Q$2:$Q$1212,0),AO$1),FALSE)</f>
        <v>0</v>
      </c>
    </row>
    <row r="459" spans="1:41" hidden="1">
      <c r="A459" s="4" t="s">
        <v>99</v>
      </c>
      <c r="B459" s="4" t="s">
        <v>425</v>
      </c>
      <c r="C459" s="4">
        <v>17161.5</v>
      </c>
      <c r="D459" s="4">
        <v>2500</v>
      </c>
      <c r="E459" s="4">
        <v>0</v>
      </c>
      <c r="F459" s="4">
        <v>0</v>
      </c>
      <c r="G459" s="4" t="s">
        <v>30</v>
      </c>
      <c r="H459" s="6">
        <v>45030.385868807869</v>
      </c>
      <c r="I459" s="4" t="s">
        <v>20</v>
      </c>
      <c r="J459" s="4" t="b">
        <v>1</v>
      </c>
      <c r="K459" s="4">
        <v>0</v>
      </c>
      <c r="L459" s="4">
        <v>6.8646000000000003</v>
      </c>
      <c r="M459" s="4" t="s">
        <v>46</v>
      </c>
      <c r="N459" s="6">
        <v>45034.291319444441</v>
      </c>
      <c r="O459" s="4" t="s">
        <v>18</v>
      </c>
      <c r="P459" s="4">
        <v>599</v>
      </c>
      <c r="Q459" s="10" cm="1">
        <f t="array" ref="Q459">IFERROR(INDEX(cashier!$A$2:$I$672,MATCH($O459&amp;$P459,cashier!$J$2:$J$672,0),Q$1),FALSE)</f>
        <v>282</v>
      </c>
      <c r="R459" s="10" t="str" cm="1">
        <f t="array" ref="R459">IFERROR(INDEX(cashier!$A$2:$I$672,MATCH($O459&amp;$P459,cashier!$J$2:$J$672,0),R$1),FALSE)</f>
        <v>吴总股东往来/RMB</v>
      </c>
      <c r="S459" s="10" cm="1">
        <f t="array" ref="S459">IFERROR(INDEX(cashier!$A$2:$I$672,MATCH($O459&amp;$P459,cashier!$J$2:$J$672,0),S$1),FALSE)</f>
        <v>45034.290840752306</v>
      </c>
      <c r="T459" s="10" t="str" cm="1">
        <f t="array" ref="T459">IFERROR(INDEX(cashier!$A$2:$I$672,MATCH($O459&amp;$P459,cashier!$J$2:$J$672,0),T$1),FALSE)</f>
        <v>RMB</v>
      </c>
      <c r="U459" s="10" cm="1">
        <f t="array" ref="U459">IFERROR(INDEX(cashier!$A$2:$I$672,MATCH($O459&amp;$P459,cashier!$J$2:$J$672,0),U$1),FALSE)</f>
        <v>17161.5</v>
      </c>
      <c r="V459" s="10" cm="1">
        <f t="array" ref="V459">IFERROR(INDEX(cashier!$A$2:$I$672,MATCH($O459&amp;$P459,cashier!$J$2:$J$672,0),V$1),FALSE)</f>
        <v>45034.291319444441</v>
      </c>
      <c r="W459" s="10" cm="1">
        <f t="array" ref="W459">IFERROR(INDEX(cashier!$A$2:$I$672,MATCH($O459&amp;$P459,cashier!$J$2:$J$672,0),W$1),FALSE)</f>
        <v>599</v>
      </c>
      <c r="X459" s="10" t="str" cm="1">
        <f t="array" ref="X459">IFERROR(INDEX(cashier!$A$2:$I$672,MATCH($O459&amp;$P459,cashier!$J$2:$J$672,0),X$1),FALSE)</f>
        <v>付款单</v>
      </c>
      <c r="Y459" s="10" cm="1">
        <f t="array" ref="Y459">IFERROR(INDEX(cashier!$A$2:$I$672,MATCH($O459&amp;$P459,cashier!$J$2:$J$672,0),Y$1),FALSE)</f>
        <v>0</v>
      </c>
      <c r="Z459" s="13" cm="1">
        <f t="array" ref="Z459">IFERROR(INDEX(bank!$A$2:$P$1212,MATCH($O459&amp;$P459,bank!$Q$2:$Q$1212,0),Z$1),FALSE)</f>
        <v>599</v>
      </c>
      <c r="AA459" s="13" t="str" cm="1">
        <f t="array" ref="AA459">IFERROR(INDEX(bank!$A$2:$P$1212,MATCH($O459&amp;$P459,bank!$Q$2:$Q$1212,0),AA$1),FALSE)</f>
        <v>付款单</v>
      </c>
      <c r="AB459" s="13" t="str" cm="1">
        <f t="array" ref="AB459">IFERROR(INDEX(bank!$A$2:$P$1212,MATCH($O459&amp;$P459,bank!$Q$2:$Q$1212,0),AB$1),FALSE)</f>
        <v>吴总股东往来/RMB</v>
      </c>
      <c r="AC459" s="13" t="str" cm="1">
        <f t="array" ref="AC459">IFERROR(INDEX(bank!$A$2:$P$1212,MATCH($O459&amp;$P459,bank!$Q$2:$Q$1212,0),AC$1),FALSE)</f>
        <v>RMB</v>
      </c>
      <c r="AD459" s="13" cm="1">
        <f t="array" ref="AD459">IFERROR(INDEX(bank!$A$2:$P$1212,MATCH($O459&amp;$P459,bank!$Q$2:$Q$1212,0),AD$1),FALSE)</f>
        <v>0</v>
      </c>
      <c r="AE459" s="13" t="str" cm="1">
        <f t="array" ref="AE459">IFERROR(INDEX(bank!$A$2:$P$1212,MATCH($O459&amp;$P459,bank!$Q$2:$Q$1212,0),AE$1),FALSE)</f>
        <v>5402.03-劳务费奖金</v>
      </c>
      <c r="AF459" s="13" t="str" cm="1">
        <f t="array" ref="AF459">IFERROR(INDEX(bank!$A$2:$P$1212,MATCH($O459&amp;$P459,bank!$Q$2:$Q$1212,0),AF$1),FALSE)</f>
        <v xml:space="preserve">DO2301扫洗舱费
</v>
      </c>
      <c r="AG459" s="13" cm="1">
        <f t="array" ref="AG459">IFERROR(INDEX(bank!$A$2:$P$1212,MATCH($O459&amp;$P459,bank!$Q$2:$Q$1212,0),AG$1),FALSE)</f>
        <v>45034.291319444441</v>
      </c>
      <c r="AH459" s="13" cm="1">
        <f t="array" ref="AH459">IFERROR(INDEX(bank!$A$2:$P$1212,MATCH($O459&amp;$P459,bank!$Q$2:$Q$1212,0),AH$1),FALSE)</f>
        <v>0</v>
      </c>
      <c r="AI459" s="13" cm="1">
        <f t="array" ref="AI459">IFERROR(INDEX(bank!$A$2:$P$1212,MATCH($O459&amp;$P459,bank!$Q$2:$Q$1212,0),AI$1),FALSE)</f>
        <v>0</v>
      </c>
      <c r="AJ459" s="13" cm="1">
        <f t="array" ref="AJ459">IFERROR(INDEX(bank!$A$2:$P$1212,MATCH($O459&amp;$P459,bank!$Q$2:$Q$1212,0),AJ$1),FALSE)</f>
        <v>17161.5</v>
      </c>
      <c r="AK459" s="13" cm="1">
        <f t="array" ref="AK459">IFERROR(INDEX(bank!$A$2:$P$1212,MATCH($O459&amp;$P459,bank!$Q$2:$Q$1212,0),AK$1),FALSE)</f>
        <v>17161.5</v>
      </c>
      <c r="AL459" s="13" cm="1">
        <f t="array" ref="AL459">IFERROR(INDEX(bank!$A$2:$P$1212,MATCH($O459&amp;$P459,bank!$Q$2:$Q$1212,0),AL$1),FALSE)</f>
        <v>1947107.860000001</v>
      </c>
      <c r="AM459" s="13" cm="1">
        <f t="array" ref="AM459">IFERROR(INDEX(bank!$A$2:$P$1212,MATCH($O459&amp;$P459,bank!$Q$2:$Q$1212,0),AM$1),FALSE)</f>
        <v>6.8646000000000003</v>
      </c>
      <c r="AN459" s="13" t="b" cm="1">
        <f t="array" ref="AN459">IFERROR(INDEX(bank!$A$2:$P$1212,MATCH($O459&amp;$P459,bank!$Q$2:$Q$1212,0),AN$1),FALSE)</f>
        <v>1</v>
      </c>
      <c r="AO459" s="13" t="str" cm="1">
        <f t="array" ref="AO459">IFERROR(INDEX(bank!$A$2:$P$1212,MATCH($O459&amp;$P459,bank!$Q$2:$Q$1212,0),AO$1),FALSE)</f>
        <v>已关闭</v>
      </c>
    </row>
    <row r="460" spans="1:41" hidden="1">
      <c r="A460" s="4" t="s">
        <v>50</v>
      </c>
      <c r="B460" s="4" t="s">
        <v>238</v>
      </c>
      <c r="C460" s="4">
        <v>0</v>
      </c>
      <c r="D460" s="4">
        <v>0</v>
      </c>
      <c r="E460" s="4">
        <v>343479.45</v>
      </c>
      <c r="F460" s="4">
        <v>343479.45</v>
      </c>
      <c r="G460" s="4" t="s">
        <v>19</v>
      </c>
      <c r="H460" s="6">
        <v>45030.395197835649</v>
      </c>
      <c r="I460" s="4" t="s">
        <v>20</v>
      </c>
      <c r="J460" s="4" t="b">
        <v>1</v>
      </c>
      <c r="K460" s="4">
        <v>0</v>
      </c>
      <c r="L460" s="4">
        <v>1</v>
      </c>
      <c r="M460" s="4" t="s">
        <v>36</v>
      </c>
      <c r="N460" s="6">
        <v>45030.088993055557</v>
      </c>
      <c r="O460" s="4" t="s">
        <v>26</v>
      </c>
      <c r="P460" s="4">
        <v>600</v>
      </c>
      <c r="Q460" s="10" cm="1">
        <f t="array" ref="Q460">IFERROR(INDEX(cashier!$A$2:$I$672,MATCH($O460&amp;$P460,cashier!$J$2:$J$672,0),Q$1),FALSE)</f>
        <v>289</v>
      </c>
      <c r="R460" s="10" t="str" cm="1">
        <f t="array" ref="R460">IFERROR(INDEX(cashier!$A$2:$I$672,MATCH($O460&amp;$P460,cashier!$J$2:$J$672,0),R$1),FALSE)</f>
        <v>香港花旗/USD/Hope Young/91868394</v>
      </c>
      <c r="S460" s="10" cm="1">
        <f t="array" ref="S460">IFERROR(INDEX(cashier!$A$2:$I$672,MATCH($O460&amp;$P460,cashier!$J$2:$J$672,0),S$1),FALSE)</f>
        <v>45036.088244664352</v>
      </c>
      <c r="T460" s="10" t="str" cm="1">
        <f t="array" ref="T460">IFERROR(INDEX(cashier!$A$2:$I$672,MATCH($O460&amp;$P460,cashier!$J$2:$J$672,0),T$1),FALSE)</f>
        <v>USD</v>
      </c>
      <c r="U460" s="10" cm="1">
        <f t="array" ref="U460">IFERROR(INDEX(cashier!$A$2:$I$672,MATCH($O460&amp;$P460,cashier!$J$2:$J$672,0),U$1),FALSE)</f>
        <v>343479.45</v>
      </c>
      <c r="V460" s="10" cm="1">
        <f t="array" ref="V460">IFERROR(INDEX(cashier!$A$2:$I$672,MATCH($O460&amp;$P460,cashier!$J$2:$J$672,0),V$1),FALSE)</f>
        <v>45030.088993055557</v>
      </c>
      <c r="W460" s="10" cm="1">
        <f t="array" ref="W460">IFERROR(INDEX(cashier!$A$2:$I$672,MATCH($O460&amp;$P460,cashier!$J$2:$J$672,0),W$1),FALSE)</f>
        <v>600</v>
      </c>
      <c r="X460" s="10" t="str" cm="1">
        <f t="array" ref="X460">IFERROR(INDEX(cashier!$A$2:$I$672,MATCH($O460&amp;$P460,cashier!$J$2:$J$672,0),X$1),FALSE)</f>
        <v>收款单</v>
      </c>
      <c r="Y460" s="10" cm="1">
        <f t="array" ref="Y460">IFERROR(INDEX(cashier!$A$2:$I$672,MATCH($O460&amp;$P460,cashier!$J$2:$J$672,0),Y$1),FALSE)</f>
        <v>0</v>
      </c>
      <c r="Z460" s="13" cm="1">
        <f t="array" ref="Z460">IFERROR(INDEX(bank!$A$2:$P$1212,MATCH($O460&amp;$P460,bank!$Q$2:$Q$1212,0),Z$1),FALSE)</f>
        <v>600</v>
      </c>
      <c r="AA460" s="13" t="str" cm="1">
        <f t="array" ref="AA460">IFERROR(INDEX(bank!$A$2:$P$1212,MATCH($O460&amp;$P460,bank!$Q$2:$Q$1212,0),AA$1),FALSE)</f>
        <v>收款单</v>
      </c>
      <c r="AB460" s="13" t="str" cm="1">
        <f t="array" ref="AB460">IFERROR(INDEX(bank!$A$2:$P$1212,MATCH($O460&amp;$P460,bank!$Q$2:$Q$1212,0),AB$1),FALSE)</f>
        <v>香港花旗/USD/Hope Young/91868394</v>
      </c>
      <c r="AC460" s="13" t="str" cm="1">
        <f t="array" ref="AC460">IFERROR(INDEX(bank!$A$2:$P$1212,MATCH($O460&amp;$P460,bank!$Q$2:$Q$1212,0),AC$1),FALSE)</f>
        <v>USD</v>
      </c>
      <c r="AD460" s="13" cm="1">
        <f t="array" ref="AD460">IFERROR(INDEX(bank!$A$2:$P$1212,MATCH($O460&amp;$P460,bank!$Q$2:$Q$1212,0),AD$1),FALSE)</f>
        <v>0</v>
      </c>
      <c r="AE460" s="13" t="str" cm="1">
        <f t="array" ref="AE460">IFERROR(INDEX(bank!$A$2:$P$1212,MATCH($O460&amp;$P460,bank!$Q$2:$Q$1212,0),AE$1),FALSE)</f>
        <v>5101.06-租金收入</v>
      </c>
      <c r="AF460" s="13" t="str" cm="1">
        <f t="array" ref="AF460">IFERROR(INDEX(bank!$A$2:$P$1212,MATCH($O460&amp;$P460,bank!$Q$2:$Q$1212,0),AF$1),FALSE)</f>
        <v>第一期租金</v>
      </c>
      <c r="AG460" s="13" cm="1">
        <f t="array" ref="AG460">IFERROR(INDEX(bank!$A$2:$P$1212,MATCH($O460&amp;$P460,bank!$Q$2:$Q$1212,0),AG$1),FALSE)</f>
        <v>45030.088993055557</v>
      </c>
      <c r="AH460" s="13" cm="1">
        <f t="array" ref="AH460">IFERROR(INDEX(bank!$A$2:$P$1212,MATCH($O460&amp;$P460,bank!$Q$2:$Q$1212,0),AH$1),FALSE)</f>
        <v>343479.45</v>
      </c>
      <c r="AI460" s="13" cm="1">
        <f t="array" ref="AI460">IFERROR(INDEX(bank!$A$2:$P$1212,MATCH($O460&amp;$P460,bank!$Q$2:$Q$1212,0),AI$1),FALSE)</f>
        <v>343479.45</v>
      </c>
      <c r="AJ460" s="13" cm="1">
        <f t="array" ref="AJ460">IFERROR(INDEX(bank!$A$2:$P$1212,MATCH($O460&amp;$P460,bank!$Q$2:$Q$1212,0),AJ$1),FALSE)</f>
        <v>0</v>
      </c>
      <c r="AK460" s="13" cm="1">
        <f t="array" ref="AK460">IFERROR(INDEX(bank!$A$2:$P$1212,MATCH($O460&amp;$P460,bank!$Q$2:$Q$1212,0),AK$1),FALSE)</f>
        <v>0</v>
      </c>
      <c r="AL460" s="13" cm="1">
        <f t="array" ref="AL460">IFERROR(INDEX(bank!$A$2:$P$1212,MATCH($O460&amp;$P460,bank!$Q$2:$Q$1212,0),AL$1),FALSE)</f>
        <v>674491.78999999957</v>
      </c>
      <c r="AM460" s="13" cm="1">
        <f t="array" ref="AM460">IFERROR(INDEX(bank!$A$2:$P$1212,MATCH($O460&amp;$P460,bank!$Q$2:$Q$1212,0),AM$1),FALSE)</f>
        <v>1</v>
      </c>
      <c r="AN460" s="13" t="b" cm="1">
        <f t="array" ref="AN460">IFERROR(INDEX(bank!$A$2:$P$1212,MATCH($O460&amp;$P460,bank!$Q$2:$Q$1212,0),AN$1),FALSE)</f>
        <v>1</v>
      </c>
      <c r="AO460" s="13" t="str" cm="1">
        <f t="array" ref="AO460">IFERROR(INDEX(bank!$A$2:$P$1212,MATCH($O460&amp;$P460,bank!$Q$2:$Q$1212,0),AO$1),FALSE)</f>
        <v>已关闭</v>
      </c>
    </row>
    <row r="461" spans="1:41" hidden="1">
      <c r="A461" s="4" t="s">
        <v>426</v>
      </c>
      <c r="B461" s="4" t="s">
        <v>427</v>
      </c>
      <c r="C461" s="4">
        <v>25500</v>
      </c>
      <c r="D461" s="4">
        <v>25500</v>
      </c>
      <c r="E461" s="4">
        <v>0</v>
      </c>
      <c r="F461" s="4">
        <v>0</v>
      </c>
      <c r="G461" s="4" t="s">
        <v>19</v>
      </c>
      <c r="H461" s="6">
        <v>45033.082312766201</v>
      </c>
      <c r="I461" s="4" t="s">
        <v>20</v>
      </c>
      <c r="J461" s="4" t="b">
        <v>1</v>
      </c>
      <c r="K461" s="4">
        <v>0</v>
      </c>
      <c r="L461" s="4">
        <v>1</v>
      </c>
      <c r="M461" s="4" t="s">
        <v>27</v>
      </c>
      <c r="N461" s="6">
        <v>45036.308425925927</v>
      </c>
      <c r="O461" s="4" t="s">
        <v>18</v>
      </c>
      <c r="P461" s="4">
        <v>602</v>
      </c>
      <c r="Q461" s="10" cm="1">
        <f t="array" ref="Q461">IFERROR(INDEX(cashier!$A$2:$I$672,MATCH($O461&amp;$P461,cashier!$J$2:$J$672,0),Q$1),FALSE)</f>
        <v>299</v>
      </c>
      <c r="R461" s="10" t="str" cm="1">
        <f t="array" ref="R461">IFERROR(INDEX(cashier!$A$2:$I$672,MATCH($O461&amp;$P461,cashier!$J$2:$J$672,0),R$1),FALSE)</f>
        <v>香港汇丰/USD/Mandarine/801-443300-838</v>
      </c>
      <c r="S461" s="10" cm="1">
        <f t="array" ref="S461">IFERROR(INDEX(cashier!$A$2:$I$672,MATCH($O461&amp;$P461,cashier!$J$2:$J$672,0),S$1),FALSE)</f>
        <v>45036.305487881953</v>
      </c>
      <c r="T461" s="10" t="str" cm="1">
        <f t="array" ref="T461">IFERROR(INDEX(cashier!$A$2:$I$672,MATCH($O461&amp;$P461,cashier!$J$2:$J$672,0),T$1),FALSE)</f>
        <v>USD</v>
      </c>
      <c r="U461" s="10" cm="1">
        <f t="array" ref="U461">IFERROR(INDEX(cashier!$A$2:$I$672,MATCH($O461&amp;$P461,cashier!$J$2:$J$672,0),U$1),FALSE)</f>
        <v>25500</v>
      </c>
      <c r="V461" s="10" cm="1">
        <f t="array" ref="V461">IFERROR(INDEX(cashier!$A$2:$I$672,MATCH($O461&amp;$P461,cashier!$J$2:$J$672,0),V$1),FALSE)</f>
        <v>45036.308425925927</v>
      </c>
      <c r="W461" s="10" cm="1">
        <f t="array" ref="W461">IFERROR(INDEX(cashier!$A$2:$I$672,MATCH($O461&amp;$P461,cashier!$J$2:$J$672,0),W$1),FALSE)</f>
        <v>602</v>
      </c>
      <c r="X461" s="10" t="str" cm="1">
        <f t="array" ref="X461">IFERROR(INDEX(cashier!$A$2:$I$672,MATCH($O461&amp;$P461,cashier!$J$2:$J$672,0),X$1),FALSE)</f>
        <v>付款单</v>
      </c>
      <c r="Y461" s="10" cm="1">
        <f t="array" ref="Y461">IFERROR(INDEX(cashier!$A$2:$I$672,MATCH($O461&amp;$P461,cashier!$J$2:$J$672,0),Y$1),FALSE)</f>
        <v>15.96</v>
      </c>
      <c r="Z461" s="13" cm="1">
        <f t="array" ref="Z461">IFERROR(INDEX(bank!$A$2:$P$1212,MATCH($O461&amp;$P461,bank!$Q$2:$Q$1212,0),Z$1),FALSE)</f>
        <v>602</v>
      </c>
      <c r="AA461" s="13" t="str" cm="1">
        <f t="array" ref="AA461">IFERROR(INDEX(bank!$A$2:$P$1212,MATCH($O461&amp;$P461,bank!$Q$2:$Q$1212,0),AA$1),FALSE)</f>
        <v>付款单</v>
      </c>
      <c r="AB461" s="13" t="str" cm="1">
        <f t="array" ref="AB461">IFERROR(INDEX(bank!$A$2:$P$1212,MATCH($O461&amp;$P461,bank!$Q$2:$Q$1212,0),AB$1),FALSE)</f>
        <v>香港汇丰/USD/Mandarine/801-443300-838</v>
      </c>
      <c r="AC461" s="13" t="str" cm="1">
        <f t="array" ref="AC461">IFERROR(INDEX(bank!$A$2:$P$1212,MATCH($O461&amp;$P461,bank!$Q$2:$Q$1212,0),AC$1),FALSE)</f>
        <v>USD</v>
      </c>
      <c r="AD461" s="13" cm="1">
        <f t="array" ref="AD461">IFERROR(INDEX(bank!$A$2:$P$1212,MATCH($O461&amp;$P461,bank!$Q$2:$Q$1212,0),AD$1),FALSE)</f>
        <v>0</v>
      </c>
      <c r="AE461" s="13" t="str" cm="1">
        <f t="array" ref="AE461">IFERROR(INDEX(bank!$A$2:$P$1212,MATCH($O461&amp;$P461,bank!$Q$2:$Q$1212,0),AE$1),FALSE)</f>
        <v xml:space="preserve">5402.15-港使费杂项 </v>
      </c>
      <c r="AF461" s="13" t="str" cm="1">
        <f t="array" ref="AF461">IFERROR(INDEX(bank!$A$2:$P$1212,MATCH($O461&amp;$P461,bank!$Q$2:$Q$1212,0),AF$1),FALSE)</f>
        <v>2023年3月25-27日LAGOS200海里外护航进港安保费用</v>
      </c>
      <c r="AG461" s="13" cm="1">
        <f t="array" ref="AG461">IFERROR(INDEX(bank!$A$2:$P$1212,MATCH($O461&amp;$P461,bank!$Q$2:$Q$1212,0),AG$1),FALSE)</f>
        <v>45036.308425925927</v>
      </c>
      <c r="AH461" s="13" cm="1">
        <f t="array" ref="AH461">IFERROR(INDEX(bank!$A$2:$P$1212,MATCH($O461&amp;$P461,bank!$Q$2:$Q$1212,0),AH$1),FALSE)</f>
        <v>0</v>
      </c>
      <c r="AI461" s="13" cm="1">
        <f t="array" ref="AI461">IFERROR(INDEX(bank!$A$2:$P$1212,MATCH($O461&amp;$P461,bank!$Q$2:$Q$1212,0),AI$1),FALSE)</f>
        <v>0</v>
      </c>
      <c r="AJ461" s="13" cm="1">
        <f t="array" ref="AJ461">IFERROR(INDEX(bank!$A$2:$P$1212,MATCH($O461&amp;$P461,bank!$Q$2:$Q$1212,0),AJ$1),FALSE)</f>
        <v>25500</v>
      </c>
      <c r="AK461" s="13" cm="1">
        <f t="array" ref="AK461">IFERROR(INDEX(bank!$A$2:$P$1212,MATCH($O461&amp;$P461,bank!$Q$2:$Q$1212,0),AK$1),FALSE)</f>
        <v>25500</v>
      </c>
      <c r="AL461" s="13" cm="1">
        <f t="array" ref="AL461">IFERROR(INDEX(bank!$A$2:$P$1212,MATCH($O461&amp;$P461,bank!$Q$2:$Q$1212,0),AL$1),FALSE)</f>
        <v>397799.08</v>
      </c>
      <c r="AM461" s="13" cm="1">
        <f t="array" ref="AM461">IFERROR(INDEX(bank!$A$2:$P$1212,MATCH($O461&amp;$P461,bank!$Q$2:$Q$1212,0),AM$1),FALSE)</f>
        <v>1</v>
      </c>
      <c r="AN461" s="13" t="b" cm="1">
        <f t="array" ref="AN461">IFERROR(INDEX(bank!$A$2:$P$1212,MATCH($O461&amp;$P461,bank!$Q$2:$Q$1212,0),AN$1),FALSE)</f>
        <v>1</v>
      </c>
      <c r="AO461" s="13" t="str" cm="1">
        <f t="array" ref="AO461">IFERROR(INDEX(bank!$A$2:$P$1212,MATCH($O461&amp;$P461,bank!$Q$2:$Q$1212,0),AO$1),FALSE)</f>
        <v>已关闭</v>
      </c>
    </row>
    <row r="462" spans="1:41" hidden="1">
      <c r="A462" s="4" t="s">
        <v>43</v>
      </c>
      <c r="B462" s="4" t="s">
        <v>428</v>
      </c>
      <c r="C462" s="4">
        <v>0</v>
      </c>
      <c r="D462" s="4">
        <v>0</v>
      </c>
      <c r="E462" s="4">
        <v>-8.3000000000000007</v>
      </c>
      <c r="F462" s="4">
        <v>-8.3000000000000007</v>
      </c>
      <c r="G462" s="4" t="s">
        <v>19</v>
      </c>
      <c r="H462" s="6">
        <v>45027.167367094909</v>
      </c>
      <c r="I462" s="4" t="s">
        <v>20</v>
      </c>
      <c r="J462" s="4" t="b">
        <v>1</v>
      </c>
      <c r="K462" s="4">
        <v>0</v>
      </c>
      <c r="L462" s="4">
        <v>1</v>
      </c>
      <c r="M462" s="4" t="s">
        <v>27</v>
      </c>
      <c r="N462" s="6">
        <v>45027.392291666663</v>
      </c>
      <c r="O462" s="4" t="s">
        <v>26</v>
      </c>
      <c r="P462" s="4">
        <v>603</v>
      </c>
      <c r="Q462" s="10" cm="1">
        <f t="array" ref="Q462">IFERROR(INDEX(cashier!$A$2:$I$672,MATCH($O462&amp;$P462,cashier!$J$2:$J$672,0),Q$1),FALSE)</f>
        <v>285</v>
      </c>
      <c r="R462" s="10" t="str" cm="1">
        <f t="array" ref="R462">IFERROR(INDEX(cashier!$A$2:$I$672,MATCH($O462&amp;$P462,cashier!$J$2:$J$672,0),R$1),FALSE)</f>
        <v>香港汇丰/USD/Mandarine/801-443300-838</v>
      </c>
      <c r="S462" s="10" cm="1">
        <f t="array" ref="S462">IFERROR(INDEX(cashier!$A$2:$I$672,MATCH($O462&amp;$P462,cashier!$J$2:$J$672,0),S$1),FALSE)</f>
        <v>45035.389969374999</v>
      </c>
      <c r="T462" s="10" t="str" cm="1">
        <f t="array" ref="T462">IFERROR(INDEX(cashier!$A$2:$I$672,MATCH($O462&amp;$P462,cashier!$J$2:$J$672,0),T$1),FALSE)</f>
        <v>USD</v>
      </c>
      <c r="U462" s="10" cm="1">
        <f t="array" ref="U462">IFERROR(INDEX(cashier!$A$2:$I$672,MATCH($O462&amp;$P462,cashier!$J$2:$J$672,0),U$1),FALSE)</f>
        <v>53091.7</v>
      </c>
      <c r="V462" s="10" cm="1">
        <f t="array" ref="V462">IFERROR(INDEX(cashier!$A$2:$I$672,MATCH($O462&amp;$P462,cashier!$J$2:$J$672,0),V$1),FALSE)</f>
        <v>45027.392291666663</v>
      </c>
      <c r="W462" s="10" cm="1">
        <f t="array" ref="W462">IFERROR(INDEX(cashier!$A$2:$I$672,MATCH($O462&amp;$P462,cashier!$J$2:$J$672,0),W$1),FALSE)</f>
        <v>603</v>
      </c>
      <c r="X462" s="10" t="str" cm="1">
        <f t="array" ref="X462">IFERROR(INDEX(cashier!$A$2:$I$672,MATCH($O462&amp;$P462,cashier!$J$2:$J$672,0),X$1),FALSE)</f>
        <v>收款单</v>
      </c>
      <c r="Y462" s="10" cm="1">
        <f t="array" ref="Y462">IFERROR(INDEX(cashier!$A$2:$I$672,MATCH($O462&amp;$P462,cashier!$J$2:$J$672,0),Y$1),FALSE)</f>
        <v>0</v>
      </c>
      <c r="Z462" s="13" cm="1">
        <f t="array" ref="Z462">IFERROR(INDEX(bank!$A$2:$P$1212,MATCH($O462&amp;$P462,bank!$Q$2:$Q$1212,0),Z$1),FALSE)</f>
        <v>603</v>
      </c>
      <c r="AA462" s="13" t="str" cm="1">
        <f t="array" ref="AA462">IFERROR(INDEX(bank!$A$2:$P$1212,MATCH($O462&amp;$P462,bank!$Q$2:$Q$1212,0),AA$1),FALSE)</f>
        <v>收款单</v>
      </c>
      <c r="AB462" s="13" t="str" cm="1">
        <f t="array" ref="AB462">IFERROR(INDEX(bank!$A$2:$P$1212,MATCH($O462&amp;$P462,bank!$Q$2:$Q$1212,0),AB$1),FALSE)</f>
        <v>香港汇丰/USD/Mandarine/801-443300-838</v>
      </c>
      <c r="AC462" s="13" t="str" cm="1">
        <f t="array" ref="AC462">IFERROR(INDEX(bank!$A$2:$P$1212,MATCH($O462&amp;$P462,bank!$Q$2:$Q$1212,0),AC$1),FALSE)</f>
        <v>USD</v>
      </c>
      <c r="AD462" s="13" cm="1">
        <f t="array" ref="AD462">IFERROR(INDEX(bank!$A$2:$P$1212,MATCH($O462&amp;$P462,bank!$Q$2:$Q$1212,0),AD$1),FALSE)</f>
        <v>0</v>
      </c>
      <c r="AE462" s="13" t="str" cm="1">
        <f t="array" ref="AE462">IFERROR(INDEX(bank!$A$2:$P$1212,MATCH($O462&amp;$P462,bank!$Q$2:$Q$1212,0),AE$1),FALSE)</f>
        <v xml:space="preserve">5502.02-银行费用 </v>
      </c>
      <c r="AF462" s="13" t="str" cm="1">
        <f t="array" ref="AF462">IFERROR(INDEX(bank!$A$2:$P$1212,MATCH($O462&amp;$P462,bank!$Q$2:$Q$1212,0),AF$1),FALSE)</f>
        <v>2023年Q1christina分红收入-手续费</v>
      </c>
      <c r="AG462" s="13" cm="1">
        <f t="array" ref="AG462">IFERROR(INDEX(bank!$A$2:$P$1212,MATCH($O462&amp;$P462,bank!$Q$2:$Q$1212,0),AG$1),FALSE)</f>
        <v>45027.392291666663</v>
      </c>
      <c r="AH462" s="13" cm="1">
        <f t="array" ref="AH462">IFERROR(INDEX(bank!$A$2:$P$1212,MATCH($O462&amp;$P462,bank!$Q$2:$Q$1212,0),AH$1),FALSE)</f>
        <v>-8.3000000000000007</v>
      </c>
      <c r="AI462" s="13" cm="1">
        <f t="array" ref="AI462">IFERROR(INDEX(bank!$A$2:$P$1212,MATCH($O462&amp;$P462,bank!$Q$2:$Q$1212,0),AI$1),FALSE)</f>
        <v>-8.3000000000000007</v>
      </c>
      <c r="AJ462" s="13" cm="1">
        <f t="array" ref="AJ462">IFERROR(INDEX(bank!$A$2:$P$1212,MATCH($O462&amp;$P462,bank!$Q$2:$Q$1212,0),AJ$1),FALSE)</f>
        <v>0</v>
      </c>
      <c r="AK462" s="13" cm="1">
        <f t="array" ref="AK462">IFERROR(INDEX(bank!$A$2:$P$1212,MATCH($O462&amp;$P462,bank!$Q$2:$Q$1212,0),AK$1),FALSE)</f>
        <v>0</v>
      </c>
      <c r="AL462" s="13" cm="1">
        <f t="array" ref="AL462">IFERROR(INDEX(bank!$A$2:$P$1212,MATCH($O462&amp;$P462,bank!$Q$2:$Q$1212,0),AL$1),FALSE)</f>
        <v>-165640.33999999991</v>
      </c>
      <c r="AM462" s="13" cm="1">
        <f t="array" ref="AM462">IFERROR(INDEX(bank!$A$2:$P$1212,MATCH($O462&amp;$P462,bank!$Q$2:$Q$1212,0),AM$1),FALSE)</f>
        <v>1</v>
      </c>
      <c r="AN462" s="13" t="b" cm="1">
        <f t="array" ref="AN462">IFERROR(INDEX(bank!$A$2:$P$1212,MATCH($O462&amp;$P462,bank!$Q$2:$Q$1212,0),AN$1),FALSE)</f>
        <v>1</v>
      </c>
      <c r="AO462" s="13" t="str" cm="1">
        <f t="array" ref="AO462">IFERROR(INDEX(bank!$A$2:$P$1212,MATCH($O462&amp;$P462,bank!$Q$2:$Q$1212,0),AO$1),FALSE)</f>
        <v>已关闭</v>
      </c>
    </row>
    <row r="463" spans="1:41" hidden="1">
      <c r="A463" s="4" t="s">
        <v>429</v>
      </c>
      <c r="B463" s="4" t="s">
        <v>430</v>
      </c>
      <c r="C463" s="4">
        <v>0</v>
      </c>
      <c r="D463" s="4">
        <v>0</v>
      </c>
      <c r="E463" s="4">
        <v>35100</v>
      </c>
      <c r="F463" s="4">
        <v>35100</v>
      </c>
      <c r="G463" s="4" t="s">
        <v>19</v>
      </c>
      <c r="H463" s="6">
        <v>45027.167367094909</v>
      </c>
      <c r="I463" s="4" t="s">
        <v>20</v>
      </c>
      <c r="J463" s="4" t="b">
        <v>1</v>
      </c>
      <c r="K463" s="4">
        <v>0</v>
      </c>
      <c r="L463" s="4">
        <v>1</v>
      </c>
      <c r="M463" s="4" t="s">
        <v>27</v>
      </c>
      <c r="N463" s="6">
        <v>45027.392291666663</v>
      </c>
      <c r="O463" s="4" t="s">
        <v>26</v>
      </c>
      <c r="P463" s="4">
        <v>603</v>
      </c>
      <c r="Q463" s="10" cm="1">
        <f t="array" ref="Q463">IFERROR(INDEX(cashier!$A$2:$I$672,MATCH($O463&amp;$P463,cashier!$J$2:$J$672,0),Q$1),FALSE)</f>
        <v>285</v>
      </c>
      <c r="R463" s="10" t="str" cm="1">
        <f t="array" ref="R463">IFERROR(INDEX(cashier!$A$2:$I$672,MATCH($O463&amp;$P463,cashier!$J$2:$J$672,0),R$1),FALSE)</f>
        <v>香港汇丰/USD/Mandarine/801-443300-838</v>
      </c>
      <c r="S463" s="10" cm="1">
        <f t="array" ref="S463">IFERROR(INDEX(cashier!$A$2:$I$672,MATCH($O463&amp;$P463,cashier!$J$2:$J$672,0),S$1),FALSE)</f>
        <v>45035.389969374999</v>
      </c>
      <c r="T463" s="10" t="str" cm="1">
        <f t="array" ref="T463">IFERROR(INDEX(cashier!$A$2:$I$672,MATCH($O463&amp;$P463,cashier!$J$2:$J$672,0),T$1),FALSE)</f>
        <v>USD</v>
      </c>
      <c r="U463" s="10" cm="1">
        <f t="array" ref="U463">IFERROR(INDEX(cashier!$A$2:$I$672,MATCH($O463&amp;$P463,cashier!$J$2:$J$672,0),U$1),FALSE)</f>
        <v>53091.7</v>
      </c>
      <c r="V463" s="10" cm="1">
        <f t="array" ref="V463">IFERROR(INDEX(cashier!$A$2:$I$672,MATCH($O463&amp;$P463,cashier!$J$2:$J$672,0),V$1),FALSE)</f>
        <v>45027.392291666663</v>
      </c>
      <c r="W463" s="10" cm="1">
        <f t="array" ref="W463">IFERROR(INDEX(cashier!$A$2:$I$672,MATCH($O463&amp;$P463,cashier!$J$2:$J$672,0),W$1),FALSE)</f>
        <v>603</v>
      </c>
      <c r="X463" s="10" t="str" cm="1">
        <f t="array" ref="X463">IFERROR(INDEX(cashier!$A$2:$I$672,MATCH($O463&amp;$P463,cashier!$J$2:$J$672,0),X$1),FALSE)</f>
        <v>收款单</v>
      </c>
      <c r="Y463" s="10" cm="1">
        <f t="array" ref="Y463">IFERROR(INDEX(cashier!$A$2:$I$672,MATCH($O463&amp;$P463,cashier!$J$2:$J$672,0),Y$1),FALSE)</f>
        <v>0</v>
      </c>
      <c r="Z463" s="13" cm="1">
        <f t="array" ref="Z463">IFERROR(INDEX(bank!$A$2:$P$1212,MATCH($O463&amp;$P463,bank!$Q$2:$Q$1212,0),Z$1),FALSE)</f>
        <v>603</v>
      </c>
      <c r="AA463" s="13" t="str" cm="1">
        <f t="array" ref="AA463">IFERROR(INDEX(bank!$A$2:$P$1212,MATCH($O463&amp;$P463,bank!$Q$2:$Q$1212,0),AA$1),FALSE)</f>
        <v>收款单</v>
      </c>
      <c r="AB463" s="13" t="str" cm="1">
        <f t="array" ref="AB463">IFERROR(INDEX(bank!$A$2:$P$1212,MATCH($O463&amp;$P463,bank!$Q$2:$Q$1212,0),AB$1),FALSE)</f>
        <v>香港汇丰/USD/Mandarine/801-443300-838</v>
      </c>
      <c r="AC463" s="13" t="str" cm="1">
        <f t="array" ref="AC463">IFERROR(INDEX(bank!$A$2:$P$1212,MATCH($O463&amp;$P463,bank!$Q$2:$Q$1212,0),AC$1),FALSE)</f>
        <v>USD</v>
      </c>
      <c r="AD463" s="13" cm="1">
        <f t="array" ref="AD463">IFERROR(INDEX(bank!$A$2:$P$1212,MATCH($O463&amp;$P463,bank!$Q$2:$Q$1212,0),AD$1),FALSE)</f>
        <v>0</v>
      </c>
      <c r="AE463" s="13" t="str" cm="1">
        <f t="array" ref="AE463">IFERROR(INDEX(bank!$A$2:$P$1212,MATCH($O463&amp;$P463,bank!$Q$2:$Q$1212,0),AE$1),FALSE)</f>
        <v xml:space="preserve">5502.02-银行费用 </v>
      </c>
      <c r="AF463" s="13" t="str" cm="1">
        <f t="array" ref="AF463">IFERROR(INDEX(bank!$A$2:$P$1212,MATCH($O463&amp;$P463,bank!$Q$2:$Q$1212,0),AF$1),FALSE)</f>
        <v>2023年Q1christina分红收入-手续费</v>
      </c>
      <c r="AG463" s="13" cm="1">
        <f t="array" ref="AG463">IFERROR(INDEX(bank!$A$2:$P$1212,MATCH($O463&amp;$P463,bank!$Q$2:$Q$1212,0),AG$1),FALSE)</f>
        <v>45027.392291666663</v>
      </c>
      <c r="AH463" s="13" cm="1">
        <f t="array" ref="AH463">IFERROR(INDEX(bank!$A$2:$P$1212,MATCH($O463&amp;$P463,bank!$Q$2:$Q$1212,0),AH$1),FALSE)</f>
        <v>-8.3000000000000007</v>
      </c>
      <c r="AI463" s="13" cm="1">
        <f t="array" ref="AI463">IFERROR(INDEX(bank!$A$2:$P$1212,MATCH($O463&amp;$P463,bank!$Q$2:$Q$1212,0),AI$1),FALSE)</f>
        <v>-8.3000000000000007</v>
      </c>
      <c r="AJ463" s="13" cm="1">
        <f t="array" ref="AJ463">IFERROR(INDEX(bank!$A$2:$P$1212,MATCH($O463&amp;$P463,bank!$Q$2:$Q$1212,0),AJ$1),FALSE)</f>
        <v>0</v>
      </c>
      <c r="AK463" s="13" cm="1">
        <f t="array" ref="AK463">IFERROR(INDEX(bank!$A$2:$P$1212,MATCH($O463&amp;$P463,bank!$Q$2:$Q$1212,0),AK$1),FALSE)</f>
        <v>0</v>
      </c>
      <c r="AL463" s="13" cm="1">
        <f t="array" ref="AL463">IFERROR(INDEX(bank!$A$2:$P$1212,MATCH($O463&amp;$P463,bank!$Q$2:$Q$1212,0),AL$1),FALSE)</f>
        <v>-165640.33999999991</v>
      </c>
      <c r="AM463" s="13" cm="1">
        <f t="array" ref="AM463">IFERROR(INDEX(bank!$A$2:$P$1212,MATCH($O463&amp;$P463,bank!$Q$2:$Q$1212,0),AM$1),FALSE)</f>
        <v>1</v>
      </c>
      <c r="AN463" s="13" t="b" cm="1">
        <f t="array" ref="AN463">IFERROR(INDEX(bank!$A$2:$P$1212,MATCH($O463&amp;$P463,bank!$Q$2:$Q$1212,0),AN$1),FALSE)</f>
        <v>1</v>
      </c>
      <c r="AO463" s="13" t="str" cm="1">
        <f t="array" ref="AO463">IFERROR(INDEX(bank!$A$2:$P$1212,MATCH($O463&amp;$P463,bank!$Q$2:$Q$1212,0),AO$1),FALSE)</f>
        <v>已关闭</v>
      </c>
    </row>
    <row r="464" spans="1:41" hidden="1">
      <c r="A464" s="4" t="s">
        <v>429</v>
      </c>
      <c r="B464" s="4" t="s">
        <v>431</v>
      </c>
      <c r="C464" s="4">
        <v>0</v>
      </c>
      <c r="D464" s="4">
        <v>0</v>
      </c>
      <c r="E464" s="4">
        <v>18000</v>
      </c>
      <c r="F464" s="4">
        <v>18000</v>
      </c>
      <c r="G464" s="4" t="s">
        <v>19</v>
      </c>
      <c r="H464" s="6">
        <v>45027.167367094909</v>
      </c>
      <c r="I464" s="4" t="s">
        <v>20</v>
      </c>
      <c r="J464" s="4" t="b">
        <v>1</v>
      </c>
      <c r="K464" s="4">
        <v>0</v>
      </c>
      <c r="L464" s="4">
        <v>1</v>
      </c>
      <c r="M464" s="4" t="s">
        <v>27</v>
      </c>
      <c r="N464" s="6">
        <v>45027.392291666663</v>
      </c>
      <c r="O464" s="4" t="s">
        <v>26</v>
      </c>
      <c r="P464" s="4">
        <v>603</v>
      </c>
      <c r="Q464" s="10" cm="1">
        <f t="array" ref="Q464">IFERROR(INDEX(cashier!$A$2:$I$672,MATCH($O464&amp;$P464,cashier!$J$2:$J$672,0),Q$1),FALSE)</f>
        <v>285</v>
      </c>
      <c r="R464" s="10" t="str" cm="1">
        <f t="array" ref="R464">IFERROR(INDEX(cashier!$A$2:$I$672,MATCH($O464&amp;$P464,cashier!$J$2:$J$672,0),R$1),FALSE)</f>
        <v>香港汇丰/USD/Mandarine/801-443300-838</v>
      </c>
      <c r="S464" s="10" cm="1">
        <f t="array" ref="S464">IFERROR(INDEX(cashier!$A$2:$I$672,MATCH($O464&amp;$P464,cashier!$J$2:$J$672,0),S$1),FALSE)</f>
        <v>45035.389969374999</v>
      </c>
      <c r="T464" s="10" t="str" cm="1">
        <f t="array" ref="T464">IFERROR(INDEX(cashier!$A$2:$I$672,MATCH($O464&amp;$P464,cashier!$J$2:$J$672,0),T$1),FALSE)</f>
        <v>USD</v>
      </c>
      <c r="U464" s="10" cm="1">
        <f t="array" ref="U464">IFERROR(INDEX(cashier!$A$2:$I$672,MATCH($O464&amp;$P464,cashier!$J$2:$J$672,0),U$1),FALSE)</f>
        <v>53091.7</v>
      </c>
      <c r="V464" s="10" cm="1">
        <f t="array" ref="V464">IFERROR(INDEX(cashier!$A$2:$I$672,MATCH($O464&amp;$P464,cashier!$J$2:$J$672,0),V$1),FALSE)</f>
        <v>45027.392291666663</v>
      </c>
      <c r="W464" s="10" cm="1">
        <f t="array" ref="W464">IFERROR(INDEX(cashier!$A$2:$I$672,MATCH($O464&amp;$P464,cashier!$J$2:$J$672,0),W$1),FALSE)</f>
        <v>603</v>
      </c>
      <c r="X464" s="10" t="str" cm="1">
        <f t="array" ref="X464">IFERROR(INDEX(cashier!$A$2:$I$672,MATCH($O464&amp;$P464,cashier!$J$2:$J$672,0),X$1),FALSE)</f>
        <v>收款单</v>
      </c>
      <c r="Y464" s="10" cm="1">
        <f t="array" ref="Y464">IFERROR(INDEX(cashier!$A$2:$I$672,MATCH($O464&amp;$P464,cashier!$J$2:$J$672,0),Y$1),FALSE)</f>
        <v>0</v>
      </c>
      <c r="Z464" s="13" cm="1">
        <f t="array" ref="Z464">IFERROR(INDEX(bank!$A$2:$P$1212,MATCH($O464&amp;$P464,bank!$Q$2:$Q$1212,0),Z$1),FALSE)</f>
        <v>603</v>
      </c>
      <c r="AA464" s="13" t="str" cm="1">
        <f t="array" ref="AA464">IFERROR(INDEX(bank!$A$2:$P$1212,MATCH($O464&amp;$P464,bank!$Q$2:$Q$1212,0),AA$1),FALSE)</f>
        <v>收款单</v>
      </c>
      <c r="AB464" s="13" t="str" cm="1">
        <f t="array" ref="AB464">IFERROR(INDEX(bank!$A$2:$P$1212,MATCH($O464&amp;$P464,bank!$Q$2:$Q$1212,0),AB$1),FALSE)</f>
        <v>香港汇丰/USD/Mandarine/801-443300-838</v>
      </c>
      <c r="AC464" s="13" t="str" cm="1">
        <f t="array" ref="AC464">IFERROR(INDEX(bank!$A$2:$P$1212,MATCH($O464&amp;$P464,bank!$Q$2:$Q$1212,0),AC$1),FALSE)</f>
        <v>USD</v>
      </c>
      <c r="AD464" s="13" cm="1">
        <f t="array" ref="AD464">IFERROR(INDEX(bank!$A$2:$P$1212,MATCH($O464&amp;$P464,bank!$Q$2:$Q$1212,0),AD$1),FALSE)</f>
        <v>0</v>
      </c>
      <c r="AE464" s="13" t="str" cm="1">
        <f t="array" ref="AE464">IFERROR(INDEX(bank!$A$2:$P$1212,MATCH($O464&amp;$P464,bank!$Q$2:$Q$1212,0),AE$1),FALSE)</f>
        <v xml:space="preserve">5502.02-银行费用 </v>
      </c>
      <c r="AF464" s="13" t="str" cm="1">
        <f t="array" ref="AF464">IFERROR(INDEX(bank!$A$2:$P$1212,MATCH($O464&amp;$P464,bank!$Q$2:$Q$1212,0),AF$1),FALSE)</f>
        <v>2023年Q1christina分红收入-手续费</v>
      </c>
      <c r="AG464" s="13" cm="1">
        <f t="array" ref="AG464">IFERROR(INDEX(bank!$A$2:$P$1212,MATCH($O464&amp;$P464,bank!$Q$2:$Q$1212,0),AG$1),FALSE)</f>
        <v>45027.392291666663</v>
      </c>
      <c r="AH464" s="13" cm="1">
        <f t="array" ref="AH464">IFERROR(INDEX(bank!$A$2:$P$1212,MATCH($O464&amp;$P464,bank!$Q$2:$Q$1212,0),AH$1),FALSE)</f>
        <v>-8.3000000000000007</v>
      </c>
      <c r="AI464" s="13" cm="1">
        <f t="array" ref="AI464">IFERROR(INDEX(bank!$A$2:$P$1212,MATCH($O464&amp;$P464,bank!$Q$2:$Q$1212,0),AI$1),FALSE)</f>
        <v>-8.3000000000000007</v>
      </c>
      <c r="AJ464" s="13" cm="1">
        <f t="array" ref="AJ464">IFERROR(INDEX(bank!$A$2:$P$1212,MATCH($O464&amp;$P464,bank!$Q$2:$Q$1212,0),AJ$1),FALSE)</f>
        <v>0</v>
      </c>
      <c r="AK464" s="13" cm="1">
        <f t="array" ref="AK464">IFERROR(INDEX(bank!$A$2:$P$1212,MATCH($O464&amp;$P464,bank!$Q$2:$Q$1212,0),AK$1),FALSE)</f>
        <v>0</v>
      </c>
      <c r="AL464" s="13" cm="1">
        <f t="array" ref="AL464">IFERROR(INDEX(bank!$A$2:$P$1212,MATCH($O464&amp;$P464,bank!$Q$2:$Q$1212,0),AL$1),FALSE)</f>
        <v>-165640.33999999991</v>
      </c>
      <c r="AM464" s="13" cm="1">
        <f t="array" ref="AM464">IFERROR(INDEX(bank!$A$2:$P$1212,MATCH($O464&amp;$P464,bank!$Q$2:$Q$1212,0),AM$1),FALSE)</f>
        <v>1</v>
      </c>
      <c r="AN464" s="13" t="b" cm="1">
        <f t="array" ref="AN464">IFERROR(INDEX(bank!$A$2:$P$1212,MATCH($O464&amp;$P464,bank!$Q$2:$Q$1212,0),AN$1),FALSE)</f>
        <v>1</v>
      </c>
      <c r="AO464" s="13" t="str" cm="1">
        <f t="array" ref="AO464">IFERROR(INDEX(bank!$A$2:$P$1212,MATCH($O464&amp;$P464,bank!$Q$2:$Q$1212,0),AO$1),FALSE)</f>
        <v>已关闭</v>
      </c>
    </row>
    <row r="465" spans="1:41" hidden="1">
      <c r="A465" s="4" t="s">
        <v>432</v>
      </c>
      <c r="B465" s="4" t="s">
        <v>433</v>
      </c>
      <c r="C465" s="4">
        <v>28710</v>
      </c>
      <c r="D465" s="4">
        <v>28710</v>
      </c>
      <c r="E465" s="4">
        <v>0</v>
      </c>
      <c r="F465" s="4">
        <v>0</v>
      </c>
      <c r="G465" s="4" t="s">
        <v>19</v>
      </c>
      <c r="H465" s="6">
        <v>45033.315475104173</v>
      </c>
      <c r="I465" s="4" t="s">
        <v>20</v>
      </c>
      <c r="J465" s="4" t="b">
        <v>1</v>
      </c>
      <c r="K465" s="4">
        <v>0</v>
      </c>
      <c r="L465" s="4">
        <v>1</v>
      </c>
      <c r="M465" s="4" t="s">
        <v>27</v>
      </c>
      <c r="N465" s="6">
        <v>45034.248599537037</v>
      </c>
      <c r="O465" s="4" t="s">
        <v>18</v>
      </c>
      <c r="P465" s="4">
        <v>605</v>
      </c>
      <c r="Q465" s="10" cm="1">
        <f t="array" ref="Q465">IFERROR(INDEX(cashier!$A$2:$I$672,MATCH($O465&amp;$P465,cashier!$J$2:$J$672,0),Q$1),FALSE)</f>
        <v>281</v>
      </c>
      <c r="R465" s="10" t="str" cm="1">
        <f t="array" ref="R465">IFERROR(INDEX(cashier!$A$2:$I$672,MATCH($O465&amp;$P465,cashier!$J$2:$J$672,0),R$1),FALSE)</f>
        <v>香港汇丰/USD/Mandarine/801-443300-838</v>
      </c>
      <c r="S465" s="10" cm="1">
        <f t="array" ref="S465">IFERROR(INDEX(cashier!$A$2:$I$672,MATCH($O465&amp;$P465,cashier!$J$2:$J$672,0),S$1),FALSE)</f>
        <v>45034.24577076389</v>
      </c>
      <c r="T465" s="10" t="str" cm="1">
        <f t="array" ref="T465">IFERROR(INDEX(cashier!$A$2:$I$672,MATCH($O465&amp;$P465,cashier!$J$2:$J$672,0),T$1),FALSE)</f>
        <v>USD</v>
      </c>
      <c r="U465" s="10" cm="1">
        <f t="array" ref="U465">IFERROR(INDEX(cashier!$A$2:$I$672,MATCH($O465&amp;$P465,cashier!$J$2:$J$672,0),U$1),FALSE)</f>
        <v>28710</v>
      </c>
      <c r="V465" s="10" cm="1">
        <f t="array" ref="V465">IFERROR(INDEX(cashier!$A$2:$I$672,MATCH($O465&amp;$P465,cashier!$J$2:$J$672,0),V$1),FALSE)</f>
        <v>45034.248599537037</v>
      </c>
      <c r="W465" s="10" cm="1">
        <f t="array" ref="W465">IFERROR(INDEX(cashier!$A$2:$I$672,MATCH($O465&amp;$P465,cashier!$J$2:$J$672,0),W$1),FALSE)</f>
        <v>605</v>
      </c>
      <c r="X465" s="10" t="str" cm="1">
        <f t="array" ref="X465">IFERROR(INDEX(cashier!$A$2:$I$672,MATCH($O465&amp;$P465,cashier!$J$2:$J$672,0),X$1),FALSE)</f>
        <v>付款单</v>
      </c>
      <c r="Y465" s="10" cm="1">
        <f t="array" ref="Y465">IFERROR(INDEX(cashier!$A$2:$I$672,MATCH($O465&amp;$P465,cashier!$J$2:$J$672,0),Y$1),FALSE)</f>
        <v>15.96</v>
      </c>
      <c r="Z465" s="13" cm="1">
        <f t="array" ref="Z465">IFERROR(INDEX(bank!$A$2:$P$1212,MATCH($O465&amp;$P465,bank!$Q$2:$Q$1212,0),Z$1),FALSE)</f>
        <v>605</v>
      </c>
      <c r="AA465" s="13" t="str" cm="1">
        <f t="array" ref="AA465">IFERROR(INDEX(bank!$A$2:$P$1212,MATCH($O465&amp;$P465,bank!$Q$2:$Q$1212,0),AA$1),FALSE)</f>
        <v>付款单</v>
      </c>
      <c r="AB465" s="13" t="str" cm="1">
        <f t="array" ref="AB465">IFERROR(INDEX(bank!$A$2:$P$1212,MATCH($O465&amp;$P465,bank!$Q$2:$Q$1212,0),AB$1),FALSE)</f>
        <v>香港汇丰/USD/Mandarine/801-443300-838</v>
      </c>
      <c r="AC465" s="13" t="str" cm="1">
        <f t="array" ref="AC465">IFERROR(INDEX(bank!$A$2:$P$1212,MATCH($O465&amp;$P465,bank!$Q$2:$Q$1212,0),AC$1),FALSE)</f>
        <v>USD</v>
      </c>
      <c r="AD465" s="13" cm="1">
        <f t="array" ref="AD465">IFERROR(INDEX(bank!$A$2:$P$1212,MATCH($O465&amp;$P465,bank!$Q$2:$Q$1212,0),AD$1),FALSE)</f>
        <v>0</v>
      </c>
      <c r="AE465" s="13" t="str" cm="1">
        <f t="array" ref="AE465">IFERROR(INDEX(bank!$A$2:$P$1212,MATCH($O465&amp;$P465,bank!$Q$2:$Q$1212,0),AE$1),FALSE)</f>
        <v>2207-分红支出</v>
      </c>
      <c r="AF465" s="13" t="str" cm="1">
        <f t="array" ref="AF465">IFERROR(INDEX(bank!$A$2:$P$1212,MATCH($O465&amp;$P465,bank!$Q$2:$Q$1212,0),AF$1),FALSE)</f>
        <v>023年Q1退還保證金及分潤明細-WELL POWER</v>
      </c>
      <c r="AG465" s="13" cm="1">
        <f t="array" ref="AG465">IFERROR(INDEX(bank!$A$2:$P$1212,MATCH($O465&amp;$P465,bank!$Q$2:$Q$1212,0),AG$1),FALSE)</f>
        <v>45034.248599537037</v>
      </c>
      <c r="AH465" s="13" cm="1">
        <f t="array" ref="AH465">IFERROR(INDEX(bank!$A$2:$P$1212,MATCH($O465&amp;$P465,bank!$Q$2:$Q$1212,0),AH$1),FALSE)</f>
        <v>0</v>
      </c>
      <c r="AI465" s="13" cm="1">
        <f t="array" ref="AI465">IFERROR(INDEX(bank!$A$2:$P$1212,MATCH($O465&amp;$P465,bank!$Q$2:$Q$1212,0),AI$1),FALSE)</f>
        <v>0</v>
      </c>
      <c r="AJ465" s="13" cm="1">
        <f t="array" ref="AJ465">IFERROR(INDEX(bank!$A$2:$P$1212,MATCH($O465&amp;$P465,bank!$Q$2:$Q$1212,0),AJ$1),FALSE)</f>
        <v>28710</v>
      </c>
      <c r="AK465" s="13" cm="1">
        <f t="array" ref="AK465">IFERROR(INDEX(bank!$A$2:$P$1212,MATCH($O465&amp;$P465,bank!$Q$2:$Q$1212,0),AK$1),FALSE)</f>
        <v>28710</v>
      </c>
      <c r="AL465" s="13" cm="1">
        <f t="array" ref="AL465">IFERROR(INDEX(bank!$A$2:$P$1212,MATCH($O465&amp;$P465,bank!$Q$2:$Q$1212,0),AL$1),FALSE)</f>
        <v>760779.98</v>
      </c>
      <c r="AM465" s="13" cm="1">
        <f t="array" ref="AM465">IFERROR(INDEX(bank!$A$2:$P$1212,MATCH($O465&amp;$P465,bank!$Q$2:$Q$1212,0),AM$1),FALSE)</f>
        <v>1</v>
      </c>
      <c r="AN465" s="13" t="b" cm="1">
        <f t="array" ref="AN465">IFERROR(INDEX(bank!$A$2:$P$1212,MATCH($O465&amp;$P465,bank!$Q$2:$Q$1212,0),AN$1),FALSE)</f>
        <v>1</v>
      </c>
      <c r="AO465" s="13" t="str" cm="1">
        <f t="array" ref="AO465">IFERROR(INDEX(bank!$A$2:$P$1212,MATCH($O465&amp;$P465,bank!$Q$2:$Q$1212,0),AO$1),FALSE)</f>
        <v>已关闭</v>
      </c>
    </row>
    <row r="466" spans="1:41" hidden="1">
      <c r="A466" s="4" t="s">
        <v>86</v>
      </c>
      <c r="B466" s="4" t="s">
        <v>434</v>
      </c>
      <c r="C466" s="4">
        <v>186595.3</v>
      </c>
      <c r="D466" s="4">
        <v>27154.168546356799</v>
      </c>
      <c r="E466" s="4">
        <v>0</v>
      </c>
      <c r="F466" s="4">
        <v>0</v>
      </c>
      <c r="G466" s="4" t="s">
        <v>30</v>
      </c>
      <c r="H466" s="6">
        <v>45077.324919120372</v>
      </c>
      <c r="I466" s="4" t="s">
        <v>208</v>
      </c>
      <c r="J466" s="4" t="b">
        <v>0</v>
      </c>
      <c r="K466" s="4">
        <v>0</v>
      </c>
      <c r="L466" s="4">
        <v>6.8716999999999997</v>
      </c>
      <c r="O466" s="4" t="s">
        <v>18</v>
      </c>
      <c r="P466" s="4">
        <v>606</v>
      </c>
      <c r="Q466" s="10" t="b" cm="1">
        <f t="array" ref="Q466">IFERROR(INDEX(cashier!$A$2:$I$672,MATCH($O466&amp;$P466,cashier!$J$2:$J$672,0),Q$1),FALSE)</f>
        <v>0</v>
      </c>
      <c r="R466" s="10" t="b" cm="1">
        <f t="array" ref="R466">IFERROR(INDEX(cashier!$A$2:$I$672,MATCH($O466&amp;$P466,cashier!$J$2:$J$672,0),R$1),FALSE)</f>
        <v>0</v>
      </c>
      <c r="S466" s="10" t="b" cm="1">
        <f t="array" ref="S466">IFERROR(INDEX(cashier!$A$2:$I$672,MATCH($O466&amp;$P466,cashier!$J$2:$J$672,0),S$1),FALSE)</f>
        <v>0</v>
      </c>
      <c r="T466" s="10" t="b" cm="1">
        <f t="array" ref="T466">IFERROR(INDEX(cashier!$A$2:$I$672,MATCH($O466&amp;$P466,cashier!$J$2:$J$672,0),T$1),FALSE)</f>
        <v>0</v>
      </c>
      <c r="U466" s="10" t="b" cm="1">
        <f t="array" ref="U466">IFERROR(INDEX(cashier!$A$2:$I$672,MATCH($O466&amp;$P466,cashier!$J$2:$J$672,0),U$1),FALSE)</f>
        <v>0</v>
      </c>
      <c r="V466" s="10" t="b" cm="1">
        <f t="array" ref="V466">IFERROR(INDEX(cashier!$A$2:$I$672,MATCH($O466&amp;$P466,cashier!$J$2:$J$672,0),V$1),FALSE)</f>
        <v>0</v>
      </c>
      <c r="W466" s="10" t="b" cm="1">
        <f t="array" ref="W466">IFERROR(INDEX(cashier!$A$2:$I$672,MATCH($O466&amp;$P466,cashier!$J$2:$J$672,0),W$1),FALSE)</f>
        <v>0</v>
      </c>
      <c r="X466" s="10" t="b" cm="1">
        <f t="array" ref="X466">IFERROR(INDEX(cashier!$A$2:$I$672,MATCH($O466&amp;$P466,cashier!$J$2:$J$672,0),X$1),FALSE)</f>
        <v>0</v>
      </c>
      <c r="Y466" s="10" t="b" cm="1">
        <f t="array" ref="Y466">IFERROR(INDEX(cashier!$A$2:$I$672,MATCH($O466&amp;$P466,cashier!$J$2:$J$672,0),Y$1),FALSE)</f>
        <v>0</v>
      </c>
      <c r="Z466" s="13" t="b" cm="1">
        <f t="array" ref="Z466">IFERROR(INDEX(bank!$A$2:$P$1212,MATCH($O466&amp;$P466,bank!$Q$2:$Q$1212,0),Z$1),FALSE)</f>
        <v>0</v>
      </c>
      <c r="AA466" s="13" t="b" cm="1">
        <f t="array" ref="AA466">IFERROR(INDEX(bank!$A$2:$P$1212,MATCH($O466&amp;$P466,bank!$Q$2:$Q$1212,0),AA$1),FALSE)</f>
        <v>0</v>
      </c>
      <c r="AB466" s="13" t="b" cm="1">
        <f t="array" ref="AB466">IFERROR(INDEX(bank!$A$2:$P$1212,MATCH($O466&amp;$P466,bank!$Q$2:$Q$1212,0),AB$1),FALSE)</f>
        <v>0</v>
      </c>
      <c r="AC466" s="13" t="b" cm="1">
        <f t="array" ref="AC466">IFERROR(INDEX(bank!$A$2:$P$1212,MATCH($O466&amp;$P466,bank!$Q$2:$Q$1212,0),AC$1),FALSE)</f>
        <v>0</v>
      </c>
      <c r="AD466" s="13" t="b" cm="1">
        <f t="array" ref="AD466">IFERROR(INDEX(bank!$A$2:$P$1212,MATCH($O466&amp;$P466,bank!$Q$2:$Q$1212,0),AD$1),FALSE)</f>
        <v>0</v>
      </c>
      <c r="AE466" s="13" t="b" cm="1">
        <f t="array" ref="AE466">IFERROR(INDEX(bank!$A$2:$P$1212,MATCH($O466&amp;$P466,bank!$Q$2:$Q$1212,0),AE$1),FALSE)</f>
        <v>0</v>
      </c>
      <c r="AF466" s="13" t="b" cm="1">
        <f t="array" ref="AF466">IFERROR(INDEX(bank!$A$2:$P$1212,MATCH($O466&amp;$P466,bank!$Q$2:$Q$1212,0),AF$1),FALSE)</f>
        <v>0</v>
      </c>
      <c r="AG466" s="13" t="b" cm="1">
        <f t="array" ref="AG466">IFERROR(INDEX(bank!$A$2:$P$1212,MATCH($O466&amp;$P466,bank!$Q$2:$Q$1212,0),AG$1),FALSE)</f>
        <v>0</v>
      </c>
      <c r="AH466" s="13" t="b" cm="1">
        <f t="array" ref="AH466">IFERROR(INDEX(bank!$A$2:$P$1212,MATCH($O466&amp;$P466,bank!$Q$2:$Q$1212,0),AH$1),FALSE)</f>
        <v>0</v>
      </c>
      <c r="AI466" s="13" t="b" cm="1">
        <f t="array" ref="AI466">IFERROR(INDEX(bank!$A$2:$P$1212,MATCH($O466&amp;$P466,bank!$Q$2:$Q$1212,0),AI$1),FALSE)</f>
        <v>0</v>
      </c>
      <c r="AJ466" s="13" t="b" cm="1">
        <f t="array" ref="AJ466">IFERROR(INDEX(bank!$A$2:$P$1212,MATCH($O466&amp;$P466,bank!$Q$2:$Q$1212,0),AJ$1),FALSE)</f>
        <v>0</v>
      </c>
      <c r="AK466" s="13" t="b" cm="1">
        <f t="array" ref="AK466">IFERROR(INDEX(bank!$A$2:$P$1212,MATCH($O466&amp;$P466,bank!$Q$2:$Q$1212,0),AK$1),FALSE)</f>
        <v>0</v>
      </c>
      <c r="AL466" s="13" t="b" cm="1">
        <f t="array" ref="AL466">IFERROR(INDEX(bank!$A$2:$P$1212,MATCH($O466&amp;$P466,bank!$Q$2:$Q$1212,0),AL$1),FALSE)</f>
        <v>0</v>
      </c>
      <c r="AM466" s="13" t="b" cm="1">
        <f t="array" ref="AM466">IFERROR(INDEX(bank!$A$2:$P$1212,MATCH($O466&amp;$P466,bank!$Q$2:$Q$1212,0),AM$1),FALSE)</f>
        <v>0</v>
      </c>
      <c r="AN466" s="13" t="b" cm="1">
        <f t="array" ref="AN466">IFERROR(INDEX(bank!$A$2:$P$1212,MATCH($O466&amp;$P466,bank!$Q$2:$Q$1212,0),AN$1),FALSE)</f>
        <v>0</v>
      </c>
      <c r="AO466" s="13" t="b" cm="1">
        <f t="array" ref="AO466">IFERROR(INDEX(bank!$A$2:$P$1212,MATCH($O466&amp;$P466,bank!$Q$2:$Q$1212,0),AO$1),FALSE)</f>
        <v>0</v>
      </c>
    </row>
    <row r="467" spans="1:41" hidden="1">
      <c r="A467" s="4" t="s">
        <v>435</v>
      </c>
      <c r="B467" s="4" t="s">
        <v>436</v>
      </c>
      <c r="C467" s="4">
        <v>0</v>
      </c>
      <c r="D467" s="4">
        <v>0</v>
      </c>
      <c r="E467" s="4">
        <v>1602</v>
      </c>
      <c r="F467" s="4">
        <v>1602</v>
      </c>
      <c r="G467" s="4" t="s">
        <v>19</v>
      </c>
      <c r="H467" s="6">
        <v>45033.380166319454</v>
      </c>
      <c r="I467" s="4" t="s">
        <v>20</v>
      </c>
      <c r="J467" s="4" t="b">
        <v>1</v>
      </c>
      <c r="K467" s="4">
        <v>0</v>
      </c>
      <c r="L467" s="4">
        <v>1</v>
      </c>
      <c r="M467" s="4" t="s">
        <v>27</v>
      </c>
      <c r="N467" s="6">
        <v>45033.279733796298</v>
      </c>
      <c r="O467" s="4" t="s">
        <v>26</v>
      </c>
      <c r="P467" s="4">
        <v>607</v>
      </c>
      <c r="Q467" s="10" cm="1">
        <f t="array" ref="Q467">IFERROR(INDEX(cashier!$A$2:$I$672,MATCH($O467&amp;$P467,cashier!$J$2:$J$672,0),Q$1),FALSE)</f>
        <v>319</v>
      </c>
      <c r="R467" s="10" t="str" cm="1">
        <f t="array" ref="R467">IFERROR(INDEX(cashier!$A$2:$I$672,MATCH($O467&amp;$P467,cashier!$J$2:$J$672,0),R$1),FALSE)</f>
        <v>香港汇丰/USD/Mandarine/801-443300-838</v>
      </c>
      <c r="S467" s="10" cm="1">
        <f t="array" ref="S467">IFERROR(INDEX(cashier!$A$2:$I$672,MATCH($O467&amp;$P467,cashier!$J$2:$J$672,0),S$1),FALSE)</f>
        <v>45040.276981805553</v>
      </c>
      <c r="T467" s="10" t="str" cm="1">
        <f t="array" ref="T467">IFERROR(INDEX(cashier!$A$2:$I$672,MATCH($O467&amp;$P467,cashier!$J$2:$J$672,0),T$1),FALSE)</f>
        <v>USD</v>
      </c>
      <c r="U467" s="10" cm="1">
        <f t="array" ref="U467">IFERROR(INDEX(cashier!$A$2:$I$672,MATCH($O467&amp;$P467,cashier!$J$2:$J$672,0),U$1),FALSE)</f>
        <v>1602</v>
      </c>
      <c r="V467" s="10" cm="1">
        <f t="array" ref="V467">IFERROR(INDEX(cashier!$A$2:$I$672,MATCH($O467&amp;$P467,cashier!$J$2:$J$672,0),V$1),FALSE)</f>
        <v>45033.279733796298</v>
      </c>
      <c r="W467" s="10" cm="1">
        <f t="array" ref="W467">IFERROR(INDEX(cashier!$A$2:$I$672,MATCH($O467&amp;$P467,cashier!$J$2:$J$672,0),W$1),FALSE)</f>
        <v>607</v>
      </c>
      <c r="X467" s="10" t="str" cm="1">
        <f t="array" ref="X467">IFERROR(INDEX(cashier!$A$2:$I$672,MATCH($O467&amp;$P467,cashier!$J$2:$J$672,0),X$1),FALSE)</f>
        <v>收款单</v>
      </c>
      <c r="Y467" s="10" cm="1">
        <f t="array" ref="Y467">IFERROR(INDEX(cashier!$A$2:$I$672,MATCH($O467&amp;$P467,cashier!$J$2:$J$672,0),Y$1),FALSE)</f>
        <v>27.31</v>
      </c>
      <c r="Z467" s="13" cm="1">
        <f t="array" ref="Z467">IFERROR(INDEX(bank!$A$2:$P$1212,MATCH($O467&amp;$P467,bank!$Q$2:$Q$1212,0),Z$1),FALSE)</f>
        <v>607</v>
      </c>
      <c r="AA467" s="13" t="str" cm="1">
        <f t="array" ref="AA467">IFERROR(INDEX(bank!$A$2:$P$1212,MATCH($O467&amp;$P467,bank!$Q$2:$Q$1212,0),AA$1),FALSE)</f>
        <v>收款单</v>
      </c>
      <c r="AB467" s="13" t="str" cm="1">
        <f t="array" ref="AB467">IFERROR(INDEX(bank!$A$2:$P$1212,MATCH($O467&amp;$P467,bank!$Q$2:$Q$1212,0),AB$1),FALSE)</f>
        <v>香港汇丰/USD/Mandarine/801-443300-838</v>
      </c>
      <c r="AC467" s="13" t="str" cm="1">
        <f t="array" ref="AC467">IFERROR(INDEX(bank!$A$2:$P$1212,MATCH($O467&amp;$P467,bank!$Q$2:$Q$1212,0),AC$1),FALSE)</f>
        <v>USD</v>
      </c>
      <c r="AD467" s="13" cm="1">
        <f t="array" ref="AD467">IFERROR(INDEX(bank!$A$2:$P$1212,MATCH($O467&amp;$P467,bank!$Q$2:$Q$1212,0),AD$1),FALSE)</f>
        <v>0</v>
      </c>
      <c r="AE467" s="13" t="str" cm="1">
        <f t="array" ref="AE467">IFERROR(INDEX(bank!$A$2:$P$1212,MATCH($O467&amp;$P467,bank!$Q$2:$Q$1212,0),AE$1),FALSE)</f>
        <v>2203-代收代付</v>
      </c>
      <c r="AF467" s="13" t="str" cm="1">
        <f t="array" ref="AF467">IFERROR(INDEX(bank!$A$2:$P$1212,MATCH($O467&amp;$P467,bank!$Q$2:$Q$1212,0),AF$1),FALSE)</f>
        <v>陈礼斌代收工资</v>
      </c>
      <c r="AG467" s="13" cm="1">
        <f t="array" ref="AG467">IFERROR(INDEX(bank!$A$2:$P$1212,MATCH($O467&amp;$P467,bank!$Q$2:$Q$1212,0),AG$1),FALSE)</f>
        <v>45033.279733796298</v>
      </c>
      <c r="AH467" s="13" cm="1">
        <f t="array" ref="AH467">IFERROR(INDEX(bank!$A$2:$P$1212,MATCH($O467&amp;$P467,bank!$Q$2:$Q$1212,0),AH$1),FALSE)</f>
        <v>1602</v>
      </c>
      <c r="AI467" s="13" cm="1">
        <f t="array" ref="AI467">IFERROR(INDEX(bank!$A$2:$P$1212,MATCH($O467&amp;$P467,bank!$Q$2:$Q$1212,0),AI$1),FALSE)</f>
        <v>1602</v>
      </c>
      <c r="AJ467" s="13" cm="1">
        <f t="array" ref="AJ467">IFERROR(INDEX(bank!$A$2:$P$1212,MATCH($O467&amp;$P467,bank!$Q$2:$Q$1212,0),AJ$1),FALSE)</f>
        <v>0</v>
      </c>
      <c r="AK467" s="13" cm="1">
        <f t="array" ref="AK467">IFERROR(INDEX(bank!$A$2:$P$1212,MATCH($O467&amp;$P467,bank!$Q$2:$Q$1212,0),AK$1),FALSE)</f>
        <v>0</v>
      </c>
      <c r="AL467" s="13" cm="1">
        <f t="array" ref="AL467">IFERROR(INDEX(bank!$A$2:$P$1212,MATCH($O467&amp;$P467,bank!$Q$2:$Q$1212,0),AL$1),FALSE)</f>
        <v>789517.29</v>
      </c>
      <c r="AM467" s="13" cm="1">
        <f t="array" ref="AM467">IFERROR(INDEX(bank!$A$2:$P$1212,MATCH($O467&amp;$P467,bank!$Q$2:$Q$1212,0),AM$1),FALSE)</f>
        <v>1</v>
      </c>
      <c r="AN467" s="13" t="b" cm="1">
        <f t="array" ref="AN467">IFERROR(INDEX(bank!$A$2:$P$1212,MATCH($O467&amp;$P467,bank!$Q$2:$Q$1212,0),AN$1),FALSE)</f>
        <v>1</v>
      </c>
      <c r="AO467" s="13" t="str" cm="1">
        <f t="array" ref="AO467">IFERROR(INDEX(bank!$A$2:$P$1212,MATCH($O467&amp;$P467,bank!$Q$2:$Q$1212,0),AO$1),FALSE)</f>
        <v>已关闭</v>
      </c>
    </row>
    <row r="468" spans="1:41" hidden="1">
      <c r="A468" s="4" t="s">
        <v>435</v>
      </c>
      <c r="B468" s="4" t="s">
        <v>437</v>
      </c>
      <c r="C468" s="4">
        <v>10800.17</v>
      </c>
      <c r="D468" s="4">
        <v>1574.69017000554</v>
      </c>
      <c r="E468" s="4">
        <v>0</v>
      </c>
      <c r="F468" s="4">
        <v>0</v>
      </c>
      <c r="G468" s="4" t="s">
        <v>30</v>
      </c>
      <c r="H468" s="6">
        <v>45033.383206678242</v>
      </c>
      <c r="I468" s="4" t="s">
        <v>20</v>
      </c>
      <c r="J468" s="4" t="b">
        <v>1</v>
      </c>
      <c r="K468" s="4">
        <v>0</v>
      </c>
      <c r="L468" s="4">
        <v>6.8586</v>
      </c>
      <c r="M468" s="4" t="s">
        <v>46</v>
      </c>
      <c r="N468" s="6">
        <v>45042.271469907413</v>
      </c>
      <c r="O468" s="4" t="s">
        <v>18</v>
      </c>
      <c r="P468" s="4">
        <v>608</v>
      </c>
      <c r="Q468" s="10" cm="1">
        <f t="array" ref="Q468">IFERROR(INDEX(cashier!$A$2:$I$672,MATCH($O468&amp;$P468,cashier!$J$2:$J$672,0),Q$1),FALSE)</f>
        <v>370</v>
      </c>
      <c r="R468" s="10" t="str" cm="1">
        <f t="array" ref="R468">IFERROR(INDEX(cashier!$A$2:$I$672,MATCH($O468&amp;$P468,cashier!$J$2:$J$672,0),R$1),FALSE)</f>
        <v>吴总股东往来/RMB</v>
      </c>
      <c r="S468" s="10" cm="1">
        <f t="array" ref="S468">IFERROR(INDEX(cashier!$A$2:$I$672,MATCH($O468&amp;$P468,cashier!$J$2:$J$672,0),S$1),FALSE)</f>
        <v>45041.289282152778</v>
      </c>
      <c r="T468" s="10" t="str" cm="1">
        <f t="array" ref="T468">IFERROR(INDEX(cashier!$A$2:$I$672,MATCH($O468&amp;$P468,cashier!$J$2:$J$672,0),T$1),FALSE)</f>
        <v>RMB</v>
      </c>
      <c r="U468" s="10" cm="1">
        <f t="array" ref="U468">IFERROR(INDEX(cashier!$A$2:$I$672,MATCH($O468&amp;$P468,cashier!$J$2:$J$672,0),U$1),FALSE)</f>
        <v>10800.17</v>
      </c>
      <c r="V468" s="10" cm="1">
        <f t="array" ref="V468">IFERROR(INDEX(cashier!$A$2:$I$672,MATCH($O468&amp;$P468,cashier!$J$2:$J$672,0),V$1),FALSE)</f>
        <v>45042.271469907413</v>
      </c>
      <c r="W468" s="10" cm="1">
        <f t="array" ref="W468">IFERROR(INDEX(cashier!$A$2:$I$672,MATCH($O468&amp;$P468,cashier!$J$2:$J$672,0),W$1),FALSE)</f>
        <v>608</v>
      </c>
      <c r="X468" s="10" t="str" cm="1">
        <f t="array" ref="X468">IFERROR(INDEX(cashier!$A$2:$I$672,MATCH($O468&amp;$P468,cashier!$J$2:$J$672,0),X$1),FALSE)</f>
        <v>付款单</v>
      </c>
      <c r="Y468" s="10" cm="1">
        <f t="array" ref="Y468">IFERROR(INDEX(cashier!$A$2:$I$672,MATCH($O468&amp;$P468,cashier!$J$2:$J$672,0),Y$1),FALSE)</f>
        <v>0</v>
      </c>
      <c r="Z468" s="13" cm="1">
        <f t="array" ref="Z468">IFERROR(INDEX(bank!$A$2:$P$1212,MATCH($O468&amp;$P468,bank!$Q$2:$Q$1212,0),Z$1),FALSE)</f>
        <v>608</v>
      </c>
      <c r="AA468" s="13" t="str" cm="1">
        <f t="array" ref="AA468">IFERROR(INDEX(bank!$A$2:$P$1212,MATCH($O468&amp;$P468,bank!$Q$2:$Q$1212,0),AA$1),FALSE)</f>
        <v>付款单</v>
      </c>
      <c r="AB468" s="13" t="str" cm="1">
        <f t="array" ref="AB468">IFERROR(INDEX(bank!$A$2:$P$1212,MATCH($O468&amp;$P468,bank!$Q$2:$Q$1212,0),AB$1),FALSE)</f>
        <v>吴总股东往来/RMB</v>
      </c>
      <c r="AC468" s="13" t="str" cm="1">
        <f t="array" ref="AC468">IFERROR(INDEX(bank!$A$2:$P$1212,MATCH($O468&amp;$P468,bank!$Q$2:$Q$1212,0),AC$1),FALSE)</f>
        <v>RMB</v>
      </c>
      <c r="AD468" s="13" cm="1">
        <f t="array" ref="AD468">IFERROR(INDEX(bank!$A$2:$P$1212,MATCH($O468&amp;$P468,bank!$Q$2:$Q$1212,0),AD$1),FALSE)</f>
        <v>0</v>
      </c>
      <c r="AE468" s="13" t="str" cm="1">
        <f t="array" ref="AE468">IFERROR(INDEX(bank!$A$2:$P$1212,MATCH($O468&amp;$P468,bank!$Q$2:$Q$1212,0),AE$1),FALSE)</f>
        <v>2203-代收代付</v>
      </c>
      <c r="AF468" s="13" t="str" cm="1">
        <f t="array" ref="AF468">IFERROR(INDEX(bank!$A$2:$P$1212,MATCH($O468&amp;$P468,bank!$Q$2:$Q$1212,0),AF$1),FALSE)</f>
        <v>代付陈礼斌工资</v>
      </c>
      <c r="AG468" s="13" cm="1">
        <f t="array" ref="AG468">IFERROR(INDEX(bank!$A$2:$P$1212,MATCH($O468&amp;$P468,bank!$Q$2:$Q$1212,0),AG$1),FALSE)</f>
        <v>45042.271469907413</v>
      </c>
      <c r="AH468" s="13" cm="1">
        <f t="array" ref="AH468">IFERROR(INDEX(bank!$A$2:$P$1212,MATCH($O468&amp;$P468,bank!$Q$2:$Q$1212,0),AH$1),FALSE)</f>
        <v>0</v>
      </c>
      <c r="AI468" s="13" cm="1">
        <f t="array" ref="AI468">IFERROR(INDEX(bank!$A$2:$P$1212,MATCH($O468&amp;$P468,bank!$Q$2:$Q$1212,0),AI$1),FALSE)</f>
        <v>0</v>
      </c>
      <c r="AJ468" s="13" cm="1">
        <f t="array" ref="AJ468">IFERROR(INDEX(bank!$A$2:$P$1212,MATCH($O468&amp;$P468,bank!$Q$2:$Q$1212,0),AJ$1),FALSE)</f>
        <v>10800.17</v>
      </c>
      <c r="AK468" s="13" cm="1">
        <f t="array" ref="AK468">IFERROR(INDEX(bank!$A$2:$P$1212,MATCH($O468&amp;$P468,bank!$Q$2:$Q$1212,0),AK$1),FALSE)</f>
        <v>10800.17</v>
      </c>
      <c r="AL468" s="13" cm="1">
        <f t="array" ref="AL468">IFERROR(INDEX(bank!$A$2:$P$1212,MATCH($O468&amp;$P468,bank!$Q$2:$Q$1212,0),AL$1),FALSE)</f>
        <v>4862755.59</v>
      </c>
      <c r="AM468" s="13" cm="1">
        <f t="array" ref="AM468">IFERROR(INDEX(bank!$A$2:$P$1212,MATCH($O468&amp;$P468,bank!$Q$2:$Q$1212,0),AM$1),FALSE)</f>
        <v>6.8586</v>
      </c>
      <c r="AN468" s="13" t="b" cm="1">
        <f t="array" ref="AN468">IFERROR(INDEX(bank!$A$2:$P$1212,MATCH($O468&amp;$P468,bank!$Q$2:$Q$1212,0),AN$1),FALSE)</f>
        <v>1</v>
      </c>
      <c r="AO468" s="13" t="str" cm="1">
        <f t="array" ref="AO468">IFERROR(INDEX(bank!$A$2:$P$1212,MATCH($O468&amp;$P468,bank!$Q$2:$Q$1212,0),AO$1),FALSE)</f>
        <v>已关闭</v>
      </c>
    </row>
    <row r="469" spans="1:41" hidden="1">
      <c r="A469" s="4" t="s">
        <v>86</v>
      </c>
      <c r="B469" s="4" t="s">
        <v>438</v>
      </c>
      <c r="C469" s="4">
        <v>34600</v>
      </c>
      <c r="D469" s="4">
        <v>5035.1441419153934</v>
      </c>
      <c r="E469" s="4">
        <v>0</v>
      </c>
      <c r="F469" s="4">
        <v>0</v>
      </c>
      <c r="G469" s="4" t="s">
        <v>30</v>
      </c>
      <c r="H469" s="6">
        <v>45034.097022650472</v>
      </c>
      <c r="I469" s="4" t="s">
        <v>20</v>
      </c>
      <c r="J469" s="4" t="b">
        <v>1</v>
      </c>
      <c r="K469" s="4">
        <v>0</v>
      </c>
      <c r="L469" s="4">
        <v>6.8716999999999997</v>
      </c>
      <c r="M469" s="4" t="s">
        <v>46</v>
      </c>
      <c r="N469" s="6">
        <v>45034.298541666663</v>
      </c>
      <c r="O469" s="4" t="s">
        <v>18</v>
      </c>
      <c r="P469" s="4">
        <v>610</v>
      </c>
      <c r="Q469" s="10" cm="1">
        <f t="array" ref="Q469">IFERROR(INDEX(cashier!$A$2:$I$672,MATCH($O469&amp;$P469,cashier!$J$2:$J$672,0),Q$1),FALSE)</f>
        <v>419</v>
      </c>
      <c r="R469" s="10" t="str" cm="1">
        <f t="array" ref="R469">IFERROR(INDEX(cashier!$A$2:$I$672,MATCH($O469&amp;$P469,cashier!$J$2:$J$672,0),R$1),FALSE)</f>
        <v>吴总股东往来/RMB</v>
      </c>
      <c r="S469" s="10" cm="1">
        <f t="array" ref="S469">IFERROR(INDEX(cashier!$A$2:$I$672,MATCH($O469&amp;$P469,cashier!$J$2:$J$672,0),S$1),FALSE)</f>
        <v>45050.295230439813</v>
      </c>
      <c r="T469" s="10" t="str" cm="1">
        <f t="array" ref="T469">IFERROR(INDEX(cashier!$A$2:$I$672,MATCH($O469&amp;$P469,cashier!$J$2:$J$672,0),T$1),FALSE)</f>
        <v>RMB</v>
      </c>
      <c r="U469" s="10" cm="1">
        <f t="array" ref="U469">IFERROR(INDEX(cashier!$A$2:$I$672,MATCH($O469&amp;$P469,cashier!$J$2:$J$672,0),U$1),FALSE)</f>
        <v>34600</v>
      </c>
      <c r="V469" s="10" cm="1">
        <f t="array" ref="V469">IFERROR(INDEX(cashier!$A$2:$I$672,MATCH($O469&amp;$P469,cashier!$J$2:$J$672,0),V$1),FALSE)</f>
        <v>45034.298541666663</v>
      </c>
      <c r="W469" s="10" cm="1">
        <f t="array" ref="W469">IFERROR(INDEX(cashier!$A$2:$I$672,MATCH($O469&amp;$P469,cashier!$J$2:$J$672,0),W$1),FALSE)</f>
        <v>610</v>
      </c>
      <c r="X469" s="10" t="str" cm="1">
        <f t="array" ref="X469">IFERROR(INDEX(cashier!$A$2:$I$672,MATCH($O469&amp;$P469,cashier!$J$2:$J$672,0),X$1),FALSE)</f>
        <v>付款单</v>
      </c>
      <c r="Y469" s="10" cm="1">
        <f t="array" ref="Y469">IFERROR(INDEX(cashier!$A$2:$I$672,MATCH($O469&amp;$P469,cashier!$J$2:$J$672,0),Y$1),FALSE)</f>
        <v>0</v>
      </c>
      <c r="Z469" s="13" cm="1">
        <f t="array" ref="Z469">IFERROR(INDEX(bank!$A$2:$P$1212,MATCH($O469&amp;$P469,bank!$Q$2:$Q$1212,0),Z$1),FALSE)</f>
        <v>610</v>
      </c>
      <c r="AA469" s="13" t="str" cm="1">
        <f t="array" ref="AA469">IFERROR(INDEX(bank!$A$2:$P$1212,MATCH($O469&amp;$P469,bank!$Q$2:$Q$1212,0),AA$1),FALSE)</f>
        <v>付款单</v>
      </c>
      <c r="AB469" s="13" t="str" cm="1">
        <f t="array" ref="AB469">IFERROR(INDEX(bank!$A$2:$P$1212,MATCH($O469&amp;$P469,bank!$Q$2:$Q$1212,0),AB$1),FALSE)</f>
        <v>吴总股东往来/RMB</v>
      </c>
      <c r="AC469" s="13" t="str" cm="1">
        <f t="array" ref="AC469">IFERROR(INDEX(bank!$A$2:$P$1212,MATCH($O469&amp;$P469,bank!$Q$2:$Q$1212,0),AC$1),FALSE)</f>
        <v>RMB</v>
      </c>
      <c r="AD469" s="13" cm="1">
        <f t="array" ref="AD469">IFERROR(INDEX(bank!$A$2:$P$1212,MATCH($O469&amp;$P469,bank!$Q$2:$Q$1212,0),AD$1),FALSE)</f>
        <v>0</v>
      </c>
      <c r="AE469" s="13" t="str" cm="1">
        <f t="array" ref="AE469">IFERROR(INDEX(bank!$A$2:$P$1212,MATCH($O469&amp;$P469,bank!$Q$2:$Q$1212,0),AE$1),FALSE)</f>
        <v>5501.11-物料</v>
      </c>
      <c r="AF469" s="13" t="str" cm="1">
        <f t="array" ref="AF469">IFERROR(INDEX(bank!$A$2:$P$1212,MATCH($O469&amp;$P469,bank!$Q$2:$Q$1212,0),AF$1),FALSE)</f>
        <v>计划4月25日岚山港供应克令吊钢丝绳 全额预付款</v>
      </c>
      <c r="AG469" s="13" cm="1">
        <f t="array" ref="AG469">IFERROR(INDEX(bank!$A$2:$P$1212,MATCH($O469&amp;$P469,bank!$Q$2:$Q$1212,0),AG$1),FALSE)</f>
        <v>45034.298541666663</v>
      </c>
      <c r="AH469" s="13" cm="1">
        <f t="array" ref="AH469">IFERROR(INDEX(bank!$A$2:$P$1212,MATCH($O469&amp;$P469,bank!$Q$2:$Q$1212,0),AH$1),FALSE)</f>
        <v>0</v>
      </c>
      <c r="AI469" s="13" cm="1">
        <f t="array" ref="AI469">IFERROR(INDEX(bank!$A$2:$P$1212,MATCH($O469&amp;$P469,bank!$Q$2:$Q$1212,0),AI$1),FALSE)</f>
        <v>0</v>
      </c>
      <c r="AJ469" s="13" cm="1">
        <f t="array" ref="AJ469">IFERROR(INDEX(bank!$A$2:$P$1212,MATCH($O469&amp;$P469,bank!$Q$2:$Q$1212,0),AJ$1),FALSE)</f>
        <v>34600</v>
      </c>
      <c r="AK469" s="13" cm="1">
        <f t="array" ref="AK469">IFERROR(INDEX(bank!$A$2:$P$1212,MATCH($O469&amp;$P469,bank!$Q$2:$Q$1212,0),AK$1),FALSE)</f>
        <v>34600</v>
      </c>
      <c r="AL469" s="13" cm="1">
        <f t="array" ref="AL469">IFERROR(INDEX(bank!$A$2:$P$1212,MATCH($O469&amp;$P469,bank!$Q$2:$Q$1212,0),AL$1),FALSE)</f>
        <v>1912507.860000001</v>
      </c>
      <c r="AM469" s="13" cm="1">
        <f t="array" ref="AM469">IFERROR(INDEX(bank!$A$2:$P$1212,MATCH($O469&amp;$P469,bank!$Q$2:$Q$1212,0),AM$1),FALSE)</f>
        <v>6.8716999999999997</v>
      </c>
      <c r="AN469" s="13" t="b" cm="1">
        <f t="array" ref="AN469">IFERROR(INDEX(bank!$A$2:$P$1212,MATCH($O469&amp;$P469,bank!$Q$2:$Q$1212,0),AN$1),FALSE)</f>
        <v>1</v>
      </c>
      <c r="AO469" s="13" t="str" cm="1">
        <f t="array" ref="AO469">IFERROR(INDEX(bank!$A$2:$P$1212,MATCH($O469&amp;$P469,bank!$Q$2:$Q$1212,0),AO$1),FALSE)</f>
        <v>已关闭</v>
      </c>
    </row>
    <row r="470" spans="1:41" hidden="1">
      <c r="A470" s="4" t="s">
        <v>86</v>
      </c>
      <c r="B470" s="4" t="s">
        <v>439</v>
      </c>
      <c r="C470" s="4">
        <v>7495</v>
      </c>
      <c r="D470" s="4">
        <v>1090.70535675306</v>
      </c>
      <c r="E470" s="4">
        <v>0</v>
      </c>
      <c r="F470" s="4">
        <v>0</v>
      </c>
      <c r="G470" s="4" t="s">
        <v>30</v>
      </c>
      <c r="H470" s="6">
        <v>45034.10444920139</v>
      </c>
      <c r="I470" s="4" t="s">
        <v>20</v>
      </c>
      <c r="J470" s="4" t="b">
        <v>1</v>
      </c>
      <c r="K470" s="4">
        <v>0</v>
      </c>
      <c r="L470" s="4">
        <v>6.8716999999999997</v>
      </c>
      <c r="M470" s="4" t="s">
        <v>46</v>
      </c>
      <c r="N470" s="6">
        <v>45034.279745370368</v>
      </c>
      <c r="O470" s="4" t="s">
        <v>18</v>
      </c>
      <c r="P470" s="4">
        <v>612</v>
      </c>
      <c r="Q470" s="10" cm="1">
        <f t="array" ref="Q470">IFERROR(INDEX(cashier!$A$2:$I$672,MATCH($O470&amp;$P470,cashier!$J$2:$J$672,0),Q$1),FALSE)</f>
        <v>365</v>
      </c>
      <c r="R470" s="10" t="str" cm="1">
        <f t="array" ref="R470">IFERROR(INDEX(cashier!$A$2:$I$672,MATCH($O470&amp;$P470,cashier!$J$2:$J$672,0),R$1),FALSE)</f>
        <v>吴总股东往来/RMB</v>
      </c>
      <c r="S470" s="10" cm="1">
        <f t="array" ref="S470">IFERROR(INDEX(cashier!$A$2:$I$672,MATCH($O470&amp;$P470,cashier!$J$2:$J$672,0),S$1),FALSE)</f>
        <v>45041.276845902779</v>
      </c>
      <c r="T470" s="10" t="str" cm="1">
        <f t="array" ref="T470">IFERROR(INDEX(cashier!$A$2:$I$672,MATCH($O470&amp;$P470,cashier!$J$2:$J$672,0),T$1),FALSE)</f>
        <v>RMB</v>
      </c>
      <c r="U470" s="10" cm="1">
        <f t="array" ref="U470">IFERROR(INDEX(cashier!$A$2:$I$672,MATCH($O470&amp;$P470,cashier!$J$2:$J$672,0),U$1),FALSE)</f>
        <v>7495</v>
      </c>
      <c r="V470" s="10" cm="1">
        <f t="array" ref="V470">IFERROR(INDEX(cashier!$A$2:$I$672,MATCH($O470&amp;$P470,cashier!$J$2:$J$672,0),V$1),FALSE)</f>
        <v>45034.279745370368</v>
      </c>
      <c r="W470" s="10" cm="1">
        <f t="array" ref="W470">IFERROR(INDEX(cashier!$A$2:$I$672,MATCH($O470&amp;$P470,cashier!$J$2:$J$672,0),W$1),FALSE)</f>
        <v>612</v>
      </c>
      <c r="X470" s="10" t="str" cm="1">
        <f t="array" ref="X470">IFERROR(INDEX(cashier!$A$2:$I$672,MATCH($O470&amp;$P470,cashier!$J$2:$J$672,0),X$1),FALSE)</f>
        <v>付款单</v>
      </c>
      <c r="Y470" s="10" cm="1">
        <f t="array" ref="Y470">IFERROR(INDEX(cashier!$A$2:$I$672,MATCH($O470&amp;$P470,cashier!$J$2:$J$672,0),Y$1),FALSE)</f>
        <v>0</v>
      </c>
      <c r="Z470" s="13" cm="1">
        <f t="array" ref="Z470">IFERROR(INDEX(bank!$A$2:$P$1212,MATCH($O470&amp;$P470,bank!$Q$2:$Q$1212,0),Z$1),FALSE)</f>
        <v>612</v>
      </c>
      <c r="AA470" s="13" t="str" cm="1">
        <f t="array" ref="AA470">IFERROR(INDEX(bank!$A$2:$P$1212,MATCH($O470&amp;$P470,bank!$Q$2:$Q$1212,0),AA$1),FALSE)</f>
        <v>付款单</v>
      </c>
      <c r="AB470" s="13" t="str" cm="1">
        <f t="array" ref="AB470">IFERROR(INDEX(bank!$A$2:$P$1212,MATCH($O470&amp;$P470,bank!$Q$2:$Q$1212,0),AB$1),FALSE)</f>
        <v>吴总股东往来/RMB</v>
      </c>
      <c r="AC470" s="13" t="str" cm="1">
        <f t="array" ref="AC470">IFERROR(INDEX(bank!$A$2:$P$1212,MATCH($O470&amp;$P470,bank!$Q$2:$Q$1212,0),AC$1),FALSE)</f>
        <v>RMB</v>
      </c>
      <c r="AD470" s="13" cm="1">
        <f t="array" ref="AD470">IFERROR(INDEX(bank!$A$2:$P$1212,MATCH($O470&amp;$P470,bank!$Q$2:$Q$1212,0),AD$1),FALSE)</f>
        <v>0</v>
      </c>
      <c r="AE470" s="13" t="str" cm="1">
        <f t="array" ref="AE470">IFERROR(INDEX(bank!$A$2:$P$1212,MATCH($O470&amp;$P470,bank!$Q$2:$Q$1212,0),AE$1),FALSE)</f>
        <v>5501.11-物料</v>
      </c>
      <c r="AF470" s="13" t="str" cm="1">
        <f t="array" ref="AF470">IFERROR(INDEX(bank!$A$2:$P$1212,MATCH($O470&amp;$P470,bank!$Q$2:$Q$1212,0),AF$1),FALSE)</f>
        <v>计划4月底大连船厂江阴鼎言供应舱盖橡皮 全部预付款</v>
      </c>
      <c r="AG470" s="13" cm="1">
        <f t="array" ref="AG470">IFERROR(INDEX(bank!$A$2:$P$1212,MATCH($O470&amp;$P470,bank!$Q$2:$Q$1212,0),AG$1),FALSE)</f>
        <v>45034.279745370368</v>
      </c>
      <c r="AH470" s="13" cm="1">
        <f t="array" ref="AH470">IFERROR(INDEX(bank!$A$2:$P$1212,MATCH($O470&amp;$P470,bank!$Q$2:$Q$1212,0),AH$1),FALSE)</f>
        <v>0</v>
      </c>
      <c r="AI470" s="13" cm="1">
        <f t="array" ref="AI470">IFERROR(INDEX(bank!$A$2:$P$1212,MATCH($O470&amp;$P470,bank!$Q$2:$Q$1212,0),AI$1),FALSE)</f>
        <v>0</v>
      </c>
      <c r="AJ470" s="13" cm="1">
        <f t="array" ref="AJ470">IFERROR(INDEX(bank!$A$2:$P$1212,MATCH($O470&amp;$P470,bank!$Q$2:$Q$1212,0),AJ$1),FALSE)</f>
        <v>7495</v>
      </c>
      <c r="AK470" s="13" cm="1">
        <f t="array" ref="AK470">IFERROR(INDEX(bank!$A$2:$P$1212,MATCH($O470&amp;$P470,bank!$Q$2:$Q$1212,0),AK$1),FALSE)</f>
        <v>7495</v>
      </c>
      <c r="AL470" s="13" cm="1">
        <f t="array" ref="AL470">IFERROR(INDEX(bank!$A$2:$P$1212,MATCH($O470&amp;$P470,bank!$Q$2:$Q$1212,0),AL$1),FALSE)</f>
        <v>1964269.360000001</v>
      </c>
      <c r="AM470" s="13" cm="1">
        <f t="array" ref="AM470">IFERROR(INDEX(bank!$A$2:$P$1212,MATCH($O470&amp;$P470,bank!$Q$2:$Q$1212,0),AM$1),FALSE)</f>
        <v>6.8716999999999997</v>
      </c>
      <c r="AN470" s="13" t="b" cm="1">
        <f t="array" ref="AN470">IFERROR(INDEX(bank!$A$2:$P$1212,MATCH($O470&amp;$P470,bank!$Q$2:$Q$1212,0),AN$1),FALSE)</f>
        <v>1</v>
      </c>
      <c r="AO470" s="13" t="str" cm="1">
        <f t="array" ref="AO470">IFERROR(INDEX(bank!$A$2:$P$1212,MATCH($O470&amp;$P470,bank!$Q$2:$Q$1212,0),AO$1),FALSE)</f>
        <v>已关闭</v>
      </c>
    </row>
    <row r="471" spans="1:41" hidden="1">
      <c r="A471" s="4" t="s">
        <v>314</v>
      </c>
      <c r="B471" s="4" t="s">
        <v>440</v>
      </c>
      <c r="C471" s="4">
        <v>87000</v>
      </c>
      <c r="D471" s="4">
        <v>87000</v>
      </c>
      <c r="E471" s="4">
        <v>0</v>
      </c>
      <c r="F471" s="4">
        <v>0</v>
      </c>
      <c r="G471" s="4" t="s">
        <v>19</v>
      </c>
      <c r="H471" s="6">
        <v>45034.117657974537</v>
      </c>
      <c r="I471" s="4" t="s">
        <v>20</v>
      </c>
      <c r="J471" s="4" t="b">
        <v>1</v>
      </c>
      <c r="K471" s="4">
        <v>0</v>
      </c>
      <c r="L471" s="4">
        <v>1</v>
      </c>
      <c r="M471" s="4" t="s">
        <v>82</v>
      </c>
      <c r="N471" s="6">
        <v>45041.155960648153</v>
      </c>
      <c r="O471" s="4" t="s">
        <v>18</v>
      </c>
      <c r="P471" s="4">
        <v>614</v>
      </c>
      <c r="Q471" s="10" cm="1">
        <f t="array" ref="Q471">IFERROR(INDEX(cashier!$A$2:$I$672,MATCH($O471&amp;$P471,cashier!$J$2:$J$672,0),Q$1),FALSE)</f>
        <v>339</v>
      </c>
      <c r="R471" s="10" t="str" cm="1">
        <f t="array" ref="R471">IFERROR(INDEX(cashier!$A$2:$I$672,MATCH($O471&amp;$P471,cashier!$J$2:$J$672,0),R$1),FALSE)</f>
        <v>上海汇丰/USD/Monica/095-046207-055</v>
      </c>
      <c r="S471" s="10" cm="1">
        <f t="array" ref="S471">IFERROR(INDEX(cashier!$A$2:$I$672,MATCH($O471&amp;$P471,cashier!$J$2:$J$672,0),S$1),FALSE)</f>
        <v>45041.152837187503</v>
      </c>
      <c r="T471" s="10" t="str" cm="1">
        <f t="array" ref="T471">IFERROR(INDEX(cashier!$A$2:$I$672,MATCH($O471&amp;$P471,cashier!$J$2:$J$672,0),T$1),FALSE)</f>
        <v>USD</v>
      </c>
      <c r="U471" s="10" cm="1">
        <f t="array" ref="U471">IFERROR(INDEX(cashier!$A$2:$I$672,MATCH($O471&amp;$P471,cashier!$J$2:$J$672,0),U$1),FALSE)</f>
        <v>87000</v>
      </c>
      <c r="V471" s="10" cm="1">
        <f t="array" ref="V471">IFERROR(INDEX(cashier!$A$2:$I$672,MATCH($O471&amp;$P471,cashier!$J$2:$J$672,0),V$1),FALSE)</f>
        <v>45041.155960648153</v>
      </c>
      <c r="W471" s="10" cm="1">
        <f t="array" ref="W471">IFERROR(INDEX(cashier!$A$2:$I$672,MATCH($O471&amp;$P471,cashier!$J$2:$J$672,0),W$1),FALSE)</f>
        <v>614</v>
      </c>
      <c r="X471" s="10" t="str" cm="1">
        <f t="array" ref="X471">IFERROR(INDEX(cashier!$A$2:$I$672,MATCH($O471&amp;$P471,cashier!$J$2:$J$672,0),X$1),FALSE)</f>
        <v>付款单</v>
      </c>
      <c r="Y471" s="10" cm="1">
        <f t="array" ref="Y471">IFERROR(INDEX(cashier!$A$2:$I$672,MATCH($O471&amp;$P471,cashier!$J$2:$J$672,0),Y$1),FALSE)</f>
        <v>0</v>
      </c>
      <c r="Z471" s="13" cm="1">
        <f t="array" ref="Z471">IFERROR(INDEX(bank!$A$2:$P$1212,MATCH($O471&amp;$P471,bank!$Q$2:$Q$1212,0),Z$1),FALSE)</f>
        <v>614</v>
      </c>
      <c r="AA471" s="13" t="str" cm="1">
        <f t="array" ref="AA471">IFERROR(INDEX(bank!$A$2:$P$1212,MATCH($O471&amp;$P471,bank!$Q$2:$Q$1212,0),AA$1),FALSE)</f>
        <v>付款单</v>
      </c>
      <c r="AB471" s="13" t="str" cm="1">
        <f t="array" ref="AB471">IFERROR(INDEX(bank!$A$2:$P$1212,MATCH($O471&amp;$P471,bank!$Q$2:$Q$1212,0),AB$1),FALSE)</f>
        <v>上海汇丰/USD/Monica/095-046207-055</v>
      </c>
      <c r="AC471" s="13" t="str" cm="1">
        <f t="array" ref="AC471">IFERROR(INDEX(bank!$A$2:$P$1212,MATCH($O471&amp;$P471,bank!$Q$2:$Q$1212,0),AC$1),FALSE)</f>
        <v>USD</v>
      </c>
      <c r="AD471" s="13" cm="1">
        <f t="array" ref="AD471">IFERROR(INDEX(bank!$A$2:$P$1212,MATCH($O471&amp;$P471,bank!$Q$2:$Q$1212,0),AD$1),FALSE)</f>
        <v>0</v>
      </c>
      <c r="AE471" s="13" t="str" cm="1">
        <f t="array" ref="AE471">IFERROR(INDEX(bank!$A$2:$P$1212,MATCH($O471&amp;$P471,bank!$Q$2:$Q$1212,0),AE$1),FALSE)</f>
        <v xml:space="preserve">5402.01-租金运费成本  </v>
      </c>
      <c r="AF471" s="13" t="str" cm="1">
        <f t="array" ref="AF471">IFERROR(INDEX(bank!$A$2:$P$1212,MATCH($O471&amp;$P471,bank!$Q$2:$Q$1212,0),AF$1),FALSE)</f>
        <v>第44期租金（2023/04/25-2023/05/25)）</v>
      </c>
      <c r="AG471" s="13" cm="1">
        <f t="array" ref="AG471">IFERROR(INDEX(bank!$A$2:$P$1212,MATCH($O471&amp;$P471,bank!$Q$2:$Q$1212,0),AG$1),FALSE)</f>
        <v>45041.155960648153</v>
      </c>
      <c r="AH471" s="13" cm="1">
        <f t="array" ref="AH471">IFERROR(INDEX(bank!$A$2:$P$1212,MATCH($O471&amp;$P471,bank!$Q$2:$Q$1212,0),AH$1),FALSE)</f>
        <v>0</v>
      </c>
      <c r="AI471" s="13" cm="1">
        <f t="array" ref="AI471">IFERROR(INDEX(bank!$A$2:$P$1212,MATCH($O471&amp;$P471,bank!$Q$2:$Q$1212,0),AI$1),FALSE)</f>
        <v>0</v>
      </c>
      <c r="AJ471" s="13" cm="1">
        <f t="array" ref="AJ471">IFERROR(INDEX(bank!$A$2:$P$1212,MATCH($O471&amp;$P471,bank!$Q$2:$Q$1212,0),AJ$1),FALSE)</f>
        <v>87000</v>
      </c>
      <c r="AK471" s="13" cm="1">
        <f t="array" ref="AK471">IFERROR(INDEX(bank!$A$2:$P$1212,MATCH($O471&amp;$P471,bank!$Q$2:$Q$1212,0),AK$1),FALSE)</f>
        <v>87000</v>
      </c>
      <c r="AL471" s="13" cm="1">
        <f t="array" ref="AL471">IFERROR(INDEX(bank!$A$2:$P$1212,MATCH($O471&amp;$P471,bank!$Q$2:$Q$1212,0),AL$1),FALSE)</f>
        <v>-87411.969999999943</v>
      </c>
      <c r="AM471" s="13" cm="1">
        <f t="array" ref="AM471">IFERROR(INDEX(bank!$A$2:$P$1212,MATCH($O471&amp;$P471,bank!$Q$2:$Q$1212,0),AM$1),FALSE)</f>
        <v>1</v>
      </c>
      <c r="AN471" s="13" t="b" cm="1">
        <f t="array" ref="AN471">IFERROR(INDEX(bank!$A$2:$P$1212,MATCH($O471&amp;$P471,bank!$Q$2:$Q$1212,0),AN$1),FALSE)</f>
        <v>1</v>
      </c>
      <c r="AO471" s="13" t="str" cm="1">
        <f t="array" ref="AO471">IFERROR(INDEX(bank!$A$2:$P$1212,MATCH($O471&amp;$P471,bank!$Q$2:$Q$1212,0),AO$1),FALSE)</f>
        <v>已关闭</v>
      </c>
    </row>
    <row r="472" spans="1:41" hidden="1">
      <c r="A472" s="4" t="s">
        <v>314</v>
      </c>
      <c r="B472" s="4" t="s">
        <v>441</v>
      </c>
      <c r="C472" s="4">
        <v>98040</v>
      </c>
      <c r="D472" s="4">
        <v>98040</v>
      </c>
      <c r="E472" s="4">
        <v>0</v>
      </c>
      <c r="F472" s="4">
        <v>0</v>
      </c>
      <c r="G472" s="4" t="s">
        <v>19</v>
      </c>
      <c r="H472" s="6">
        <v>45034.123103888887</v>
      </c>
      <c r="I472" s="4" t="s">
        <v>20</v>
      </c>
      <c r="J472" s="4" t="b">
        <v>1</v>
      </c>
      <c r="K472" s="4">
        <v>0</v>
      </c>
      <c r="L472" s="4">
        <v>1</v>
      </c>
      <c r="M472" s="4" t="s">
        <v>45</v>
      </c>
      <c r="N472" s="6">
        <v>45041.144885706017</v>
      </c>
      <c r="O472" s="4" t="s">
        <v>18</v>
      </c>
      <c r="P472" s="4">
        <v>616</v>
      </c>
      <c r="Q472" s="10" cm="1">
        <f t="array" ref="Q472">IFERROR(INDEX(cashier!$A$2:$I$672,MATCH($O472&amp;$P472,cashier!$J$2:$J$672,0),Q$1),FALSE)</f>
        <v>312</v>
      </c>
      <c r="R472" s="10" t="str" cm="1">
        <f t="array" ref="R472">IFERROR(INDEX(cashier!$A$2:$I$672,MATCH($O472&amp;$P472,cashier!$J$2:$J$672,0),R$1),FALSE)</f>
        <v>上海汇丰/USD/Mandarine/095-046264-055</v>
      </c>
      <c r="S472" s="10" cm="1">
        <f t="array" ref="S472">IFERROR(INDEX(cashier!$A$2:$I$672,MATCH($O472&amp;$P472,cashier!$J$2:$J$672,0),S$1),FALSE)</f>
        <v>45040.100616504627</v>
      </c>
      <c r="T472" s="10" t="str" cm="1">
        <f t="array" ref="T472">IFERROR(INDEX(cashier!$A$2:$I$672,MATCH($O472&amp;$P472,cashier!$J$2:$J$672,0),T$1),FALSE)</f>
        <v>USD</v>
      </c>
      <c r="U472" s="10" cm="1">
        <f t="array" ref="U472">IFERROR(INDEX(cashier!$A$2:$I$672,MATCH($O472&amp;$P472,cashier!$J$2:$J$672,0),U$1),FALSE)</f>
        <v>98040</v>
      </c>
      <c r="V472" s="10" cm="1">
        <f t="array" ref="V472">IFERROR(INDEX(cashier!$A$2:$I$672,MATCH($O472&amp;$P472,cashier!$J$2:$J$672,0),V$1),FALSE)</f>
        <v>45041.144885706017</v>
      </c>
      <c r="W472" s="10" cm="1">
        <f t="array" ref="W472">IFERROR(INDEX(cashier!$A$2:$I$672,MATCH($O472&amp;$P472,cashier!$J$2:$J$672,0),W$1),FALSE)</f>
        <v>616</v>
      </c>
      <c r="X472" s="10" t="str" cm="1">
        <f t="array" ref="X472">IFERROR(INDEX(cashier!$A$2:$I$672,MATCH($O472&amp;$P472,cashier!$J$2:$J$672,0),X$1),FALSE)</f>
        <v>付款单</v>
      </c>
      <c r="Y472" s="10" cm="1">
        <f t="array" ref="Y472">IFERROR(INDEX(cashier!$A$2:$I$672,MATCH($O472&amp;$P472,cashier!$J$2:$J$672,0),Y$1),FALSE)</f>
        <v>0</v>
      </c>
      <c r="Z472" s="13" cm="1">
        <f t="array" ref="Z472">IFERROR(INDEX(bank!$A$2:$P$1212,MATCH($O472&amp;$P472,bank!$Q$2:$Q$1212,0),Z$1),FALSE)</f>
        <v>616</v>
      </c>
      <c r="AA472" s="13" t="str" cm="1">
        <f t="array" ref="AA472">IFERROR(INDEX(bank!$A$2:$P$1212,MATCH($O472&amp;$P472,bank!$Q$2:$Q$1212,0),AA$1),FALSE)</f>
        <v>付款单</v>
      </c>
      <c r="AB472" s="13" t="str" cm="1">
        <f t="array" ref="AB472">IFERROR(INDEX(bank!$A$2:$P$1212,MATCH($O472&amp;$P472,bank!$Q$2:$Q$1212,0),AB$1),FALSE)</f>
        <v>上海汇丰/USD/Mandarine/095-046264-055</v>
      </c>
      <c r="AC472" s="13" t="str" cm="1">
        <f t="array" ref="AC472">IFERROR(INDEX(bank!$A$2:$P$1212,MATCH($O472&amp;$P472,bank!$Q$2:$Q$1212,0),AC$1),FALSE)</f>
        <v>USD</v>
      </c>
      <c r="AD472" s="13" cm="1">
        <f t="array" ref="AD472">IFERROR(INDEX(bank!$A$2:$P$1212,MATCH($O472&amp;$P472,bank!$Q$2:$Q$1212,0),AD$1),FALSE)</f>
        <v>0</v>
      </c>
      <c r="AE472" s="13" t="str" cm="1">
        <f t="array" ref="AE472">IFERROR(INDEX(bank!$A$2:$P$1212,MATCH($O472&amp;$P472,bank!$Q$2:$Q$1212,0),AE$1),FALSE)</f>
        <v xml:space="preserve">5402.01-租金运费成本  </v>
      </c>
      <c r="AF472" s="13" t="str" cm="1">
        <f t="array" ref="AF472">IFERROR(INDEX(bank!$A$2:$P$1212,MATCH($O472&amp;$P472,bank!$Q$2:$Q$1212,0),AF$1),FALSE)</f>
        <v>第44期租金</v>
      </c>
      <c r="AG472" s="13" cm="1">
        <f t="array" ref="AG472">IFERROR(INDEX(bank!$A$2:$P$1212,MATCH($O472&amp;$P472,bank!$Q$2:$Q$1212,0),AG$1),FALSE)</f>
        <v>45041.144885706017</v>
      </c>
      <c r="AH472" s="13" cm="1">
        <f t="array" ref="AH472">IFERROR(INDEX(bank!$A$2:$P$1212,MATCH($O472&amp;$P472,bank!$Q$2:$Q$1212,0),AH$1),FALSE)</f>
        <v>0</v>
      </c>
      <c r="AI472" s="13" cm="1">
        <f t="array" ref="AI472">IFERROR(INDEX(bank!$A$2:$P$1212,MATCH($O472&amp;$P472,bank!$Q$2:$Q$1212,0),AI$1),FALSE)</f>
        <v>0</v>
      </c>
      <c r="AJ472" s="13" cm="1">
        <f t="array" ref="AJ472">IFERROR(INDEX(bank!$A$2:$P$1212,MATCH($O472&amp;$P472,bank!$Q$2:$Q$1212,0),AJ$1),FALSE)</f>
        <v>98040</v>
      </c>
      <c r="AK472" s="13" cm="1">
        <f t="array" ref="AK472">IFERROR(INDEX(bank!$A$2:$P$1212,MATCH($O472&amp;$P472,bank!$Q$2:$Q$1212,0),AK$1),FALSE)</f>
        <v>98040</v>
      </c>
      <c r="AL472" s="13" cm="1">
        <f t="array" ref="AL472">IFERROR(INDEX(bank!$A$2:$P$1212,MATCH($O472&amp;$P472,bank!$Q$2:$Q$1212,0),AL$1),FALSE)</f>
        <v>190884.78</v>
      </c>
      <c r="AM472" s="13" cm="1">
        <f t="array" ref="AM472">IFERROR(INDEX(bank!$A$2:$P$1212,MATCH($O472&amp;$P472,bank!$Q$2:$Q$1212,0),AM$1),FALSE)</f>
        <v>1</v>
      </c>
      <c r="AN472" s="13" t="b" cm="1">
        <f t="array" ref="AN472">IFERROR(INDEX(bank!$A$2:$P$1212,MATCH($O472&amp;$P472,bank!$Q$2:$Q$1212,0),AN$1),FALSE)</f>
        <v>1</v>
      </c>
      <c r="AO472" s="13" t="str" cm="1">
        <f t="array" ref="AO472">IFERROR(INDEX(bank!$A$2:$P$1212,MATCH($O472&amp;$P472,bank!$Q$2:$Q$1212,0),AO$1),FALSE)</f>
        <v>已关闭</v>
      </c>
    </row>
    <row r="473" spans="1:41" hidden="1">
      <c r="A473" s="4" t="s">
        <v>67</v>
      </c>
      <c r="B473" s="4" t="s">
        <v>442</v>
      </c>
      <c r="C473" s="4">
        <v>250</v>
      </c>
      <c r="D473" s="4">
        <v>250</v>
      </c>
      <c r="E473" s="4">
        <v>0</v>
      </c>
      <c r="F473" s="4">
        <v>0</v>
      </c>
      <c r="G473" s="4" t="s">
        <v>19</v>
      </c>
      <c r="H473" s="6">
        <v>45034.129727175918</v>
      </c>
      <c r="I473" s="4" t="s">
        <v>20</v>
      </c>
      <c r="J473" s="4" t="b">
        <v>1</v>
      </c>
      <c r="K473" s="4">
        <v>0</v>
      </c>
      <c r="L473" s="4">
        <v>1</v>
      </c>
      <c r="M473" s="4" t="s">
        <v>36</v>
      </c>
      <c r="N473" s="6">
        <v>45040.156099537038</v>
      </c>
      <c r="O473" s="4" t="s">
        <v>18</v>
      </c>
      <c r="P473" s="4">
        <v>618</v>
      </c>
      <c r="Q473" s="10" cm="1">
        <f t="array" ref="Q473">IFERROR(INDEX(cashier!$A$2:$I$672,MATCH($O473&amp;$P473,cashier!$J$2:$J$672,0),Q$1),FALSE)</f>
        <v>408</v>
      </c>
      <c r="R473" s="10" t="str" cm="1">
        <f t="array" ref="R473">IFERROR(INDEX(cashier!$A$2:$I$672,MATCH($O473&amp;$P473,cashier!$J$2:$J$672,0),R$1),FALSE)</f>
        <v>香港花旗/USD/Hope Young/91868394</v>
      </c>
      <c r="S473" s="10" cm="1">
        <f t="array" ref="S473">IFERROR(INDEX(cashier!$A$2:$I$672,MATCH($O473&amp;$P473,cashier!$J$2:$J$672,0),S$1),FALSE)</f>
        <v>45050.155228599528</v>
      </c>
      <c r="T473" s="10" t="str" cm="1">
        <f t="array" ref="T473">IFERROR(INDEX(cashier!$A$2:$I$672,MATCH($O473&amp;$P473,cashier!$J$2:$J$672,0),T$1),FALSE)</f>
        <v>USD</v>
      </c>
      <c r="U473" s="10" cm="1">
        <f t="array" ref="U473">IFERROR(INDEX(cashier!$A$2:$I$672,MATCH($O473&amp;$P473,cashier!$J$2:$J$672,0),U$1),FALSE)</f>
        <v>250</v>
      </c>
      <c r="V473" s="10" cm="1">
        <f t="array" ref="V473">IFERROR(INDEX(cashier!$A$2:$I$672,MATCH($O473&amp;$P473,cashier!$J$2:$J$672,0),V$1),FALSE)</f>
        <v>45040.156099537038</v>
      </c>
      <c r="W473" s="10" cm="1">
        <f t="array" ref="W473">IFERROR(INDEX(cashier!$A$2:$I$672,MATCH($O473&amp;$P473,cashier!$J$2:$J$672,0),W$1),FALSE)</f>
        <v>618</v>
      </c>
      <c r="X473" s="10" t="str" cm="1">
        <f t="array" ref="X473">IFERROR(INDEX(cashier!$A$2:$I$672,MATCH($O473&amp;$P473,cashier!$J$2:$J$672,0),X$1),FALSE)</f>
        <v>付款单</v>
      </c>
      <c r="Y473" s="10" cm="1">
        <f t="array" ref="Y473">IFERROR(INDEX(cashier!$A$2:$I$672,MATCH($O473&amp;$P473,cashier!$J$2:$J$672,0),Y$1),FALSE)</f>
        <v>0</v>
      </c>
      <c r="Z473" s="13" cm="1">
        <f t="array" ref="Z473">IFERROR(INDEX(bank!$A$2:$P$1212,MATCH($O473&amp;$P473,bank!$Q$2:$Q$1212,0),Z$1),FALSE)</f>
        <v>618</v>
      </c>
      <c r="AA473" s="13" t="str" cm="1">
        <f t="array" ref="AA473">IFERROR(INDEX(bank!$A$2:$P$1212,MATCH($O473&amp;$P473,bank!$Q$2:$Q$1212,0),AA$1),FALSE)</f>
        <v>付款单</v>
      </c>
      <c r="AB473" s="13" t="str" cm="1">
        <f t="array" ref="AB473">IFERROR(INDEX(bank!$A$2:$P$1212,MATCH($O473&amp;$P473,bank!$Q$2:$Q$1212,0),AB$1),FALSE)</f>
        <v>香港花旗/USD/Hope Young/91868394</v>
      </c>
      <c r="AC473" s="13" t="str" cm="1">
        <f t="array" ref="AC473">IFERROR(INDEX(bank!$A$2:$P$1212,MATCH($O473&amp;$P473,bank!$Q$2:$Q$1212,0),AC$1),FALSE)</f>
        <v>USD</v>
      </c>
      <c r="AD473" s="13" cm="1">
        <f t="array" ref="AD473">IFERROR(INDEX(bank!$A$2:$P$1212,MATCH($O473&amp;$P473,bank!$Q$2:$Q$1212,0),AD$1),FALSE)</f>
        <v>0</v>
      </c>
      <c r="AE473" s="13" t="str" cm="1">
        <f t="array" ref="AE473">IFERROR(INDEX(bank!$A$2:$P$1212,MATCH($O473&amp;$P473,bank!$Q$2:$Q$1212,0),AE$1),FALSE)</f>
        <v>5501.16-证书等</v>
      </c>
      <c r="AF473" s="13" t="str" cm="1">
        <f t="array" ref="AF473">IFERROR(INDEX(bank!$A$2:$P$1212,MATCH($O473&amp;$P473,bank!$Q$2:$Q$1212,0),AF$1),FALSE)</f>
        <v>4月船旗国办理：最低配员证书</v>
      </c>
      <c r="AG473" s="13" cm="1">
        <f t="array" ref="AG473">IFERROR(INDEX(bank!$A$2:$P$1212,MATCH($O473&amp;$P473,bank!$Q$2:$Q$1212,0),AG$1),FALSE)</f>
        <v>45040.156099537038</v>
      </c>
      <c r="AH473" s="13" cm="1">
        <f t="array" ref="AH473">IFERROR(INDEX(bank!$A$2:$P$1212,MATCH($O473&amp;$P473,bank!$Q$2:$Q$1212,0),AH$1),FALSE)</f>
        <v>0</v>
      </c>
      <c r="AI473" s="13" cm="1">
        <f t="array" ref="AI473">IFERROR(INDEX(bank!$A$2:$P$1212,MATCH($O473&amp;$P473,bank!$Q$2:$Q$1212,0),AI$1),FALSE)</f>
        <v>0</v>
      </c>
      <c r="AJ473" s="13" cm="1">
        <f t="array" ref="AJ473">IFERROR(INDEX(bank!$A$2:$P$1212,MATCH($O473&amp;$P473,bank!$Q$2:$Q$1212,0),AJ$1),FALSE)</f>
        <v>250</v>
      </c>
      <c r="AK473" s="13" cm="1">
        <f t="array" ref="AK473">IFERROR(INDEX(bank!$A$2:$P$1212,MATCH($O473&amp;$P473,bank!$Q$2:$Q$1212,0),AK$1),FALSE)</f>
        <v>250</v>
      </c>
      <c r="AL473" s="13" cm="1">
        <f t="array" ref="AL473">IFERROR(INDEX(bank!$A$2:$P$1212,MATCH($O473&amp;$P473,bank!$Q$2:$Q$1212,0),AL$1),FALSE)</f>
        <v>644299.09999999951</v>
      </c>
      <c r="AM473" s="13" cm="1">
        <f t="array" ref="AM473">IFERROR(INDEX(bank!$A$2:$P$1212,MATCH($O473&amp;$P473,bank!$Q$2:$Q$1212,0),AM$1),FALSE)</f>
        <v>1</v>
      </c>
      <c r="AN473" s="13" t="b" cm="1">
        <f t="array" ref="AN473">IFERROR(INDEX(bank!$A$2:$P$1212,MATCH($O473&amp;$P473,bank!$Q$2:$Q$1212,0),AN$1),FALSE)</f>
        <v>1</v>
      </c>
      <c r="AO473" s="13" t="str" cm="1">
        <f t="array" ref="AO473">IFERROR(INDEX(bank!$A$2:$P$1212,MATCH($O473&amp;$P473,bank!$Q$2:$Q$1212,0),AO$1),FALSE)</f>
        <v>已关闭</v>
      </c>
    </row>
    <row r="474" spans="1:41" hidden="1">
      <c r="A474" s="4" t="s">
        <v>86</v>
      </c>
      <c r="B474" s="4" t="s">
        <v>443</v>
      </c>
      <c r="C474" s="4">
        <v>215</v>
      </c>
      <c r="D474" s="4">
        <v>215</v>
      </c>
      <c r="E474" s="4">
        <v>0</v>
      </c>
      <c r="F474" s="4">
        <v>0</v>
      </c>
      <c r="G474" s="4" t="s">
        <v>19</v>
      </c>
      <c r="H474" s="6">
        <v>45034.154587395831</v>
      </c>
      <c r="I474" s="4" t="s">
        <v>20</v>
      </c>
      <c r="J474" s="4" t="b">
        <v>1</v>
      </c>
      <c r="K474" s="4">
        <v>0</v>
      </c>
      <c r="L474" s="4">
        <v>1</v>
      </c>
      <c r="M474" s="4" t="s">
        <v>36</v>
      </c>
      <c r="N474" s="6">
        <v>45040.155590277784</v>
      </c>
      <c r="O474" s="4" t="s">
        <v>18</v>
      </c>
      <c r="P474" s="4">
        <v>620</v>
      </c>
      <c r="Q474" s="10" cm="1">
        <f t="array" ref="Q474">IFERROR(INDEX(cashier!$A$2:$I$672,MATCH($O474&amp;$P474,cashier!$J$2:$J$672,0),Q$1),FALSE)</f>
        <v>407</v>
      </c>
      <c r="R474" s="10" t="str" cm="1">
        <f t="array" ref="R474">IFERROR(INDEX(cashier!$A$2:$I$672,MATCH($O474&amp;$P474,cashier!$J$2:$J$672,0),R$1),FALSE)</f>
        <v>香港花旗/USD/Hope Young/91868394</v>
      </c>
      <c r="S474" s="10" cm="1">
        <f t="array" ref="S474">IFERROR(INDEX(cashier!$A$2:$I$672,MATCH($O474&amp;$P474,cashier!$J$2:$J$672,0),S$1),FALSE)</f>
        <v>45050.154745972221</v>
      </c>
      <c r="T474" s="10" t="str" cm="1">
        <f t="array" ref="T474">IFERROR(INDEX(cashier!$A$2:$I$672,MATCH($O474&amp;$P474,cashier!$J$2:$J$672,0),T$1),FALSE)</f>
        <v>USD</v>
      </c>
      <c r="U474" s="10" cm="1">
        <f t="array" ref="U474">IFERROR(INDEX(cashier!$A$2:$I$672,MATCH($O474&amp;$P474,cashier!$J$2:$J$672,0),U$1),FALSE)</f>
        <v>215</v>
      </c>
      <c r="V474" s="10" cm="1">
        <f t="array" ref="V474">IFERROR(INDEX(cashier!$A$2:$I$672,MATCH($O474&amp;$P474,cashier!$J$2:$J$672,0),V$1),FALSE)</f>
        <v>45040.155590277784</v>
      </c>
      <c r="W474" s="10" cm="1">
        <f t="array" ref="W474">IFERROR(INDEX(cashier!$A$2:$I$672,MATCH($O474&amp;$P474,cashier!$J$2:$J$672,0),W$1),FALSE)</f>
        <v>620</v>
      </c>
      <c r="X474" s="10" t="str" cm="1">
        <f t="array" ref="X474">IFERROR(INDEX(cashier!$A$2:$I$672,MATCH($O474&amp;$P474,cashier!$J$2:$J$672,0),X$1),FALSE)</f>
        <v>付款单</v>
      </c>
      <c r="Y474" s="10" cm="1">
        <f t="array" ref="Y474">IFERROR(INDEX(cashier!$A$2:$I$672,MATCH($O474&amp;$P474,cashier!$J$2:$J$672,0),Y$1),FALSE)</f>
        <v>0</v>
      </c>
      <c r="Z474" s="13" cm="1">
        <f t="array" ref="Z474">IFERROR(INDEX(bank!$A$2:$P$1212,MATCH($O474&amp;$P474,bank!$Q$2:$Q$1212,0),Z$1),FALSE)</f>
        <v>620</v>
      </c>
      <c r="AA474" s="13" t="str" cm="1">
        <f t="array" ref="AA474">IFERROR(INDEX(bank!$A$2:$P$1212,MATCH($O474&amp;$P474,bank!$Q$2:$Q$1212,0),AA$1),FALSE)</f>
        <v>付款单</v>
      </c>
      <c r="AB474" s="13" t="str" cm="1">
        <f t="array" ref="AB474">IFERROR(INDEX(bank!$A$2:$P$1212,MATCH($O474&amp;$P474,bank!$Q$2:$Q$1212,0),AB$1),FALSE)</f>
        <v>香港花旗/USD/Hope Young/91868394</v>
      </c>
      <c r="AC474" s="13" t="str" cm="1">
        <f t="array" ref="AC474">IFERROR(INDEX(bank!$A$2:$P$1212,MATCH($O474&amp;$P474,bank!$Q$2:$Q$1212,0),AC$1),FALSE)</f>
        <v>USD</v>
      </c>
      <c r="AD474" s="13" cm="1">
        <f t="array" ref="AD474">IFERROR(INDEX(bank!$A$2:$P$1212,MATCH($O474&amp;$P474,bank!$Q$2:$Q$1212,0),AD$1),FALSE)</f>
        <v>0</v>
      </c>
      <c r="AE474" s="13" t="str" cm="1">
        <f t="array" ref="AE474">IFERROR(INDEX(bank!$A$2:$P$1212,MATCH($O474&amp;$P474,bank!$Q$2:$Q$1212,0),AE$1),FALSE)</f>
        <v>5501.11-物料</v>
      </c>
      <c r="AF474" s="13" t="str" cm="1">
        <f t="array" ref="AF474">IFERROR(INDEX(bank!$A$2:$P$1212,MATCH($O474&amp;$P474,bank!$Q$2:$Q$1212,0),AF$1),FALSE)</f>
        <v>3月购买船旗国通函电子书</v>
      </c>
      <c r="AG474" s="13" cm="1">
        <f t="array" ref="AG474">IFERROR(INDEX(bank!$A$2:$P$1212,MATCH($O474&amp;$P474,bank!$Q$2:$Q$1212,0),AG$1),FALSE)</f>
        <v>45040.155590277784</v>
      </c>
      <c r="AH474" s="13" cm="1">
        <f t="array" ref="AH474">IFERROR(INDEX(bank!$A$2:$P$1212,MATCH($O474&amp;$P474,bank!$Q$2:$Q$1212,0),AH$1),FALSE)</f>
        <v>0</v>
      </c>
      <c r="AI474" s="13" cm="1">
        <f t="array" ref="AI474">IFERROR(INDEX(bank!$A$2:$P$1212,MATCH($O474&amp;$P474,bank!$Q$2:$Q$1212,0),AI$1),FALSE)</f>
        <v>0</v>
      </c>
      <c r="AJ474" s="13" cm="1">
        <f t="array" ref="AJ474">IFERROR(INDEX(bank!$A$2:$P$1212,MATCH($O474&amp;$P474,bank!$Q$2:$Q$1212,0),AJ$1),FALSE)</f>
        <v>215</v>
      </c>
      <c r="AK474" s="13" cm="1">
        <f t="array" ref="AK474">IFERROR(INDEX(bank!$A$2:$P$1212,MATCH($O474&amp;$P474,bank!$Q$2:$Q$1212,0),AK$1),FALSE)</f>
        <v>215</v>
      </c>
      <c r="AL474" s="13" cm="1">
        <f t="array" ref="AL474">IFERROR(INDEX(bank!$A$2:$P$1212,MATCH($O474&amp;$P474,bank!$Q$2:$Q$1212,0),AL$1),FALSE)</f>
        <v>644549.09999999951</v>
      </c>
      <c r="AM474" s="13" cm="1">
        <f t="array" ref="AM474">IFERROR(INDEX(bank!$A$2:$P$1212,MATCH($O474&amp;$P474,bank!$Q$2:$Q$1212,0),AM$1),FALSE)</f>
        <v>1</v>
      </c>
      <c r="AN474" s="13" t="b" cm="1">
        <f t="array" ref="AN474">IFERROR(INDEX(bank!$A$2:$P$1212,MATCH($O474&amp;$P474,bank!$Q$2:$Q$1212,0),AN$1),FALSE)</f>
        <v>1</v>
      </c>
      <c r="AO474" s="13" t="str" cm="1">
        <f t="array" ref="AO474">IFERROR(INDEX(bank!$A$2:$P$1212,MATCH($O474&amp;$P474,bank!$Q$2:$Q$1212,0),AO$1),FALSE)</f>
        <v>已关闭</v>
      </c>
    </row>
    <row r="475" spans="1:41" hidden="1">
      <c r="A475" s="4" t="s">
        <v>126</v>
      </c>
      <c r="B475" s="4" t="s">
        <v>444</v>
      </c>
      <c r="C475" s="4">
        <v>50000</v>
      </c>
      <c r="D475" s="4">
        <v>50000</v>
      </c>
      <c r="E475" s="4">
        <v>0</v>
      </c>
      <c r="F475" s="4">
        <v>0</v>
      </c>
      <c r="G475" s="4" t="s">
        <v>19</v>
      </c>
      <c r="H475" s="6">
        <v>45034.250190949067</v>
      </c>
      <c r="I475" s="4" t="s">
        <v>20</v>
      </c>
      <c r="J475" s="4" t="b">
        <v>1</v>
      </c>
      <c r="K475" s="4">
        <v>0</v>
      </c>
      <c r="L475" s="4">
        <v>1</v>
      </c>
      <c r="M475" s="4" t="s">
        <v>36</v>
      </c>
      <c r="N475" s="6">
        <v>45034.374178240738</v>
      </c>
      <c r="O475" s="4" t="s">
        <v>18</v>
      </c>
      <c r="P475" s="4">
        <v>621</v>
      </c>
      <c r="Q475" s="10" cm="1">
        <f t="array" ref="Q475">IFERROR(INDEX(cashier!$A$2:$I$672,MATCH($O475&amp;$P475,cashier!$J$2:$J$672,0),Q$1),FALSE)</f>
        <v>283</v>
      </c>
      <c r="R475" s="10" t="str" cm="1">
        <f t="array" ref="R475">IFERROR(INDEX(cashier!$A$2:$I$672,MATCH($O475&amp;$P475,cashier!$J$2:$J$672,0),R$1),FALSE)</f>
        <v>香港花旗/USD/Hope Young/91868394</v>
      </c>
      <c r="S475" s="10" cm="1">
        <f t="array" ref="S475">IFERROR(INDEX(cashier!$A$2:$I$672,MATCH($O475&amp;$P475,cashier!$J$2:$J$672,0),S$1),FALSE)</f>
        <v>45034.373525312498</v>
      </c>
      <c r="T475" s="10" t="str" cm="1">
        <f t="array" ref="T475">IFERROR(INDEX(cashier!$A$2:$I$672,MATCH($O475&amp;$P475,cashier!$J$2:$J$672,0),T$1),FALSE)</f>
        <v>USD</v>
      </c>
      <c r="U475" s="10" cm="1">
        <f t="array" ref="U475">IFERROR(INDEX(cashier!$A$2:$I$672,MATCH($O475&amp;$P475,cashier!$J$2:$J$672,0),U$1),FALSE)</f>
        <v>50500</v>
      </c>
      <c r="V475" s="10" cm="1">
        <f t="array" ref="V475">IFERROR(INDEX(cashier!$A$2:$I$672,MATCH($O475&amp;$P475,cashier!$J$2:$J$672,0),V$1),FALSE)</f>
        <v>45034.374178240738</v>
      </c>
      <c r="W475" s="10" cm="1">
        <f t="array" ref="W475">IFERROR(INDEX(cashier!$A$2:$I$672,MATCH($O475&amp;$P475,cashier!$J$2:$J$672,0),W$1),FALSE)</f>
        <v>621</v>
      </c>
      <c r="X475" s="10" t="str" cm="1">
        <f t="array" ref="X475">IFERROR(INDEX(cashier!$A$2:$I$672,MATCH($O475&amp;$P475,cashier!$J$2:$J$672,0),X$1),FALSE)</f>
        <v>付款单</v>
      </c>
      <c r="Y475" s="10" cm="1">
        <f t="array" ref="Y475">IFERROR(INDEX(cashier!$A$2:$I$672,MATCH($O475&amp;$P475,cashier!$J$2:$J$672,0),Y$1),FALSE)</f>
        <v>0</v>
      </c>
      <c r="Z475" s="13" cm="1">
        <f t="array" ref="Z475">IFERROR(INDEX(bank!$A$2:$P$1212,MATCH($O475&amp;$P475,bank!$Q$2:$Q$1212,0),Z$1),FALSE)</f>
        <v>621</v>
      </c>
      <c r="AA475" s="13" t="str" cm="1">
        <f t="array" ref="AA475">IFERROR(INDEX(bank!$A$2:$P$1212,MATCH($O475&amp;$P475,bank!$Q$2:$Q$1212,0),AA$1),FALSE)</f>
        <v>付款单</v>
      </c>
      <c r="AB475" s="13" t="str" cm="1">
        <f t="array" ref="AB475">IFERROR(INDEX(bank!$A$2:$P$1212,MATCH($O475&amp;$P475,bank!$Q$2:$Q$1212,0),AB$1),FALSE)</f>
        <v>香港花旗/USD/Hope Young/91868394</v>
      </c>
      <c r="AC475" s="13" t="str" cm="1">
        <f t="array" ref="AC475">IFERROR(INDEX(bank!$A$2:$P$1212,MATCH($O475&amp;$P475,bank!$Q$2:$Q$1212,0),AC$1),FALSE)</f>
        <v>USD</v>
      </c>
      <c r="AD475" s="13" cm="1">
        <f t="array" ref="AD475">IFERROR(INDEX(bank!$A$2:$P$1212,MATCH($O475&amp;$P475,bank!$Q$2:$Q$1212,0),AD$1),FALSE)</f>
        <v>0</v>
      </c>
      <c r="AE475" s="13" t="str" cm="1">
        <f t="array" ref="AE475">IFERROR(INDEX(bank!$A$2:$P$1212,MATCH($O475&amp;$P475,bank!$Q$2:$Q$1212,0),AE$1),FALSE)</f>
        <v xml:space="preserve">5501.07-船舶管理费用  </v>
      </c>
      <c r="AF475" s="13" t="str" cm="1">
        <f t="array" ref="AF475">IFERROR(INDEX(bank!$A$2:$P$1212,MATCH($O475&amp;$P475,bank!$Q$2:$Q$1212,0),AF$1),FALSE)</f>
        <v>4月天津备用金</v>
      </c>
      <c r="AG475" s="13" cm="1">
        <f t="array" ref="AG475">IFERROR(INDEX(bank!$A$2:$P$1212,MATCH($O475&amp;$P475,bank!$Q$2:$Q$1212,0),AG$1),FALSE)</f>
        <v>45034.374178240738</v>
      </c>
      <c r="AH475" s="13" cm="1">
        <f t="array" ref="AH475">IFERROR(INDEX(bank!$A$2:$P$1212,MATCH($O475&amp;$P475,bank!$Q$2:$Q$1212,0),AH$1),FALSE)</f>
        <v>0</v>
      </c>
      <c r="AI475" s="13" cm="1">
        <f t="array" ref="AI475">IFERROR(INDEX(bank!$A$2:$P$1212,MATCH($O475&amp;$P475,bank!$Q$2:$Q$1212,0),AI$1),FALSE)</f>
        <v>0</v>
      </c>
      <c r="AJ475" s="13" cm="1">
        <f t="array" ref="AJ475">IFERROR(INDEX(bank!$A$2:$P$1212,MATCH($O475&amp;$P475,bank!$Q$2:$Q$1212,0),AJ$1),FALSE)</f>
        <v>50000</v>
      </c>
      <c r="AK475" s="13" cm="1">
        <f t="array" ref="AK475">IFERROR(INDEX(bank!$A$2:$P$1212,MATCH($O475&amp;$P475,bank!$Q$2:$Q$1212,0),AK$1),FALSE)</f>
        <v>50000</v>
      </c>
      <c r="AL475" s="13" cm="1">
        <f t="array" ref="AL475">IFERROR(INDEX(bank!$A$2:$P$1212,MATCH($O475&amp;$P475,bank!$Q$2:$Q$1212,0),AL$1),FALSE)</f>
        <v>624491.78999999957</v>
      </c>
      <c r="AM475" s="13" cm="1">
        <f t="array" ref="AM475">IFERROR(INDEX(bank!$A$2:$P$1212,MATCH($O475&amp;$P475,bank!$Q$2:$Q$1212,0),AM$1),FALSE)</f>
        <v>1</v>
      </c>
      <c r="AN475" s="13" t="b" cm="1">
        <f t="array" ref="AN475">IFERROR(INDEX(bank!$A$2:$P$1212,MATCH($O475&amp;$P475,bank!$Q$2:$Q$1212,0),AN$1),FALSE)</f>
        <v>1</v>
      </c>
      <c r="AO475" s="13" t="str" cm="1">
        <f t="array" ref="AO475">IFERROR(INDEX(bank!$A$2:$P$1212,MATCH($O475&amp;$P475,bank!$Q$2:$Q$1212,0),AO$1),FALSE)</f>
        <v>已关闭</v>
      </c>
    </row>
    <row r="476" spans="1:41" hidden="1">
      <c r="A476" s="4" t="s">
        <v>126</v>
      </c>
      <c r="B476" s="4" t="s">
        <v>445</v>
      </c>
      <c r="C476" s="4">
        <v>500</v>
      </c>
      <c r="D476" s="4">
        <v>500</v>
      </c>
      <c r="E476" s="4">
        <v>0</v>
      </c>
      <c r="F476" s="4">
        <v>0</v>
      </c>
      <c r="G476" s="4" t="s">
        <v>19</v>
      </c>
      <c r="H476" s="6">
        <v>45034.250190949067</v>
      </c>
      <c r="I476" s="4" t="s">
        <v>20</v>
      </c>
      <c r="J476" s="4" t="b">
        <v>1</v>
      </c>
      <c r="K476" s="4">
        <v>0</v>
      </c>
      <c r="L476" s="4">
        <v>1</v>
      </c>
      <c r="M476" s="4" t="s">
        <v>36</v>
      </c>
      <c r="N476" s="6">
        <v>45034.374178240738</v>
      </c>
      <c r="O476" s="4" t="s">
        <v>18</v>
      </c>
      <c r="P476" s="4">
        <v>621</v>
      </c>
      <c r="Q476" s="10" cm="1">
        <f t="array" ref="Q476">IFERROR(INDEX(cashier!$A$2:$I$672,MATCH($O476&amp;$P476,cashier!$J$2:$J$672,0),Q$1),FALSE)</f>
        <v>283</v>
      </c>
      <c r="R476" s="10" t="str" cm="1">
        <f t="array" ref="R476">IFERROR(INDEX(cashier!$A$2:$I$672,MATCH($O476&amp;$P476,cashier!$J$2:$J$672,0),R$1),FALSE)</f>
        <v>香港花旗/USD/Hope Young/91868394</v>
      </c>
      <c r="S476" s="10" cm="1">
        <f t="array" ref="S476">IFERROR(INDEX(cashier!$A$2:$I$672,MATCH($O476&amp;$P476,cashier!$J$2:$J$672,0),S$1),FALSE)</f>
        <v>45034.373525312498</v>
      </c>
      <c r="T476" s="10" t="str" cm="1">
        <f t="array" ref="T476">IFERROR(INDEX(cashier!$A$2:$I$672,MATCH($O476&amp;$P476,cashier!$J$2:$J$672,0),T$1),FALSE)</f>
        <v>USD</v>
      </c>
      <c r="U476" s="10" cm="1">
        <f t="array" ref="U476">IFERROR(INDEX(cashier!$A$2:$I$672,MATCH($O476&amp;$P476,cashier!$J$2:$J$672,0),U$1),FALSE)</f>
        <v>50500</v>
      </c>
      <c r="V476" s="10" cm="1">
        <f t="array" ref="V476">IFERROR(INDEX(cashier!$A$2:$I$672,MATCH($O476&amp;$P476,cashier!$J$2:$J$672,0),V$1),FALSE)</f>
        <v>45034.374178240738</v>
      </c>
      <c r="W476" s="10" cm="1">
        <f t="array" ref="W476">IFERROR(INDEX(cashier!$A$2:$I$672,MATCH($O476&amp;$P476,cashier!$J$2:$J$672,0),W$1),FALSE)</f>
        <v>621</v>
      </c>
      <c r="X476" s="10" t="str" cm="1">
        <f t="array" ref="X476">IFERROR(INDEX(cashier!$A$2:$I$672,MATCH($O476&amp;$P476,cashier!$J$2:$J$672,0),X$1),FALSE)</f>
        <v>付款单</v>
      </c>
      <c r="Y476" s="10" cm="1">
        <f t="array" ref="Y476">IFERROR(INDEX(cashier!$A$2:$I$672,MATCH($O476&amp;$P476,cashier!$J$2:$J$672,0),Y$1),FALSE)</f>
        <v>0</v>
      </c>
      <c r="Z476" s="13" cm="1">
        <f t="array" ref="Z476">IFERROR(INDEX(bank!$A$2:$P$1212,MATCH($O476&amp;$P476,bank!$Q$2:$Q$1212,0),Z$1),FALSE)</f>
        <v>621</v>
      </c>
      <c r="AA476" s="13" t="str" cm="1">
        <f t="array" ref="AA476">IFERROR(INDEX(bank!$A$2:$P$1212,MATCH($O476&amp;$P476,bank!$Q$2:$Q$1212,0),AA$1),FALSE)</f>
        <v>付款单</v>
      </c>
      <c r="AB476" s="13" t="str" cm="1">
        <f t="array" ref="AB476">IFERROR(INDEX(bank!$A$2:$P$1212,MATCH($O476&amp;$P476,bank!$Q$2:$Q$1212,0),AB$1),FALSE)</f>
        <v>香港花旗/USD/Hope Young/91868394</v>
      </c>
      <c r="AC476" s="13" t="str" cm="1">
        <f t="array" ref="AC476">IFERROR(INDEX(bank!$A$2:$P$1212,MATCH($O476&amp;$P476,bank!$Q$2:$Q$1212,0),AC$1),FALSE)</f>
        <v>USD</v>
      </c>
      <c r="AD476" s="13" cm="1">
        <f t="array" ref="AD476">IFERROR(INDEX(bank!$A$2:$P$1212,MATCH($O476&amp;$P476,bank!$Q$2:$Q$1212,0),AD$1),FALSE)</f>
        <v>0</v>
      </c>
      <c r="AE476" s="13" t="str" cm="1">
        <f t="array" ref="AE476">IFERROR(INDEX(bank!$A$2:$P$1212,MATCH($O476&amp;$P476,bank!$Q$2:$Q$1212,0),AE$1),FALSE)</f>
        <v xml:space="preserve">5501.07-船舶管理费用  </v>
      </c>
      <c r="AF476" s="13" t="str" cm="1">
        <f t="array" ref="AF476">IFERROR(INDEX(bank!$A$2:$P$1212,MATCH($O476&amp;$P476,bank!$Q$2:$Q$1212,0),AF$1),FALSE)</f>
        <v>4月天津备用金</v>
      </c>
      <c r="AG476" s="13" cm="1">
        <f t="array" ref="AG476">IFERROR(INDEX(bank!$A$2:$P$1212,MATCH($O476&amp;$P476,bank!$Q$2:$Q$1212,0),AG$1),FALSE)</f>
        <v>45034.374178240738</v>
      </c>
      <c r="AH476" s="13" cm="1">
        <f t="array" ref="AH476">IFERROR(INDEX(bank!$A$2:$P$1212,MATCH($O476&amp;$P476,bank!$Q$2:$Q$1212,0),AH$1),FALSE)</f>
        <v>0</v>
      </c>
      <c r="AI476" s="13" cm="1">
        <f t="array" ref="AI476">IFERROR(INDEX(bank!$A$2:$P$1212,MATCH($O476&amp;$P476,bank!$Q$2:$Q$1212,0),AI$1),FALSE)</f>
        <v>0</v>
      </c>
      <c r="AJ476" s="13" cm="1">
        <f t="array" ref="AJ476">IFERROR(INDEX(bank!$A$2:$P$1212,MATCH($O476&amp;$P476,bank!$Q$2:$Q$1212,0),AJ$1),FALSE)</f>
        <v>50000</v>
      </c>
      <c r="AK476" s="13" cm="1">
        <f t="array" ref="AK476">IFERROR(INDEX(bank!$A$2:$P$1212,MATCH($O476&amp;$P476,bank!$Q$2:$Q$1212,0),AK$1),FALSE)</f>
        <v>50000</v>
      </c>
      <c r="AL476" s="13" cm="1">
        <f t="array" ref="AL476">IFERROR(INDEX(bank!$A$2:$P$1212,MATCH($O476&amp;$P476,bank!$Q$2:$Q$1212,0),AL$1),FALSE)</f>
        <v>624491.78999999957</v>
      </c>
      <c r="AM476" s="13" cm="1">
        <f t="array" ref="AM476">IFERROR(INDEX(bank!$A$2:$P$1212,MATCH($O476&amp;$P476,bank!$Q$2:$Q$1212,0),AM$1),FALSE)</f>
        <v>1</v>
      </c>
      <c r="AN476" s="13" t="b" cm="1">
        <f t="array" ref="AN476">IFERROR(INDEX(bank!$A$2:$P$1212,MATCH($O476&amp;$P476,bank!$Q$2:$Q$1212,0),AN$1),FALSE)</f>
        <v>1</v>
      </c>
      <c r="AO476" s="13" t="str" cm="1">
        <f t="array" ref="AO476">IFERROR(INDEX(bank!$A$2:$P$1212,MATCH($O476&amp;$P476,bank!$Q$2:$Q$1212,0),AO$1),FALSE)</f>
        <v>已关闭</v>
      </c>
    </row>
    <row r="477" spans="1:41" hidden="1">
      <c r="A477" s="4" t="s">
        <v>126</v>
      </c>
      <c r="B477" s="4" t="s">
        <v>446</v>
      </c>
      <c r="C477" s="4">
        <v>30000</v>
      </c>
      <c r="D477" s="4">
        <v>4370.2473560003491</v>
      </c>
      <c r="E477" s="4">
        <v>0</v>
      </c>
      <c r="F477" s="4">
        <v>0</v>
      </c>
      <c r="G477" s="4" t="s">
        <v>30</v>
      </c>
      <c r="H477" s="6">
        <v>45034.257136273147</v>
      </c>
      <c r="I477" s="4" t="s">
        <v>20</v>
      </c>
      <c r="J477" s="4" t="b">
        <v>1</v>
      </c>
      <c r="K477" s="4">
        <v>0</v>
      </c>
      <c r="L477" s="4">
        <v>6.8646000000000003</v>
      </c>
      <c r="M477" s="4" t="s">
        <v>46</v>
      </c>
      <c r="N477" s="6">
        <v>45035.376851851863</v>
      </c>
      <c r="O477" s="4" t="s">
        <v>18</v>
      </c>
      <c r="P477" s="4">
        <v>623</v>
      </c>
      <c r="Q477" s="10" cm="1">
        <f t="array" ref="Q477">IFERROR(INDEX(cashier!$A$2:$I$672,MATCH($O477&amp;$P477,cashier!$J$2:$J$672,0),Q$1),FALSE)</f>
        <v>284</v>
      </c>
      <c r="R477" s="10" t="str" cm="1">
        <f t="array" ref="R477">IFERROR(INDEX(cashier!$A$2:$I$672,MATCH($O477&amp;$P477,cashier!$J$2:$J$672,0),R$1),FALSE)</f>
        <v>吴总股东往来/RMB</v>
      </c>
      <c r="S477" s="10" cm="1">
        <f t="array" ref="S477">IFERROR(INDEX(cashier!$A$2:$I$672,MATCH($O477&amp;$P477,cashier!$J$2:$J$672,0),S$1),FALSE)</f>
        <v>45034.377865416667</v>
      </c>
      <c r="T477" s="10" t="str" cm="1">
        <f t="array" ref="T477">IFERROR(INDEX(cashier!$A$2:$I$672,MATCH($O477&amp;$P477,cashier!$J$2:$J$672,0),T$1),FALSE)</f>
        <v>RMB</v>
      </c>
      <c r="U477" s="10" cm="1">
        <f t="array" ref="U477">IFERROR(INDEX(cashier!$A$2:$I$672,MATCH($O477&amp;$P477,cashier!$J$2:$J$672,0),U$1),FALSE)</f>
        <v>30000</v>
      </c>
      <c r="V477" s="10" cm="1">
        <f t="array" ref="V477">IFERROR(INDEX(cashier!$A$2:$I$672,MATCH($O477&amp;$P477,cashier!$J$2:$J$672,0),V$1),FALSE)</f>
        <v>45035.376851851863</v>
      </c>
      <c r="W477" s="10" cm="1">
        <f t="array" ref="W477">IFERROR(INDEX(cashier!$A$2:$I$672,MATCH($O477&amp;$P477,cashier!$J$2:$J$672,0),W$1),FALSE)</f>
        <v>623</v>
      </c>
      <c r="X477" s="10" t="str" cm="1">
        <f t="array" ref="X477">IFERROR(INDEX(cashier!$A$2:$I$672,MATCH($O477&amp;$P477,cashier!$J$2:$J$672,0),X$1),FALSE)</f>
        <v>付款单</v>
      </c>
      <c r="Y477" s="10" cm="1">
        <f t="array" ref="Y477">IFERROR(INDEX(cashier!$A$2:$I$672,MATCH($O477&amp;$P477,cashier!$J$2:$J$672,0),Y$1),FALSE)</f>
        <v>0</v>
      </c>
      <c r="Z477" s="13" cm="1">
        <f t="array" ref="Z477">IFERROR(INDEX(bank!$A$2:$P$1212,MATCH($O477&amp;$P477,bank!$Q$2:$Q$1212,0),Z$1),FALSE)</f>
        <v>623</v>
      </c>
      <c r="AA477" s="13" t="str" cm="1">
        <f t="array" ref="AA477">IFERROR(INDEX(bank!$A$2:$P$1212,MATCH($O477&amp;$P477,bank!$Q$2:$Q$1212,0),AA$1),FALSE)</f>
        <v>付款单</v>
      </c>
      <c r="AB477" s="13" t="str" cm="1">
        <f t="array" ref="AB477">IFERROR(INDEX(bank!$A$2:$P$1212,MATCH($O477&amp;$P477,bank!$Q$2:$Q$1212,0),AB$1),FALSE)</f>
        <v>吴总股东往来/RMB</v>
      </c>
      <c r="AC477" s="13" t="str" cm="1">
        <f t="array" ref="AC477">IFERROR(INDEX(bank!$A$2:$P$1212,MATCH($O477&amp;$P477,bank!$Q$2:$Q$1212,0),AC$1),FALSE)</f>
        <v>RMB</v>
      </c>
      <c r="AD477" s="13" cm="1">
        <f t="array" ref="AD477">IFERROR(INDEX(bank!$A$2:$P$1212,MATCH($O477&amp;$P477,bank!$Q$2:$Q$1212,0),AD$1),FALSE)</f>
        <v>0</v>
      </c>
      <c r="AE477" s="13" t="str" cm="1">
        <f t="array" ref="AE477">IFERROR(INDEX(bank!$A$2:$P$1212,MATCH($O477&amp;$P477,bank!$Q$2:$Q$1212,0),AE$1),FALSE)</f>
        <v xml:space="preserve">5501.07-船舶管理费用  </v>
      </c>
      <c r="AF477" s="13" t="str" cm="1">
        <f t="array" ref="AF477">IFERROR(INDEX(bank!$A$2:$P$1212,MATCH($O477&amp;$P477,bank!$Q$2:$Q$1212,0),AF$1),FALSE)</f>
        <v>4月天津备用金RMB</v>
      </c>
      <c r="AG477" s="13" cm="1">
        <f t="array" ref="AG477">IFERROR(INDEX(bank!$A$2:$P$1212,MATCH($O477&amp;$P477,bank!$Q$2:$Q$1212,0),AG$1),FALSE)</f>
        <v>45035.376851851863</v>
      </c>
      <c r="AH477" s="13" cm="1">
        <f t="array" ref="AH477">IFERROR(INDEX(bank!$A$2:$P$1212,MATCH($O477&amp;$P477,bank!$Q$2:$Q$1212,0),AH$1),FALSE)</f>
        <v>0</v>
      </c>
      <c r="AI477" s="13" cm="1">
        <f t="array" ref="AI477">IFERROR(INDEX(bank!$A$2:$P$1212,MATCH($O477&amp;$P477,bank!$Q$2:$Q$1212,0),AI$1),FALSE)</f>
        <v>0</v>
      </c>
      <c r="AJ477" s="13" cm="1">
        <f t="array" ref="AJ477">IFERROR(INDEX(bank!$A$2:$P$1212,MATCH($O477&amp;$P477,bank!$Q$2:$Q$1212,0),AJ$1),FALSE)</f>
        <v>30000</v>
      </c>
      <c r="AK477" s="13" cm="1">
        <f t="array" ref="AK477">IFERROR(INDEX(bank!$A$2:$P$1212,MATCH($O477&amp;$P477,bank!$Q$2:$Q$1212,0),AK$1),FALSE)</f>
        <v>30000</v>
      </c>
      <c r="AL477" s="13" cm="1">
        <f t="array" ref="AL477">IFERROR(INDEX(bank!$A$2:$P$1212,MATCH($O477&amp;$P477,bank!$Q$2:$Q$1212,0),AL$1),FALSE)</f>
        <v>1882507.860000001</v>
      </c>
      <c r="AM477" s="13" cm="1">
        <f t="array" ref="AM477">IFERROR(INDEX(bank!$A$2:$P$1212,MATCH($O477&amp;$P477,bank!$Q$2:$Q$1212,0),AM$1),FALSE)</f>
        <v>6.8646000000000003</v>
      </c>
      <c r="AN477" s="13" t="b" cm="1">
        <f t="array" ref="AN477">IFERROR(INDEX(bank!$A$2:$P$1212,MATCH($O477&amp;$P477,bank!$Q$2:$Q$1212,0),AN$1),FALSE)</f>
        <v>1</v>
      </c>
      <c r="AO477" s="13" t="str" cm="1">
        <f t="array" ref="AO477">IFERROR(INDEX(bank!$A$2:$P$1212,MATCH($O477&amp;$P477,bank!$Q$2:$Q$1212,0),AO$1),FALSE)</f>
        <v>已关闭</v>
      </c>
    </row>
    <row r="478" spans="1:41" hidden="1">
      <c r="A478" s="4" t="s">
        <v>110</v>
      </c>
      <c r="B478" s="4" t="s">
        <v>447</v>
      </c>
      <c r="C478" s="4">
        <v>102610</v>
      </c>
      <c r="D478" s="4">
        <v>102610</v>
      </c>
      <c r="E478" s="4">
        <v>0</v>
      </c>
      <c r="F478" s="4">
        <v>0</v>
      </c>
      <c r="G478" s="4" t="s">
        <v>19</v>
      </c>
      <c r="H478" s="6">
        <v>45034.303271238423</v>
      </c>
      <c r="I478" s="4" t="s">
        <v>20</v>
      </c>
      <c r="J478" s="4" t="b">
        <v>1</v>
      </c>
      <c r="K478" s="4">
        <v>0</v>
      </c>
      <c r="L478" s="4">
        <v>1</v>
      </c>
      <c r="M478" s="4" t="s">
        <v>27</v>
      </c>
      <c r="N478" s="6">
        <v>45036.260671296302</v>
      </c>
      <c r="O478" s="4" t="s">
        <v>18</v>
      </c>
      <c r="P478" s="4">
        <v>625</v>
      </c>
      <c r="Q478" s="10" cm="1">
        <f t="array" ref="Q478">IFERROR(INDEX(cashier!$A$2:$I$672,MATCH($O478&amp;$P478,cashier!$J$2:$J$672,0),Q$1),FALSE)</f>
        <v>358</v>
      </c>
      <c r="R478" s="10" t="str" cm="1">
        <f t="array" ref="R478">IFERROR(INDEX(cashier!$A$2:$I$672,MATCH($O478&amp;$P478,cashier!$J$2:$J$672,0),R$1),FALSE)</f>
        <v>香港汇丰/USD/Mandarine/801-443300-838</v>
      </c>
      <c r="S478" s="10" cm="1">
        <f t="array" ref="S478">IFERROR(INDEX(cashier!$A$2:$I$672,MATCH($O478&amp;$P478,cashier!$J$2:$J$672,0),S$1),FALSE)</f>
        <v>45041.257555497687</v>
      </c>
      <c r="T478" s="10" t="str" cm="1">
        <f t="array" ref="T478">IFERROR(INDEX(cashier!$A$2:$I$672,MATCH($O478&amp;$P478,cashier!$J$2:$J$672,0),T$1),FALSE)</f>
        <v>USD</v>
      </c>
      <c r="U478" s="10" cm="1">
        <f t="array" ref="U478">IFERROR(INDEX(cashier!$A$2:$I$672,MATCH($O478&amp;$P478,cashier!$J$2:$J$672,0),U$1),FALSE)</f>
        <v>102610</v>
      </c>
      <c r="V478" s="10" cm="1">
        <f t="array" ref="V478">IFERROR(INDEX(cashier!$A$2:$I$672,MATCH($O478&amp;$P478,cashier!$J$2:$J$672,0),V$1),FALSE)</f>
        <v>45036.260671296302</v>
      </c>
      <c r="W478" s="10" cm="1">
        <f t="array" ref="W478">IFERROR(INDEX(cashier!$A$2:$I$672,MATCH($O478&amp;$P478,cashier!$J$2:$J$672,0),W$1),FALSE)</f>
        <v>625</v>
      </c>
      <c r="X478" s="10" t="str" cm="1">
        <f t="array" ref="X478">IFERROR(INDEX(cashier!$A$2:$I$672,MATCH($O478&amp;$P478,cashier!$J$2:$J$672,0),X$1),FALSE)</f>
        <v>付款单</v>
      </c>
      <c r="Y478" s="10" cm="1">
        <f t="array" ref="Y478">IFERROR(INDEX(cashier!$A$2:$I$672,MATCH($O478&amp;$P478,cashier!$J$2:$J$672,0),Y$1),FALSE)</f>
        <v>15.96</v>
      </c>
      <c r="Z478" s="13" cm="1">
        <f t="array" ref="Z478">IFERROR(INDEX(bank!$A$2:$P$1212,MATCH($O478&amp;$P478,bank!$Q$2:$Q$1212,0),Z$1),FALSE)</f>
        <v>625</v>
      </c>
      <c r="AA478" s="13" t="str" cm="1">
        <f t="array" ref="AA478">IFERROR(INDEX(bank!$A$2:$P$1212,MATCH($O478&amp;$P478,bank!$Q$2:$Q$1212,0),AA$1),FALSE)</f>
        <v>付款单</v>
      </c>
      <c r="AB478" s="13" t="str" cm="1">
        <f t="array" ref="AB478">IFERROR(INDEX(bank!$A$2:$P$1212,MATCH($O478&amp;$P478,bank!$Q$2:$Q$1212,0),AB$1),FALSE)</f>
        <v>香港汇丰/USD/Mandarine/801-443300-838</v>
      </c>
      <c r="AC478" s="13" t="str" cm="1">
        <f t="array" ref="AC478">IFERROR(INDEX(bank!$A$2:$P$1212,MATCH($O478&amp;$P478,bank!$Q$2:$Q$1212,0),AC$1),FALSE)</f>
        <v>USD</v>
      </c>
      <c r="AD478" s="13" cm="1">
        <f t="array" ref="AD478">IFERROR(INDEX(bank!$A$2:$P$1212,MATCH($O478&amp;$P478,bank!$Q$2:$Q$1212,0),AD$1),FALSE)</f>
        <v>0</v>
      </c>
      <c r="AE478" s="13" t="str" cm="1">
        <f t="array" ref="AE478">IFERROR(INDEX(bank!$A$2:$P$1212,MATCH($O478&amp;$P478,bank!$Q$2:$Q$1212,0),AE$1),FALSE)</f>
        <v xml:space="preserve">5501.08-船员工资伙食    </v>
      </c>
      <c r="AF478" s="13" t="str" cm="1">
        <f t="array" ref="AF478">IFERROR(INDEX(bank!$A$2:$P$1212,MATCH($O478&amp;$P478,bank!$Q$2:$Q$1212,0),AF$1),FALSE)</f>
        <v>2023年3月船员工资</v>
      </c>
      <c r="AG478" s="13" cm="1">
        <f t="array" ref="AG478">IFERROR(INDEX(bank!$A$2:$P$1212,MATCH($O478&amp;$P478,bank!$Q$2:$Q$1212,0),AG$1),FALSE)</f>
        <v>45036.260671296302</v>
      </c>
      <c r="AH478" s="13" cm="1">
        <f t="array" ref="AH478">IFERROR(INDEX(bank!$A$2:$P$1212,MATCH($O478&amp;$P478,bank!$Q$2:$Q$1212,0),AH$1),FALSE)</f>
        <v>0</v>
      </c>
      <c r="AI478" s="13" cm="1">
        <f t="array" ref="AI478">IFERROR(INDEX(bank!$A$2:$P$1212,MATCH($O478&amp;$P478,bank!$Q$2:$Q$1212,0),AI$1),FALSE)</f>
        <v>0</v>
      </c>
      <c r="AJ478" s="13" cm="1">
        <f t="array" ref="AJ478">IFERROR(INDEX(bank!$A$2:$P$1212,MATCH($O478&amp;$P478,bank!$Q$2:$Q$1212,0),AJ$1),FALSE)</f>
        <v>102610</v>
      </c>
      <c r="AK478" s="13" cm="1">
        <f t="array" ref="AK478">IFERROR(INDEX(bank!$A$2:$P$1212,MATCH($O478&amp;$P478,bank!$Q$2:$Q$1212,0),AK$1),FALSE)</f>
        <v>102610</v>
      </c>
      <c r="AL478" s="13" cm="1">
        <f t="array" ref="AL478">IFERROR(INDEX(bank!$A$2:$P$1212,MATCH($O478&amp;$P478,bank!$Q$2:$Q$1212,0),AL$1),FALSE)</f>
        <v>631920.11</v>
      </c>
      <c r="AM478" s="13" cm="1">
        <f t="array" ref="AM478">IFERROR(INDEX(bank!$A$2:$P$1212,MATCH($O478&amp;$P478,bank!$Q$2:$Q$1212,0),AM$1),FALSE)</f>
        <v>1</v>
      </c>
      <c r="AN478" s="13" t="b" cm="1">
        <f t="array" ref="AN478">IFERROR(INDEX(bank!$A$2:$P$1212,MATCH($O478&amp;$P478,bank!$Q$2:$Q$1212,0),AN$1),FALSE)</f>
        <v>1</v>
      </c>
      <c r="AO478" s="13" t="str" cm="1">
        <f t="array" ref="AO478">IFERROR(INDEX(bank!$A$2:$P$1212,MATCH($O478&amp;$P478,bank!$Q$2:$Q$1212,0),AO$1),FALSE)</f>
        <v>已关闭</v>
      </c>
    </row>
    <row r="479" spans="1:41" hidden="1">
      <c r="A479" s="4" t="s">
        <v>126</v>
      </c>
      <c r="B479" s="4" t="s">
        <v>448</v>
      </c>
      <c r="C479" s="4">
        <v>4500</v>
      </c>
      <c r="D479" s="4">
        <v>4500</v>
      </c>
      <c r="E479" s="4">
        <v>0</v>
      </c>
      <c r="F479" s="4">
        <v>0</v>
      </c>
      <c r="G479" s="4" t="s">
        <v>19</v>
      </c>
      <c r="H479" s="6">
        <v>45034.307760474527</v>
      </c>
      <c r="I479" s="4" t="s">
        <v>20</v>
      </c>
      <c r="J479" s="4" t="b">
        <v>1</v>
      </c>
      <c r="K479" s="4">
        <v>0</v>
      </c>
      <c r="L479" s="4">
        <v>1</v>
      </c>
      <c r="M479" s="4" t="s">
        <v>27</v>
      </c>
      <c r="N479" s="6">
        <v>45041.270520833343</v>
      </c>
      <c r="O479" s="4" t="s">
        <v>18</v>
      </c>
      <c r="P479" s="4">
        <v>627</v>
      </c>
      <c r="Q479" s="10" cm="1">
        <f t="array" ref="Q479">IFERROR(INDEX(cashier!$A$2:$I$672,MATCH($O479&amp;$P479,cashier!$J$2:$J$672,0),Q$1),FALSE)</f>
        <v>362</v>
      </c>
      <c r="R479" s="10" t="str" cm="1">
        <f t="array" ref="R479">IFERROR(INDEX(cashier!$A$2:$I$672,MATCH($O479&amp;$P479,cashier!$J$2:$J$672,0),R$1),FALSE)</f>
        <v>香港汇丰/USD/Mandarine/801-443300-838</v>
      </c>
      <c r="S479" s="10" cm="1">
        <f t="array" ref="S479">IFERROR(INDEX(cashier!$A$2:$I$672,MATCH($O479&amp;$P479,cashier!$J$2:$J$672,0),S$1),FALSE)</f>
        <v>45041.267356249999</v>
      </c>
      <c r="T479" s="10" t="str" cm="1">
        <f t="array" ref="T479">IFERROR(INDEX(cashier!$A$2:$I$672,MATCH($O479&amp;$P479,cashier!$J$2:$J$672,0),T$1),FALSE)</f>
        <v>USD</v>
      </c>
      <c r="U479" s="10" cm="1">
        <f t="array" ref="U479">IFERROR(INDEX(cashier!$A$2:$I$672,MATCH($O479&amp;$P479,cashier!$J$2:$J$672,0),U$1),FALSE)</f>
        <v>4500</v>
      </c>
      <c r="V479" s="10" cm="1">
        <f t="array" ref="V479">IFERROR(INDEX(cashier!$A$2:$I$672,MATCH($O479&amp;$P479,cashier!$J$2:$J$672,0),V$1),FALSE)</f>
        <v>45041.270520833343</v>
      </c>
      <c r="W479" s="10" cm="1">
        <f t="array" ref="W479">IFERROR(INDEX(cashier!$A$2:$I$672,MATCH($O479&amp;$P479,cashier!$J$2:$J$672,0),W$1),FALSE)</f>
        <v>627</v>
      </c>
      <c r="X479" s="10" t="str" cm="1">
        <f t="array" ref="X479">IFERROR(INDEX(cashier!$A$2:$I$672,MATCH($O479&amp;$P479,cashier!$J$2:$J$672,0),X$1),FALSE)</f>
        <v>付款单</v>
      </c>
      <c r="Y479" s="10" cm="1">
        <f t="array" ref="Y479">IFERROR(INDEX(cashier!$A$2:$I$672,MATCH($O479&amp;$P479,cashier!$J$2:$J$672,0),Y$1),FALSE)</f>
        <v>7.02</v>
      </c>
      <c r="Z479" s="13" cm="1">
        <f t="array" ref="Z479">IFERROR(INDEX(bank!$A$2:$P$1212,MATCH($O479&amp;$P479,bank!$Q$2:$Q$1212,0),Z$1),FALSE)</f>
        <v>627</v>
      </c>
      <c r="AA479" s="13" t="str" cm="1">
        <f t="array" ref="AA479">IFERROR(INDEX(bank!$A$2:$P$1212,MATCH($O479&amp;$P479,bank!$Q$2:$Q$1212,0),AA$1),FALSE)</f>
        <v>付款单</v>
      </c>
      <c r="AB479" s="13" t="str" cm="1">
        <f t="array" ref="AB479">IFERROR(INDEX(bank!$A$2:$P$1212,MATCH($O479&amp;$P479,bank!$Q$2:$Q$1212,0),AB$1),FALSE)</f>
        <v>香港汇丰/USD/Mandarine/801-443300-838</v>
      </c>
      <c r="AC479" s="13" t="str" cm="1">
        <f t="array" ref="AC479">IFERROR(INDEX(bank!$A$2:$P$1212,MATCH($O479&amp;$P479,bank!$Q$2:$Q$1212,0),AC$1),FALSE)</f>
        <v>USD</v>
      </c>
      <c r="AD479" s="13" cm="1">
        <f t="array" ref="AD479">IFERROR(INDEX(bank!$A$2:$P$1212,MATCH($O479&amp;$P479,bank!$Q$2:$Q$1212,0),AD$1),FALSE)</f>
        <v>0</v>
      </c>
      <c r="AE479" s="13" t="str" cm="1">
        <f t="array" ref="AE479">IFERROR(INDEX(bank!$A$2:$P$1212,MATCH($O479&amp;$P479,bank!$Q$2:$Q$1212,0),AE$1),FALSE)</f>
        <v xml:space="preserve">5501.07-船舶管理费用  </v>
      </c>
      <c r="AF479" s="13" t="str" cm="1">
        <f t="array" ref="AF479">IFERROR(INDEX(bank!$A$2:$P$1212,MATCH($O479&amp;$P479,bank!$Q$2:$Q$1212,0),AF$1),FALSE)</f>
        <v>2023年3月支付禛航船务管理费</v>
      </c>
      <c r="AG479" s="13" cm="1">
        <f t="array" ref="AG479">IFERROR(INDEX(bank!$A$2:$P$1212,MATCH($O479&amp;$P479,bank!$Q$2:$Q$1212,0),AG$1),FALSE)</f>
        <v>45041.270520833343</v>
      </c>
      <c r="AH479" s="13" cm="1">
        <f t="array" ref="AH479">IFERROR(INDEX(bank!$A$2:$P$1212,MATCH($O479&amp;$P479,bank!$Q$2:$Q$1212,0),AH$1),FALSE)</f>
        <v>0</v>
      </c>
      <c r="AI479" s="13" cm="1">
        <f t="array" ref="AI479">IFERROR(INDEX(bank!$A$2:$P$1212,MATCH($O479&amp;$P479,bank!$Q$2:$Q$1212,0),AI$1),FALSE)</f>
        <v>0</v>
      </c>
      <c r="AJ479" s="13" cm="1">
        <f t="array" ref="AJ479">IFERROR(INDEX(bank!$A$2:$P$1212,MATCH($O479&amp;$P479,bank!$Q$2:$Q$1212,0),AJ$1),FALSE)</f>
        <v>4500</v>
      </c>
      <c r="AK479" s="13" cm="1">
        <f t="array" ref="AK479">IFERROR(INDEX(bank!$A$2:$P$1212,MATCH($O479&amp;$P479,bank!$Q$2:$Q$1212,0),AK$1),FALSE)</f>
        <v>4500</v>
      </c>
      <c r="AL479" s="13" cm="1">
        <f t="array" ref="AL479">IFERROR(INDEX(bank!$A$2:$P$1212,MATCH($O479&amp;$P479,bank!$Q$2:$Q$1212,0),AL$1),FALSE)</f>
        <v>834920.20999999985</v>
      </c>
      <c r="AM479" s="13" cm="1">
        <f t="array" ref="AM479">IFERROR(INDEX(bank!$A$2:$P$1212,MATCH($O479&amp;$P479,bank!$Q$2:$Q$1212,0),AM$1),FALSE)</f>
        <v>1</v>
      </c>
      <c r="AN479" s="13" t="b" cm="1">
        <f t="array" ref="AN479">IFERROR(INDEX(bank!$A$2:$P$1212,MATCH($O479&amp;$P479,bank!$Q$2:$Q$1212,0),AN$1),FALSE)</f>
        <v>1</v>
      </c>
      <c r="AO479" s="13" t="str" cm="1">
        <f t="array" ref="AO479">IFERROR(INDEX(bank!$A$2:$P$1212,MATCH($O479&amp;$P479,bank!$Q$2:$Q$1212,0),AO$1),FALSE)</f>
        <v>已关闭</v>
      </c>
    </row>
    <row r="480" spans="1:41" hidden="1">
      <c r="A480" s="4" t="s">
        <v>126</v>
      </c>
      <c r="B480" s="4" t="s">
        <v>449</v>
      </c>
      <c r="C480" s="4">
        <v>30922.65</v>
      </c>
      <c r="D480" s="4">
        <v>4500</v>
      </c>
      <c r="E480" s="4">
        <v>0</v>
      </c>
      <c r="F480" s="4">
        <v>0</v>
      </c>
      <c r="G480" s="4" t="s">
        <v>30</v>
      </c>
      <c r="H480" s="6">
        <v>45035.12585809028</v>
      </c>
      <c r="I480" s="4" t="s">
        <v>20</v>
      </c>
      <c r="J480" s="4" t="b">
        <v>1</v>
      </c>
      <c r="K480" s="4">
        <v>0</v>
      </c>
      <c r="L480" s="4">
        <v>6.8716999999999997</v>
      </c>
      <c r="M480" s="4" t="s">
        <v>46</v>
      </c>
      <c r="N480" s="6">
        <v>45042.271655092591</v>
      </c>
      <c r="O480" s="4" t="s">
        <v>18</v>
      </c>
      <c r="P480" s="4">
        <v>630</v>
      </c>
      <c r="Q480" s="10" cm="1">
        <f t="array" ref="Q480">IFERROR(INDEX(cashier!$A$2:$I$672,MATCH($O480&amp;$P480,cashier!$J$2:$J$672,0),Q$1),FALSE)</f>
        <v>393</v>
      </c>
      <c r="R480" s="10" t="str" cm="1">
        <f t="array" ref="R480">IFERROR(INDEX(cashier!$A$2:$I$672,MATCH($O480&amp;$P480,cashier!$J$2:$J$672,0),R$1),FALSE)</f>
        <v>吴总股东往来/RMB</v>
      </c>
      <c r="S480" s="10" cm="1">
        <f t="array" ref="S480">IFERROR(INDEX(cashier!$A$2:$I$672,MATCH($O480&amp;$P480,cashier!$J$2:$J$672,0),S$1),FALSE)</f>
        <v>45042.26847318287</v>
      </c>
      <c r="T480" s="10" t="str" cm="1">
        <f t="array" ref="T480">IFERROR(INDEX(cashier!$A$2:$I$672,MATCH($O480&amp;$P480,cashier!$J$2:$J$672,0),T$1),FALSE)</f>
        <v>RMB</v>
      </c>
      <c r="U480" s="10" cm="1">
        <f t="array" ref="U480">IFERROR(INDEX(cashier!$A$2:$I$672,MATCH($O480&amp;$P480,cashier!$J$2:$J$672,0),U$1),FALSE)</f>
        <v>30922.65</v>
      </c>
      <c r="V480" s="10" cm="1">
        <f t="array" ref="V480">IFERROR(INDEX(cashier!$A$2:$I$672,MATCH($O480&amp;$P480,cashier!$J$2:$J$672,0),V$1),FALSE)</f>
        <v>45042.271655092591</v>
      </c>
      <c r="W480" s="10" cm="1">
        <f t="array" ref="W480">IFERROR(INDEX(cashier!$A$2:$I$672,MATCH($O480&amp;$P480,cashier!$J$2:$J$672,0),W$1),FALSE)</f>
        <v>630</v>
      </c>
      <c r="X480" s="10" t="str" cm="1">
        <f t="array" ref="X480">IFERROR(INDEX(cashier!$A$2:$I$672,MATCH($O480&amp;$P480,cashier!$J$2:$J$672,0),X$1),FALSE)</f>
        <v>付款单</v>
      </c>
      <c r="Y480" s="10" cm="1">
        <f t="array" ref="Y480">IFERROR(INDEX(cashier!$A$2:$I$672,MATCH($O480&amp;$P480,cashier!$J$2:$J$672,0),Y$1),FALSE)</f>
        <v>0</v>
      </c>
      <c r="Z480" s="13" cm="1">
        <f t="array" ref="Z480">IFERROR(INDEX(bank!$A$2:$P$1212,MATCH($O480&amp;$P480,bank!$Q$2:$Q$1212,0),Z$1),FALSE)</f>
        <v>630</v>
      </c>
      <c r="AA480" s="13" t="str" cm="1">
        <f t="array" ref="AA480">IFERROR(INDEX(bank!$A$2:$P$1212,MATCH($O480&amp;$P480,bank!$Q$2:$Q$1212,0),AA$1),FALSE)</f>
        <v>付款单</v>
      </c>
      <c r="AB480" s="13" t="str" cm="1">
        <f t="array" ref="AB480">IFERROR(INDEX(bank!$A$2:$P$1212,MATCH($O480&amp;$P480,bank!$Q$2:$Q$1212,0),AB$1),FALSE)</f>
        <v>吴总股东往来/RMB</v>
      </c>
      <c r="AC480" s="13" t="str" cm="1">
        <f t="array" ref="AC480">IFERROR(INDEX(bank!$A$2:$P$1212,MATCH($O480&amp;$P480,bank!$Q$2:$Q$1212,0),AC$1),FALSE)</f>
        <v>RMB</v>
      </c>
      <c r="AD480" s="13" cm="1">
        <f t="array" ref="AD480">IFERROR(INDEX(bank!$A$2:$P$1212,MATCH($O480&amp;$P480,bank!$Q$2:$Q$1212,0),AD$1),FALSE)</f>
        <v>0</v>
      </c>
      <c r="AE480" s="13" t="str" cm="1">
        <f t="array" ref="AE480">IFERROR(INDEX(bank!$A$2:$P$1212,MATCH($O480&amp;$P480,bank!$Q$2:$Q$1212,0),AE$1),FALSE)</f>
        <v xml:space="preserve">5501.07-船舶管理费用  </v>
      </c>
      <c r="AF480" s="13" t="str" cm="1">
        <f t="array" ref="AF480">IFERROR(INDEX(bank!$A$2:$P$1212,MATCH($O480&amp;$P480,bank!$Q$2:$Q$1212,0),AF$1),FALSE)</f>
        <v>支付上海禛航3月船舶管理费</v>
      </c>
      <c r="AG480" s="13" cm="1">
        <f t="array" ref="AG480">IFERROR(INDEX(bank!$A$2:$P$1212,MATCH($O480&amp;$P480,bank!$Q$2:$Q$1212,0),AG$1),FALSE)</f>
        <v>45042.271655092591</v>
      </c>
      <c r="AH480" s="13" cm="1">
        <f t="array" ref="AH480">IFERROR(INDEX(bank!$A$2:$P$1212,MATCH($O480&amp;$P480,bank!$Q$2:$Q$1212,0),AH$1),FALSE)</f>
        <v>0</v>
      </c>
      <c r="AI480" s="13" cm="1">
        <f t="array" ref="AI480">IFERROR(INDEX(bank!$A$2:$P$1212,MATCH($O480&amp;$P480,bank!$Q$2:$Q$1212,0),AI$1),FALSE)</f>
        <v>0</v>
      </c>
      <c r="AJ480" s="13" cm="1">
        <f t="array" ref="AJ480">IFERROR(INDEX(bank!$A$2:$P$1212,MATCH($O480&amp;$P480,bank!$Q$2:$Q$1212,0),AJ$1),FALSE)</f>
        <v>30922.65</v>
      </c>
      <c r="AK480" s="13" cm="1">
        <f t="array" ref="AK480">IFERROR(INDEX(bank!$A$2:$P$1212,MATCH($O480&amp;$P480,bank!$Q$2:$Q$1212,0),AK$1),FALSE)</f>
        <v>30922.65</v>
      </c>
      <c r="AL480" s="13" cm="1">
        <f t="array" ref="AL480">IFERROR(INDEX(bank!$A$2:$P$1212,MATCH($O480&amp;$P480,bank!$Q$2:$Q$1212,0),AL$1),FALSE)</f>
        <v>4831832.9399999985</v>
      </c>
      <c r="AM480" s="13" cm="1">
        <f t="array" ref="AM480">IFERROR(INDEX(bank!$A$2:$P$1212,MATCH($O480&amp;$P480,bank!$Q$2:$Q$1212,0),AM$1),FALSE)</f>
        <v>6.8716999999999997</v>
      </c>
      <c r="AN480" s="13" t="b" cm="1">
        <f t="array" ref="AN480">IFERROR(INDEX(bank!$A$2:$P$1212,MATCH($O480&amp;$P480,bank!$Q$2:$Q$1212,0),AN$1),FALSE)</f>
        <v>1</v>
      </c>
      <c r="AO480" s="13" t="str" cm="1">
        <f t="array" ref="AO480">IFERROR(INDEX(bank!$A$2:$P$1212,MATCH($O480&amp;$P480,bank!$Q$2:$Q$1212,0),AO$1),FALSE)</f>
        <v>已关闭</v>
      </c>
    </row>
    <row r="481" spans="1:41" hidden="1">
      <c r="A481" s="4" t="s">
        <v>110</v>
      </c>
      <c r="B481" s="4" t="s">
        <v>450</v>
      </c>
      <c r="C481" s="4">
        <v>82600</v>
      </c>
      <c r="D481" s="4">
        <v>82600</v>
      </c>
      <c r="E481" s="4">
        <v>0</v>
      </c>
      <c r="F481" s="4">
        <v>0</v>
      </c>
      <c r="G481" s="4" t="s">
        <v>19</v>
      </c>
      <c r="H481" s="6">
        <v>45035.129001319438</v>
      </c>
      <c r="I481" s="4" t="s">
        <v>20</v>
      </c>
      <c r="J481" s="4" t="b">
        <v>1</v>
      </c>
      <c r="K481" s="4">
        <v>0</v>
      </c>
      <c r="L481" s="4">
        <v>1</v>
      </c>
      <c r="M481" s="4" t="s">
        <v>27</v>
      </c>
      <c r="N481" s="6">
        <v>45036.260104166657</v>
      </c>
      <c r="O481" s="4" t="s">
        <v>18</v>
      </c>
      <c r="P481" s="4">
        <v>631</v>
      </c>
      <c r="Q481" s="10" cm="1">
        <f t="array" ref="Q481">IFERROR(INDEX(cashier!$A$2:$I$672,MATCH($O481&amp;$P481,cashier!$J$2:$J$672,0),Q$1),FALSE)</f>
        <v>357</v>
      </c>
      <c r="R481" s="10" t="str" cm="1">
        <f t="array" ref="R481">IFERROR(INDEX(cashier!$A$2:$I$672,MATCH($O481&amp;$P481,cashier!$J$2:$J$672,0),R$1),FALSE)</f>
        <v>香港汇丰/USD/Mandarine/801-443300-838</v>
      </c>
      <c r="S481" s="10" cm="1">
        <f t="array" ref="S481">IFERROR(INDEX(cashier!$A$2:$I$672,MATCH($O481&amp;$P481,cashier!$J$2:$J$672,0),S$1),FALSE)</f>
        <v>45041.257157523149</v>
      </c>
      <c r="T481" s="10" t="str" cm="1">
        <f t="array" ref="T481">IFERROR(INDEX(cashier!$A$2:$I$672,MATCH($O481&amp;$P481,cashier!$J$2:$J$672,0),T$1),FALSE)</f>
        <v>USD</v>
      </c>
      <c r="U481" s="10" cm="1">
        <f t="array" ref="U481">IFERROR(INDEX(cashier!$A$2:$I$672,MATCH($O481&amp;$P481,cashier!$J$2:$J$672,0),U$1),FALSE)</f>
        <v>90632</v>
      </c>
      <c r="V481" s="10" cm="1">
        <f t="array" ref="V481">IFERROR(INDEX(cashier!$A$2:$I$672,MATCH($O481&amp;$P481,cashier!$J$2:$J$672,0),V$1),FALSE)</f>
        <v>45036.260104166657</v>
      </c>
      <c r="W481" s="10" cm="1">
        <f t="array" ref="W481">IFERROR(INDEX(cashier!$A$2:$I$672,MATCH($O481&amp;$P481,cashier!$J$2:$J$672,0),W$1),FALSE)</f>
        <v>631</v>
      </c>
      <c r="X481" s="10" t="str" cm="1">
        <f t="array" ref="X481">IFERROR(INDEX(cashier!$A$2:$I$672,MATCH($O481&amp;$P481,cashier!$J$2:$J$672,0),X$1),FALSE)</f>
        <v>付款单</v>
      </c>
      <c r="Y481" s="10" cm="1">
        <f t="array" ref="Y481">IFERROR(INDEX(cashier!$A$2:$I$672,MATCH($O481&amp;$P481,cashier!$J$2:$J$672,0),Y$1),FALSE)</f>
        <v>0</v>
      </c>
      <c r="Z481" s="13" cm="1">
        <f t="array" ref="Z481">IFERROR(INDEX(bank!$A$2:$P$1212,MATCH($O481&amp;$P481,bank!$Q$2:$Q$1212,0),Z$1),FALSE)</f>
        <v>631</v>
      </c>
      <c r="AA481" s="13" t="str" cm="1">
        <f t="array" ref="AA481">IFERROR(INDEX(bank!$A$2:$P$1212,MATCH($O481&amp;$P481,bank!$Q$2:$Q$1212,0),AA$1),FALSE)</f>
        <v>付款单</v>
      </c>
      <c r="AB481" s="13" t="str" cm="1">
        <f t="array" ref="AB481">IFERROR(INDEX(bank!$A$2:$P$1212,MATCH($O481&amp;$P481,bank!$Q$2:$Q$1212,0),AB$1),FALSE)</f>
        <v>香港汇丰/USD/Mandarine/801-443300-838</v>
      </c>
      <c r="AC481" s="13" t="str" cm="1">
        <f t="array" ref="AC481">IFERROR(INDEX(bank!$A$2:$P$1212,MATCH($O481&amp;$P481,bank!$Q$2:$Q$1212,0),AC$1),FALSE)</f>
        <v>USD</v>
      </c>
      <c r="AD481" s="13" cm="1">
        <f t="array" ref="AD481">IFERROR(INDEX(bank!$A$2:$P$1212,MATCH($O481&amp;$P481,bank!$Q$2:$Q$1212,0),AD$1),FALSE)</f>
        <v>0</v>
      </c>
      <c r="AE481" s="13" t="str" cm="1">
        <f t="array" ref="AE481">IFERROR(INDEX(bank!$A$2:$P$1212,MATCH($O481&amp;$P481,bank!$Q$2:$Q$1212,0),AE$1),FALSE)</f>
        <v xml:space="preserve">5501.08-船员工资伙食    </v>
      </c>
      <c r="AF481" s="13" t="str" cm="1">
        <f t="array" ref="AF481">IFERROR(INDEX(bank!$A$2:$P$1212,MATCH($O481&amp;$P481,bank!$Q$2:$Q$1212,0),AF$1),FALSE)</f>
        <v>3月份船员标准21人</v>
      </c>
      <c r="AG481" s="13" cm="1">
        <f t="array" ref="AG481">IFERROR(INDEX(bank!$A$2:$P$1212,MATCH($O481&amp;$P481,bank!$Q$2:$Q$1212,0),AG$1),FALSE)</f>
        <v>45036.260104166657</v>
      </c>
      <c r="AH481" s="13" cm="1">
        <f t="array" ref="AH481">IFERROR(INDEX(bank!$A$2:$P$1212,MATCH($O481&amp;$P481,bank!$Q$2:$Q$1212,0),AH$1),FALSE)</f>
        <v>0</v>
      </c>
      <c r="AI481" s="13" cm="1">
        <f t="array" ref="AI481">IFERROR(INDEX(bank!$A$2:$P$1212,MATCH($O481&amp;$P481,bank!$Q$2:$Q$1212,0),AI$1),FALSE)</f>
        <v>0</v>
      </c>
      <c r="AJ481" s="13" cm="1">
        <f t="array" ref="AJ481">IFERROR(INDEX(bank!$A$2:$P$1212,MATCH($O481&amp;$P481,bank!$Q$2:$Q$1212,0),AJ$1),FALSE)</f>
        <v>82600</v>
      </c>
      <c r="AK481" s="13" cm="1">
        <f t="array" ref="AK481">IFERROR(INDEX(bank!$A$2:$P$1212,MATCH($O481&amp;$P481,bank!$Q$2:$Q$1212,0),AK$1),FALSE)</f>
        <v>82600</v>
      </c>
      <c r="AL481" s="13" cm="1">
        <f t="array" ref="AL481">IFERROR(INDEX(bank!$A$2:$P$1212,MATCH($O481&amp;$P481,bank!$Q$2:$Q$1212,0),AL$1),FALSE)</f>
        <v>742562.11</v>
      </c>
      <c r="AM481" s="13" cm="1">
        <f t="array" ref="AM481">IFERROR(INDEX(bank!$A$2:$P$1212,MATCH($O481&amp;$P481,bank!$Q$2:$Q$1212,0),AM$1),FALSE)</f>
        <v>1</v>
      </c>
      <c r="AN481" s="13" t="b" cm="1">
        <f t="array" ref="AN481">IFERROR(INDEX(bank!$A$2:$P$1212,MATCH($O481&amp;$P481,bank!$Q$2:$Q$1212,0),AN$1),FALSE)</f>
        <v>1</v>
      </c>
      <c r="AO481" s="13" t="str" cm="1">
        <f t="array" ref="AO481">IFERROR(INDEX(bank!$A$2:$P$1212,MATCH($O481&amp;$P481,bank!$Q$2:$Q$1212,0),AO$1),FALSE)</f>
        <v>已关闭</v>
      </c>
    </row>
    <row r="482" spans="1:41" hidden="1">
      <c r="A482" s="4" t="s">
        <v>110</v>
      </c>
      <c r="B482" s="4" t="s">
        <v>451</v>
      </c>
      <c r="C482" s="4">
        <v>720</v>
      </c>
      <c r="D482" s="4">
        <v>720</v>
      </c>
      <c r="E482" s="4">
        <v>0</v>
      </c>
      <c r="F482" s="4">
        <v>0</v>
      </c>
      <c r="G482" s="4" t="s">
        <v>19</v>
      </c>
      <c r="H482" s="6">
        <v>45035.129001319438</v>
      </c>
      <c r="I482" s="4" t="s">
        <v>20</v>
      </c>
      <c r="J482" s="4" t="b">
        <v>1</v>
      </c>
      <c r="K482" s="4">
        <v>0</v>
      </c>
      <c r="L482" s="4">
        <v>1</v>
      </c>
      <c r="M482" s="4" t="s">
        <v>27</v>
      </c>
      <c r="N482" s="6">
        <v>45036.260104166657</v>
      </c>
      <c r="O482" s="4" t="s">
        <v>18</v>
      </c>
      <c r="P482" s="4">
        <v>631</v>
      </c>
      <c r="Q482" s="10" cm="1">
        <f t="array" ref="Q482">IFERROR(INDEX(cashier!$A$2:$I$672,MATCH($O482&amp;$P482,cashier!$J$2:$J$672,0),Q$1),FALSE)</f>
        <v>357</v>
      </c>
      <c r="R482" s="10" t="str" cm="1">
        <f t="array" ref="R482">IFERROR(INDEX(cashier!$A$2:$I$672,MATCH($O482&amp;$P482,cashier!$J$2:$J$672,0),R$1),FALSE)</f>
        <v>香港汇丰/USD/Mandarine/801-443300-838</v>
      </c>
      <c r="S482" s="10" cm="1">
        <f t="array" ref="S482">IFERROR(INDEX(cashier!$A$2:$I$672,MATCH($O482&amp;$P482,cashier!$J$2:$J$672,0),S$1),FALSE)</f>
        <v>45041.257157523149</v>
      </c>
      <c r="T482" s="10" t="str" cm="1">
        <f t="array" ref="T482">IFERROR(INDEX(cashier!$A$2:$I$672,MATCH($O482&amp;$P482,cashier!$J$2:$J$672,0),T$1),FALSE)</f>
        <v>USD</v>
      </c>
      <c r="U482" s="10" cm="1">
        <f t="array" ref="U482">IFERROR(INDEX(cashier!$A$2:$I$672,MATCH($O482&amp;$P482,cashier!$J$2:$J$672,0),U$1),FALSE)</f>
        <v>90632</v>
      </c>
      <c r="V482" s="10" cm="1">
        <f t="array" ref="V482">IFERROR(INDEX(cashier!$A$2:$I$672,MATCH($O482&amp;$P482,cashier!$J$2:$J$672,0),V$1),FALSE)</f>
        <v>45036.260104166657</v>
      </c>
      <c r="W482" s="10" cm="1">
        <f t="array" ref="W482">IFERROR(INDEX(cashier!$A$2:$I$672,MATCH($O482&amp;$P482,cashier!$J$2:$J$672,0),W$1),FALSE)</f>
        <v>631</v>
      </c>
      <c r="X482" s="10" t="str" cm="1">
        <f t="array" ref="X482">IFERROR(INDEX(cashier!$A$2:$I$672,MATCH($O482&amp;$P482,cashier!$J$2:$J$672,0),X$1),FALSE)</f>
        <v>付款单</v>
      </c>
      <c r="Y482" s="10" cm="1">
        <f t="array" ref="Y482">IFERROR(INDEX(cashier!$A$2:$I$672,MATCH($O482&amp;$P482,cashier!$J$2:$J$672,0),Y$1),FALSE)</f>
        <v>0</v>
      </c>
      <c r="Z482" s="13" cm="1">
        <f t="array" ref="Z482">IFERROR(INDEX(bank!$A$2:$P$1212,MATCH($O482&amp;$P482,bank!$Q$2:$Q$1212,0),Z$1),FALSE)</f>
        <v>631</v>
      </c>
      <c r="AA482" s="13" t="str" cm="1">
        <f t="array" ref="AA482">IFERROR(INDEX(bank!$A$2:$P$1212,MATCH($O482&amp;$P482,bank!$Q$2:$Q$1212,0),AA$1),FALSE)</f>
        <v>付款单</v>
      </c>
      <c r="AB482" s="13" t="str" cm="1">
        <f t="array" ref="AB482">IFERROR(INDEX(bank!$A$2:$P$1212,MATCH($O482&amp;$P482,bank!$Q$2:$Q$1212,0),AB$1),FALSE)</f>
        <v>香港汇丰/USD/Mandarine/801-443300-838</v>
      </c>
      <c r="AC482" s="13" t="str" cm="1">
        <f t="array" ref="AC482">IFERROR(INDEX(bank!$A$2:$P$1212,MATCH($O482&amp;$P482,bank!$Q$2:$Q$1212,0),AC$1),FALSE)</f>
        <v>USD</v>
      </c>
      <c r="AD482" s="13" cm="1">
        <f t="array" ref="AD482">IFERROR(INDEX(bank!$A$2:$P$1212,MATCH($O482&amp;$P482,bank!$Q$2:$Q$1212,0),AD$1),FALSE)</f>
        <v>0</v>
      </c>
      <c r="AE482" s="13" t="str" cm="1">
        <f t="array" ref="AE482">IFERROR(INDEX(bank!$A$2:$P$1212,MATCH($O482&amp;$P482,bank!$Q$2:$Q$1212,0),AE$1),FALSE)</f>
        <v xml:space="preserve">5501.08-船员工资伙食    </v>
      </c>
      <c r="AF482" s="13" t="str" cm="1">
        <f t="array" ref="AF482">IFERROR(INDEX(bank!$A$2:$P$1212,MATCH($O482&amp;$P482,bank!$Q$2:$Q$1212,0),AF$1),FALSE)</f>
        <v>3月份船员标准21人</v>
      </c>
      <c r="AG482" s="13" cm="1">
        <f t="array" ref="AG482">IFERROR(INDEX(bank!$A$2:$P$1212,MATCH($O482&amp;$P482,bank!$Q$2:$Q$1212,0),AG$1),FALSE)</f>
        <v>45036.260104166657</v>
      </c>
      <c r="AH482" s="13" cm="1">
        <f t="array" ref="AH482">IFERROR(INDEX(bank!$A$2:$P$1212,MATCH($O482&amp;$P482,bank!$Q$2:$Q$1212,0),AH$1),FALSE)</f>
        <v>0</v>
      </c>
      <c r="AI482" s="13" cm="1">
        <f t="array" ref="AI482">IFERROR(INDEX(bank!$A$2:$P$1212,MATCH($O482&amp;$P482,bank!$Q$2:$Q$1212,0),AI$1),FALSE)</f>
        <v>0</v>
      </c>
      <c r="AJ482" s="13" cm="1">
        <f t="array" ref="AJ482">IFERROR(INDEX(bank!$A$2:$P$1212,MATCH($O482&amp;$P482,bank!$Q$2:$Q$1212,0),AJ$1),FALSE)</f>
        <v>82600</v>
      </c>
      <c r="AK482" s="13" cm="1">
        <f t="array" ref="AK482">IFERROR(INDEX(bank!$A$2:$P$1212,MATCH($O482&amp;$P482,bank!$Q$2:$Q$1212,0),AK$1),FALSE)</f>
        <v>82600</v>
      </c>
      <c r="AL482" s="13" cm="1">
        <f t="array" ref="AL482">IFERROR(INDEX(bank!$A$2:$P$1212,MATCH($O482&amp;$P482,bank!$Q$2:$Q$1212,0),AL$1),FALSE)</f>
        <v>742562.11</v>
      </c>
      <c r="AM482" s="13" cm="1">
        <f t="array" ref="AM482">IFERROR(INDEX(bank!$A$2:$P$1212,MATCH($O482&amp;$P482,bank!$Q$2:$Q$1212,0),AM$1),FALSE)</f>
        <v>1</v>
      </c>
      <c r="AN482" s="13" t="b" cm="1">
        <f t="array" ref="AN482">IFERROR(INDEX(bank!$A$2:$P$1212,MATCH($O482&amp;$P482,bank!$Q$2:$Q$1212,0),AN$1),FALSE)</f>
        <v>1</v>
      </c>
      <c r="AO482" s="13" t="str" cm="1">
        <f t="array" ref="AO482">IFERROR(INDEX(bank!$A$2:$P$1212,MATCH($O482&amp;$P482,bank!$Q$2:$Q$1212,0),AO$1),FALSE)</f>
        <v>已关闭</v>
      </c>
    </row>
    <row r="483" spans="1:41" hidden="1">
      <c r="A483" s="4" t="s">
        <v>110</v>
      </c>
      <c r="B483" s="4" t="s">
        <v>452</v>
      </c>
      <c r="C483" s="4">
        <v>3100</v>
      </c>
      <c r="D483" s="4">
        <v>3100</v>
      </c>
      <c r="E483" s="4">
        <v>0</v>
      </c>
      <c r="F483" s="4">
        <v>0</v>
      </c>
      <c r="G483" s="4" t="s">
        <v>19</v>
      </c>
      <c r="H483" s="6">
        <v>45035.129001319438</v>
      </c>
      <c r="I483" s="4" t="s">
        <v>20</v>
      </c>
      <c r="J483" s="4" t="b">
        <v>1</v>
      </c>
      <c r="K483" s="4">
        <v>0</v>
      </c>
      <c r="L483" s="4">
        <v>1</v>
      </c>
      <c r="M483" s="4" t="s">
        <v>27</v>
      </c>
      <c r="N483" s="6">
        <v>45036.260104166657</v>
      </c>
      <c r="O483" s="4" t="s">
        <v>18</v>
      </c>
      <c r="P483" s="4">
        <v>631</v>
      </c>
      <c r="Q483" s="10" cm="1">
        <f t="array" ref="Q483">IFERROR(INDEX(cashier!$A$2:$I$672,MATCH($O483&amp;$P483,cashier!$J$2:$J$672,0),Q$1),FALSE)</f>
        <v>357</v>
      </c>
      <c r="R483" s="10" t="str" cm="1">
        <f t="array" ref="R483">IFERROR(INDEX(cashier!$A$2:$I$672,MATCH($O483&amp;$P483,cashier!$J$2:$J$672,0),R$1),FALSE)</f>
        <v>香港汇丰/USD/Mandarine/801-443300-838</v>
      </c>
      <c r="S483" s="10" cm="1">
        <f t="array" ref="S483">IFERROR(INDEX(cashier!$A$2:$I$672,MATCH($O483&amp;$P483,cashier!$J$2:$J$672,0),S$1),FALSE)</f>
        <v>45041.257157523149</v>
      </c>
      <c r="T483" s="10" t="str" cm="1">
        <f t="array" ref="T483">IFERROR(INDEX(cashier!$A$2:$I$672,MATCH($O483&amp;$P483,cashier!$J$2:$J$672,0),T$1),FALSE)</f>
        <v>USD</v>
      </c>
      <c r="U483" s="10" cm="1">
        <f t="array" ref="U483">IFERROR(INDEX(cashier!$A$2:$I$672,MATCH($O483&amp;$P483,cashier!$J$2:$J$672,0),U$1),FALSE)</f>
        <v>90632</v>
      </c>
      <c r="V483" s="10" cm="1">
        <f t="array" ref="V483">IFERROR(INDEX(cashier!$A$2:$I$672,MATCH($O483&amp;$P483,cashier!$J$2:$J$672,0),V$1),FALSE)</f>
        <v>45036.260104166657</v>
      </c>
      <c r="W483" s="10" cm="1">
        <f t="array" ref="W483">IFERROR(INDEX(cashier!$A$2:$I$672,MATCH($O483&amp;$P483,cashier!$J$2:$J$672,0),W$1),FALSE)</f>
        <v>631</v>
      </c>
      <c r="X483" s="10" t="str" cm="1">
        <f t="array" ref="X483">IFERROR(INDEX(cashier!$A$2:$I$672,MATCH($O483&amp;$P483,cashier!$J$2:$J$672,0),X$1),FALSE)</f>
        <v>付款单</v>
      </c>
      <c r="Y483" s="10" cm="1">
        <f t="array" ref="Y483">IFERROR(INDEX(cashier!$A$2:$I$672,MATCH($O483&amp;$P483,cashier!$J$2:$J$672,0),Y$1),FALSE)</f>
        <v>0</v>
      </c>
      <c r="Z483" s="13" cm="1">
        <f t="array" ref="Z483">IFERROR(INDEX(bank!$A$2:$P$1212,MATCH($O483&amp;$P483,bank!$Q$2:$Q$1212,0),Z$1),FALSE)</f>
        <v>631</v>
      </c>
      <c r="AA483" s="13" t="str" cm="1">
        <f t="array" ref="AA483">IFERROR(INDEX(bank!$A$2:$P$1212,MATCH($O483&amp;$P483,bank!$Q$2:$Q$1212,0),AA$1),FALSE)</f>
        <v>付款单</v>
      </c>
      <c r="AB483" s="13" t="str" cm="1">
        <f t="array" ref="AB483">IFERROR(INDEX(bank!$A$2:$P$1212,MATCH($O483&amp;$P483,bank!$Q$2:$Q$1212,0),AB$1),FALSE)</f>
        <v>香港汇丰/USD/Mandarine/801-443300-838</v>
      </c>
      <c r="AC483" s="13" t="str" cm="1">
        <f t="array" ref="AC483">IFERROR(INDEX(bank!$A$2:$P$1212,MATCH($O483&amp;$P483,bank!$Q$2:$Q$1212,0),AC$1),FALSE)</f>
        <v>USD</v>
      </c>
      <c r="AD483" s="13" cm="1">
        <f t="array" ref="AD483">IFERROR(INDEX(bank!$A$2:$P$1212,MATCH($O483&amp;$P483,bank!$Q$2:$Q$1212,0),AD$1),FALSE)</f>
        <v>0</v>
      </c>
      <c r="AE483" s="13" t="str" cm="1">
        <f t="array" ref="AE483">IFERROR(INDEX(bank!$A$2:$P$1212,MATCH($O483&amp;$P483,bank!$Q$2:$Q$1212,0),AE$1),FALSE)</f>
        <v xml:space="preserve">5501.08-船员工资伙食    </v>
      </c>
      <c r="AF483" s="13" t="str" cm="1">
        <f t="array" ref="AF483">IFERROR(INDEX(bank!$A$2:$P$1212,MATCH($O483&amp;$P483,bank!$Q$2:$Q$1212,0),AF$1),FALSE)</f>
        <v>3月份船员标准21人</v>
      </c>
      <c r="AG483" s="13" cm="1">
        <f t="array" ref="AG483">IFERROR(INDEX(bank!$A$2:$P$1212,MATCH($O483&amp;$P483,bank!$Q$2:$Q$1212,0),AG$1),FALSE)</f>
        <v>45036.260104166657</v>
      </c>
      <c r="AH483" s="13" cm="1">
        <f t="array" ref="AH483">IFERROR(INDEX(bank!$A$2:$P$1212,MATCH($O483&amp;$P483,bank!$Q$2:$Q$1212,0),AH$1),FALSE)</f>
        <v>0</v>
      </c>
      <c r="AI483" s="13" cm="1">
        <f t="array" ref="AI483">IFERROR(INDEX(bank!$A$2:$P$1212,MATCH($O483&amp;$P483,bank!$Q$2:$Q$1212,0),AI$1),FALSE)</f>
        <v>0</v>
      </c>
      <c r="AJ483" s="13" cm="1">
        <f t="array" ref="AJ483">IFERROR(INDEX(bank!$A$2:$P$1212,MATCH($O483&amp;$P483,bank!$Q$2:$Q$1212,0),AJ$1),FALSE)</f>
        <v>82600</v>
      </c>
      <c r="AK483" s="13" cm="1">
        <f t="array" ref="AK483">IFERROR(INDEX(bank!$A$2:$P$1212,MATCH($O483&amp;$P483,bank!$Q$2:$Q$1212,0),AK$1),FALSE)</f>
        <v>82600</v>
      </c>
      <c r="AL483" s="13" cm="1">
        <f t="array" ref="AL483">IFERROR(INDEX(bank!$A$2:$P$1212,MATCH($O483&amp;$P483,bank!$Q$2:$Q$1212,0),AL$1),FALSE)</f>
        <v>742562.11</v>
      </c>
      <c r="AM483" s="13" cm="1">
        <f t="array" ref="AM483">IFERROR(INDEX(bank!$A$2:$P$1212,MATCH($O483&amp;$P483,bank!$Q$2:$Q$1212,0),AM$1),FALSE)</f>
        <v>1</v>
      </c>
      <c r="AN483" s="13" t="b" cm="1">
        <f t="array" ref="AN483">IFERROR(INDEX(bank!$A$2:$P$1212,MATCH($O483&amp;$P483,bank!$Q$2:$Q$1212,0),AN$1),FALSE)</f>
        <v>1</v>
      </c>
      <c r="AO483" s="13" t="str" cm="1">
        <f t="array" ref="AO483">IFERROR(INDEX(bank!$A$2:$P$1212,MATCH($O483&amp;$P483,bank!$Q$2:$Q$1212,0),AO$1),FALSE)</f>
        <v>已关闭</v>
      </c>
    </row>
    <row r="484" spans="1:41" hidden="1">
      <c r="A484" s="4" t="s">
        <v>110</v>
      </c>
      <c r="B484" s="4" t="s">
        <v>453</v>
      </c>
      <c r="C484" s="4">
        <v>600</v>
      </c>
      <c r="D484" s="4">
        <v>600</v>
      </c>
      <c r="E484" s="4">
        <v>0</v>
      </c>
      <c r="F484" s="4">
        <v>0</v>
      </c>
      <c r="G484" s="4" t="s">
        <v>19</v>
      </c>
      <c r="H484" s="6">
        <v>45035.129001319438</v>
      </c>
      <c r="I484" s="4" t="s">
        <v>20</v>
      </c>
      <c r="J484" s="4" t="b">
        <v>1</v>
      </c>
      <c r="K484" s="4">
        <v>0</v>
      </c>
      <c r="L484" s="4">
        <v>1</v>
      </c>
      <c r="M484" s="4" t="s">
        <v>27</v>
      </c>
      <c r="N484" s="6">
        <v>45036.260104166657</v>
      </c>
      <c r="O484" s="4" t="s">
        <v>18</v>
      </c>
      <c r="P484" s="4">
        <v>631</v>
      </c>
      <c r="Q484" s="10" cm="1">
        <f t="array" ref="Q484">IFERROR(INDEX(cashier!$A$2:$I$672,MATCH($O484&amp;$P484,cashier!$J$2:$J$672,0),Q$1),FALSE)</f>
        <v>357</v>
      </c>
      <c r="R484" s="10" t="str" cm="1">
        <f t="array" ref="R484">IFERROR(INDEX(cashier!$A$2:$I$672,MATCH($O484&amp;$P484,cashier!$J$2:$J$672,0),R$1),FALSE)</f>
        <v>香港汇丰/USD/Mandarine/801-443300-838</v>
      </c>
      <c r="S484" s="10" cm="1">
        <f t="array" ref="S484">IFERROR(INDEX(cashier!$A$2:$I$672,MATCH($O484&amp;$P484,cashier!$J$2:$J$672,0),S$1),FALSE)</f>
        <v>45041.257157523149</v>
      </c>
      <c r="T484" s="10" t="str" cm="1">
        <f t="array" ref="T484">IFERROR(INDEX(cashier!$A$2:$I$672,MATCH($O484&amp;$P484,cashier!$J$2:$J$672,0),T$1),FALSE)</f>
        <v>USD</v>
      </c>
      <c r="U484" s="10" cm="1">
        <f t="array" ref="U484">IFERROR(INDEX(cashier!$A$2:$I$672,MATCH($O484&amp;$P484,cashier!$J$2:$J$672,0),U$1),FALSE)</f>
        <v>90632</v>
      </c>
      <c r="V484" s="10" cm="1">
        <f t="array" ref="V484">IFERROR(INDEX(cashier!$A$2:$I$672,MATCH($O484&amp;$P484,cashier!$J$2:$J$672,0),V$1),FALSE)</f>
        <v>45036.260104166657</v>
      </c>
      <c r="W484" s="10" cm="1">
        <f t="array" ref="W484">IFERROR(INDEX(cashier!$A$2:$I$672,MATCH($O484&amp;$P484,cashier!$J$2:$J$672,0),W$1),FALSE)</f>
        <v>631</v>
      </c>
      <c r="X484" s="10" t="str" cm="1">
        <f t="array" ref="X484">IFERROR(INDEX(cashier!$A$2:$I$672,MATCH($O484&amp;$P484,cashier!$J$2:$J$672,0),X$1),FALSE)</f>
        <v>付款单</v>
      </c>
      <c r="Y484" s="10" cm="1">
        <f t="array" ref="Y484">IFERROR(INDEX(cashier!$A$2:$I$672,MATCH($O484&amp;$P484,cashier!$J$2:$J$672,0),Y$1),FALSE)</f>
        <v>0</v>
      </c>
      <c r="Z484" s="13" cm="1">
        <f t="array" ref="Z484">IFERROR(INDEX(bank!$A$2:$P$1212,MATCH($O484&amp;$P484,bank!$Q$2:$Q$1212,0),Z$1),FALSE)</f>
        <v>631</v>
      </c>
      <c r="AA484" s="13" t="str" cm="1">
        <f t="array" ref="AA484">IFERROR(INDEX(bank!$A$2:$P$1212,MATCH($O484&amp;$P484,bank!$Q$2:$Q$1212,0),AA$1),FALSE)</f>
        <v>付款单</v>
      </c>
      <c r="AB484" s="13" t="str" cm="1">
        <f t="array" ref="AB484">IFERROR(INDEX(bank!$A$2:$P$1212,MATCH($O484&amp;$P484,bank!$Q$2:$Q$1212,0),AB$1),FALSE)</f>
        <v>香港汇丰/USD/Mandarine/801-443300-838</v>
      </c>
      <c r="AC484" s="13" t="str" cm="1">
        <f t="array" ref="AC484">IFERROR(INDEX(bank!$A$2:$P$1212,MATCH($O484&amp;$P484,bank!$Q$2:$Q$1212,0),AC$1),FALSE)</f>
        <v>USD</v>
      </c>
      <c r="AD484" s="13" cm="1">
        <f t="array" ref="AD484">IFERROR(INDEX(bank!$A$2:$P$1212,MATCH($O484&amp;$P484,bank!$Q$2:$Q$1212,0),AD$1),FALSE)</f>
        <v>0</v>
      </c>
      <c r="AE484" s="13" t="str" cm="1">
        <f t="array" ref="AE484">IFERROR(INDEX(bank!$A$2:$P$1212,MATCH($O484&amp;$P484,bank!$Q$2:$Q$1212,0),AE$1),FALSE)</f>
        <v xml:space="preserve">5501.08-船员工资伙食    </v>
      </c>
      <c r="AF484" s="13" t="str" cm="1">
        <f t="array" ref="AF484">IFERROR(INDEX(bank!$A$2:$P$1212,MATCH($O484&amp;$P484,bank!$Q$2:$Q$1212,0),AF$1),FALSE)</f>
        <v>3月份船员标准21人</v>
      </c>
      <c r="AG484" s="13" cm="1">
        <f t="array" ref="AG484">IFERROR(INDEX(bank!$A$2:$P$1212,MATCH($O484&amp;$P484,bank!$Q$2:$Q$1212,0),AG$1),FALSE)</f>
        <v>45036.260104166657</v>
      </c>
      <c r="AH484" s="13" cm="1">
        <f t="array" ref="AH484">IFERROR(INDEX(bank!$A$2:$P$1212,MATCH($O484&amp;$P484,bank!$Q$2:$Q$1212,0),AH$1),FALSE)</f>
        <v>0</v>
      </c>
      <c r="AI484" s="13" cm="1">
        <f t="array" ref="AI484">IFERROR(INDEX(bank!$A$2:$P$1212,MATCH($O484&amp;$P484,bank!$Q$2:$Q$1212,0),AI$1),FALSE)</f>
        <v>0</v>
      </c>
      <c r="AJ484" s="13" cm="1">
        <f t="array" ref="AJ484">IFERROR(INDEX(bank!$A$2:$P$1212,MATCH($O484&amp;$P484,bank!$Q$2:$Q$1212,0),AJ$1),FALSE)</f>
        <v>82600</v>
      </c>
      <c r="AK484" s="13" cm="1">
        <f t="array" ref="AK484">IFERROR(INDEX(bank!$A$2:$P$1212,MATCH($O484&amp;$P484,bank!$Q$2:$Q$1212,0),AK$1),FALSE)</f>
        <v>82600</v>
      </c>
      <c r="AL484" s="13" cm="1">
        <f t="array" ref="AL484">IFERROR(INDEX(bank!$A$2:$P$1212,MATCH($O484&amp;$P484,bank!$Q$2:$Q$1212,0),AL$1),FALSE)</f>
        <v>742562.11</v>
      </c>
      <c r="AM484" s="13" cm="1">
        <f t="array" ref="AM484">IFERROR(INDEX(bank!$A$2:$P$1212,MATCH($O484&amp;$P484,bank!$Q$2:$Q$1212,0),AM$1),FALSE)</f>
        <v>1</v>
      </c>
      <c r="AN484" s="13" t="b" cm="1">
        <f t="array" ref="AN484">IFERROR(INDEX(bank!$A$2:$P$1212,MATCH($O484&amp;$P484,bank!$Q$2:$Q$1212,0),AN$1),FALSE)</f>
        <v>1</v>
      </c>
      <c r="AO484" s="13" t="str" cm="1">
        <f t="array" ref="AO484">IFERROR(INDEX(bank!$A$2:$P$1212,MATCH($O484&amp;$P484,bank!$Q$2:$Q$1212,0),AO$1),FALSE)</f>
        <v>已关闭</v>
      </c>
    </row>
    <row r="485" spans="1:41" hidden="1">
      <c r="A485" s="4" t="s">
        <v>110</v>
      </c>
      <c r="B485" s="4" t="s">
        <v>454</v>
      </c>
      <c r="C485" s="4">
        <v>300</v>
      </c>
      <c r="D485" s="4">
        <v>300</v>
      </c>
      <c r="E485" s="4">
        <v>0</v>
      </c>
      <c r="F485" s="4">
        <v>0</v>
      </c>
      <c r="G485" s="4" t="s">
        <v>19</v>
      </c>
      <c r="H485" s="6">
        <v>45035.129001319438</v>
      </c>
      <c r="I485" s="4" t="s">
        <v>20</v>
      </c>
      <c r="J485" s="4" t="b">
        <v>1</v>
      </c>
      <c r="K485" s="4">
        <v>0</v>
      </c>
      <c r="L485" s="4">
        <v>1</v>
      </c>
      <c r="M485" s="4" t="s">
        <v>27</v>
      </c>
      <c r="N485" s="6">
        <v>45036.260104166657</v>
      </c>
      <c r="O485" s="4" t="s">
        <v>18</v>
      </c>
      <c r="P485" s="4">
        <v>631</v>
      </c>
      <c r="Q485" s="10" cm="1">
        <f t="array" ref="Q485">IFERROR(INDEX(cashier!$A$2:$I$672,MATCH($O485&amp;$P485,cashier!$J$2:$J$672,0),Q$1),FALSE)</f>
        <v>357</v>
      </c>
      <c r="R485" s="10" t="str" cm="1">
        <f t="array" ref="R485">IFERROR(INDEX(cashier!$A$2:$I$672,MATCH($O485&amp;$P485,cashier!$J$2:$J$672,0),R$1),FALSE)</f>
        <v>香港汇丰/USD/Mandarine/801-443300-838</v>
      </c>
      <c r="S485" s="10" cm="1">
        <f t="array" ref="S485">IFERROR(INDEX(cashier!$A$2:$I$672,MATCH($O485&amp;$P485,cashier!$J$2:$J$672,0),S$1),FALSE)</f>
        <v>45041.257157523149</v>
      </c>
      <c r="T485" s="10" t="str" cm="1">
        <f t="array" ref="T485">IFERROR(INDEX(cashier!$A$2:$I$672,MATCH($O485&amp;$P485,cashier!$J$2:$J$672,0),T$1),FALSE)</f>
        <v>USD</v>
      </c>
      <c r="U485" s="10" cm="1">
        <f t="array" ref="U485">IFERROR(INDEX(cashier!$A$2:$I$672,MATCH($O485&amp;$P485,cashier!$J$2:$J$672,0),U$1),FALSE)</f>
        <v>90632</v>
      </c>
      <c r="V485" s="10" cm="1">
        <f t="array" ref="V485">IFERROR(INDEX(cashier!$A$2:$I$672,MATCH($O485&amp;$P485,cashier!$J$2:$J$672,0),V$1),FALSE)</f>
        <v>45036.260104166657</v>
      </c>
      <c r="W485" s="10" cm="1">
        <f t="array" ref="W485">IFERROR(INDEX(cashier!$A$2:$I$672,MATCH($O485&amp;$P485,cashier!$J$2:$J$672,0),W$1),FALSE)</f>
        <v>631</v>
      </c>
      <c r="X485" s="10" t="str" cm="1">
        <f t="array" ref="X485">IFERROR(INDEX(cashier!$A$2:$I$672,MATCH($O485&amp;$P485,cashier!$J$2:$J$672,0),X$1),FALSE)</f>
        <v>付款单</v>
      </c>
      <c r="Y485" s="10" cm="1">
        <f t="array" ref="Y485">IFERROR(INDEX(cashier!$A$2:$I$672,MATCH($O485&amp;$P485,cashier!$J$2:$J$672,0),Y$1),FALSE)</f>
        <v>0</v>
      </c>
      <c r="Z485" s="13" cm="1">
        <f t="array" ref="Z485">IFERROR(INDEX(bank!$A$2:$P$1212,MATCH($O485&amp;$P485,bank!$Q$2:$Q$1212,0),Z$1),FALSE)</f>
        <v>631</v>
      </c>
      <c r="AA485" s="13" t="str" cm="1">
        <f t="array" ref="AA485">IFERROR(INDEX(bank!$A$2:$P$1212,MATCH($O485&amp;$P485,bank!$Q$2:$Q$1212,0),AA$1),FALSE)</f>
        <v>付款单</v>
      </c>
      <c r="AB485" s="13" t="str" cm="1">
        <f t="array" ref="AB485">IFERROR(INDEX(bank!$A$2:$P$1212,MATCH($O485&amp;$P485,bank!$Q$2:$Q$1212,0),AB$1),FALSE)</f>
        <v>香港汇丰/USD/Mandarine/801-443300-838</v>
      </c>
      <c r="AC485" s="13" t="str" cm="1">
        <f t="array" ref="AC485">IFERROR(INDEX(bank!$A$2:$P$1212,MATCH($O485&amp;$P485,bank!$Q$2:$Q$1212,0),AC$1),FALSE)</f>
        <v>USD</v>
      </c>
      <c r="AD485" s="13" cm="1">
        <f t="array" ref="AD485">IFERROR(INDEX(bank!$A$2:$P$1212,MATCH($O485&amp;$P485,bank!$Q$2:$Q$1212,0),AD$1),FALSE)</f>
        <v>0</v>
      </c>
      <c r="AE485" s="13" t="str" cm="1">
        <f t="array" ref="AE485">IFERROR(INDEX(bank!$A$2:$P$1212,MATCH($O485&amp;$P485,bank!$Q$2:$Q$1212,0),AE$1),FALSE)</f>
        <v xml:space="preserve">5501.08-船员工资伙食    </v>
      </c>
      <c r="AF485" s="13" t="str" cm="1">
        <f t="array" ref="AF485">IFERROR(INDEX(bank!$A$2:$P$1212,MATCH($O485&amp;$P485,bank!$Q$2:$Q$1212,0),AF$1),FALSE)</f>
        <v>3月份船员标准21人</v>
      </c>
      <c r="AG485" s="13" cm="1">
        <f t="array" ref="AG485">IFERROR(INDEX(bank!$A$2:$P$1212,MATCH($O485&amp;$P485,bank!$Q$2:$Q$1212,0),AG$1),FALSE)</f>
        <v>45036.260104166657</v>
      </c>
      <c r="AH485" s="13" cm="1">
        <f t="array" ref="AH485">IFERROR(INDEX(bank!$A$2:$P$1212,MATCH($O485&amp;$P485,bank!$Q$2:$Q$1212,0),AH$1),FALSE)</f>
        <v>0</v>
      </c>
      <c r="AI485" s="13" cm="1">
        <f t="array" ref="AI485">IFERROR(INDEX(bank!$A$2:$P$1212,MATCH($O485&amp;$P485,bank!$Q$2:$Q$1212,0),AI$1),FALSE)</f>
        <v>0</v>
      </c>
      <c r="AJ485" s="13" cm="1">
        <f t="array" ref="AJ485">IFERROR(INDEX(bank!$A$2:$P$1212,MATCH($O485&amp;$P485,bank!$Q$2:$Q$1212,0),AJ$1),FALSE)</f>
        <v>82600</v>
      </c>
      <c r="AK485" s="13" cm="1">
        <f t="array" ref="AK485">IFERROR(INDEX(bank!$A$2:$P$1212,MATCH($O485&amp;$P485,bank!$Q$2:$Q$1212,0),AK$1),FALSE)</f>
        <v>82600</v>
      </c>
      <c r="AL485" s="13" cm="1">
        <f t="array" ref="AL485">IFERROR(INDEX(bank!$A$2:$P$1212,MATCH($O485&amp;$P485,bank!$Q$2:$Q$1212,0),AL$1),FALSE)</f>
        <v>742562.11</v>
      </c>
      <c r="AM485" s="13" cm="1">
        <f t="array" ref="AM485">IFERROR(INDEX(bank!$A$2:$P$1212,MATCH($O485&amp;$P485,bank!$Q$2:$Q$1212,0),AM$1),FALSE)</f>
        <v>1</v>
      </c>
      <c r="AN485" s="13" t="b" cm="1">
        <f t="array" ref="AN485">IFERROR(INDEX(bank!$A$2:$P$1212,MATCH($O485&amp;$P485,bank!$Q$2:$Q$1212,0),AN$1),FALSE)</f>
        <v>1</v>
      </c>
      <c r="AO485" s="13" t="str" cm="1">
        <f t="array" ref="AO485">IFERROR(INDEX(bank!$A$2:$P$1212,MATCH($O485&amp;$P485,bank!$Q$2:$Q$1212,0),AO$1),FALSE)</f>
        <v>已关闭</v>
      </c>
    </row>
    <row r="486" spans="1:41" hidden="1">
      <c r="A486" s="4" t="s">
        <v>110</v>
      </c>
      <c r="B486" s="4" t="s">
        <v>455</v>
      </c>
      <c r="C486" s="4">
        <v>265</v>
      </c>
      <c r="D486" s="4">
        <v>265</v>
      </c>
      <c r="E486" s="4">
        <v>0</v>
      </c>
      <c r="F486" s="4">
        <v>0</v>
      </c>
      <c r="G486" s="4" t="s">
        <v>19</v>
      </c>
      <c r="H486" s="6">
        <v>45035.129001319438</v>
      </c>
      <c r="I486" s="4" t="s">
        <v>20</v>
      </c>
      <c r="J486" s="4" t="b">
        <v>1</v>
      </c>
      <c r="K486" s="4">
        <v>0</v>
      </c>
      <c r="L486" s="4">
        <v>1</v>
      </c>
      <c r="M486" s="4" t="s">
        <v>27</v>
      </c>
      <c r="N486" s="6">
        <v>45036.260104166657</v>
      </c>
      <c r="O486" s="4" t="s">
        <v>18</v>
      </c>
      <c r="P486" s="4">
        <v>631</v>
      </c>
      <c r="Q486" s="10" cm="1">
        <f t="array" ref="Q486">IFERROR(INDEX(cashier!$A$2:$I$672,MATCH($O486&amp;$P486,cashier!$J$2:$J$672,0),Q$1),FALSE)</f>
        <v>357</v>
      </c>
      <c r="R486" s="10" t="str" cm="1">
        <f t="array" ref="R486">IFERROR(INDEX(cashier!$A$2:$I$672,MATCH($O486&amp;$P486,cashier!$J$2:$J$672,0),R$1),FALSE)</f>
        <v>香港汇丰/USD/Mandarine/801-443300-838</v>
      </c>
      <c r="S486" s="10" cm="1">
        <f t="array" ref="S486">IFERROR(INDEX(cashier!$A$2:$I$672,MATCH($O486&amp;$P486,cashier!$J$2:$J$672,0),S$1),FALSE)</f>
        <v>45041.257157523149</v>
      </c>
      <c r="T486" s="10" t="str" cm="1">
        <f t="array" ref="T486">IFERROR(INDEX(cashier!$A$2:$I$672,MATCH($O486&amp;$P486,cashier!$J$2:$J$672,0),T$1),FALSE)</f>
        <v>USD</v>
      </c>
      <c r="U486" s="10" cm="1">
        <f t="array" ref="U486">IFERROR(INDEX(cashier!$A$2:$I$672,MATCH($O486&amp;$P486,cashier!$J$2:$J$672,0),U$1),FALSE)</f>
        <v>90632</v>
      </c>
      <c r="V486" s="10" cm="1">
        <f t="array" ref="V486">IFERROR(INDEX(cashier!$A$2:$I$672,MATCH($O486&amp;$P486,cashier!$J$2:$J$672,0),V$1),FALSE)</f>
        <v>45036.260104166657</v>
      </c>
      <c r="W486" s="10" cm="1">
        <f t="array" ref="W486">IFERROR(INDEX(cashier!$A$2:$I$672,MATCH($O486&amp;$P486,cashier!$J$2:$J$672,0),W$1),FALSE)</f>
        <v>631</v>
      </c>
      <c r="X486" s="10" t="str" cm="1">
        <f t="array" ref="X486">IFERROR(INDEX(cashier!$A$2:$I$672,MATCH($O486&amp;$P486,cashier!$J$2:$J$672,0),X$1),FALSE)</f>
        <v>付款单</v>
      </c>
      <c r="Y486" s="10" cm="1">
        <f t="array" ref="Y486">IFERROR(INDEX(cashier!$A$2:$I$672,MATCH($O486&amp;$P486,cashier!$J$2:$J$672,0),Y$1),FALSE)</f>
        <v>0</v>
      </c>
      <c r="Z486" s="13" cm="1">
        <f t="array" ref="Z486">IFERROR(INDEX(bank!$A$2:$P$1212,MATCH($O486&amp;$P486,bank!$Q$2:$Q$1212,0),Z$1),FALSE)</f>
        <v>631</v>
      </c>
      <c r="AA486" s="13" t="str" cm="1">
        <f t="array" ref="AA486">IFERROR(INDEX(bank!$A$2:$P$1212,MATCH($O486&amp;$P486,bank!$Q$2:$Q$1212,0),AA$1),FALSE)</f>
        <v>付款单</v>
      </c>
      <c r="AB486" s="13" t="str" cm="1">
        <f t="array" ref="AB486">IFERROR(INDEX(bank!$A$2:$P$1212,MATCH($O486&amp;$P486,bank!$Q$2:$Q$1212,0),AB$1),FALSE)</f>
        <v>香港汇丰/USD/Mandarine/801-443300-838</v>
      </c>
      <c r="AC486" s="13" t="str" cm="1">
        <f t="array" ref="AC486">IFERROR(INDEX(bank!$A$2:$P$1212,MATCH($O486&amp;$P486,bank!$Q$2:$Q$1212,0),AC$1),FALSE)</f>
        <v>USD</v>
      </c>
      <c r="AD486" s="13" cm="1">
        <f t="array" ref="AD486">IFERROR(INDEX(bank!$A$2:$P$1212,MATCH($O486&amp;$P486,bank!$Q$2:$Q$1212,0),AD$1),FALSE)</f>
        <v>0</v>
      </c>
      <c r="AE486" s="13" t="str" cm="1">
        <f t="array" ref="AE486">IFERROR(INDEX(bank!$A$2:$P$1212,MATCH($O486&amp;$P486,bank!$Q$2:$Q$1212,0),AE$1),FALSE)</f>
        <v xml:space="preserve">5501.08-船员工资伙食    </v>
      </c>
      <c r="AF486" s="13" t="str" cm="1">
        <f t="array" ref="AF486">IFERROR(INDEX(bank!$A$2:$P$1212,MATCH($O486&amp;$P486,bank!$Q$2:$Q$1212,0),AF$1),FALSE)</f>
        <v>3月份船员标准21人</v>
      </c>
      <c r="AG486" s="13" cm="1">
        <f t="array" ref="AG486">IFERROR(INDEX(bank!$A$2:$P$1212,MATCH($O486&amp;$P486,bank!$Q$2:$Q$1212,0),AG$1),FALSE)</f>
        <v>45036.260104166657</v>
      </c>
      <c r="AH486" s="13" cm="1">
        <f t="array" ref="AH486">IFERROR(INDEX(bank!$A$2:$P$1212,MATCH($O486&amp;$P486,bank!$Q$2:$Q$1212,0),AH$1),FALSE)</f>
        <v>0</v>
      </c>
      <c r="AI486" s="13" cm="1">
        <f t="array" ref="AI486">IFERROR(INDEX(bank!$A$2:$P$1212,MATCH($O486&amp;$P486,bank!$Q$2:$Q$1212,0),AI$1),FALSE)</f>
        <v>0</v>
      </c>
      <c r="AJ486" s="13" cm="1">
        <f t="array" ref="AJ486">IFERROR(INDEX(bank!$A$2:$P$1212,MATCH($O486&amp;$P486,bank!$Q$2:$Q$1212,0),AJ$1),FALSE)</f>
        <v>82600</v>
      </c>
      <c r="AK486" s="13" cm="1">
        <f t="array" ref="AK486">IFERROR(INDEX(bank!$A$2:$P$1212,MATCH($O486&amp;$P486,bank!$Q$2:$Q$1212,0),AK$1),FALSE)</f>
        <v>82600</v>
      </c>
      <c r="AL486" s="13" cm="1">
        <f t="array" ref="AL486">IFERROR(INDEX(bank!$A$2:$P$1212,MATCH($O486&amp;$P486,bank!$Q$2:$Q$1212,0),AL$1),FALSE)</f>
        <v>742562.11</v>
      </c>
      <c r="AM486" s="13" cm="1">
        <f t="array" ref="AM486">IFERROR(INDEX(bank!$A$2:$P$1212,MATCH($O486&amp;$P486,bank!$Q$2:$Q$1212,0),AM$1),FALSE)</f>
        <v>1</v>
      </c>
      <c r="AN486" s="13" t="b" cm="1">
        <f t="array" ref="AN486">IFERROR(INDEX(bank!$A$2:$P$1212,MATCH($O486&amp;$P486,bank!$Q$2:$Q$1212,0),AN$1),FALSE)</f>
        <v>1</v>
      </c>
      <c r="AO486" s="13" t="str" cm="1">
        <f t="array" ref="AO486">IFERROR(INDEX(bank!$A$2:$P$1212,MATCH($O486&amp;$P486,bank!$Q$2:$Q$1212,0),AO$1),FALSE)</f>
        <v>已关闭</v>
      </c>
    </row>
    <row r="487" spans="1:41" hidden="1">
      <c r="A487" s="4" t="s">
        <v>110</v>
      </c>
      <c r="B487" s="4" t="s">
        <v>456</v>
      </c>
      <c r="C487" s="4">
        <v>147</v>
      </c>
      <c r="D487" s="4">
        <v>147</v>
      </c>
      <c r="E487" s="4">
        <v>0</v>
      </c>
      <c r="F487" s="4">
        <v>0</v>
      </c>
      <c r="G487" s="4" t="s">
        <v>19</v>
      </c>
      <c r="H487" s="6">
        <v>45035.129001319438</v>
      </c>
      <c r="I487" s="4" t="s">
        <v>20</v>
      </c>
      <c r="J487" s="4" t="b">
        <v>1</v>
      </c>
      <c r="K487" s="4">
        <v>0</v>
      </c>
      <c r="L487" s="4">
        <v>1</v>
      </c>
      <c r="M487" s="4" t="s">
        <v>27</v>
      </c>
      <c r="N487" s="6">
        <v>45036.260104166657</v>
      </c>
      <c r="O487" s="4" t="s">
        <v>18</v>
      </c>
      <c r="P487" s="4">
        <v>631</v>
      </c>
      <c r="Q487" s="10" cm="1">
        <f t="array" ref="Q487">IFERROR(INDEX(cashier!$A$2:$I$672,MATCH($O487&amp;$P487,cashier!$J$2:$J$672,0),Q$1),FALSE)</f>
        <v>357</v>
      </c>
      <c r="R487" s="10" t="str" cm="1">
        <f t="array" ref="R487">IFERROR(INDEX(cashier!$A$2:$I$672,MATCH($O487&amp;$P487,cashier!$J$2:$J$672,0),R$1),FALSE)</f>
        <v>香港汇丰/USD/Mandarine/801-443300-838</v>
      </c>
      <c r="S487" s="10" cm="1">
        <f t="array" ref="S487">IFERROR(INDEX(cashier!$A$2:$I$672,MATCH($O487&amp;$P487,cashier!$J$2:$J$672,0),S$1),FALSE)</f>
        <v>45041.257157523149</v>
      </c>
      <c r="T487" s="10" t="str" cm="1">
        <f t="array" ref="T487">IFERROR(INDEX(cashier!$A$2:$I$672,MATCH($O487&amp;$P487,cashier!$J$2:$J$672,0),T$1),FALSE)</f>
        <v>USD</v>
      </c>
      <c r="U487" s="10" cm="1">
        <f t="array" ref="U487">IFERROR(INDEX(cashier!$A$2:$I$672,MATCH($O487&amp;$P487,cashier!$J$2:$J$672,0),U$1),FALSE)</f>
        <v>90632</v>
      </c>
      <c r="V487" s="10" cm="1">
        <f t="array" ref="V487">IFERROR(INDEX(cashier!$A$2:$I$672,MATCH($O487&amp;$P487,cashier!$J$2:$J$672,0),V$1),FALSE)</f>
        <v>45036.260104166657</v>
      </c>
      <c r="W487" s="10" cm="1">
        <f t="array" ref="W487">IFERROR(INDEX(cashier!$A$2:$I$672,MATCH($O487&amp;$P487,cashier!$J$2:$J$672,0),W$1),FALSE)</f>
        <v>631</v>
      </c>
      <c r="X487" s="10" t="str" cm="1">
        <f t="array" ref="X487">IFERROR(INDEX(cashier!$A$2:$I$672,MATCH($O487&amp;$P487,cashier!$J$2:$J$672,0),X$1),FALSE)</f>
        <v>付款单</v>
      </c>
      <c r="Y487" s="10" cm="1">
        <f t="array" ref="Y487">IFERROR(INDEX(cashier!$A$2:$I$672,MATCH($O487&amp;$P487,cashier!$J$2:$J$672,0),Y$1),FALSE)</f>
        <v>0</v>
      </c>
      <c r="Z487" s="13" cm="1">
        <f t="array" ref="Z487">IFERROR(INDEX(bank!$A$2:$P$1212,MATCH($O487&amp;$P487,bank!$Q$2:$Q$1212,0),Z$1),FALSE)</f>
        <v>631</v>
      </c>
      <c r="AA487" s="13" t="str" cm="1">
        <f t="array" ref="AA487">IFERROR(INDEX(bank!$A$2:$P$1212,MATCH($O487&amp;$P487,bank!$Q$2:$Q$1212,0),AA$1),FALSE)</f>
        <v>付款单</v>
      </c>
      <c r="AB487" s="13" t="str" cm="1">
        <f t="array" ref="AB487">IFERROR(INDEX(bank!$A$2:$P$1212,MATCH($O487&amp;$P487,bank!$Q$2:$Q$1212,0),AB$1),FALSE)</f>
        <v>香港汇丰/USD/Mandarine/801-443300-838</v>
      </c>
      <c r="AC487" s="13" t="str" cm="1">
        <f t="array" ref="AC487">IFERROR(INDEX(bank!$A$2:$P$1212,MATCH($O487&amp;$P487,bank!$Q$2:$Q$1212,0),AC$1),FALSE)</f>
        <v>USD</v>
      </c>
      <c r="AD487" s="13" cm="1">
        <f t="array" ref="AD487">IFERROR(INDEX(bank!$A$2:$P$1212,MATCH($O487&amp;$P487,bank!$Q$2:$Q$1212,0),AD$1),FALSE)</f>
        <v>0</v>
      </c>
      <c r="AE487" s="13" t="str" cm="1">
        <f t="array" ref="AE487">IFERROR(INDEX(bank!$A$2:$P$1212,MATCH($O487&amp;$P487,bank!$Q$2:$Q$1212,0),AE$1),FALSE)</f>
        <v xml:space="preserve">5501.08-船员工资伙食    </v>
      </c>
      <c r="AF487" s="13" t="str" cm="1">
        <f t="array" ref="AF487">IFERROR(INDEX(bank!$A$2:$P$1212,MATCH($O487&amp;$P487,bank!$Q$2:$Q$1212,0),AF$1),FALSE)</f>
        <v>3月份船员标准21人</v>
      </c>
      <c r="AG487" s="13" cm="1">
        <f t="array" ref="AG487">IFERROR(INDEX(bank!$A$2:$P$1212,MATCH($O487&amp;$P487,bank!$Q$2:$Q$1212,0),AG$1),FALSE)</f>
        <v>45036.260104166657</v>
      </c>
      <c r="AH487" s="13" cm="1">
        <f t="array" ref="AH487">IFERROR(INDEX(bank!$A$2:$P$1212,MATCH($O487&amp;$P487,bank!$Q$2:$Q$1212,0),AH$1),FALSE)</f>
        <v>0</v>
      </c>
      <c r="AI487" s="13" cm="1">
        <f t="array" ref="AI487">IFERROR(INDEX(bank!$A$2:$P$1212,MATCH($O487&amp;$P487,bank!$Q$2:$Q$1212,0),AI$1),FALSE)</f>
        <v>0</v>
      </c>
      <c r="AJ487" s="13" cm="1">
        <f t="array" ref="AJ487">IFERROR(INDEX(bank!$A$2:$P$1212,MATCH($O487&amp;$P487,bank!$Q$2:$Q$1212,0),AJ$1),FALSE)</f>
        <v>82600</v>
      </c>
      <c r="AK487" s="13" cm="1">
        <f t="array" ref="AK487">IFERROR(INDEX(bank!$A$2:$P$1212,MATCH($O487&amp;$P487,bank!$Q$2:$Q$1212,0),AK$1),FALSE)</f>
        <v>82600</v>
      </c>
      <c r="AL487" s="13" cm="1">
        <f t="array" ref="AL487">IFERROR(INDEX(bank!$A$2:$P$1212,MATCH($O487&amp;$P487,bank!$Q$2:$Q$1212,0),AL$1),FALSE)</f>
        <v>742562.11</v>
      </c>
      <c r="AM487" s="13" cm="1">
        <f t="array" ref="AM487">IFERROR(INDEX(bank!$A$2:$P$1212,MATCH($O487&amp;$P487,bank!$Q$2:$Q$1212,0),AM$1),FALSE)</f>
        <v>1</v>
      </c>
      <c r="AN487" s="13" t="b" cm="1">
        <f t="array" ref="AN487">IFERROR(INDEX(bank!$A$2:$P$1212,MATCH($O487&amp;$P487,bank!$Q$2:$Q$1212,0),AN$1),FALSE)</f>
        <v>1</v>
      </c>
      <c r="AO487" s="13" t="str" cm="1">
        <f t="array" ref="AO487">IFERROR(INDEX(bank!$A$2:$P$1212,MATCH($O487&amp;$P487,bank!$Q$2:$Q$1212,0),AO$1),FALSE)</f>
        <v>已关闭</v>
      </c>
    </row>
    <row r="488" spans="1:41" hidden="1">
      <c r="A488" s="4" t="s">
        <v>110</v>
      </c>
      <c r="B488" s="4" t="s">
        <v>457</v>
      </c>
      <c r="C488" s="4">
        <v>2900</v>
      </c>
      <c r="D488" s="4">
        <v>2900</v>
      </c>
      <c r="E488" s="4">
        <v>0</v>
      </c>
      <c r="F488" s="4">
        <v>0</v>
      </c>
      <c r="G488" s="4" t="s">
        <v>19</v>
      </c>
      <c r="H488" s="6">
        <v>45035.129001319438</v>
      </c>
      <c r="I488" s="4" t="s">
        <v>20</v>
      </c>
      <c r="J488" s="4" t="b">
        <v>1</v>
      </c>
      <c r="K488" s="4">
        <v>0</v>
      </c>
      <c r="L488" s="4">
        <v>1</v>
      </c>
      <c r="M488" s="4" t="s">
        <v>27</v>
      </c>
      <c r="N488" s="6">
        <v>45036.260104166657</v>
      </c>
      <c r="O488" s="4" t="s">
        <v>18</v>
      </c>
      <c r="P488" s="4">
        <v>631</v>
      </c>
      <c r="Q488" s="10" cm="1">
        <f t="array" ref="Q488">IFERROR(INDEX(cashier!$A$2:$I$672,MATCH($O488&amp;$P488,cashier!$J$2:$J$672,0),Q$1),FALSE)</f>
        <v>357</v>
      </c>
      <c r="R488" s="10" t="str" cm="1">
        <f t="array" ref="R488">IFERROR(INDEX(cashier!$A$2:$I$672,MATCH($O488&amp;$P488,cashier!$J$2:$J$672,0),R$1),FALSE)</f>
        <v>香港汇丰/USD/Mandarine/801-443300-838</v>
      </c>
      <c r="S488" s="10" cm="1">
        <f t="array" ref="S488">IFERROR(INDEX(cashier!$A$2:$I$672,MATCH($O488&amp;$P488,cashier!$J$2:$J$672,0),S$1),FALSE)</f>
        <v>45041.257157523149</v>
      </c>
      <c r="T488" s="10" t="str" cm="1">
        <f t="array" ref="T488">IFERROR(INDEX(cashier!$A$2:$I$672,MATCH($O488&amp;$P488,cashier!$J$2:$J$672,0),T$1),FALSE)</f>
        <v>USD</v>
      </c>
      <c r="U488" s="10" cm="1">
        <f t="array" ref="U488">IFERROR(INDEX(cashier!$A$2:$I$672,MATCH($O488&amp;$P488,cashier!$J$2:$J$672,0),U$1),FALSE)</f>
        <v>90632</v>
      </c>
      <c r="V488" s="10" cm="1">
        <f t="array" ref="V488">IFERROR(INDEX(cashier!$A$2:$I$672,MATCH($O488&amp;$P488,cashier!$J$2:$J$672,0),V$1),FALSE)</f>
        <v>45036.260104166657</v>
      </c>
      <c r="W488" s="10" cm="1">
        <f t="array" ref="W488">IFERROR(INDEX(cashier!$A$2:$I$672,MATCH($O488&amp;$P488,cashier!$J$2:$J$672,0),W$1),FALSE)</f>
        <v>631</v>
      </c>
      <c r="X488" s="10" t="str" cm="1">
        <f t="array" ref="X488">IFERROR(INDEX(cashier!$A$2:$I$672,MATCH($O488&amp;$P488,cashier!$J$2:$J$672,0),X$1),FALSE)</f>
        <v>付款单</v>
      </c>
      <c r="Y488" s="10" cm="1">
        <f t="array" ref="Y488">IFERROR(INDEX(cashier!$A$2:$I$672,MATCH($O488&amp;$P488,cashier!$J$2:$J$672,0),Y$1),FALSE)</f>
        <v>0</v>
      </c>
      <c r="Z488" s="13" cm="1">
        <f t="array" ref="Z488">IFERROR(INDEX(bank!$A$2:$P$1212,MATCH($O488&amp;$P488,bank!$Q$2:$Q$1212,0),Z$1),FALSE)</f>
        <v>631</v>
      </c>
      <c r="AA488" s="13" t="str" cm="1">
        <f t="array" ref="AA488">IFERROR(INDEX(bank!$A$2:$P$1212,MATCH($O488&amp;$P488,bank!$Q$2:$Q$1212,0),AA$1),FALSE)</f>
        <v>付款单</v>
      </c>
      <c r="AB488" s="13" t="str" cm="1">
        <f t="array" ref="AB488">IFERROR(INDEX(bank!$A$2:$P$1212,MATCH($O488&amp;$P488,bank!$Q$2:$Q$1212,0),AB$1),FALSE)</f>
        <v>香港汇丰/USD/Mandarine/801-443300-838</v>
      </c>
      <c r="AC488" s="13" t="str" cm="1">
        <f t="array" ref="AC488">IFERROR(INDEX(bank!$A$2:$P$1212,MATCH($O488&amp;$P488,bank!$Q$2:$Q$1212,0),AC$1),FALSE)</f>
        <v>USD</v>
      </c>
      <c r="AD488" s="13" cm="1">
        <f t="array" ref="AD488">IFERROR(INDEX(bank!$A$2:$P$1212,MATCH($O488&amp;$P488,bank!$Q$2:$Q$1212,0),AD$1),FALSE)</f>
        <v>0</v>
      </c>
      <c r="AE488" s="13" t="str" cm="1">
        <f t="array" ref="AE488">IFERROR(INDEX(bank!$A$2:$P$1212,MATCH($O488&amp;$P488,bank!$Q$2:$Q$1212,0),AE$1),FALSE)</f>
        <v xml:space="preserve">5501.08-船员工资伙食    </v>
      </c>
      <c r="AF488" s="13" t="str" cm="1">
        <f t="array" ref="AF488">IFERROR(INDEX(bank!$A$2:$P$1212,MATCH($O488&amp;$P488,bank!$Q$2:$Q$1212,0),AF$1),FALSE)</f>
        <v>3月份船员标准21人</v>
      </c>
      <c r="AG488" s="13" cm="1">
        <f t="array" ref="AG488">IFERROR(INDEX(bank!$A$2:$P$1212,MATCH($O488&amp;$P488,bank!$Q$2:$Q$1212,0),AG$1),FALSE)</f>
        <v>45036.260104166657</v>
      </c>
      <c r="AH488" s="13" cm="1">
        <f t="array" ref="AH488">IFERROR(INDEX(bank!$A$2:$P$1212,MATCH($O488&amp;$P488,bank!$Q$2:$Q$1212,0),AH$1),FALSE)</f>
        <v>0</v>
      </c>
      <c r="AI488" s="13" cm="1">
        <f t="array" ref="AI488">IFERROR(INDEX(bank!$A$2:$P$1212,MATCH($O488&amp;$P488,bank!$Q$2:$Q$1212,0),AI$1),FALSE)</f>
        <v>0</v>
      </c>
      <c r="AJ488" s="13" cm="1">
        <f t="array" ref="AJ488">IFERROR(INDEX(bank!$A$2:$P$1212,MATCH($O488&amp;$P488,bank!$Q$2:$Q$1212,0),AJ$1),FALSE)</f>
        <v>82600</v>
      </c>
      <c r="AK488" s="13" cm="1">
        <f t="array" ref="AK488">IFERROR(INDEX(bank!$A$2:$P$1212,MATCH($O488&amp;$P488,bank!$Q$2:$Q$1212,0),AK$1),FALSE)</f>
        <v>82600</v>
      </c>
      <c r="AL488" s="13" cm="1">
        <f t="array" ref="AL488">IFERROR(INDEX(bank!$A$2:$P$1212,MATCH($O488&amp;$P488,bank!$Q$2:$Q$1212,0),AL$1),FALSE)</f>
        <v>742562.11</v>
      </c>
      <c r="AM488" s="13" cm="1">
        <f t="array" ref="AM488">IFERROR(INDEX(bank!$A$2:$P$1212,MATCH($O488&amp;$P488,bank!$Q$2:$Q$1212,0),AM$1),FALSE)</f>
        <v>1</v>
      </c>
      <c r="AN488" s="13" t="b" cm="1">
        <f t="array" ref="AN488">IFERROR(INDEX(bank!$A$2:$P$1212,MATCH($O488&amp;$P488,bank!$Q$2:$Q$1212,0),AN$1),FALSE)</f>
        <v>1</v>
      </c>
      <c r="AO488" s="13" t="str" cm="1">
        <f t="array" ref="AO488">IFERROR(INDEX(bank!$A$2:$P$1212,MATCH($O488&amp;$P488,bank!$Q$2:$Q$1212,0),AO$1),FALSE)</f>
        <v>已关闭</v>
      </c>
    </row>
    <row r="489" spans="1:41" hidden="1">
      <c r="A489" s="4" t="s">
        <v>86</v>
      </c>
      <c r="B489" s="4" t="s">
        <v>458</v>
      </c>
      <c r="C489" s="4">
        <v>4412.1000000000004</v>
      </c>
      <c r="D489" s="4">
        <v>4412.1000000000004</v>
      </c>
      <c r="E489" s="4">
        <v>0</v>
      </c>
      <c r="F489" s="4">
        <v>0</v>
      </c>
      <c r="G489" s="4" t="s">
        <v>19</v>
      </c>
      <c r="H489" s="6">
        <v>45065.138352581023</v>
      </c>
      <c r="I489" s="4" t="s">
        <v>20</v>
      </c>
      <c r="J489" s="4" t="b">
        <v>1</v>
      </c>
      <c r="K489" s="4">
        <v>0</v>
      </c>
      <c r="L489" s="4">
        <v>1</v>
      </c>
      <c r="M489" s="4" t="s">
        <v>27</v>
      </c>
      <c r="N489" s="6">
        <v>45077.303437499999</v>
      </c>
      <c r="O489" s="4" t="s">
        <v>18</v>
      </c>
      <c r="P489" s="4">
        <v>633</v>
      </c>
      <c r="Q489" s="10" cm="1">
        <f t="array" ref="Q489">IFERROR(INDEX(cashier!$A$2:$I$672,MATCH($O489&amp;$P489,cashier!$J$2:$J$672,0),Q$1),FALSE)</f>
        <v>586</v>
      </c>
      <c r="R489" s="10" t="str" cm="1">
        <f t="array" ref="R489">IFERROR(INDEX(cashier!$A$2:$I$672,MATCH($O489&amp;$P489,cashier!$J$2:$J$672,0),R$1),FALSE)</f>
        <v>香港汇丰/USD/Mandarine/801-443300-838</v>
      </c>
      <c r="S489" s="10" cm="1">
        <f t="array" ref="S489">IFERROR(INDEX(cashier!$A$2:$I$672,MATCH($O489&amp;$P489,cashier!$J$2:$J$672,0),S$1),FALSE)</f>
        <v>45077.298912233797</v>
      </c>
      <c r="T489" s="10" t="str" cm="1">
        <f t="array" ref="T489">IFERROR(INDEX(cashier!$A$2:$I$672,MATCH($O489&amp;$P489,cashier!$J$2:$J$672,0),T$1),FALSE)</f>
        <v>USD</v>
      </c>
      <c r="U489" s="10" cm="1">
        <f t="array" ref="U489">IFERROR(INDEX(cashier!$A$2:$I$672,MATCH($O489&amp;$P489,cashier!$J$2:$J$672,0),U$1),FALSE)</f>
        <v>4412.1000000000004</v>
      </c>
      <c r="V489" s="10" cm="1">
        <f t="array" ref="V489">IFERROR(INDEX(cashier!$A$2:$I$672,MATCH($O489&amp;$P489,cashier!$J$2:$J$672,0),V$1),FALSE)</f>
        <v>45077.303437499999</v>
      </c>
      <c r="W489" s="10" cm="1">
        <f t="array" ref="W489">IFERROR(INDEX(cashier!$A$2:$I$672,MATCH($O489&amp;$P489,cashier!$J$2:$J$672,0),W$1),FALSE)</f>
        <v>633</v>
      </c>
      <c r="X489" s="10" t="str" cm="1">
        <f t="array" ref="X489">IFERROR(INDEX(cashier!$A$2:$I$672,MATCH($O489&amp;$P489,cashier!$J$2:$J$672,0),X$1),FALSE)</f>
        <v>付款单</v>
      </c>
      <c r="Y489" s="10" cm="1">
        <f t="array" ref="Y489">IFERROR(INDEX(cashier!$A$2:$I$672,MATCH($O489&amp;$P489,cashier!$J$2:$J$672,0),Y$1),FALSE)</f>
        <v>7.04</v>
      </c>
      <c r="Z489" s="13" cm="1">
        <f t="array" ref="Z489">IFERROR(INDEX(bank!$A$2:$P$1212,MATCH($O489&amp;$P489,bank!$Q$2:$Q$1212,0),Z$1),FALSE)</f>
        <v>633</v>
      </c>
      <c r="AA489" s="13" t="str" cm="1">
        <f t="array" ref="AA489">IFERROR(INDEX(bank!$A$2:$P$1212,MATCH($O489&amp;$P489,bank!$Q$2:$Q$1212,0),AA$1),FALSE)</f>
        <v>付款单</v>
      </c>
      <c r="AB489" s="13" t="str" cm="1">
        <f t="array" ref="AB489">IFERROR(INDEX(bank!$A$2:$P$1212,MATCH($O489&amp;$P489,bank!$Q$2:$Q$1212,0),AB$1),FALSE)</f>
        <v>香港汇丰/USD/Mandarine/801-443300-838</v>
      </c>
      <c r="AC489" s="13" t="str" cm="1">
        <f t="array" ref="AC489">IFERROR(INDEX(bank!$A$2:$P$1212,MATCH($O489&amp;$P489,bank!$Q$2:$Q$1212,0),AC$1),FALSE)</f>
        <v>USD</v>
      </c>
      <c r="AD489" s="13" cm="1">
        <f t="array" ref="AD489">IFERROR(INDEX(bank!$A$2:$P$1212,MATCH($O489&amp;$P489,bank!$Q$2:$Q$1212,0),AD$1),FALSE)</f>
        <v>0</v>
      </c>
      <c r="AE489" s="13" t="str" cm="1">
        <f t="array" ref="AE489">IFERROR(INDEX(bank!$A$2:$P$1212,MATCH($O489&amp;$P489,bank!$Q$2:$Q$1212,0),AE$1),FALSE)</f>
        <v>5501.11-物料</v>
      </c>
      <c r="AF489" s="13" t="str" cm="1">
        <f t="array" ref="AF489">IFERROR(INDEX(bank!$A$2:$P$1212,MATCH($O489&amp;$P489,bank!$Q$2:$Q$1212,0),AF$1),FALSE)</f>
        <v>4月4日新加坡供应磨损铁化验盒 全额预付款</v>
      </c>
      <c r="AG489" s="13" cm="1">
        <f t="array" ref="AG489">IFERROR(INDEX(bank!$A$2:$P$1212,MATCH($O489&amp;$P489,bank!$Q$2:$Q$1212,0),AG$1),FALSE)</f>
        <v>45077.303437499999</v>
      </c>
      <c r="AH489" s="13" cm="1">
        <f t="array" ref="AH489">IFERROR(INDEX(bank!$A$2:$P$1212,MATCH($O489&amp;$P489,bank!$Q$2:$Q$1212,0),AH$1),FALSE)</f>
        <v>0</v>
      </c>
      <c r="AI489" s="13" cm="1">
        <f t="array" ref="AI489">IFERROR(INDEX(bank!$A$2:$P$1212,MATCH($O489&amp;$P489,bank!$Q$2:$Q$1212,0),AI$1),FALSE)</f>
        <v>0</v>
      </c>
      <c r="AJ489" s="13" cm="1">
        <f t="array" ref="AJ489">IFERROR(INDEX(bank!$A$2:$P$1212,MATCH($O489&amp;$P489,bank!$Q$2:$Q$1212,0),AJ$1),FALSE)</f>
        <v>4412.1000000000004</v>
      </c>
      <c r="AK489" s="13" cm="1">
        <f t="array" ref="AK489">IFERROR(INDEX(bank!$A$2:$P$1212,MATCH($O489&amp;$P489,bank!$Q$2:$Q$1212,0),AK$1),FALSE)</f>
        <v>4412.1000000000004</v>
      </c>
      <c r="AL489" s="13" cm="1">
        <f t="array" ref="AL489">IFERROR(INDEX(bank!$A$2:$P$1212,MATCH($O489&amp;$P489,bank!$Q$2:$Q$1212,0),AL$1),FALSE)</f>
        <v>-484182.27000000019</v>
      </c>
      <c r="AM489" s="13" cm="1">
        <f t="array" ref="AM489">IFERROR(INDEX(bank!$A$2:$P$1212,MATCH($O489&amp;$P489,bank!$Q$2:$Q$1212,0),AM$1),FALSE)</f>
        <v>1</v>
      </c>
      <c r="AN489" s="13" t="b" cm="1">
        <f t="array" ref="AN489">IFERROR(INDEX(bank!$A$2:$P$1212,MATCH($O489&amp;$P489,bank!$Q$2:$Q$1212,0),AN$1),FALSE)</f>
        <v>1</v>
      </c>
      <c r="AO489" s="13" t="str" cm="1">
        <f t="array" ref="AO489">IFERROR(INDEX(bank!$A$2:$P$1212,MATCH($O489&amp;$P489,bank!$Q$2:$Q$1212,0),AO$1),FALSE)</f>
        <v>已关闭</v>
      </c>
    </row>
    <row r="490" spans="1:41" hidden="1">
      <c r="A490" s="4" t="s">
        <v>126</v>
      </c>
      <c r="B490" s="4" t="s">
        <v>449</v>
      </c>
      <c r="C490" s="4">
        <v>30922.65</v>
      </c>
      <c r="D490" s="4">
        <v>4500</v>
      </c>
      <c r="E490" s="4">
        <v>0</v>
      </c>
      <c r="F490" s="4">
        <v>0</v>
      </c>
      <c r="G490" s="4" t="s">
        <v>30</v>
      </c>
      <c r="H490" s="6">
        <v>45035.14395553241</v>
      </c>
      <c r="I490" s="4" t="s">
        <v>20</v>
      </c>
      <c r="J490" s="4" t="b">
        <v>1</v>
      </c>
      <c r="K490" s="4">
        <v>0</v>
      </c>
      <c r="L490" s="4">
        <v>6.8716999999999997</v>
      </c>
      <c r="M490" s="4" t="s">
        <v>46</v>
      </c>
      <c r="N490" s="6">
        <v>45042.254004629627</v>
      </c>
      <c r="O490" s="4" t="s">
        <v>18</v>
      </c>
      <c r="P490" s="4">
        <v>635</v>
      </c>
      <c r="Q490" s="10" cm="1">
        <f t="array" ref="Q490">IFERROR(INDEX(cashier!$A$2:$I$672,MATCH($O490&amp;$P490,cashier!$J$2:$J$672,0),Q$1),FALSE)</f>
        <v>390</v>
      </c>
      <c r="R490" s="10" t="str" cm="1">
        <f t="array" ref="R490">IFERROR(INDEX(cashier!$A$2:$I$672,MATCH($O490&amp;$P490,cashier!$J$2:$J$672,0),R$1),FALSE)</f>
        <v>吴总股东往来/RMB</v>
      </c>
      <c r="S490" s="10" cm="1">
        <f t="array" ref="S490">IFERROR(INDEX(cashier!$A$2:$I$672,MATCH($O490&amp;$P490,cashier!$J$2:$J$672,0),S$1),FALSE)</f>
        <v>45042.250839664353</v>
      </c>
      <c r="T490" s="10" t="str" cm="1">
        <f t="array" ref="T490">IFERROR(INDEX(cashier!$A$2:$I$672,MATCH($O490&amp;$P490,cashier!$J$2:$J$672,0),T$1),FALSE)</f>
        <v>RMB</v>
      </c>
      <c r="U490" s="10" cm="1">
        <f t="array" ref="U490">IFERROR(INDEX(cashier!$A$2:$I$672,MATCH($O490&amp;$P490,cashier!$J$2:$J$672,0),U$1),FALSE)</f>
        <v>30922.65</v>
      </c>
      <c r="V490" s="10" cm="1">
        <f t="array" ref="V490">IFERROR(INDEX(cashier!$A$2:$I$672,MATCH($O490&amp;$P490,cashier!$J$2:$J$672,0),V$1),FALSE)</f>
        <v>45042.254004629627</v>
      </c>
      <c r="W490" s="10" cm="1">
        <f t="array" ref="W490">IFERROR(INDEX(cashier!$A$2:$I$672,MATCH($O490&amp;$P490,cashier!$J$2:$J$672,0),W$1),FALSE)</f>
        <v>635</v>
      </c>
      <c r="X490" s="10" t="str" cm="1">
        <f t="array" ref="X490">IFERROR(INDEX(cashier!$A$2:$I$672,MATCH($O490&amp;$P490,cashier!$J$2:$J$672,0),X$1),FALSE)</f>
        <v>付款单</v>
      </c>
      <c r="Y490" s="10" cm="1">
        <f t="array" ref="Y490">IFERROR(INDEX(cashier!$A$2:$I$672,MATCH($O490&amp;$P490,cashier!$J$2:$J$672,0),Y$1),FALSE)</f>
        <v>0</v>
      </c>
      <c r="Z490" s="13" cm="1">
        <f t="array" ref="Z490">IFERROR(INDEX(bank!$A$2:$P$1212,MATCH($O490&amp;$P490,bank!$Q$2:$Q$1212,0),Z$1),FALSE)</f>
        <v>635</v>
      </c>
      <c r="AA490" s="13" t="str" cm="1">
        <f t="array" ref="AA490">IFERROR(INDEX(bank!$A$2:$P$1212,MATCH($O490&amp;$P490,bank!$Q$2:$Q$1212,0),AA$1),FALSE)</f>
        <v>付款单</v>
      </c>
      <c r="AB490" s="13" t="str" cm="1">
        <f t="array" ref="AB490">IFERROR(INDEX(bank!$A$2:$P$1212,MATCH($O490&amp;$P490,bank!$Q$2:$Q$1212,0),AB$1),FALSE)</f>
        <v>吴总股东往来/RMB</v>
      </c>
      <c r="AC490" s="13" t="str" cm="1">
        <f t="array" ref="AC490">IFERROR(INDEX(bank!$A$2:$P$1212,MATCH($O490&amp;$P490,bank!$Q$2:$Q$1212,0),AC$1),FALSE)</f>
        <v>RMB</v>
      </c>
      <c r="AD490" s="13" cm="1">
        <f t="array" ref="AD490">IFERROR(INDEX(bank!$A$2:$P$1212,MATCH($O490&amp;$P490,bank!$Q$2:$Q$1212,0),AD$1),FALSE)</f>
        <v>0</v>
      </c>
      <c r="AE490" s="13" t="str" cm="1">
        <f t="array" ref="AE490">IFERROR(INDEX(bank!$A$2:$P$1212,MATCH($O490&amp;$P490,bank!$Q$2:$Q$1212,0),AE$1),FALSE)</f>
        <v xml:space="preserve">5501.07-船舶管理费用  </v>
      </c>
      <c r="AF490" s="13" t="str" cm="1">
        <f t="array" ref="AF490">IFERROR(INDEX(bank!$A$2:$P$1212,MATCH($O490&amp;$P490,bank!$Q$2:$Q$1212,0),AF$1),FALSE)</f>
        <v>支付上海禛航3月船舶管理费</v>
      </c>
      <c r="AG490" s="13" cm="1">
        <f t="array" ref="AG490">IFERROR(INDEX(bank!$A$2:$P$1212,MATCH($O490&amp;$P490,bank!$Q$2:$Q$1212,0),AG$1),FALSE)</f>
        <v>45042.254004629627</v>
      </c>
      <c r="AH490" s="13" cm="1">
        <f t="array" ref="AH490">IFERROR(INDEX(bank!$A$2:$P$1212,MATCH($O490&amp;$P490,bank!$Q$2:$Q$1212,0),AH$1),FALSE)</f>
        <v>0</v>
      </c>
      <c r="AI490" s="13" cm="1">
        <f t="array" ref="AI490">IFERROR(INDEX(bank!$A$2:$P$1212,MATCH($O490&amp;$P490,bank!$Q$2:$Q$1212,0),AI$1),FALSE)</f>
        <v>0</v>
      </c>
      <c r="AJ490" s="13" cm="1">
        <f t="array" ref="AJ490">IFERROR(INDEX(bank!$A$2:$P$1212,MATCH($O490&amp;$P490,bank!$Q$2:$Q$1212,0),AJ$1),FALSE)</f>
        <v>30922.65</v>
      </c>
      <c r="AK490" s="13" cm="1">
        <f t="array" ref="AK490">IFERROR(INDEX(bank!$A$2:$P$1212,MATCH($O490&amp;$P490,bank!$Q$2:$Q$1212,0),AK$1),FALSE)</f>
        <v>30922.65</v>
      </c>
      <c r="AL490" s="13" cm="1">
        <f t="array" ref="AL490">IFERROR(INDEX(bank!$A$2:$P$1212,MATCH($O490&amp;$P490,bank!$Q$2:$Q$1212,0),AL$1),FALSE)</f>
        <v>4903783.76</v>
      </c>
      <c r="AM490" s="13" cm="1">
        <f t="array" ref="AM490">IFERROR(INDEX(bank!$A$2:$P$1212,MATCH($O490&amp;$P490,bank!$Q$2:$Q$1212,0),AM$1),FALSE)</f>
        <v>6.8716999999999997</v>
      </c>
      <c r="AN490" s="13" t="b" cm="1">
        <f t="array" ref="AN490">IFERROR(INDEX(bank!$A$2:$P$1212,MATCH($O490&amp;$P490,bank!$Q$2:$Q$1212,0),AN$1),FALSE)</f>
        <v>1</v>
      </c>
      <c r="AO490" s="13" t="str" cm="1">
        <f t="array" ref="AO490">IFERROR(INDEX(bank!$A$2:$P$1212,MATCH($O490&amp;$P490,bank!$Q$2:$Q$1212,0),AO$1),FALSE)</f>
        <v>已关闭</v>
      </c>
    </row>
    <row r="491" spans="1:41" hidden="1">
      <c r="A491" s="4" t="s">
        <v>110</v>
      </c>
      <c r="B491" s="4" t="s">
        <v>459</v>
      </c>
      <c r="C491" s="4">
        <v>81820</v>
      </c>
      <c r="D491" s="4">
        <v>81820</v>
      </c>
      <c r="E491" s="4">
        <v>0</v>
      </c>
      <c r="F491" s="4">
        <v>0</v>
      </c>
      <c r="G491" s="4" t="s">
        <v>19</v>
      </c>
      <c r="H491" s="6">
        <v>45035.150612916666</v>
      </c>
      <c r="I491" s="4" t="s">
        <v>20</v>
      </c>
      <c r="J491" s="4" t="b">
        <v>1</v>
      </c>
      <c r="K491" s="4">
        <v>0</v>
      </c>
      <c r="L491" s="4">
        <v>1</v>
      </c>
      <c r="M491" s="4" t="s">
        <v>27</v>
      </c>
      <c r="N491" s="6">
        <v>45036.260949074072</v>
      </c>
      <c r="O491" s="4" t="s">
        <v>18</v>
      </c>
      <c r="P491" s="4">
        <v>638</v>
      </c>
      <c r="Q491" s="10" cm="1">
        <f t="array" ref="Q491">IFERROR(INDEX(cashier!$A$2:$I$672,MATCH($O491&amp;$P491,cashier!$J$2:$J$672,0),Q$1),FALSE)</f>
        <v>359</v>
      </c>
      <c r="R491" s="10" t="str" cm="1">
        <f t="array" ref="R491">IFERROR(INDEX(cashier!$A$2:$I$672,MATCH($O491&amp;$P491,cashier!$J$2:$J$672,0),R$1),FALSE)</f>
        <v>香港汇丰/USD/Mandarine/801-443300-838</v>
      </c>
      <c r="S491" s="10" cm="1">
        <f t="array" ref="S491">IFERROR(INDEX(cashier!$A$2:$I$672,MATCH($O491&amp;$P491,cashier!$J$2:$J$672,0),S$1),FALSE)</f>
        <v>45041.257812800934</v>
      </c>
      <c r="T491" s="10" t="str" cm="1">
        <f t="array" ref="T491">IFERROR(INDEX(cashier!$A$2:$I$672,MATCH($O491&amp;$P491,cashier!$J$2:$J$672,0),T$1),FALSE)</f>
        <v>USD</v>
      </c>
      <c r="U491" s="10" cm="1">
        <f t="array" ref="U491">IFERROR(INDEX(cashier!$A$2:$I$672,MATCH($O491&amp;$P491,cashier!$J$2:$J$672,0),U$1),FALSE)</f>
        <v>113105</v>
      </c>
      <c r="V491" s="10" cm="1">
        <f t="array" ref="V491">IFERROR(INDEX(cashier!$A$2:$I$672,MATCH($O491&amp;$P491,cashier!$J$2:$J$672,0),V$1),FALSE)</f>
        <v>45036.260949074072</v>
      </c>
      <c r="W491" s="10" cm="1">
        <f t="array" ref="W491">IFERROR(INDEX(cashier!$A$2:$I$672,MATCH($O491&amp;$P491,cashier!$J$2:$J$672,0),W$1),FALSE)</f>
        <v>638</v>
      </c>
      <c r="X491" s="10" t="str" cm="1">
        <f t="array" ref="X491">IFERROR(INDEX(cashier!$A$2:$I$672,MATCH($O491&amp;$P491,cashier!$J$2:$J$672,0),X$1),FALSE)</f>
        <v>付款单</v>
      </c>
      <c r="Y491" s="10" cm="1">
        <f t="array" ref="Y491">IFERROR(INDEX(cashier!$A$2:$I$672,MATCH($O491&amp;$P491,cashier!$J$2:$J$672,0),Y$1),FALSE)</f>
        <v>0</v>
      </c>
      <c r="Z491" s="13" cm="1">
        <f t="array" ref="Z491">IFERROR(INDEX(bank!$A$2:$P$1212,MATCH($O491&amp;$P491,bank!$Q$2:$Q$1212,0),Z$1),FALSE)</f>
        <v>638</v>
      </c>
      <c r="AA491" s="13" t="str" cm="1">
        <f t="array" ref="AA491">IFERROR(INDEX(bank!$A$2:$P$1212,MATCH($O491&amp;$P491,bank!$Q$2:$Q$1212,0),AA$1),FALSE)</f>
        <v>付款单</v>
      </c>
      <c r="AB491" s="13" t="str" cm="1">
        <f t="array" ref="AB491">IFERROR(INDEX(bank!$A$2:$P$1212,MATCH($O491&amp;$P491,bank!$Q$2:$Q$1212,0),AB$1),FALSE)</f>
        <v>香港汇丰/USD/Mandarine/801-443300-838</v>
      </c>
      <c r="AC491" s="13" t="str" cm="1">
        <f t="array" ref="AC491">IFERROR(INDEX(bank!$A$2:$P$1212,MATCH($O491&amp;$P491,bank!$Q$2:$Q$1212,0),AC$1),FALSE)</f>
        <v>USD</v>
      </c>
      <c r="AD491" s="13" cm="1">
        <f t="array" ref="AD491">IFERROR(INDEX(bank!$A$2:$P$1212,MATCH($O491&amp;$P491,bank!$Q$2:$Q$1212,0),AD$1),FALSE)</f>
        <v>0</v>
      </c>
      <c r="AE491" s="13" t="str" cm="1">
        <f t="array" ref="AE491">IFERROR(INDEX(bank!$A$2:$P$1212,MATCH($O491&amp;$P491,bank!$Q$2:$Q$1212,0),AE$1),FALSE)</f>
        <v xml:space="preserve">5501.08-船员工资伙食    </v>
      </c>
      <c r="AF491" s="13" t="str" cm="1">
        <f t="array" ref="AF491">IFERROR(INDEX(bank!$A$2:$P$1212,MATCH($O491&amp;$P491,bank!$Q$2:$Q$1212,0),AF$1),FALSE)</f>
        <v>3月船员费用16人</v>
      </c>
      <c r="AG491" s="13" cm="1">
        <f t="array" ref="AG491">IFERROR(INDEX(bank!$A$2:$P$1212,MATCH($O491&amp;$P491,bank!$Q$2:$Q$1212,0),AG$1),FALSE)</f>
        <v>45036.260949074072</v>
      </c>
      <c r="AH491" s="13" cm="1">
        <f t="array" ref="AH491">IFERROR(INDEX(bank!$A$2:$P$1212,MATCH($O491&amp;$P491,bank!$Q$2:$Q$1212,0),AH$1),FALSE)</f>
        <v>0</v>
      </c>
      <c r="AI491" s="13" cm="1">
        <f t="array" ref="AI491">IFERROR(INDEX(bank!$A$2:$P$1212,MATCH($O491&amp;$P491,bank!$Q$2:$Q$1212,0),AI$1),FALSE)</f>
        <v>0</v>
      </c>
      <c r="AJ491" s="13" cm="1">
        <f t="array" ref="AJ491">IFERROR(INDEX(bank!$A$2:$P$1212,MATCH($O491&amp;$P491,bank!$Q$2:$Q$1212,0),AJ$1),FALSE)</f>
        <v>81820</v>
      </c>
      <c r="AK491" s="13" cm="1">
        <f t="array" ref="AK491">IFERROR(INDEX(bank!$A$2:$P$1212,MATCH($O491&amp;$P491,bank!$Q$2:$Q$1212,0),AK$1),FALSE)</f>
        <v>81820</v>
      </c>
      <c r="AL491" s="13" cm="1">
        <f t="array" ref="AL491">IFERROR(INDEX(bank!$A$2:$P$1212,MATCH($O491&amp;$P491,bank!$Q$2:$Q$1212,0),AL$1),FALSE)</f>
        <v>550084.15</v>
      </c>
      <c r="AM491" s="13" cm="1">
        <f t="array" ref="AM491">IFERROR(INDEX(bank!$A$2:$P$1212,MATCH($O491&amp;$P491,bank!$Q$2:$Q$1212,0),AM$1),FALSE)</f>
        <v>1</v>
      </c>
      <c r="AN491" s="13" t="b" cm="1">
        <f t="array" ref="AN491">IFERROR(INDEX(bank!$A$2:$P$1212,MATCH($O491&amp;$P491,bank!$Q$2:$Q$1212,0),AN$1),FALSE)</f>
        <v>1</v>
      </c>
      <c r="AO491" s="13" t="str" cm="1">
        <f t="array" ref="AO491">IFERROR(INDEX(bank!$A$2:$P$1212,MATCH($O491&amp;$P491,bank!$Q$2:$Q$1212,0),AO$1),FALSE)</f>
        <v>已关闭</v>
      </c>
    </row>
    <row r="492" spans="1:41" hidden="1">
      <c r="A492" s="4" t="s">
        <v>110</v>
      </c>
      <c r="B492" s="4" t="s">
        <v>460</v>
      </c>
      <c r="C492" s="4">
        <v>24190</v>
      </c>
      <c r="D492" s="4">
        <v>24190</v>
      </c>
      <c r="E492" s="4">
        <v>0</v>
      </c>
      <c r="F492" s="4">
        <v>0</v>
      </c>
      <c r="G492" s="4" t="s">
        <v>19</v>
      </c>
      <c r="H492" s="6">
        <v>45035.150612916666</v>
      </c>
      <c r="I492" s="4" t="s">
        <v>20</v>
      </c>
      <c r="J492" s="4" t="b">
        <v>1</v>
      </c>
      <c r="K492" s="4">
        <v>0</v>
      </c>
      <c r="L492" s="4">
        <v>1</v>
      </c>
      <c r="M492" s="4" t="s">
        <v>27</v>
      </c>
      <c r="N492" s="6">
        <v>45036.260949074072</v>
      </c>
      <c r="O492" s="4" t="s">
        <v>18</v>
      </c>
      <c r="P492" s="4">
        <v>638</v>
      </c>
      <c r="Q492" s="10" cm="1">
        <f t="array" ref="Q492">IFERROR(INDEX(cashier!$A$2:$I$672,MATCH($O492&amp;$P492,cashier!$J$2:$J$672,0),Q$1),FALSE)</f>
        <v>359</v>
      </c>
      <c r="R492" s="10" t="str" cm="1">
        <f t="array" ref="R492">IFERROR(INDEX(cashier!$A$2:$I$672,MATCH($O492&amp;$P492,cashier!$J$2:$J$672,0),R$1),FALSE)</f>
        <v>香港汇丰/USD/Mandarine/801-443300-838</v>
      </c>
      <c r="S492" s="10" cm="1">
        <f t="array" ref="S492">IFERROR(INDEX(cashier!$A$2:$I$672,MATCH($O492&amp;$P492,cashier!$J$2:$J$672,0),S$1),FALSE)</f>
        <v>45041.257812800934</v>
      </c>
      <c r="T492" s="10" t="str" cm="1">
        <f t="array" ref="T492">IFERROR(INDEX(cashier!$A$2:$I$672,MATCH($O492&amp;$P492,cashier!$J$2:$J$672,0),T$1),FALSE)</f>
        <v>USD</v>
      </c>
      <c r="U492" s="10" cm="1">
        <f t="array" ref="U492">IFERROR(INDEX(cashier!$A$2:$I$672,MATCH($O492&amp;$P492,cashier!$J$2:$J$672,0),U$1),FALSE)</f>
        <v>113105</v>
      </c>
      <c r="V492" s="10" cm="1">
        <f t="array" ref="V492">IFERROR(INDEX(cashier!$A$2:$I$672,MATCH($O492&amp;$P492,cashier!$J$2:$J$672,0),V$1),FALSE)</f>
        <v>45036.260949074072</v>
      </c>
      <c r="W492" s="10" cm="1">
        <f t="array" ref="W492">IFERROR(INDEX(cashier!$A$2:$I$672,MATCH($O492&amp;$P492,cashier!$J$2:$J$672,0),W$1),FALSE)</f>
        <v>638</v>
      </c>
      <c r="X492" s="10" t="str" cm="1">
        <f t="array" ref="X492">IFERROR(INDEX(cashier!$A$2:$I$672,MATCH($O492&amp;$P492,cashier!$J$2:$J$672,0),X$1),FALSE)</f>
        <v>付款单</v>
      </c>
      <c r="Y492" s="10" cm="1">
        <f t="array" ref="Y492">IFERROR(INDEX(cashier!$A$2:$I$672,MATCH($O492&amp;$P492,cashier!$J$2:$J$672,0),Y$1),FALSE)</f>
        <v>0</v>
      </c>
      <c r="Z492" s="13" cm="1">
        <f t="array" ref="Z492">IFERROR(INDEX(bank!$A$2:$P$1212,MATCH($O492&amp;$P492,bank!$Q$2:$Q$1212,0),Z$1),FALSE)</f>
        <v>638</v>
      </c>
      <c r="AA492" s="13" t="str" cm="1">
        <f t="array" ref="AA492">IFERROR(INDEX(bank!$A$2:$P$1212,MATCH($O492&amp;$P492,bank!$Q$2:$Q$1212,0),AA$1),FALSE)</f>
        <v>付款单</v>
      </c>
      <c r="AB492" s="13" t="str" cm="1">
        <f t="array" ref="AB492">IFERROR(INDEX(bank!$A$2:$P$1212,MATCH($O492&amp;$P492,bank!$Q$2:$Q$1212,0),AB$1),FALSE)</f>
        <v>香港汇丰/USD/Mandarine/801-443300-838</v>
      </c>
      <c r="AC492" s="13" t="str" cm="1">
        <f t="array" ref="AC492">IFERROR(INDEX(bank!$A$2:$P$1212,MATCH($O492&amp;$P492,bank!$Q$2:$Q$1212,0),AC$1),FALSE)</f>
        <v>USD</v>
      </c>
      <c r="AD492" s="13" cm="1">
        <f t="array" ref="AD492">IFERROR(INDEX(bank!$A$2:$P$1212,MATCH($O492&amp;$P492,bank!$Q$2:$Q$1212,0),AD$1),FALSE)</f>
        <v>0</v>
      </c>
      <c r="AE492" s="13" t="str" cm="1">
        <f t="array" ref="AE492">IFERROR(INDEX(bank!$A$2:$P$1212,MATCH($O492&amp;$P492,bank!$Q$2:$Q$1212,0),AE$1),FALSE)</f>
        <v xml:space="preserve">5501.08-船员工资伙食    </v>
      </c>
      <c r="AF492" s="13" t="str" cm="1">
        <f t="array" ref="AF492">IFERROR(INDEX(bank!$A$2:$P$1212,MATCH($O492&amp;$P492,bank!$Q$2:$Q$1212,0),AF$1),FALSE)</f>
        <v>3月船员费用16人</v>
      </c>
      <c r="AG492" s="13" cm="1">
        <f t="array" ref="AG492">IFERROR(INDEX(bank!$A$2:$P$1212,MATCH($O492&amp;$P492,bank!$Q$2:$Q$1212,0),AG$1),FALSE)</f>
        <v>45036.260949074072</v>
      </c>
      <c r="AH492" s="13" cm="1">
        <f t="array" ref="AH492">IFERROR(INDEX(bank!$A$2:$P$1212,MATCH($O492&amp;$P492,bank!$Q$2:$Q$1212,0),AH$1),FALSE)</f>
        <v>0</v>
      </c>
      <c r="AI492" s="13" cm="1">
        <f t="array" ref="AI492">IFERROR(INDEX(bank!$A$2:$P$1212,MATCH($O492&amp;$P492,bank!$Q$2:$Q$1212,0),AI$1),FALSE)</f>
        <v>0</v>
      </c>
      <c r="AJ492" s="13" cm="1">
        <f t="array" ref="AJ492">IFERROR(INDEX(bank!$A$2:$P$1212,MATCH($O492&amp;$P492,bank!$Q$2:$Q$1212,0),AJ$1),FALSE)</f>
        <v>81820</v>
      </c>
      <c r="AK492" s="13" cm="1">
        <f t="array" ref="AK492">IFERROR(INDEX(bank!$A$2:$P$1212,MATCH($O492&amp;$P492,bank!$Q$2:$Q$1212,0),AK$1),FALSE)</f>
        <v>81820</v>
      </c>
      <c r="AL492" s="13" cm="1">
        <f t="array" ref="AL492">IFERROR(INDEX(bank!$A$2:$P$1212,MATCH($O492&amp;$P492,bank!$Q$2:$Q$1212,0),AL$1),FALSE)</f>
        <v>550084.15</v>
      </c>
      <c r="AM492" s="13" cm="1">
        <f t="array" ref="AM492">IFERROR(INDEX(bank!$A$2:$P$1212,MATCH($O492&amp;$P492,bank!$Q$2:$Q$1212,0),AM$1),FALSE)</f>
        <v>1</v>
      </c>
      <c r="AN492" s="13" t="b" cm="1">
        <f t="array" ref="AN492">IFERROR(INDEX(bank!$A$2:$P$1212,MATCH($O492&amp;$P492,bank!$Q$2:$Q$1212,0),AN$1),FALSE)</f>
        <v>1</v>
      </c>
      <c r="AO492" s="13" t="str" cm="1">
        <f t="array" ref="AO492">IFERROR(INDEX(bank!$A$2:$P$1212,MATCH($O492&amp;$P492,bank!$Q$2:$Q$1212,0),AO$1),FALSE)</f>
        <v>已关闭</v>
      </c>
    </row>
    <row r="493" spans="1:41" hidden="1">
      <c r="A493" s="4" t="s">
        <v>110</v>
      </c>
      <c r="B493" s="4" t="s">
        <v>461</v>
      </c>
      <c r="C493" s="4">
        <v>600</v>
      </c>
      <c r="D493" s="4">
        <v>600</v>
      </c>
      <c r="E493" s="4">
        <v>0</v>
      </c>
      <c r="F493" s="4">
        <v>0</v>
      </c>
      <c r="G493" s="4" t="s">
        <v>19</v>
      </c>
      <c r="H493" s="6">
        <v>45035.150612916666</v>
      </c>
      <c r="I493" s="4" t="s">
        <v>20</v>
      </c>
      <c r="J493" s="4" t="b">
        <v>1</v>
      </c>
      <c r="K493" s="4">
        <v>0</v>
      </c>
      <c r="L493" s="4">
        <v>1</v>
      </c>
      <c r="M493" s="4" t="s">
        <v>27</v>
      </c>
      <c r="N493" s="6">
        <v>45036.260949074072</v>
      </c>
      <c r="O493" s="4" t="s">
        <v>18</v>
      </c>
      <c r="P493" s="4">
        <v>638</v>
      </c>
      <c r="Q493" s="10" cm="1">
        <f t="array" ref="Q493">IFERROR(INDEX(cashier!$A$2:$I$672,MATCH($O493&amp;$P493,cashier!$J$2:$J$672,0),Q$1),FALSE)</f>
        <v>359</v>
      </c>
      <c r="R493" s="10" t="str" cm="1">
        <f t="array" ref="R493">IFERROR(INDEX(cashier!$A$2:$I$672,MATCH($O493&amp;$P493,cashier!$J$2:$J$672,0),R$1),FALSE)</f>
        <v>香港汇丰/USD/Mandarine/801-443300-838</v>
      </c>
      <c r="S493" s="10" cm="1">
        <f t="array" ref="S493">IFERROR(INDEX(cashier!$A$2:$I$672,MATCH($O493&amp;$P493,cashier!$J$2:$J$672,0),S$1),FALSE)</f>
        <v>45041.257812800934</v>
      </c>
      <c r="T493" s="10" t="str" cm="1">
        <f t="array" ref="T493">IFERROR(INDEX(cashier!$A$2:$I$672,MATCH($O493&amp;$P493,cashier!$J$2:$J$672,0),T$1),FALSE)</f>
        <v>USD</v>
      </c>
      <c r="U493" s="10" cm="1">
        <f t="array" ref="U493">IFERROR(INDEX(cashier!$A$2:$I$672,MATCH($O493&amp;$P493,cashier!$J$2:$J$672,0),U$1),FALSE)</f>
        <v>113105</v>
      </c>
      <c r="V493" s="10" cm="1">
        <f t="array" ref="V493">IFERROR(INDEX(cashier!$A$2:$I$672,MATCH($O493&amp;$P493,cashier!$J$2:$J$672,0),V$1),FALSE)</f>
        <v>45036.260949074072</v>
      </c>
      <c r="W493" s="10" cm="1">
        <f t="array" ref="W493">IFERROR(INDEX(cashier!$A$2:$I$672,MATCH($O493&amp;$P493,cashier!$J$2:$J$672,0),W$1),FALSE)</f>
        <v>638</v>
      </c>
      <c r="X493" s="10" t="str" cm="1">
        <f t="array" ref="X493">IFERROR(INDEX(cashier!$A$2:$I$672,MATCH($O493&amp;$P493,cashier!$J$2:$J$672,0),X$1),FALSE)</f>
        <v>付款单</v>
      </c>
      <c r="Y493" s="10" cm="1">
        <f t="array" ref="Y493">IFERROR(INDEX(cashier!$A$2:$I$672,MATCH($O493&amp;$P493,cashier!$J$2:$J$672,0),Y$1),FALSE)</f>
        <v>0</v>
      </c>
      <c r="Z493" s="13" cm="1">
        <f t="array" ref="Z493">IFERROR(INDEX(bank!$A$2:$P$1212,MATCH($O493&amp;$P493,bank!$Q$2:$Q$1212,0),Z$1),FALSE)</f>
        <v>638</v>
      </c>
      <c r="AA493" s="13" t="str" cm="1">
        <f t="array" ref="AA493">IFERROR(INDEX(bank!$A$2:$P$1212,MATCH($O493&amp;$P493,bank!$Q$2:$Q$1212,0),AA$1),FALSE)</f>
        <v>付款单</v>
      </c>
      <c r="AB493" s="13" t="str" cm="1">
        <f t="array" ref="AB493">IFERROR(INDEX(bank!$A$2:$P$1212,MATCH($O493&amp;$P493,bank!$Q$2:$Q$1212,0),AB$1),FALSE)</f>
        <v>香港汇丰/USD/Mandarine/801-443300-838</v>
      </c>
      <c r="AC493" s="13" t="str" cm="1">
        <f t="array" ref="AC493">IFERROR(INDEX(bank!$A$2:$P$1212,MATCH($O493&amp;$P493,bank!$Q$2:$Q$1212,0),AC$1),FALSE)</f>
        <v>USD</v>
      </c>
      <c r="AD493" s="13" cm="1">
        <f t="array" ref="AD493">IFERROR(INDEX(bank!$A$2:$P$1212,MATCH($O493&amp;$P493,bank!$Q$2:$Q$1212,0),AD$1),FALSE)</f>
        <v>0</v>
      </c>
      <c r="AE493" s="13" t="str" cm="1">
        <f t="array" ref="AE493">IFERROR(INDEX(bank!$A$2:$P$1212,MATCH($O493&amp;$P493,bank!$Q$2:$Q$1212,0),AE$1),FALSE)</f>
        <v xml:space="preserve">5501.08-船员工资伙食    </v>
      </c>
      <c r="AF493" s="13" t="str" cm="1">
        <f t="array" ref="AF493">IFERROR(INDEX(bank!$A$2:$P$1212,MATCH($O493&amp;$P493,bank!$Q$2:$Q$1212,0),AF$1),FALSE)</f>
        <v>3月船员费用16人</v>
      </c>
      <c r="AG493" s="13" cm="1">
        <f t="array" ref="AG493">IFERROR(INDEX(bank!$A$2:$P$1212,MATCH($O493&amp;$P493,bank!$Q$2:$Q$1212,0),AG$1),FALSE)</f>
        <v>45036.260949074072</v>
      </c>
      <c r="AH493" s="13" cm="1">
        <f t="array" ref="AH493">IFERROR(INDEX(bank!$A$2:$P$1212,MATCH($O493&amp;$P493,bank!$Q$2:$Q$1212,0),AH$1),FALSE)</f>
        <v>0</v>
      </c>
      <c r="AI493" s="13" cm="1">
        <f t="array" ref="AI493">IFERROR(INDEX(bank!$A$2:$P$1212,MATCH($O493&amp;$P493,bank!$Q$2:$Q$1212,0),AI$1),FALSE)</f>
        <v>0</v>
      </c>
      <c r="AJ493" s="13" cm="1">
        <f t="array" ref="AJ493">IFERROR(INDEX(bank!$A$2:$P$1212,MATCH($O493&amp;$P493,bank!$Q$2:$Q$1212,0),AJ$1),FALSE)</f>
        <v>81820</v>
      </c>
      <c r="AK493" s="13" cm="1">
        <f t="array" ref="AK493">IFERROR(INDEX(bank!$A$2:$P$1212,MATCH($O493&amp;$P493,bank!$Q$2:$Q$1212,0),AK$1),FALSE)</f>
        <v>81820</v>
      </c>
      <c r="AL493" s="13" cm="1">
        <f t="array" ref="AL493">IFERROR(INDEX(bank!$A$2:$P$1212,MATCH($O493&amp;$P493,bank!$Q$2:$Q$1212,0),AL$1),FALSE)</f>
        <v>550084.15</v>
      </c>
      <c r="AM493" s="13" cm="1">
        <f t="array" ref="AM493">IFERROR(INDEX(bank!$A$2:$P$1212,MATCH($O493&amp;$P493,bank!$Q$2:$Q$1212,0),AM$1),FALSE)</f>
        <v>1</v>
      </c>
      <c r="AN493" s="13" t="b" cm="1">
        <f t="array" ref="AN493">IFERROR(INDEX(bank!$A$2:$P$1212,MATCH($O493&amp;$P493,bank!$Q$2:$Q$1212,0),AN$1),FALSE)</f>
        <v>1</v>
      </c>
      <c r="AO493" s="13" t="str" cm="1">
        <f t="array" ref="AO493">IFERROR(INDEX(bank!$A$2:$P$1212,MATCH($O493&amp;$P493,bank!$Q$2:$Q$1212,0),AO$1),FALSE)</f>
        <v>已关闭</v>
      </c>
    </row>
    <row r="494" spans="1:41" hidden="1">
      <c r="A494" s="4" t="s">
        <v>110</v>
      </c>
      <c r="B494" s="4" t="s">
        <v>462</v>
      </c>
      <c r="C494" s="4">
        <v>2020</v>
      </c>
      <c r="D494" s="4">
        <v>2020</v>
      </c>
      <c r="E494" s="4">
        <v>0</v>
      </c>
      <c r="F494" s="4">
        <v>0</v>
      </c>
      <c r="G494" s="4" t="s">
        <v>19</v>
      </c>
      <c r="H494" s="6">
        <v>45035.150612916666</v>
      </c>
      <c r="I494" s="4" t="s">
        <v>20</v>
      </c>
      <c r="J494" s="4" t="b">
        <v>1</v>
      </c>
      <c r="K494" s="4">
        <v>0</v>
      </c>
      <c r="L494" s="4">
        <v>1</v>
      </c>
      <c r="M494" s="4" t="s">
        <v>27</v>
      </c>
      <c r="N494" s="6">
        <v>45036.260949074072</v>
      </c>
      <c r="O494" s="4" t="s">
        <v>18</v>
      </c>
      <c r="P494" s="4">
        <v>638</v>
      </c>
      <c r="Q494" s="10" cm="1">
        <f t="array" ref="Q494">IFERROR(INDEX(cashier!$A$2:$I$672,MATCH($O494&amp;$P494,cashier!$J$2:$J$672,0),Q$1),FALSE)</f>
        <v>359</v>
      </c>
      <c r="R494" s="10" t="str" cm="1">
        <f t="array" ref="R494">IFERROR(INDEX(cashier!$A$2:$I$672,MATCH($O494&amp;$P494,cashier!$J$2:$J$672,0),R$1),FALSE)</f>
        <v>香港汇丰/USD/Mandarine/801-443300-838</v>
      </c>
      <c r="S494" s="10" cm="1">
        <f t="array" ref="S494">IFERROR(INDEX(cashier!$A$2:$I$672,MATCH($O494&amp;$P494,cashier!$J$2:$J$672,0),S$1),FALSE)</f>
        <v>45041.257812800934</v>
      </c>
      <c r="T494" s="10" t="str" cm="1">
        <f t="array" ref="T494">IFERROR(INDEX(cashier!$A$2:$I$672,MATCH($O494&amp;$P494,cashier!$J$2:$J$672,0),T$1),FALSE)</f>
        <v>USD</v>
      </c>
      <c r="U494" s="10" cm="1">
        <f t="array" ref="U494">IFERROR(INDEX(cashier!$A$2:$I$672,MATCH($O494&amp;$P494,cashier!$J$2:$J$672,0),U$1),FALSE)</f>
        <v>113105</v>
      </c>
      <c r="V494" s="10" cm="1">
        <f t="array" ref="V494">IFERROR(INDEX(cashier!$A$2:$I$672,MATCH($O494&amp;$P494,cashier!$J$2:$J$672,0),V$1),FALSE)</f>
        <v>45036.260949074072</v>
      </c>
      <c r="W494" s="10" cm="1">
        <f t="array" ref="W494">IFERROR(INDEX(cashier!$A$2:$I$672,MATCH($O494&amp;$P494,cashier!$J$2:$J$672,0),W$1),FALSE)</f>
        <v>638</v>
      </c>
      <c r="X494" s="10" t="str" cm="1">
        <f t="array" ref="X494">IFERROR(INDEX(cashier!$A$2:$I$672,MATCH($O494&amp;$P494,cashier!$J$2:$J$672,0),X$1),FALSE)</f>
        <v>付款单</v>
      </c>
      <c r="Y494" s="10" cm="1">
        <f t="array" ref="Y494">IFERROR(INDEX(cashier!$A$2:$I$672,MATCH($O494&amp;$P494,cashier!$J$2:$J$672,0),Y$1),FALSE)</f>
        <v>0</v>
      </c>
      <c r="Z494" s="13" cm="1">
        <f t="array" ref="Z494">IFERROR(INDEX(bank!$A$2:$P$1212,MATCH($O494&amp;$P494,bank!$Q$2:$Q$1212,0),Z$1),FALSE)</f>
        <v>638</v>
      </c>
      <c r="AA494" s="13" t="str" cm="1">
        <f t="array" ref="AA494">IFERROR(INDEX(bank!$A$2:$P$1212,MATCH($O494&amp;$P494,bank!$Q$2:$Q$1212,0),AA$1),FALSE)</f>
        <v>付款单</v>
      </c>
      <c r="AB494" s="13" t="str" cm="1">
        <f t="array" ref="AB494">IFERROR(INDEX(bank!$A$2:$P$1212,MATCH($O494&amp;$P494,bank!$Q$2:$Q$1212,0),AB$1),FALSE)</f>
        <v>香港汇丰/USD/Mandarine/801-443300-838</v>
      </c>
      <c r="AC494" s="13" t="str" cm="1">
        <f t="array" ref="AC494">IFERROR(INDEX(bank!$A$2:$P$1212,MATCH($O494&amp;$P494,bank!$Q$2:$Q$1212,0),AC$1),FALSE)</f>
        <v>USD</v>
      </c>
      <c r="AD494" s="13" cm="1">
        <f t="array" ref="AD494">IFERROR(INDEX(bank!$A$2:$P$1212,MATCH($O494&amp;$P494,bank!$Q$2:$Q$1212,0),AD$1),FALSE)</f>
        <v>0</v>
      </c>
      <c r="AE494" s="13" t="str" cm="1">
        <f t="array" ref="AE494">IFERROR(INDEX(bank!$A$2:$P$1212,MATCH($O494&amp;$P494,bank!$Q$2:$Q$1212,0),AE$1),FALSE)</f>
        <v xml:space="preserve">5501.08-船员工资伙食    </v>
      </c>
      <c r="AF494" s="13" t="str" cm="1">
        <f t="array" ref="AF494">IFERROR(INDEX(bank!$A$2:$P$1212,MATCH($O494&amp;$P494,bank!$Q$2:$Q$1212,0),AF$1),FALSE)</f>
        <v>3月船员费用16人</v>
      </c>
      <c r="AG494" s="13" cm="1">
        <f t="array" ref="AG494">IFERROR(INDEX(bank!$A$2:$P$1212,MATCH($O494&amp;$P494,bank!$Q$2:$Q$1212,0),AG$1),FALSE)</f>
        <v>45036.260949074072</v>
      </c>
      <c r="AH494" s="13" cm="1">
        <f t="array" ref="AH494">IFERROR(INDEX(bank!$A$2:$P$1212,MATCH($O494&amp;$P494,bank!$Q$2:$Q$1212,0),AH$1),FALSE)</f>
        <v>0</v>
      </c>
      <c r="AI494" s="13" cm="1">
        <f t="array" ref="AI494">IFERROR(INDEX(bank!$A$2:$P$1212,MATCH($O494&amp;$P494,bank!$Q$2:$Q$1212,0),AI$1),FALSE)</f>
        <v>0</v>
      </c>
      <c r="AJ494" s="13" cm="1">
        <f t="array" ref="AJ494">IFERROR(INDEX(bank!$A$2:$P$1212,MATCH($O494&amp;$P494,bank!$Q$2:$Q$1212,0),AJ$1),FALSE)</f>
        <v>81820</v>
      </c>
      <c r="AK494" s="13" cm="1">
        <f t="array" ref="AK494">IFERROR(INDEX(bank!$A$2:$P$1212,MATCH($O494&amp;$P494,bank!$Q$2:$Q$1212,0),AK$1),FALSE)</f>
        <v>81820</v>
      </c>
      <c r="AL494" s="13" cm="1">
        <f t="array" ref="AL494">IFERROR(INDEX(bank!$A$2:$P$1212,MATCH($O494&amp;$P494,bank!$Q$2:$Q$1212,0),AL$1),FALSE)</f>
        <v>550084.15</v>
      </c>
      <c r="AM494" s="13" cm="1">
        <f t="array" ref="AM494">IFERROR(INDEX(bank!$A$2:$P$1212,MATCH($O494&amp;$P494,bank!$Q$2:$Q$1212,0),AM$1),FALSE)</f>
        <v>1</v>
      </c>
      <c r="AN494" s="13" t="b" cm="1">
        <f t="array" ref="AN494">IFERROR(INDEX(bank!$A$2:$P$1212,MATCH($O494&amp;$P494,bank!$Q$2:$Q$1212,0),AN$1),FALSE)</f>
        <v>1</v>
      </c>
      <c r="AO494" s="13" t="str" cm="1">
        <f t="array" ref="AO494">IFERROR(INDEX(bank!$A$2:$P$1212,MATCH($O494&amp;$P494,bank!$Q$2:$Q$1212,0),AO$1),FALSE)</f>
        <v>已关闭</v>
      </c>
    </row>
    <row r="495" spans="1:41" hidden="1">
      <c r="A495" s="4" t="s">
        <v>110</v>
      </c>
      <c r="B495" s="4" t="s">
        <v>463</v>
      </c>
      <c r="C495" s="4">
        <v>120</v>
      </c>
      <c r="D495" s="4">
        <v>120</v>
      </c>
      <c r="E495" s="4">
        <v>0</v>
      </c>
      <c r="F495" s="4">
        <v>0</v>
      </c>
      <c r="G495" s="4" t="s">
        <v>19</v>
      </c>
      <c r="H495" s="6">
        <v>45035.150612916666</v>
      </c>
      <c r="I495" s="4" t="s">
        <v>20</v>
      </c>
      <c r="J495" s="4" t="b">
        <v>1</v>
      </c>
      <c r="K495" s="4">
        <v>0</v>
      </c>
      <c r="L495" s="4">
        <v>1</v>
      </c>
      <c r="M495" s="4" t="s">
        <v>27</v>
      </c>
      <c r="N495" s="6">
        <v>45036.260949074072</v>
      </c>
      <c r="O495" s="4" t="s">
        <v>18</v>
      </c>
      <c r="P495" s="4">
        <v>638</v>
      </c>
      <c r="Q495" s="10" cm="1">
        <f t="array" ref="Q495">IFERROR(INDEX(cashier!$A$2:$I$672,MATCH($O495&amp;$P495,cashier!$J$2:$J$672,0),Q$1),FALSE)</f>
        <v>359</v>
      </c>
      <c r="R495" s="10" t="str" cm="1">
        <f t="array" ref="R495">IFERROR(INDEX(cashier!$A$2:$I$672,MATCH($O495&amp;$P495,cashier!$J$2:$J$672,0),R$1),FALSE)</f>
        <v>香港汇丰/USD/Mandarine/801-443300-838</v>
      </c>
      <c r="S495" s="10" cm="1">
        <f t="array" ref="S495">IFERROR(INDEX(cashier!$A$2:$I$672,MATCH($O495&amp;$P495,cashier!$J$2:$J$672,0),S$1),FALSE)</f>
        <v>45041.257812800934</v>
      </c>
      <c r="T495" s="10" t="str" cm="1">
        <f t="array" ref="T495">IFERROR(INDEX(cashier!$A$2:$I$672,MATCH($O495&amp;$P495,cashier!$J$2:$J$672,0),T$1),FALSE)</f>
        <v>USD</v>
      </c>
      <c r="U495" s="10" cm="1">
        <f t="array" ref="U495">IFERROR(INDEX(cashier!$A$2:$I$672,MATCH($O495&amp;$P495,cashier!$J$2:$J$672,0),U$1),FALSE)</f>
        <v>113105</v>
      </c>
      <c r="V495" s="10" cm="1">
        <f t="array" ref="V495">IFERROR(INDEX(cashier!$A$2:$I$672,MATCH($O495&amp;$P495,cashier!$J$2:$J$672,0),V$1),FALSE)</f>
        <v>45036.260949074072</v>
      </c>
      <c r="W495" s="10" cm="1">
        <f t="array" ref="W495">IFERROR(INDEX(cashier!$A$2:$I$672,MATCH($O495&amp;$P495,cashier!$J$2:$J$672,0),W$1),FALSE)</f>
        <v>638</v>
      </c>
      <c r="X495" s="10" t="str" cm="1">
        <f t="array" ref="X495">IFERROR(INDEX(cashier!$A$2:$I$672,MATCH($O495&amp;$P495,cashier!$J$2:$J$672,0),X$1),FALSE)</f>
        <v>付款单</v>
      </c>
      <c r="Y495" s="10" cm="1">
        <f t="array" ref="Y495">IFERROR(INDEX(cashier!$A$2:$I$672,MATCH($O495&amp;$P495,cashier!$J$2:$J$672,0),Y$1),FALSE)</f>
        <v>0</v>
      </c>
      <c r="Z495" s="13" cm="1">
        <f t="array" ref="Z495">IFERROR(INDEX(bank!$A$2:$P$1212,MATCH($O495&amp;$P495,bank!$Q$2:$Q$1212,0),Z$1),FALSE)</f>
        <v>638</v>
      </c>
      <c r="AA495" s="13" t="str" cm="1">
        <f t="array" ref="AA495">IFERROR(INDEX(bank!$A$2:$P$1212,MATCH($O495&amp;$P495,bank!$Q$2:$Q$1212,0),AA$1),FALSE)</f>
        <v>付款单</v>
      </c>
      <c r="AB495" s="13" t="str" cm="1">
        <f t="array" ref="AB495">IFERROR(INDEX(bank!$A$2:$P$1212,MATCH($O495&amp;$P495,bank!$Q$2:$Q$1212,0),AB$1),FALSE)</f>
        <v>香港汇丰/USD/Mandarine/801-443300-838</v>
      </c>
      <c r="AC495" s="13" t="str" cm="1">
        <f t="array" ref="AC495">IFERROR(INDEX(bank!$A$2:$P$1212,MATCH($O495&amp;$P495,bank!$Q$2:$Q$1212,0),AC$1),FALSE)</f>
        <v>USD</v>
      </c>
      <c r="AD495" s="13" cm="1">
        <f t="array" ref="AD495">IFERROR(INDEX(bank!$A$2:$P$1212,MATCH($O495&amp;$P495,bank!$Q$2:$Q$1212,0),AD$1),FALSE)</f>
        <v>0</v>
      </c>
      <c r="AE495" s="13" t="str" cm="1">
        <f t="array" ref="AE495">IFERROR(INDEX(bank!$A$2:$P$1212,MATCH($O495&amp;$P495,bank!$Q$2:$Q$1212,0),AE$1),FALSE)</f>
        <v xml:space="preserve">5501.08-船员工资伙食    </v>
      </c>
      <c r="AF495" s="13" t="str" cm="1">
        <f t="array" ref="AF495">IFERROR(INDEX(bank!$A$2:$P$1212,MATCH($O495&amp;$P495,bank!$Q$2:$Q$1212,0),AF$1),FALSE)</f>
        <v>3月船员费用16人</v>
      </c>
      <c r="AG495" s="13" cm="1">
        <f t="array" ref="AG495">IFERROR(INDEX(bank!$A$2:$P$1212,MATCH($O495&amp;$P495,bank!$Q$2:$Q$1212,0),AG$1),FALSE)</f>
        <v>45036.260949074072</v>
      </c>
      <c r="AH495" s="13" cm="1">
        <f t="array" ref="AH495">IFERROR(INDEX(bank!$A$2:$P$1212,MATCH($O495&amp;$P495,bank!$Q$2:$Q$1212,0),AH$1),FALSE)</f>
        <v>0</v>
      </c>
      <c r="AI495" s="13" cm="1">
        <f t="array" ref="AI495">IFERROR(INDEX(bank!$A$2:$P$1212,MATCH($O495&amp;$P495,bank!$Q$2:$Q$1212,0),AI$1),FALSE)</f>
        <v>0</v>
      </c>
      <c r="AJ495" s="13" cm="1">
        <f t="array" ref="AJ495">IFERROR(INDEX(bank!$A$2:$P$1212,MATCH($O495&amp;$P495,bank!$Q$2:$Q$1212,0),AJ$1),FALSE)</f>
        <v>81820</v>
      </c>
      <c r="AK495" s="13" cm="1">
        <f t="array" ref="AK495">IFERROR(INDEX(bank!$A$2:$P$1212,MATCH($O495&amp;$P495,bank!$Q$2:$Q$1212,0),AK$1),FALSE)</f>
        <v>81820</v>
      </c>
      <c r="AL495" s="13" cm="1">
        <f t="array" ref="AL495">IFERROR(INDEX(bank!$A$2:$P$1212,MATCH($O495&amp;$P495,bank!$Q$2:$Q$1212,0),AL$1),FALSE)</f>
        <v>550084.15</v>
      </c>
      <c r="AM495" s="13" cm="1">
        <f t="array" ref="AM495">IFERROR(INDEX(bank!$A$2:$P$1212,MATCH($O495&amp;$P495,bank!$Q$2:$Q$1212,0),AM$1),FALSE)</f>
        <v>1</v>
      </c>
      <c r="AN495" s="13" t="b" cm="1">
        <f t="array" ref="AN495">IFERROR(INDEX(bank!$A$2:$P$1212,MATCH($O495&amp;$P495,bank!$Q$2:$Q$1212,0),AN$1),FALSE)</f>
        <v>1</v>
      </c>
      <c r="AO495" s="13" t="str" cm="1">
        <f t="array" ref="AO495">IFERROR(INDEX(bank!$A$2:$P$1212,MATCH($O495&amp;$P495,bank!$Q$2:$Q$1212,0),AO$1),FALSE)</f>
        <v>已关闭</v>
      </c>
    </row>
    <row r="496" spans="1:41" hidden="1">
      <c r="A496" s="4" t="s">
        <v>110</v>
      </c>
      <c r="B496" s="4" t="s">
        <v>464</v>
      </c>
      <c r="C496" s="4">
        <v>1000</v>
      </c>
      <c r="D496" s="4">
        <v>1000</v>
      </c>
      <c r="E496" s="4">
        <v>0</v>
      </c>
      <c r="F496" s="4">
        <v>0</v>
      </c>
      <c r="G496" s="4" t="s">
        <v>19</v>
      </c>
      <c r="H496" s="6">
        <v>45035.150612916666</v>
      </c>
      <c r="I496" s="4" t="s">
        <v>20</v>
      </c>
      <c r="J496" s="4" t="b">
        <v>1</v>
      </c>
      <c r="K496" s="4">
        <v>0</v>
      </c>
      <c r="L496" s="4">
        <v>1</v>
      </c>
      <c r="M496" s="4" t="s">
        <v>27</v>
      </c>
      <c r="N496" s="6">
        <v>45036.260949074072</v>
      </c>
      <c r="O496" s="4" t="s">
        <v>18</v>
      </c>
      <c r="P496" s="4">
        <v>638</v>
      </c>
      <c r="Q496" s="10" cm="1">
        <f t="array" ref="Q496">IFERROR(INDEX(cashier!$A$2:$I$672,MATCH($O496&amp;$P496,cashier!$J$2:$J$672,0),Q$1),FALSE)</f>
        <v>359</v>
      </c>
      <c r="R496" s="10" t="str" cm="1">
        <f t="array" ref="R496">IFERROR(INDEX(cashier!$A$2:$I$672,MATCH($O496&amp;$P496,cashier!$J$2:$J$672,0),R$1),FALSE)</f>
        <v>香港汇丰/USD/Mandarine/801-443300-838</v>
      </c>
      <c r="S496" s="10" cm="1">
        <f t="array" ref="S496">IFERROR(INDEX(cashier!$A$2:$I$672,MATCH($O496&amp;$P496,cashier!$J$2:$J$672,0),S$1),FALSE)</f>
        <v>45041.257812800934</v>
      </c>
      <c r="T496" s="10" t="str" cm="1">
        <f t="array" ref="T496">IFERROR(INDEX(cashier!$A$2:$I$672,MATCH($O496&amp;$P496,cashier!$J$2:$J$672,0),T$1),FALSE)</f>
        <v>USD</v>
      </c>
      <c r="U496" s="10" cm="1">
        <f t="array" ref="U496">IFERROR(INDEX(cashier!$A$2:$I$672,MATCH($O496&amp;$P496,cashier!$J$2:$J$672,0),U$1),FALSE)</f>
        <v>113105</v>
      </c>
      <c r="V496" s="10" cm="1">
        <f t="array" ref="V496">IFERROR(INDEX(cashier!$A$2:$I$672,MATCH($O496&amp;$P496,cashier!$J$2:$J$672,0),V$1),FALSE)</f>
        <v>45036.260949074072</v>
      </c>
      <c r="W496" s="10" cm="1">
        <f t="array" ref="W496">IFERROR(INDEX(cashier!$A$2:$I$672,MATCH($O496&amp;$P496,cashier!$J$2:$J$672,0),W$1),FALSE)</f>
        <v>638</v>
      </c>
      <c r="X496" s="10" t="str" cm="1">
        <f t="array" ref="X496">IFERROR(INDEX(cashier!$A$2:$I$672,MATCH($O496&amp;$P496,cashier!$J$2:$J$672,0),X$1),FALSE)</f>
        <v>付款单</v>
      </c>
      <c r="Y496" s="10" cm="1">
        <f t="array" ref="Y496">IFERROR(INDEX(cashier!$A$2:$I$672,MATCH($O496&amp;$P496,cashier!$J$2:$J$672,0),Y$1),FALSE)</f>
        <v>0</v>
      </c>
      <c r="Z496" s="13" cm="1">
        <f t="array" ref="Z496">IFERROR(INDEX(bank!$A$2:$P$1212,MATCH($O496&amp;$P496,bank!$Q$2:$Q$1212,0),Z$1),FALSE)</f>
        <v>638</v>
      </c>
      <c r="AA496" s="13" t="str" cm="1">
        <f t="array" ref="AA496">IFERROR(INDEX(bank!$A$2:$P$1212,MATCH($O496&amp;$P496,bank!$Q$2:$Q$1212,0),AA$1),FALSE)</f>
        <v>付款单</v>
      </c>
      <c r="AB496" s="13" t="str" cm="1">
        <f t="array" ref="AB496">IFERROR(INDEX(bank!$A$2:$P$1212,MATCH($O496&amp;$P496,bank!$Q$2:$Q$1212,0),AB$1),FALSE)</f>
        <v>香港汇丰/USD/Mandarine/801-443300-838</v>
      </c>
      <c r="AC496" s="13" t="str" cm="1">
        <f t="array" ref="AC496">IFERROR(INDEX(bank!$A$2:$P$1212,MATCH($O496&amp;$P496,bank!$Q$2:$Q$1212,0),AC$1),FALSE)</f>
        <v>USD</v>
      </c>
      <c r="AD496" s="13" cm="1">
        <f t="array" ref="AD496">IFERROR(INDEX(bank!$A$2:$P$1212,MATCH($O496&amp;$P496,bank!$Q$2:$Q$1212,0),AD$1),FALSE)</f>
        <v>0</v>
      </c>
      <c r="AE496" s="13" t="str" cm="1">
        <f t="array" ref="AE496">IFERROR(INDEX(bank!$A$2:$P$1212,MATCH($O496&amp;$P496,bank!$Q$2:$Q$1212,0),AE$1),FALSE)</f>
        <v xml:space="preserve">5501.08-船员工资伙食    </v>
      </c>
      <c r="AF496" s="13" t="str" cm="1">
        <f t="array" ref="AF496">IFERROR(INDEX(bank!$A$2:$P$1212,MATCH($O496&amp;$P496,bank!$Q$2:$Q$1212,0),AF$1),FALSE)</f>
        <v>3月船员费用16人</v>
      </c>
      <c r="AG496" s="13" cm="1">
        <f t="array" ref="AG496">IFERROR(INDEX(bank!$A$2:$P$1212,MATCH($O496&amp;$P496,bank!$Q$2:$Q$1212,0),AG$1),FALSE)</f>
        <v>45036.260949074072</v>
      </c>
      <c r="AH496" s="13" cm="1">
        <f t="array" ref="AH496">IFERROR(INDEX(bank!$A$2:$P$1212,MATCH($O496&amp;$P496,bank!$Q$2:$Q$1212,0),AH$1),FALSE)</f>
        <v>0</v>
      </c>
      <c r="AI496" s="13" cm="1">
        <f t="array" ref="AI496">IFERROR(INDEX(bank!$A$2:$P$1212,MATCH($O496&amp;$P496,bank!$Q$2:$Q$1212,0),AI$1),FALSE)</f>
        <v>0</v>
      </c>
      <c r="AJ496" s="13" cm="1">
        <f t="array" ref="AJ496">IFERROR(INDEX(bank!$A$2:$P$1212,MATCH($O496&amp;$P496,bank!$Q$2:$Q$1212,0),AJ$1),FALSE)</f>
        <v>81820</v>
      </c>
      <c r="AK496" s="13" cm="1">
        <f t="array" ref="AK496">IFERROR(INDEX(bank!$A$2:$P$1212,MATCH($O496&amp;$P496,bank!$Q$2:$Q$1212,0),AK$1),FALSE)</f>
        <v>81820</v>
      </c>
      <c r="AL496" s="13" cm="1">
        <f t="array" ref="AL496">IFERROR(INDEX(bank!$A$2:$P$1212,MATCH($O496&amp;$P496,bank!$Q$2:$Q$1212,0),AL$1),FALSE)</f>
        <v>550084.15</v>
      </c>
      <c r="AM496" s="13" cm="1">
        <f t="array" ref="AM496">IFERROR(INDEX(bank!$A$2:$P$1212,MATCH($O496&amp;$P496,bank!$Q$2:$Q$1212,0),AM$1),FALSE)</f>
        <v>1</v>
      </c>
      <c r="AN496" s="13" t="b" cm="1">
        <f t="array" ref="AN496">IFERROR(INDEX(bank!$A$2:$P$1212,MATCH($O496&amp;$P496,bank!$Q$2:$Q$1212,0),AN$1),FALSE)</f>
        <v>1</v>
      </c>
      <c r="AO496" s="13" t="str" cm="1">
        <f t="array" ref="AO496">IFERROR(INDEX(bank!$A$2:$P$1212,MATCH($O496&amp;$P496,bank!$Q$2:$Q$1212,0),AO$1),FALSE)</f>
        <v>已关闭</v>
      </c>
    </row>
    <row r="497" spans="1:41" hidden="1">
      <c r="A497" s="4" t="s">
        <v>110</v>
      </c>
      <c r="B497" s="4" t="s">
        <v>465</v>
      </c>
      <c r="C497" s="4">
        <v>3355</v>
      </c>
      <c r="D497" s="4">
        <v>3355</v>
      </c>
      <c r="E497" s="4">
        <v>0</v>
      </c>
      <c r="F497" s="4">
        <v>0</v>
      </c>
      <c r="G497" s="4" t="s">
        <v>19</v>
      </c>
      <c r="H497" s="6">
        <v>45035.150612916666</v>
      </c>
      <c r="I497" s="4" t="s">
        <v>20</v>
      </c>
      <c r="J497" s="4" t="b">
        <v>1</v>
      </c>
      <c r="K497" s="4">
        <v>0</v>
      </c>
      <c r="L497" s="4">
        <v>1</v>
      </c>
      <c r="M497" s="4" t="s">
        <v>27</v>
      </c>
      <c r="N497" s="6">
        <v>45036.260949074072</v>
      </c>
      <c r="O497" s="4" t="s">
        <v>18</v>
      </c>
      <c r="P497" s="4">
        <v>638</v>
      </c>
      <c r="Q497" s="10" cm="1">
        <f t="array" ref="Q497">IFERROR(INDEX(cashier!$A$2:$I$672,MATCH($O497&amp;$P497,cashier!$J$2:$J$672,0),Q$1),FALSE)</f>
        <v>359</v>
      </c>
      <c r="R497" s="10" t="str" cm="1">
        <f t="array" ref="R497">IFERROR(INDEX(cashier!$A$2:$I$672,MATCH($O497&amp;$P497,cashier!$J$2:$J$672,0),R$1),FALSE)</f>
        <v>香港汇丰/USD/Mandarine/801-443300-838</v>
      </c>
      <c r="S497" s="10" cm="1">
        <f t="array" ref="S497">IFERROR(INDEX(cashier!$A$2:$I$672,MATCH($O497&amp;$P497,cashier!$J$2:$J$672,0),S$1),FALSE)</f>
        <v>45041.257812800934</v>
      </c>
      <c r="T497" s="10" t="str" cm="1">
        <f t="array" ref="T497">IFERROR(INDEX(cashier!$A$2:$I$672,MATCH($O497&amp;$P497,cashier!$J$2:$J$672,0),T$1),FALSE)</f>
        <v>USD</v>
      </c>
      <c r="U497" s="10" cm="1">
        <f t="array" ref="U497">IFERROR(INDEX(cashier!$A$2:$I$672,MATCH($O497&amp;$P497,cashier!$J$2:$J$672,0),U$1),FALSE)</f>
        <v>113105</v>
      </c>
      <c r="V497" s="10" cm="1">
        <f t="array" ref="V497">IFERROR(INDEX(cashier!$A$2:$I$672,MATCH($O497&amp;$P497,cashier!$J$2:$J$672,0),V$1),FALSE)</f>
        <v>45036.260949074072</v>
      </c>
      <c r="W497" s="10" cm="1">
        <f t="array" ref="W497">IFERROR(INDEX(cashier!$A$2:$I$672,MATCH($O497&amp;$P497,cashier!$J$2:$J$672,0),W$1),FALSE)</f>
        <v>638</v>
      </c>
      <c r="X497" s="10" t="str" cm="1">
        <f t="array" ref="X497">IFERROR(INDEX(cashier!$A$2:$I$672,MATCH($O497&amp;$P497,cashier!$J$2:$J$672,0),X$1),FALSE)</f>
        <v>付款单</v>
      </c>
      <c r="Y497" s="10" cm="1">
        <f t="array" ref="Y497">IFERROR(INDEX(cashier!$A$2:$I$672,MATCH($O497&amp;$P497,cashier!$J$2:$J$672,0),Y$1),FALSE)</f>
        <v>0</v>
      </c>
      <c r="Z497" s="13" cm="1">
        <f t="array" ref="Z497">IFERROR(INDEX(bank!$A$2:$P$1212,MATCH($O497&amp;$P497,bank!$Q$2:$Q$1212,0),Z$1),FALSE)</f>
        <v>638</v>
      </c>
      <c r="AA497" s="13" t="str" cm="1">
        <f t="array" ref="AA497">IFERROR(INDEX(bank!$A$2:$P$1212,MATCH($O497&amp;$P497,bank!$Q$2:$Q$1212,0),AA$1),FALSE)</f>
        <v>付款单</v>
      </c>
      <c r="AB497" s="13" t="str" cm="1">
        <f t="array" ref="AB497">IFERROR(INDEX(bank!$A$2:$P$1212,MATCH($O497&amp;$P497,bank!$Q$2:$Q$1212,0),AB$1),FALSE)</f>
        <v>香港汇丰/USD/Mandarine/801-443300-838</v>
      </c>
      <c r="AC497" s="13" t="str" cm="1">
        <f t="array" ref="AC497">IFERROR(INDEX(bank!$A$2:$P$1212,MATCH($O497&amp;$P497,bank!$Q$2:$Q$1212,0),AC$1),FALSE)</f>
        <v>USD</v>
      </c>
      <c r="AD497" s="13" cm="1">
        <f t="array" ref="AD497">IFERROR(INDEX(bank!$A$2:$P$1212,MATCH($O497&amp;$P497,bank!$Q$2:$Q$1212,0),AD$1),FALSE)</f>
        <v>0</v>
      </c>
      <c r="AE497" s="13" t="str" cm="1">
        <f t="array" ref="AE497">IFERROR(INDEX(bank!$A$2:$P$1212,MATCH($O497&amp;$P497,bank!$Q$2:$Q$1212,0),AE$1),FALSE)</f>
        <v xml:space="preserve">5501.08-船员工资伙食    </v>
      </c>
      <c r="AF497" s="13" t="str" cm="1">
        <f t="array" ref="AF497">IFERROR(INDEX(bank!$A$2:$P$1212,MATCH($O497&amp;$P497,bank!$Q$2:$Q$1212,0),AF$1),FALSE)</f>
        <v>3月船员费用16人</v>
      </c>
      <c r="AG497" s="13" cm="1">
        <f t="array" ref="AG497">IFERROR(INDEX(bank!$A$2:$P$1212,MATCH($O497&amp;$P497,bank!$Q$2:$Q$1212,0),AG$1),FALSE)</f>
        <v>45036.260949074072</v>
      </c>
      <c r="AH497" s="13" cm="1">
        <f t="array" ref="AH497">IFERROR(INDEX(bank!$A$2:$P$1212,MATCH($O497&amp;$P497,bank!$Q$2:$Q$1212,0),AH$1),FALSE)</f>
        <v>0</v>
      </c>
      <c r="AI497" s="13" cm="1">
        <f t="array" ref="AI497">IFERROR(INDEX(bank!$A$2:$P$1212,MATCH($O497&amp;$P497,bank!$Q$2:$Q$1212,0),AI$1),FALSE)</f>
        <v>0</v>
      </c>
      <c r="AJ497" s="13" cm="1">
        <f t="array" ref="AJ497">IFERROR(INDEX(bank!$A$2:$P$1212,MATCH($O497&amp;$P497,bank!$Q$2:$Q$1212,0),AJ$1),FALSE)</f>
        <v>81820</v>
      </c>
      <c r="AK497" s="13" cm="1">
        <f t="array" ref="AK497">IFERROR(INDEX(bank!$A$2:$P$1212,MATCH($O497&amp;$P497,bank!$Q$2:$Q$1212,0),AK$1),FALSE)</f>
        <v>81820</v>
      </c>
      <c r="AL497" s="13" cm="1">
        <f t="array" ref="AL497">IFERROR(INDEX(bank!$A$2:$P$1212,MATCH($O497&amp;$P497,bank!$Q$2:$Q$1212,0),AL$1),FALSE)</f>
        <v>550084.15</v>
      </c>
      <c r="AM497" s="13" cm="1">
        <f t="array" ref="AM497">IFERROR(INDEX(bank!$A$2:$P$1212,MATCH($O497&amp;$P497,bank!$Q$2:$Q$1212,0),AM$1),FALSE)</f>
        <v>1</v>
      </c>
      <c r="AN497" s="13" t="b" cm="1">
        <f t="array" ref="AN497">IFERROR(INDEX(bank!$A$2:$P$1212,MATCH($O497&amp;$P497,bank!$Q$2:$Q$1212,0),AN$1),FALSE)</f>
        <v>1</v>
      </c>
      <c r="AO497" s="13" t="str" cm="1">
        <f t="array" ref="AO497">IFERROR(INDEX(bank!$A$2:$P$1212,MATCH($O497&amp;$P497,bank!$Q$2:$Q$1212,0),AO$1),FALSE)</f>
        <v>已关闭</v>
      </c>
    </row>
    <row r="498" spans="1:41" hidden="1">
      <c r="A498" s="4" t="s">
        <v>164</v>
      </c>
      <c r="B498" s="4" t="s">
        <v>466</v>
      </c>
      <c r="C498" s="4">
        <v>501.68</v>
      </c>
      <c r="D498" s="4">
        <v>73.006679569829885</v>
      </c>
      <c r="E498" s="4">
        <v>0</v>
      </c>
      <c r="F498" s="4">
        <v>0</v>
      </c>
      <c r="G498" s="4" t="s">
        <v>30</v>
      </c>
      <c r="H498" s="6">
        <v>45035.154761620368</v>
      </c>
      <c r="I498" s="4" t="s">
        <v>20</v>
      </c>
      <c r="J498" s="4" t="b">
        <v>1</v>
      </c>
      <c r="K498" s="4">
        <v>0</v>
      </c>
      <c r="L498" s="4">
        <v>6.8716999999999997</v>
      </c>
      <c r="M498" s="4" t="s">
        <v>46</v>
      </c>
      <c r="N498" s="6">
        <v>45041.258483796293</v>
      </c>
      <c r="O498" s="4" t="s">
        <v>18</v>
      </c>
      <c r="P498" s="4">
        <v>641</v>
      </c>
      <c r="Q498" s="10" cm="1">
        <f t="array" ref="Q498">IFERROR(INDEX(cashier!$A$2:$I$672,MATCH($O498&amp;$P498,cashier!$J$2:$J$672,0),Q$1),FALSE)</f>
        <v>356</v>
      </c>
      <c r="R498" s="10" t="str" cm="1">
        <f t="array" ref="R498">IFERROR(INDEX(cashier!$A$2:$I$672,MATCH($O498&amp;$P498,cashier!$J$2:$J$672,0),R$1),FALSE)</f>
        <v>吴总股东往来/RMB</v>
      </c>
      <c r="S498" s="10" cm="1">
        <f t="array" ref="S498">IFERROR(INDEX(cashier!$A$2:$I$672,MATCH($O498&amp;$P498,cashier!$J$2:$J$672,0),S$1),FALSE)</f>
        <v>45041.255372280088</v>
      </c>
      <c r="T498" s="10" t="str" cm="1">
        <f t="array" ref="T498">IFERROR(INDEX(cashier!$A$2:$I$672,MATCH($O498&amp;$P498,cashier!$J$2:$J$672,0),T$1),FALSE)</f>
        <v>RMB</v>
      </c>
      <c r="U498" s="10" cm="1">
        <f t="array" ref="U498">IFERROR(INDEX(cashier!$A$2:$I$672,MATCH($O498&amp;$P498,cashier!$J$2:$J$672,0),U$1),FALSE)</f>
        <v>701.68</v>
      </c>
      <c r="V498" s="10" cm="1">
        <f t="array" ref="V498">IFERROR(INDEX(cashier!$A$2:$I$672,MATCH($O498&amp;$P498,cashier!$J$2:$J$672,0),V$1),FALSE)</f>
        <v>45041.258483796293</v>
      </c>
      <c r="W498" s="10" cm="1">
        <f t="array" ref="W498">IFERROR(INDEX(cashier!$A$2:$I$672,MATCH($O498&amp;$P498,cashier!$J$2:$J$672,0),W$1),FALSE)</f>
        <v>641</v>
      </c>
      <c r="X498" s="10" t="str" cm="1">
        <f t="array" ref="X498">IFERROR(INDEX(cashier!$A$2:$I$672,MATCH($O498&amp;$P498,cashier!$J$2:$J$672,0),X$1),FALSE)</f>
        <v>付款单</v>
      </c>
      <c r="Y498" s="10" cm="1">
        <f t="array" ref="Y498">IFERROR(INDEX(cashier!$A$2:$I$672,MATCH($O498&amp;$P498,cashier!$J$2:$J$672,0),Y$1),FALSE)</f>
        <v>0</v>
      </c>
      <c r="Z498" s="13" cm="1">
        <f t="array" ref="Z498">IFERROR(INDEX(bank!$A$2:$P$1212,MATCH($O498&amp;$P498,bank!$Q$2:$Q$1212,0),Z$1),FALSE)</f>
        <v>641</v>
      </c>
      <c r="AA498" s="13" t="str" cm="1">
        <f t="array" ref="AA498">IFERROR(INDEX(bank!$A$2:$P$1212,MATCH($O498&amp;$P498,bank!$Q$2:$Q$1212,0),AA$1),FALSE)</f>
        <v>付款单</v>
      </c>
      <c r="AB498" s="13" t="str" cm="1">
        <f t="array" ref="AB498">IFERROR(INDEX(bank!$A$2:$P$1212,MATCH($O498&amp;$P498,bank!$Q$2:$Q$1212,0),AB$1),FALSE)</f>
        <v>吴总股东往来/RMB</v>
      </c>
      <c r="AC498" s="13" t="str" cm="1">
        <f t="array" ref="AC498">IFERROR(INDEX(bank!$A$2:$P$1212,MATCH($O498&amp;$P498,bank!$Q$2:$Q$1212,0),AC$1),FALSE)</f>
        <v>RMB</v>
      </c>
      <c r="AD498" s="13" cm="1">
        <f t="array" ref="AD498">IFERROR(INDEX(bank!$A$2:$P$1212,MATCH($O498&amp;$P498,bank!$Q$2:$Q$1212,0),AD$1),FALSE)</f>
        <v>0</v>
      </c>
      <c r="AE498" s="13" t="str" cm="1">
        <f t="array" ref="AE498">IFERROR(INDEX(bank!$A$2:$P$1212,MATCH($O498&amp;$P498,bank!$Q$2:$Q$1212,0),AE$1),FALSE)</f>
        <v xml:space="preserve">5501.09-杂项费用 </v>
      </c>
      <c r="AF498" s="13" t="str" cm="1">
        <f t="array" ref="AF498">IFERROR(INDEX(bank!$A$2:$P$1212,MATCH($O498&amp;$P498,bank!$Q$2:$Q$1212,0),AF$1),FALSE)</f>
        <v>3月30日连云港修理3号副机并电问题</v>
      </c>
      <c r="AG498" s="13" cm="1">
        <f t="array" ref="AG498">IFERROR(INDEX(bank!$A$2:$P$1212,MATCH($O498&amp;$P498,bank!$Q$2:$Q$1212,0),AG$1),FALSE)</f>
        <v>45041.258483796293</v>
      </c>
      <c r="AH498" s="13" cm="1">
        <f t="array" ref="AH498">IFERROR(INDEX(bank!$A$2:$P$1212,MATCH($O498&amp;$P498,bank!$Q$2:$Q$1212,0),AH$1),FALSE)</f>
        <v>0</v>
      </c>
      <c r="AI498" s="13" cm="1">
        <f t="array" ref="AI498">IFERROR(INDEX(bank!$A$2:$P$1212,MATCH($O498&amp;$P498,bank!$Q$2:$Q$1212,0),AI$1),FALSE)</f>
        <v>0</v>
      </c>
      <c r="AJ498" s="13" cm="1">
        <f t="array" ref="AJ498">IFERROR(INDEX(bank!$A$2:$P$1212,MATCH($O498&amp;$P498,bank!$Q$2:$Q$1212,0),AJ$1),FALSE)</f>
        <v>501.68</v>
      </c>
      <c r="AK498" s="13" cm="1">
        <f t="array" ref="AK498">IFERROR(INDEX(bank!$A$2:$P$1212,MATCH($O498&amp;$P498,bank!$Q$2:$Q$1212,0),AK$1),FALSE)</f>
        <v>501.68</v>
      </c>
      <c r="AL498" s="13" cm="1">
        <f t="array" ref="AL498">IFERROR(INDEX(bank!$A$2:$P$1212,MATCH($O498&amp;$P498,bank!$Q$2:$Q$1212,0),AL$1),FALSE)</f>
        <v>2771786.4100000011</v>
      </c>
      <c r="AM498" s="13" cm="1">
        <f t="array" ref="AM498">IFERROR(INDEX(bank!$A$2:$P$1212,MATCH($O498&amp;$P498,bank!$Q$2:$Q$1212,0),AM$1),FALSE)</f>
        <v>6.8716999999999997</v>
      </c>
      <c r="AN498" s="13" t="b" cm="1">
        <f t="array" ref="AN498">IFERROR(INDEX(bank!$A$2:$P$1212,MATCH($O498&amp;$P498,bank!$Q$2:$Q$1212,0),AN$1),FALSE)</f>
        <v>1</v>
      </c>
      <c r="AO498" s="13" t="str" cm="1">
        <f t="array" ref="AO498">IFERROR(INDEX(bank!$A$2:$P$1212,MATCH($O498&amp;$P498,bank!$Q$2:$Q$1212,0),AO$1),FALSE)</f>
        <v>已关闭</v>
      </c>
    </row>
    <row r="499" spans="1:41" hidden="1">
      <c r="A499" s="4" t="s">
        <v>164</v>
      </c>
      <c r="B499" s="4" t="s">
        <v>467</v>
      </c>
      <c r="C499" s="4">
        <v>200</v>
      </c>
      <c r="D499" s="4">
        <v>29.104879433036949</v>
      </c>
      <c r="E499" s="4">
        <v>0</v>
      </c>
      <c r="F499" s="4">
        <v>0</v>
      </c>
      <c r="G499" s="4" t="s">
        <v>30</v>
      </c>
      <c r="H499" s="6">
        <v>45035.154761620368</v>
      </c>
      <c r="I499" s="4" t="s">
        <v>20</v>
      </c>
      <c r="J499" s="4" t="b">
        <v>1</v>
      </c>
      <c r="K499" s="4">
        <v>0</v>
      </c>
      <c r="L499" s="4">
        <v>6.8716999999999997</v>
      </c>
      <c r="M499" s="4" t="s">
        <v>46</v>
      </c>
      <c r="N499" s="6">
        <v>45041.258483796293</v>
      </c>
      <c r="O499" s="4" t="s">
        <v>18</v>
      </c>
      <c r="P499" s="4">
        <v>641</v>
      </c>
      <c r="Q499" s="10" cm="1">
        <f t="array" ref="Q499">IFERROR(INDEX(cashier!$A$2:$I$672,MATCH($O499&amp;$P499,cashier!$J$2:$J$672,0),Q$1),FALSE)</f>
        <v>356</v>
      </c>
      <c r="R499" s="10" t="str" cm="1">
        <f t="array" ref="R499">IFERROR(INDEX(cashier!$A$2:$I$672,MATCH($O499&amp;$P499,cashier!$J$2:$J$672,0),R$1),FALSE)</f>
        <v>吴总股东往来/RMB</v>
      </c>
      <c r="S499" s="10" cm="1">
        <f t="array" ref="S499">IFERROR(INDEX(cashier!$A$2:$I$672,MATCH($O499&amp;$P499,cashier!$J$2:$J$672,0),S$1),FALSE)</f>
        <v>45041.255372280088</v>
      </c>
      <c r="T499" s="10" t="str" cm="1">
        <f t="array" ref="T499">IFERROR(INDEX(cashier!$A$2:$I$672,MATCH($O499&amp;$P499,cashier!$J$2:$J$672,0),T$1),FALSE)</f>
        <v>RMB</v>
      </c>
      <c r="U499" s="10" cm="1">
        <f t="array" ref="U499">IFERROR(INDEX(cashier!$A$2:$I$672,MATCH($O499&amp;$P499,cashier!$J$2:$J$672,0),U$1),FALSE)</f>
        <v>701.68</v>
      </c>
      <c r="V499" s="10" cm="1">
        <f t="array" ref="V499">IFERROR(INDEX(cashier!$A$2:$I$672,MATCH($O499&amp;$P499,cashier!$J$2:$J$672,0),V$1),FALSE)</f>
        <v>45041.258483796293</v>
      </c>
      <c r="W499" s="10" cm="1">
        <f t="array" ref="W499">IFERROR(INDEX(cashier!$A$2:$I$672,MATCH($O499&amp;$P499,cashier!$J$2:$J$672,0),W$1),FALSE)</f>
        <v>641</v>
      </c>
      <c r="X499" s="10" t="str" cm="1">
        <f t="array" ref="X499">IFERROR(INDEX(cashier!$A$2:$I$672,MATCH($O499&amp;$P499,cashier!$J$2:$J$672,0),X$1),FALSE)</f>
        <v>付款单</v>
      </c>
      <c r="Y499" s="10" cm="1">
        <f t="array" ref="Y499">IFERROR(INDEX(cashier!$A$2:$I$672,MATCH($O499&amp;$P499,cashier!$J$2:$J$672,0),Y$1),FALSE)</f>
        <v>0</v>
      </c>
      <c r="Z499" s="13" cm="1">
        <f t="array" ref="Z499">IFERROR(INDEX(bank!$A$2:$P$1212,MATCH($O499&amp;$P499,bank!$Q$2:$Q$1212,0),Z$1),FALSE)</f>
        <v>641</v>
      </c>
      <c r="AA499" s="13" t="str" cm="1">
        <f t="array" ref="AA499">IFERROR(INDEX(bank!$A$2:$P$1212,MATCH($O499&amp;$P499,bank!$Q$2:$Q$1212,0),AA$1),FALSE)</f>
        <v>付款单</v>
      </c>
      <c r="AB499" s="13" t="str" cm="1">
        <f t="array" ref="AB499">IFERROR(INDEX(bank!$A$2:$P$1212,MATCH($O499&amp;$P499,bank!$Q$2:$Q$1212,0),AB$1),FALSE)</f>
        <v>吴总股东往来/RMB</v>
      </c>
      <c r="AC499" s="13" t="str" cm="1">
        <f t="array" ref="AC499">IFERROR(INDEX(bank!$A$2:$P$1212,MATCH($O499&amp;$P499,bank!$Q$2:$Q$1212,0),AC$1),FALSE)</f>
        <v>RMB</v>
      </c>
      <c r="AD499" s="13" cm="1">
        <f t="array" ref="AD499">IFERROR(INDEX(bank!$A$2:$P$1212,MATCH($O499&amp;$P499,bank!$Q$2:$Q$1212,0),AD$1),FALSE)</f>
        <v>0</v>
      </c>
      <c r="AE499" s="13" t="str" cm="1">
        <f t="array" ref="AE499">IFERROR(INDEX(bank!$A$2:$P$1212,MATCH($O499&amp;$P499,bank!$Q$2:$Q$1212,0),AE$1),FALSE)</f>
        <v xml:space="preserve">5501.09-杂项费用 </v>
      </c>
      <c r="AF499" s="13" t="str" cm="1">
        <f t="array" ref="AF499">IFERROR(INDEX(bank!$A$2:$P$1212,MATCH($O499&amp;$P499,bank!$Q$2:$Q$1212,0),AF$1),FALSE)</f>
        <v>3月30日连云港修理3号副机并电问题</v>
      </c>
      <c r="AG499" s="13" cm="1">
        <f t="array" ref="AG499">IFERROR(INDEX(bank!$A$2:$P$1212,MATCH($O499&amp;$P499,bank!$Q$2:$Q$1212,0),AG$1),FALSE)</f>
        <v>45041.258483796293</v>
      </c>
      <c r="AH499" s="13" cm="1">
        <f t="array" ref="AH499">IFERROR(INDEX(bank!$A$2:$P$1212,MATCH($O499&amp;$P499,bank!$Q$2:$Q$1212,0),AH$1),FALSE)</f>
        <v>0</v>
      </c>
      <c r="AI499" s="13" cm="1">
        <f t="array" ref="AI499">IFERROR(INDEX(bank!$A$2:$P$1212,MATCH($O499&amp;$P499,bank!$Q$2:$Q$1212,0),AI$1),FALSE)</f>
        <v>0</v>
      </c>
      <c r="AJ499" s="13" cm="1">
        <f t="array" ref="AJ499">IFERROR(INDEX(bank!$A$2:$P$1212,MATCH($O499&amp;$P499,bank!$Q$2:$Q$1212,0),AJ$1),FALSE)</f>
        <v>501.68</v>
      </c>
      <c r="AK499" s="13" cm="1">
        <f t="array" ref="AK499">IFERROR(INDEX(bank!$A$2:$P$1212,MATCH($O499&amp;$P499,bank!$Q$2:$Q$1212,0),AK$1),FALSE)</f>
        <v>501.68</v>
      </c>
      <c r="AL499" s="13" cm="1">
        <f t="array" ref="AL499">IFERROR(INDEX(bank!$A$2:$P$1212,MATCH($O499&amp;$P499,bank!$Q$2:$Q$1212,0),AL$1),FALSE)</f>
        <v>2771786.4100000011</v>
      </c>
      <c r="AM499" s="13" cm="1">
        <f t="array" ref="AM499">IFERROR(INDEX(bank!$A$2:$P$1212,MATCH($O499&amp;$P499,bank!$Q$2:$Q$1212,0),AM$1),FALSE)</f>
        <v>6.8716999999999997</v>
      </c>
      <c r="AN499" s="13" t="b" cm="1">
        <f t="array" ref="AN499">IFERROR(INDEX(bank!$A$2:$P$1212,MATCH($O499&amp;$P499,bank!$Q$2:$Q$1212,0),AN$1),FALSE)</f>
        <v>1</v>
      </c>
      <c r="AO499" s="13" t="str" cm="1">
        <f t="array" ref="AO499">IFERROR(INDEX(bank!$A$2:$P$1212,MATCH($O499&amp;$P499,bank!$Q$2:$Q$1212,0),AO$1),FALSE)</f>
        <v>已关闭</v>
      </c>
    </row>
    <row r="500" spans="1:41" hidden="1">
      <c r="A500" s="4" t="s">
        <v>133</v>
      </c>
      <c r="B500" s="4" t="s">
        <v>468</v>
      </c>
      <c r="C500" s="4">
        <v>2662</v>
      </c>
      <c r="D500" s="4">
        <v>387.38594525372179</v>
      </c>
      <c r="E500" s="4">
        <v>0</v>
      </c>
      <c r="F500" s="4">
        <v>0</v>
      </c>
      <c r="G500" s="4" t="s">
        <v>30</v>
      </c>
      <c r="H500" s="6">
        <v>45035.158085219897</v>
      </c>
      <c r="I500" s="4" t="s">
        <v>20</v>
      </c>
      <c r="J500" s="4" t="b">
        <v>1</v>
      </c>
      <c r="K500" s="4">
        <v>0</v>
      </c>
      <c r="L500" s="4">
        <v>6.8716999999999997</v>
      </c>
      <c r="M500" s="4" t="s">
        <v>46</v>
      </c>
      <c r="N500" s="6">
        <v>45041.257604166669</v>
      </c>
      <c r="O500" s="4" t="s">
        <v>18</v>
      </c>
      <c r="P500" s="4">
        <v>643</v>
      </c>
      <c r="Q500" s="10" cm="1">
        <f t="array" ref="Q500">IFERROR(INDEX(cashier!$A$2:$I$672,MATCH($O500&amp;$P500,cashier!$J$2:$J$672,0),Q$1),FALSE)</f>
        <v>355</v>
      </c>
      <c r="R500" s="10" t="str" cm="1">
        <f t="array" ref="R500">IFERROR(INDEX(cashier!$A$2:$I$672,MATCH($O500&amp;$P500,cashier!$J$2:$J$672,0),R$1),FALSE)</f>
        <v>吴总股东往来/RMB</v>
      </c>
      <c r="S500" s="10" cm="1">
        <f t="array" ref="S500">IFERROR(INDEX(cashier!$A$2:$I$672,MATCH($O500&amp;$P500,cashier!$J$2:$J$672,0),S$1),FALSE)</f>
        <v>45041.254476192131</v>
      </c>
      <c r="T500" s="10" t="str" cm="1">
        <f t="array" ref="T500">IFERROR(INDEX(cashier!$A$2:$I$672,MATCH($O500&amp;$P500,cashier!$J$2:$J$672,0),T$1),FALSE)</f>
        <v>RMB</v>
      </c>
      <c r="U500" s="10" cm="1">
        <f t="array" ref="U500">IFERROR(INDEX(cashier!$A$2:$I$672,MATCH($O500&amp;$P500,cashier!$J$2:$J$672,0),U$1),FALSE)</f>
        <v>3062</v>
      </c>
      <c r="V500" s="10" cm="1">
        <f t="array" ref="V500">IFERROR(INDEX(cashier!$A$2:$I$672,MATCH($O500&amp;$P500,cashier!$J$2:$J$672,0),V$1),FALSE)</f>
        <v>45041.257604166669</v>
      </c>
      <c r="W500" s="10" cm="1">
        <f t="array" ref="W500">IFERROR(INDEX(cashier!$A$2:$I$672,MATCH($O500&amp;$P500,cashier!$J$2:$J$672,0),W$1),FALSE)</f>
        <v>643</v>
      </c>
      <c r="X500" s="10" t="str" cm="1">
        <f t="array" ref="X500">IFERROR(INDEX(cashier!$A$2:$I$672,MATCH($O500&amp;$P500,cashier!$J$2:$J$672,0),X$1),FALSE)</f>
        <v>付款单</v>
      </c>
      <c r="Y500" s="10" cm="1">
        <f t="array" ref="Y500">IFERROR(INDEX(cashier!$A$2:$I$672,MATCH($O500&amp;$P500,cashier!$J$2:$J$672,0),Y$1),FALSE)</f>
        <v>0</v>
      </c>
      <c r="Z500" s="13" cm="1">
        <f t="array" ref="Z500">IFERROR(INDEX(bank!$A$2:$P$1212,MATCH($O500&amp;$P500,bank!$Q$2:$Q$1212,0),Z$1),FALSE)</f>
        <v>643</v>
      </c>
      <c r="AA500" s="13" t="str" cm="1">
        <f t="array" ref="AA500">IFERROR(INDEX(bank!$A$2:$P$1212,MATCH($O500&amp;$P500,bank!$Q$2:$Q$1212,0),AA$1),FALSE)</f>
        <v>付款单</v>
      </c>
      <c r="AB500" s="13" t="str" cm="1">
        <f t="array" ref="AB500">IFERROR(INDEX(bank!$A$2:$P$1212,MATCH($O500&amp;$P500,bank!$Q$2:$Q$1212,0),AB$1),FALSE)</f>
        <v>吴总股东往来/RMB</v>
      </c>
      <c r="AC500" s="13" t="str" cm="1">
        <f t="array" ref="AC500">IFERROR(INDEX(bank!$A$2:$P$1212,MATCH($O500&amp;$P500,bank!$Q$2:$Q$1212,0),AC$1),FALSE)</f>
        <v>RMB</v>
      </c>
      <c r="AD500" s="13" cm="1">
        <f t="array" ref="AD500">IFERROR(INDEX(bank!$A$2:$P$1212,MATCH($O500&amp;$P500,bank!$Q$2:$Q$1212,0),AD$1),FALSE)</f>
        <v>0</v>
      </c>
      <c r="AE500" s="13" t="str" cm="1">
        <f t="array" ref="AE500">IFERROR(INDEX(bank!$A$2:$P$1212,MATCH($O500&amp;$P500,bank!$Q$2:$Q$1212,0),AE$1),FALSE)</f>
        <v xml:space="preserve">5501.04-修理和维护  </v>
      </c>
      <c r="AF500" s="13" t="str" cm="1">
        <f t="array" ref="AF500">IFERROR(INDEX(bank!$A$2:$P$1212,MATCH($O500&amp;$P500,bank!$Q$2:$Q$1212,0),AF$1),FALSE)</f>
        <v>3月23日曹妃甸修理2号副机和应对PSC检查</v>
      </c>
      <c r="AG500" s="13" cm="1">
        <f t="array" ref="AG500">IFERROR(INDEX(bank!$A$2:$P$1212,MATCH($O500&amp;$P500,bank!$Q$2:$Q$1212,0),AG$1),FALSE)</f>
        <v>45041.257604166669</v>
      </c>
      <c r="AH500" s="13" cm="1">
        <f t="array" ref="AH500">IFERROR(INDEX(bank!$A$2:$P$1212,MATCH($O500&amp;$P500,bank!$Q$2:$Q$1212,0),AH$1),FALSE)</f>
        <v>0</v>
      </c>
      <c r="AI500" s="13" cm="1">
        <f t="array" ref="AI500">IFERROR(INDEX(bank!$A$2:$P$1212,MATCH($O500&amp;$P500,bank!$Q$2:$Q$1212,0),AI$1),FALSE)</f>
        <v>0</v>
      </c>
      <c r="AJ500" s="13" cm="1">
        <f t="array" ref="AJ500">IFERROR(INDEX(bank!$A$2:$P$1212,MATCH($O500&amp;$P500,bank!$Q$2:$Q$1212,0),AJ$1),FALSE)</f>
        <v>2662</v>
      </c>
      <c r="AK500" s="13" cm="1">
        <f t="array" ref="AK500">IFERROR(INDEX(bank!$A$2:$P$1212,MATCH($O500&amp;$P500,bank!$Q$2:$Q$1212,0),AK$1),FALSE)</f>
        <v>2662</v>
      </c>
      <c r="AL500" s="13" cm="1">
        <f t="array" ref="AL500">IFERROR(INDEX(bank!$A$2:$P$1212,MATCH($O500&amp;$P500,bank!$Q$2:$Q$1212,0),AL$1),FALSE)</f>
        <v>2772688.0900000008</v>
      </c>
      <c r="AM500" s="13" cm="1">
        <f t="array" ref="AM500">IFERROR(INDEX(bank!$A$2:$P$1212,MATCH($O500&amp;$P500,bank!$Q$2:$Q$1212,0),AM$1),FALSE)</f>
        <v>6.8716999999999997</v>
      </c>
      <c r="AN500" s="13" t="b" cm="1">
        <f t="array" ref="AN500">IFERROR(INDEX(bank!$A$2:$P$1212,MATCH($O500&amp;$P500,bank!$Q$2:$Q$1212,0),AN$1),FALSE)</f>
        <v>1</v>
      </c>
      <c r="AO500" s="13" t="str" cm="1">
        <f t="array" ref="AO500">IFERROR(INDEX(bank!$A$2:$P$1212,MATCH($O500&amp;$P500,bank!$Q$2:$Q$1212,0),AO$1),FALSE)</f>
        <v>已关闭</v>
      </c>
    </row>
    <row r="501" spans="1:41" hidden="1">
      <c r="A501" s="4" t="s">
        <v>164</v>
      </c>
      <c r="B501" s="4" t="s">
        <v>469</v>
      </c>
      <c r="C501" s="4">
        <v>400</v>
      </c>
      <c r="D501" s="4">
        <v>58.209758866073898</v>
      </c>
      <c r="E501" s="4">
        <v>0</v>
      </c>
      <c r="F501" s="4">
        <v>0</v>
      </c>
      <c r="G501" s="4" t="s">
        <v>30</v>
      </c>
      <c r="H501" s="6">
        <v>45035.158085219897</v>
      </c>
      <c r="I501" s="4" t="s">
        <v>20</v>
      </c>
      <c r="J501" s="4" t="b">
        <v>1</v>
      </c>
      <c r="K501" s="4">
        <v>0</v>
      </c>
      <c r="L501" s="4">
        <v>6.8716999999999997</v>
      </c>
      <c r="M501" s="4" t="s">
        <v>46</v>
      </c>
      <c r="N501" s="6">
        <v>45041.257604166669</v>
      </c>
      <c r="O501" s="4" t="s">
        <v>18</v>
      </c>
      <c r="P501" s="4">
        <v>643</v>
      </c>
      <c r="Q501" s="10" cm="1">
        <f t="array" ref="Q501">IFERROR(INDEX(cashier!$A$2:$I$672,MATCH($O501&amp;$P501,cashier!$J$2:$J$672,0),Q$1),FALSE)</f>
        <v>355</v>
      </c>
      <c r="R501" s="10" t="str" cm="1">
        <f t="array" ref="R501">IFERROR(INDEX(cashier!$A$2:$I$672,MATCH($O501&amp;$P501,cashier!$J$2:$J$672,0),R$1),FALSE)</f>
        <v>吴总股东往来/RMB</v>
      </c>
      <c r="S501" s="10" cm="1">
        <f t="array" ref="S501">IFERROR(INDEX(cashier!$A$2:$I$672,MATCH($O501&amp;$P501,cashier!$J$2:$J$672,0),S$1),FALSE)</f>
        <v>45041.254476192131</v>
      </c>
      <c r="T501" s="10" t="str" cm="1">
        <f t="array" ref="T501">IFERROR(INDEX(cashier!$A$2:$I$672,MATCH($O501&amp;$P501,cashier!$J$2:$J$672,0),T$1),FALSE)</f>
        <v>RMB</v>
      </c>
      <c r="U501" s="10" cm="1">
        <f t="array" ref="U501">IFERROR(INDEX(cashier!$A$2:$I$672,MATCH($O501&amp;$P501,cashier!$J$2:$J$672,0),U$1),FALSE)</f>
        <v>3062</v>
      </c>
      <c r="V501" s="10" cm="1">
        <f t="array" ref="V501">IFERROR(INDEX(cashier!$A$2:$I$672,MATCH($O501&amp;$P501,cashier!$J$2:$J$672,0),V$1),FALSE)</f>
        <v>45041.257604166669</v>
      </c>
      <c r="W501" s="10" cm="1">
        <f t="array" ref="W501">IFERROR(INDEX(cashier!$A$2:$I$672,MATCH($O501&amp;$P501,cashier!$J$2:$J$672,0),W$1),FALSE)</f>
        <v>643</v>
      </c>
      <c r="X501" s="10" t="str" cm="1">
        <f t="array" ref="X501">IFERROR(INDEX(cashier!$A$2:$I$672,MATCH($O501&amp;$P501,cashier!$J$2:$J$672,0),X$1),FALSE)</f>
        <v>付款单</v>
      </c>
      <c r="Y501" s="10" cm="1">
        <f t="array" ref="Y501">IFERROR(INDEX(cashier!$A$2:$I$672,MATCH($O501&amp;$P501,cashier!$J$2:$J$672,0),Y$1),FALSE)</f>
        <v>0</v>
      </c>
      <c r="Z501" s="13" cm="1">
        <f t="array" ref="Z501">IFERROR(INDEX(bank!$A$2:$P$1212,MATCH($O501&amp;$P501,bank!$Q$2:$Q$1212,0),Z$1),FALSE)</f>
        <v>643</v>
      </c>
      <c r="AA501" s="13" t="str" cm="1">
        <f t="array" ref="AA501">IFERROR(INDEX(bank!$A$2:$P$1212,MATCH($O501&amp;$P501,bank!$Q$2:$Q$1212,0),AA$1),FALSE)</f>
        <v>付款单</v>
      </c>
      <c r="AB501" s="13" t="str" cm="1">
        <f t="array" ref="AB501">IFERROR(INDEX(bank!$A$2:$P$1212,MATCH($O501&amp;$P501,bank!$Q$2:$Q$1212,0),AB$1),FALSE)</f>
        <v>吴总股东往来/RMB</v>
      </c>
      <c r="AC501" s="13" t="str" cm="1">
        <f t="array" ref="AC501">IFERROR(INDEX(bank!$A$2:$P$1212,MATCH($O501&amp;$P501,bank!$Q$2:$Q$1212,0),AC$1),FALSE)</f>
        <v>RMB</v>
      </c>
      <c r="AD501" s="13" cm="1">
        <f t="array" ref="AD501">IFERROR(INDEX(bank!$A$2:$P$1212,MATCH($O501&amp;$P501,bank!$Q$2:$Q$1212,0),AD$1),FALSE)</f>
        <v>0</v>
      </c>
      <c r="AE501" s="13" t="str" cm="1">
        <f t="array" ref="AE501">IFERROR(INDEX(bank!$A$2:$P$1212,MATCH($O501&amp;$P501,bank!$Q$2:$Q$1212,0),AE$1),FALSE)</f>
        <v xml:space="preserve">5501.04-修理和维护  </v>
      </c>
      <c r="AF501" s="13" t="str" cm="1">
        <f t="array" ref="AF501">IFERROR(INDEX(bank!$A$2:$P$1212,MATCH($O501&amp;$P501,bank!$Q$2:$Q$1212,0),AF$1),FALSE)</f>
        <v>3月23日曹妃甸修理2号副机和应对PSC检查</v>
      </c>
      <c r="AG501" s="13" cm="1">
        <f t="array" ref="AG501">IFERROR(INDEX(bank!$A$2:$P$1212,MATCH($O501&amp;$P501,bank!$Q$2:$Q$1212,0),AG$1),FALSE)</f>
        <v>45041.257604166669</v>
      </c>
      <c r="AH501" s="13" cm="1">
        <f t="array" ref="AH501">IFERROR(INDEX(bank!$A$2:$P$1212,MATCH($O501&amp;$P501,bank!$Q$2:$Q$1212,0),AH$1),FALSE)</f>
        <v>0</v>
      </c>
      <c r="AI501" s="13" cm="1">
        <f t="array" ref="AI501">IFERROR(INDEX(bank!$A$2:$P$1212,MATCH($O501&amp;$P501,bank!$Q$2:$Q$1212,0),AI$1),FALSE)</f>
        <v>0</v>
      </c>
      <c r="AJ501" s="13" cm="1">
        <f t="array" ref="AJ501">IFERROR(INDEX(bank!$A$2:$P$1212,MATCH($O501&amp;$P501,bank!$Q$2:$Q$1212,0),AJ$1),FALSE)</f>
        <v>2662</v>
      </c>
      <c r="AK501" s="13" cm="1">
        <f t="array" ref="AK501">IFERROR(INDEX(bank!$A$2:$P$1212,MATCH($O501&amp;$P501,bank!$Q$2:$Q$1212,0),AK$1),FALSE)</f>
        <v>2662</v>
      </c>
      <c r="AL501" s="13" cm="1">
        <f t="array" ref="AL501">IFERROR(INDEX(bank!$A$2:$P$1212,MATCH($O501&amp;$P501,bank!$Q$2:$Q$1212,0),AL$1),FALSE)</f>
        <v>2772688.0900000008</v>
      </c>
      <c r="AM501" s="13" cm="1">
        <f t="array" ref="AM501">IFERROR(INDEX(bank!$A$2:$P$1212,MATCH($O501&amp;$P501,bank!$Q$2:$Q$1212,0),AM$1),FALSE)</f>
        <v>6.8716999999999997</v>
      </c>
      <c r="AN501" s="13" t="b" cm="1">
        <f t="array" ref="AN501">IFERROR(INDEX(bank!$A$2:$P$1212,MATCH($O501&amp;$P501,bank!$Q$2:$Q$1212,0),AN$1),FALSE)</f>
        <v>1</v>
      </c>
      <c r="AO501" s="13" t="str" cm="1">
        <f t="array" ref="AO501">IFERROR(INDEX(bank!$A$2:$P$1212,MATCH($O501&amp;$P501,bank!$Q$2:$Q$1212,0),AO$1),FALSE)</f>
        <v>已关闭</v>
      </c>
    </row>
    <row r="502" spans="1:41" hidden="1">
      <c r="A502" s="4" t="s">
        <v>88</v>
      </c>
      <c r="B502" s="4" t="s">
        <v>470</v>
      </c>
      <c r="C502" s="4">
        <v>65000</v>
      </c>
      <c r="D502" s="4">
        <v>9490.0000949000005</v>
      </c>
      <c r="E502" s="4">
        <v>0</v>
      </c>
      <c r="F502" s="4">
        <v>0</v>
      </c>
      <c r="G502" s="4" t="s">
        <v>30</v>
      </c>
      <c r="H502" s="6">
        <v>45077.271081435189</v>
      </c>
      <c r="I502" s="4" t="s">
        <v>20</v>
      </c>
      <c r="J502" s="4" t="b">
        <v>1</v>
      </c>
      <c r="K502" s="4">
        <v>0</v>
      </c>
      <c r="L502" s="4">
        <v>6.8493149999999998</v>
      </c>
      <c r="M502" s="4" t="s">
        <v>46</v>
      </c>
      <c r="N502" s="6">
        <v>45093.355787037042</v>
      </c>
      <c r="O502" s="4" t="s">
        <v>18</v>
      </c>
      <c r="P502" s="4">
        <v>645</v>
      </c>
      <c r="Q502" s="10" cm="1">
        <f t="array" ref="Q502">IFERROR(INDEX(cashier!$A$2:$I$672,MATCH($O502&amp;$P502,cashier!$J$2:$J$672,0),Q$1),FALSE)</f>
        <v>655</v>
      </c>
      <c r="R502" s="10" t="str" cm="1">
        <f t="array" ref="R502">IFERROR(INDEX(cashier!$A$2:$I$672,MATCH($O502&amp;$P502,cashier!$J$2:$J$672,0),R$1),FALSE)</f>
        <v>吴总股东往来/RMB</v>
      </c>
      <c r="S502" s="10" cm="1">
        <f t="array" ref="S502">IFERROR(INDEX(cashier!$A$2:$I$672,MATCH($O502&amp;$P502,cashier!$J$2:$J$672,0),S$1),FALSE)</f>
        <v>45092.350572685187</v>
      </c>
      <c r="T502" s="10" t="str" cm="1">
        <f t="array" ref="T502">IFERROR(INDEX(cashier!$A$2:$I$672,MATCH($O502&amp;$P502,cashier!$J$2:$J$672,0),T$1),FALSE)</f>
        <v>RMB</v>
      </c>
      <c r="U502" s="10" cm="1">
        <f t="array" ref="U502">IFERROR(INDEX(cashier!$A$2:$I$672,MATCH($O502&amp;$P502,cashier!$J$2:$J$672,0),U$1),FALSE)</f>
        <v>65000</v>
      </c>
      <c r="V502" s="10" cm="1">
        <f t="array" ref="V502">IFERROR(INDEX(cashier!$A$2:$I$672,MATCH($O502&amp;$P502,cashier!$J$2:$J$672,0),V$1),FALSE)</f>
        <v>45093.355787037042</v>
      </c>
      <c r="W502" s="10" cm="1">
        <f t="array" ref="W502">IFERROR(INDEX(cashier!$A$2:$I$672,MATCH($O502&amp;$P502,cashier!$J$2:$J$672,0),W$1),FALSE)</f>
        <v>645</v>
      </c>
      <c r="X502" s="10" t="str" cm="1">
        <f t="array" ref="X502">IFERROR(INDEX(cashier!$A$2:$I$672,MATCH($O502&amp;$P502,cashier!$J$2:$J$672,0),X$1),FALSE)</f>
        <v>付款单</v>
      </c>
      <c r="Y502" s="10" cm="1">
        <f t="array" ref="Y502">IFERROR(INDEX(cashier!$A$2:$I$672,MATCH($O502&amp;$P502,cashier!$J$2:$J$672,0),Y$1),FALSE)</f>
        <v>0</v>
      </c>
      <c r="Z502" s="13" cm="1">
        <f t="array" ref="Z502">IFERROR(INDEX(bank!$A$2:$P$1212,MATCH($O502&amp;$P502,bank!$Q$2:$Q$1212,0),Z$1),FALSE)</f>
        <v>645</v>
      </c>
      <c r="AA502" s="13" t="str" cm="1">
        <f t="array" ref="AA502">IFERROR(INDEX(bank!$A$2:$P$1212,MATCH($O502&amp;$P502,bank!$Q$2:$Q$1212,0),AA$1),FALSE)</f>
        <v>付款单</v>
      </c>
      <c r="AB502" s="13" t="str" cm="1">
        <f t="array" ref="AB502">IFERROR(INDEX(bank!$A$2:$P$1212,MATCH($O502&amp;$P502,bank!$Q$2:$Q$1212,0),AB$1),FALSE)</f>
        <v>吴总股东往来/RMB</v>
      </c>
      <c r="AC502" s="13" t="str" cm="1">
        <f t="array" ref="AC502">IFERROR(INDEX(bank!$A$2:$P$1212,MATCH($O502&amp;$P502,bank!$Q$2:$Q$1212,0),AC$1),FALSE)</f>
        <v>RMB</v>
      </c>
      <c r="AD502" s="13" cm="1">
        <f t="array" ref="AD502">IFERROR(INDEX(bank!$A$2:$P$1212,MATCH($O502&amp;$P502,bank!$Q$2:$Q$1212,0),AD$1),FALSE)</f>
        <v>0</v>
      </c>
      <c r="AE502" s="13" t="str" cm="1">
        <f t="array" ref="AE502">IFERROR(INDEX(bank!$A$2:$P$1212,MATCH($O502&amp;$P502,bank!$Q$2:$Q$1212,0),AE$1),FALSE)</f>
        <v xml:space="preserve">5501.06-备件供应 </v>
      </c>
      <c r="AF502" s="13" t="str" cm="1">
        <f t="array" ref="AF502">IFERROR(INDEX(bank!$A$2:$P$1212,MATCH($O502&amp;$P502,bank!$Q$2:$Q$1212,0),AF$1),FALSE)</f>
        <v>3月30日连云港供应2号副机透平备件</v>
      </c>
      <c r="AG502" s="13" cm="1">
        <f t="array" ref="AG502">IFERROR(INDEX(bank!$A$2:$P$1212,MATCH($O502&amp;$P502,bank!$Q$2:$Q$1212,0),AG$1),FALSE)</f>
        <v>45093.355787037042</v>
      </c>
      <c r="AH502" s="13" cm="1">
        <f t="array" ref="AH502">IFERROR(INDEX(bank!$A$2:$P$1212,MATCH($O502&amp;$P502,bank!$Q$2:$Q$1212,0),AH$1),FALSE)</f>
        <v>0</v>
      </c>
      <c r="AI502" s="13" cm="1">
        <f t="array" ref="AI502">IFERROR(INDEX(bank!$A$2:$P$1212,MATCH($O502&amp;$P502,bank!$Q$2:$Q$1212,0),AI$1),FALSE)</f>
        <v>0</v>
      </c>
      <c r="AJ502" s="13" cm="1">
        <f t="array" ref="AJ502">IFERROR(INDEX(bank!$A$2:$P$1212,MATCH($O502&amp;$P502,bank!$Q$2:$Q$1212,0),AJ$1),FALSE)</f>
        <v>65000</v>
      </c>
      <c r="AK502" s="13" cm="1">
        <f t="array" ref="AK502">IFERROR(INDEX(bank!$A$2:$P$1212,MATCH($O502&amp;$P502,bank!$Q$2:$Q$1212,0),AK$1),FALSE)</f>
        <v>65000</v>
      </c>
      <c r="AL502" s="13" cm="1">
        <f t="array" ref="AL502">IFERROR(INDEX(bank!$A$2:$P$1212,MATCH($O502&amp;$P502,bank!$Q$2:$Q$1212,0),AL$1),FALSE)</f>
        <v>15458915.16</v>
      </c>
      <c r="AM502" s="13" cm="1">
        <f t="array" ref="AM502">IFERROR(INDEX(bank!$A$2:$P$1212,MATCH($O502&amp;$P502,bank!$Q$2:$Q$1212,0),AM$1),FALSE)</f>
        <v>6.8493149999999998</v>
      </c>
      <c r="AN502" s="13" t="b" cm="1">
        <f t="array" ref="AN502">IFERROR(INDEX(bank!$A$2:$P$1212,MATCH($O502&amp;$P502,bank!$Q$2:$Q$1212,0),AN$1),FALSE)</f>
        <v>1</v>
      </c>
      <c r="AO502" s="13" t="str" cm="1">
        <f t="array" ref="AO502">IFERROR(INDEX(bank!$A$2:$P$1212,MATCH($O502&amp;$P502,bank!$Q$2:$Q$1212,0),AO$1),FALSE)</f>
        <v>已关闭</v>
      </c>
    </row>
    <row r="503" spans="1:41" hidden="1">
      <c r="A503" s="4" t="s">
        <v>86</v>
      </c>
      <c r="B503" s="4" t="s">
        <v>471</v>
      </c>
      <c r="C503" s="4">
        <v>520</v>
      </c>
      <c r="D503" s="4">
        <v>520</v>
      </c>
      <c r="E503" s="4">
        <v>0</v>
      </c>
      <c r="F503" s="4">
        <v>0</v>
      </c>
      <c r="G503" s="4" t="s">
        <v>19</v>
      </c>
      <c r="H503" s="6">
        <v>45077.274806238427</v>
      </c>
      <c r="I503" s="4" t="s">
        <v>20</v>
      </c>
      <c r="J503" s="4" t="b">
        <v>1</v>
      </c>
      <c r="K503" s="4">
        <v>0</v>
      </c>
      <c r="L503" s="4">
        <v>1</v>
      </c>
      <c r="M503" s="4" t="s">
        <v>27</v>
      </c>
      <c r="N503" s="6">
        <v>45065.356805555559</v>
      </c>
      <c r="O503" s="4" t="s">
        <v>18</v>
      </c>
      <c r="P503" s="4">
        <v>647</v>
      </c>
      <c r="Q503" s="10" cm="1">
        <f t="array" ref="Q503">IFERROR(INDEX(cashier!$A$2:$I$672,MATCH($O503&amp;$P503,cashier!$J$2:$J$672,0),Q$1),FALSE)</f>
        <v>532</v>
      </c>
      <c r="R503" s="10" t="str" cm="1">
        <f t="array" ref="R503">IFERROR(INDEX(cashier!$A$2:$I$672,MATCH($O503&amp;$P503,cashier!$J$2:$J$672,0),R$1),FALSE)</f>
        <v>香港汇丰/USD/Mandarine/801-443300-838</v>
      </c>
      <c r="S503" s="10" cm="1">
        <f t="array" ref="S503">IFERROR(INDEX(cashier!$A$2:$I$672,MATCH($O503&amp;$P503,cashier!$J$2:$J$672,0),S$1),FALSE)</f>
        <v>45065.352653252317</v>
      </c>
      <c r="T503" s="10" t="str" cm="1">
        <f t="array" ref="T503">IFERROR(INDEX(cashier!$A$2:$I$672,MATCH($O503&amp;$P503,cashier!$J$2:$J$672,0),T$1),FALSE)</f>
        <v>USD</v>
      </c>
      <c r="U503" s="10" cm="1">
        <f t="array" ref="U503">IFERROR(INDEX(cashier!$A$2:$I$672,MATCH($O503&amp;$P503,cashier!$J$2:$J$672,0),U$1),FALSE)</f>
        <v>520</v>
      </c>
      <c r="V503" s="10" cm="1">
        <f t="array" ref="V503">IFERROR(INDEX(cashier!$A$2:$I$672,MATCH($O503&amp;$P503,cashier!$J$2:$J$672,0),V$1),FALSE)</f>
        <v>45065.356805555559</v>
      </c>
      <c r="W503" s="10" cm="1">
        <f t="array" ref="W503">IFERROR(INDEX(cashier!$A$2:$I$672,MATCH($O503&amp;$P503,cashier!$J$2:$J$672,0),W$1),FALSE)</f>
        <v>647</v>
      </c>
      <c r="X503" s="10" t="str" cm="1">
        <f t="array" ref="X503">IFERROR(INDEX(cashier!$A$2:$I$672,MATCH($O503&amp;$P503,cashier!$J$2:$J$672,0),X$1),FALSE)</f>
        <v>付款单</v>
      </c>
      <c r="Y503" s="10" cm="1">
        <f t="array" ref="Y503">IFERROR(INDEX(cashier!$A$2:$I$672,MATCH($O503&amp;$P503,cashier!$J$2:$J$672,0),Y$1),FALSE)</f>
        <v>16.04</v>
      </c>
      <c r="Z503" s="13" cm="1">
        <f t="array" ref="Z503">IFERROR(INDEX(bank!$A$2:$P$1212,MATCH($O503&amp;$P503,bank!$Q$2:$Q$1212,0),Z$1),FALSE)</f>
        <v>647</v>
      </c>
      <c r="AA503" s="13" t="str" cm="1">
        <f t="array" ref="AA503">IFERROR(INDEX(bank!$A$2:$P$1212,MATCH($O503&amp;$P503,bank!$Q$2:$Q$1212,0),AA$1),FALSE)</f>
        <v>付款单</v>
      </c>
      <c r="AB503" s="13" t="str" cm="1">
        <f t="array" ref="AB503">IFERROR(INDEX(bank!$A$2:$P$1212,MATCH($O503&amp;$P503,bank!$Q$2:$Q$1212,0),AB$1),FALSE)</f>
        <v>香港汇丰/USD/Mandarine/801-443300-838</v>
      </c>
      <c r="AC503" s="13" t="str" cm="1">
        <f t="array" ref="AC503">IFERROR(INDEX(bank!$A$2:$P$1212,MATCH($O503&amp;$P503,bank!$Q$2:$Q$1212,0),AC$1),FALSE)</f>
        <v>USD</v>
      </c>
      <c r="AD503" s="13" cm="1">
        <f t="array" ref="AD503">IFERROR(INDEX(bank!$A$2:$P$1212,MATCH($O503&amp;$P503,bank!$Q$2:$Q$1212,0),AD$1),FALSE)</f>
        <v>0</v>
      </c>
      <c r="AE503" s="13" t="str" cm="1">
        <f t="array" ref="AE503">IFERROR(INDEX(bank!$A$2:$P$1212,MATCH($O503&amp;$P503,bank!$Q$2:$Q$1212,0),AE$1),FALSE)</f>
        <v>5501.11-物料</v>
      </c>
      <c r="AF503" s="13" t="str" cm="1">
        <f t="array" ref="AF503">IFERROR(INDEX(bank!$A$2:$P$1212,MATCH($O503&amp;$P503,bank!$Q$2:$Q$1212,0),AF$1),FALSE)</f>
        <v>4月4日连云港供应开舱千斤顶罩子</v>
      </c>
      <c r="AG503" s="13" cm="1">
        <f t="array" ref="AG503">IFERROR(INDEX(bank!$A$2:$P$1212,MATCH($O503&amp;$P503,bank!$Q$2:$Q$1212,0),AG$1),FALSE)</f>
        <v>45065.356805555559</v>
      </c>
      <c r="AH503" s="13" cm="1">
        <f t="array" ref="AH503">IFERROR(INDEX(bank!$A$2:$P$1212,MATCH($O503&amp;$P503,bank!$Q$2:$Q$1212,0),AH$1),FALSE)</f>
        <v>0</v>
      </c>
      <c r="AI503" s="13" cm="1">
        <f t="array" ref="AI503">IFERROR(INDEX(bank!$A$2:$P$1212,MATCH($O503&amp;$P503,bank!$Q$2:$Q$1212,0),AI$1),FALSE)</f>
        <v>0</v>
      </c>
      <c r="AJ503" s="13" cm="1">
        <f t="array" ref="AJ503">IFERROR(INDEX(bank!$A$2:$P$1212,MATCH($O503&amp;$P503,bank!$Q$2:$Q$1212,0),AJ$1),FALSE)</f>
        <v>520</v>
      </c>
      <c r="AK503" s="13" cm="1">
        <f t="array" ref="AK503">IFERROR(INDEX(bank!$A$2:$P$1212,MATCH($O503&amp;$P503,bank!$Q$2:$Q$1212,0),AK$1),FALSE)</f>
        <v>520</v>
      </c>
      <c r="AL503" s="13" cm="1">
        <f t="array" ref="AL503">IFERROR(INDEX(bank!$A$2:$P$1212,MATCH($O503&amp;$P503,bank!$Q$2:$Q$1212,0),AL$1),FALSE)</f>
        <v>-296073.01000000018</v>
      </c>
      <c r="AM503" s="13" cm="1">
        <f t="array" ref="AM503">IFERROR(INDEX(bank!$A$2:$P$1212,MATCH($O503&amp;$P503,bank!$Q$2:$Q$1212,0),AM$1),FALSE)</f>
        <v>1</v>
      </c>
      <c r="AN503" s="13" t="b" cm="1">
        <f t="array" ref="AN503">IFERROR(INDEX(bank!$A$2:$P$1212,MATCH($O503&amp;$P503,bank!$Q$2:$Q$1212,0),AN$1),FALSE)</f>
        <v>1</v>
      </c>
      <c r="AO503" s="13" t="str" cm="1">
        <f t="array" ref="AO503">IFERROR(INDEX(bank!$A$2:$P$1212,MATCH($O503&amp;$P503,bank!$Q$2:$Q$1212,0),AO$1),FALSE)</f>
        <v>已关闭</v>
      </c>
    </row>
    <row r="504" spans="1:41" hidden="1">
      <c r="A504" s="4" t="s">
        <v>88</v>
      </c>
      <c r="B504" s="4" t="s">
        <v>472</v>
      </c>
      <c r="C504" s="4">
        <v>1202</v>
      </c>
      <c r="D504" s="4">
        <v>1202</v>
      </c>
      <c r="E504" s="4">
        <v>0</v>
      </c>
      <c r="F504" s="4">
        <v>0</v>
      </c>
      <c r="G504" s="4" t="s">
        <v>19</v>
      </c>
      <c r="H504" s="6">
        <v>45077.276494699072</v>
      </c>
      <c r="I504" s="4" t="s">
        <v>208</v>
      </c>
      <c r="J504" s="4" t="b">
        <v>0</v>
      </c>
      <c r="K504" s="4">
        <v>0</v>
      </c>
      <c r="L504" s="4">
        <v>1</v>
      </c>
      <c r="O504" s="4" t="s">
        <v>18</v>
      </c>
      <c r="P504" s="4">
        <v>648</v>
      </c>
      <c r="Q504" s="10" t="b" cm="1">
        <f t="array" ref="Q504">IFERROR(INDEX(cashier!$A$2:$I$672,MATCH($O504&amp;$P504,cashier!$J$2:$J$672,0),Q$1),FALSE)</f>
        <v>0</v>
      </c>
      <c r="R504" s="10" t="b" cm="1">
        <f t="array" ref="R504">IFERROR(INDEX(cashier!$A$2:$I$672,MATCH($O504&amp;$P504,cashier!$J$2:$J$672,0),R$1),FALSE)</f>
        <v>0</v>
      </c>
      <c r="S504" s="10" t="b" cm="1">
        <f t="array" ref="S504">IFERROR(INDEX(cashier!$A$2:$I$672,MATCH($O504&amp;$P504,cashier!$J$2:$J$672,0),S$1),FALSE)</f>
        <v>0</v>
      </c>
      <c r="T504" s="10" t="b" cm="1">
        <f t="array" ref="T504">IFERROR(INDEX(cashier!$A$2:$I$672,MATCH($O504&amp;$P504,cashier!$J$2:$J$672,0),T$1),FALSE)</f>
        <v>0</v>
      </c>
      <c r="U504" s="10" t="b" cm="1">
        <f t="array" ref="U504">IFERROR(INDEX(cashier!$A$2:$I$672,MATCH($O504&amp;$P504,cashier!$J$2:$J$672,0),U$1),FALSE)</f>
        <v>0</v>
      </c>
      <c r="V504" s="10" t="b" cm="1">
        <f t="array" ref="V504">IFERROR(INDEX(cashier!$A$2:$I$672,MATCH($O504&amp;$P504,cashier!$J$2:$J$672,0),V$1),FALSE)</f>
        <v>0</v>
      </c>
      <c r="W504" s="10" t="b" cm="1">
        <f t="array" ref="W504">IFERROR(INDEX(cashier!$A$2:$I$672,MATCH($O504&amp;$P504,cashier!$J$2:$J$672,0),W$1),FALSE)</f>
        <v>0</v>
      </c>
      <c r="X504" s="10" t="b" cm="1">
        <f t="array" ref="X504">IFERROR(INDEX(cashier!$A$2:$I$672,MATCH($O504&amp;$P504,cashier!$J$2:$J$672,0),X$1),FALSE)</f>
        <v>0</v>
      </c>
      <c r="Y504" s="10" t="b" cm="1">
        <f t="array" ref="Y504">IFERROR(INDEX(cashier!$A$2:$I$672,MATCH($O504&amp;$P504,cashier!$J$2:$J$672,0),Y$1),FALSE)</f>
        <v>0</v>
      </c>
      <c r="Z504" s="13" t="b" cm="1">
        <f t="array" ref="Z504">IFERROR(INDEX(bank!$A$2:$P$1212,MATCH($O504&amp;$P504,bank!$Q$2:$Q$1212,0),Z$1),FALSE)</f>
        <v>0</v>
      </c>
      <c r="AA504" s="13" t="b" cm="1">
        <f t="array" ref="AA504">IFERROR(INDEX(bank!$A$2:$P$1212,MATCH($O504&amp;$P504,bank!$Q$2:$Q$1212,0),AA$1),FALSE)</f>
        <v>0</v>
      </c>
      <c r="AB504" s="13" t="b" cm="1">
        <f t="array" ref="AB504">IFERROR(INDEX(bank!$A$2:$P$1212,MATCH($O504&amp;$P504,bank!$Q$2:$Q$1212,0),AB$1),FALSE)</f>
        <v>0</v>
      </c>
      <c r="AC504" s="13" t="b" cm="1">
        <f t="array" ref="AC504">IFERROR(INDEX(bank!$A$2:$P$1212,MATCH($O504&amp;$P504,bank!$Q$2:$Q$1212,0),AC$1),FALSE)</f>
        <v>0</v>
      </c>
      <c r="AD504" s="13" t="b" cm="1">
        <f t="array" ref="AD504">IFERROR(INDEX(bank!$A$2:$P$1212,MATCH($O504&amp;$P504,bank!$Q$2:$Q$1212,0),AD$1),FALSE)</f>
        <v>0</v>
      </c>
      <c r="AE504" s="13" t="b" cm="1">
        <f t="array" ref="AE504">IFERROR(INDEX(bank!$A$2:$P$1212,MATCH($O504&amp;$P504,bank!$Q$2:$Q$1212,0),AE$1),FALSE)</f>
        <v>0</v>
      </c>
      <c r="AF504" s="13" t="b" cm="1">
        <f t="array" ref="AF504">IFERROR(INDEX(bank!$A$2:$P$1212,MATCH($O504&amp;$P504,bank!$Q$2:$Q$1212,0),AF$1),FALSE)</f>
        <v>0</v>
      </c>
      <c r="AG504" s="13" t="b" cm="1">
        <f t="array" ref="AG504">IFERROR(INDEX(bank!$A$2:$P$1212,MATCH($O504&amp;$P504,bank!$Q$2:$Q$1212,0),AG$1),FALSE)</f>
        <v>0</v>
      </c>
      <c r="AH504" s="13" t="b" cm="1">
        <f t="array" ref="AH504">IFERROR(INDEX(bank!$A$2:$P$1212,MATCH($O504&amp;$P504,bank!$Q$2:$Q$1212,0),AH$1),FALSE)</f>
        <v>0</v>
      </c>
      <c r="AI504" s="13" t="b" cm="1">
        <f t="array" ref="AI504">IFERROR(INDEX(bank!$A$2:$P$1212,MATCH($O504&amp;$P504,bank!$Q$2:$Q$1212,0),AI$1),FALSE)</f>
        <v>0</v>
      </c>
      <c r="AJ504" s="13" t="b" cm="1">
        <f t="array" ref="AJ504">IFERROR(INDEX(bank!$A$2:$P$1212,MATCH($O504&amp;$P504,bank!$Q$2:$Q$1212,0),AJ$1),FALSE)</f>
        <v>0</v>
      </c>
      <c r="AK504" s="13" t="b" cm="1">
        <f t="array" ref="AK504">IFERROR(INDEX(bank!$A$2:$P$1212,MATCH($O504&amp;$P504,bank!$Q$2:$Q$1212,0),AK$1),FALSE)</f>
        <v>0</v>
      </c>
      <c r="AL504" s="13" t="b" cm="1">
        <f t="array" ref="AL504">IFERROR(INDEX(bank!$A$2:$P$1212,MATCH($O504&amp;$P504,bank!$Q$2:$Q$1212,0),AL$1),FALSE)</f>
        <v>0</v>
      </c>
      <c r="AM504" s="13" t="b" cm="1">
        <f t="array" ref="AM504">IFERROR(INDEX(bank!$A$2:$P$1212,MATCH($O504&amp;$P504,bank!$Q$2:$Q$1212,0),AM$1),FALSE)</f>
        <v>0</v>
      </c>
      <c r="AN504" s="13" t="b" cm="1">
        <f t="array" ref="AN504">IFERROR(INDEX(bank!$A$2:$P$1212,MATCH($O504&amp;$P504,bank!$Q$2:$Q$1212,0),AN$1),FALSE)</f>
        <v>0</v>
      </c>
      <c r="AO504" s="13" t="b" cm="1">
        <f t="array" ref="AO504">IFERROR(INDEX(bank!$A$2:$P$1212,MATCH($O504&amp;$P504,bank!$Q$2:$Q$1212,0),AO$1),FALSE)</f>
        <v>0</v>
      </c>
    </row>
    <row r="505" spans="1:41" hidden="1">
      <c r="A505" s="4" t="s">
        <v>88</v>
      </c>
      <c r="B505" s="4" t="s">
        <v>473</v>
      </c>
      <c r="C505" s="4">
        <v>2100</v>
      </c>
      <c r="D505" s="4">
        <v>2100</v>
      </c>
      <c r="E505" s="4">
        <v>0</v>
      </c>
      <c r="F505" s="4">
        <v>0</v>
      </c>
      <c r="G505" s="4" t="s">
        <v>19</v>
      </c>
      <c r="H505" s="6">
        <v>45077.278599386576</v>
      </c>
      <c r="I505" s="4" t="s">
        <v>208</v>
      </c>
      <c r="J505" s="4" t="b">
        <v>0</v>
      </c>
      <c r="K505" s="4">
        <v>0</v>
      </c>
      <c r="L505" s="4">
        <v>1</v>
      </c>
      <c r="O505" s="4" t="s">
        <v>18</v>
      </c>
      <c r="P505" s="4">
        <v>650</v>
      </c>
      <c r="Q505" s="10" t="b" cm="1">
        <f t="array" ref="Q505">IFERROR(INDEX(cashier!$A$2:$I$672,MATCH($O505&amp;$P505,cashier!$J$2:$J$672,0),Q$1),FALSE)</f>
        <v>0</v>
      </c>
      <c r="R505" s="10" t="b" cm="1">
        <f t="array" ref="R505">IFERROR(INDEX(cashier!$A$2:$I$672,MATCH($O505&amp;$P505,cashier!$J$2:$J$672,0),R$1),FALSE)</f>
        <v>0</v>
      </c>
      <c r="S505" s="10" t="b" cm="1">
        <f t="array" ref="S505">IFERROR(INDEX(cashier!$A$2:$I$672,MATCH($O505&amp;$P505,cashier!$J$2:$J$672,0),S$1),FALSE)</f>
        <v>0</v>
      </c>
      <c r="T505" s="10" t="b" cm="1">
        <f t="array" ref="T505">IFERROR(INDEX(cashier!$A$2:$I$672,MATCH($O505&amp;$P505,cashier!$J$2:$J$672,0),T$1),FALSE)</f>
        <v>0</v>
      </c>
      <c r="U505" s="10" t="b" cm="1">
        <f t="array" ref="U505">IFERROR(INDEX(cashier!$A$2:$I$672,MATCH($O505&amp;$P505,cashier!$J$2:$J$672,0),U$1),FALSE)</f>
        <v>0</v>
      </c>
      <c r="V505" s="10" t="b" cm="1">
        <f t="array" ref="V505">IFERROR(INDEX(cashier!$A$2:$I$672,MATCH($O505&amp;$P505,cashier!$J$2:$J$672,0),V$1),FALSE)</f>
        <v>0</v>
      </c>
      <c r="W505" s="10" t="b" cm="1">
        <f t="array" ref="W505">IFERROR(INDEX(cashier!$A$2:$I$672,MATCH($O505&amp;$P505,cashier!$J$2:$J$672,0),W$1),FALSE)</f>
        <v>0</v>
      </c>
      <c r="X505" s="10" t="b" cm="1">
        <f t="array" ref="X505">IFERROR(INDEX(cashier!$A$2:$I$672,MATCH($O505&amp;$P505,cashier!$J$2:$J$672,0),X$1),FALSE)</f>
        <v>0</v>
      </c>
      <c r="Y505" s="10" t="b" cm="1">
        <f t="array" ref="Y505">IFERROR(INDEX(cashier!$A$2:$I$672,MATCH($O505&amp;$P505,cashier!$J$2:$J$672,0),Y$1),FALSE)</f>
        <v>0</v>
      </c>
      <c r="Z505" s="13" t="b" cm="1">
        <f t="array" ref="Z505">IFERROR(INDEX(bank!$A$2:$P$1212,MATCH($O505&amp;$P505,bank!$Q$2:$Q$1212,0),Z$1),FALSE)</f>
        <v>0</v>
      </c>
      <c r="AA505" s="13" t="b" cm="1">
        <f t="array" ref="AA505">IFERROR(INDEX(bank!$A$2:$P$1212,MATCH($O505&amp;$P505,bank!$Q$2:$Q$1212,0),AA$1),FALSE)</f>
        <v>0</v>
      </c>
      <c r="AB505" s="13" t="b" cm="1">
        <f t="array" ref="AB505">IFERROR(INDEX(bank!$A$2:$P$1212,MATCH($O505&amp;$P505,bank!$Q$2:$Q$1212,0),AB$1),FALSE)</f>
        <v>0</v>
      </c>
      <c r="AC505" s="13" t="b" cm="1">
        <f t="array" ref="AC505">IFERROR(INDEX(bank!$A$2:$P$1212,MATCH($O505&amp;$P505,bank!$Q$2:$Q$1212,0),AC$1),FALSE)</f>
        <v>0</v>
      </c>
      <c r="AD505" s="13" t="b" cm="1">
        <f t="array" ref="AD505">IFERROR(INDEX(bank!$A$2:$P$1212,MATCH($O505&amp;$P505,bank!$Q$2:$Q$1212,0),AD$1),FALSE)</f>
        <v>0</v>
      </c>
      <c r="AE505" s="13" t="b" cm="1">
        <f t="array" ref="AE505">IFERROR(INDEX(bank!$A$2:$P$1212,MATCH($O505&amp;$P505,bank!$Q$2:$Q$1212,0),AE$1),FALSE)</f>
        <v>0</v>
      </c>
      <c r="AF505" s="13" t="b" cm="1">
        <f t="array" ref="AF505">IFERROR(INDEX(bank!$A$2:$P$1212,MATCH($O505&amp;$P505,bank!$Q$2:$Q$1212,0),AF$1),FALSE)</f>
        <v>0</v>
      </c>
      <c r="AG505" s="13" t="b" cm="1">
        <f t="array" ref="AG505">IFERROR(INDEX(bank!$A$2:$P$1212,MATCH($O505&amp;$P505,bank!$Q$2:$Q$1212,0),AG$1),FALSE)</f>
        <v>0</v>
      </c>
      <c r="AH505" s="13" t="b" cm="1">
        <f t="array" ref="AH505">IFERROR(INDEX(bank!$A$2:$P$1212,MATCH($O505&amp;$P505,bank!$Q$2:$Q$1212,0),AH$1),FALSE)</f>
        <v>0</v>
      </c>
      <c r="AI505" s="13" t="b" cm="1">
        <f t="array" ref="AI505">IFERROR(INDEX(bank!$A$2:$P$1212,MATCH($O505&amp;$P505,bank!$Q$2:$Q$1212,0),AI$1),FALSE)</f>
        <v>0</v>
      </c>
      <c r="AJ505" s="13" t="b" cm="1">
        <f t="array" ref="AJ505">IFERROR(INDEX(bank!$A$2:$P$1212,MATCH($O505&amp;$P505,bank!$Q$2:$Q$1212,0),AJ$1),FALSE)</f>
        <v>0</v>
      </c>
      <c r="AK505" s="13" t="b" cm="1">
        <f t="array" ref="AK505">IFERROR(INDEX(bank!$A$2:$P$1212,MATCH($O505&amp;$P505,bank!$Q$2:$Q$1212,0),AK$1),FALSE)</f>
        <v>0</v>
      </c>
      <c r="AL505" s="13" t="b" cm="1">
        <f t="array" ref="AL505">IFERROR(INDEX(bank!$A$2:$P$1212,MATCH($O505&amp;$P505,bank!$Q$2:$Q$1212,0),AL$1),FALSE)</f>
        <v>0</v>
      </c>
      <c r="AM505" s="13" t="b" cm="1">
        <f t="array" ref="AM505">IFERROR(INDEX(bank!$A$2:$P$1212,MATCH($O505&amp;$P505,bank!$Q$2:$Q$1212,0),AM$1),FALSE)</f>
        <v>0</v>
      </c>
      <c r="AN505" s="13" t="b" cm="1">
        <f t="array" ref="AN505">IFERROR(INDEX(bank!$A$2:$P$1212,MATCH($O505&amp;$P505,bank!$Q$2:$Q$1212,0),AN$1),FALSE)</f>
        <v>0</v>
      </c>
      <c r="AO505" s="13" t="b" cm="1">
        <f t="array" ref="AO505">IFERROR(INDEX(bank!$A$2:$P$1212,MATCH($O505&amp;$P505,bank!$Q$2:$Q$1212,0),AO$1),FALSE)</f>
        <v>0</v>
      </c>
    </row>
    <row r="506" spans="1:41" hidden="1">
      <c r="A506" s="4" t="s">
        <v>67</v>
      </c>
      <c r="B506" s="4" t="s">
        <v>474</v>
      </c>
      <c r="C506" s="4">
        <v>1159.5999999999999</v>
      </c>
      <c r="D506" s="4">
        <v>1159.5999999999999</v>
      </c>
      <c r="E506" s="4">
        <v>0</v>
      </c>
      <c r="F506" s="4">
        <v>0</v>
      </c>
      <c r="G506" s="4" t="s">
        <v>19</v>
      </c>
      <c r="H506" s="6">
        <v>45065.280677800933</v>
      </c>
      <c r="I506" s="4" t="s">
        <v>20</v>
      </c>
      <c r="J506" s="4" t="b">
        <v>1</v>
      </c>
      <c r="K506" s="4">
        <v>0</v>
      </c>
      <c r="L506" s="4">
        <v>1</v>
      </c>
      <c r="M506" s="4" t="s">
        <v>27</v>
      </c>
      <c r="N506" s="6">
        <v>45068.334386574083</v>
      </c>
      <c r="O506" s="4" t="s">
        <v>18</v>
      </c>
      <c r="P506" s="4">
        <v>651</v>
      </c>
      <c r="Q506" s="10" cm="1">
        <f t="array" ref="Q506">IFERROR(INDEX(cashier!$A$2:$I$672,MATCH($O506&amp;$P506,cashier!$J$2:$J$672,0),Q$1),FALSE)</f>
        <v>560</v>
      </c>
      <c r="R506" s="10" t="str" cm="1">
        <f t="array" ref="R506">IFERROR(INDEX(cashier!$A$2:$I$672,MATCH($O506&amp;$P506,cashier!$J$2:$J$672,0),R$1),FALSE)</f>
        <v>香港汇丰/USD/Mandarine/801-443300-838</v>
      </c>
      <c r="S506" s="10" cm="1">
        <f t="array" ref="S506">IFERROR(INDEX(cashier!$A$2:$I$672,MATCH($O506&amp;$P506,cashier!$J$2:$J$672,0),S$1),FALSE)</f>
        <v>45070.330306736112</v>
      </c>
      <c r="T506" s="10" t="str" cm="1">
        <f t="array" ref="T506">IFERROR(INDEX(cashier!$A$2:$I$672,MATCH($O506&amp;$P506,cashier!$J$2:$J$672,0),T$1),FALSE)</f>
        <v>USD</v>
      </c>
      <c r="U506" s="10" cm="1">
        <f t="array" ref="U506">IFERROR(INDEX(cashier!$A$2:$I$672,MATCH($O506&amp;$P506,cashier!$J$2:$J$672,0),U$1),FALSE)</f>
        <v>1159.5999999999999</v>
      </c>
      <c r="V506" s="10" cm="1">
        <f t="array" ref="V506">IFERROR(INDEX(cashier!$A$2:$I$672,MATCH($O506&amp;$P506,cashier!$J$2:$J$672,0),V$1),FALSE)</f>
        <v>45068.334386574083</v>
      </c>
      <c r="W506" s="10" cm="1">
        <f t="array" ref="W506">IFERROR(INDEX(cashier!$A$2:$I$672,MATCH($O506&amp;$P506,cashier!$J$2:$J$672,0),W$1),FALSE)</f>
        <v>651</v>
      </c>
      <c r="X506" s="10" t="str" cm="1">
        <f t="array" ref="X506">IFERROR(INDEX(cashier!$A$2:$I$672,MATCH($O506&amp;$P506,cashier!$J$2:$J$672,0),X$1),FALSE)</f>
        <v>付款单</v>
      </c>
      <c r="Y506" s="10" cm="1">
        <f t="array" ref="Y506">IFERROR(INDEX(cashier!$A$2:$I$672,MATCH($O506&amp;$P506,cashier!$J$2:$J$672,0),Y$1),FALSE)</f>
        <v>0</v>
      </c>
      <c r="Z506" s="13" cm="1">
        <f t="array" ref="Z506">IFERROR(INDEX(bank!$A$2:$P$1212,MATCH($O506&amp;$P506,bank!$Q$2:$Q$1212,0),Z$1),FALSE)</f>
        <v>651</v>
      </c>
      <c r="AA506" s="13" t="str" cm="1">
        <f t="array" ref="AA506">IFERROR(INDEX(bank!$A$2:$P$1212,MATCH($O506&amp;$P506,bank!$Q$2:$Q$1212,0),AA$1),FALSE)</f>
        <v>付款单</v>
      </c>
      <c r="AB506" s="13" t="str" cm="1">
        <f t="array" ref="AB506">IFERROR(INDEX(bank!$A$2:$P$1212,MATCH($O506&amp;$P506,bank!$Q$2:$Q$1212,0),AB$1),FALSE)</f>
        <v>香港汇丰/USD/Mandarine/801-443300-838</v>
      </c>
      <c r="AC506" s="13" t="str" cm="1">
        <f t="array" ref="AC506">IFERROR(INDEX(bank!$A$2:$P$1212,MATCH($O506&amp;$P506,bank!$Q$2:$Q$1212,0),AC$1),FALSE)</f>
        <v>USD</v>
      </c>
      <c r="AD506" s="13" cm="1">
        <f t="array" ref="AD506">IFERROR(INDEX(bank!$A$2:$P$1212,MATCH($O506&amp;$P506,bank!$Q$2:$Q$1212,0),AD$1),FALSE)</f>
        <v>0</v>
      </c>
      <c r="AE506" s="13" t="str" cm="1">
        <f t="array" ref="AE506">IFERROR(INDEX(bank!$A$2:$P$1212,MATCH($O506&amp;$P506,bank!$Q$2:$Q$1212,0),AE$1),FALSE)</f>
        <v>5501.16-证书等</v>
      </c>
      <c r="AF506" s="13" t="str" cm="1">
        <f t="array" ref="AF506">IFERROR(INDEX(bank!$A$2:$P$1212,MATCH($O506&amp;$P506,bank!$Q$2:$Q$1212,0),AF$1),FALSE)</f>
        <v>2022年度DNV 完成燃油消耗报告审核费</v>
      </c>
      <c r="AG506" s="13" cm="1">
        <f t="array" ref="AG506">IFERROR(INDEX(bank!$A$2:$P$1212,MATCH($O506&amp;$P506,bank!$Q$2:$Q$1212,0),AG$1),FALSE)</f>
        <v>45068.334386574083</v>
      </c>
      <c r="AH506" s="13" cm="1">
        <f t="array" ref="AH506">IFERROR(INDEX(bank!$A$2:$P$1212,MATCH($O506&amp;$P506,bank!$Q$2:$Q$1212,0),AH$1),FALSE)</f>
        <v>0</v>
      </c>
      <c r="AI506" s="13" cm="1">
        <f t="array" ref="AI506">IFERROR(INDEX(bank!$A$2:$P$1212,MATCH($O506&amp;$P506,bank!$Q$2:$Q$1212,0),AI$1),FALSE)</f>
        <v>0</v>
      </c>
      <c r="AJ506" s="13" cm="1">
        <f t="array" ref="AJ506">IFERROR(INDEX(bank!$A$2:$P$1212,MATCH($O506&amp;$P506,bank!$Q$2:$Q$1212,0),AJ$1),FALSE)</f>
        <v>1159.5999999999999</v>
      </c>
      <c r="AK506" s="13" cm="1">
        <f t="array" ref="AK506">IFERROR(INDEX(bank!$A$2:$P$1212,MATCH($O506&amp;$P506,bank!$Q$2:$Q$1212,0),AK$1),FALSE)</f>
        <v>1159.5999999999999</v>
      </c>
      <c r="AL506" s="13" cm="1">
        <f t="array" ref="AL506">IFERROR(INDEX(bank!$A$2:$P$1212,MATCH($O506&amp;$P506,bank!$Q$2:$Q$1212,0),AL$1),FALSE)</f>
        <v>-566496.5900000002</v>
      </c>
      <c r="AM506" s="13" cm="1">
        <f t="array" ref="AM506">IFERROR(INDEX(bank!$A$2:$P$1212,MATCH($O506&amp;$P506,bank!$Q$2:$Q$1212,0),AM$1),FALSE)</f>
        <v>1</v>
      </c>
      <c r="AN506" s="13" t="b" cm="1">
        <f t="array" ref="AN506">IFERROR(INDEX(bank!$A$2:$P$1212,MATCH($O506&amp;$P506,bank!$Q$2:$Q$1212,0),AN$1),FALSE)</f>
        <v>1</v>
      </c>
      <c r="AO506" s="13" t="str" cm="1">
        <f t="array" ref="AO506">IFERROR(INDEX(bank!$A$2:$P$1212,MATCH($O506&amp;$P506,bank!$Q$2:$Q$1212,0),AO$1),FALSE)</f>
        <v>已关闭</v>
      </c>
    </row>
    <row r="507" spans="1:41" hidden="1">
      <c r="A507" s="4" t="s">
        <v>126</v>
      </c>
      <c r="B507" s="4" t="s">
        <v>475</v>
      </c>
      <c r="C507" s="4">
        <v>34907</v>
      </c>
      <c r="D507" s="4">
        <v>5000</v>
      </c>
      <c r="E507" s="4">
        <v>0</v>
      </c>
      <c r="F507" s="4">
        <v>0</v>
      </c>
      <c r="G507" s="4" t="s">
        <v>30</v>
      </c>
      <c r="H507" s="6">
        <v>45065.282516990737</v>
      </c>
      <c r="I507" s="4" t="s">
        <v>20</v>
      </c>
      <c r="J507" s="4" t="b">
        <v>1</v>
      </c>
      <c r="K507" s="4">
        <v>0</v>
      </c>
      <c r="L507" s="4">
        <v>6.9813999999999998</v>
      </c>
      <c r="M507" s="4" t="s">
        <v>46</v>
      </c>
      <c r="N507" s="6">
        <v>45065.301655092589</v>
      </c>
      <c r="O507" s="4" t="s">
        <v>18</v>
      </c>
      <c r="P507" s="4">
        <v>653</v>
      </c>
      <c r="Q507" s="10" cm="1">
        <f t="array" ref="Q507">IFERROR(INDEX(cashier!$A$2:$I$672,MATCH($O507&amp;$P507,cashier!$J$2:$J$672,0),Q$1),FALSE)</f>
        <v>527</v>
      </c>
      <c r="R507" s="10" t="str" cm="1">
        <f t="array" ref="R507">IFERROR(INDEX(cashier!$A$2:$I$672,MATCH($O507&amp;$P507,cashier!$J$2:$J$672,0),R$1),FALSE)</f>
        <v>吴总股东往来/RMB</v>
      </c>
      <c r="S507" s="10" cm="1">
        <f t="array" ref="S507">IFERROR(INDEX(cashier!$A$2:$I$672,MATCH($O507&amp;$P507,cashier!$J$2:$J$672,0),S$1),FALSE)</f>
        <v>45065.297750324084</v>
      </c>
      <c r="T507" s="10" t="str" cm="1">
        <f t="array" ref="T507">IFERROR(INDEX(cashier!$A$2:$I$672,MATCH($O507&amp;$P507,cashier!$J$2:$J$672,0),T$1),FALSE)</f>
        <v>RMB</v>
      </c>
      <c r="U507" s="10" cm="1">
        <f t="array" ref="U507">IFERROR(INDEX(cashier!$A$2:$I$672,MATCH($O507&amp;$P507,cashier!$J$2:$J$672,0),U$1),FALSE)</f>
        <v>34907</v>
      </c>
      <c r="V507" s="10" cm="1">
        <f t="array" ref="V507">IFERROR(INDEX(cashier!$A$2:$I$672,MATCH($O507&amp;$P507,cashier!$J$2:$J$672,0),V$1),FALSE)</f>
        <v>45065.301655092589</v>
      </c>
      <c r="W507" s="10" cm="1">
        <f t="array" ref="W507">IFERROR(INDEX(cashier!$A$2:$I$672,MATCH($O507&amp;$P507,cashier!$J$2:$J$672,0),W$1),FALSE)</f>
        <v>653</v>
      </c>
      <c r="X507" s="10" t="str" cm="1">
        <f t="array" ref="X507">IFERROR(INDEX(cashier!$A$2:$I$672,MATCH($O507&amp;$P507,cashier!$J$2:$J$672,0),X$1),FALSE)</f>
        <v>付款单</v>
      </c>
      <c r="Y507" s="10" cm="1">
        <f t="array" ref="Y507">IFERROR(INDEX(cashier!$A$2:$I$672,MATCH($O507&amp;$P507,cashier!$J$2:$J$672,0),Y$1),FALSE)</f>
        <v>0</v>
      </c>
      <c r="Z507" s="13" cm="1">
        <f t="array" ref="Z507">IFERROR(INDEX(bank!$A$2:$P$1212,MATCH($O507&amp;$P507,bank!$Q$2:$Q$1212,0),Z$1),FALSE)</f>
        <v>653</v>
      </c>
      <c r="AA507" s="13" t="str" cm="1">
        <f t="array" ref="AA507">IFERROR(INDEX(bank!$A$2:$P$1212,MATCH($O507&amp;$P507,bank!$Q$2:$Q$1212,0),AA$1),FALSE)</f>
        <v>付款单</v>
      </c>
      <c r="AB507" s="13" t="str" cm="1">
        <f t="array" ref="AB507">IFERROR(INDEX(bank!$A$2:$P$1212,MATCH($O507&amp;$P507,bank!$Q$2:$Q$1212,0),AB$1),FALSE)</f>
        <v>吴总股东往来/RMB</v>
      </c>
      <c r="AC507" s="13" t="str" cm="1">
        <f t="array" ref="AC507">IFERROR(INDEX(bank!$A$2:$P$1212,MATCH($O507&amp;$P507,bank!$Q$2:$Q$1212,0),AC$1),FALSE)</f>
        <v>RMB</v>
      </c>
      <c r="AD507" s="13" cm="1">
        <f t="array" ref="AD507">IFERROR(INDEX(bank!$A$2:$P$1212,MATCH($O507&amp;$P507,bank!$Q$2:$Q$1212,0),AD$1),FALSE)</f>
        <v>0</v>
      </c>
      <c r="AE507" s="13" t="str" cm="1">
        <f t="array" ref="AE507">IFERROR(INDEX(bank!$A$2:$P$1212,MATCH($O507&amp;$P507,bank!$Q$2:$Q$1212,0),AE$1),FALSE)</f>
        <v xml:space="preserve">5501.07-船舶管理费用  </v>
      </c>
      <c r="AF507" s="13" t="str" cm="1">
        <f t="array" ref="AF507">IFERROR(INDEX(bank!$A$2:$P$1212,MATCH($O507&amp;$P507,bank!$Q$2:$Q$1212,0),AF$1),FALSE)</f>
        <v>船员5000美元现金转作船舶备用金，公司以人民币兑付</v>
      </c>
      <c r="AG507" s="13" cm="1">
        <f t="array" ref="AG507">IFERROR(INDEX(bank!$A$2:$P$1212,MATCH($O507&amp;$P507,bank!$Q$2:$Q$1212,0),AG$1),FALSE)</f>
        <v>45065.301655092589</v>
      </c>
      <c r="AH507" s="13" cm="1">
        <f t="array" ref="AH507">IFERROR(INDEX(bank!$A$2:$P$1212,MATCH($O507&amp;$P507,bank!$Q$2:$Q$1212,0),AH$1),FALSE)</f>
        <v>0</v>
      </c>
      <c r="AI507" s="13" cm="1">
        <f t="array" ref="AI507">IFERROR(INDEX(bank!$A$2:$P$1212,MATCH($O507&amp;$P507,bank!$Q$2:$Q$1212,0),AI$1),FALSE)</f>
        <v>0</v>
      </c>
      <c r="AJ507" s="13" cm="1">
        <f t="array" ref="AJ507">IFERROR(INDEX(bank!$A$2:$P$1212,MATCH($O507&amp;$P507,bank!$Q$2:$Q$1212,0),AJ$1),FALSE)</f>
        <v>34907</v>
      </c>
      <c r="AK507" s="13" cm="1">
        <f t="array" ref="AK507">IFERROR(INDEX(bank!$A$2:$P$1212,MATCH($O507&amp;$P507,bank!$Q$2:$Q$1212,0),AK$1),FALSE)</f>
        <v>34907</v>
      </c>
      <c r="AL507" s="13" cm="1">
        <f t="array" ref="AL507">IFERROR(INDEX(bank!$A$2:$P$1212,MATCH($O507&amp;$P507,bank!$Q$2:$Q$1212,0),AL$1),FALSE)</f>
        <v>12372111.289999999</v>
      </c>
      <c r="AM507" s="13" cm="1">
        <f t="array" ref="AM507">IFERROR(INDEX(bank!$A$2:$P$1212,MATCH($O507&amp;$P507,bank!$Q$2:$Q$1212,0),AM$1),FALSE)</f>
        <v>6.9813999999999998</v>
      </c>
      <c r="AN507" s="13" t="b" cm="1">
        <f t="array" ref="AN507">IFERROR(INDEX(bank!$A$2:$P$1212,MATCH($O507&amp;$P507,bank!$Q$2:$Q$1212,0),AN$1),FALSE)</f>
        <v>1</v>
      </c>
      <c r="AO507" s="13" t="str" cm="1">
        <f t="array" ref="AO507">IFERROR(INDEX(bank!$A$2:$P$1212,MATCH($O507&amp;$P507,bank!$Q$2:$Q$1212,0),AO$1),FALSE)</f>
        <v>已关闭</v>
      </c>
    </row>
    <row r="508" spans="1:41" hidden="1">
      <c r="A508" s="4" t="s">
        <v>133</v>
      </c>
      <c r="B508" s="4" t="s">
        <v>476</v>
      </c>
      <c r="C508" s="4">
        <v>4200</v>
      </c>
      <c r="D508" s="4">
        <v>611.20246809377591</v>
      </c>
      <c r="E508" s="4">
        <v>0</v>
      </c>
      <c r="F508" s="4">
        <v>0</v>
      </c>
      <c r="G508" s="4" t="s">
        <v>30</v>
      </c>
      <c r="H508" s="6">
        <v>45035.284157152782</v>
      </c>
      <c r="I508" s="4" t="s">
        <v>20</v>
      </c>
      <c r="J508" s="4" t="b">
        <v>1</v>
      </c>
      <c r="K508" s="4">
        <v>0</v>
      </c>
      <c r="L508" s="4">
        <v>6.8716999999999997</v>
      </c>
      <c r="M508" s="4" t="s">
        <v>46</v>
      </c>
      <c r="N508" s="6">
        <v>45065.302870370368</v>
      </c>
      <c r="O508" s="4" t="s">
        <v>18</v>
      </c>
      <c r="P508" s="4">
        <v>655</v>
      </c>
      <c r="Q508" s="10" cm="1">
        <f t="array" ref="Q508">IFERROR(INDEX(cashier!$A$2:$I$672,MATCH($O508&amp;$P508,cashier!$J$2:$J$672,0),Q$1),FALSE)</f>
        <v>528</v>
      </c>
      <c r="R508" s="10" t="str" cm="1">
        <f t="array" ref="R508">IFERROR(INDEX(cashier!$A$2:$I$672,MATCH($O508&amp;$P508,cashier!$J$2:$J$672,0),R$1),FALSE)</f>
        <v>吴总股东往来/RMB</v>
      </c>
      <c r="S508" s="10" cm="1">
        <f t="array" ref="S508">IFERROR(INDEX(cashier!$A$2:$I$672,MATCH($O508&amp;$P508,cashier!$J$2:$J$672,0),S$1),FALSE)</f>
        <v>45065.29872590278</v>
      </c>
      <c r="T508" s="10" t="str" cm="1">
        <f t="array" ref="T508">IFERROR(INDEX(cashier!$A$2:$I$672,MATCH($O508&amp;$P508,cashier!$J$2:$J$672,0),T$1),FALSE)</f>
        <v>RMB</v>
      </c>
      <c r="U508" s="10" cm="1">
        <f t="array" ref="U508">IFERROR(INDEX(cashier!$A$2:$I$672,MATCH($O508&amp;$P508,cashier!$J$2:$J$672,0),U$1),FALSE)</f>
        <v>4200</v>
      </c>
      <c r="V508" s="10" cm="1">
        <f t="array" ref="V508">IFERROR(INDEX(cashier!$A$2:$I$672,MATCH($O508&amp;$P508,cashier!$J$2:$J$672,0),V$1),FALSE)</f>
        <v>45065.302870370368</v>
      </c>
      <c r="W508" s="10" cm="1">
        <f t="array" ref="W508">IFERROR(INDEX(cashier!$A$2:$I$672,MATCH($O508&amp;$P508,cashier!$J$2:$J$672,0),W$1),FALSE)</f>
        <v>655</v>
      </c>
      <c r="X508" s="10" t="str" cm="1">
        <f t="array" ref="X508">IFERROR(INDEX(cashier!$A$2:$I$672,MATCH($O508&amp;$P508,cashier!$J$2:$J$672,0),X$1),FALSE)</f>
        <v>付款单</v>
      </c>
      <c r="Y508" s="10" cm="1">
        <f t="array" ref="Y508">IFERROR(INDEX(cashier!$A$2:$I$672,MATCH($O508&amp;$P508,cashier!$J$2:$J$672,0),Y$1),FALSE)</f>
        <v>0</v>
      </c>
      <c r="Z508" s="13" cm="1">
        <f t="array" ref="Z508">IFERROR(INDEX(bank!$A$2:$P$1212,MATCH($O508&amp;$P508,bank!$Q$2:$Q$1212,0),Z$1),FALSE)</f>
        <v>655</v>
      </c>
      <c r="AA508" s="13" t="str" cm="1">
        <f t="array" ref="AA508">IFERROR(INDEX(bank!$A$2:$P$1212,MATCH($O508&amp;$P508,bank!$Q$2:$Q$1212,0),AA$1),FALSE)</f>
        <v>付款单</v>
      </c>
      <c r="AB508" s="13" t="str" cm="1">
        <f t="array" ref="AB508">IFERROR(INDEX(bank!$A$2:$P$1212,MATCH($O508&amp;$P508,bank!$Q$2:$Q$1212,0),AB$1),FALSE)</f>
        <v>吴总股东往来/RMB</v>
      </c>
      <c r="AC508" s="13" t="str" cm="1">
        <f t="array" ref="AC508">IFERROR(INDEX(bank!$A$2:$P$1212,MATCH($O508&amp;$P508,bank!$Q$2:$Q$1212,0),AC$1),FALSE)</f>
        <v>RMB</v>
      </c>
      <c r="AD508" s="13" cm="1">
        <f t="array" ref="AD508">IFERROR(INDEX(bank!$A$2:$P$1212,MATCH($O508&amp;$P508,bank!$Q$2:$Q$1212,0),AD$1),FALSE)</f>
        <v>0</v>
      </c>
      <c r="AE508" s="13" t="str" cm="1">
        <f t="array" ref="AE508">IFERROR(INDEX(bank!$A$2:$P$1212,MATCH($O508&amp;$P508,bank!$Q$2:$Q$1212,0),AE$1),FALSE)</f>
        <v xml:space="preserve">5501.04-修理和维护  </v>
      </c>
      <c r="AF508" s="13" t="str" cm="1">
        <f t="array" ref="AF508">IFERROR(INDEX(bank!$A$2:$P$1212,MATCH($O508&amp;$P508,bank!$Q$2:$Q$1212,0),AF$1),FALSE)</f>
        <v>3月30日连云港3号副机配电板修理</v>
      </c>
      <c r="AG508" s="13" cm="1">
        <f t="array" ref="AG508">IFERROR(INDEX(bank!$A$2:$P$1212,MATCH($O508&amp;$P508,bank!$Q$2:$Q$1212,0),AG$1),FALSE)</f>
        <v>45065.302870370368</v>
      </c>
      <c r="AH508" s="13" cm="1">
        <f t="array" ref="AH508">IFERROR(INDEX(bank!$A$2:$P$1212,MATCH($O508&amp;$P508,bank!$Q$2:$Q$1212,0),AH$1),FALSE)</f>
        <v>0</v>
      </c>
      <c r="AI508" s="13" cm="1">
        <f t="array" ref="AI508">IFERROR(INDEX(bank!$A$2:$P$1212,MATCH($O508&amp;$P508,bank!$Q$2:$Q$1212,0),AI$1),FALSE)</f>
        <v>0</v>
      </c>
      <c r="AJ508" s="13" cm="1">
        <f t="array" ref="AJ508">IFERROR(INDEX(bank!$A$2:$P$1212,MATCH($O508&amp;$P508,bank!$Q$2:$Q$1212,0),AJ$1),FALSE)</f>
        <v>4200</v>
      </c>
      <c r="AK508" s="13" cm="1">
        <f t="array" ref="AK508">IFERROR(INDEX(bank!$A$2:$P$1212,MATCH($O508&amp;$P508,bank!$Q$2:$Q$1212,0),AK$1),FALSE)</f>
        <v>4200</v>
      </c>
      <c r="AL508" s="13" cm="1">
        <f t="array" ref="AL508">IFERROR(INDEX(bank!$A$2:$P$1212,MATCH($O508&amp;$P508,bank!$Q$2:$Q$1212,0),AL$1),FALSE)</f>
        <v>12367911.289999999</v>
      </c>
      <c r="AM508" s="13" cm="1">
        <f t="array" ref="AM508">IFERROR(INDEX(bank!$A$2:$P$1212,MATCH($O508&amp;$P508,bank!$Q$2:$Q$1212,0),AM$1),FALSE)</f>
        <v>6.8716999999999997</v>
      </c>
      <c r="AN508" s="13" t="b" cm="1">
        <f t="array" ref="AN508">IFERROR(INDEX(bank!$A$2:$P$1212,MATCH($O508&amp;$P508,bank!$Q$2:$Q$1212,0),AN$1),FALSE)</f>
        <v>1</v>
      </c>
      <c r="AO508" s="13" t="str" cm="1">
        <f t="array" ref="AO508">IFERROR(INDEX(bank!$A$2:$P$1212,MATCH($O508&amp;$P508,bank!$Q$2:$Q$1212,0),AO$1),FALSE)</f>
        <v>已关闭</v>
      </c>
    </row>
    <row r="509" spans="1:41" hidden="1">
      <c r="A509" s="4" t="s">
        <v>126</v>
      </c>
      <c r="B509" s="4" t="s">
        <v>477</v>
      </c>
      <c r="C509" s="4">
        <v>30922.65</v>
      </c>
      <c r="D509" s="4">
        <v>4500</v>
      </c>
      <c r="E509" s="4">
        <v>0</v>
      </c>
      <c r="F509" s="4">
        <v>0</v>
      </c>
      <c r="G509" s="4" t="s">
        <v>30</v>
      </c>
      <c r="H509" s="6">
        <v>45035.28723141204</v>
      </c>
      <c r="I509" s="4" t="s">
        <v>20</v>
      </c>
      <c r="J509" s="4" t="b">
        <v>1</v>
      </c>
      <c r="K509" s="4">
        <v>0</v>
      </c>
      <c r="L509" s="4">
        <v>6.8716999999999997</v>
      </c>
      <c r="M509" s="4" t="s">
        <v>46</v>
      </c>
      <c r="N509" s="6">
        <v>45042.339274328697</v>
      </c>
      <c r="O509" s="4" t="s">
        <v>18</v>
      </c>
      <c r="P509" s="4">
        <v>656</v>
      </c>
      <c r="Q509" s="10" cm="1">
        <f t="array" ref="Q509">IFERROR(INDEX(cashier!$A$2:$I$672,MATCH($O509&amp;$P509,cashier!$J$2:$J$672,0),Q$1),FALSE)</f>
        <v>364</v>
      </c>
      <c r="R509" s="10" t="str" cm="1">
        <f t="array" ref="R509">IFERROR(INDEX(cashier!$A$2:$I$672,MATCH($O509&amp;$P509,cashier!$J$2:$J$672,0),R$1),FALSE)</f>
        <v>吴总股东往来/RMB</v>
      </c>
      <c r="S509" s="10" cm="1">
        <f t="array" ref="S509">IFERROR(INDEX(cashier!$A$2:$I$672,MATCH($O509&amp;$P509,cashier!$J$2:$J$672,0),S$1),FALSE)</f>
        <v>45041.275678738428</v>
      </c>
      <c r="T509" s="10" t="str" cm="1">
        <f t="array" ref="T509">IFERROR(INDEX(cashier!$A$2:$I$672,MATCH($O509&amp;$P509,cashier!$J$2:$J$672,0),T$1),FALSE)</f>
        <v>RMB</v>
      </c>
      <c r="U509" s="10" cm="1">
        <f t="array" ref="U509">IFERROR(INDEX(cashier!$A$2:$I$672,MATCH($O509&amp;$P509,cashier!$J$2:$J$672,0),U$1),FALSE)</f>
        <v>30922.65</v>
      </c>
      <c r="V509" s="10" cm="1">
        <f t="array" ref="V509">IFERROR(INDEX(cashier!$A$2:$I$672,MATCH($O509&amp;$P509,cashier!$J$2:$J$672,0),V$1),FALSE)</f>
        <v>45042.339274328697</v>
      </c>
      <c r="W509" s="10" cm="1">
        <f t="array" ref="W509">IFERROR(INDEX(cashier!$A$2:$I$672,MATCH($O509&amp;$P509,cashier!$J$2:$J$672,0),W$1),FALSE)</f>
        <v>656</v>
      </c>
      <c r="X509" s="10" t="str" cm="1">
        <f t="array" ref="X509">IFERROR(INDEX(cashier!$A$2:$I$672,MATCH($O509&amp;$P509,cashier!$J$2:$J$672,0),X$1),FALSE)</f>
        <v>付款单</v>
      </c>
      <c r="Y509" s="10" cm="1">
        <f t="array" ref="Y509">IFERROR(INDEX(cashier!$A$2:$I$672,MATCH($O509&amp;$P509,cashier!$J$2:$J$672,0),Y$1),FALSE)</f>
        <v>0</v>
      </c>
      <c r="Z509" s="13" cm="1">
        <f t="array" ref="Z509">IFERROR(INDEX(bank!$A$2:$P$1212,MATCH($O509&amp;$P509,bank!$Q$2:$Q$1212,0),Z$1),FALSE)</f>
        <v>656</v>
      </c>
      <c r="AA509" s="13" t="str" cm="1">
        <f t="array" ref="AA509">IFERROR(INDEX(bank!$A$2:$P$1212,MATCH($O509&amp;$P509,bank!$Q$2:$Q$1212,0),AA$1),FALSE)</f>
        <v>付款单</v>
      </c>
      <c r="AB509" s="13" t="str" cm="1">
        <f t="array" ref="AB509">IFERROR(INDEX(bank!$A$2:$P$1212,MATCH($O509&amp;$P509,bank!$Q$2:$Q$1212,0),AB$1),FALSE)</f>
        <v>吴总股东往来/RMB</v>
      </c>
      <c r="AC509" s="13" t="str" cm="1">
        <f t="array" ref="AC509">IFERROR(INDEX(bank!$A$2:$P$1212,MATCH($O509&amp;$P509,bank!$Q$2:$Q$1212,0),AC$1),FALSE)</f>
        <v>RMB</v>
      </c>
      <c r="AD509" s="13" cm="1">
        <f t="array" ref="AD509">IFERROR(INDEX(bank!$A$2:$P$1212,MATCH($O509&amp;$P509,bank!$Q$2:$Q$1212,0),AD$1),FALSE)</f>
        <v>0</v>
      </c>
      <c r="AE509" s="13" t="str" cm="1">
        <f t="array" ref="AE509">IFERROR(INDEX(bank!$A$2:$P$1212,MATCH($O509&amp;$P509,bank!$Q$2:$Q$1212,0),AE$1),FALSE)</f>
        <v xml:space="preserve">5501.07-船舶管理费用  </v>
      </c>
      <c r="AF509" s="13" t="str" cm="1">
        <f t="array" ref="AF509">IFERROR(INDEX(bank!$A$2:$P$1212,MATCH($O509&amp;$P509,bank!$Q$2:$Q$1212,0),AF$1),FALSE)</f>
        <v>支付禛航3月船舶管理费</v>
      </c>
      <c r="AG509" s="13" cm="1">
        <f t="array" ref="AG509">IFERROR(INDEX(bank!$A$2:$P$1212,MATCH($O509&amp;$P509,bank!$Q$2:$Q$1212,0),AG$1),FALSE)</f>
        <v>45042.339274328697</v>
      </c>
      <c r="AH509" s="13" cm="1">
        <f t="array" ref="AH509">IFERROR(INDEX(bank!$A$2:$P$1212,MATCH($O509&amp;$P509,bank!$Q$2:$Q$1212,0),AH$1),FALSE)</f>
        <v>0</v>
      </c>
      <c r="AI509" s="13" cm="1">
        <f t="array" ref="AI509">IFERROR(INDEX(bank!$A$2:$P$1212,MATCH($O509&amp;$P509,bank!$Q$2:$Q$1212,0),AI$1),FALSE)</f>
        <v>0</v>
      </c>
      <c r="AJ509" s="13" cm="1">
        <f t="array" ref="AJ509">IFERROR(INDEX(bank!$A$2:$P$1212,MATCH($O509&amp;$P509,bank!$Q$2:$Q$1212,0),AJ$1),FALSE)</f>
        <v>30922.65</v>
      </c>
      <c r="AK509" s="13" cm="1">
        <f t="array" ref="AK509">IFERROR(INDEX(bank!$A$2:$P$1212,MATCH($O509&amp;$P509,bank!$Q$2:$Q$1212,0),AK$1),FALSE)</f>
        <v>30922.65</v>
      </c>
      <c r="AL509" s="13" cm="1">
        <f t="array" ref="AL509">IFERROR(INDEX(bank!$A$2:$P$1212,MATCH($O509&amp;$P509,bank!$Q$2:$Q$1212,0),AL$1),FALSE)</f>
        <v>4798666.3499999987</v>
      </c>
      <c r="AM509" s="13" cm="1">
        <f t="array" ref="AM509">IFERROR(INDEX(bank!$A$2:$P$1212,MATCH($O509&amp;$P509,bank!$Q$2:$Q$1212,0),AM$1),FALSE)</f>
        <v>6.8716999999999997</v>
      </c>
      <c r="AN509" s="13" t="b" cm="1">
        <f t="array" ref="AN509">IFERROR(INDEX(bank!$A$2:$P$1212,MATCH($O509&amp;$P509,bank!$Q$2:$Q$1212,0),AN$1),FALSE)</f>
        <v>1</v>
      </c>
      <c r="AO509" s="13" t="str" cm="1">
        <f t="array" ref="AO509">IFERROR(INDEX(bank!$A$2:$P$1212,MATCH($O509&amp;$P509,bank!$Q$2:$Q$1212,0),AO$1),FALSE)</f>
        <v>已关闭</v>
      </c>
    </row>
    <row r="510" spans="1:41" hidden="1">
      <c r="A510" s="4" t="s">
        <v>110</v>
      </c>
      <c r="B510" s="4" t="s">
        <v>478</v>
      </c>
      <c r="C510" s="4">
        <v>43060</v>
      </c>
      <c r="D510" s="4">
        <v>43060</v>
      </c>
      <c r="E510" s="4">
        <v>0</v>
      </c>
      <c r="F510" s="4">
        <v>0</v>
      </c>
      <c r="G510" s="4" t="s">
        <v>19</v>
      </c>
      <c r="H510" s="6">
        <v>45035.2889134375</v>
      </c>
      <c r="I510" s="4" t="s">
        <v>20</v>
      </c>
      <c r="J510" s="4" t="b">
        <v>1</v>
      </c>
      <c r="K510" s="4">
        <v>0</v>
      </c>
      <c r="L510" s="4">
        <v>1</v>
      </c>
      <c r="M510" s="4" t="s">
        <v>27</v>
      </c>
      <c r="N510" s="6">
        <v>45036.282835648148</v>
      </c>
      <c r="O510" s="4" t="s">
        <v>18</v>
      </c>
      <c r="P510" s="4">
        <v>657</v>
      </c>
      <c r="Q510" s="10" cm="1">
        <f t="array" ref="Q510">IFERROR(INDEX(cashier!$A$2:$I$672,MATCH($O510&amp;$P510,cashier!$J$2:$J$672,0),Q$1),FALSE)</f>
        <v>320</v>
      </c>
      <c r="R510" s="10" t="str" cm="1">
        <f t="array" ref="R510">IFERROR(INDEX(cashier!$A$2:$I$672,MATCH($O510&amp;$P510,cashier!$J$2:$J$672,0),R$1),FALSE)</f>
        <v>香港汇丰/USD/Mandarine/801-443300-838</v>
      </c>
      <c r="S510" s="10" cm="1">
        <f t="array" ref="S510">IFERROR(INDEX(cashier!$A$2:$I$672,MATCH($O510&amp;$P510,cashier!$J$2:$J$672,0),S$1),FALSE)</f>
        <v>45040.279940717592</v>
      </c>
      <c r="T510" s="10" t="str" cm="1">
        <f t="array" ref="T510">IFERROR(INDEX(cashier!$A$2:$I$672,MATCH($O510&amp;$P510,cashier!$J$2:$J$672,0),T$1),FALSE)</f>
        <v>USD</v>
      </c>
      <c r="U510" s="10" cm="1">
        <f t="array" ref="U510">IFERROR(INDEX(cashier!$A$2:$I$672,MATCH($O510&amp;$P510,cashier!$J$2:$J$672,0),U$1),FALSE)</f>
        <v>81620</v>
      </c>
      <c r="V510" s="10" cm="1">
        <f t="array" ref="V510">IFERROR(INDEX(cashier!$A$2:$I$672,MATCH($O510&amp;$P510,cashier!$J$2:$J$672,0),V$1),FALSE)</f>
        <v>45036.282835648148</v>
      </c>
      <c r="W510" s="10" cm="1">
        <f t="array" ref="W510">IFERROR(INDEX(cashier!$A$2:$I$672,MATCH($O510&amp;$P510,cashier!$J$2:$J$672,0),W$1),FALSE)</f>
        <v>657</v>
      </c>
      <c r="X510" s="10" t="str" cm="1">
        <f t="array" ref="X510">IFERROR(INDEX(cashier!$A$2:$I$672,MATCH($O510&amp;$P510,cashier!$J$2:$J$672,0),X$1),FALSE)</f>
        <v>付款单</v>
      </c>
      <c r="Y510" s="10" cm="1">
        <f t="array" ref="Y510">IFERROR(INDEX(cashier!$A$2:$I$672,MATCH($O510&amp;$P510,cashier!$J$2:$J$672,0),Y$1),FALSE)</f>
        <v>0</v>
      </c>
      <c r="Z510" s="13" cm="1">
        <f t="array" ref="Z510">IFERROR(INDEX(bank!$A$2:$P$1212,MATCH($O510&amp;$P510,bank!$Q$2:$Q$1212,0),Z$1),FALSE)</f>
        <v>657</v>
      </c>
      <c r="AA510" s="13" t="str" cm="1">
        <f t="array" ref="AA510">IFERROR(INDEX(bank!$A$2:$P$1212,MATCH($O510&amp;$P510,bank!$Q$2:$Q$1212,0),AA$1),FALSE)</f>
        <v>付款单</v>
      </c>
      <c r="AB510" s="13" t="str" cm="1">
        <f t="array" ref="AB510">IFERROR(INDEX(bank!$A$2:$P$1212,MATCH($O510&amp;$P510,bank!$Q$2:$Q$1212,0),AB$1),FALSE)</f>
        <v>香港汇丰/USD/Mandarine/801-443300-838</v>
      </c>
      <c r="AC510" s="13" t="str" cm="1">
        <f t="array" ref="AC510">IFERROR(INDEX(bank!$A$2:$P$1212,MATCH($O510&amp;$P510,bank!$Q$2:$Q$1212,0),AC$1),FALSE)</f>
        <v>USD</v>
      </c>
      <c r="AD510" s="13" cm="1">
        <f t="array" ref="AD510">IFERROR(INDEX(bank!$A$2:$P$1212,MATCH($O510&amp;$P510,bank!$Q$2:$Q$1212,0),AD$1),FALSE)</f>
        <v>0</v>
      </c>
      <c r="AE510" s="13" t="str" cm="1">
        <f t="array" ref="AE510">IFERROR(INDEX(bank!$A$2:$P$1212,MATCH($O510&amp;$P510,bank!$Q$2:$Q$1212,0),AE$1),FALSE)</f>
        <v xml:space="preserve">5501.08-船员工资伙食    </v>
      </c>
      <c r="AF510" s="13" t="str" cm="1">
        <f t="array" ref="AF510">IFERROR(INDEX(bank!$A$2:$P$1212,MATCH($O510&amp;$P510,bank!$Q$2:$Q$1212,0),AF$1),FALSE)</f>
        <v>3月17名越南船员费用</v>
      </c>
      <c r="AG510" s="13" cm="1">
        <f t="array" ref="AG510">IFERROR(INDEX(bank!$A$2:$P$1212,MATCH($O510&amp;$P510,bank!$Q$2:$Q$1212,0),AG$1),FALSE)</f>
        <v>45036.282835648148</v>
      </c>
      <c r="AH510" s="13" cm="1">
        <f t="array" ref="AH510">IFERROR(INDEX(bank!$A$2:$P$1212,MATCH($O510&amp;$P510,bank!$Q$2:$Q$1212,0),AH$1),FALSE)</f>
        <v>0</v>
      </c>
      <c r="AI510" s="13" cm="1">
        <f t="array" ref="AI510">IFERROR(INDEX(bank!$A$2:$P$1212,MATCH($O510&amp;$P510,bank!$Q$2:$Q$1212,0),AI$1),FALSE)</f>
        <v>0</v>
      </c>
      <c r="AJ510" s="13" cm="1">
        <f t="array" ref="AJ510">IFERROR(INDEX(bank!$A$2:$P$1212,MATCH($O510&amp;$P510,bank!$Q$2:$Q$1212,0),AJ$1),FALSE)</f>
        <v>43060</v>
      </c>
      <c r="AK510" s="13" cm="1">
        <f t="array" ref="AK510">IFERROR(INDEX(bank!$A$2:$P$1212,MATCH($O510&amp;$P510,bank!$Q$2:$Q$1212,0),AK$1),FALSE)</f>
        <v>43060</v>
      </c>
      <c r="AL510" s="13" cm="1">
        <f t="array" ref="AL510">IFERROR(INDEX(bank!$A$2:$P$1212,MATCH($O510&amp;$P510,bank!$Q$2:$Q$1212,0),AL$1),FALSE)</f>
        <v>461859.08</v>
      </c>
      <c r="AM510" s="13" cm="1">
        <f t="array" ref="AM510">IFERROR(INDEX(bank!$A$2:$P$1212,MATCH($O510&amp;$P510,bank!$Q$2:$Q$1212,0),AM$1),FALSE)</f>
        <v>1</v>
      </c>
      <c r="AN510" s="13" t="b" cm="1">
        <f t="array" ref="AN510">IFERROR(INDEX(bank!$A$2:$P$1212,MATCH($O510&amp;$P510,bank!$Q$2:$Q$1212,0),AN$1),FALSE)</f>
        <v>1</v>
      </c>
      <c r="AO510" s="13" t="str" cm="1">
        <f t="array" ref="AO510">IFERROR(INDEX(bank!$A$2:$P$1212,MATCH($O510&amp;$P510,bank!$Q$2:$Q$1212,0),AO$1),FALSE)</f>
        <v>已关闭</v>
      </c>
    </row>
    <row r="511" spans="1:41" hidden="1">
      <c r="A511" s="4" t="s">
        <v>110</v>
      </c>
      <c r="B511" s="4" t="s">
        <v>479</v>
      </c>
      <c r="C511" s="4">
        <v>36200</v>
      </c>
      <c r="D511" s="4">
        <v>36200</v>
      </c>
      <c r="E511" s="4">
        <v>0</v>
      </c>
      <c r="F511" s="4">
        <v>0</v>
      </c>
      <c r="G511" s="4" t="s">
        <v>19</v>
      </c>
      <c r="H511" s="6">
        <v>45035.2889134375</v>
      </c>
      <c r="I511" s="4" t="s">
        <v>20</v>
      </c>
      <c r="J511" s="4" t="b">
        <v>1</v>
      </c>
      <c r="K511" s="4">
        <v>0</v>
      </c>
      <c r="L511" s="4">
        <v>1</v>
      </c>
      <c r="M511" s="4" t="s">
        <v>27</v>
      </c>
      <c r="N511" s="6">
        <v>45036.282835648148</v>
      </c>
      <c r="O511" s="4" t="s">
        <v>18</v>
      </c>
      <c r="P511" s="4">
        <v>657</v>
      </c>
      <c r="Q511" s="10" cm="1">
        <f t="array" ref="Q511">IFERROR(INDEX(cashier!$A$2:$I$672,MATCH($O511&amp;$P511,cashier!$J$2:$J$672,0),Q$1),FALSE)</f>
        <v>320</v>
      </c>
      <c r="R511" s="10" t="str" cm="1">
        <f t="array" ref="R511">IFERROR(INDEX(cashier!$A$2:$I$672,MATCH($O511&amp;$P511,cashier!$J$2:$J$672,0),R$1),FALSE)</f>
        <v>香港汇丰/USD/Mandarine/801-443300-838</v>
      </c>
      <c r="S511" s="10" cm="1">
        <f t="array" ref="S511">IFERROR(INDEX(cashier!$A$2:$I$672,MATCH($O511&amp;$P511,cashier!$J$2:$J$672,0),S$1),FALSE)</f>
        <v>45040.279940717592</v>
      </c>
      <c r="T511" s="10" t="str" cm="1">
        <f t="array" ref="T511">IFERROR(INDEX(cashier!$A$2:$I$672,MATCH($O511&amp;$P511,cashier!$J$2:$J$672,0),T$1),FALSE)</f>
        <v>USD</v>
      </c>
      <c r="U511" s="10" cm="1">
        <f t="array" ref="U511">IFERROR(INDEX(cashier!$A$2:$I$672,MATCH($O511&amp;$P511,cashier!$J$2:$J$672,0),U$1),FALSE)</f>
        <v>81620</v>
      </c>
      <c r="V511" s="10" cm="1">
        <f t="array" ref="V511">IFERROR(INDEX(cashier!$A$2:$I$672,MATCH($O511&amp;$P511,cashier!$J$2:$J$672,0),V$1),FALSE)</f>
        <v>45036.282835648148</v>
      </c>
      <c r="W511" s="10" cm="1">
        <f t="array" ref="W511">IFERROR(INDEX(cashier!$A$2:$I$672,MATCH($O511&amp;$P511,cashier!$J$2:$J$672,0),W$1),FALSE)</f>
        <v>657</v>
      </c>
      <c r="X511" s="10" t="str" cm="1">
        <f t="array" ref="X511">IFERROR(INDEX(cashier!$A$2:$I$672,MATCH($O511&amp;$P511,cashier!$J$2:$J$672,0),X$1),FALSE)</f>
        <v>付款单</v>
      </c>
      <c r="Y511" s="10" cm="1">
        <f t="array" ref="Y511">IFERROR(INDEX(cashier!$A$2:$I$672,MATCH($O511&amp;$P511,cashier!$J$2:$J$672,0),Y$1),FALSE)</f>
        <v>0</v>
      </c>
      <c r="Z511" s="13" cm="1">
        <f t="array" ref="Z511">IFERROR(INDEX(bank!$A$2:$P$1212,MATCH($O511&amp;$P511,bank!$Q$2:$Q$1212,0),Z$1),FALSE)</f>
        <v>657</v>
      </c>
      <c r="AA511" s="13" t="str" cm="1">
        <f t="array" ref="AA511">IFERROR(INDEX(bank!$A$2:$P$1212,MATCH($O511&amp;$P511,bank!$Q$2:$Q$1212,0),AA$1),FALSE)</f>
        <v>付款单</v>
      </c>
      <c r="AB511" s="13" t="str" cm="1">
        <f t="array" ref="AB511">IFERROR(INDEX(bank!$A$2:$P$1212,MATCH($O511&amp;$P511,bank!$Q$2:$Q$1212,0),AB$1),FALSE)</f>
        <v>香港汇丰/USD/Mandarine/801-443300-838</v>
      </c>
      <c r="AC511" s="13" t="str" cm="1">
        <f t="array" ref="AC511">IFERROR(INDEX(bank!$A$2:$P$1212,MATCH($O511&amp;$P511,bank!$Q$2:$Q$1212,0),AC$1),FALSE)</f>
        <v>USD</v>
      </c>
      <c r="AD511" s="13" cm="1">
        <f t="array" ref="AD511">IFERROR(INDEX(bank!$A$2:$P$1212,MATCH($O511&amp;$P511,bank!$Q$2:$Q$1212,0),AD$1),FALSE)</f>
        <v>0</v>
      </c>
      <c r="AE511" s="13" t="str" cm="1">
        <f t="array" ref="AE511">IFERROR(INDEX(bank!$A$2:$P$1212,MATCH($O511&amp;$P511,bank!$Q$2:$Q$1212,0),AE$1),FALSE)</f>
        <v xml:space="preserve">5501.08-船员工资伙食    </v>
      </c>
      <c r="AF511" s="13" t="str" cm="1">
        <f t="array" ref="AF511">IFERROR(INDEX(bank!$A$2:$P$1212,MATCH($O511&amp;$P511,bank!$Q$2:$Q$1212,0),AF$1),FALSE)</f>
        <v>3月17名越南船员费用</v>
      </c>
      <c r="AG511" s="13" cm="1">
        <f t="array" ref="AG511">IFERROR(INDEX(bank!$A$2:$P$1212,MATCH($O511&amp;$P511,bank!$Q$2:$Q$1212,0),AG$1),FALSE)</f>
        <v>45036.282835648148</v>
      </c>
      <c r="AH511" s="13" cm="1">
        <f t="array" ref="AH511">IFERROR(INDEX(bank!$A$2:$P$1212,MATCH($O511&amp;$P511,bank!$Q$2:$Q$1212,0),AH$1),FALSE)</f>
        <v>0</v>
      </c>
      <c r="AI511" s="13" cm="1">
        <f t="array" ref="AI511">IFERROR(INDEX(bank!$A$2:$P$1212,MATCH($O511&amp;$P511,bank!$Q$2:$Q$1212,0),AI$1),FALSE)</f>
        <v>0</v>
      </c>
      <c r="AJ511" s="13" cm="1">
        <f t="array" ref="AJ511">IFERROR(INDEX(bank!$A$2:$P$1212,MATCH($O511&amp;$P511,bank!$Q$2:$Q$1212,0),AJ$1),FALSE)</f>
        <v>43060</v>
      </c>
      <c r="AK511" s="13" cm="1">
        <f t="array" ref="AK511">IFERROR(INDEX(bank!$A$2:$P$1212,MATCH($O511&amp;$P511,bank!$Q$2:$Q$1212,0),AK$1),FALSE)</f>
        <v>43060</v>
      </c>
      <c r="AL511" s="13" cm="1">
        <f t="array" ref="AL511">IFERROR(INDEX(bank!$A$2:$P$1212,MATCH($O511&amp;$P511,bank!$Q$2:$Q$1212,0),AL$1),FALSE)</f>
        <v>461859.08</v>
      </c>
      <c r="AM511" s="13" cm="1">
        <f t="array" ref="AM511">IFERROR(INDEX(bank!$A$2:$P$1212,MATCH($O511&amp;$P511,bank!$Q$2:$Q$1212,0),AM$1),FALSE)</f>
        <v>1</v>
      </c>
      <c r="AN511" s="13" t="b" cm="1">
        <f t="array" ref="AN511">IFERROR(INDEX(bank!$A$2:$P$1212,MATCH($O511&amp;$P511,bank!$Q$2:$Q$1212,0),AN$1),FALSE)</f>
        <v>1</v>
      </c>
      <c r="AO511" s="13" t="str" cm="1">
        <f t="array" ref="AO511">IFERROR(INDEX(bank!$A$2:$P$1212,MATCH($O511&amp;$P511,bank!$Q$2:$Q$1212,0),AO$1),FALSE)</f>
        <v>已关闭</v>
      </c>
    </row>
    <row r="512" spans="1:41" hidden="1">
      <c r="A512" s="4" t="s">
        <v>110</v>
      </c>
      <c r="B512" s="4" t="s">
        <v>480</v>
      </c>
      <c r="C512" s="4">
        <v>2200</v>
      </c>
      <c r="D512" s="4">
        <v>2200</v>
      </c>
      <c r="E512" s="4">
        <v>0</v>
      </c>
      <c r="F512" s="4">
        <v>0</v>
      </c>
      <c r="G512" s="4" t="s">
        <v>19</v>
      </c>
      <c r="H512" s="6">
        <v>45035.2889134375</v>
      </c>
      <c r="I512" s="4" t="s">
        <v>20</v>
      </c>
      <c r="J512" s="4" t="b">
        <v>1</v>
      </c>
      <c r="K512" s="4">
        <v>0</v>
      </c>
      <c r="L512" s="4">
        <v>1</v>
      </c>
      <c r="M512" s="4" t="s">
        <v>27</v>
      </c>
      <c r="N512" s="6">
        <v>45036.282835648148</v>
      </c>
      <c r="O512" s="4" t="s">
        <v>18</v>
      </c>
      <c r="P512" s="4">
        <v>657</v>
      </c>
      <c r="Q512" s="10" cm="1">
        <f t="array" ref="Q512">IFERROR(INDEX(cashier!$A$2:$I$672,MATCH($O512&amp;$P512,cashier!$J$2:$J$672,0),Q$1),FALSE)</f>
        <v>320</v>
      </c>
      <c r="R512" s="10" t="str" cm="1">
        <f t="array" ref="R512">IFERROR(INDEX(cashier!$A$2:$I$672,MATCH($O512&amp;$P512,cashier!$J$2:$J$672,0),R$1),FALSE)</f>
        <v>香港汇丰/USD/Mandarine/801-443300-838</v>
      </c>
      <c r="S512" s="10" cm="1">
        <f t="array" ref="S512">IFERROR(INDEX(cashier!$A$2:$I$672,MATCH($O512&amp;$P512,cashier!$J$2:$J$672,0),S$1),FALSE)</f>
        <v>45040.279940717592</v>
      </c>
      <c r="T512" s="10" t="str" cm="1">
        <f t="array" ref="T512">IFERROR(INDEX(cashier!$A$2:$I$672,MATCH($O512&amp;$P512,cashier!$J$2:$J$672,0),T$1),FALSE)</f>
        <v>USD</v>
      </c>
      <c r="U512" s="10" cm="1">
        <f t="array" ref="U512">IFERROR(INDEX(cashier!$A$2:$I$672,MATCH($O512&amp;$P512,cashier!$J$2:$J$672,0),U$1),FALSE)</f>
        <v>81620</v>
      </c>
      <c r="V512" s="10" cm="1">
        <f t="array" ref="V512">IFERROR(INDEX(cashier!$A$2:$I$672,MATCH($O512&amp;$P512,cashier!$J$2:$J$672,0),V$1),FALSE)</f>
        <v>45036.282835648148</v>
      </c>
      <c r="W512" s="10" cm="1">
        <f t="array" ref="W512">IFERROR(INDEX(cashier!$A$2:$I$672,MATCH($O512&amp;$P512,cashier!$J$2:$J$672,0),W$1),FALSE)</f>
        <v>657</v>
      </c>
      <c r="X512" s="10" t="str" cm="1">
        <f t="array" ref="X512">IFERROR(INDEX(cashier!$A$2:$I$672,MATCH($O512&amp;$P512,cashier!$J$2:$J$672,0),X$1),FALSE)</f>
        <v>付款单</v>
      </c>
      <c r="Y512" s="10" cm="1">
        <f t="array" ref="Y512">IFERROR(INDEX(cashier!$A$2:$I$672,MATCH($O512&amp;$P512,cashier!$J$2:$J$672,0),Y$1),FALSE)</f>
        <v>0</v>
      </c>
      <c r="Z512" s="13" cm="1">
        <f t="array" ref="Z512">IFERROR(INDEX(bank!$A$2:$P$1212,MATCH($O512&amp;$P512,bank!$Q$2:$Q$1212,0),Z$1),FALSE)</f>
        <v>657</v>
      </c>
      <c r="AA512" s="13" t="str" cm="1">
        <f t="array" ref="AA512">IFERROR(INDEX(bank!$A$2:$P$1212,MATCH($O512&amp;$P512,bank!$Q$2:$Q$1212,0),AA$1),FALSE)</f>
        <v>付款单</v>
      </c>
      <c r="AB512" s="13" t="str" cm="1">
        <f t="array" ref="AB512">IFERROR(INDEX(bank!$A$2:$P$1212,MATCH($O512&amp;$P512,bank!$Q$2:$Q$1212,0),AB$1),FALSE)</f>
        <v>香港汇丰/USD/Mandarine/801-443300-838</v>
      </c>
      <c r="AC512" s="13" t="str" cm="1">
        <f t="array" ref="AC512">IFERROR(INDEX(bank!$A$2:$P$1212,MATCH($O512&amp;$P512,bank!$Q$2:$Q$1212,0),AC$1),FALSE)</f>
        <v>USD</v>
      </c>
      <c r="AD512" s="13" cm="1">
        <f t="array" ref="AD512">IFERROR(INDEX(bank!$A$2:$P$1212,MATCH($O512&amp;$P512,bank!$Q$2:$Q$1212,0),AD$1),FALSE)</f>
        <v>0</v>
      </c>
      <c r="AE512" s="13" t="str" cm="1">
        <f t="array" ref="AE512">IFERROR(INDEX(bank!$A$2:$P$1212,MATCH($O512&amp;$P512,bank!$Q$2:$Q$1212,0),AE$1),FALSE)</f>
        <v xml:space="preserve">5501.08-船员工资伙食    </v>
      </c>
      <c r="AF512" s="13" t="str" cm="1">
        <f t="array" ref="AF512">IFERROR(INDEX(bank!$A$2:$P$1212,MATCH($O512&amp;$P512,bank!$Q$2:$Q$1212,0),AF$1),FALSE)</f>
        <v>3月17名越南船员费用</v>
      </c>
      <c r="AG512" s="13" cm="1">
        <f t="array" ref="AG512">IFERROR(INDEX(bank!$A$2:$P$1212,MATCH($O512&amp;$P512,bank!$Q$2:$Q$1212,0),AG$1),FALSE)</f>
        <v>45036.282835648148</v>
      </c>
      <c r="AH512" s="13" cm="1">
        <f t="array" ref="AH512">IFERROR(INDEX(bank!$A$2:$P$1212,MATCH($O512&amp;$P512,bank!$Q$2:$Q$1212,0),AH$1),FALSE)</f>
        <v>0</v>
      </c>
      <c r="AI512" s="13" cm="1">
        <f t="array" ref="AI512">IFERROR(INDEX(bank!$A$2:$P$1212,MATCH($O512&amp;$P512,bank!$Q$2:$Q$1212,0),AI$1),FALSE)</f>
        <v>0</v>
      </c>
      <c r="AJ512" s="13" cm="1">
        <f t="array" ref="AJ512">IFERROR(INDEX(bank!$A$2:$P$1212,MATCH($O512&amp;$P512,bank!$Q$2:$Q$1212,0),AJ$1),FALSE)</f>
        <v>43060</v>
      </c>
      <c r="AK512" s="13" cm="1">
        <f t="array" ref="AK512">IFERROR(INDEX(bank!$A$2:$P$1212,MATCH($O512&amp;$P512,bank!$Q$2:$Q$1212,0),AK$1),FALSE)</f>
        <v>43060</v>
      </c>
      <c r="AL512" s="13" cm="1">
        <f t="array" ref="AL512">IFERROR(INDEX(bank!$A$2:$P$1212,MATCH($O512&amp;$P512,bank!$Q$2:$Q$1212,0),AL$1),FALSE)</f>
        <v>461859.08</v>
      </c>
      <c r="AM512" s="13" cm="1">
        <f t="array" ref="AM512">IFERROR(INDEX(bank!$A$2:$P$1212,MATCH($O512&amp;$P512,bank!$Q$2:$Q$1212,0),AM$1),FALSE)</f>
        <v>1</v>
      </c>
      <c r="AN512" s="13" t="b" cm="1">
        <f t="array" ref="AN512">IFERROR(INDEX(bank!$A$2:$P$1212,MATCH($O512&amp;$P512,bank!$Q$2:$Q$1212,0),AN$1),FALSE)</f>
        <v>1</v>
      </c>
      <c r="AO512" s="13" t="str" cm="1">
        <f t="array" ref="AO512">IFERROR(INDEX(bank!$A$2:$P$1212,MATCH($O512&amp;$P512,bank!$Q$2:$Q$1212,0),AO$1),FALSE)</f>
        <v>已关闭</v>
      </c>
    </row>
    <row r="513" spans="1:41" hidden="1">
      <c r="A513" s="4" t="s">
        <v>90</v>
      </c>
      <c r="B513" s="4" t="s">
        <v>481</v>
      </c>
      <c r="C513" s="4">
        <v>160</v>
      </c>
      <c r="D513" s="4">
        <v>160</v>
      </c>
      <c r="E513" s="4">
        <v>0</v>
      </c>
      <c r="F513" s="4">
        <v>0</v>
      </c>
      <c r="G513" s="4" t="s">
        <v>19</v>
      </c>
      <c r="H513" s="6">
        <v>45035.2889134375</v>
      </c>
      <c r="I513" s="4" t="s">
        <v>20</v>
      </c>
      <c r="J513" s="4" t="b">
        <v>1</v>
      </c>
      <c r="K513" s="4">
        <v>0</v>
      </c>
      <c r="L513" s="4">
        <v>1</v>
      </c>
      <c r="M513" s="4" t="s">
        <v>27</v>
      </c>
      <c r="N513" s="6">
        <v>45036.282835648148</v>
      </c>
      <c r="O513" s="4" t="s">
        <v>18</v>
      </c>
      <c r="P513" s="4">
        <v>657</v>
      </c>
      <c r="Q513" s="10" cm="1">
        <f t="array" ref="Q513">IFERROR(INDEX(cashier!$A$2:$I$672,MATCH($O513&amp;$P513,cashier!$J$2:$J$672,0),Q$1),FALSE)</f>
        <v>320</v>
      </c>
      <c r="R513" s="10" t="str" cm="1">
        <f t="array" ref="R513">IFERROR(INDEX(cashier!$A$2:$I$672,MATCH($O513&amp;$P513,cashier!$J$2:$J$672,0),R$1),FALSE)</f>
        <v>香港汇丰/USD/Mandarine/801-443300-838</v>
      </c>
      <c r="S513" s="10" cm="1">
        <f t="array" ref="S513">IFERROR(INDEX(cashier!$A$2:$I$672,MATCH($O513&amp;$P513,cashier!$J$2:$J$672,0),S$1),FALSE)</f>
        <v>45040.279940717592</v>
      </c>
      <c r="T513" s="10" t="str" cm="1">
        <f t="array" ref="T513">IFERROR(INDEX(cashier!$A$2:$I$672,MATCH($O513&amp;$P513,cashier!$J$2:$J$672,0),T$1),FALSE)</f>
        <v>USD</v>
      </c>
      <c r="U513" s="10" cm="1">
        <f t="array" ref="U513">IFERROR(INDEX(cashier!$A$2:$I$672,MATCH($O513&amp;$P513,cashier!$J$2:$J$672,0),U$1),FALSE)</f>
        <v>81620</v>
      </c>
      <c r="V513" s="10" cm="1">
        <f t="array" ref="V513">IFERROR(INDEX(cashier!$A$2:$I$672,MATCH($O513&amp;$P513,cashier!$J$2:$J$672,0),V$1),FALSE)</f>
        <v>45036.282835648148</v>
      </c>
      <c r="W513" s="10" cm="1">
        <f t="array" ref="W513">IFERROR(INDEX(cashier!$A$2:$I$672,MATCH($O513&amp;$P513,cashier!$J$2:$J$672,0),W$1),FALSE)</f>
        <v>657</v>
      </c>
      <c r="X513" s="10" t="str" cm="1">
        <f t="array" ref="X513">IFERROR(INDEX(cashier!$A$2:$I$672,MATCH($O513&amp;$P513,cashier!$J$2:$J$672,0),X$1),FALSE)</f>
        <v>付款单</v>
      </c>
      <c r="Y513" s="10" cm="1">
        <f t="array" ref="Y513">IFERROR(INDEX(cashier!$A$2:$I$672,MATCH($O513&amp;$P513,cashier!$J$2:$J$672,0),Y$1),FALSE)</f>
        <v>0</v>
      </c>
      <c r="Z513" s="13" cm="1">
        <f t="array" ref="Z513">IFERROR(INDEX(bank!$A$2:$P$1212,MATCH($O513&amp;$P513,bank!$Q$2:$Q$1212,0),Z$1),FALSE)</f>
        <v>657</v>
      </c>
      <c r="AA513" s="13" t="str" cm="1">
        <f t="array" ref="AA513">IFERROR(INDEX(bank!$A$2:$P$1212,MATCH($O513&amp;$P513,bank!$Q$2:$Q$1212,0),AA$1),FALSE)</f>
        <v>付款单</v>
      </c>
      <c r="AB513" s="13" t="str" cm="1">
        <f t="array" ref="AB513">IFERROR(INDEX(bank!$A$2:$P$1212,MATCH($O513&amp;$P513,bank!$Q$2:$Q$1212,0),AB$1),FALSE)</f>
        <v>香港汇丰/USD/Mandarine/801-443300-838</v>
      </c>
      <c r="AC513" s="13" t="str" cm="1">
        <f t="array" ref="AC513">IFERROR(INDEX(bank!$A$2:$P$1212,MATCH($O513&amp;$P513,bank!$Q$2:$Q$1212,0),AC$1),FALSE)</f>
        <v>USD</v>
      </c>
      <c r="AD513" s="13" cm="1">
        <f t="array" ref="AD513">IFERROR(INDEX(bank!$A$2:$P$1212,MATCH($O513&amp;$P513,bank!$Q$2:$Q$1212,0),AD$1),FALSE)</f>
        <v>0</v>
      </c>
      <c r="AE513" s="13" t="str" cm="1">
        <f t="array" ref="AE513">IFERROR(INDEX(bank!$A$2:$P$1212,MATCH($O513&amp;$P513,bank!$Q$2:$Q$1212,0),AE$1),FALSE)</f>
        <v xml:space="preserve">5501.08-船员工资伙食    </v>
      </c>
      <c r="AF513" s="13" t="str" cm="1">
        <f t="array" ref="AF513">IFERROR(INDEX(bank!$A$2:$P$1212,MATCH($O513&amp;$P513,bank!$Q$2:$Q$1212,0),AF$1),FALSE)</f>
        <v>3月17名越南船员费用</v>
      </c>
      <c r="AG513" s="13" cm="1">
        <f t="array" ref="AG513">IFERROR(INDEX(bank!$A$2:$P$1212,MATCH($O513&amp;$P513,bank!$Q$2:$Q$1212,0),AG$1),FALSE)</f>
        <v>45036.282835648148</v>
      </c>
      <c r="AH513" s="13" cm="1">
        <f t="array" ref="AH513">IFERROR(INDEX(bank!$A$2:$P$1212,MATCH($O513&amp;$P513,bank!$Q$2:$Q$1212,0),AH$1),FALSE)</f>
        <v>0</v>
      </c>
      <c r="AI513" s="13" cm="1">
        <f t="array" ref="AI513">IFERROR(INDEX(bank!$A$2:$P$1212,MATCH($O513&amp;$P513,bank!$Q$2:$Q$1212,0),AI$1),FALSE)</f>
        <v>0</v>
      </c>
      <c r="AJ513" s="13" cm="1">
        <f t="array" ref="AJ513">IFERROR(INDEX(bank!$A$2:$P$1212,MATCH($O513&amp;$P513,bank!$Q$2:$Q$1212,0),AJ$1),FALSE)</f>
        <v>43060</v>
      </c>
      <c r="AK513" s="13" cm="1">
        <f t="array" ref="AK513">IFERROR(INDEX(bank!$A$2:$P$1212,MATCH($O513&amp;$P513,bank!$Q$2:$Q$1212,0),AK$1),FALSE)</f>
        <v>43060</v>
      </c>
      <c r="AL513" s="13" cm="1">
        <f t="array" ref="AL513">IFERROR(INDEX(bank!$A$2:$P$1212,MATCH($O513&amp;$P513,bank!$Q$2:$Q$1212,0),AL$1),FALSE)</f>
        <v>461859.08</v>
      </c>
      <c r="AM513" s="13" cm="1">
        <f t="array" ref="AM513">IFERROR(INDEX(bank!$A$2:$P$1212,MATCH($O513&amp;$P513,bank!$Q$2:$Q$1212,0),AM$1),FALSE)</f>
        <v>1</v>
      </c>
      <c r="AN513" s="13" t="b" cm="1">
        <f t="array" ref="AN513">IFERROR(INDEX(bank!$A$2:$P$1212,MATCH($O513&amp;$P513,bank!$Q$2:$Q$1212,0),AN$1),FALSE)</f>
        <v>1</v>
      </c>
      <c r="AO513" s="13" t="str" cm="1">
        <f t="array" ref="AO513">IFERROR(INDEX(bank!$A$2:$P$1212,MATCH($O513&amp;$P513,bank!$Q$2:$Q$1212,0),AO$1),FALSE)</f>
        <v>已关闭</v>
      </c>
    </row>
    <row r="514" spans="1:41" hidden="1">
      <c r="A514" s="4" t="s">
        <v>88</v>
      </c>
      <c r="B514" s="4" t="s">
        <v>482</v>
      </c>
      <c r="C514" s="4">
        <v>263</v>
      </c>
      <c r="D514" s="4">
        <v>263</v>
      </c>
      <c r="E514" s="4">
        <v>0</v>
      </c>
      <c r="F514" s="4">
        <v>0</v>
      </c>
      <c r="G514" s="4" t="s">
        <v>19</v>
      </c>
      <c r="H514" s="6">
        <v>45035.291828171299</v>
      </c>
      <c r="I514" s="4" t="s">
        <v>20</v>
      </c>
      <c r="J514" s="4" t="b">
        <v>1</v>
      </c>
      <c r="K514" s="4">
        <v>0</v>
      </c>
      <c r="L514" s="4">
        <v>1</v>
      </c>
      <c r="M514" s="4" t="s">
        <v>27</v>
      </c>
      <c r="N514" s="6">
        <v>45065.27553240741</v>
      </c>
      <c r="O514" s="4" t="s">
        <v>18</v>
      </c>
      <c r="P514" s="4">
        <v>659</v>
      </c>
      <c r="Q514" s="10" cm="1">
        <f t="array" ref="Q514">IFERROR(INDEX(cashier!$A$2:$I$672,MATCH($O514&amp;$P514,cashier!$J$2:$J$672,0),Q$1),FALSE)</f>
        <v>525</v>
      </c>
      <c r="R514" s="10" t="str" cm="1">
        <f t="array" ref="R514">IFERROR(INDEX(cashier!$A$2:$I$672,MATCH($O514&amp;$P514,cashier!$J$2:$J$672,0),R$1),FALSE)</f>
        <v>香港汇丰/USD/Mandarine/801-443300-838</v>
      </c>
      <c r="S514" s="10" cm="1">
        <f t="array" ref="S514">IFERROR(INDEX(cashier!$A$2:$I$672,MATCH($O514&amp;$P514,cashier!$J$2:$J$672,0),S$1),FALSE)</f>
        <v>45065.27139228009</v>
      </c>
      <c r="T514" s="10" t="str" cm="1">
        <f t="array" ref="T514">IFERROR(INDEX(cashier!$A$2:$I$672,MATCH($O514&amp;$P514,cashier!$J$2:$J$672,0),T$1),FALSE)</f>
        <v>USD</v>
      </c>
      <c r="U514" s="10" cm="1">
        <f t="array" ref="U514">IFERROR(INDEX(cashier!$A$2:$I$672,MATCH($O514&amp;$P514,cashier!$J$2:$J$672,0),U$1),FALSE)</f>
        <v>263</v>
      </c>
      <c r="V514" s="10" cm="1">
        <f t="array" ref="V514">IFERROR(INDEX(cashier!$A$2:$I$672,MATCH($O514&amp;$P514,cashier!$J$2:$J$672,0),V$1),FALSE)</f>
        <v>45065.27553240741</v>
      </c>
      <c r="W514" s="10" cm="1">
        <f t="array" ref="W514">IFERROR(INDEX(cashier!$A$2:$I$672,MATCH($O514&amp;$P514,cashier!$J$2:$J$672,0),W$1),FALSE)</f>
        <v>659</v>
      </c>
      <c r="X514" s="10" t="str" cm="1">
        <f t="array" ref="X514">IFERROR(INDEX(cashier!$A$2:$I$672,MATCH($O514&amp;$P514,cashier!$J$2:$J$672,0),X$1),FALSE)</f>
        <v>付款单</v>
      </c>
      <c r="Y514" s="10" cm="1">
        <f t="array" ref="Y514">IFERROR(INDEX(cashier!$A$2:$I$672,MATCH($O514&amp;$P514,cashier!$J$2:$J$672,0),Y$1),FALSE)</f>
        <v>7.06</v>
      </c>
      <c r="Z514" s="13" cm="1">
        <f t="array" ref="Z514">IFERROR(INDEX(bank!$A$2:$P$1212,MATCH($O514&amp;$P514,bank!$Q$2:$Q$1212,0),Z$1),FALSE)</f>
        <v>659</v>
      </c>
      <c r="AA514" s="13" t="str" cm="1">
        <f t="array" ref="AA514">IFERROR(INDEX(bank!$A$2:$P$1212,MATCH($O514&amp;$P514,bank!$Q$2:$Q$1212,0),AA$1),FALSE)</f>
        <v>付款单</v>
      </c>
      <c r="AB514" s="13" t="str" cm="1">
        <f t="array" ref="AB514">IFERROR(INDEX(bank!$A$2:$P$1212,MATCH($O514&amp;$P514,bank!$Q$2:$Q$1212,0),AB$1),FALSE)</f>
        <v>香港汇丰/USD/Mandarine/801-443300-838</v>
      </c>
      <c r="AC514" s="13" t="str" cm="1">
        <f t="array" ref="AC514">IFERROR(INDEX(bank!$A$2:$P$1212,MATCH($O514&amp;$P514,bank!$Q$2:$Q$1212,0),AC$1),FALSE)</f>
        <v>USD</v>
      </c>
      <c r="AD514" s="13" cm="1">
        <f t="array" ref="AD514">IFERROR(INDEX(bank!$A$2:$P$1212,MATCH($O514&amp;$P514,bank!$Q$2:$Q$1212,0),AD$1),FALSE)</f>
        <v>0</v>
      </c>
      <c r="AE514" s="13" t="str" cm="1">
        <f t="array" ref="AE514">IFERROR(INDEX(bank!$A$2:$P$1212,MATCH($O514&amp;$P514,bank!$Q$2:$Q$1212,0),AE$1),FALSE)</f>
        <v xml:space="preserve">5501.06-备件供应 </v>
      </c>
      <c r="AF514" s="13" t="str" cm="1">
        <f t="array" ref="AF514">IFERROR(INDEX(bank!$A$2:$P$1212,MATCH($O514&amp;$P514,bank!$Q$2:$Q$1212,0),AF$1),FALSE)</f>
        <v>4月4日防城港GOTEBORG供应凝水泵备件</v>
      </c>
      <c r="AG514" s="13" cm="1">
        <f t="array" ref="AG514">IFERROR(INDEX(bank!$A$2:$P$1212,MATCH($O514&amp;$P514,bank!$Q$2:$Q$1212,0),AG$1),FALSE)</f>
        <v>45065.27553240741</v>
      </c>
      <c r="AH514" s="13" cm="1">
        <f t="array" ref="AH514">IFERROR(INDEX(bank!$A$2:$P$1212,MATCH($O514&amp;$P514,bank!$Q$2:$Q$1212,0),AH$1),FALSE)</f>
        <v>0</v>
      </c>
      <c r="AI514" s="13" cm="1">
        <f t="array" ref="AI514">IFERROR(INDEX(bank!$A$2:$P$1212,MATCH($O514&amp;$P514,bank!$Q$2:$Q$1212,0),AI$1),FALSE)</f>
        <v>0</v>
      </c>
      <c r="AJ514" s="13" cm="1">
        <f t="array" ref="AJ514">IFERROR(INDEX(bank!$A$2:$P$1212,MATCH($O514&amp;$P514,bank!$Q$2:$Q$1212,0),AJ$1),FALSE)</f>
        <v>263</v>
      </c>
      <c r="AK514" s="13" cm="1">
        <f t="array" ref="AK514">IFERROR(INDEX(bank!$A$2:$P$1212,MATCH($O514&amp;$P514,bank!$Q$2:$Q$1212,0),AK$1),FALSE)</f>
        <v>263</v>
      </c>
      <c r="AL514" s="13" cm="1">
        <f t="array" ref="AL514">IFERROR(INDEX(bank!$A$2:$P$1212,MATCH($O514&amp;$P514,bank!$Q$2:$Q$1212,0),AL$1),FALSE)</f>
        <v>-283827.33000000019</v>
      </c>
      <c r="AM514" s="13" cm="1">
        <f t="array" ref="AM514">IFERROR(INDEX(bank!$A$2:$P$1212,MATCH($O514&amp;$P514,bank!$Q$2:$Q$1212,0),AM$1),FALSE)</f>
        <v>1</v>
      </c>
      <c r="AN514" s="13" t="b" cm="1">
        <f t="array" ref="AN514">IFERROR(INDEX(bank!$A$2:$P$1212,MATCH($O514&amp;$P514,bank!$Q$2:$Q$1212,0),AN$1),FALSE)</f>
        <v>1</v>
      </c>
      <c r="AO514" s="13" t="str" cm="1">
        <f t="array" ref="AO514">IFERROR(INDEX(bank!$A$2:$P$1212,MATCH($O514&amp;$P514,bank!$Q$2:$Q$1212,0),AO$1),FALSE)</f>
        <v>已关闭</v>
      </c>
    </row>
    <row r="515" spans="1:41" hidden="1">
      <c r="A515" s="4" t="s">
        <v>34</v>
      </c>
      <c r="B515" s="4" t="s">
        <v>483</v>
      </c>
      <c r="C515" s="4">
        <v>1943.94</v>
      </c>
      <c r="D515" s="4">
        <v>282.89069662528931</v>
      </c>
      <c r="E515" s="4">
        <v>0</v>
      </c>
      <c r="F515" s="4">
        <v>0</v>
      </c>
      <c r="G515" s="4" t="s">
        <v>30</v>
      </c>
      <c r="H515" s="6">
        <v>45035.294530833336</v>
      </c>
      <c r="I515" s="4" t="s">
        <v>20</v>
      </c>
      <c r="J515" s="4" t="b">
        <v>1</v>
      </c>
      <c r="K515" s="4">
        <v>0</v>
      </c>
      <c r="L515" s="4">
        <v>6.8716999999999997</v>
      </c>
      <c r="M515" s="4" t="s">
        <v>46</v>
      </c>
      <c r="N515" s="6">
        <v>45042.302048611113</v>
      </c>
      <c r="O515" s="4" t="s">
        <v>18</v>
      </c>
      <c r="P515" s="4">
        <v>661</v>
      </c>
      <c r="Q515" s="10" cm="1">
        <f t="array" ref="Q515">IFERROR(INDEX(cashier!$A$2:$I$672,MATCH($O515&amp;$P515,cashier!$J$2:$J$672,0),Q$1),FALSE)</f>
        <v>323</v>
      </c>
      <c r="R515" s="10" t="str" cm="1">
        <f t="array" ref="R515">IFERROR(INDEX(cashier!$A$2:$I$672,MATCH($O515&amp;$P515,cashier!$J$2:$J$672,0),R$1),FALSE)</f>
        <v>吴总股东往来/RMB</v>
      </c>
      <c r="S515" s="10" cm="1">
        <f t="array" ref="S515">IFERROR(INDEX(cashier!$A$2:$I$672,MATCH($O515&amp;$P515,cashier!$J$2:$J$672,0),S$1),FALSE)</f>
        <v>45040.299016122677</v>
      </c>
      <c r="T515" s="10" t="str" cm="1">
        <f t="array" ref="T515">IFERROR(INDEX(cashier!$A$2:$I$672,MATCH($O515&amp;$P515,cashier!$J$2:$J$672,0),T$1),FALSE)</f>
        <v>RMB</v>
      </c>
      <c r="U515" s="10" cm="1">
        <f t="array" ref="U515">IFERROR(INDEX(cashier!$A$2:$I$672,MATCH($O515&amp;$P515,cashier!$J$2:$J$672,0),U$1),FALSE)</f>
        <v>2243.94</v>
      </c>
      <c r="V515" s="10" cm="1">
        <f t="array" ref="V515">IFERROR(INDEX(cashier!$A$2:$I$672,MATCH($O515&amp;$P515,cashier!$J$2:$J$672,0),V$1),FALSE)</f>
        <v>45042.302048611113</v>
      </c>
      <c r="W515" s="10" cm="1">
        <f t="array" ref="W515">IFERROR(INDEX(cashier!$A$2:$I$672,MATCH($O515&amp;$P515,cashier!$J$2:$J$672,0),W$1),FALSE)</f>
        <v>661</v>
      </c>
      <c r="X515" s="10" t="str" cm="1">
        <f t="array" ref="X515">IFERROR(INDEX(cashier!$A$2:$I$672,MATCH($O515&amp;$P515,cashier!$J$2:$J$672,0),X$1),FALSE)</f>
        <v>付款单</v>
      </c>
      <c r="Y515" s="10" cm="1">
        <f t="array" ref="Y515">IFERROR(INDEX(cashier!$A$2:$I$672,MATCH($O515&amp;$P515,cashier!$J$2:$J$672,0),Y$1),FALSE)</f>
        <v>0</v>
      </c>
      <c r="Z515" s="13" cm="1">
        <f t="array" ref="Z515">IFERROR(INDEX(bank!$A$2:$P$1212,MATCH($O515&amp;$P515,bank!$Q$2:$Q$1212,0),Z$1),FALSE)</f>
        <v>661</v>
      </c>
      <c r="AA515" s="13" t="str" cm="1">
        <f t="array" ref="AA515">IFERROR(INDEX(bank!$A$2:$P$1212,MATCH($O515&amp;$P515,bank!$Q$2:$Q$1212,0),AA$1),FALSE)</f>
        <v>付款单</v>
      </c>
      <c r="AB515" s="13" t="str" cm="1">
        <f t="array" ref="AB515">IFERROR(INDEX(bank!$A$2:$P$1212,MATCH($O515&amp;$P515,bank!$Q$2:$Q$1212,0),AB$1),FALSE)</f>
        <v>吴总股东往来/RMB</v>
      </c>
      <c r="AC515" s="13" t="str" cm="1">
        <f t="array" ref="AC515">IFERROR(INDEX(bank!$A$2:$P$1212,MATCH($O515&amp;$P515,bank!$Q$2:$Q$1212,0),AC$1),FALSE)</f>
        <v>RMB</v>
      </c>
      <c r="AD515" s="13" cm="1">
        <f t="array" ref="AD515">IFERROR(INDEX(bank!$A$2:$P$1212,MATCH($O515&amp;$P515,bank!$Q$2:$Q$1212,0),AD$1),FALSE)</f>
        <v>0</v>
      </c>
      <c r="AE515" s="13" t="str" cm="1">
        <f t="array" ref="AE515">IFERROR(INDEX(bank!$A$2:$P$1212,MATCH($O515&amp;$P515,bank!$Q$2:$Q$1212,0),AE$1),FALSE)</f>
        <v>5501.03-船舶检验费</v>
      </c>
      <c r="AF515" s="13" t="str" cm="1">
        <f t="array" ref="AF515">IFERROR(INDEX(bank!$A$2:$P$1212,MATCH($O515&amp;$P515,bank!$Q$2:$Q$1212,0),AF$1),FALSE)</f>
        <v>张锡辉修理前上船核查修理项目和应对PSC检查</v>
      </c>
      <c r="AG515" s="13" cm="1">
        <f t="array" ref="AG515">IFERROR(INDEX(bank!$A$2:$P$1212,MATCH($O515&amp;$P515,bank!$Q$2:$Q$1212,0),AG$1),FALSE)</f>
        <v>45042.302048611113</v>
      </c>
      <c r="AH515" s="13" cm="1">
        <f t="array" ref="AH515">IFERROR(INDEX(bank!$A$2:$P$1212,MATCH($O515&amp;$P515,bank!$Q$2:$Q$1212,0),AH$1),FALSE)</f>
        <v>0</v>
      </c>
      <c r="AI515" s="13" cm="1">
        <f t="array" ref="AI515">IFERROR(INDEX(bank!$A$2:$P$1212,MATCH($O515&amp;$P515,bank!$Q$2:$Q$1212,0),AI$1),FALSE)</f>
        <v>0</v>
      </c>
      <c r="AJ515" s="13" cm="1">
        <f t="array" ref="AJ515">IFERROR(INDEX(bank!$A$2:$P$1212,MATCH($O515&amp;$P515,bank!$Q$2:$Q$1212,0),AJ$1),FALSE)</f>
        <v>1943.94</v>
      </c>
      <c r="AK515" s="13" cm="1">
        <f t="array" ref="AK515">IFERROR(INDEX(bank!$A$2:$P$1212,MATCH($O515&amp;$P515,bank!$Q$2:$Q$1212,0),AK$1),FALSE)</f>
        <v>1943.94</v>
      </c>
      <c r="AL515" s="13" cm="1">
        <f t="array" ref="AL515">IFERROR(INDEX(bank!$A$2:$P$1212,MATCH($O515&amp;$P515,bank!$Q$2:$Q$1212,0),AL$1),FALSE)</f>
        <v>4829888.9999999991</v>
      </c>
      <c r="AM515" s="13" cm="1">
        <f t="array" ref="AM515">IFERROR(INDEX(bank!$A$2:$P$1212,MATCH($O515&amp;$P515,bank!$Q$2:$Q$1212,0),AM$1),FALSE)</f>
        <v>6.8716999999999997</v>
      </c>
      <c r="AN515" s="13" t="b" cm="1">
        <f t="array" ref="AN515">IFERROR(INDEX(bank!$A$2:$P$1212,MATCH($O515&amp;$P515,bank!$Q$2:$Q$1212,0),AN$1),FALSE)</f>
        <v>1</v>
      </c>
      <c r="AO515" s="13" t="str" cm="1">
        <f t="array" ref="AO515">IFERROR(INDEX(bank!$A$2:$P$1212,MATCH($O515&amp;$P515,bank!$Q$2:$Q$1212,0),AO$1),FALSE)</f>
        <v>已关闭</v>
      </c>
    </row>
    <row r="516" spans="1:41" hidden="1">
      <c r="A516" s="4" t="s">
        <v>164</v>
      </c>
      <c r="B516" s="4" t="s">
        <v>484</v>
      </c>
      <c r="C516" s="4">
        <v>300</v>
      </c>
      <c r="D516" s="4">
        <v>43.657319149555427</v>
      </c>
      <c r="E516" s="4">
        <v>0</v>
      </c>
      <c r="F516" s="4">
        <v>0</v>
      </c>
      <c r="G516" s="4" t="s">
        <v>30</v>
      </c>
      <c r="H516" s="6">
        <v>45035.294530833336</v>
      </c>
      <c r="I516" s="4" t="s">
        <v>20</v>
      </c>
      <c r="J516" s="4" t="b">
        <v>1</v>
      </c>
      <c r="K516" s="4">
        <v>0</v>
      </c>
      <c r="L516" s="4">
        <v>6.8716999999999997</v>
      </c>
      <c r="M516" s="4" t="s">
        <v>46</v>
      </c>
      <c r="N516" s="6">
        <v>45042.302048611113</v>
      </c>
      <c r="O516" s="4" t="s">
        <v>18</v>
      </c>
      <c r="P516" s="4">
        <v>661</v>
      </c>
      <c r="Q516" s="10" cm="1">
        <f t="array" ref="Q516">IFERROR(INDEX(cashier!$A$2:$I$672,MATCH($O516&amp;$P516,cashier!$J$2:$J$672,0),Q$1),FALSE)</f>
        <v>323</v>
      </c>
      <c r="R516" s="10" t="str" cm="1">
        <f t="array" ref="R516">IFERROR(INDEX(cashier!$A$2:$I$672,MATCH($O516&amp;$P516,cashier!$J$2:$J$672,0),R$1),FALSE)</f>
        <v>吴总股东往来/RMB</v>
      </c>
      <c r="S516" s="10" cm="1">
        <f t="array" ref="S516">IFERROR(INDEX(cashier!$A$2:$I$672,MATCH($O516&amp;$P516,cashier!$J$2:$J$672,0),S$1),FALSE)</f>
        <v>45040.299016122677</v>
      </c>
      <c r="T516" s="10" t="str" cm="1">
        <f t="array" ref="T516">IFERROR(INDEX(cashier!$A$2:$I$672,MATCH($O516&amp;$P516,cashier!$J$2:$J$672,0),T$1),FALSE)</f>
        <v>RMB</v>
      </c>
      <c r="U516" s="10" cm="1">
        <f t="array" ref="U516">IFERROR(INDEX(cashier!$A$2:$I$672,MATCH($O516&amp;$P516,cashier!$J$2:$J$672,0),U$1),FALSE)</f>
        <v>2243.94</v>
      </c>
      <c r="V516" s="10" cm="1">
        <f t="array" ref="V516">IFERROR(INDEX(cashier!$A$2:$I$672,MATCH($O516&amp;$P516,cashier!$J$2:$J$672,0),V$1),FALSE)</f>
        <v>45042.302048611113</v>
      </c>
      <c r="W516" s="10" cm="1">
        <f t="array" ref="W516">IFERROR(INDEX(cashier!$A$2:$I$672,MATCH($O516&amp;$P516,cashier!$J$2:$J$672,0),W$1),FALSE)</f>
        <v>661</v>
      </c>
      <c r="X516" s="10" t="str" cm="1">
        <f t="array" ref="X516">IFERROR(INDEX(cashier!$A$2:$I$672,MATCH($O516&amp;$P516,cashier!$J$2:$J$672,0),X$1),FALSE)</f>
        <v>付款单</v>
      </c>
      <c r="Y516" s="10" cm="1">
        <f t="array" ref="Y516">IFERROR(INDEX(cashier!$A$2:$I$672,MATCH($O516&amp;$P516,cashier!$J$2:$J$672,0),Y$1),FALSE)</f>
        <v>0</v>
      </c>
      <c r="Z516" s="13" cm="1">
        <f t="array" ref="Z516">IFERROR(INDEX(bank!$A$2:$P$1212,MATCH($O516&amp;$P516,bank!$Q$2:$Q$1212,0),Z$1),FALSE)</f>
        <v>661</v>
      </c>
      <c r="AA516" s="13" t="str" cm="1">
        <f t="array" ref="AA516">IFERROR(INDEX(bank!$A$2:$P$1212,MATCH($O516&amp;$P516,bank!$Q$2:$Q$1212,0),AA$1),FALSE)</f>
        <v>付款单</v>
      </c>
      <c r="AB516" s="13" t="str" cm="1">
        <f t="array" ref="AB516">IFERROR(INDEX(bank!$A$2:$P$1212,MATCH($O516&amp;$P516,bank!$Q$2:$Q$1212,0),AB$1),FALSE)</f>
        <v>吴总股东往来/RMB</v>
      </c>
      <c r="AC516" s="13" t="str" cm="1">
        <f t="array" ref="AC516">IFERROR(INDEX(bank!$A$2:$P$1212,MATCH($O516&amp;$P516,bank!$Q$2:$Q$1212,0),AC$1),FALSE)</f>
        <v>RMB</v>
      </c>
      <c r="AD516" s="13" cm="1">
        <f t="array" ref="AD516">IFERROR(INDEX(bank!$A$2:$P$1212,MATCH($O516&amp;$P516,bank!$Q$2:$Q$1212,0),AD$1),FALSE)</f>
        <v>0</v>
      </c>
      <c r="AE516" s="13" t="str" cm="1">
        <f t="array" ref="AE516">IFERROR(INDEX(bank!$A$2:$P$1212,MATCH($O516&amp;$P516,bank!$Q$2:$Q$1212,0),AE$1),FALSE)</f>
        <v>5501.03-船舶检验费</v>
      </c>
      <c r="AF516" s="13" t="str" cm="1">
        <f t="array" ref="AF516">IFERROR(INDEX(bank!$A$2:$P$1212,MATCH($O516&amp;$P516,bank!$Q$2:$Q$1212,0),AF$1),FALSE)</f>
        <v>张锡辉修理前上船核查修理项目和应对PSC检查</v>
      </c>
      <c r="AG516" s="13" cm="1">
        <f t="array" ref="AG516">IFERROR(INDEX(bank!$A$2:$P$1212,MATCH($O516&amp;$P516,bank!$Q$2:$Q$1212,0),AG$1),FALSE)</f>
        <v>45042.302048611113</v>
      </c>
      <c r="AH516" s="13" cm="1">
        <f t="array" ref="AH516">IFERROR(INDEX(bank!$A$2:$P$1212,MATCH($O516&amp;$P516,bank!$Q$2:$Q$1212,0),AH$1),FALSE)</f>
        <v>0</v>
      </c>
      <c r="AI516" s="13" cm="1">
        <f t="array" ref="AI516">IFERROR(INDEX(bank!$A$2:$P$1212,MATCH($O516&amp;$P516,bank!$Q$2:$Q$1212,0),AI$1),FALSE)</f>
        <v>0</v>
      </c>
      <c r="AJ516" s="13" cm="1">
        <f t="array" ref="AJ516">IFERROR(INDEX(bank!$A$2:$P$1212,MATCH($O516&amp;$P516,bank!$Q$2:$Q$1212,0),AJ$1),FALSE)</f>
        <v>1943.94</v>
      </c>
      <c r="AK516" s="13" cm="1">
        <f t="array" ref="AK516">IFERROR(INDEX(bank!$A$2:$P$1212,MATCH($O516&amp;$P516,bank!$Q$2:$Q$1212,0),AK$1),FALSE)</f>
        <v>1943.94</v>
      </c>
      <c r="AL516" s="13" cm="1">
        <f t="array" ref="AL516">IFERROR(INDEX(bank!$A$2:$P$1212,MATCH($O516&amp;$P516,bank!$Q$2:$Q$1212,0),AL$1),FALSE)</f>
        <v>4829888.9999999991</v>
      </c>
      <c r="AM516" s="13" cm="1">
        <f t="array" ref="AM516">IFERROR(INDEX(bank!$A$2:$P$1212,MATCH($O516&amp;$P516,bank!$Q$2:$Q$1212,0),AM$1),FALSE)</f>
        <v>6.8716999999999997</v>
      </c>
      <c r="AN516" s="13" t="b" cm="1">
        <f t="array" ref="AN516">IFERROR(INDEX(bank!$A$2:$P$1212,MATCH($O516&amp;$P516,bank!$Q$2:$Q$1212,0),AN$1),FALSE)</f>
        <v>1</v>
      </c>
      <c r="AO516" s="13" t="str" cm="1">
        <f t="array" ref="AO516">IFERROR(INDEX(bank!$A$2:$P$1212,MATCH($O516&amp;$P516,bank!$Q$2:$Q$1212,0),AO$1),FALSE)</f>
        <v>已关闭</v>
      </c>
    </row>
    <row r="517" spans="1:41" hidden="1">
      <c r="A517" s="4" t="s">
        <v>50</v>
      </c>
      <c r="B517" s="4" t="s">
        <v>485</v>
      </c>
      <c r="C517" s="4">
        <v>0</v>
      </c>
      <c r="D517" s="4">
        <v>0</v>
      </c>
      <c r="E517" s="4">
        <v>64398.09</v>
      </c>
      <c r="F517" s="4">
        <v>64398.09</v>
      </c>
      <c r="G517" s="4" t="s">
        <v>19</v>
      </c>
      <c r="H517" s="6">
        <v>45035.368395787038</v>
      </c>
      <c r="I517" s="4" t="s">
        <v>20</v>
      </c>
      <c r="J517" s="4" t="b">
        <v>1</v>
      </c>
      <c r="K517" s="4">
        <v>0</v>
      </c>
      <c r="L517" s="4">
        <v>1</v>
      </c>
      <c r="M517" s="4" t="s">
        <v>27</v>
      </c>
      <c r="N517" s="6">
        <v>45035.406805555547</v>
      </c>
      <c r="O517" s="4" t="s">
        <v>26</v>
      </c>
      <c r="P517" s="4">
        <v>663</v>
      </c>
      <c r="Q517" s="10" cm="1">
        <f t="array" ref="Q517">IFERROR(INDEX(cashier!$A$2:$I$672,MATCH($O517&amp;$P517,cashier!$J$2:$J$672,0),Q$1),FALSE)</f>
        <v>305</v>
      </c>
      <c r="R517" s="10" t="str" cm="1">
        <f t="array" ref="R517">IFERROR(INDEX(cashier!$A$2:$I$672,MATCH($O517&amp;$P517,cashier!$J$2:$J$672,0),R$1),FALSE)</f>
        <v>香港汇丰/USD/Mandarine/801-443300-838</v>
      </c>
      <c r="S517" s="10" cm="1">
        <f t="array" ref="S517">IFERROR(INDEX(cashier!$A$2:$I$672,MATCH($O517&amp;$P517,cashier!$J$2:$J$672,0),S$1),FALSE)</f>
        <v>45036.403953032408</v>
      </c>
      <c r="T517" s="10" t="str" cm="1">
        <f t="array" ref="T517">IFERROR(INDEX(cashier!$A$2:$I$672,MATCH($O517&amp;$P517,cashier!$J$2:$J$672,0),T$1),FALSE)</f>
        <v>USD</v>
      </c>
      <c r="U517" s="10" cm="1">
        <f t="array" ref="U517">IFERROR(INDEX(cashier!$A$2:$I$672,MATCH($O517&amp;$P517,cashier!$J$2:$J$672,0),U$1),FALSE)</f>
        <v>64398.09</v>
      </c>
      <c r="V517" s="10" cm="1">
        <f t="array" ref="V517">IFERROR(INDEX(cashier!$A$2:$I$672,MATCH($O517&amp;$P517,cashier!$J$2:$J$672,0),V$1),FALSE)</f>
        <v>45035.406805555547</v>
      </c>
      <c r="W517" s="10" cm="1">
        <f t="array" ref="W517">IFERROR(INDEX(cashier!$A$2:$I$672,MATCH($O517&amp;$P517,cashier!$J$2:$J$672,0),W$1),FALSE)</f>
        <v>663</v>
      </c>
      <c r="X517" s="10" t="str" cm="1">
        <f t="array" ref="X517">IFERROR(INDEX(cashier!$A$2:$I$672,MATCH($O517&amp;$P517,cashier!$J$2:$J$672,0),X$1),FALSE)</f>
        <v>收款单</v>
      </c>
      <c r="Y517" s="10" cm="1">
        <f t="array" ref="Y517">IFERROR(INDEX(cashier!$A$2:$I$672,MATCH($O517&amp;$P517,cashier!$J$2:$J$672,0),Y$1),FALSE)</f>
        <v>0</v>
      </c>
      <c r="Z517" s="13" cm="1">
        <f t="array" ref="Z517">IFERROR(INDEX(bank!$A$2:$P$1212,MATCH($O517&amp;$P517,bank!$Q$2:$Q$1212,0),Z$1),FALSE)</f>
        <v>663</v>
      </c>
      <c r="AA517" s="13" t="str" cm="1">
        <f t="array" ref="AA517">IFERROR(INDEX(bank!$A$2:$P$1212,MATCH($O517&amp;$P517,bank!$Q$2:$Q$1212,0),AA$1),FALSE)</f>
        <v>收款单</v>
      </c>
      <c r="AB517" s="13" t="str" cm="1">
        <f t="array" ref="AB517">IFERROR(INDEX(bank!$A$2:$P$1212,MATCH($O517&amp;$P517,bank!$Q$2:$Q$1212,0),AB$1),FALSE)</f>
        <v>香港汇丰/USD/Mandarine/801-443300-838</v>
      </c>
      <c r="AC517" s="13" t="str" cm="1">
        <f t="array" ref="AC517">IFERROR(INDEX(bank!$A$2:$P$1212,MATCH($O517&amp;$P517,bank!$Q$2:$Q$1212,0),AC$1),FALSE)</f>
        <v>USD</v>
      </c>
      <c r="AD517" s="13" cm="1">
        <f t="array" ref="AD517">IFERROR(INDEX(bank!$A$2:$P$1212,MATCH($O517&amp;$P517,bank!$Q$2:$Q$1212,0),AD$1),FALSE)</f>
        <v>0</v>
      </c>
      <c r="AE517" s="13" t="str" cm="1">
        <f t="array" ref="AE517">IFERROR(INDEX(bank!$A$2:$P$1212,MATCH($O517&amp;$P517,bank!$Q$2:$Q$1212,0),AE$1),FALSE)</f>
        <v>5101.06-租金收入</v>
      </c>
      <c r="AF517" s="13" t="str" cm="1">
        <f t="array" ref="AF517">IFERROR(INDEX(bank!$A$2:$P$1212,MATCH($O517&amp;$P517,bank!$Q$2:$Q$1212,0),AF$1),FALSE)</f>
        <v>第八期租金收入</v>
      </c>
      <c r="AG517" s="13" cm="1">
        <f t="array" ref="AG517">IFERROR(INDEX(bank!$A$2:$P$1212,MATCH($O517&amp;$P517,bank!$Q$2:$Q$1212,0),AG$1),FALSE)</f>
        <v>45035.406805555547</v>
      </c>
      <c r="AH517" s="13" cm="1">
        <f t="array" ref="AH517">IFERROR(INDEX(bank!$A$2:$P$1212,MATCH($O517&amp;$P517,bank!$Q$2:$Q$1212,0),AH$1),FALSE)</f>
        <v>64398.09</v>
      </c>
      <c r="AI517" s="13" cm="1">
        <f t="array" ref="AI517">IFERROR(INDEX(bank!$A$2:$P$1212,MATCH($O517&amp;$P517,bank!$Q$2:$Q$1212,0),AI$1),FALSE)</f>
        <v>64398.09</v>
      </c>
      <c r="AJ517" s="13" cm="1">
        <f t="array" ref="AJ517">IFERROR(INDEX(bank!$A$2:$P$1212,MATCH($O517&amp;$P517,bank!$Q$2:$Q$1212,0),AJ$1),FALSE)</f>
        <v>0</v>
      </c>
      <c r="AK517" s="13" cm="1">
        <f t="array" ref="AK517">IFERROR(INDEX(bank!$A$2:$P$1212,MATCH($O517&amp;$P517,bank!$Q$2:$Q$1212,0),AK$1),FALSE)</f>
        <v>0</v>
      </c>
      <c r="AL517" s="13" cm="1">
        <f t="array" ref="AL517">IFERROR(INDEX(bank!$A$2:$P$1212,MATCH($O517&amp;$P517,bank!$Q$2:$Q$1212,0),AL$1),FALSE)</f>
        <v>825162.11</v>
      </c>
      <c r="AM517" s="13" cm="1">
        <f t="array" ref="AM517">IFERROR(INDEX(bank!$A$2:$P$1212,MATCH($O517&amp;$P517,bank!$Q$2:$Q$1212,0),AM$1),FALSE)</f>
        <v>1</v>
      </c>
      <c r="AN517" s="13" t="b" cm="1">
        <f t="array" ref="AN517">IFERROR(INDEX(bank!$A$2:$P$1212,MATCH($O517&amp;$P517,bank!$Q$2:$Q$1212,0),AN$1),FALSE)</f>
        <v>1</v>
      </c>
      <c r="AO517" s="13" t="str" cm="1">
        <f t="array" ref="AO517">IFERROR(INDEX(bank!$A$2:$P$1212,MATCH($O517&amp;$P517,bank!$Q$2:$Q$1212,0),AO$1),FALSE)</f>
        <v>已关闭</v>
      </c>
    </row>
    <row r="518" spans="1:41" hidden="1">
      <c r="A518" s="4" t="s">
        <v>40</v>
      </c>
      <c r="B518" s="4" t="s">
        <v>486</v>
      </c>
      <c r="C518" s="4">
        <v>102170.7</v>
      </c>
      <c r="D518" s="4">
        <v>102170.7</v>
      </c>
      <c r="E518" s="4">
        <v>0</v>
      </c>
      <c r="F518" s="4">
        <v>0</v>
      </c>
      <c r="G518" s="4" t="s">
        <v>19</v>
      </c>
      <c r="H518" s="6">
        <v>45035.373951608803</v>
      </c>
      <c r="I518" s="4" t="s">
        <v>20</v>
      </c>
      <c r="J518" s="4" t="b">
        <v>1</v>
      </c>
      <c r="K518" s="4">
        <v>0</v>
      </c>
      <c r="L518" s="4">
        <v>1</v>
      </c>
      <c r="M518" s="4" t="s">
        <v>105</v>
      </c>
      <c r="N518" s="6">
        <v>45050.28328703704</v>
      </c>
      <c r="O518" s="4" t="s">
        <v>18</v>
      </c>
      <c r="P518" s="4">
        <v>665</v>
      </c>
      <c r="Q518" s="10" cm="1">
        <f t="array" ref="Q518">IFERROR(INDEX(cashier!$A$2:$I$672,MATCH($O518&amp;$P518,cashier!$J$2:$J$672,0),Q$1),FALSE)</f>
        <v>410</v>
      </c>
      <c r="R518" s="10" t="str" cm="1">
        <f t="array" ref="R518">IFERROR(INDEX(cashier!$A$2:$I$672,MATCH($O518&amp;$P518,cashier!$J$2:$J$672,0),R$1),FALSE)</f>
        <v>上海汇丰/USD/Asia-Euro/095-046215-055</v>
      </c>
      <c r="S518" s="10" cm="1">
        <f t="array" ref="S518">IFERROR(INDEX(cashier!$A$2:$I$672,MATCH($O518&amp;$P518,cashier!$J$2:$J$672,0),S$1),FALSE)</f>
        <v>45050.284245358787</v>
      </c>
      <c r="T518" s="10" t="str" cm="1">
        <f t="array" ref="T518">IFERROR(INDEX(cashier!$A$2:$I$672,MATCH($O518&amp;$P518,cashier!$J$2:$J$672,0),T$1),FALSE)</f>
        <v>USD</v>
      </c>
      <c r="U518" s="10" cm="1">
        <f t="array" ref="U518">IFERROR(INDEX(cashier!$A$2:$I$672,MATCH($O518&amp;$P518,cashier!$J$2:$J$672,0),U$1),FALSE)</f>
        <v>105170.7</v>
      </c>
      <c r="V518" s="10" cm="1">
        <f t="array" ref="V518">IFERROR(INDEX(cashier!$A$2:$I$672,MATCH($O518&amp;$P518,cashier!$J$2:$J$672,0),V$1),FALSE)</f>
        <v>45050.28328703704</v>
      </c>
      <c r="W518" s="10" cm="1">
        <f t="array" ref="W518">IFERROR(INDEX(cashier!$A$2:$I$672,MATCH($O518&amp;$P518,cashier!$J$2:$J$672,0),W$1),FALSE)</f>
        <v>665</v>
      </c>
      <c r="X518" s="10" t="str" cm="1">
        <f t="array" ref="X518">IFERROR(INDEX(cashier!$A$2:$I$672,MATCH($O518&amp;$P518,cashier!$J$2:$J$672,0),X$1),FALSE)</f>
        <v>付款单</v>
      </c>
      <c r="Y518" s="10" cm="1">
        <f t="array" ref="Y518">IFERROR(INDEX(cashier!$A$2:$I$672,MATCH($O518&amp;$P518,cashier!$J$2:$J$672,0),Y$1),FALSE)</f>
        <v>0</v>
      </c>
      <c r="Z518" s="13" cm="1">
        <f t="array" ref="Z518">IFERROR(INDEX(bank!$A$2:$P$1212,MATCH($O518&amp;$P518,bank!$Q$2:$Q$1212,0),Z$1),FALSE)</f>
        <v>665</v>
      </c>
      <c r="AA518" s="13" t="str" cm="1">
        <f t="array" ref="AA518">IFERROR(INDEX(bank!$A$2:$P$1212,MATCH($O518&amp;$P518,bank!$Q$2:$Q$1212,0),AA$1),FALSE)</f>
        <v>付款单</v>
      </c>
      <c r="AB518" s="13" t="str" cm="1">
        <f t="array" ref="AB518">IFERROR(INDEX(bank!$A$2:$P$1212,MATCH($O518&amp;$P518,bank!$Q$2:$Q$1212,0),AB$1),FALSE)</f>
        <v>上海汇丰/USD/Asia-Euro/095-046215-055</v>
      </c>
      <c r="AC518" s="13" t="str" cm="1">
        <f t="array" ref="AC518">IFERROR(INDEX(bank!$A$2:$P$1212,MATCH($O518&amp;$P518,bank!$Q$2:$Q$1212,0),AC$1),FALSE)</f>
        <v>USD</v>
      </c>
      <c r="AD518" s="13" cm="1">
        <f t="array" ref="AD518">IFERROR(INDEX(bank!$A$2:$P$1212,MATCH($O518&amp;$P518,bank!$Q$2:$Q$1212,0),AD$1),FALSE)</f>
        <v>0</v>
      </c>
      <c r="AE518" s="13" t="str" cm="1">
        <f t="array" ref="AE518">IFERROR(INDEX(bank!$A$2:$P$1212,MATCH($O518&amp;$P518,bank!$Q$2:$Q$1212,0),AE$1),FALSE)</f>
        <v xml:space="preserve">5402.04-燃料成本   </v>
      </c>
      <c r="AF518" s="13" t="str" cm="1">
        <f t="array" ref="AF518">IFERROR(INDEX(bank!$A$2:$P$1212,MATCH($O518&amp;$P518,bank!$Q$2:$Q$1212,0),AF$1),FALSE)</f>
        <v xml:space="preserve">4月3日WORLD FUEL在新加坡供应VLSFO 179.878吨 后付费油款
179.878MT X USD568 </v>
      </c>
      <c r="AG518" s="13" cm="1">
        <f t="array" ref="AG518">IFERROR(INDEX(bank!$A$2:$P$1212,MATCH($O518&amp;$P518,bank!$Q$2:$Q$1212,0),AG$1),FALSE)</f>
        <v>45050.28328703704</v>
      </c>
      <c r="AH518" s="13" cm="1">
        <f t="array" ref="AH518">IFERROR(INDEX(bank!$A$2:$P$1212,MATCH($O518&amp;$P518,bank!$Q$2:$Q$1212,0),AH$1),FALSE)</f>
        <v>0</v>
      </c>
      <c r="AI518" s="13" cm="1">
        <f t="array" ref="AI518">IFERROR(INDEX(bank!$A$2:$P$1212,MATCH($O518&amp;$P518,bank!$Q$2:$Q$1212,0),AI$1),FALSE)</f>
        <v>0</v>
      </c>
      <c r="AJ518" s="13" cm="1">
        <f t="array" ref="AJ518">IFERROR(INDEX(bank!$A$2:$P$1212,MATCH($O518&amp;$P518,bank!$Q$2:$Q$1212,0),AJ$1),FALSE)</f>
        <v>102170.7</v>
      </c>
      <c r="AK518" s="13" cm="1">
        <f t="array" ref="AK518">IFERROR(INDEX(bank!$A$2:$P$1212,MATCH($O518&amp;$P518,bank!$Q$2:$Q$1212,0),AK$1),FALSE)</f>
        <v>102170.7</v>
      </c>
      <c r="AL518" s="13" cm="1">
        <f t="array" ref="AL518">IFERROR(INDEX(bank!$A$2:$P$1212,MATCH($O518&amp;$P518,bank!$Q$2:$Q$1212,0),AL$1),FALSE)</f>
        <v>-96244.66</v>
      </c>
      <c r="AM518" s="13" cm="1">
        <f t="array" ref="AM518">IFERROR(INDEX(bank!$A$2:$P$1212,MATCH($O518&amp;$P518,bank!$Q$2:$Q$1212,0),AM$1),FALSE)</f>
        <v>1</v>
      </c>
      <c r="AN518" s="13" t="b" cm="1">
        <f t="array" ref="AN518">IFERROR(INDEX(bank!$A$2:$P$1212,MATCH($O518&amp;$P518,bank!$Q$2:$Q$1212,0),AN$1),FALSE)</f>
        <v>1</v>
      </c>
      <c r="AO518" s="13" t="str" cm="1">
        <f t="array" ref="AO518">IFERROR(INDEX(bank!$A$2:$P$1212,MATCH($O518&amp;$P518,bank!$Q$2:$Q$1212,0),AO$1),FALSE)</f>
        <v>已关闭</v>
      </c>
    </row>
    <row r="519" spans="1:41" hidden="1">
      <c r="A519" s="4" t="s">
        <v>426</v>
      </c>
      <c r="B519" s="4" t="s">
        <v>487</v>
      </c>
      <c r="C519" s="4">
        <v>3000</v>
      </c>
      <c r="D519" s="4">
        <v>3000</v>
      </c>
      <c r="E519" s="4">
        <v>0</v>
      </c>
      <c r="F519" s="4">
        <v>0</v>
      </c>
      <c r="G519" s="4" t="s">
        <v>19</v>
      </c>
      <c r="H519" s="6">
        <v>45035.373951608803</v>
      </c>
      <c r="I519" s="4" t="s">
        <v>20</v>
      </c>
      <c r="J519" s="4" t="b">
        <v>1</v>
      </c>
      <c r="K519" s="4">
        <v>0</v>
      </c>
      <c r="L519" s="4">
        <v>1</v>
      </c>
      <c r="M519" s="4" t="s">
        <v>105</v>
      </c>
      <c r="N519" s="6">
        <v>45050.28328703704</v>
      </c>
      <c r="O519" s="4" t="s">
        <v>18</v>
      </c>
      <c r="P519" s="4">
        <v>665</v>
      </c>
      <c r="Q519" s="10" cm="1">
        <f t="array" ref="Q519">IFERROR(INDEX(cashier!$A$2:$I$672,MATCH($O519&amp;$P519,cashier!$J$2:$J$672,0),Q$1),FALSE)</f>
        <v>410</v>
      </c>
      <c r="R519" s="10" t="str" cm="1">
        <f t="array" ref="R519">IFERROR(INDEX(cashier!$A$2:$I$672,MATCH($O519&amp;$P519,cashier!$J$2:$J$672,0),R$1),FALSE)</f>
        <v>上海汇丰/USD/Asia-Euro/095-046215-055</v>
      </c>
      <c r="S519" s="10" cm="1">
        <f t="array" ref="S519">IFERROR(INDEX(cashier!$A$2:$I$672,MATCH($O519&amp;$P519,cashier!$J$2:$J$672,0),S$1),FALSE)</f>
        <v>45050.284245358787</v>
      </c>
      <c r="T519" s="10" t="str" cm="1">
        <f t="array" ref="T519">IFERROR(INDEX(cashier!$A$2:$I$672,MATCH($O519&amp;$P519,cashier!$J$2:$J$672,0),T$1),FALSE)</f>
        <v>USD</v>
      </c>
      <c r="U519" s="10" cm="1">
        <f t="array" ref="U519">IFERROR(INDEX(cashier!$A$2:$I$672,MATCH($O519&amp;$P519,cashier!$J$2:$J$672,0),U$1),FALSE)</f>
        <v>105170.7</v>
      </c>
      <c r="V519" s="10" cm="1">
        <f t="array" ref="V519">IFERROR(INDEX(cashier!$A$2:$I$672,MATCH($O519&amp;$P519,cashier!$J$2:$J$672,0),V$1),FALSE)</f>
        <v>45050.28328703704</v>
      </c>
      <c r="W519" s="10" cm="1">
        <f t="array" ref="W519">IFERROR(INDEX(cashier!$A$2:$I$672,MATCH($O519&amp;$P519,cashier!$J$2:$J$672,0),W$1),FALSE)</f>
        <v>665</v>
      </c>
      <c r="X519" s="10" t="str" cm="1">
        <f t="array" ref="X519">IFERROR(INDEX(cashier!$A$2:$I$672,MATCH($O519&amp;$P519,cashier!$J$2:$J$672,0),X$1),FALSE)</f>
        <v>付款单</v>
      </c>
      <c r="Y519" s="10" cm="1">
        <f t="array" ref="Y519">IFERROR(INDEX(cashier!$A$2:$I$672,MATCH($O519&amp;$P519,cashier!$J$2:$J$672,0),Y$1),FALSE)</f>
        <v>0</v>
      </c>
      <c r="Z519" s="13" cm="1">
        <f t="array" ref="Z519">IFERROR(INDEX(bank!$A$2:$P$1212,MATCH($O519&amp;$P519,bank!$Q$2:$Q$1212,0),Z$1),FALSE)</f>
        <v>665</v>
      </c>
      <c r="AA519" s="13" t="str" cm="1">
        <f t="array" ref="AA519">IFERROR(INDEX(bank!$A$2:$P$1212,MATCH($O519&amp;$P519,bank!$Q$2:$Q$1212,0),AA$1),FALSE)</f>
        <v>付款单</v>
      </c>
      <c r="AB519" s="13" t="str" cm="1">
        <f t="array" ref="AB519">IFERROR(INDEX(bank!$A$2:$P$1212,MATCH($O519&amp;$P519,bank!$Q$2:$Q$1212,0),AB$1),FALSE)</f>
        <v>上海汇丰/USD/Asia-Euro/095-046215-055</v>
      </c>
      <c r="AC519" s="13" t="str" cm="1">
        <f t="array" ref="AC519">IFERROR(INDEX(bank!$A$2:$P$1212,MATCH($O519&amp;$P519,bank!$Q$2:$Q$1212,0),AC$1),FALSE)</f>
        <v>USD</v>
      </c>
      <c r="AD519" s="13" cm="1">
        <f t="array" ref="AD519">IFERROR(INDEX(bank!$A$2:$P$1212,MATCH($O519&amp;$P519,bank!$Q$2:$Q$1212,0),AD$1),FALSE)</f>
        <v>0</v>
      </c>
      <c r="AE519" s="13" t="str" cm="1">
        <f t="array" ref="AE519">IFERROR(INDEX(bank!$A$2:$P$1212,MATCH($O519&amp;$P519,bank!$Q$2:$Q$1212,0),AE$1),FALSE)</f>
        <v xml:space="preserve">5402.04-燃料成本   </v>
      </c>
      <c r="AF519" s="13" t="str" cm="1">
        <f t="array" ref="AF519">IFERROR(INDEX(bank!$A$2:$P$1212,MATCH($O519&amp;$P519,bank!$Q$2:$Q$1212,0),AF$1),FALSE)</f>
        <v xml:space="preserve">4月3日WORLD FUEL在新加坡供应VLSFO 179.878吨 后付费油款
179.878MT X USD568 </v>
      </c>
      <c r="AG519" s="13" cm="1">
        <f t="array" ref="AG519">IFERROR(INDEX(bank!$A$2:$P$1212,MATCH($O519&amp;$P519,bank!$Q$2:$Q$1212,0),AG$1),FALSE)</f>
        <v>45050.28328703704</v>
      </c>
      <c r="AH519" s="13" cm="1">
        <f t="array" ref="AH519">IFERROR(INDEX(bank!$A$2:$P$1212,MATCH($O519&amp;$P519,bank!$Q$2:$Q$1212,0),AH$1),FALSE)</f>
        <v>0</v>
      </c>
      <c r="AI519" s="13" cm="1">
        <f t="array" ref="AI519">IFERROR(INDEX(bank!$A$2:$P$1212,MATCH($O519&amp;$P519,bank!$Q$2:$Q$1212,0),AI$1),FALSE)</f>
        <v>0</v>
      </c>
      <c r="AJ519" s="13" cm="1">
        <f t="array" ref="AJ519">IFERROR(INDEX(bank!$A$2:$P$1212,MATCH($O519&amp;$P519,bank!$Q$2:$Q$1212,0),AJ$1),FALSE)</f>
        <v>102170.7</v>
      </c>
      <c r="AK519" s="13" cm="1">
        <f t="array" ref="AK519">IFERROR(INDEX(bank!$A$2:$P$1212,MATCH($O519&amp;$P519,bank!$Q$2:$Q$1212,0),AK$1),FALSE)</f>
        <v>102170.7</v>
      </c>
      <c r="AL519" s="13" cm="1">
        <f t="array" ref="AL519">IFERROR(INDEX(bank!$A$2:$P$1212,MATCH($O519&amp;$P519,bank!$Q$2:$Q$1212,0),AL$1),FALSE)</f>
        <v>-96244.66</v>
      </c>
      <c r="AM519" s="13" cm="1">
        <f t="array" ref="AM519">IFERROR(INDEX(bank!$A$2:$P$1212,MATCH($O519&amp;$P519,bank!$Q$2:$Q$1212,0),AM$1),FALSE)</f>
        <v>1</v>
      </c>
      <c r="AN519" s="13" t="b" cm="1">
        <f t="array" ref="AN519">IFERROR(INDEX(bank!$A$2:$P$1212,MATCH($O519&amp;$P519,bank!$Q$2:$Q$1212,0),AN$1),FALSE)</f>
        <v>1</v>
      </c>
      <c r="AO519" s="13" t="str" cm="1">
        <f t="array" ref="AO519">IFERROR(INDEX(bank!$A$2:$P$1212,MATCH($O519&amp;$P519,bank!$Q$2:$Q$1212,0),AO$1),FALSE)</f>
        <v>已关闭</v>
      </c>
    </row>
    <row r="520" spans="1:41" hidden="1">
      <c r="A520" s="4" t="s">
        <v>40</v>
      </c>
      <c r="B520" s="4" t="s">
        <v>488</v>
      </c>
      <c r="C520" s="4">
        <v>171509.78</v>
      </c>
      <c r="D520" s="4">
        <v>171509.78</v>
      </c>
      <c r="E520" s="4">
        <v>0</v>
      </c>
      <c r="F520" s="4">
        <v>0</v>
      </c>
      <c r="G520" s="4" t="s">
        <v>19</v>
      </c>
      <c r="H520" s="6">
        <v>45035.388156631947</v>
      </c>
      <c r="I520" s="4" t="s">
        <v>20</v>
      </c>
      <c r="J520" s="4" t="b">
        <v>1</v>
      </c>
      <c r="K520" s="4">
        <v>0</v>
      </c>
      <c r="L520" s="4">
        <v>1</v>
      </c>
      <c r="M520" s="4" t="s">
        <v>45</v>
      </c>
      <c r="N520" s="6">
        <v>45041.106574074067</v>
      </c>
      <c r="O520" s="4" t="s">
        <v>18</v>
      </c>
      <c r="P520" s="4">
        <v>667</v>
      </c>
      <c r="Q520" s="10" cm="1">
        <f t="array" ref="Q520">IFERROR(INDEX(cashier!$A$2:$I$672,MATCH($O520&amp;$P520,cashier!$J$2:$J$672,0),Q$1),FALSE)</f>
        <v>313</v>
      </c>
      <c r="R520" s="10" t="str" cm="1">
        <f t="array" ref="R520">IFERROR(INDEX(cashier!$A$2:$I$672,MATCH($O520&amp;$P520,cashier!$J$2:$J$672,0),R$1),FALSE)</f>
        <v>上海汇丰/USD/Mandarine/095-046264-055</v>
      </c>
      <c r="S520" s="10" cm="1">
        <f t="array" ref="S520">IFERROR(INDEX(cashier!$A$2:$I$672,MATCH($O520&amp;$P520,cashier!$J$2:$J$672,0),S$1),FALSE)</f>
        <v>45040.103524548613</v>
      </c>
      <c r="T520" s="10" t="str" cm="1">
        <f t="array" ref="T520">IFERROR(INDEX(cashier!$A$2:$I$672,MATCH($O520&amp;$P520,cashier!$J$2:$J$672,0),T$1),FALSE)</f>
        <v>USD</v>
      </c>
      <c r="U520" s="10" cm="1">
        <f t="array" ref="U520">IFERROR(INDEX(cashier!$A$2:$I$672,MATCH($O520&amp;$P520,cashier!$J$2:$J$672,0),U$1),FALSE)</f>
        <v>171509.78</v>
      </c>
      <c r="V520" s="10" cm="1">
        <f t="array" ref="V520">IFERROR(INDEX(cashier!$A$2:$I$672,MATCH($O520&amp;$P520,cashier!$J$2:$J$672,0),V$1),FALSE)</f>
        <v>45041.106574074067</v>
      </c>
      <c r="W520" s="10" cm="1">
        <f t="array" ref="W520">IFERROR(INDEX(cashier!$A$2:$I$672,MATCH($O520&amp;$P520,cashier!$J$2:$J$672,0),W$1),FALSE)</f>
        <v>667</v>
      </c>
      <c r="X520" s="10" t="str" cm="1">
        <f t="array" ref="X520">IFERROR(INDEX(cashier!$A$2:$I$672,MATCH($O520&amp;$P520,cashier!$J$2:$J$672,0),X$1),FALSE)</f>
        <v>付款单</v>
      </c>
      <c r="Y520" s="10" cm="1">
        <f t="array" ref="Y520">IFERROR(INDEX(cashier!$A$2:$I$672,MATCH($O520&amp;$P520,cashier!$J$2:$J$672,0),Y$1),FALSE)</f>
        <v>16.73</v>
      </c>
      <c r="Z520" s="13" cm="1">
        <f t="array" ref="Z520">IFERROR(INDEX(bank!$A$2:$P$1212,MATCH($O520&amp;$P520,bank!$Q$2:$Q$1212,0),Z$1),FALSE)</f>
        <v>667</v>
      </c>
      <c r="AA520" s="13" t="str" cm="1">
        <f t="array" ref="AA520">IFERROR(INDEX(bank!$A$2:$P$1212,MATCH($O520&amp;$P520,bank!$Q$2:$Q$1212,0),AA$1),FALSE)</f>
        <v>付款单</v>
      </c>
      <c r="AB520" s="13" t="str" cm="1">
        <f t="array" ref="AB520">IFERROR(INDEX(bank!$A$2:$P$1212,MATCH($O520&amp;$P520,bank!$Q$2:$Q$1212,0),AB$1),FALSE)</f>
        <v>上海汇丰/USD/Mandarine/095-046264-055</v>
      </c>
      <c r="AC520" s="13" t="str" cm="1">
        <f t="array" ref="AC520">IFERROR(INDEX(bank!$A$2:$P$1212,MATCH($O520&amp;$P520,bank!$Q$2:$Q$1212,0),AC$1),FALSE)</f>
        <v>USD</v>
      </c>
      <c r="AD520" s="13" cm="1">
        <f t="array" ref="AD520">IFERROR(INDEX(bank!$A$2:$P$1212,MATCH($O520&amp;$P520,bank!$Q$2:$Q$1212,0),AD$1),FALSE)</f>
        <v>0</v>
      </c>
      <c r="AE520" s="13" t="str" cm="1">
        <f t="array" ref="AE520">IFERROR(INDEX(bank!$A$2:$P$1212,MATCH($O520&amp;$P520,bank!$Q$2:$Q$1212,0),AE$1),FALSE)</f>
        <v xml:space="preserve">5402.04-燃料成本   </v>
      </c>
      <c r="AF520" s="13" t="str" cm="1">
        <f t="array" ref="AF520">IFERROR(INDEX(bank!$A$2:$P$1212,MATCH($O520&amp;$P520,bank!$Q$2:$Q$1212,0),AF$1),FALSE)</f>
        <v>3月27日KPI 在新加坡供应299.313吨VLSFO 后付款
299.313MT X USD568 + USD1500 = USD171,509.78</v>
      </c>
      <c r="AG520" s="13" cm="1">
        <f t="array" ref="AG520">IFERROR(INDEX(bank!$A$2:$P$1212,MATCH($O520&amp;$P520,bank!$Q$2:$Q$1212,0),AG$1),FALSE)</f>
        <v>45041.106574074067</v>
      </c>
      <c r="AH520" s="13" cm="1">
        <f t="array" ref="AH520">IFERROR(INDEX(bank!$A$2:$P$1212,MATCH($O520&amp;$P520,bank!$Q$2:$Q$1212,0),AH$1),FALSE)</f>
        <v>0</v>
      </c>
      <c r="AI520" s="13" cm="1">
        <f t="array" ref="AI520">IFERROR(INDEX(bank!$A$2:$P$1212,MATCH($O520&amp;$P520,bank!$Q$2:$Q$1212,0),AI$1),FALSE)</f>
        <v>0</v>
      </c>
      <c r="AJ520" s="13" cm="1">
        <f t="array" ref="AJ520">IFERROR(INDEX(bank!$A$2:$P$1212,MATCH($O520&amp;$P520,bank!$Q$2:$Q$1212,0),AJ$1),FALSE)</f>
        <v>171509.78</v>
      </c>
      <c r="AK520" s="13" cm="1">
        <f t="array" ref="AK520">IFERROR(INDEX(bank!$A$2:$P$1212,MATCH($O520&amp;$P520,bank!$Q$2:$Q$1212,0),AK$1),FALSE)</f>
        <v>171509.78</v>
      </c>
      <c r="AL520" s="13" cm="1">
        <f t="array" ref="AL520">IFERROR(INDEX(bank!$A$2:$P$1212,MATCH($O520&amp;$P520,bank!$Q$2:$Q$1212,0),AL$1),FALSE)</f>
        <v>288941.51</v>
      </c>
      <c r="AM520" s="13" cm="1">
        <f t="array" ref="AM520">IFERROR(INDEX(bank!$A$2:$P$1212,MATCH($O520&amp;$P520,bank!$Q$2:$Q$1212,0),AM$1),FALSE)</f>
        <v>1</v>
      </c>
      <c r="AN520" s="13" t="b" cm="1">
        <f t="array" ref="AN520">IFERROR(INDEX(bank!$A$2:$P$1212,MATCH($O520&amp;$P520,bank!$Q$2:$Q$1212,0),AN$1),FALSE)</f>
        <v>1</v>
      </c>
      <c r="AO520" s="13" t="str" cm="1">
        <f t="array" ref="AO520">IFERROR(INDEX(bank!$A$2:$P$1212,MATCH($O520&amp;$P520,bank!$Q$2:$Q$1212,0),AO$1),FALSE)</f>
        <v>已关闭</v>
      </c>
    </row>
    <row r="521" spans="1:41" hidden="1">
      <c r="A521" s="4" t="s">
        <v>126</v>
      </c>
      <c r="B521" s="4" t="s">
        <v>489</v>
      </c>
      <c r="C521" s="4">
        <v>3600</v>
      </c>
      <c r="D521" s="4">
        <v>3600</v>
      </c>
      <c r="E521" s="4">
        <v>0</v>
      </c>
      <c r="F521" s="4">
        <v>0</v>
      </c>
      <c r="G521" s="4" t="s">
        <v>19</v>
      </c>
      <c r="H521" s="6">
        <v>45036.128220682869</v>
      </c>
      <c r="I521" s="4" t="s">
        <v>20</v>
      </c>
      <c r="J521" s="4" t="b">
        <v>1</v>
      </c>
      <c r="K521" s="4">
        <v>0</v>
      </c>
      <c r="L521" s="4">
        <v>1</v>
      </c>
      <c r="M521" s="4" t="s">
        <v>36</v>
      </c>
      <c r="N521" s="6">
        <v>45040.33425925926</v>
      </c>
      <c r="O521" s="4" t="s">
        <v>18</v>
      </c>
      <c r="P521" s="4">
        <v>669</v>
      </c>
      <c r="Q521" s="10" cm="1">
        <f t="array" ref="Q521">IFERROR(INDEX(cashier!$A$2:$I$672,MATCH($O521&amp;$P521,cashier!$J$2:$J$672,0),Q$1),FALSE)</f>
        <v>325</v>
      </c>
      <c r="R521" s="10" t="str" cm="1">
        <f t="array" ref="R521">IFERROR(INDEX(cashier!$A$2:$I$672,MATCH($O521&amp;$P521,cashier!$J$2:$J$672,0),R$1),FALSE)</f>
        <v>香港花旗/USD/Hope Young/91868394</v>
      </c>
      <c r="S521" s="10" cm="1">
        <f t="array" ref="S521">IFERROR(INDEX(cashier!$A$2:$I$672,MATCH($O521&amp;$P521,cashier!$J$2:$J$672,0),S$1),FALSE)</f>
        <v>45040.333439930553</v>
      </c>
      <c r="T521" s="10" t="str" cm="1">
        <f t="array" ref="T521">IFERROR(INDEX(cashier!$A$2:$I$672,MATCH($O521&amp;$P521,cashier!$J$2:$J$672,0),T$1),FALSE)</f>
        <v>USD</v>
      </c>
      <c r="U521" s="10" cm="1">
        <f t="array" ref="U521">IFERROR(INDEX(cashier!$A$2:$I$672,MATCH($O521&amp;$P521,cashier!$J$2:$J$672,0),U$1),FALSE)</f>
        <v>3600</v>
      </c>
      <c r="V521" s="10" cm="1">
        <f t="array" ref="V521">IFERROR(INDEX(cashier!$A$2:$I$672,MATCH($O521&amp;$P521,cashier!$J$2:$J$672,0),V$1),FALSE)</f>
        <v>45040.33425925926</v>
      </c>
      <c r="W521" s="10" cm="1">
        <f t="array" ref="W521">IFERROR(INDEX(cashier!$A$2:$I$672,MATCH($O521&amp;$P521,cashier!$J$2:$J$672,0),W$1),FALSE)</f>
        <v>669</v>
      </c>
      <c r="X521" s="10" t="str" cm="1">
        <f t="array" ref="X521">IFERROR(INDEX(cashier!$A$2:$I$672,MATCH($O521&amp;$P521,cashier!$J$2:$J$672,0),X$1),FALSE)</f>
        <v>付款单</v>
      </c>
      <c r="Y521" s="10" cm="1">
        <f t="array" ref="Y521">IFERROR(INDEX(cashier!$A$2:$I$672,MATCH($O521&amp;$P521,cashier!$J$2:$J$672,0),Y$1),FALSE)</f>
        <v>0</v>
      </c>
      <c r="Z521" s="13" cm="1">
        <f t="array" ref="Z521">IFERROR(INDEX(bank!$A$2:$P$1212,MATCH($O521&amp;$P521,bank!$Q$2:$Q$1212,0),Z$1),FALSE)</f>
        <v>669</v>
      </c>
      <c r="AA521" s="13" t="str" cm="1">
        <f t="array" ref="AA521">IFERROR(INDEX(bank!$A$2:$P$1212,MATCH($O521&amp;$P521,bank!$Q$2:$Q$1212,0),AA$1),FALSE)</f>
        <v>付款单</v>
      </c>
      <c r="AB521" s="13" t="str" cm="1">
        <f t="array" ref="AB521">IFERROR(INDEX(bank!$A$2:$P$1212,MATCH($O521&amp;$P521,bank!$Q$2:$Q$1212,0),AB$1),FALSE)</f>
        <v>香港花旗/USD/Hope Young/91868394</v>
      </c>
      <c r="AC521" s="13" t="str" cm="1">
        <f t="array" ref="AC521">IFERROR(INDEX(bank!$A$2:$P$1212,MATCH($O521&amp;$P521,bank!$Q$2:$Q$1212,0),AC$1),FALSE)</f>
        <v>USD</v>
      </c>
      <c r="AD521" s="13" cm="1">
        <f t="array" ref="AD521">IFERROR(INDEX(bank!$A$2:$P$1212,MATCH($O521&amp;$P521,bank!$Q$2:$Q$1212,0),AD$1),FALSE)</f>
        <v>0</v>
      </c>
      <c r="AE521" s="13" t="str" cm="1">
        <f t="array" ref="AE521">IFERROR(INDEX(bank!$A$2:$P$1212,MATCH($O521&amp;$P521,bank!$Q$2:$Q$1212,0),AE$1),FALSE)</f>
        <v xml:space="preserve">5501.07-船舶管理费用  </v>
      </c>
      <c r="AF521" s="13" t="str" cm="1">
        <f t="array" ref="AF521">IFERROR(INDEX(bank!$A$2:$P$1212,MATCH($O521&amp;$P521,bank!$Q$2:$Q$1212,0),AF$1),FALSE)</f>
        <v>23年3月船舶管理费</v>
      </c>
      <c r="AG521" s="13" cm="1">
        <f t="array" ref="AG521">IFERROR(INDEX(bank!$A$2:$P$1212,MATCH($O521&amp;$P521,bank!$Q$2:$Q$1212,0),AG$1),FALSE)</f>
        <v>45040.33425925926</v>
      </c>
      <c r="AH521" s="13" cm="1">
        <f t="array" ref="AH521">IFERROR(INDEX(bank!$A$2:$P$1212,MATCH($O521&amp;$P521,bank!$Q$2:$Q$1212,0),AH$1),FALSE)</f>
        <v>0</v>
      </c>
      <c r="AI521" s="13" cm="1">
        <f t="array" ref="AI521">IFERROR(INDEX(bank!$A$2:$P$1212,MATCH($O521&amp;$P521,bank!$Q$2:$Q$1212,0),AI$1),FALSE)</f>
        <v>0</v>
      </c>
      <c r="AJ521" s="13" cm="1">
        <f t="array" ref="AJ521">IFERROR(INDEX(bank!$A$2:$P$1212,MATCH($O521&amp;$P521,bank!$Q$2:$Q$1212,0),AJ$1),FALSE)</f>
        <v>3600</v>
      </c>
      <c r="AK521" s="13" cm="1">
        <f t="array" ref="AK521">IFERROR(INDEX(bank!$A$2:$P$1212,MATCH($O521&amp;$P521,bank!$Q$2:$Q$1212,0),AK$1),FALSE)</f>
        <v>3600</v>
      </c>
      <c r="AL521" s="13" cm="1">
        <f t="array" ref="AL521">IFERROR(INDEX(bank!$A$2:$P$1212,MATCH($O521&amp;$P521,bank!$Q$2:$Q$1212,0),AL$1),FALSE)</f>
        <v>652927.73</v>
      </c>
      <c r="AM521" s="13" cm="1">
        <f t="array" ref="AM521">IFERROR(INDEX(bank!$A$2:$P$1212,MATCH($O521&amp;$P521,bank!$Q$2:$Q$1212,0),AM$1),FALSE)</f>
        <v>1</v>
      </c>
      <c r="AN521" s="13" t="b" cm="1">
        <f t="array" ref="AN521">IFERROR(INDEX(bank!$A$2:$P$1212,MATCH($O521&amp;$P521,bank!$Q$2:$Q$1212,0),AN$1),FALSE)</f>
        <v>1</v>
      </c>
      <c r="AO521" s="13" t="str" cm="1">
        <f t="array" ref="AO521">IFERROR(INDEX(bank!$A$2:$P$1212,MATCH($O521&amp;$P521,bank!$Q$2:$Q$1212,0),AO$1),FALSE)</f>
        <v>已关闭</v>
      </c>
    </row>
    <row r="522" spans="1:41" hidden="1">
      <c r="A522" s="4" t="s">
        <v>110</v>
      </c>
      <c r="B522" s="4" t="s">
        <v>490</v>
      </c>
      <c r="C522" s="4">
        <v>93223.33</v>
      </c>
      <c r="D522" s="4">
        <v>93223.33</v>
      </c>
      <c r="E522" s="4">
        <v>0</v>
      </c>
      <c r="F522" s="4">
        <v>0</v>
      </c>
      <c r="G522" s="4" t="s">
        <v>19</v>
      </c>
      <c r="H522" s="6">
        <v>45036.138473993058</v>
      </c>
      <c r="I522" s="4" t="s">
        <v>20</v>
      </c>
      <c r="J522" s="4" t="b">
        <v>1</v>
      </c>
      <c r="K522" s="4">
        <v>0</v>
      </c>
      <c r="L522" s="4">
        <v>1</v>
      </c>
      <c r="M522" s="4" t="s">
        <v>36</v>
      </c>
      <c r="N522" s="6">
        <v>45040.334722222222</v>
      </c>
      <c r="O522" s="4" t="s">
        <v>18</v>
      </c>
      <c r="P522" s="4">
        <v>671</v>
      </c>
      <c r="Q522" s="10" cm="1">
        <f t="array" ref="Q522">IFERROR(INDEX(cashier!$A$2:$I$672,MATCH($O522&amp;$P522,cashier!$J$2:$J$672,0),Q$1),FALSE)</f>
        <v>327</v>
      </c>
      <c r="R522" s="10" t="str" cm="1">
        <f t="array" ref="R522">IFERROR(INDEX(cashier!$A$2:$I$672,MATCH($O522&amp;$P522,cashier!$J$2:$J$672,0),R$1),FALSE)</f>
        <v>香港花旗/USD/Hope Young/91868394</v>
      </c>
      <c r="S522" s="10" cm="1">
        <f t="array" ref="S522">IFERROR(INDEX(cashier!$A$2:$I$672,MATCH($O522&amp;$P522,cashier!$J$2:$J$672,0),S$1),FALSE)</f>
        <v>45040.333889965281</v>
      </c>
      <c r="T522" s="10" t="str" cm="1">
        <f t="array" ref="T522">IFERROR(INDEX(cashier!$A$2:$I$672,MATCH($O522&amp;$P522,cashier!$J$2:$J$672,0),T$1),FALSE)</f>
        <v>USD</v>
      </c>
      <c r="U522" s="10" cm="1">
        <f t="array" ref="U522">IFERROR(INDEX(cashier!$A$2:$I$672,MATCH($O522&amp;$P522,cashier!$J$2:$J$672,0),U$1),FALSE)</f>
        <v>93223.33</v>
      </c>
      <c r="V522" s="10" cm="1">
        <f t="array" ref="V522">IFERROR(INDEX(cashier!$A$2:$I$672,MATCH($O522&amp;$P522,cashier!$J$2:$J$672,0),V$1),FALSE)</f>
        <v>45040.334722222222</v>
      </c>
      <c r="W522" s="10" cm="1">
        <f t="array" ref="W522">IFERROR(INDEX(cashier!$A$2:$I$672,MATCH($O522&amp;$P522,cashier!$J$2:$J$672,0),W$1),FALSE)</f>
        <v>671</v>
      </c>
      <c r="X522" s="10" t="str" cm="1">
        <f t="array" ref="X522">IFERROR(INDEX(cashier!$A$2:$I$672,MATCH($O522&amp;$P522,cashier!$J$2:$J$672,0),X$1),FALSE)</f>
        <v>付款单</v>
      </c>
      <c r="Y522" s="10" cm="1">
        <f t="array" ref="Y522">IFERROR(INDEX(cashier!$A$2:$I$672,MATCH($O522&amp;$P522,cashier!$J$2:$J$672,0),Y$1),FALSE)</f>
        <v>0</v>
      </c>
      <c r="Z522" s="13" cm="1">
        <f t="array" ref="Z522">IFERROR(INDEX(bank!$A$2:$P$1212,MATCH($O522&amp;$P522,bank!$Q$2:$Q$1212,0),Z$1),FALSE)</f>
        <v>671</v>
      </c>
      <c r="AA522" s="13" t="str" cm="1">
        <f t="array" ref="AA522">IFERROR(INDEX(bank!$A$2:$P$1212,MATCH($O522&amp;$P522,bank!$Q$2:$Q$1212,0),AA$1),FALSE)</f>
        <v>付款单</v>
      </c>
      <c r="AB522" s="13" t="str" cm="1">
        <f t="array" ref="AB522">IFERROR(INDEX(bank!$A$2:$P$1212,MATCH($O522&amp;$P522,bank!$Q$2:$Q$1212,0),AB$1),FALSE)</f>
        <v>香港花旗/USD/Hope Young/91868394</v>
      </c>
      <c r="AC522" s="13" t="str" cm="1">
        <f t="array" ref="AC522">IFERROR(INDEX(bank!$A$2:$P$1212,MATCH($O522&amp;$P522,bank!$Q$2:$Q$1212,0),AC$1),FALSE)</f>
        <v>USD</v>
      </c>
      <c r="AD522" s="13" cm="1">
        <f t="array" ref="AD522">IFERROR(INDEX(bank!$A$2:$P$1212,MATCH($O522&amp;$P522,bank!$Q$2:$Q$1212,0),AD$1),FALSE)</f>
        <v>0</v>
      </c>
      <c r="AE522" s="13" t="str" cm="1">
        <f t="array" ref="AE522">IFERROR(INDEX(bank!$A$2:$P$1212,MATCH($O522&amp;$P522,bank!$Q$2:$Q$1212,0),AE$1),FALSE)</f>
        <v xml:space="preserve">5501.08-船员工资伙食    </v>
      </c>
      <c r="AF522" s="13" t="str" cm="1">
        <f t="array" ref="AF522">IFERROR(INDEX(bank!$A$2:$P$1212,MATCH($O522&amp;$P522,bank!$Q$2:$Q$1212,0),AF$1),FALSE)</f>
        <v>23年3月船员工资</v>
      </c>
      <c r="AG522" s="13" cm="1">
        <f t="array" ref="AG522">IFERROR(INDEX(bank!$A$2:$P$1212,MATCH($O522&amp;$P522,bank!$Q$2:$Q$1212,0),AG$1),FALSE)</f>
        <v>45040.334722222222</v>
      </c>
      <c r="AH522" s="13" cm="1">
        <f t="array" ref="AH522">IFERROR(INDEX(bank!$A$2:$P$1212,MATCH($O522&amp;$P522,bank!$Q$2:$Q$1212,0),AH$1),FALSE)</f>
        <v>0</v>
      </c>
      <c r="AI522" s="13" cm="1">
        <f t="array" ref="AI522">IFERROR(INDEX(bank!$A$2:$P$1212,MATCH($O522&amp;$P522,bank!$Q$2:$Q$1212,0),AI$1),FALSE)</f>
        <v>0</v>
      </c>
      <c r="AJ522" s="13" cm="1">
        <f t="array" ref="AJ522">IFERROR(INDEX(bank!$A$2:$P$1212,MATCH($O522&amp;$P522,bank!$Q$2:$Q$1212,0),AJ$1),FALSE)</f>
        <v>93223.33</v>
      </c>
      <c r="AK522" s="13" cm="1">
        <f t="array" ref="AK522">IFERROR(INDEX(bank!$A$2:$P$1212,MATCH($O522&amp;$P522,bank!$Q$2:$Q$1212,0),AK$1),FALSE)</f>
        <v>93223.33</v>
      </c>
      <c r="AL522" s="13" cm="1">
        <f t="array" ref="AL522">IFERROR(INDEX(bank!$A$2:$P$1212,MATCH($O522&amp;$P522,bank!$Q$2:$Q$1212,0),AL$1),FALSE)</f>
        <v>559254.4</v>
      </c>
      <c r="AM522" s="13" cm="1">
        <f t="array" ref="AM522">IFERROR(INDEX(bank!$A$2:$P$1212,MATCH($O522&amp;$P522,bank!$Q$2:$Q$1212,0),AM$1),FALSE)</f>
        <v>1</v>
      </c>
      <c r="AN522" s="13" t="b" cm="1">
        <f t="array" ref="AN522">IFERROR(INDEX(bank!$A$2:$P$1212,MATCH($O522&amp;$P522,bank!$Q$2:$Q$1212,0),AN$1),FALSE)</f>
        <v>1</v>
      </c>
      <c r="AO522" s="13" t="str" cm="1">
        <f t="array" ref="AO522">IFERROR(INDEX(bank!$A$2:$P$1212,MATCH($O522&amp;$P522,bank!$Q$2:$Q$1212,0),AO$1),FALSE)</f>
        <v>已关闭</v>
      </c>
    </row>
    <row r="523" spans="1:41" hidden="1">
      <c r="A523" s="4" t="s">
        <v>86</v>
      </c>
      <c r="B523" s="4" t="s">
        <v>491</v>
      </c>
      <c r="C523" s="4">
        <v>720</v>
      </c>
      <c r="D523" s="4">
        <v>720</v>
      </c>
      <c r="E523" s="4">
        <v>0</v>
      </c>
      <c r="F523" s="4">
        <v>0</v>
      </c>
      <c r="G523" s="4" t="s">
        <v>19</v>
      </c>
      <c r="H523" s="6">
        <v>45036.146099108802</v>
      </c>
      <c r="I523" s="4" t="s">
        <v>20</v>
      </c>
      <c r="J523" s="4" t="b">
        <v>1</v>
      </c>
      <c r="K523" s="4">
        <v>0</v>
      </c>
      <c r="L523" s="4">
        <v>1</v>
      </c>
      <c r="M523" s="4" t="s">
        <v>36</v>
      </c>
      <c r="N523" s="6">
        <v>45040.373159722221</v>
      </c>
      <c r="O523" s="4" t="s">
        <v>18</v>
      </c>
      <c r="P523" s="4">
        <v>673</v>
      </c>
      <c r="Q523" s="10" cm="1">
        <f t="array" ref="Q523">IFERROR(INDEX(cashier!$A$2:$I$672,MATCH($O523&amp;$P523,cashier!$J$2:$J$672,0),Q$1),FALSE)</f>
        <v>331</v>
      </c>
      <c r="R523" s="10" t="str" cm="1">
        <f t="array" ref="R523">IFERROR(INDEX(cashier!$A$2:$I$672,MATCH($O523&amp;$P523,cashier!$J$2:$J$672,0),R$1),FALSE)</f>
        <v>香港花旗/USD/Hope Young/91868394</v>
      </c>
      <c r="S523" s="10" cm="1">
        <f t="array" ref="S523">IFERROR(INDEX(cashier!$A$2:$I$672,MATCH($O523&amp;$P523,cashier!$J$2:$J$672,0),S$1),FALSE)</f>
        <v>45040.372317337962</v>
      </c>
      <c r="T523" s="10" t="str" cm="1">
        <f t="array" ref="T523">IFERROR(INDEX(cashier!$A$2:$I$672,MATCH($O523&amp;$P523,cashier!$J$2:$J$672,0),T$1),FALSE)</f>
        <v>USD</v>
      </c>
      <c r="U523" s="10" cm="1">
        <f t="array" ref="U523">IFERROR(INDEX(cashier!$A$2:$I$672,MATCH($O523&amp;$P523,cashier!$J$2:$J$672,0),U$1),FALSE)</f>
        <v>720</v>
      </c>
      <c r="V523" s="10" cm="1">
        <f t="array" ref="V523">IFERROR(INDEX(cashier!$A$2:$I$672,MATCH($O523&amp;$P523,cashier!$J$2:$J$672,0),V$1),FALSE)</f>
        <v>45040.373159722221</v>
      </c>
      <c r="W523" s="10" cm="1">
        <f t="array" ref="W523">IFERROR(INDEX(cashier!$A$2:$I$672,MATCH($O523&amp;$P523,cashier!$J$2:$J$672,0),W$1),FALSE)</f>
        <v>673</v>
      </c>
      <c r="X523" s="10" t="str" cm="1">
        <f t="array" ref="X523">IFERROR(INDEX(cashier!$A$2:$I$672,MATCH($O523&amp;$P523,cashier!$J$2:$J$672,0),X$1),FALSE)</f>
        <v>付款单</v>
      </c>
      <c r="Y523" s="10" cm="1">
        <f t="array" ref="Y523">IFERROR(INDEX(cashier!$A$2:$I$672,MATCH($O523&amp;$P523,cashier!$J$2:$J$672,0),Y$1),FALSE)</f>
        <v>0</v>
      </c>
      <c r="Z523" s="13" cm="1">
        <f t="array" ref="Z523">IFERROR(INDEX(bank!$A$2:$P$1212,MATCH($O523&amp;$P523,bank!$Q$2:$Q$1212,0),Z$1),FALSE)</f>
        <v>673</v>
      </c>
      <c r="AA523" s="13" t="str" cm="1">
        <f t="array" ref="AA523">IFERROR(INDEX(bank!$A$2:$P$1212,MATCH($O523&amp;$P523,bank!$Q$2:$Q$1212,0),AA$1),FALSE)</f>
        <v>付款单</v>
      </c>
      <c r="AB523" s="13" t="str" cm="1">
        <f t="array" ref="AB523">IFERROR(INDEX(bank!$A$2:$P$1212,MATCH($O523&amp;$P523,bank!$Q$2:$Q$1212,0),AB$1),FALSE)</f>
        <v>香港花旗/USD/Hope Young/91868394</v>
      </c>
      <c r="AC523" s="13" t="str" cm="1">
        <f t="array" ref="AC523">IFERROR(INDEX(bank!$A$2:$P$1212,MATCH($O523&amp;$P523,bank!$Q$2:$Q$1212,0),AC$1),FALSE)</f>
        <v>USD</v>
      </c>
      <c r="AD523" s="13" cm="1">
        <f t="array" ref="AD523">IFERROR(INDEX(bank!$A$2:$P$1212,MATCH($O523&amp;$P523,bank!$Q$2:$Q$1212,0),AD$1),FALSE)</f>
        <v>0</v>
      </c>
      <c r="AE523" s="13" t="str" cm="1">
        <f t="array" ref="AE523">IFERROR(INDEX(bank!$A$2:$P$1212,MATCH($O523&amp;$P523,bank!$Q$2:$Q$1212,0),AE$1),FALSE)</f>
        <v>5501.11-物料</v>
      </c>
      <c r="AF523" s="13" t="str" cm="1">
        <f t="array" ref="AF523">IFERROR(INDEX(bank!$A$2:$P$1212,MATCH($O523&amp;$P523,bank!$Q$2:$Q$1212,0),AF$1),FALSE)</f>
        <v>4月TRO试剂预付款</v>
      </c>
      <c r="AG523" s="13" cm="1">
        <f t="array" ref="AG523">IFERROR(INDEX(bank!$A$2:$P$1212,MATCH($O523&amp;$P523,bank!$Q$2:$Q$1212,0),AG$1),FALSE)</f>
        <v>45040.373159722221</v>
      </c>
      <c r="AH523" s="13" cm="1">
        <f t="array" ref="AH523">IFERROR(INDEX(bank!$A$2:$P$1212,MATCH($O523&amp;$P523,bank!$Q$2:$Q$1212,0),AH$1),FALSE)</f>
        <v>0</v>
      </c>
      <c r="AI523" s="13" cm="1">
        <f t="array" ref="AI523">IFERROR(INDEX(bank!$A$2:$P$1212,MATCH($O523&amp;$P523,bank!$Q$2:$Q$1212,0),AI$1),FALSE)</f>
        <v>0</v>
      </c>
      <c r="AJ523" s="13" cm="1">
        <f t="array" ref="AJ523">IFERROR(INDEX(bank!$A$2:$P$1212,MATCH($O523&amp;$P523,bank!$Q$2:$Q$1212,0),AJ$1),FALSE)</f>
        <v>720</v>
      </c>
      <c r="AK523" s="13" cm="1">
        <f t="array" ref="AK523">IFERROR(INDEX(bank!$A$2:$P$1212,MATCH($O523&amp;$P523,bank!$Q$2:$Q$1212,0),AK$1),FALSE)</f>
        <v>720</v>
      </c>
      <c r="AL523" s="13" cm="1">
        <f t="array" ref="AL523">IFERROR(INDEX(bank!$A$2:$P$1212,MATCH($O523&amp;$P523,bank!$Q$2:$Q$1212,0),AL$1),FALSE)</f>
        <v>11214.37</v>
      </c>
      <c r="AM523" s="13" cm="1">
        <f t="array" ref="AM523">IFERROR(INDEX(bank!$A$2:$P$1212,MATCH($O523&amp;$P523,bank!$Q$2:$Q$1212,0),AM$1),FALSE)</f>
        <v>1</v>
      </c>
      <c r="AN523" s="13" t="b" cm="1">
        <f t="array" ref="AN523">IFERROR(INDEX(bank!$A$2:$P$1212,MATCH($O523&amp;$P523,bank!$Q$2:$Q$1212,0),AN$1),FALSE)</f>
        <v>1</v>
      </c>
      <c r="AO523" s="13" t="str" cm="1">
        <f t="array" ref="AO523">IFERROR(INDEX(bank!$A$2:$P$1212,MATCH($O523&amp;$P523,bank!$Q$2:$Q$1212,0),AO$1),FALSE)</f>
        <v>已关闭</v>
      </c>
    </row>
    <row r="524" spans="1:41" hidden="1">
      <c r="A524" s="4" t="s">
        <v>110</v>
      </c>
      <c r="B524" s="4" t="s">
        <v>490</v>
      </c>
      <c r="C524" s="4">
        <v>93223.33</v>
      </c>
      <c r="D524" s="4">
        <v>93223.33</v>
      </c>
      <c r="E524" s="4">
        <v>0</v>
      </c>
      <c r="F524" s="4">
        <v>0</v>
      </c>
      <c r="G524" s="4" t="s">
        <v>19</v>
      </c>
      <c r="H524" s="6">
        <v>45036.150764965278</v>
      </c>
      <c r="I524" s="4" t="s">
        <v>20</v>
      </c>
      <c r="J524" s="4" t="b">
        <v>1</v>
      </c>
      <c r="K524" s="4">
        <v>0</v>
      </c>
      <c r="L524" s="4">
        <v>1</v>
      </c>
      <c r="M524" s="4" t="s">
        <v>36</v>
      </c>
      <c r="N524" s="6">
        <v>45040.334965277783</v>
      </c>
      <c r="O524" s="4" t="s">
        <v>18</v>
      </c>
      <c r="P524" s="4">
        <v>675</v>
      </c>
      <c r="Q524" s="10" cm="1">
        <f t="array" ref="Q524">IFERROR(INDEX(cashier!$A$2:$I$672,MATCH($O524&amp;$P524,cashier!$J$2:$J$672,0),Q$1),FALSE)</f>
        <v>328</v>
      </c>
      <c r="R524" s="10" t="str" cm="1">
        <f t="array" ref="R524">IFERROR(INDEX(cashier!$A$2:$I$672,MATCH($O524&amp;$P524,cashier!$J$2:$J$672,0),R$1),FALSE)</f>
        <v>香港花旗/USD/Hope Young/91868394</v>
      </c>
      <c r="S524" s="10" cm="1">
        <f t="array" ref="S524">IFERROR(INDEX(cashier!$A$2:$I$672,MATCH($O524&amp;$P524,cashier!$J$2:$J$672,0),S$1),FALSE)</f>
        <v>45040.334174293981</v>
      </c>
      <c r="T524" s="10" t="str" cm="1">
        <f t="array" ref="T524">IFERROR(INDEX(cashier!$A$2:$I$672,MATCH($O524&amp;$P524,cashier!$J$2:$J$672,0),T$1),FALSE)</f>
        <v>USD</v>
      </c>
      <c r="U524" s="10" cm="1">
        <f t="array" ref="U524">IFERROR(INDEX(cashier!$A$2:$I$672,MATCH($O524&amp;$P524,cashier!$J$2:$J$672,0),U$1),FALSE)</f>
        <v>93280.53</v>
      </c>
      <c r="V524" s="10" cm="1">
        <f t="array" ref="V524">IFERROR(INDEX(cashier!$A$2:$I$672,MATCH($O524&amp;$P524,cashier!$J$2:$J$672,0),V$1),FALSE)</f>
        <v>45040.334965277783</v>
      </c>
      <c r="W524" s="10" cm="1">
        <f t="array" ref="W524">IFERROR(INDEX(cashier!$A$2:$I$672,MATCH($O524&amp;$P524,cashier!$J$2:$J$672,0),W$1),FALSE)</f>
        <v>675</v>
      </c>
      <c r="X524" s="10" t="str" cm="1">
        <f t="array" ref="X524">IFERROR(INDEX(cashier!$A$2:$I$672,MATCH($O524&amp;$P524,cashier!$J$2:$J$672,0),X$1),FALSE)</f>
        <v>付款单</v>
      </c>
      <c r="Y524" s="10" cm="1">
        <f t="array" ref="Y524">IFERROR(INDEX(cashier!$A$2:$I$672,MATCH($O524&amp;$P524,cashier!$J$2:$J$672,0),Y$1),FALSE)</f>
        <v>0</v>
      </c>
      <c r="Z524" s="13" cm="1">
        <f t="array" ref="Z524">IFERROR(INDEX(bank!$A$2:$P$1212,MATCH($O524&amp;$P524,bank!$Q$2:$Q$1212,0),Z$1),FALSE)</f>
        <v>675</v>
      </c>
      <c r="AA524" s="13" t="str" cm="1">
        <f t="array" ref="AA524">IFERROR(INDEX(bank!$A$2:$P$1212,MATCH($O524&amp;$P524,bank!$Q$2:$Q$1212,0),AA$1),FALSE)</f>
        <v>付款单</v>
      </c>
      <c r="AB524" s="13" t="str" cm="1">
        <f t="array" ref="AB524">IFERROR(INDEX(bank!$A$2:$P$1212,MATCH($O524&amp;$P524,bank!$Q$2:$Q$1212,0),AB$1),FALSE)</f>
        <v>香港花旗/USD/Hope Young/91868394</v>
      </c>
      <c r="AC524" s="13" t="str" cm="1">
        <f t="array" ref="AC524">IFERROR(INDEX(bank!$A$2:$P$1212,MATCH($O524&amp;$P524,bank!$Q$2:$Q$1212,0),AC$1),FALSE)</f>
        <v>USD</v>
      </c>
      <c r="AD524" s="13" cm="1">
        <f t="array" ref="AD524">IFERROR(INDEX(bank!$A$2:$P$1212,MATCH($O524&amp;$P524,bank!$Q$2:$Q$1212,0),AD$1),FALSE)</f>
        <v>0</v>
      </c>
      <c r="AE524" s="13" t="str" cm="1">
        <f t="array" ref="AE524">IFERROR(INDEX(bank!$A$2:$P$1212,MATCH($O524&amp;$P524,bank!$Q$2:$Q$1212,0),AE$1),FALSE)</f>
        <v xml:space="preserve">5501.08-船员工资伙食    </v>
      </c>
      <c r="AF524" s="13" t="str" cm="1">
        <f t="array" ref="AF524">IFERROR(INDEX(bank!$A$2:$P$1212,MATCH($O524&amp;$P524,bank!$Q$2:$Q$1212,0),AF$1),FALSE)</f>
        <v>23年3月船员工资</v>
      </c>
      <c r="AG524" s="13" cm="1">
        <f t="array" ref="AG524">IFERROR(INDEX(bank!$A$2:$P$1212,MATCH($O524&amp;$P524,bank!$Q$2:$Q$1212,0),AG$1),FALSE)</f>
        <v>45040.334965277783</v>
      </c>
      <c r="AH524" s="13" cm="1">
        <f t="array" ref="AH524">IFERROR(INDEX(bank!$A$2:$P$1212,MATCH($O524&amp;$P524,bank!$Q$2:$Q$1212,0),AH$1),FALSE)</f>
        <v>0</v>
      </c>
      <c r="AI524" s="13" cm="1">
        <f t="array" ref="AI524">IFERROR(INDEX(bank!$A$2:$P$1212,MATCH($O524&amp;$P524,bank!$Q$2:$Q$1212,0),AI$1),FALSE)</f>
        <v>0</v>
      </c>
      <c r="AJ524" s="13" cm="1">
        <f t="array" ref="AJ524">IFERROR(INDEX(bank!$A$2:$P$1212,MATCH($O524&amp;$P524,bank!$Q$2:$Q$1212,0),AJ$1),FALSE)</f>
        <v>93223.33</v>
      </c>
      <c r="AK524" s="13" cm="1">
        <f t="array" ref="AK524">IFERROR(INDEX(bank!$A$2:$P$1212,MATCH($O524&amp;$P524,bank!$Q$2:$Q$1212,0),AK$1),FALSE)</f>
        <v>93223.33</v>
      </c>
      <c r="AL524" s="13" cm="1">
        <f t="array" ref="AL524">IFERROR(INDEX(bank!$A$2:$P$1212,MATCH($O524&amp;$P524,bank!$Q$2:$Q$1212,0),AL$1),FALSE)</f>
        <v>466031.07</v>
      </c>
      <c r="AM524" s="13" cm="1">
        <f t="array" ref="AM524">IFERROR(INDEX(bank!$A$2:$P$1212,MATCH($O524&amp;$P524,bank!$Q$2:$Q$1212,0),AM$1),FALSE)</f>
        <v>1</v>
      </c>
      <c r="AN524" s="13" t="b" cm="1">
        <f t="array" ref="AN524">IFERROR(INDEX(bank!$A$2:$P$1212,MATCH($O524&amp;$P524,bank!$Q$2:$Q$1212,0),AN$1),FALSE)</f>
        <v>1</v>
      </c>
      <c r="AO524" s="13" t="str" cm="1">
        <f t="array" ref="AO524">IFERROR(INDEX(bank!$A$2:$P$1212,MATCH($O524&amp;$P524,bank!$Q$2:$Q$1212,0),AO$1),FALSE)</f>
        <v>已关闭</v>
      </c>
    </row>
    <row r="525" spans="1:41" hidden="1">
      <c r="A525" s="4" t="s">
        <v>67</v>
      </c>
      <c r="B525" s="4" t="s">
        <v>492</v>
      </c>
      <c r="C525" s="4">
        <v>57.2</v>
      </c>
      <c r="D525" s="4">
        <v>57.2</v>
      </c>
      <c r="E525" s="4">
        <v>0</v>
      </c>
      <c r="F525" s="4">
        <v>0</v>
      </c>
      <c r="G525" s="4" t="s">
        <v>19</v>
      </c>
      <c r="H525" s="6">
        <v>45036.150764965278</v>
      </c>
      <c r="I525" s="4" t="s">
        <v>20</v>
      </c>
      <c r="J525" s="4" t="b">
        <v>1</v>
      </c>
      <c r="K525" s="4">
        <v>0</v>
      </c>
      <c r="L525" s="4">
        <v>1</v>
      </c>
      <c r="M525" s="4" t="s">
        <v>36</v>
      </c>
      <c r="N525" s="6">
        <v>45040.334965277783</v>
      </c>
      <c r="O525" s="4" t="s">
        <v>18</v>
      </c>
      <c r="P525" s="4">
        <v>675</v>
      </c>
      <c r="Q525" s="10" cm="1">
        <f t="array" ref="Q525">IFERROR(INDEX(cashier!$A$2:$I$672,MATCH($O525&amp;$P525,cashier!$J$2:$J$672,0),Q$1),FALSE)</f>
        <v>328</v>
      </c>
      <c r="R525" s="10" t="str" cm="1">
        <f t="array" ref="R525">IFERROR(INDEX(cashier!$A$2:$I$672,MATCH($O525&amp;$P525,cashier!$J$2:$J$672,0),R$1),FALSE)</f>
        <v>香港花旗/USD/Hope Young/91868394</v>
      </c>
      <c r="S525" s="10" cm="1">
        <f t="array" ref="S525">IFERROR(INDEX(cashier!$A$2:$I$672,MATCH($O525&amp;$P525,cashier!$J$2:$J$672,0),S$1),FALSE)</f>
        <v>45040.334174293981</v>
      </c>
      <c r="T525" s="10" t="str" cm="1">
        <f t="array" ref="T525">IFERROR(INDEX(cashier!$A$2:$I$672,MATCH($O525&amp;$P525,cashier!$J$2:$J$672,0),T$1),FALSE)</f>
        <v>USD</v>
      </c>
      <c r="U525" s="10" cm="1">
        <f t="array" ref="U525">IFERROR(INDEX(cashier!$A$2:$I$672,MATCH($O525&amp;$P525,cashier!$J$2:$J$672,0),U$1),FALSE)</f>
        <v>93280.53</v>
      </c>
      <c r="V525" s="10" cm="1">
        <f t="array" ref="V525">IFERROR(INDEX(cashier!$A$2:$I$672,MATCH($O525&amp;$P525,cashier!$J$2:$J$672,0),V$1),FALSE)</f>
        <v>45040.334965277783</v>
      </c>
      <c r="W525" s="10" cm="1">
        <f t="array" ref="W525">IFERROR(INDEX(cashier!$A$2:$I$672,MATCH($O525&amp;$P525,cashier!$J$2:$J$672,0),W$1),FALSE)</f>
        <v>675</v>
      </c>
      <c r="X525" s="10" t="str" cm="1">
        <f t="array" ref="X525">IFERROR(INDEX(cashier!$A$2:$I$672,MATCH($O525&amp;$P525,cashier!$J$2:$J$672,0),X$1),FALSE)</f>
        <v>付款单</v>
      </c>
      <c r="Y525" s="10" cm="1">
        <f t="array" ref="Y525">IFERROR(INDEX(cashier!$A$2:$I$672,MATCH($O525&amp;$P525,cashier!$J$2:$J$672,0),Y$1),FALSE)</f>
        <v>0</v>
      </c>
      <c r="Z525" s="13" cm="1">
        <f t="array" ref="Z525">IFERROR(INDEX(bank!$A$2:$P$1212,MATCH($O525&amp;$P525,bank!$Q$2:$Q$1212,0),Z$1),FALSE)</f>
        <v>675</v>
      </c>
      <c r="AA525" s="13" t="str" cm="1">
        <f t="array" ref="AA525">IFERROR(INDEX(bank!$A$2:$P$1212,MATCH($O525&amp;$P525,bank!$Q$2:$Q$1212,0),AA$1),FALSE)</f>
        <v>付款单</v>
      </c>
      <c r="AB525" s="13" t="str" cm="1">
        <f t="array" ref="AB525">IFERROR(INDEX(bank!$A$2:$P$1212,MATCH($O525&amp;$P525,bank!$Q$2:$Q$1212,0),AB$1),FALSE)</f>
        <v>香港花旗/USD/Hope Young/91868394</v>
      </c>
      <c r="AC525" s="13" t="str" cm="1">
        <f t="array" ref="AC525">IFERROR(INDEX(bank!$A$2:$P$1212,MATCH($O525&amp;$P525,bank!$Q$2:$Q$1212,0),AC$1),FALSE)</f>
        <v>USD</v>
      </c>
      <c r="AD525" s="13" cm="1">
        <f t="array" ref="AD525">IFERROR(INDEX(bank!$A$2:$P$1212,MATCH($O525&amp;$P525,bank!$Q$2:$Q$1212,0),AD$1),FALSE)</f>
        <v>0</v>
      </c>
      <c r="AE525" s="13" t="str" cm="1">
        <f t="array" ref="AE525">IFERROR(INDEX(bank!$A$2:$P$1212,MATCH($O525&amp;$P525,bank!$Q$2:$Q$1212,0),AE$1),FALSE)</f>
        <v xml:space="preserve">5501.08-船员工资伙食    </v>
      </c>
      <c r="AF525" s="13" t="str" cm="1">
        <f t="array" ref="AF525">IFERROR(INDEX(bank!$A$2:$P$1212,MATCH($O525&amp;$P525,bank!$Q$2:$Q$1212,0),AF$1),FALSE)</f>
        <v>23年3月船员工资</v>
      </c>
      <c r="AG525" s="13" cm="1">
        <f t="array" ref="AG525">IFERROR(INDEX(bank!$A$2:$P$1212,MATCH($O525&amp;$P525,bank!$Q$2:$Q$1212,0),AG$1),FALSE)</f>
        <v>45040.334965277783</v>
      </c>
      <c r="AH525" s="13" cm="1">
        <f t="array" ref="AH525">IFERROR(INDEX(bank!$A$2:$P$1212,MATCH($O525&amp;$P525,bank!$Q$2:$Q$1212,0),AH$1),FALSE)</f>
        <v>0</v>
      </c>
      <c r="AI525" s="13" cm="1">
        <f t="array" ref="AI525">IFERROR(INDEX(bank!$A$2:$P$1212,MATCH($O525&amp;$P525,bank!$Q$2:$Q$1212,0),AI$1),FALSE)</f>
        <v>0</v>
      </c>
      <c r="AJ525" s="13" cm="1">
        <f t="array" ref="AJ525">IFERROR(INDEX(bank!$A$2:$P$1212,MATCH($O525&amp;$P525,bank!$Q$2:$Q$1212,0),AJ$1),FALSE)</f>
        <v>93223.33</v>
      </c>
      <c r="AK525" s="13" cm="1">
        <f t="array" ref="AK525">IFERROR(INDEX(bank!$A$2:$P$1212,MATCH($O525&amp;$P525,bank!$Q$2:$Q$1212,0),AK$1),FALSE)</f>
        <v>93223.33</v>
      </c>
      <c r="AL525" s="13" cm="1">
        <f t="array" ref="AL525">IFERROR(INDEX(bank!$A$2:$P$1212,MATCH($O525&amp;$P525,bank!$Q$2:$Q$1212,0),AL$1),FALSE)</f>
        <v>466031.07</v>
      </c>
      <c r="AM525" s="13" cm="1">
        <f t="array" ref="AM525">IFERROR(INDEX(bank!$A$2:$P$1212,MATCH($O525&amp;$P525,bank!$Q$2:$Q$1212,0),AM$1),FALSE)</f>
        <v>1</v>
      </c>
      <c r="AN525" s="13" t="b" cm="1">
        <f t="array" ref="AN525">IFERROR(INDEX(bank!$A$2:$P$1212,MATCH($O525&amp;$P525,bank!$Q$2:$Q$1212,0),AN$1),FALSE)</f>
        <v>1</v>
      </c>
      <c r="AO525" s="13" t="str" cm="1">
        <f t="array" ref="AO525">IFERROR(INDEX(bank!$A$2:$P$1212,MATCH($O525&amp;$P525,bank!$Q$2:$Q$1212,0),AO$1),FALSE)</f>
        <v>已关闭</v>
      </c>
    </row>
    <row r="526" spans="1:41" hidden="1">
      <c r="A526" s="4" t="s">
        <v>34</v>
      </c>
      <c r="B526" s="4" t="s">
        <v>493</v>
      </c>
      <c r="C526" s="4">
        <v>1893.21</v>
      </c>
      <c r="D526" s="4">
        <v>1893.21</v>
      </c>
      <c r="E526" s="4">
        <v>0</v>
      </c>
      <c r="F526" s="4">
        <v>0</v>
      </c>
      <c r="G526" s="4" t="s">
        <v>19</v>
      </c>
      <c r="H526" s="6">
        <v>45036.155251122676</v>
      </c>
      <c r="I526" s="4" t="s">
        <v>20</v>
      </c>
      <c r="J526" s="4" t="b">
        <v>1</v>
      </c>
      <c r="K526" s="4">
        <v>0</v>
      </c>
      <c r="L526" s="4">
        <v>1</v>
      </c>
      <c r="M526" s="4" t="s">
        <v>36</v>
      </c>
      <c r="N526" s="6">
        <v>45057.110520833332</v>
      </c>
      <c r="O526" s="4" t="s">
        <v>18</v>
      </c>
      <c r="P526" s="4">
        <v>677</v>
      </c>
      <c r="Q526" s="10" cm="1">
        <f t="array" ref="Q526">IFERROR(INDEX(cashier!$A$2:$I$672,MATCH($O526&amp;$P526,cashier!$J$2:$J$672,0),Q$1),FALSE)</f>
        <v>466</v>
      </c>
      <c r="R526" s="10" t="str" cm="1">
        <f t="array" ref="R526">IFERROR(INDEX(cashier!$A$2:$I$672,MATCH($O526&amp;$P526,cashier!$J$2:$J$672,0),R$1),FALSE)</f>
        <v>香港花旗/USD/Hope Young/91868394</v>
      </c>
      <c r="S526" s="10" cm="1">
        <f t="array" ref="S526">IFERROR(INDEX(cashier!$A$2:$I$672,MATCH($O526&amp;$P526,cashier!$J$2:$J$672,0),S$1),FALSE)</f>
        <v>45057.10934505787</v>
      </c>
      <c r="T526" s="10" t="str" cm="1">
        <f t="array" ref="T526">IFERROR(INDEX(cashier!$A$2:$I$672,MATCH($O526&amp;$P526,cashier!$J$2:$J$672,0),T$1),FALSE)</f>
        <v>USD</v>
      </c>
      <c r="U526" s="10" cm="1">
        <f t="array" ref="U526">IFERROR(INDEX(cashier!$A$2:$I$672,MATCH($O526&amp;$P526,cashier!$J$2:$J$672,0),U$1),FALSE)</f>
        <v>1893.21</v>
      </c>
      <c r="V526" s="10" cm="1">
        <f t="array" ref="V526">IFERROR(INDEX(cashier!$A$2:$I$672,MATCH($O526&amp;$P526,cashier!$J$2:$J$672,0),V$1),FALSE)</f>
        <v>45057.110520833332</v>
      </c>
      <c r="W526" s="10" cm="1">
        <f t="array" ref="W526">IFERROR(INDEX(cashier!$A$2:$I$672,MATCH($O526&amp;$P526,cashier!$J$2:$J$672,0),W$1),FALSE)</f>
        <v>677</v>
      </c>
      <c r="X526" s="10" t="str" cm="1">
        <f t="array" ref="X526">IFERROR(INDEX(cashier!$A$2:$I$672,MATCH($O526&amp;$P526,cashier!$J$2:$J$672,0),X$1),FALSE)</f>
        <v>付款单</v>
      </c>
      <c r="Y526" s="10" cm="1">
        <f t="array" ref="Y526">IFERROR(INDEX(cashier!$A$2:$I$672,MATCH($O526&amp;$P526,cashier!$J$2:$J$672,0),Y$1),FALSE)</f>
        <v>0</v>
      </c>
      <c r="Z526" s="13" cm="1">
        <f t="array" ref="Z526">IFERROR(INDEX(bank!$A$2:$P$1212,MATCH($O526&amp;$P526,bank!$Q$2:$Q$1212,0),Z$1),FALSE)</f>
        <v>677</v>
      </c>
      <c r="AA526" s="13" t="str" cm="1">
        <f t="array" ref="AA526">IFERROR(INDEX(bank!$A$2:$P$1212,MATCH($O526&amp;$P526,bank!$Q$2:$Q$1212,0),AA$1),FALSE)</f>
        <v>付款单</v>
      </c>
      <c r="AB526" s="13" t="str" cm="1">
        <f t="array" ref="AB526">IFERROR(INDEX(bank!$A$2:$P$1212,MATCH($O526&amp;$P526,bank!$Q$2:$Q$1212,0),AB$1),FALSE)</f>
        <v>香港花旗/USD/Hope Young/91868394</v>
      </c>
      <c r="AC526" s="13" t="str" cm="1">
        <f t="array" ref="AC526">IFERROR(INDEX(bank!$A$2:$P$1212,MATCH($O526&amp;$P526,bank!$Q$2:$Q$1212,0),AC$1),FALSE)</f>
        <v>USD</v>
      </c>
      <c r="AD526" s="13" cm="1">
        <f t="array" ref="AD526">IFERROR(INDEX(bank!$A$2:$P$1212,MATCH($O526&amp;$P526,bank!$Q$2:$Q$1212,0),AD$1),FALSE)</f>
        <v>0</v>
      </c>
      <c r="AE526" s="13" t="str" cm="1">
        <f t="array" ref="AE526">IFERROR(INDEX(bank!$A$2:$P$1212,MATCH($O526&amp;$P526,bank!$Q$2:$Q$1212,0),AE$1),FALSE)</f>
        <v>5501.03-船舶检验费</v>
      </c>
      <c r="AF526" s="13" t="str" cm="1">
        <f t="array" ref="AF526">IFERROR(INDEX(bank!$A$2:$P$1212,MATCH($O526&amp;$P526,bank!$Q$2:$Q$1212,0),AF$1),FALSE)</f>
        <v>巴西完成SMC/MLC/ISSC中间审核</v>
      </c>
      <c r="AG526" s="13" cm="1">
        <f t="array" ref="AG526">IFERROR(INDEX(bank!$A$2:$P$1212,MATCH($O526&amp;$P526,bank!$Q$2:$Q$1212,0),AG$1),FALSE)</f>
        <v>45057.110520833332</v>
      </c>
      <c r="AH526" s="13" cm="1">
        <f t="array" ref="AH526">IFERROR(INDEX(bank!$A$2:$P$1212,MATCH($O526&amp;$P526,bank!$Q$2:$Q$1212,0),AH$1),FALSE)</f>
        <v>0</v>
      </c>
      <c r="AI526" s="13" cm="1">
        <f t="array" ref="AI526">IFERROR(INDEX(bank!$A$2:$P$1212,MATCH($O526&amp;$P526,bank!$Q$2:$Q$1212,0),AI$1),FALSE)</f>
        <v>0</v>
      </c>
      <c r="AJ526" s="13" cm="1">
        <f t="array" ref="AJ526">IFERROR(INDEX(bank!$A$2:$P$1212,MATCH($O526&amp;$P526,bank!$Q$2:$Q$1212,0),AJ$1),FALSE)</f>
        <v>1893.21</v>
      </c>
      <c r="AK526" s="13" cm="1">
        <f t="array" ref="AK526">IFERROR(INDEX(bank!$A$2:$P$1212,MATCH($O526&amp;$P526,bank!$Q$2:$Q$1212,0),AK$1),FALSE)</f>
        <v>1893.21</v>
      </c>
      <c r="AL526" s="13" cm="1">
        <f t="array" ref="AL526">IFERROR(INDEX(bank!$A$2:$P$1212,MATCH($O526&amp;$P526,bank!$Q$2:$Q$1212,0),AL$1),FALSE)</f>
        <v>889965.14</v>
      </c>
      <c r="AM526" s="13" cm="1">
        <f t="array" ref="AM526">IFERROR(INDEX(bank!$A$2:$P$1212,MATCH($O526&amp;$P526,bank!$Q$2:$Q$1212,0),AM$1),FALSE)</f>
        <v>1</v>
      </c>
      <c r="AN526" s="13" t="b" cm="1">
        <f t="array" ref="AN526">IFERROR(INDEX(bank!$A$2:$P$1212,MATCH($O526&amp;$P526,bank!$Q$2:$Q$1212,0),AN$1),FALSE)</f>
        <v>1</v>
      </c>
      <c r="AO526" s="13" t="str" cm="1">
        <f t="array" ref="AO526">IFERROR(INDEX(bank!$A$2:$P$1212,MATCH($O526&amp;$P526,bank!$Q$2:$Q$1212,0),AO$1),FALSE)</f>
        <v>已关闭</v>
      </c>
    </row>
    <row r="527" spans="1:41" hidden="1">
      <c r="A527" s="4" t="s">
        <v>314</v>
      </c>
      <c r="B527" s="4" t="s">
        <v>494</v>
      </c>
      <c r="C527" s="4">
        <v>94550</v>
      </c>
      <c r="D527" s="4">
        <v>94550</v>
      </c>
      <c r="E527" s="4">
        <v>0</v>
      </c>
      <c r="F527" s="4">
        <v>0</v>
      </c>
      <c r="G527" s="4" t="s">
        <v>19</v>
      </c>
      <c r="H527" s="6">
        <v>45036.168112812498</v>
      </c>
      <c r="I527" s="4" t="s">
        <v>20</v>
      </c>
      <c r="J527" s="4" t="b">
        <v>1</v>
      </c>
      <c r="K527" s="4">
        <v>0</v>
      </c>
      <c r="L527" s="4">
        <v>1</v>
      </c>
      <c r="M527" s="4" t="s">
        <v>27</v>
      </c>
      <c r="N527" s="6">
        <v>45044.319374999999</v>
      </c>
      <c r="O527" s="4" t="s">
        <v>18</v>
      </c>
      <c r="P527" s="4">
        <v>679</v>
      </c>
      <c r="Q527" s="10" cm="1">
        <f t="array" ref="Q527">IFERROR(INDEX(cashier!$A$2:$I$672,MATCH($O527&amp;$P527,cashier!$J$2:$J$672,0),Q$1),FALSE)</f>
        <v>406</v>
      </c>
      <c r="R527" s="10" t="str" cm="1">
        <f t="array" ref="R527">IFERROR(INDEX(cashier!$A$2:$I$672,MATCH($O527&amp;$P527,cashier!$J$2:$J$672,0),R$1),FALSE)</f>
        <v>香港汇丰/USD/Mandarine/801-443300-838</v>
      </c>
      <c r="S527" s="10" cm="1">
        <f t="array" ref="S527">IFERROR(INDEX(cashier!$A$2:$I$672,MATCH($O527&amp;$P527,cashier!$J$2:$J$672,0),S$1),FALSE)</f>
        <v>45044.316116608803</v>
      </c>
      <c r="T527" s="10" t="str" cm="1">
        <f t="array" ref="T527">IFERROR(INDEX(cashier!$A$2:$I$672,MATCH($O527&amp;$P527,cashier!$J$2:$J$672,0),T$1),FALSE)</f>
        <v>USD</v>
      </c>
      <c r="U527" s="10" cm="1">
        <f t="array" ref="U527">IFERROR(INDEX(cashier!$A$2:$I$672,MATCH($O527&amp;$P527,cashier!$J$2:$J$672,0),U$1),FALSE)</f>
        <v>94560</v>
      </c>
      <c r="V527" s="10" cm="1">
        <f t="array" ref="V527">IFERROR(INDEX(cashier!$A$2:$I$672,MATCH($O527&amp;$P527,cashier!$J$2:$J$672,0),V$1),FALSE)</f>
        <v>45044.319374999999</v>
      </c>
      <c r="W527" s="10" cm="1">
        <f t="array" ref="W527">IFERROR(INDEX(cashier!$A$2:$I$672,MATCH($O527&amp;$P527,cashier!$J$2:$J$672,0),W$1),FALSE)</f>
        <v>679</v>
      </c>
      <c r="X527" s="10" t="str" cm="1">
        <f t="array" ref="X527">IFERROR(INDEX(cashier!$A$2:$I$672,MATCH($O527&amp;$P527,cashier!$J$2:$J$672,0),X$1),FALSE)</f>
        <v>付款单</v>
      </c>
      <c r="Y527" s="10" cm="1">
        <f t="array" ref="Y527">IFERROR(INDEX(cashier!$A$2:$I$672,MATCH($O527&amp;$P527,cashier!$J$2:$J$672,0),Y$1),FALSE)</f>
        <v>35.11</v>
      </c>
      <c r="Z527" s="13" cm="1">
        <f t="array" ref="Z527">IFERROR(INDEX(bank!$A$2:$P$1212,MATCH($O527&amp;$P527,bank!$Q$2:$Q$1212,0),Z$1),FALSE)</f>
        <v>679</v>
      </c>
      <c r="AA527" s="13" t="str" cm="1">
        <f t="array" ref="AA527">IFERROR(INDEX(bank!$A$2:$P$1212,MATCH($O527&amp;$P527,bank!$Q$2:$Q$1212,0),AA$1),FALSE)</f>
        <v>付款单</v>
      </c>
      <c r="AB527" s="13" t="str" cm="1">
        <f t="array" ref="AB527">IFERROR(INDEX(bank!$A$2:$P$1212,MATCH($O527&amp;$P527,bank!$Q$2:$Q$1212,0),AB$1),FALSE)</f>
        <v>香港汇丰/USD/Mandarine/801-443300-838</v>
      </c>
      <c r="AC527" s="13" t="str" cm="1">
        <f t="array" ref="AC527">IFERROR(INDEX(bank!$A$2:$P$1212,MATCH($O527&amp;$P527,bank!$Q$2:$Q$1212,0),AC$1),FALSE)</f>
        <v>USD</v>
      </c>
      <c r="AD527" s="13" cm="1">
        <f t="array" ref="AD527">IFERROR(INDEX(bank!$A$2:$P$1212,MATCH($O527&amp;$P527,bank!$Q$2:$Q$1212,0),AD$1),FALSE)</f>
        <v>0</v>
      </c>
      <c r="AE527" s="13" t="str" cm="1">
        <f t="array" ref="AE527">IFERROR(INDEX(bank!$A$2:$P$1212,MATCH($O527&amp;$P527,bank!$Q$2:$Q$1212,0),AE$1),FALSE)</f>
        <v xml:space="preserve">5402.01-租金运费成本  </v>
      </c>
      <c r="AF527" s="13" t="str" cm="1">
        <f t="array" ref="AF527">IFERROR(INDEX(bank!$A$2:$P$1212,MATCH($O527&amp;$P527,bank!$Q$2:$Q$1212,0),AF$1),FALSE)</f>
        <v>支付FRANBO第50期光租租金</v>
      </c>
      <c r="AG527" s="13" cm="1">
        <f t="array" ref="AG527">IFERROR(INDEX(bank!$A$2:$P$1212,MATCH($O527&amp;$P527,bank!$Q$2:$Q$1212,0),AG$1),FALSE)</f>
        <v>45044.319374999999</v>
      </c>
      <c r="AH527" s="13" cm="1">
        <f t="array" ref="AH527">IFERROR(INDEX(bank!$A$2:$P$1212,MATCH($O527&amp;$P527,bank!$Q$2:$Q$1212,0),AH$1),FALSE)</f>
        <v>0</v>
      </c>
      <c r="AI527" s="13" cm="1">
        <f t="array" ref="AI527">IFERROR(INDEX(bank!$A$2:$P$1212,MATCH($O527&amp;$P527,bank!$Q$2:$Q$1212,0),AI$1),FALSE)</f>
        <v>0</v>
      </c>
      <c r="AJ527" s="13" cm="1">
        <f t="array" ref="AJ527">IFERROR(INDEX(bank!$A$2:$P$1212,MATCH($O527&amp;$P527,bank!$Q$2:$Q$1212,0),AJ$1),FALSE)</f>
        <v>94550</v>
      </c>
      <c r="AK527" s="13" cm="1">
        <f t="array" ref="AK527">IFERROR(INDEX(bank!$A$2:$P$1212,MATCH($O527&amp;$P527,bank!$Q$2:$Q$1212,0),AK$1),FALSE)</f>
        <v>94550</v>
      </c>
      <c r="AL527" s="13" cm="1">
        <f t="array" ref="AL527">IFERROR(INDEX(bank!$A$2:$P$1212,MATCH($O527&amp;$P527,bank!$Q$2:$Q$1212,0),AL$1),FALSE)</f>
        <v>699604.81999999972</v>
      </c>
      <c r="AM527" s="13" cm="1">
        <f t="array" ref="AM527">IFERROR(INDEX(bank!$A$2:$P$1212,MATCH($O527&amp;$P527,bank!$Q$2:$Q$1212,0),AM$1),FALSE)</f>
        <v>1</v>
      </c>
      <c r="AN527" s="13" t="b" cm="1">
        <f t="array" ref="AN527">IFERROR(INDEX(bank!$A$2:$P$1212,MATCH($O527&amp;$P527,bank!$Q$2:$Q$1212,0),AN$1),FALSE)</f>
        <v>1</v>
      </c>
      <c r="AO527" s="13" t="str" cm="1">
        <f t="array" ref="AO527">IFERROR(INDEX(bank!$A$2:$P$1212,MATCH($O527&amp;$P527,bank!$Q$2:$Q$1212,0),AO$1),FALSE)</f>
        <v>已关闭</v>
      </c>
    </row>
    <row r="528" spans="1:41" hidden="1">
      <c r="A528" s="4" t="s">
        <v>314</v>
      </c>
      <c r="B528" s="4" t="s">
        <v>495</v>
      </c>
      <c r="C528" s="4">
        <v>10</v>
      </c>
      <c r="D528" s="4">
        <v>10</v>
      </c>
      <c r="E528" s="4">
        <v>0</v>
      </c>
      <c r="F528" s="4">
        <v>0</v>
      </c>
      <c r="G528" s="4" t="s">
        <v>19</v>
      </c>
      <c r="H528" s="6">
        <v>45036.168112812498</v>
      </c>
      <c r="I528" s="4" t="s">
        <v>20</v>
      </c>
      <c r="J528" s="4" t="b">
        <v>1</v>
      </c>
      <c r="K528" s="4">
        <v>0</v>
      </c>
      <c r="L528" s="4">
        <v>1</v>
      </c>
      <c r="M528" s="4" t="s">
        <v>27</v>
      </c>
      <c r="N528" s="6">
        <v>45044.319374999999</v>
      </c>
      <c r="O528" s="4" t="s">
        <v>18</v>
      </c>
      <c r="P528" s="4">
        <v>679</v>
      </c>
      <c r="Q528" s="10" cm="1">
        <f t="array" ref="Q528">IFERROR(INDEX(cashier!$A$2:$I$672,MATCH($O528&amp;$P528,cashier!$J$2:$J$672,0),Q$1),FALSE)</f>
        <v>406</v>
      </c>
      <c r="R528" s="10" t="str" cm="1">
        <f t="array" ref="R528">IFERROR(INDEX(cashier!$A$2:$I$672,MATCH($O528&amp;$P528,cashier!$J$2:$J$672,0),R$1),FALSE)</f>
        <v>香港汇丰/USD/Mandarine/801-443300-838</v>
      </c>
      <c r="S528" s="10" cm="1">
        <f t="array" ref="S528">IFERROR(INDEX(cashier!$A$2:$I$672,MATCH($O528&amp;$P528,cashier!$J$2:$J$672,0),S$1),FALSE)</f>
        <v>45044.316116608803</v>
      </c>
      <c r="T528" s="10" t="str" cm="1">
        <f t="array" ref="T528">IFERROR(INDEX(cashier!$A$2:$I$672,MATCH($O528&amp;$P528,cashier!$J$2:$J$672,0),T$1),FALSE)</f>
        <v>USD</v>
      </c>
      <c r="U528" s="10" cm="1">
        <f t="array" ref="U528">IFERROR(INDEX(cashier!$A$2:$I$672,MATCH($O528&amp;$P528,cashier!$J$2:$J$672,0),U$1),FALSE)</f>
        <v>94560</v>
      </c>
      <c r="V528" s="10" cm="1">
        <f t="array" ref="V528">IFERROR(INDEX(cashier!$A$2:$I$672,MATCH($O528&amp;$P528,cashier!$J$2:$J$672,0),V$1),FALSE)</f>
        <v>45044.319374999999</v>
      </c>
      <c r="W528" s="10" cm="1">
        <f t="array" ref="W528">IFERROR(INDEX(cashier!$A$2:$I$672,MATCH($O528&amp;$P528,cashier!$J$2:$J$672,0),W$1),FALSE)</f>
        <v>679</v>
      </c>
      <c r="X528" s="10" t="str" cm="1">
        <f t="array" ref="X528">IFERROR(INDEX(cashier!$A$2:$I$672,MATCH($O528&amp;$P528,cashier!$J$2:$J$672,0),X$1),FALSE)</f>
        <v>付款单</v>
      </c>
      <c r="Y528" s="10" cm="1">
        <f t="array" ref="Y528">IFERROR(INDEX(cashier!$A$2:$I$672,MATCH($O528&amp;$P528,cashier!$J$2:$J$672,0),Y$1),FALSE)</f>
        <v>35.11</v>
      </c>
      <c r="Z528" s="13" cm="1">
        <f t="array" ref="Z528">IFERROR(INDEX(bank!$A$2:$P$1212,MATCH($O528&amp;$P528,bank!$Q$2:$Q$1212,0),Z$1),FALSE)</f>
        <v>679</v>
      </c>
      <c r="AA528" s="13" t="str" cm="1">
        <f t="array" ref="AA528">IFERROR(INDEX(bank!$A$2:$P$1212,MATCH($O528&amp;$P528,bank!$Q$2:$Q$1212,0),AA$1),FALSE)</f>
        <v>付款单</v>
      </c>
      <c r="AB528" s="13" t="str" cm="1">
        <f t="array" ref="AB528">IFERROR(INDEX(bank!$A$2:$P$1212,MATCH($O528&amp;$P528,bank!$Q$2:$Q$1212,0),AB$1),FALSE)</f>
        <v>香港汇丰/USD/Mandarine/801-443300-838</v>
      </c>
      <c r="AC528" s="13" t="str" cm="1">
        <f t="array" ref="AC528">IFERROR(INDEX(bank!$A$2:$P$1212,MATCH($O528&amp;$P528,bank!$Q$2:$Q$1212,0),AC$1),FALSE)</f>
        <v>USD</v>
      </c>
      <c r="AD528" s="13" cm="1">
        <f t="array" ref="AD528">IFERROR(INDEX(bank!$A$2:$P$1212,MATCH($O528&amp;$P528,bank!$Q$2:$Q$1212,0),AD$1),FALSE)</f>
        <v>0</v>
      </c>
      <c r="AE528" s="13" t="str" cm="1">
        <f t="array" ref="AE528">IFERROR(INDEX(bank!$A$2:$P$1212,MATCH($O528&amp;$P528,bank!$Q$2:$Q$1212,0),AE$1),FALSE)</f>
        <v xml:space="preserve">5402.01-租金运费成本  </v>
      </c>
      <c r="AF528" s="13" t="str" cm="1">
        <f t="array" ref="AF528">IFERROR(INDEX(bank!$A$2:$P$1212,MATCH($O528&amp;$P528,bank!$Q$2:$Q$1212,0),AF$1),FALSE)</f>
        <v>支付FRANBO第50期光租租金</v>
      </c>
      <c r="AG528" s="13" cm="1">
        <f t="array" ref="AG528">IFERROR(INDEX(bank!$A$2:$P$1212,MATCH($O528&amp;$P528,bank!$Q$2:$Q$1212,0),AG$1),FALSE)</f>
        <v>45044.319374999999</v>
      </c>
      <c r="AH528" s="13" cm="1">
        <f t="array" ref="AH528">IFERROR(INDEX(bank!$A$2:$P$1212,MATCH($O528&amp;$P528,bank!$Q$2:$Q$1212,0),AH$1),FALSE)</f>
        <v>0</v>
      </c>
      <c r="AI528" s="13" cm="1">
        <f t="array" ref="AI528">IFERROR(INDEX(bank!$A$2:$P$1212,MATCH($O528&amp;$P528,bank!$Q$2:$Q$1212,0),AI$1),FALSE)</f>
        <v>0</v>
      </c>
      <c r="AJ528" s="13" cm="1">
        <f t="array" ref="AJ528">IFERROR(INDEX(bank!$A$2:$P$1212,MATCH($O528&amp;$P528,bank!$Q$2:$Q$1212,0),AJ$1),FALSE)</f>
        <v>94550</v>
      </c>
      <c r="AK528" s="13" cm="1">
        <f t="array" ref="AK528">IFERROR(INDEX(bank!$A$2:$P$1212,MATCH($O528&amp;$P528,bank!$Q$2:$Q$1212,0),AK$1),FALSE)</f>
        <v>94550</v>
      </c>
      <c r="AL528" s="13" cm="1">
        <f t="array" ref="AL528">IFERROR(INDEX(bank!$A$2:$P$1212,MATCH($O528&amp;$P528,bank!$Q$2:$Q$1212,0),AL$1),FALSE)</f>
        <v>699604.81999999972</v>
      </c>
      <c r="AM528" s="13" cm="1">
        <f t="array" ref="AM528">IFERROR(INDEX(bank!$A$2:$P$1212,MATCH($O528&amp;$P528,bank!$Q$2:$Q$1212,0),AM$1),FALSE)</f>
        <v>1</v>
      </c>
      <c r="AN528" s="13" t="b" cm="1">
        <f t="array" ref="AN528">IFERROR(INDEX(bank!$A$2:$P$1212,MATCH($O528&amp;$P528,bank!$Q$2:$Q$1212,0),AN$1),FALSE)</f>
        <v>1</v>
      </c>
      <c r="AO528" s="13" t="str" cm="1">
        <f t="array" ref="AO528">IFERROR(INDEX(bank!$A$2:$P$1212,MATCH($O528&amp;$P528,bank!$Q$2:$Q$1212,0),AO$1),FALSE)</f>
        <v>已关闭</v>
      </c>
    </row>
    <row r="529" spans="1:41" hidden="1">
      <c r="A529" s="4" t="s">
        <v>86</v>
      </c>
      <c r="B529" s="4" t="s">
        <v>496</v>
      </c>
      <c r="C529" s="4">
        <v>100</v>
      </c>
      <c r="D529" s="4">
        <v>100</v>
      </c>
      <c r="E529" s="4">
        <v>0</v>
      </c>
      <c r="F529" s="4">
        <v>0</v>
      </c>
      <c r="G529" s="4" t="s">
        <v>19</v>
      </c>
      <c r="H529" s="6">
        <v>45036.247724768516</v>
      </c>
      <c r="I529" s="4" t="s">
        <v>208</v>
      </c>
      <c r="J529" s="4" t="b">
        <v>0</v>
      </c>
      <c r="K529" s="4">
        <v>0</v>
      </c>
      <c r="L529" s="4">
        <v>1</v>
      </c>
      <c r="O529" s="4" t="s">
        <v>18</v>
      </c>
      <c r="P529" s="4">
        <v>680</v>
      </c>
      <c r="Q529" s="10" t="b" cm="1">
        <f t="array" ref="Q529">IFERROR(INDEX(cashier!$A$2:$I$672,MATCH($O529&amp;$P529,cashier!$J$2:$J$672,0),Q$1),FALSE)</f>
        <v>0</v>
      </c>
      <c r="R529" s="10" t="b" cm="1">
        <f t="array" ref="R529">IFERROR(INDEX(cashier!$A$2:$I$672,MATCH($O529&amp;$P529,cashier!$J$2:$J$672,0),R$1),FALSE)</f>
        <v>0</v>
      </c>
      <c r="S529" s="10" t="b" cm="1">
        <f t="array" ref="S529">IFERROR(INDEX(cashier!$A$2:$I$672,MATCH($O529&amp;$P529,cashier!$J$2:$J$672,0),S$1),FALSE)</f>
        <v>0</v>
      </c>
      <c r="T529" s="10" t="b" cm="1">
        <f t="array" ref="T529">IFERROR(INDEX(cashier!$A$2:$I$672,MATCH($O529&amp;$P529,cashier!$J$2:$J$672,0),T$1),FALSE)</f>
        <v>0</v>
      </c>
      <c r="U529" s="10" t="b" cm="1">
        <f t="array" ref="U529">IFERROR(INDEX(cashier!$A$2:$I$672,MATCH($O529&amp;$P529,cashier!$J$2:$J$672,0),U$1),FALSE)</f>
        <v>0</v>
      </c>
      <c r="V529" s="10" t="b" cm="1">
        <f t="array" ref="V529">IFERROR(INDEX(cashier!$A$2:$I$672,MATCH($O529&amp;$P529,cashier!$J$2:$J$672,0),V$1),FALSE)</f>
        <v>0</v>
      </c>
      <c r="W529" s="10" t="b" cm="1">
        <f t="array" ref="W529">IFERROR(INDEX(cashier!$A$2:$I$672,MATCH($O529&amp;$P529,cashier!$J$2:$J$672,0),W$1),FALSE)</f>
        <v>0</v>
      </c>
      <c r="X529" s="10" t="b" cm="1">
        <f t="array" ref="X529">IFERROR(INDEX(cashier!$A$2:$I$672,MATCH($O529&amp;$P529,cashier!$J$2:$J$672,0),X$1),FALSE)</f>
        <v>0</v>
      </c>
      <c r="Y529" s="10" t="b" cm="1">
        <f t="array" ref="Y529">IFERROR(INDEX(cashier!$A$2:$I$672,MATCH($O529&amp;$P529,cashier!$J$2:$J$672,0),Y$1),FALSE)</f>
        <v>0</v>
      </c>
      <c r="Z529" s="13" t="b" cm="1">
        <f t="array" ref="Z529">IFERROR(INDEX(bank!$A$2:$P$1212,MATCH($O529&amp;$P529,bank!$Q$2:$Q$1212,0),Z$1),FALSE)</f>
        <v>0</v>
      </c>
      <c r="AA529" s="13" t="b" cm="1">
        <f t="array" ref="AA529">IFERROR(INDEX(bank!$A$2:$P$1212,MATCH($O529&amp;$P529,bank!$Q$2:$Q$1212,0),AA$1),FALSE)</f>
        <v>0</v>
      </c>
      <c r="AB529" s="13" t="b" cm="1">
        <f t="array" ref="AB529">IFERROR(INDEX(bank!$A$2:$P$1212,MATCH($O529&amp;$P529,bank!$Q$2:$Q$1212,0),AB$1),FALSE)</f>
        <v>0</v>
      </c>
      <c r="AC529" s="13" t="b" cm="1">
        <f t="array" ref="AC529">IFERROR(INDEX(bank!$A$2:$P$1212,MATCH($O529&amp;$P529,bank!$Q$2:$Q$1212,0),AC$1),FALSE)</f>
        <v>0</v>
      </c>
      <c r="AD529" s="13" t="b" cm="1">
        <f t="array" ref="AD529">IFERROR(INDEX(bank!$A$2:$P$1212,MATCH($O529&amp;$P529,bank!$Q$2:$Q$1212,0),AD$1),FALSE)</f>
        <v>0</v>
      </c>
      <c r="AE529" s="13" t="b" cm="1">
        <f t="array" ref="AE529">IFERROR(INDEX(bank!$A$2:$P$1212,MATCH($O529&amp;$P529,bank!$Q$2:$Q$1212,0),AE$1),FALSE)</f>
        <v>0</v>
      </c>
      <c r="AF529" s="13" t="b" cm="1">
        <f t="array" ref="AF529">IFERROR(INDEX(bank!$A$2:$P$1212,MATCH($O529&amp;$P529,bank!$Q$2:$Q$1212,0),AF$1),FALSE)</f>
        <v>0</v>
      </c>
      <c r="AG529" s="13" t="b" cm="1">
        <f t="array" ref="AG529">IFERROR(INDEX(bank!$A$2:$P$1212,MATCH($O529&amp;$P529,bank!$Q$2:$Q$1212,0),AG$1),FALSE)</f>
        <v>0</v>
      </c>
      <c r="AH529" s="13" t="b" cm="1">
        <f t="array" ref="AH529">IFERROR(INDEX(bank!$A$2:$P$1212,MATCH($O529&amp;$P529,bank!$Q$2:$Q$1212,0),AH$1),FALSE)</f>
        <v>0</v>
      </c>
      <c r="AI529" s="13" t="b" cm="1">
        <f t="array" ref="AI529">IFERROR(INDEX(bank!$A$2:$P$1212,MATCH($O529&amp;$P529,bank!$Q$2:$Q$1212,0),AI$1),FALSE)</f>
        <v>0</v>
      </c>
      <c r="AJ529" s="13" t="b" cm="1">
        <f t="array" ref="AJ529">IFERROR(INDEX(bank!$A$2:$P$1212,MATCH($O529&amp;$P529,bank!$Q$2:$Q$1212,0),AJ$1),FALSE)</f>
        <v>0</v>
      </c>
      <c r="AK529" s="13" t="b" cm="1">
        <f t="array" ref="AK529">IFERROR(INDEX(bank!$A$2:$P$1212,MATCH($O529&amp;$P529,bank!$Q$2:$Q$1212,0),AK$1),FALSE)</f>
        <v>0</v>
      </c>
      <c r="AL529" s="13" t="b" cm="1">
        <f t="array" ref="AL529">IFERROR(INDEX(bank!$A$2:$P$1212,MATCH($O529&amp;$P529,bank!$Q$2:$Q$1212,0),AL$1),FALSE)</f>
        <v>0</v>
      </c>
      <c r="AM529" s="13" t="b" cm="1">
        <f t="array" ref="AM529">IFERROR(INDEX(bank!$A$2:$P$1212,MATCH($O529&amp;$P529,bank!$Q$2:$Q$1212,0),AM$1),FALSE)</f>
        <v>0</v>
      </c>
      <c r="AN529" s="13" t="b" cm="1">
        <f t="array" ref="AN529">IFERROR(INDEX(bank!$A$2:$P$1212,MATCH($O529&amp;$P529,bank!$Q$2:$Q$1212,0),AN$1),FALSE)</f>
        <v>0</v>
      </c>
      <c r="AO529" s="13" t="b" cm="1">
        <f t="array" ref="AO529">IFERROR(INDEX(bank!$A$2:$P$1212,MATCH($O529&amp;$P529,bank!$Q$2:$Q$1212,0),AO$1),FALSE)</f>
        <v>0</v>
      </c>
    </row>
    <row r="530" spans="1:41" hidden="1">
      <c r="A530" s="4" t="s">
        <v>86</v>
      </c>
      <c r="B530" s="4" t="s">
        <v>497</v>
      </c>
      <c r="C530" s="4">
        <v>230</v>
      </c>
      <c r="D530" s="4">
        <v>230</v>
      </c>
      <c r="E530" s="4">
        <v>0</v>
      </c>
      <c r="F530" s="4">
        <v>0</v>
      </c>
      <c r="G530" s="4" t="s">
        <v>19</v>
      </c>
      <c r="H530" s="6">
        <v>45036.247724768516</v>
      </c>
      <c r="I530" s="4" t="s">
        <v>208</v>
      </c>
      <c r="J530" s="4" t="b">
        <v>0</v>
      </c>
      <c r="K530" s="4">
        <v>0</v>
      </c>
      <c r="L530" s="4">
        <v>1</v>
      </c>
      <c r="O530" s="4" t="s">
        <v>18</v>
      </c>
      <c r="P530" s="4">
        <v>680</v>
      </c>
      <c r="Q530" s="10" t="b" cm="1">
        <f t="array" ref="Q530">IFERROR(INDEX(cashier!$A$2:$I$672,MATCH($O530&amp;$P530,cashier!$J$2:$J$672,0),Q$1),FALSE)</f>
        <v>0</v>
      </c>
      <c r="R530" s="10" t="b" cm="1">
        <f t="array" ref="R530">IFERROR(INDEX(cashier!$A$2:$I$672,MATCH($O530&amp;$P530,cashier!$J$2:$J$672,0),R$1),FALSE)</f>
        <v>0</v>
      </c>
      <c r="S530" s="10" t="b" cm="1">
        <f t="array" ref="S530">IFERROR(INDEX(cashier!$A$2:$I$672,MATCH($O530&amp;$P530,cashier!$J$2:$J$672,0),S$1),FALSE)</f>
        <v>0</v>
      </c>
      <c r="T530" s="10" t="b" cm="1">
        <f t="array" ref="T530">IFERROR(INDEX(cashier!$A$2:$I$672,MATCH($O530&amp;$P530,cashier!$J$2:$J$672,0),T$1),FALSE)</f>
        <v>0</v>
      </c>
      <c r="U530" s="10" t="b" cm="1">
        <f t="array" ref="U530">IFERROR(INDEX(cashier!$A$2:$I$672,MATCH($O530&amp;$P530,cashier!$J$2:$J$672,0),U$1),FALSE)</f>
        <v>0</v>
      </c>
      <c r="V530" s="10" t="b" cm="1">
        <f t="array" ref="V530">IFERROR(INDEX(cashier!$A$2:$I$672,MATCH($O530&amp;$P530,cashier!$J$2:$J$672,0),V$1),FALSE)</f>
        <v>0</v>
      </c>
      <c r="W530" s="10" t="b" cm="1">
        <f t="array" ref="W530">IFERROR(INDEX(cashier!$A$2:$I$672,MATCH($O530&amp;$P530,cashier!$J$2:$J$672,0),W$1),FALSE)</f>
        <v>0</v>
      </c>
      <c r="X530" s="10" t="b" cm="1">
        <f t="array" ref="X530">IFERROR(INDEX(cashier!$A$2:$I$672,MATCH($O530&amp;$P530,cashier!$J$2:$J$672,0),X$1),FALSE)</f>
        <v>0</v>
      </c>
      <c r="Y530" s="10" t="b" cm="1">
        <f t="array" ref="Y530">IFERROR(INDEX(cashier!$A$2:$I$672,MATCH($O530&amp;$P530,cashier!$J$2:$J$672,0),Y$1),FALSE)</f>
        <v>0</v>
      </c>
      <c r="Z530" s="13" t="b" cm="1">
        <f t="array" ref="Z530">IFERROR(INDEX(bank!$A$2:$P$1212,MATCH($O530&amp;$P530,bank!$Q$2:$Q$1212,0),Z$1),FALSE)</f>
        <v>0</v>
      </c>
      <c r="AA530" s="13" t="b" cm="1">
        <f t="array" ref="AA530">IFERROR(INDEX(bank!$A$2:$P$1212,MATCH($O530&amp;$P530,bank!$Q$2:$Q$1212,0),AA$1),FALSE)</f>
        <v>0</v>
      </c>
      <c r="AB530" s="13" t="b" cm="1">
        <f t="array" ref="AB530">IFERROR(INDEX(bank!$A$2:$P$1212,MATCH($O530&amp;$P530,bank!$Q$2:$Q$1212,0),AB$1),FALSE)</f>
        <v>0</v>
      </c>
      <c r="AC530" s="13" t="b" cm="1">
        <f t="array" ref="AC530">IFERROR(INDEX(bank!$A$2:$P$1212,MATCH($O530&amp;$P530,bank!$Q$2:$Q$1212,0),AC$1),FALSE)</f>
        <v>0</v>
      </c>
      <c r="AD530" s="13" t="b" cm="1">
        <f t="array" ref="AD530">IFERROR(INDEX(bank!$A$2:$P$1212,MATCH($O530&amp;$P530,bank!$Q$2:$Q$1212,0),AD$1),FALSE)</f>
        <v>0</v>
      </c>
      <c r="AE530" s="13" t="b" cm="1">
        <f t="array" ref="AE530">IFERROR(INDEX(bank!$A$2:$P$1212,MATCH($O530&amp;$P530,bank!$Q$2:$Q$1212,0),AE$1),FALSE)</f>
        <v>0</v>
      </c>
      <c r="AF530" s="13" t="b" cm="1">
        <f t="array" ref="AF530">IFERROR(INDEX(bank!$A$2:$P$1212,MATCH($O530&amp;$P530,bank!$Q$2:$Q$1212,0),AF$1),FALSE)</f>
        <v>0</v>
      </c>
      <c r="AG530" s="13" t="b" cm="1">
        <f t="array" ref="AG530">IFERROR(INDEX(bank!$A$2:$P$1212,MATCH($O530&amp;$P530,bank!$Q$2:$Q$1212,0),AG$1),FALSE)</f>
        <v>0</v>
      </c>
      <c r="AH530" s="13" t="b" cm="1">
        <f t="array" ref="AH530">IFERROR(INDEX(bank!$A$2:$P$1212,MATCH($O530&amp;$P530,bank!$Q$2:$Q$1212,0),AH$1),FALSE)</f>
        <v>0</v>
      </c>
      <c r="AI530" s="13" t="b" cm="1">
        <f t="array" ref="AI530">IFERROR(INDEX(bank!$A$2:$P$1212,MATCH($O530&amp;$P530,bank!$Q$2:$Q$1212,0),AI$1),FALSE)</f>
        <v>0</v>
      </c>
      <c r="AJ530" s="13" t="b" cm="1">
        <f t="array" ref="AJ530">IFERROR(INDEX(bank!$A$2:$P$1212,MATCH($O530&amp;$P530,bank!$Q$2:$Q$1212,0),AJ$1),FALSE)</f>
        <v>0</v>
      </c>
      <c r="AK530" s="13" t="b" cm="1">
        <f t="array" ref="AK530">IFERROR(INDEX(bank!$A$2:$P$1212,MATCH($O530&amp;$P530,bank!$Q$2:$Q$1212,0),AK$1),FALSE)</f>
        <v>0</v>
      </c>
      <c r="AL530" s="13" t="b" cm="1">
        <f t="array" ref="AL530">IFERROR(INDEX(bank!$A$2:$P$1212,MATCH($O530&amp;$P530,bank!$Q$2:$Q$1212,0),AL$1),FALSE)</f>
        <v>0</v>
      </c>
      <c r="AM530" s="13" t="b" cm="1">
        <f t="array" ref="AM530">IFERROR(INDEX(bank!$A$2:$P$1212,MATCH($O530&amp;$P530,bank!$Q$2:$Q$1212,0),AM$1),FALSE)</f>
        <v>0</v>
      </c>
      <c r="AN530" s="13" t="b" cm="1">
        <f t="array" ref="AN530">IFERROR(INDEX(bank!$A$2:$P$1212,MATCH($O530&amp;$P530,bank!$Q$2:$Q$1212,0),AN$1),FALSE)</f>
        <v>0</v>
      </c>
      <c r="AO530" s="13" t="b" cm="1">
        <f t="array" ref="AO530">IFERROR(INDEX(bank!$A$2:$P$1212,MATCH($O530&amp;$P530,bank!$Q$2:$Q$1212,0),AO$1),FALSE)</f>
        <v>0</v>
      </c>
    </row>
    <row r="531" spans="1:41" hidden="1">
      <c r="A531" s="4" t="s">
        <v>86</v>
      </c>
      <c r="B531" s="4" t="s">
        <v>498</v>
      </c>
      <c r="C531" s="4">
        <v>20</v>
      </c>
      <c r="D531" s="4">
        <v>20</v>
      </c>
      <c r="E531" s="4">
        <v>0</v>
      </c>
      <c r="F531" s="4">
        <v>0</v>
      </c>
      <c r="G531" s="4" t="s">
        <v>19</v>
      </c>
      <c r="H531" s="6">
        <v>45036.247724768516</v>
      </c>
      <c r="I531" s="4" t="s">
        <v>208</v>
      </c>
      <c r="J531" s="4" t="b">
        <v>0</v>
      </c>
      <c r="K531" s="4">
        <v>0</v>
      </c>
      <c r="L531" s="4">
        <v>1</v>
      </c>
      <c r="O531" s="4" t="s">
        <v>18</v>
      </c>
      <c r="P531" s="4">
        <v>680</v>
      </c>
      <c r="Q531" s="10" t="b" cm="1">
        <f t="array" ref="Q531">IFERROR(INDEX(cashier!$A$2:$I$672,MATCH($O531&amp;$P531,cashier!$J$2:$J$672,0),Q$1),FALSE)</f>
        <v>0</v>
      </c>
      <c r="R531" s="10" t="b" cm="1">
        <f t="array" ref="R531">IFERROR(INDEX(cashier!$A$2:$I$672,MATCH($O531&amp;$P531,cashier!$J$2:$J$672,0),R$1),FALSE)</f>
        <v>0</v>
      </c>
      <c r="S531" s="10" t="b" cm="1">
        <f t="array" ref="S531">IFERROR(INDEX(cashier!$A$2:$I$672,MATCH($O531&amp;$P531,cashier!$J$2:$J$672,0),S$1),FALSE)</f>
        <v>0</v>
      </c>
      <c r="T531" s="10" t="b" cm="1">
        <f t="array" ref="T531">IFERROR(INDEX(cashier!$A$2:$I$672,MATCH($O531&amp;$P531,cashier!$J$2:$J$672,0),T$1),FALSE)</f>
        <v>0</v>
      </c>
      <c r="U531" s="10" t="b" cm="1">
        <f t="array" ref="U531">IFERROR(INDEX(cashier!$A$2:$I$672,MATCH($O531&amp;$P531,cashier!$J$2:$J$672,0),U$1),FALSE)</f>
        <v>0</v>
      </c>
      <c r="V531" s="10" t="b" cm="1">
        <f t="array" ref="V531">IFERROR(INDEX(cashier!$A$2:$I$672,MATCH($O531&amp;$P531,cashier!$J$2:$J$672,0),V$1),FALSE)</f>
        <v>0</v>
      </c>
      <c r="W531" s="10" t="b" cm="1">
        <f t="array" ref="W531">IFERROR(INDEX(cashier!$A$2:$I$672,MATCH($O531&amp;$P531,cashier!$J$2:$J$672,0),W$1),FALSE)</f>
        <v>0</v>
      </c>
      <c r="X531" s="10" t="b" cm="1">
        <f t="array" ref="X531">IFERROR(INDEX(cashier!$A$2:$I$672,MATCH($O531&amp;$P531,cashier!$J$2:$J$672,0),X$1),FALSE)</f>
        <v>0</v>
      </c>
      <c r="Y531" s="10" t="b" cm="1">
        <f t="array" ref="Y531">IFERROR(INDEX(cashier!$A$2:$I$672,MATCH($O531&amp;$P531,cashier!$J$2:$J$672,0),Y$1),FALSE)</f>
        <v>0</v>
      </c>
      <c r="Z531" s="13" t="b" cm="1">
        <f t="array" ref="Z531">IFERROR(INDEX(bank!$A$2:$P$1212,MATCH($O531&amp;$P531,bank!$Q$2:$Q$1212,0),Z$1),FALSE)</f>
        <v>0</v>
      </c>
      <c r="AA531" s="13" t="b" cm="1">
        <f t="array" ref="AA531">IFERROR(INDEX(bank!$A$2:$P$1212,MATCH($O531&amp;$P531,bank!$Q$2:$Q$1212,0),AA$1),FALSE)</f>
        <v>0</v>
      </c>
      <c r="AB531" s="13" t="b" cm="1">
        <f t="array" ref="AB531">IFERROR(INDEX(bank!$A$2:$P$1212,MATCH($O531&amp;$P531,bank!$Q$2:$Q$1212,0),AB$1),FALSE)</f>
        <v>0</v>
      </c>
      <c r="AC531" s="13" t="b" cm="1">
        <f t="array" ref="AC531">IFERROR(INDEX(bank!$A$2:$P$1212,MATCH($O531&amp;$P531,bank!$Q$2:$Q$1212,0),AC$1),FALSE)</f>
        <v>0</v>
      </c>
      <c r="AD531" s="13" t="b" cm="1">
        <f t="array" ref="AD531">IFERROR(INDEX(bank!$A$2:$P$1212,MATCH($O531&amp;$P531,bank!$Q$2:$Q$1212,0),AD$1),FALSE)</f>
        <v>0</v>
      </c>
      <c r="AE531" s="13" t="b" cm="1">
        <f t="array" ref="AE531">IFERROR(INDEX(bank!$A$2:$P$1212,MATCH($O531&amp;$P531,bank!$Q$2:$Q$1212,0),AE$1),FALSE)</f>
        <v>0</v>
      </c>
      <c r="AF531" s="13" t="b" cm="1">
        <f t="array" ref="AF531">IFERROR(INDEX(bank!$A$2:$P$1212,MATCH($O531&amp;$P531,bank!$Q$2:$Q$1212,0),AF$1),FALSE)</f>
        <v>0</v>
      </c>
      <c r="AG531" s="13" t="b" cm="1">
        <f t="array" ref="AG531">IFERROR(INDEX(bank!$A$2:$P$1212,MATCH($O531&amp;$P531,bank!$Q$2:$Q$1212,0),AG$1),FALSE)</f>
        <v>0</v>
      </c>
      <c r="AH531" s="13" t="b" cm="1">
        <f t="array" ref="AH531">IFERROR(INDEX(bank!$A$2:$P$1212,MATCH($O531&amp;$P531,bank!$Q$2:$Q$1212,0),AH$1),FALSE)</f>
        <v>0</v>
      </c>
      <c r="AI531" s="13" t="b" cm="1">
        <f t="array" ref="AI531">IFERROR(INDEX(bank!$A$2:$P$1212,MATCH($O531&amp;$P531,bank!$Q$2:$Q$1212,0),AI$1),FALSE)</f>
        <v>0</v>
      </c>
      <c r="AJ531" s="13" t="b" cm="1">
        <f t="array" ref="AJ531">IFERROR(INDEX(bank!$A$2:$P$1212,MATCH($O531&amp;$P531,bank!$Q$2:$Q$1212,0),AJ$1),FALSE)</f>
        <v>0</v>
      </c>
      <c r="AK531" s="13" t="b" cm="1">
        <f t="array" ref="AK531">IFERROR(INDEX(bank!$A$2:$P$1212,MATCH($O531&amp;$P531,bank!$Q$2:$Q$1212,0),AK$1),FALSE)</f>
        <v>0</v>
      </c>
      <c r="AL531" s="13" t="b" cm="1">
        <f t="array" ref="AL531">IFERROR(INDEX(bank!$A$2:$P$1212,MATCH($O531&amp;$P531,bank!$Q$2:$Q$1212,0),AL$1),FALSE)</f>
        <v>0</v>
      </c>
      <c r="AM531" s="13" t="b" cm="1">
        <f t="array" ref="AM531">IFERROR(INDEX(bank!$A$2:$P$1212,MATCH($O531&amp;$P531,bank!$Q$2:$Q$1212,0),AM$1),FALSE)</f>
        <v>0</v>
      </c>
      <c r="AN531" s="13" t="b" cm="1">
        <f t="array" ref="AN531">IFERROR(INDEX(bank!$A$2:$P$1212,MATCH($O531&amp;$P531,bank!$Q$2:$Q$1212,0),AN$1),FALSE)</f>
        <v>0</v>
      </c>
      <c r="AO531" s="13" t="b" cm="1">
        <f t="array" ref="AO531">IFERROR(INDEX(bank!$A$2:$P$1212,MATCH($O531&amp;$P531,bank!$Q$2:$Q$1212,0),AO$1),FALSE)</f>
        <v>0</v>
      </c>
    </row>
    <row r="532" spans="1:41" hidden="1">
      <c r="A532" s="4" t="s">
        <v>133</v>
      </c>
      <c r="B532" s="4" t="s">
        <v>499</v>
      </c>
      <c r="C532" s="4">
        <v>200</v>
      </c>
      <c r="D532" s="4">
        <v>200</v>
      </c>
      <c r="E532" s="4">
        <v>0</v>
      </c>
      <c r="F532" s="4">
        <v>0</v>
      </c>
      <c r="G532" s="4" t="s">
        <v>19</v>
      </c>
      <c r="H532" s="6">
        <v>45036.260877962974</v>
      </c>
      <c r="I532" s="4" t="s">
        <v>20</v>
      </c>
      <c r="J532" s="4" t="b">
        <v>1</v>
      </c>
      <c r="K532" s="4">
        <v>0</v>
      </c>
      <c r="L532" s="4">
        <v>1</v>
      </c>
      <c r="M532" s="4" t="s">
        <v>36</v>
      </c>
      <c r="N532" s="6">
        <v>45040.33452546296</v>
      </c>
      <c r="O532" s="4" t="s">
        <v>18</v>
      </c>
      <c r="P532" s="4">
        <v>681</v>
      </c>
      <c r="Q532" s="10" cm="1">
        <f t="array" ref="Q532">IFERROR(INDEX(cashier!$A$2:$I$672,MATCH($O532&amp;$P532,cashier!$J$2:$J$672,0),Q$1),FALSE)</f>
        <v>326</v>
      </c>
      <c r="R532" s="10" t="str" cm="1">
        <f t="array" ref="R532">IFERROR(INDEX(cashier!$A$2:$I$672,MATCH($O532&amp;$P532,cashier!$J$2:$J$672,0),R$1),FALSE)</f>
        <v>香港花旗/USD/Hope Young/91868394</v>
      </c>
      <c r="S532" s="10" cm="1">
        <f t="array" ref="S532">IFERROR(INDEX(cashier!$A$2:$I$672,MATCH($O532&amp;$P532,cashier!$J$2:$J$672,0),S$1),FALSE)</f>
        <v>45040.333661238423</v>
      </c>
      <c r="T532" s="10" t="str" cm="1">
        <f t="array" ref="T532">IFERROR(INDEX(cashier!$A$2:$I$672,MATCH($O532&amp;$P532,cashier!$J$2:$J$672,0),T$1),FALSE)</f>
        <v>USD</v>
      </c>
      <c r="U532" s="10" cm="1">
        <f t="array" ref="U532">IFERROR(INDEX(cashier!$A$2:$I$672,MATCH($O532&amp;$P532,cashier!$J$2:$J$672,0),U$1),FALSE)</f>
        <v>450</v>
      </c>
      <c r="V532" s="10" cm="1">
        <f t="array" ref="V532">IFERROR(INDEX(cashier!$A$2:$I$672,MATCH($O532&amp;$P532,cashier!$J$2:$J$672,0),V$1),FALSE)</f>
        <v>45040.33452546296</v>
      </c>
      <c r="W532" s="10" cm="1">
        <f t="array" ref="W532">IFERROR(INDEX(cashier!$A$2:$I$672,MATCH($O532&amp;$P532,cashier!$J$2:$J$672,0),W$1),FALSE)</f>
        <v>681</v>
      </c>
      <c r="X532" s="10" t="str" cm="1">
        <f t="array" ref="X532">IFERROR(INDEX(cashier!$A$2:$I$672,MATCH($O532&amp;$P532,cashier!$J$2:$J$672,0),X$1),FALSE)</f>
        <v>付款单</v>
      </c>
      <c r="Y532" s="10" cm="1">
        <f t="array" ref="Y532">IFERROR(INDEX(cashier!$A$2:$I$672,MATCH($O532&amp;$P532,cashier!$J$2:$J$672,0),Y$1),FALSE)</f>
        <v>0</v>
      </c>
      <c r="Z532" s="13" cm="1">
        <f t="array" ref="Z532">IFERROR(INDEX(bank!$A$2:$P$1212,MATCH($O532&amp;$P532,bank!$Q$2:$Q$1212,0),Z$1),FALSE)</f>
        <v>681</v>
      </c>
      <c r="AA532" s="13" t="str" cm="1">
        <f t="array" ref="AA532">IFERROR(INDEX(bank!$A$2:$P$1212,MATCH($O532&amp;$P532,bank!$Q$2:$Q$1212,0),AA$1),FALSE)</f>
        <v>付款单</v>
      </c>
      <c r="AB532" s="13" t="str" cm="1">
        <f t="array" ref="AB532">IFERROR(INDEX(bank!$A$2:$P$1212,MATCH($O532&amp;$P532,bank!$Q$2:$Q$1212,0),AB$1),FALSE)</f>
        <v>香港花旗/USD/Hope Young/91868394</v>
      </c>
      <c r="AC532" s="13" t="str" cm="1">
        <f t="array" ref="AC532">IFERROR(INDEX(bank!$A$2:$P$1212,MATCH($O532&amp;$P532,bank!$Q$2:$Q$1212,0),AC$1),FALSE)</f>
        <v>USD</v>
      </c>
      <c r="AD532" s="13" cm="1">
        <f t="array" ref="AD532">IFERROR(INDEX(bank!$A$2:$P$1212,MATCH($O532&amp;$P532,bank!$Q$2:$Q$1212,0),AD$1),FALSE)</f>
        <v>0</v>
      </c>
      <c r="AE532" s="13" t="str" cm="1">
        <f t="array" ref="AE532">IFERROR(INDEX(bank!$A$2:$P$1212,MATCH($O532&amp;$P532,bank!$Q$2:$Q$1212,0),AE$1),FALSE)</f>
        <v xml:space="preserve">5501.04-修理和维护  </v>
      </c>
      <c r="AF532" s="13" t="str" cm="1">
        <f t="array" ref="AF532">IFERROR(INDEX(bank!$A$2:$P$1212,MATCH($O532&amp;$P532,bank!$Q$2:$Q$1212,0),AF$1),FALSE)</f>
        <v>SEEMP PART III</v>
      </c>
      <c r="AG532" s="13" cm="1">
        <f t="array" ref="AG532">IFERROR(INDEX(bank!$A$2:$P$1212,MATCH($O532&amp;$P532,bank!$Q$2:$Q$1212,0),AG$1),FALSE)</f>
        <v>45040.33452546296</v>
      </c>
      <c r="AH532" s="13" cm="1">
        <f t="array" ref="AH532">IFERROR(INDEX(bank!$A$2:$P$1212,MATCH($O532&amp;$P532,bank!$Q$2:$Q$1212,0),AH$1),FALSE)</f>
        <v>0</v>
      </c>
      <c r="AI532" s="13" cm="1">
        <f t="array" ref="AI532">IFERROR(INDEX(bank!$A$2:$P$1212,MATCH($O532&amp;$P532,bank!$Q$2:$Q$1212,0),AI$1),FALSE)</f>
        <v>0</v>
      </c>
      <c r="AJ532" s="13" cm="1">
        <f t="array" ref="AJ532">IFERROR(INDEX(bank!$A$2:$P$1212,MATCH($O532&amp;$P532,bank!$Q$2:$Q$1212,0),AJ$1),FALSE)</f>
        <v>200</v>
      </c>
      <c r="AK532" s="13" cm="1">
        <f t="array" ref="AK532">IFERROR(INDEX(bank!$A$2:$P$1212,MATCH($O532&amp;$P532,bank!$Q$2:$Q$1212,0),AK$1),FALSE)</f>
        <v>200</v>
      </c>
      <c r="AL532" s="13" cm="1">
        <f t="array" ref="AL532">IFERROR(INDEX(bank!$A$2:$P$1212,MATCH($O532&amp;$P532,bank!$Q$2:$Q$1212,0),AL$1),FALSE)</f>
        <v>652727.73</v>
      </c>
      <c r="AM532" s="13" cm="1">
        <f t="array" ref="AM532">IFERROR(INDEX(bank!$A$2:$P$1212,MATCH($O532&amp;$P532,bank!$Q$2:$Q$1212,0),AM$1),FALSE)</f>
        <v>1</v>
      </c>
      <c r="AN532" s="13" t="b" cm="1">
        <f t="array" ref="AN532">IFERROR(INDEX(bank!$A$2:$P$1212,MATCH($O532&amp;$P532,bank!$Q$2:$Q$1212,0),AN$1),FALSE)</f>
        <v>1</v>
      </c>
      <c r="AO532" s="13" t="str" cm="1">
        <f t="array" ref="AO532">IFERROR(INDEX(bank!$A$2:$P$1212,MATCH($O532&amp;$P532,bank!$Q$2:$Q$1212,0),AO$1),FALSE)</f>
        <v>已关闭</v>
      </c>
    </row>
    <row r="533" spans="1:41" hidden="1">
      <c r="A533" s="4" t="s">
        <v>67</v>
      </c>
      <c r="B533" s="4" t="s">
        <v>500</v>
      </c>
      <c r="C533" s="4">
        <v>250</v>
      </c>
      <c r="D533" s="4">
        <v>250</v>
      </c>
      <c r="E533" s="4">
        <v>0</v>
      </c>
      <c r="F533" s="4">
        <v>0</v>
      </c>
      <c r="G533" s="4" t="s">
        <v>19</v>
      </c>
      <c r="H533" s="6">
        <v>45036.260877962974</v>
      </c>
      <c r="I533" s="4" t="s">
        <v>20</v>
      </c>
      <c r="J533" s="4" t="b">
        <v>1</v>
      </c>
      <c r="K533" s="4">
        <v>0</v>
      </c>
      <c r="L533" s="4">
        <v>1</v>
      </c>
      <c r="M533" s="4" t="s">
        <v>36</v>
      </c>
      <c r="N533" s="6">
        <v>45040.33452546296</v>
      </c>
      <c r="O533" s="4" t="s">
        <v>18</v>
      </c>
      <c r="P533" s="4">
        <v>681</v>
      </c>
      <c r="Q533" s="10" cm="1">
        <f t="array" ref="Q533">IFERROR(INDEX(cashier!$A$2:$I$672,MATCH($O533&amp;$P533,cashier!$J$2:$J$672,0),Q$1),FALSE)</f>
        <v>326</v>
      </c>
      <c r="R533" s="10" t="str" cm="1">
        <f t="array" ref="R533">IFERROR(INDEX(cashier!$A$2:$I$672,MATCH($O533&amp;$P533,cashier!$J$2:$J$672,0),R$1),FALSE)</f>
        <v>香港花旗/USD/Hope Young/91868394</v>
      </c>
      <c r="S533" s="10" cm="1">
        <f t="array" ref="S533">IFERROR(INDEX(cashier!$A$2:$I$672,MATCH($O533&amp;$P533,cashier!$J$2:$J$672,0),S$1),FALSE)</f>
        <v>45040.333661238423</v>
      </c>
      <c r="T533" s="10" t="str" cm="1">
        <f t="array" ref="T533">IFERROR(INDEX(cashier!$A$2:$I$672,MATCH($O533&amp;$P533,cashier!$J$2:$J$672,0),T$1),FALSE)</f>
        <v>USD</v>
      </c>
      <c r="U533" s="10" cm="1">
        <f t="array" ref="U533">IFERROR(INDEX(cashier!$A$2:$I$672,MATCH($O533&amp;$P533,cashier!$J$2:$J$672,0),U$1),FALSE)</f>
        <v>450</v>
      </c>
      <c r="V533" s="10" cm="1">
        <f t="array" ref="V533">IFERROR(INDEX(cashier!$A$2:$I$672,MATCH($O533&amp;$P533,cashier!$J$2:$J$672,0),V$1),FALSE)</f>
        <v>45040.33452546296</v>
      </c>
      <c r="W533" s="10" cm="1">
        <f t="array" ref="W533">IFERROR(INDEX(cashier!$A$2:$I$672,MATCH($O533&amp;$P533,cashier!$J$2:$J$672,0),W$1),FALSE)</f>
        <v>681</v>
      </c>
      <c r="X533" s="10" t="str" cm="1">
        <f t="array" ref="X533">IFERROR(INDEX(cashier!$A$2:$I$672,MATCH($O533&amp;$P533,cashier!$J$2:$J$672,0),X$1),FALSE)</f>
        <v>付款单</v>
      </c>
      <c r="Y533" s="10" cm="1">
        <f t="array" ref="Y533">IFERROR(INDEX(cashier!$A$2:$I$672,MATCH($O533&amp;$P533,cashier!$J$2:$J$672,0),Y$1),FALSE)</f>
        <v>0</v>
      </c>
      <c r="Z533" s="13" cm="1">
        <f t="array" ref="Z533">IFERROR(INDEX(bank!$A$2:$P$1212,MATCH($O533&amp;$P533,bank!$Q$2:$Q$1212,0),Z$1),FALSE)</f>
        <v>681</v>
      </c>
      <c r="AA533" s="13" t="str" cm="1">
        <f t="array" ref="AA533">IFERROR(INDEX(bank!$A$2:$P$1212,MATCH($O533&amp;$P533,bank!$Q$2:$Q$1212,0),AA$1),FALSE)</f>
        <v>付款单</v>
      </c>
      <c r="AB533" s="13" t="str" cm="1">
        <f t="array" ref="AB533">IFERROR(INDEX(bank!$A$2:$P$1212,MATCH($O533&amp;$P533,bank!$Q$2:$Q$1212,0),AB$1),FALSE)</f>
        <v>香港花旗/USD/Hope Young/91868394</v>
      </c>
      <c r="AC533" s="13" t="str" cm="1">
        <f t="array" ref="AC533">IFERROR(INDEX(bank!$A$2:$P$1212,MATCH($O533&amp;$P533,bank!$Q$2:$Q$1212,0),AC$1),FALSE)</f>
        <v>USD</v>
      </c>
      <c r="AD533" s="13" cm="1">
        <f t="array" ref="AD533">IFERROR(INDEX(bank!$A$2:$P$1212,MATCH($O533&amp;$P533,bank!$Q$2:$Q$1212,0),AD$1),FALSE)</f>
        <v>0</v>
      </c>
      <c r="AE533" s="13" t="str" cm="1">
        <f t="array" ref="AE533">IFERROR(INDEX(bank!$A$2:$P$1212,MATCH($O533&amp;$P533,bank!$Q$2:$Q$1212,0),AE$1),FALSE)</f>
        <v xml:space="preserve">5501.04-修理和维护  </v>
      </c>
      <c r="AF533" s="13" t="str" cm="1">
        <f t="array" ref="AF533">IFERROR(INDEX(bank!$A$2:$P$1212,MATCH($O533&amp;$P533,bank!$Q$2:$Q$1212,0),AF$1),FALSE)</f>
        <v>SEEMP PART III</v>
      </c>
      <c r="AG533" s="13" cm="1">
        <f t="array" ref="AG533">IFERROR(INDEX(bank!$A$2:$P$1212,MATCH($O533&amp;$P533,bank!$Q$2:$Q$1212,0),AG$1),FALSE)</f>
        <v>45040.33452546296</v>
      </c>
      <c r="AH533" s="13" cm="1">
        <f t="array" ref="AH533">IFERROR(INDEX(bank!$A$2:$P$1212,MATCH($O533&amp;$P533,bank!$Q$2:$Q$1212,0),AH$1),FALSE)</f>
        <v>0</v>
      </c>
      <c r="AI533" s="13" cm="1">
        <f t="array" ref="AI533">IFERROR(INDEX(bank!$A$2:$P$1212,MATCH($O533&amp;$P533,bank!$Q$2:$Q$1212,0),AI$1),FALSE)</f>
        <v>0</v>
      </c>
      <c r="AJ533" s="13" cm="1">
        <f t="array" ref="AJ533">IFERROR(INDEX(bank!$A$2:$P$1212,MATCH($O533&amp;$P533,bank!$Q$2:$Q$1212,0),AJ$1),FALSE)</f>
        <v>200</v>
      </c>
      <c r="AK533" s="13" cm="1">
        <f t="array" ref="AK533">IFERROR(INDEX(bank!$A$2:$P$1212,MATCH($O533&amp;$P533,bank!$Q$2:$Q$1212,0),AK$1),FALSE)</f>
        <v>200</v>
      </c>
      <c r="AL533" s="13" cm="1">
        <f t="array" ref="AL533">IFERROR(INDEX(bank!$A$2:$P$1212,MATCH($O533&amp;$P533,bank!$Q$2:$Q$1212,0),AL$1),FALSE)</f>
        <v>652727.73</v>
      </c>
      <c r="AM533" s="13" cm="1">
        <f t="array" ref="AM533">IFERROR(INDEX(bank!$A$2:$P$1212,MATCH($O533&amp;$P533,bank!$Q$2:$Q$1212,0),AM$1),FALSE)</f>
        <v>1</v>
      </c>
      <c r="AN533" s="13" t="b" cm="1">
        <f t="array" ref="AN533">IFERROR(INDEX(bank!$A$2:$P$1212,MATCH($O533&amp;$P533,bank!$Q$2:$Q$1212,0),AN$1),FALSE)</f>
        <v>1</v>
      </c>
      <c r="AO533" s="13" t="str" cm="1">
        <f t="array" ref="AO533">IFERROR(INDEX(bank!$A$2:$P$1212,MATCH($O533&amp;$P533,bank!$Q$2:$Q$1212,0),AO$1),FALSE)</f>
        <v>已关闭</v>
      </c>
    </row>
    <row r="534" spans="1:41" hidden="1">
      <c r="A534" s="4" t="s">
        <v>68</v>
      </c>
      <c r="B534" s="4" t="s">
        <v>501</v>
      </c>
      <c r="C534" s="4">
        <v>3450</v>
      </c>
      <c r="D534" s="4">
        <v>502.57844594004018</v>
      </c>
      <c r="E534" s="4">
        <v>0</v>
      </c>
      <c r="F534" s="4">
        <v>0</v>
      </c>
      <c r="G534" s="4" t="s">
        <v>30</v>
      </c>
      <c r="H534" s="6">
        <v>45036.265031527779</v>
      </c>
      <c r="I534" s="4" t="s">
        <v>20</v>
      </c>
      <c r="J534" s="4" t="b">
        <v>1</v>
      </c>
      <c r="K534" s="4">
        <v>0</v>
      </c>
      <c r="L534" s="4">
        <v>6.8646000000000003</v>
      </c>
      <c r="M534" s="4" t="s">
        <v>46</v>
      </c>
      <c r="N534" s="6">
        <v>45061.0700462963</v>
      </c>
      <c r="O534" s="4" t="s">
        <v>18</v>
      </c>
      <c r="P534" s="4">
        <v>684</v>
      </c>
      <c r="Q534" s="10" cm="1">
        <f t="array" ref="Q534">IFERROR(INDEX(cashier!$A$2:$I$672,MATCH($O534&amp;$P534,cashier!$J$2:$J$672,0),Q$1),FALSE)</f>
        <v>486</v>
      </c>
      <c r="R534" s="10" t="str" cm="1">
        <f t="array" ref="R534">IFERROR(INDEX(cashier!$A$2:$I$672,MATCH($O534&amp;$P534,cashier!$J$2:$J$672,0),R$1),FALSE)</f>
        <v>吴总股东往来/RMB</v>
      </c>
      <c r="S534" s="10" cm="1">
        <f t="array" ref="S534">IFERROR(INDEX(cashier!$A$2:$I$672,MATCH($O534&amp;$P534,cashier!$J$2:$J$672,0),S$1),FALSE)</f>
        <v>45061.068749537037</v>
      </c>
      <c r="T534" s="10" t="str" cm="1">
        <f t="array" ref="T534">IFERROR(INDEX(cashier!$A$2:$I$672,MATCH($O534&amp;$P534,cashier!$J$2:$J$672,0),T$1),FALSE)</f>
        <v>RMB</v>
      </c>
      <c r="U534" s="10" cm="1">
        <f t="array" ref="U534">IFERROR(INDEX(cashier!$A$2:$I$672,MATCH($O534&amp;$P534,cashier!$J$2:$J$672,0),U$1),FALSE)</f>
        <v>3450</v>
      </c>
      <c r="V534" s="10" cm="1">
        <f t="array" ref="V534">IFERROR(INDEX(cashier!$A$2:$I$672,MATCH($O534&amp;$P534,cashier!$J$2:$J$672,0),V$1),FALSE)</f>
        <v>45061.0700462963</v>
      </c>
      <c r="W534" s="10" cm="1">
        <f t="array" ref="W534">IFERROR(INDEX(cashier!$A$2:$I$672,MATCH($O534&amp;$P534,cashier!$J$2:$J$672,0),W$1),FALSE)</f>
        <v>684</v>
      </c>
      <c r="X534" s="10" t="str" cm="1">
        <f t="array" ref="X534">IFERROR(INDEX(cashier!$A$2:$I$672,MATCH($O534&amp;$P534,cashier!$J$2:$J$672,0),X$1),FALSE)</f>
        <v>付款单</v>
      </c>
      <c r="Y534" s="10" cm="1">
        <f t="array" ref="Y534">IFERROR(INDEX(cashier!$A$2:$I$672,MATCH($O534&amp;$P534,cashier!$J$2:$J$672,0),Y$1),FALSE)</f>
        <v>0</v>
      </c>
      <c r="Z534" s="13" cm="1">
        <f t="array" ref="Z534">IFERROR(INDEX(bank!$A$2:$P$1212,MATCH($O534&amp;$P534,bank!$Q$2:$Q$1212,0),Z$1),FALSE)</f>
        <v>684</v>
      </c>
      <c r="AA534" s="13" t="str" cm="1">
        <f t="array" ref="AA534">IFERROR(INDEX(bank!$A$2:$P$1212,MATCH($O534&amp;$P534,bank!$Q$2:$Q$1212,0),AA$1),FALSE)</f>
        <v>付款单</v>
      </c>
      <c r="AB534" s="13" t="str" cm="1">
        <f t="array" ref="AB534">IFERROR(INDEX(bank!$A$2:$P$1212,MATCH($O534&amp;$P534,bank!$Q$2:$Q$1212,0),AB$1),FALSE)</f>
        <v>吴总股东往来/RMB</v>
      </c>
      <c r="AC534" s="13" t="str" cm="1">
        <f t="array" ref="AC534">IFERROR(INDEX(bank!$A$2:$P$1212,MATCH($O534&amp;$P534,bank!$Q$2:$Q$1212,0),AC$1),FALSE)</f>
        <v>RMB</v>
      </c>
      <c r="AD534" s="13" cm="1">
        <f t="array" ref="AD534">IFERROR(INDEX(bank!$A$2:$P$1212,MATCH($O534&amp;$P534,bank!$Q$2:$Q$1212,0),AD$1),FALSE)</f>
        <v>0</v>
      </c>
      <c r="AE534" s="13" t="str" cm="1">
        <f t="array" ref="AE534">IFERROR(INDEX(bank!$A$2:$P$1212,MATCH($O534&amp;$P534,bank!$Q$2:$Q$1212,0),AE$1),FALSE)</f>
        <v>5501.01-通信通导</v>
      </c>
      <c r="AF534" s="13" t="str" cm="1">
        <f t="array" ref="AF534">IFERROR(INDEX(bank!$A$2:$P$1212,MATCH($O534&amp;$P534,bank!$Q$2:$Q$1212,0),AF$1),FALSE)</f>
        <v>3月电子海图专用电脑</v>
      </c>
      <c r="AG534" s="13" cm="1">
        <f t="array" ref="AG534">IFERROR(INDEX(bank!$A$2:$P$1212,MATCH($O534&amp;$P534,bank!$Q$2:$Q$1212,0),AG$1),FALSE)</f>
        <v>45061.0700462963</v>
      </c>
      <c r="AH534" s="13" cm="1">
        <f t="array" ref="AH534">IFERROR(INDEX(bank!$A$2:$P$1212,MATCH($O534&amp;$P534,bank!$Q$2:$Q$1212,0),AH$1),FALSE)</f>
        <v>0</v>
      </c>
      <c r="AI534" s="13" cm="1">
        <f t="array" ref="AI534">IFERROR(INDEX(bank!$A$2:$P$1212,MATCH($O534&amp;$P534,bank!$Q$2:$Q$1212,0),AI$1),FALSE)</f>
        <v>0</v>
      </c>
      <c r="AJ534" s="13" cm="1">
        <f t="array" ref="AJ534">IFERROR(INDEX(bank!$A$2:$P$1212,MATCH($O534&amp;$P534,bank!$Q$2:$Q$1212,0),AJ$1),FALSE)</f>
        <v>3450</v>
      </c>
      <c r="AK534" s="13" cm="1">
        <f t="array" ref="AK534">IFERROR(INDEX(bank!$A$2:$P$1212,MATCH($O534&amp;$P534,bank!$Q$2:$Q$1212,0),AK$1),FALSE)</f>
        <v>3450</v>
      </c>
      <c r="AL534" s="13" cm="1">
        <f t="array" ref="AL534">IFERROR(INDEX(bank!$A$2:$P$1212,MATCH($O534&amp;$P534,bank!$Q$2:$Q$1212,0),AL$1),FALSE)</f>
        <v>11395381.98</v>
      </c>
      <c r="AM534" s="13" cm="1">
        <f t="array" ref="AM534">IFERROR(INDEX(bank!$A$2:$P$1212,MATCH($O534&amp;$P534,bank!$Q$2:$Q$1212,0),AM$1),FALSE)</f>
        <v>6.8646000000000003</v>
      </c>
      <c r="AN534" s="13" t="b" cm="1">
        <f t="array" ref="AN534">IFERROR(INDEX(bank!$A$2:$P$1212,MATCH($O534&amp;$P534,bank!$Q$2:$Q$1212,0),AN$1),FALSE)</f>
        <v>1</v>
      </c>
      <c r="AO534" s="13" t="str" cm="1">
        <f t="array" ref="AO534">IFERROR(INDEX(bank!$A$2:$P$1212,MATCH($O534&amp;$P534,bank!$Q$2:$Q$1212,0),AO$1),FALSE)</f>
        <v>已关闭</v>
      </c>
    </row>
    <row r="535" spans="1:41" hidden="1">
      <c r="A535" s="4" t="s">
        <v>68</v>
      </c>
      <c r="B535" s="4" t="s">
        <v>502</v>
      </c>
      <c r="C535" s="4">
        <v>2100</v>
      </c>
      <c r="D535" s="4">
        <v>305.91731492002452</v>
      </c>
      <c r="E535" s="4">
        <v>0</v>
      </c>
      <c r="F535" s="4">
        <v>0</v>
      </c>
      <c r="G535" s="4" t="s">
        <v>30</v>
      </c>
      <c r="H535" s="6">
        <v>45036.274311793983</v>
      </c>
      <c r="I535" s="4" t="s">
        <v>208</v>
      </c>
      <c r="J535" s="4" t="b">
        <v>0</v>
      </c>
      <c r="K535" s="4">
        <v>0</v>
      </c>
      <c r="L535" s="4">
        <v>6.8646000000000003</v>
      </c>
      <c r="O535" s="4" t="s">
        <v>18</v>
      </c>
      <c r="P535" s="4">
        <v>686</v>
      </c>
      <c r="Q535" s="10" t="b" cm="1">
        <f t="array" ref="Q535">IFERROR(INDEX(cashier!$A$2:$I$672,MATCH($O535&amp;$P535,cashier!$J$2:$J$672,0),Q$1),FALSE)</f>
        <v>0</v>
      </c>
      <c r="R535" s="10" t="b" cm="1">
        <f t="array" ref="R535">IFERROR(INDEX(cashier!$A$2:$I$672,MATCH($O535&amp;$P535,cashier!$J$2:$J$672,0),R$1),FALSE)</f>
        <v>0</v>
      </c>
      <c r="S535" s="10" t="b" cm="1">
        <f t="array" ref="S535">IFERROR(INDEX(cashier!$A$2:$I$672,MATCH($O535&amp;$P535,cashier!$J$2:$J$672,0),S$1),FALSE)</f>
        <v>0</v>
      </c>
      <c r="T535" s="10" t="b" cm="1">
        <f t="array" ref="T535">IFERROR(INDEX(cashier!$A$2:$I$672,MATCH($O535&amp;$P535,cashier!$J$2:$J$672,0),T$1),FALSE)</f>
        <v>0</v>
      </c>
      <c r="U535" s="10" t="b" cm="1">
        <f t="array" ref="U535">IFERROR(INDEX(cashier!$A$2:$I$672,MATCH($O535&amp;$P535,cashier!$J$2:$J$672,0),U$1),FALSE)</f>
        <v>0</v>
      </c>
      <c r="V535" s="10" t="b" cm="1">
        <f t="array" ref="V535">IFERROR(INDEX(cashier!$A$2:$I$672,MATCH($O535&amp;$P535,cashier!$J$2:$J$672,0),V$1),FALSE)</f>
        <v>0</v>
      </c>
      <c r="W535" s="10" t="b" cm="1">
        <f t="array" ref="W535">IFERROR(INDEX(cashier!$A$2:$I$672,MATCH($O535&amp;$P535,cashier!$J$2:$J$672,0),W$1),FALSE)</f>
        <v>0</v>
      </c>
      <c r="X535" s="10" t="b" cm="1">
        <f t="array" ref="X535">IFERROR(INDEX(cashier!$A$2:$I$672,MATCH($O535&amp;$P535,cashier!$J$2:$J$672,0),X$1),FALSE)</f>
        <v>0</v>
      </c>
      <c r="Y535" s="10" t="b" cm="1">
        <f t="array" ref="Y535">IFERROR(INDEX(cashier!$A$2:$I$672,MATCH($O535&amp;$P535,cashier!$J$2:$J$672,0),Y$1),FALSE)</f>
        <v>0</v>
      </c>
      <c r="Z535" s="13" t="b" cm="1">
        <f t="array" ref="Z535">IFERROR(INDEX(bank!$A$2:$P$1212,MATCH($O535&amp;$P535,bank!$Q$2:$Q$1212,0),Z$1),FALSE)</f>
        <v>0</v>
      </c>
      <c r="AA535" s="13" t="b" cm="1">
        <f t="array" ref="AA535">IFERROR(INDEX(bank!$A$2:$P$1212,MATCH($O535&amp;$P535,bank!$Q$2:$Q$1212,0),AA$1),FALSE)</f>
        <v>0</v>
      </c>
      <c r="AB535" s="13" t="b" cm="1">
        <f t="array" ref="AB535">IFERROR(INDEX(bank!$A$2:$P$1212,MATCH($O535&amp;$P535,bank!$Q$2:$Q$1212,0),AB$1),FALSE)</f>
        <v>0</v>
      </c>
      <c r="AC535" s="13" t="b" cm="1">
        <f t="array" ref="AC535">IFERROR(INDEX(bank!$A$2:$P$1212,MATCH($O535&amp;$P535,bank!$Q$2:$Q$1212,0),AC$1),FALSE)</f>
        <v>0</v>
      </c>
      <c r="AD535" s="13" t="b" cm="1">
        <f t="array" ref="AD535">IFERROR(INDEX(bank!$A$2:$P$1212,MATCH($O535&amp;$P535,bank!$Q$2:$Q$1212,0),AD$1),FALSE)</f>
        <v>0</v>
      </c>
      <c r="AE535" s="13" t="b" cm="1">
        <f t="array" ref="AE535">IFERROR(INDEX(bank!$A$2:$P$1212,MATCH($O535&amp;$P535,bank!$Q$2:$Q$1212,0),AE$1),FALSE)</f>
        <v>0</v>
      </c>
      <c r="AF535" s="13" t="b" cm="1">
        <f t="array" ref="AF535">IFERROR(INDEX(bank!$A$2:$P$1212,MATCH($O535&amp;$P535,bank!$Q$2:$Q$1212,0),AF$1),FALSE)</f>
        <v>0</v>
      </c>
      <c r="AG535" s="13" t="b" cm="1">
        <f t="array" ref="AG535">IFERROR(INDEX(bank!$A$2:$P$1212,MATCH($O535&amp;$P535,bank!$Q$2:$Q$1212,0),AG$1),FALSE)</f>
        <v>0</v>
      </c>
      <c r="AH535" s="13" t="b" cm="1">
        <f t="array" ref="AH535">IFERROR(INDEX(bank!$A$2:$P$1212,MATCH($O535&amp;$P535,bank!$Q$2:$Q$1212,0),AH$1),FALSE)</f>
        <v>0</v>
      </c>
      <c r="AI535" s="13" t="b" cm="1">
        <f t="array" ref="AI535">IFERROR(INDEX(bank!$A$2:$P$1212,MATCH($O535&amp;$P535,bank!$Q$2:$Q$1212,0),AI$1),FALSE)</f>
        <v>0</v>
      </c>
      <c r="AJ535" s="13" t="b" cm="1">
        <f t="array" ref="AJ535">IFERROR(INDEX(bank!$A$2:$P$1212,MATCH($O535&amp;$P535,bank!$Q$2:$Q$1212,0),AJ$1),FALSE)</f>
        <v>0</v>
      </c>
      <c r="AK535" s="13" t="b" cm="1">
        <f t="array" ref="AK535">IFERROR(INDEX(bank!$A$2:$P$1212,MATCH($O535&amp;$P535,bank!$Q$2:$Q$1212,0),AK$1),FALSE)</f>
        <v>0</v>
      </c>
      <c r="AL535" s="13" t="b" cm="1">
        <f t="array" ref="AL535">IFERROR(INDEX(bank!$A$2:$P$1212,MATCH($O535&amp;$P535,bank!$Q$2:$Q$1212,0),AL$1),FALSE)</f>
        <v>0</v>
      </c>
      <c r="AM535" s="13" t="b" cm="1">
        <f t="array" ref="AM535">IFERROR(INDEX(bank!$A$2:$P$1212,MATCH($O535&amp;$P535,bank!$Q$2:$Q$1212,0),AM$1),FALSE)</f>
        <v>0</v>
      </c>
      <c r="AN535" s="13" t="b" cm="1">
        <f t="array" ref="AN535">IFERROR(INDEX(bank!$A$2:$P$1212,MATCH($O535&amp;$P535,bank!$Q$2:$Q$1212,0),AN$1),FALSE)</f>
        <v>0</v>
      </c>
      <c r="AO535" s="13" t="b" cm="1">
        <f t="array" ref="AO535">IFERROR(INDEX(bank!$A$2:$P$1212,MATCH($O535&amp;$P535,bank!$Q$2:$Q$1212,0),AO$1),FALSE)</f>
        <v>0</v>
      </c>
    </row>
    <row r="536" spans="1:41" hidden="1">
      <c r="A536" s="4" t="s">
        <v>68</v>
      </c>
      <c r="B536" s="4" t="s">
        <v>503</v>
      </c>
      <c r="C536" s="4">
        <v>600</v>
      </c>
      <c r="D536" s="4">
        <v>600</v>
      </c>
      <c r="E536" s="4">
        <v>0</v>
      </c>
      <c r="F536" s="4">
        <v>0</v>
      </c>
      <c r="G536" s="4" t="s">
        <v>19</v>
      </c>
      <c r="H536" s="6">
        <v>45036.277361689812</v>
      </c>
      <c r="I536" s="4" t="s">
        <v>208</v>
      </c>
      <c r="J536" s="4" t="b">
        <v>0</v>
      </c>
      <c r="K536" s="4">
        <v>0</v>
      </c>
      <c r="L536" s="4">
        <v>1</v>
      </c>
      <c r="O536" s="4" t="s">
        <v>18</v>
      </c>
      <c r="P536" s="4">
        <v>687</v>
      </c>
      <c r="Q536" s="10" t="b" cm="1">
        <f t="array" ref="Q536">IFERROR(INDEX(cashier!$A$2:$I$672,MATCH($O536&amp;$P536,cashier!$J$2:$J$672,0),Q$1),FALSE)</f>
        <v>0</v>
      </c>
      <c r="R536" s="10" t="b" cm="1">
        <f t="array" ref="R536">IFERROR(INDEX(cashier!$A$2:$I$672,MATCH($O536&amp;$P536,cashier!$J$2:$J$672,0),R$1),FALSE)</f>
        <v>0</v>
      </c>
      <c r="S536" s="10" t="b" cm="1">
        <f t="array" ref="S536">IFERROR(INDEX(cashier!$A$2:$I$672,MATCH($O536&amp;$P536,cashier!$J$2:$J$672,0),S$1),FALSE)</f>
        <v>0</v>
      </c>
      <c r="T536" s="10" t="b" cm="1">
        <f t="array" ref="T536">IFERROR(INDEX(cashier!$A$2:$I$672,MATCH($O536&amp;$P536,cashier!$J$2:$J$672,0),T$1),FALSE)</f>
        <v>0</v>
      </c>
      <c r="U536" s="10" t="b" cm="1">
        <f t="array" ref="U536">IFERROR(INDEX(cashier!$A$2:$I$672,MATCH($O536&amp;$P536,cashier!$J$2:$J$672,0),U$1),FALSE)</f>
        <v>0</v>
      </c>
      <c r="V536" s="10" t="b" cm="1">
        <f t="array" ref="V536">IFERROR(INDEX(cashier!$A$2:$I$672,MATCH($O536&amp;$P536,cashier!$J$2:$J$672,0),V$1),FALSE)</f>
        <v>0</v>
      </c>
      <c r="W536" s="10" t="b" cm="1">
        <f t="array" ref="W536">IFERROR(INDEX(cashier!$A$2:$I$672,MATCH($O536&amp;$P536,cashier!$J$2:$J$672,0),W$1),FALSE)</f>
        <v>0</v>
      </c>
      <c r="X536" s="10" t="b" cm="1">
        <f t="array" ref="X536">IFERROR(INDEX(cashier!$A$2:$I$672,MATCH($O536&amp;$P536,cashier!$J$2:$J$672,0),X$1),FALSE)</f>
        <v>0</v>
      </c>
      <c r="Y536" s="10" t="b" cm="1">
        <f t="array" ref="Y536">IFERROR(INDEX(cashier!$A$2:$I$672,MATCH($O536&amp;$P536,cashier!$J$2:$J$672,0),Y$1),FALSE)</f>
        <v>0</v>
      </c>
      <c r="Z536" s="13" t="b" cm="1">
        <f t="array" ref="Z536">IFERROR(INDEX(bank!$A$2:$P$1212,MATCH($O536&amp;$P536,bank!$Q$2:$Q$1212,0),Z$1),FALSE)</f>
        <v>0</v>
      </c>
      <c r="AA536" s="13" t="b" cm="1">
        <f t="array" ref="AA536">IFERROR(INDEX(bank!$A$2:$P$1212,MATCH($O536&amp;$P536,bank!$Q$2:$Q$1212,0),AA$1),FALSE)</f>
        <v>0</v>
      </c>
      <c r="AB536" s="13" t="b" cm="1">
        <f t="array" ref="AB536">IFERROR(INDEX(bank!$A$2:$P$1212,MATCH($O536&amp;$P536,bank!$Q$2:$Q$1212,0),AB$1),FALSE)</f>
        <v>0</v>
      </c>
      <c r="AC536" s="13" t="b" cm="1">
        <f t="array" ref="AC536">IFERROR(INDEX(bank!$A$2:$P$1212,MATCH($O536&amp;$P536,bank!$Q$2:$Q$1212,0),AC$1),FALSE)</f>
        <v>0</v>
      </c>
      <c r="AD536" s="13" t="b" cm="1">
        <f t="array" ref="AD536">IFERROR(INDEX(bank!$A$2:$P$1212,MATCH($O536&amp;$P536,bank!$Q$2:$Q$1212,0),AD$1),FALSE)</f>
        <v>0</v>
      </c>
      <c r="AE536" s="13" t="b" cm="1">
        <f t="array" ref="AE536">IFERROR(INDEX(bank!$A$2:$P$1212,MATCH($O536&amp;$P536,bank!$Q$2:$Q$1212,0),AE$1),FALSE)</f>
        <v>0</v>
      </c>
      <c r="AF536" s="13" t="b" cm="1">
        <f t="array" ref="AF536">IFERROR(INDEX(bank!$A$2:$P$1212,MATCH($O536&amp;$P536,bank!$Q$2:$Q$1212,0),AF$1),FALSE)</f>
        <v>0</v>
      </c>
      <c r="AG536" s="13" t="b" cm="1">
        <f t="array" ref="AG536">IFERROR(INDEX(bank!$A$2:$P$1212,MATCH($O536&amp;$P536,bank!$Q$2:$Q$1212,0),AG$1),FALSE)</f>
        <v>0</v>
      </c>
      <c r="AH536" s="13" t="b" cm="1">
        <f t="array" ref="AH536">IFERROR(INDEX(bank!$A$2:$P$1212,MATCH($O536&amp;$P536,bank!$Q$2:$Q$1212,0),AH$1),FALSE)</f>
        <v>0</v>
      </c>
      <c r="AI536" s="13" t="b" cm="1">
        <f t="array" ref="AI536">IFERROR(INDEX(bank!$A$2:$P$1212,MATCH($O536&amp;$P536,bank!$Q$2:$Q$1212,0),AI$1),FALSE)</f>
        <v>0</v>
      </c>
      <c r="AJ536" s="13" t="b" cm="1">
        <f t="array" ref="AJ536">IFERROR(INDEX(bank!$A$2:$P$1212,MATCH($O536&amp;$P536,bank!$Q$2:$Q$1212,0),AJ$1),FALSE)</f>
        <v>0</v>
      </c>
      <c r="AK536" s="13" t="b" cm="1">
        <f t="array" ref="AK536">IFERROR(INDEX(bank!$A$2:$P$1212,MATCH($O536&amp;$P536,bank!$Q$2:$Q$1212,0),AK$1),FALSE)</f>
        <v>0</v>
      </c>
      <c r="AL536" s="13" t="b" cm="1">
        <f t="array" ref="AL536">IFERROR(INDEX(bank!$A$2:$P$1212,MATCH($O536&amp;$P536,bank!$Q$2:$Q$1212,0),AL$1),FALSE)</f>
        <v>0</v>
      </c>
      <c r="AM536" s="13" t="b" cm="1">
        <f t="array" ref="AM536">IFERROR(INDEX(bank!$A$2:$P$1212,MATCH($O536&amp;$P536,bank!$Q$2:$Q$1212,0),AM$1),FALSE)</f>
        <v>0</v>
      </c>
      <c r="AN536" s="13" t="b" cm="1">
        <f t="array" ref="AN536">IFERROR(INDEX(bank!$A$2:$P$1212,MATCH($O536&amp;$P536,bank!$Q$2:$Q$1212,0),AN$1),FALSE)</f>
        <v>0</v>
      </c>
      <c r="AO536" s="13" t="b" cm="1">
        <f t="array" ref="AO536">IFERROR(INDEX(bank!$A$2:$P$1212,MATCH($O536&amp;$P536,bank!$Q$2:$Q$1212,0),AO$1),FALSE)</f>
        <v>0</v>
      </c>
    </row>
    <row r="537" spans="1:41" hidden="1">
      <c r="A537" s="4" t="s">
        <v>126</v>
      </c>
      <c r="B537" s="4" t="s">
        <v>504</v>
      </c>
      <c r="C537" s="4">
        <v>3600</v>
      </c>
      <c r="D537" s="4">
        <v>3600</v>
      </c>
      <c r="E537" s="4">
        <v>0</v>
      </c>
      <c r="F537" s="4">
        <v>0</v>
      </c>
      <c r="G537" s="4" t="s">
        <v>19</v>
      </c>
      <c r="H537" s="6">
        <v>45036.279203587961</v>
      </c>
      <c r="I537" s="4" t="s">
        <v>20</v>
      </c>
      <c r="J537" s="4" t="b">
        <v>1</v>
      </c>
      <c r="K537" s="4">
        <v>0</v>
      </c>
      <c r="L537" s="4">
        <v>1</v>
      </c>
      <c r="M537" s="4" t="s">
        <v>36</v>
      </c>
      <c r="N537" s="6">
        <v>45040.334085648137</v>
      </c>
      <c r="O537" s="4" t="s">
        <v>18</v>
      </c>
      <c r="P537" s="4">
        <v>689</v>
      </c>
      <c r="Q537" s="10" cm="1">
        <f t="array" ref="Q537">IFERROR(INDEX(cashier!$A$2:$I$672,MATCH($O537&amp;$P537,cashier!$J$2:$J$672,0),Q$1),FALSE)</f>
        <v>324</v>
      </c>
      <c r="R537" s="10" t="str" cm="1">
        <f t="array" ref="R537">IFERROR(INDEX(cashier!$A$2:$I$672,MATCH($O537&amp;$P537,cashier!$J$2:$J$672,0),R$1),FALSE)</f>
        <v>香港花旗/USD/Hope Young/91868394</v>
      </c>
      <c r="S537" s="10" cm="1">
        <f t="array" ref="S537">IFERROR(INDEX(cashier!$A$2:$I$672,MATCH($O537&amp;$P537,cashier!$J$2:$J$672,0),S$1),FALSE)</f>
        <v>45040.333191041667</v>
      </c>
      <c r="T537" s="10" t="str" cm="1">
        <f t="array" ref="T537">IFERROR(INDEX(cashier!$A$2:$I$672,MATCH($O537&amp;$P537,cashier!$J$2:$J$672,0),T$1),FALSE)</f>
        <v>USD</v>
      </c>
      <c r="U537" s="10" cm="1">
        <f t="array" ref="U537">IFERROR(INDEX(cashier!$A$2:$I$672,MATCH($O537&amp;$P537,cashier!$J$2:$J$672,0),U$1),FALSE)</f>
        <v>3600</v>
      </c>
      <c r="V537" s="10" cm="1">
        <f t="array" ref="V537">IFERROR(INDEX(cashier!$A$2:$I$672,MATCH($O537&amp;$P537,cashier!$J$2:$J$672,0),V$1),FALSE)</f>
        <v>45040.334085648137</v>
      </c>
      <c r="W537" s="10" cm="1">
        <f t="array" ref="W537">IFERROR(INDEX(cashier!$A$2:$I$672,MATCH($O537&amp;$P537,cashier!$J$2:$J$672,0),W$1),FALSE)</f>
        <v>689</v>
      </c>
      <c r="X537" s="10" t="str" cm="1">
        <f t="array" ref="X537">IFERROR(INDEX(cashier!$A$2:$I$672,MATCH($O537&amp;$P537,cashier!$J$2:$J$672,0),X$1),FALSE)</f>
        <v>付款单</v>
      </c>
      <c r="Y537" s="10" cm="1">
        <f t="array" ref="Y537">IFERROR(INDEX(cashier!$A$2:$I$672,MATCH($O537&amp;$P537,cashier!$J$2:$J$672,0),Y$1),FALSE)</f>
        <v>0</v>
      </c>
      <c r="Z537" s="13" cm="1">
        <f t="array" ref="Z537">IFERROR(INDEX(bank!$A$2:$P$1212,MATCH($O537&amp;$P537,bank!$Q$2:$Q$1212,0),Z$1),FALSE)</f>
        <v>689</v>
      </c>
      <c r="AA537" s="13" t="str" cm="1">
        <f t="array" ref="AA537">IFERROR(INDEX(bank!$A$2:$P$1212,MATCH($O537&amp;$P537,bank!$Q$2:$Q$1212,0),AA$1),FALSE)</f>
        <v>付款单</v>
      </c>
      <c r="AB537" s="13" t="str" cm="1">
        <f t="array" ref="AB537">IFERROR(INDEX(bank!$A$2:$P$1212,MATCH($O537&amp;$P537,bank!$Q$2:$Q$1212,0),AB$1),FALSE)</f>
        <v>香港花旗/USD/Hope Young/91868394</v>
      </c>
      <c r="AC537" s="13" t="str" cm="1">
        <f t="array" ref="AC537">IFERROR(INDEX(bank!$A$2:$P$1212,MATCH($O537&amp;$P537,bank!$Q$2:$Q$1212,0),AC$1),FALSE)</f>
        <v>USD</v>
      </c>
      <c r="AD537" s="13" cm="1">
        <f t="array" ref="AD537">IFERROR(INDEX(bank!$A$2:$P$1212,MATCH($O537&amp;$P537,bank!$Q$2:$Q$1212,0),AD$1),FALSE)</f>
        <v>0</v>
      </c>
      <c r="AE537" s="13" t="str" cm="1">
        <f t="array" ref="AE537">IFERROR(INDEX(bank!$A$2:$P$1212,MATCH($O537&amp;$P537,bank!$Q$2:$Q$1212,0),AE$1),FALSE)</f>
        <v xml:space="preserve">5501.07-船舶管理费用  </v>
      </c>
      <c r="AF537" s="13" t="str" cm="1">
        <f t="array" ref="AF537">IFERROR(INDEX(bank!$A$2:$P$1212,MATCH($O537&amp;$P537,bank!$Q$2:$Q$1212,0),AF$1),FALSE)</f>
        <v>23年3月管理费</v>
      </c>
      <c r="AG537" s="13" cm="1">
        <f t="array" ref="AG537">IFERROR(INDEX(bank!$A$2:$P$1212,MATCH($O537&amp;$P537,bank!$Q$2:$Q$1212,0),AG$1),FALSE)</f>
        <v>45040.334085648137</v>
      </c>
      <c r="AH537" s="13" cm="1">
        <f t="array" ref="AH537">IFERROR(INDEX(bank!$A$2:$P$1212,MATCH($O537&amp;$P537,bank!$Q$2:$Q$1212,0),AH$1),FALSE)</f>
        <v>0</v>
      </c>
      <c r="AI537" s="13" cm="1">
        <f t="array" ref="AI537">IFERROR(INDEX(bank!$A$2:$P$1212,MATCH($O537&amp;$P537,bank!$Q$2:$Q$1212,0),AI$1),FALSE)</f>
        <v>0</v>
      </c>
      <c r="AJ537" s="13" cm="1">
        <f t="array" ref="AJ537">IFERROR(INDEX(bank!$A$2:$P$1212,MATCH($O537&amp;$P537,bank!$Q$2:$Q$1212,0),AJ$1),FALSE)</f>
        <v>3600</v>
      </c>
      <c r="AK537" s="13" cm="1">
        <f t="array" ref="AK537">IFERROR(INDEX(bank!$A$2:$P$1212,MATCH($O537&amp;$P537,bank!$Q$2:$Q$1212,0),AK$1),FALSE)</f>
        <v>3600</v>
      </c>
      <c r="AL537" s="13" cm="1">
        <f t="array" ref="AL537">IFERROR(INDEX(bank!$A$2:$P$1212,MATCH($O537&amp;$P537,bank!$Q$2:$Q$1212,0),AL$1),FALSE)</f>
        <v>656527.73</v>
      </c>
      <c r="AM537" s="13" cm="1">
        <f t="array" ref="AM537">IFERROR(INDEX(bank!$A$2:$P$1212,MATCH($O537&amp;$P537,bank!$Q$2:$Q$1212,0),AM$1),FALSE)</f>
        <v>1</v>
      </c>
      <c r="AN537" s="13" t="b" cm="1">
        <f t="array" ref="AN537">IFERROR(INDEX(bank!$A$2:$P$1212,MATCH($O537&amp;$P537,bank!$Q$2:$Q$1212,0),AN$1),FALSE)</f>
        <v>1</v>
      </c>
      <c r="AO537" s="13" t="str" cm="1">
        <f t="array" ref="AO537">IFERROR(INDEX(bank!$A$2:$P$1212,MATCH($O537&amp;$P537,bank!$Q$2:$Q$1212,0),AO$1),FALSE)</f>
        <v>已关闭</v>
      </c>
    </row>
    <row r="538" spans="1:41" hidden="1">
      <c r="A538" s="4" t="s">
        <v>314</v>
      </c>
      <c r="B538" s="4" t="s">
        <v>505</v>
      </c>
      <c r="C538" s="4">
        <v>108000</v>
      </c>
      <c r="D538" s="4">
        <v>108000</v>
      </c>
      <c r="E538" s="4">
        <v>0</v>
      </c>
      <c r="F538" s="4">
        <v>0</v>
      </c>
      <c r="G538" s="4" t="s">
        <v>19</v>
      </c>
      <c r="H538" s="6">
        <v>45036.293665092591</v>
      </c>
      <c r="I538" s="4" t="s">
        <v>20</v>
      </c>
      <c r="J538" s="4" t="b">
        <v>1</v>
      </c>
      <c r="K538" s="4">
        <v>0</v>
      </c>
      <c r="L538" s="4">
        <v>1</v>
      </c>
      <c r="M538" s="4" t="s">
        <v>27</v>
      </c>
      <c r="N538" s="6">
        <v>45036.40351851852</v>
      </c>
      <c r="O538" s="4" t="s">
        <v>18</v>
      </c>
      <c r="P538" s="4">
        <v>691</v>
      </c>
      <c r="Q538" s="10" cm="1">
        <f t="array" ref="Q538">IFERROR(INDEX(cashier!$A$2:$I$672,MATCH($O538&amp;$P538,cashier!$J$2:$J$672,0),Q$1),FALSE)</f>
        <v>304</v>
      </c>
      <c r="R538" s="10" t="str" cm="1">
        <f t="array" ref="R538">IFERROR(INDEX(cashier!$A$2:$I$672,MATCH($O538&amp;$P538,cashier!$J$2:$J$672,0),R$1),FALSE)</f>
        <v>香港汇丰/USD/Mandarine/801-443300-838</v>
      </c>
      <c r="S538" s="10" cm="1">
        <f t="array" ref="S538">IFERROR(INDEX(cashier!$A$2:$I$672,MATCH($O538&amp;$P538,cashier!$J$2:$J$672,0),S$1),FALSE)</f>
        <v>45036.400572685183</v>
      </c>
      <c r="T538" s="10" t="str" cm="1">
        <f t="array" ref="T538">IFERROR(INDEX(cashier!$A$2:$I$672,MATCH($O538&amp;$P538,cashier!$J$2:$J$672,0),T$1),FALSE)</f>
        <v>USD</v>
      </c>
      <c r="U538" s="10" cm="1">
        <f t="array" ref="U538">IFERROR(INDEX(cashier!$A$2:$I$672,MATCH($O538&amp;$P538,cashier!$J$2:$J$672,0),U$1),FALSE)</f>
        <v>108000</v>
      </c>
      <c r="V538" s="10" cm="1">
        <f t="array" ref="V538">IFERROR(INDEX(cashier!$A$2:$I$672,MATCH($O538&amp;$P538,cashier!$J$2:$J$672,0),V$1),FALSE)</f>
        <v>45036.40351851852</v>
      </c>
      <c r="W538" s="10" cm="1">
        <f t="array" ref="W538">IFERROR(INDEX(cashier!$A$2:$I$672,MATCH($O538&amp;$P538,cashier!$J$2:$J$672,0),W$1),FALSE)</f>
        <v>691</v>
      </c>
      <c r="X538" s="10" t="str" cm="1">
        <f t="array" ref="X538">IFERROR(INDEX(cashier!$A$2:$I$672,MATCH($O538&amp;$P538,cashier!$J$2:$J$672,0),X$1),FALSE)</f>
        <v>付款单</v>
      </c>
      <c r="Y538" s="10" cm="1">
        <f t="array" ref="Y538">IFERROR(INDEX(cashier!$A$2:$I$672,MATCH($O538&amp;$P538,cashier!$J$2:$J$672,0),Y$1),FALSE)</f>
        <v>15.96</v>
      </c>
      <c r="Z538" s="13" cm="1">
        <f t="array" ref="Z538">IFERROR(INDEX(bank!$A$2:$P$1212,MATCH($O538&amp;$P538,bank!$Q$2:$Q$1212,0),Z$1),FALSE)</f>
        <v>691</v>
      </c>
      <c r="AA538" s="13" t="str" cm="1">
        <f t="array" ref="AA538">IFERROR(INDEX(bank!$A$2:$P$1212,MATCH($O538&amp;$P538,bank!$Q$2:$Q$1212,0),AA$1),FALSE)</f>
        <v>付款单</v>
      </c>
      <c r="AB538" s="13" t="str" cm="1">
        <f t="array" ref="AB538">IFERROR(INDEX(bank!$A$2:$P$1212,MATCH($O538&amp;$P538,bank!$Q$2:$Q$1212,0),AB$1),FALSE)</f>
        <v>香港汇丰/USD/Mandarine/801-443300-838</v>
      </c>
      <c r="AC538" s="13" t="str" cm="1">
        <f t="array" ref="AC538">IFERROR(INDEX(bank!$A$2:$P$1212,MATCH($O538&amp;$P538,bank!$Q$2:$Q$1212,0),AC$1),FALSE)</f>
        <v>USD</v>
      </c>
      <c r="AD538" s="13" cm="1">
        <f t="array" ref="AD538">IFERROR(INDEX(bank!$A$2:$P$1212,MATCH($O538&amp;$P538,bank!$Q$2:$Q$1212,0),AD$1),FALSE)</f>
        <v>0</v>
      </c>
      <c r="AE538" s="13" t="str" cm="1">
        <f t="array" ref="AE538">IFERROR(INDEX(bank!$A$2:$P$1212,MATCH($O538&amp;$P538,bank!$Q$2:$Q$1212,0),AE$1),FALSE)</f>
        <v xml:space="preserve">5402.01-租金运费成本  </v>
      </c>
      <c r="AF538" s="13" t="str" cm="1">
        <f t="array" ref="AF538">IFERROR(INDEX(bank!$A$2:$P$1212,MATCH($O538&amp;$P538,bank!$Q$2:$Q$1212,0),AF$1),FALSE)</f>
        <v>第43期租金（1200GMT 16/4/2023 - 1200GMT 16/5/2023）USD108000</v>
      </c>
      <c r="AG538" s="13" cm="1">
        <f t="array" ref="AG538">IFERROR(INDEX(bank!$A$2:$P$1212,MATCH($O538&amp;$P538,bank!$Q$2:$Q$1212,0),AG$1),FALSE)</f>
        <v>45036.40351851852</v>
      </c>
      <c r="AH538" s="13" cm="1">
        <f t="array" ref="AH538">IFERROR(INDEX(bank!$A$2:$P$1212,MATCH($O538&amp;$P538,bank!$Q$2:$Q$1212,0),AH$1),FALSE)</f>
        <v>0</v>
      </c>
      <c r="AI538" s="13" cm="1">
        <f t="array" ref="AI538">IFERROR(INDEX(bank!$A$2:$P$1212,MATCH($O538&amp;$P538,bank!$Q$2:$Q$1212,0),AI$1),FALSE)</f>
        <v>0</v>
      </c>
      <c r="AJ538" s="13" cm="1">
        <f t="array" ref="AJ538">IFERROR(INDEX(bank!$A$2:$P$1212,MATCH($O538&amp;$P538,bank!$Q$2:$Q$1212,0),AJ$1),FALSE)</f>
        <v>108000</v>
      </c>
      <c r="AK538" s="13" cm="1">
        <f t="array" ref="AK538">IFERROR(INDEX(bank!$A$2:$P$1212,MATCH($O538&amp;$P538,bank!$Q$2:$Q$1212,0),AK$1),FALSE)</f>
        <v>108000</v>
      </c>
      <c r="AL538" s="13" cm="1">
        <f t="array" ref="AL538">IFERROR(INDEX(bank!$A$2:$P$1212,MATCH($O538&amp;$P538,bank!$Q$2:$Q$1212,0),AL$1),FALSE)</f>
        <v>289783.11999999988</v>
      </c>
      <c r="AM538" s="13" cm="1">
        <f t="array" ref="AM538">IFERROR(INDEX(bank!$A$2:$P$1212,MATCH($O538&amp;$P538,bank!$Q$2:$Q$1212,0),AM$1),FALSE)</f>
        <v>1</v>
      </c>
      <c r="AN538" s="13" t="b" cm="1">
        <f t="array" ref="AN538">IFERROR(INDEX(bank!$A$2:$P$1212,MATCH($O538&amp;$P538,bank!$Q$2:$Q$1212,0),AN$1),FALSE)</f>
        <v>1</v>
      </c>
      <c r="AO538" s="13" t="str" cm="1">
        <f t="array" ref="AO538">IFERROR(INDEX(bank!$A$2:$P$1212,MATCH($O538&amp;$P538,bank!$Q$2:$Q$1212,0),AO$1),FALSE)</f>
        <v>已关闭</v>
      </c>
    </row>
    <row r="539" spans="1:41" hidden="1">
      <c r="A539" s="4" t="s">
        <v>314</v>
      </c>
      <c r="B539" s="4" t="s">
        <v>506</v>
      </c>
      <c r="C539" s="4">
        <v>108000</v>
      </c>
      <c r="D539" s="4">
        <v>108000</v>
      </c>
      <c r="E539" s="4">
        <v>0</v>
      </c>
      <c r="F539" s="4">
        <v>0</v>
      </c>
      <c r="G539" s="4" t="s">
        <v>19</v>
      </c>
      <c r="H539" s="6">
        <v>45036.300412824072</v>
      </c>
      <c r="I539" s="4" t="s">
        <v>20</v>
      </c>
      <c r="J539" s="4" t="b">
        <v>1</v>
      </c>
      <c r="K539" s="4">
        <v>0</v>
      </c>
      <c r="L539" s="4">
        <v>1</v>
      </c>
      <c r="M539" s="4" t="s">
        <v>36</v>
      </c>
      <c r="N539" s="6">
        <v>45037.38013888889</v>
      </c>
      <c r="O539" s="4" t="s">
        <v>18</v>
      </c>
      <c r="P539" s="4">
        <v>694</v>
      </c>
      <c r="Q539" s="10" cm="1">
        <f t="array" ref="Q539">IFERROR(INDEX(cashier!$A$2:$I$672,MATCH($O539&amp;$P539,cashier!$J$2:$J$672,0),Q$1),FALSE)</f>
        <v>309</v>
      </c>
      <c r="R539" s="10" t="str" cm="1">
        <f t="array" ref="R539">IFERROR(INDEX(cashier!$A$2:$I$672,MATCH($O539&amp;$P539,cashier!$J$2:$J$672,0),R$1),FALSE)</f>
        <v>香港花旗/USD/Hope Young/91868394</v>
      </c>
      <c r="S539" s="10" cm="1">
        <f t="array" ref="S539">IFERROR(INDEX(cashier!$A$2:$I$672,MATCH($O539&amp;$P539,cashier!$J$2:$J$672,0),S$1),FALSE)</f>
        <v>45037.379434120368</v>
      </c>
      <c r="T539" s="10" t="str" cm="1">
        <f t="array" ref="T539">IFERROR(INDEX(cashier!$A$2:$I$672,MATCH($O539&amp;$P539,cashier!$J$2:$J$672,0),T$1),FALSE)</f>
        <v>USD</v>
      </c>
      <c r="U539" s="10" cm="1">
        <f t="array" ref="U539">IFERROR(INDEX(cashier!$A$2:$I$672,MATCH($O539&amp;$P539,cashier!$J$2:$J$672,0),U$1),FALSE)</f>
        <v>108000</v>
      </c>
      <c r="V539" s="10" cm="1">
        <f t="array" ref="V539">IFERROR(INDEX(cashier!$A$2:$I$672,MATCH($O539&amp;$P539,cashier!$J$2:$J$672,0),V$1),FALSE)</f>
        <v>45037.38013888889</v>
      </c>
      <c r="W539" s="10" cm="1">
        <f t="array" ref="W539">IFERROR(INDEX(cashier!$A$2:$I$672,MATCH($O539&amp;$P539,cashier!$J$2:$J$672,0),W$1),FALSE)</f>
        <v>694</v>
      </c>
      <c r="X539" s="10" t="str" cm="1">
        <f t="array" ref="X539">IFERROR(INDEX(cashier!$A$2:$I$672,MATCH($O539&amp;$P539,cashier!$J$2:$J$672,0),X$1),FALSE)</f>
        <v>付款单</v>
      </c>
      <c r="Y539" s="10" cm="1">
        <f t="array" ref="Y539">IFERROR(INDEX(cashier!$A$2:$I$672,MATCH($O539&amp;$P539,cashier!$J$2:$J$672,0),Y$1),FALSE)</f>
        <v>0</v>
      </c>
      <c r="Z539" s="13" cm="1">
        <f t="array" ref="Z539">IFERROR(INDEX(bank!$A$2:$P$1212,MATCH($O539&amp;$P539,bank!$Q$2:$Q$1212,0),Z$1),FALSE)</f>
        <v>694</v>
      </c>
      <c r="AA539" s="13" t="str" cm="1">
        <f t="array" ref="AA539">IFERROR(INDEX(bank!$A$2:$P$1212,MATCH($O539&amp;$P539,bank!$Q$2:$Q$1212,0),AA$1),FALSE)</f>
        <v>付款单</v>
      </c>
      <c r="AB539" s="13" t="str" cm="1">
        <f t="array" ref="AB539">IFERROR(INDEX(bank!$A$2:$P$1212,MATCH($O539&amp;$P539,bank!$Q$2:$Q$1212,0),AB$1),FALSE)</f>
        <v>香港花旗/USD/Hope Young/91868394</v>
      </c>
      <c r="AC539" s="13" t="str" cm="1">
        <f t="array" ref="AC539">IFERROR(INDEX(bank!$A$2:$P$1212,MATCH($O539&amp;$P539,bank!$Q$2:$Q$1212,0),AC$1),FALSE)</f>
        <v>USD</v>
      </c>
      <c r="AD539" s="13" cm="1">
        <f t="array" ref="AD539">IFERROR(INDEX(bank!$A$2:$P$1212,MATCH($O539&amp;$P539,bank!$Q$2:$Q$1212,0),AD$1),FALSE)</f>
        <v>0</v>
      </c>
      <c r="AE539" s="13" t="str" cm="1">
        <f t="array" ref="AE539">IFERROR(INDEX(bank!$A$2:$P$1212,MATCH($O539&amp;$P539,bank!$Q$2:$Q$1212,0),AE$1),FALSE)</f>
        <v xml:space="preserve">5402.01-租金运费成本  </v>
      </c>
      <c r="AF539" s="13" t="str" cm="1">
        <f t="array" ref="AF539">IFERROR(INDEX(bank!$A$2:$P$1212,MATCH($O539&amp;$P539,bank!$Q$2:$Q$1212,0),AF$1),FALSE)</f>
        <v>第47期租金（1345GMT 24/4/2023 - 1345GMT 24/5/2023）</v>
      </c>
      <c r="AG539" s="13" cm="1">
        <f t="array" ref="AG539">IFERROR(INDEX(bank!$A$2:$P$1212,MATCH($O539&amp;$P539,bank!$Q$2:$Q$1212,0),AG$1),FALSE)</f>
        <v>45037.38013888889</v>
      </c>
      <c r="AH539" s="13" cm="1">
        <f t="array" ref="AH539">IFERROR(INDEX(bank!$A$2:$P$1212,MATCH($O539&amp;$P539,bank!$Q$2:$Q$1212,0),AH$1),FALSE)</f>
        <v>0</v>
      </c>
      <c r="AI539" s="13" cm="1">
        <f t="array" ref="AI539">IFERROR(INDEX(bank!$A$2:$P$1212,MATCH($O539&amp;$P539,bank!$Q$2:$Q$1212,0),AI$1),FALSE)</f>
        <v>0</v>
      </c>
      <c r="AJ539" s="13" cm="1">
        <f t="array" ref="AJ539">IFERROR(INDEX(bank!$A$2:$P$1212,MATCH($O539&amp;$P539,bank!$Q$2:$Q$1212,0),AJ$1),FALSE)</f>
        <v>108000</v>
      </c>
      <c r="AK539" s="13" cm="1">
        <f t="array" ref="AK539">IFERROR(INDEX(bank!$A$2:$P$1212,MATCH($O539&amp;$P539,bank!$Q$2:$Q$1212,0),AK$1),FALSE)</f>
        <v>108000</v>
      </c>
      <c r="AL539" s="13" cm="1">
        <f t="array" ref="AL539">IFERROR(INDEX(bank!$A$2:$P$1212,MATCH($O539&amp;$P539,bank!$Q$2:$Q$1212,0),AL$1),FALSE)</f>
        <v>511431.88999999949</v>
      </c>
      <c r="AM539" s="13" cm="1">
        <f t="array" ref="AM539">IFERROR(INDEX(bank!$A$2:$P$1212,MATCH($O539&amp;$P539,bank!$Q$2:$Q$1212,0),AM$1),FALSE)</f>
        <v>1</v>
      </c>
      <c r="AN539" s="13" t="b" cm="1">
        <f t="array" ref="AN539">IFERROR(INDEX(bank!$A$2:$P$1212,MATCH($O539&amp;$P539,bank!$Q$2:$Q$1212,0),AN$1),FALSE)</f>
        <v>1</v>
      </c>
      <c r="AO539" s="13" t="str" cm="1">
        <f t="array" ref="AO539">IFERROR(INDEX(bank!$A$2:$P$1212,MATCH($O539&amp;$P539,bank!$Q$2:$Q$1212,0),AO$1),FALSE)</f>
        <v>已关闭</v>
      </c>
    </row>
    <row r="540" spans="1:41" hidden="1">
      <c r="A540" s="4" t="s">
        <v>168</v>
      </c>
      <c r="B540" s="4" t="s">
        <v>507</v>
      </c>
      <c r="C540" s="4">
        <v>128805.75999999999</v>
      </c>
      <c r="D540" s="4">
        <v>18150.603818783911</v>
      </c>
      <c r="E540" s="4">
        <v>0</v>
      </c>
      <c r="F540" s="4">
        <v>0</v>
      </c>
      <c r="G540" s="4" t="s">
        <v>30</v>
      </c>
      <c r="H540" s="6">
        <v>45065.267277488427</v>
      </c>
      <c r="I540" s="4" t="s">
        <v>20</v>
      </c>
      <c r="J540" s="4" t="b">
        <v>1</v>
      </c>
      <c r="K540" s="4">
        <v>0</v>
      </c>
      <c r="L540" s="4">
        <v>7.0964999999999998</v>
      </c>
      <c r="M540" s="4" t="s">
        <v>46</v>
      </c>
      <c r="N540" s="6">
        <v>45050.299768518518</v>
      </c>
      <c r="O540" s="4" t="s">
        <v>18</v>
      </c>
      <c r="P540" s="4">
        <v>696</v>
      </c>
      <c r="Q540" s="10" cm="1">
        <f t="array" ref="Q540">IFERROR(INDEX(cashier!$A$2:$I$672,MATCH($O540&amp;$P540,cashier!$J$2:$J$672,0),Q$1),FALSE)</f>
        <v>308</v>
      </c>
      <c r="R540" s="10" t="str" cm="1">
        <f t="array" ref="R540">IFERROR(INDEX(cashier!$A$2:$I$672,MATCH($O540&amp;$P540,cashier!$J$2:$J$672,0),R$1),FALSE)</f>
        <v>吴总股东往来/RMB</v>
      </c>
      <c r="S540" s="10" cm="1">
        <f t="array" ref="S540">IFERROR(INDEX(cashier!$A$2:$I$672,MATCH($O540&amp;$P540,cashier!$J$2:$J$672,0),S$1),FALSE)</f>
        <v>45037.336318368063</v>
      </c>
      <c r="T540" s="10" t="str" cm="1">
        <f t="array" ref="T540">IFERROR(INDEX(cashier!$A$2:$I$672,MATCH($O540&amp;$P540,cashier!$J$2:$J$672,0),T$1),FALSE)</f>
        <v>RMB</v>
      </c>
      <c r="U540" s="10" cm="1">
        <f t="array" ref="U540">IFERROR(INDEX(cashier!$A$2:$I$672,MATCH($O540&amp;$P540,cashier!$J$2:$J$672,0),U$1),FALSE)</f>
        <v>128805.75999999999</v>
      </c>
      <c r="V540" s="10" cm="1">
        <f t="array" ref="V540">IFERROR(INDEX(cashier!$A$2:$I$672,MATCH($O540&amp;$P540,cashier!$J$2:$J$672,0),V$1),FALSE)</f>
        <v>45050.299768518518</v>
      </c>
      <c r="W540" s="10" cm="1">
        <f t="array" ref="W540">IFERROR(INDEX(cashier!$A$2:$I$672,MATCH($O540&amp;$P540,cashier!$J$2:$J$672,0),W$1),FALSE)</f>
        <v>696</v>
      </c>
      <c r="X540" s="10" t="str" cm="1">
        <f t="array" ref="X540">IFERROR(INDEX(cashier!$A$2:$I$672,MATCH($O540&amp;$P540,cashier!$J$2:$J$672,0),X$1),FALSE)</f>
        <v>付款单</v>
      </c>
      <c r="Y540" s="10" cm="1">
        <f t="array" ref="Y540">IFERROR(INDEX(cashier!$A$2:$I$672,MATCH($O540&amp;$P540,cashier!$J$2:$J$672,0),Y$1),FALSE)</f>
        <v>0</v>
      </c>
      <c r="Z540" s="13" cm="1">
        <f t="array" ref="Z540">IFERROR(INDEX(bank!$A$2:$P$1212,MATCH($O540&amp;$P540,bank!$Q$2:$Q$1212,0),Z$1),FALSE)</f>
        <v>696</v>
      </c>
      <c r="AA540" s="13" t="str" cm="1">
        <f t="array" ref="AA540">IFERROR(INDEX(bank!$A$2:$P$1212,MATCH($O540&amp;$P540,bank!$Q$2:$Q$1212,0),AA$1),FALSE)</f>
        <v>付款单</v>
      </c>
      <c r="AB540" s="13" t="str" cm="1">
        <f t="array" ref="AB540">IFERROR(INDEX(bank!$A$2:$P$1212,MATCH($O540&amp;$P540,bank!$Q$2:$Q$1212,0),AB$1),FALSE)</f>
        <v>吴总股东往来/RMB</v>
      </c>
      <c r="AC540" s="13" t="str" cm="1">
        <f t="array" ref="AC540">IFERROR(INDEX(bank!$A$2:$P$1212,MATCH($O540&amp;$P540,bank!$Q$2:$Q$1212,0),AC$1),FALSE)</f>
        <v>RMB</v>
      </c>
      <c r="AD540" s="13" cm="1">
        <f t="array" ref="AD540">IFERROR(INDEX(bank!$A$2:$P$1212,MATCH($O540&amp;$P540,bank!$Q$2:$Q$1212,0),AD$1),FALSE)</f>
        <v>0</v>
      </c>
      <c r="AE540" s="13" t="str" cm="1">
        <f t="array" ref="AE540">IFERROR(INDEX(bank!$A$2:$P$1212,MATCH($O540&amp;$P540,bank!$Q$2:$Q$1212,0),AE$1),FALSE)</f>
        <v>5402.02-佣金成本</v>
      </c>
      <c r="AF540" s="13" t="str" cm="1">
        <f t="array" ref="AF540">IFERROR(INDEX(bank!$A$2:$P$1212,MATCH($O540&amp;$P540,bank!$Q$2:$Q$1212,0),AF$1),FALSE)</f>
        <v>支付总运费的2.5%佣金费</v>
      </c>
      <c r="AG540" s="13" cm="1">
        <f t="array" ref="AG540">IFERROR(INDEX(bank!$A$2:$P$1212,MATCH($O540&amp;$P540,bank!$Q$2:$Q$1212,0),AG$1),FALSE)</f>
        <v>45050.299768518518</v>
      </c>
      <c r="AH540" s="13" cm="1">
        <f t="array" ref="AH540">IFERROR(INDEX(bank!$A$2:$P$1212,MATCH($O540&amp;$P540,bank!$Q$2:$Q$1212,0),AH$1),FALSE)</f>
        <v>0</v>
      </c>
      <c r="AI540" s="13" cm="1">
        <f t="array" ref="AI540">IFERROR(INDEX(bank!$A$2:$P$1212,MATCH($O540&amp;$P540,bank!$Q$2:$Q$1212,0),AI$1),FALSE)</f>
        <v>0</v>
      </c>
      <c r="AJ540" s="13" cm="1">
        <f t="array" ref="AJ540">IFERROR(INDEX(bank!$A$2:$P$1212,MATCH($O540&amp;$P540,bank!$Q$2:$Q$1212,0),AJ$1),FALSE)</f>
        <v>128805.75999999999</v>
      </c>
      <c r="AK540" s="13" cm="1">
        <f t="array" ref="AK540">IFERROR(INDEX(bank!$A$2:$P$1212,MATCH($O540&amp;$P540,bank!$Q$2:$Q$1212,0),AK$1),FALSE)</f>
        <v>128805.75999999999</v>
      </c>
      <c r="AL540" s="13" cm="1">
        <f t="array" ref="AL540">IFERROR(INDEX(bank!$A$2:$P$1212,MATCH($O540&amp;$P540,bank!$Q$2:$Q$1212,0),AL$1),FALSE)</f>
        <v>4385479.6099999975</v>
      </c>
      <c r="AM540" s="13" cm="1">
        <f t="array" ref="AM540">IFERROR(INDEX(bank!$A$2:$P$1212,MATCH($O540&amp;$P540,bank!$Q$2:$Q$1212,0),AM$1),FALSE)</f>
        <v>7.0964999999999998</v>
      </c>
      <c r="AN540" s="13" t="b" cm="1">
        <f t="array" ref="AN540">IFERROR(INDEX(bank!$A$2:$P$1212,MATCH($O540&amp;$P540,bank!$Q$2:$Q$1212,0),AN$1),FALSE)</f>
        <v>1</v>
      </c>
      <c r="AO540" s="13" t="str" cm="1">
        <f t="array" ref="AO540">IFERROR(INDEX(bank!$A$2:$P$1212,MATCH($O540&amp;$P540,bank!$Q$2:$Q$1212,0),AO$1),FALSE)</f>
        <v>已关闭</v>
      </c>
    </row>
    <row r="541" spans="1:41" hidden="1">
      <c r="A541" s="4" t="s">
        <v>314</v>
      </c>
      <c r="B541" s="4" t="s">
        <v>508</v>
      </c>
      <c r="C541" s="4">
        <v>77093.33</v>
      </c>
      <c r="D541" s="4">
        <v>77093.33</v>
      </c>
      <c r="E541" s="4">
        <v>0</v>
      </c>
      <c r="F541" s="4">
        <v>0</v>
      </c>
      <c r="G541" s="4" t="s">
        <v>19</v>
      </c>
      <c r="H541" s="6">
        <v>45037.241692418982</v>
      </c>
      <c r="I541" s="4" t="s">
        <v>20</v>
      </c>
      <c r="J541" s="4" t="b">
        <v>1</v>
      </c>
      <c r="K541" s="4">
        <v>0</v>
      </c>
      <c r="L541" s="4">
        <v>1</v>
      </c>
      <c r="M541" s="4" t="s">
        <v>27</v>
      </c>
      <c r="N541" s="6">
        <v>45041.266388888893</v>
      </c>
      <c r="O541" s="4" t="s">
        <v>18</v>
      </c>
      <c r="P541" s="4">
        <v>698</v>
      </c>
      <c r="Q541" s="10" cm="1">
        <f t="array" ref="Q541">IFERROR(INDEX(cashier!$A$2:$I$672,MATCH($O541&amp;$P541,cashier!$J$2:$J$672,0),Q$1),FALSE)</f>
        <v>361</v>
      </c>
      <c r="R541" s="10" t="str" cm="1">
        <f t="array" ref="R541">IFERROR(INDEX(cashier!$A$2:$I$672,MATCH($O541&amp;$P541,cashier!$J$2:$J$672,0),R$1),FALSE)</f>
        <v>香港汇丰/USD/Mandarine/801-443300-838</v>
      </c>
      <c r="S541" s="10" cm="1">
        <f t="array" ref="S541">IFERROR(INDEX(cashier!$A$2:$I$672,MATCH($O541&amp;$P541,cashier!$J$2:$J$672,0),S$1),FALSE)</f>
        <v>45041.263295694444</v>
      </c>
      <c r="T541" s="10" t="str" cm="1">
        <f t="array" ref="T541">IFERROR(INDEX(cashier!$A$2:$I$672,MATCH($O541&amp;$P541,cashier!$J$2:$J$672,0),T$1),FALSE)</f>
        <v>USD</v>
      </c>
      <c r="U541" s="10" cm="1">
        <f t="array" ref="U541">IFERROR(INDEX(cashier!$A$2:$I$672,MATCH($O541&amp;$P541,cashier!$J$2:$J$672,0),U$1),FALSE)</f>
        <v>77093.33</v>
      </c>
      <c r="V541" s="10" cm="1">
        <f t="array" ref="V541">IFERROR(INDEX(cashier!$A$2:$I$672,MATCH($O541&amp;$P541,cashier!$J$2:$J$672,0),V$1),FALSE)</f>
        <v>45041.266388888893</v>
      </c>
      <c r="W541" s="10" cm="1">
        <f t="array" ref="W541">IFERROR(INDEX(cashier!$A$2:$I$672,MATCH($O541&amp;$P541,cashier!$J$2:$J$672,0),W$1),FALSE)</f>
        <v>698</v>
      </c>
      <c r="X541" s="10" t="str" cm="1">
        <f t="array" ref="X541">IFERROR(INDEX(cashier!$A$2:$I$672,MATCH($O541&amp;$P541,cashier!$J$2:$J$672,0),X$1),FALSE)</f>
        <v>付款单</v>
      </c>
      <c r="Y541" s="10" cm="1">
        <f t="array" ref="Y541">IFERROR(INDEX(cashier!$A$2:$I$672,MATCH($O541&amp;$P541,cashier!$J$2:$J$672,0),Y$1),FALSE)</f>
        <v>15.96</v>
      </c>
      <c r="Z541" s="13" cm="1">
        <f t="array" ref="Z541">IFERROR(INDEX(bank!$A$2:$P$1212,MATCH($O541&amp;$P541,bank!$Q$2:$Q$1212,0),Z$1),FALSE)</f>
        <v>698</v>
      </c>
      <c r="AA541" s="13" t="str" cm="1">
        <f t="array" ref="AA541">IFERROR(INDEX(bank!$A$2:$P$1212,MATCH($O541&amp;$P541,bank!$Q$2:$Q$1212,0),AA$1),FALSE)</f>
        <v>付款单</v>
      </c>
      <c r="AB541" s="13" t="str" cm="1">
        <f t="array" ref="AB541">IFERROR(INDEX(bank!$A$2:$P$1212,MATCH($O541&amp;$P541,bank!$Q$2:$Q$1212,0),AB$1),FALSE)</f>
        <v>香港汇丰/USD/Mandarine/801-443300-838</v>
      </c>
      <c r="AC541" s="13" t="str" cm="1">
        <f t="array" ref="AC541">IFERROR(INDEX(bank!$A$2:$P$1212,MATCH($O541&amp;$P541,bank!$Q$2:$Q$1212,0),AC$1),FALSE)</f>
        <v>USD</v>
      </c>
      <c r="AD541" s="13" cm="1">
        <f t="array" ref="AD541">IFERROR(INDEX(bank!$A$2:$P$1212,MATCH($O541&amp;$P541,bank!$Q$2:$Q$1212,0),AD$1),FALSE)</f>
        <v>0</v>
      </c>
      <c r="AE541" s="13" t="str" cm="1">
        <f t="array" ref="AE541">IFERROR(INDEX(bank!$A$2:$P$1212,MATCH($O541&amp;$P541,bank!$Q$2:$Q$1212,0),AE$1),FALSE)</f>
        <v xml:space="preserve">5402.01-租金运费成本  </v>
      </c>
      <c r="AF541" s="13" t="str" cm="1">
        <f t="array" ref="AF541">IFERROR(INDEX(bank!$A$2:$P$1212,MATCH($O541&amp;$P541,bank!$Q$2:$Q$1212,0),AF$1),FALSE)</f>
        <v>最后一期租金</v>
      </c>
      <c r="AG541" s="13" cm="1">
        <f t="array" ref="AG541">IFERROR(INDEX(bank!$A$2:$P$1212,MATCH($O541&amp;$P541,bank!$Q$2:$Q$1212,0),AG$1),FALSE)</f>
        <v>45041.266388888893</v>
      </c>
      <c r="AH541" s="13" cm="1">
        <f t="array" ref="AH541">IFERROR(INDEX(bank!$A$2:$P$1212,MATCH($O541&amp;$P541,bank!$Q$2:$Q$1212,0),AH$1),FALSE)</f>
        <v>0</v>
      </c>
      <c r="AI541" s="13" cm="1">
        <f t="array" ref="AI541">IFERROR(INDEX(bank!$A$2:$P$1212,MATCH($O541&amp;$P541,bank!$Q$2:$Q$1212,0),AI$1),FALSE)</f>
        <v>0</v>
      </c>
      <c r="AJ541" s="13" cm="1">
        <f t="array" ref="AJ541">IFERROR(INDEX(bank!$A$2:$P$1212,MATCH($O541&amp;$P541,bank!$Q$2:$Q$1212,0),AJ$1),FALSE)</f>
        <v>77093.33</v>
      </c>
      <c r="AK541" s="13" cm="1">
        <f t="array" ref="AK541">IFERROR(INDEX(bank!$A$2:$P$1212,MATCH($O541&amp;$P541,bank!$Q$2:$Q$1212,0),AK$1),FALSE)</f>
        <v>77093.33</v>
      </c>
      <c r="AL541" s="13" cm="1">
        <f t="array" ref="AL541">IFERROR(INDEX(bank!$A$2:$P$1212,MATCH($O541&amp;$P541,bank!$Q$2:$Q$1212,0),AL$1),FALSE)</f>
        <v>839436.16999999981</v>
      </c>
      <c r="AM541" s="13" cm="1">
        <f t="array" ref="AM541">IFERROR(INDEX(bank!$A$2:$P$1212,MATCH($O541&amp;$P541,bank!$Q$2:$Q$1212,0),AM$1),FALSE)</f>
        <v>1</v>
      </c>
      <c r="AN541" s="13" t="b" cm="1">
        <f t="array" ref="AN541">IFERROR(INDEX(bank!$A$2:$P$1212,MATCH($O541&amp;$P541,bank!$Q$2:$Q$1212,0),AN$1),FALSE)</f>
        <v>1</v>
      </c>
      <c r="AO541" s="13" t="str" cm="1">
        <f t="array" ref="AO541">IFERROR(INDEX(bank!$A$2:$P$1212,MATCH($O541&amp;$P541,bank!$Q$2:$Q$1212,0),AO$1),FALSE)</f>
        <v>已关闭</v>
      </c>
    </row>
    <row r="542" spans="1:41" hidden="1">
      <c r="A542" s="4" t="s">
        <v>429</v>
      </c>
      <c r="B542" s="4" t="s">
        <v>509</v>
      </c>
      <c r="C542" s="4">
        <v>0</v>
      </c>
      <c r="D542" s="4">
        <v>0</v>
      </c>
      <c r="E542" s="4">
        <v>1139995</v>
      </c>
      <c r="F542" s="4">
        <v>1139995</v>
      </c>
      <c r="G542" s="4" t="s">
        <v>19</v>
      </c>
      <c r="H542" s="6">
        <v>45030.288203090277</v>
      </c>
      <c r="I542" s="4" t="s">
        <v>20</v>
      </c>
      <c r="J542" s="4" t="b">
        <v>1</v>
      </c>
      <c r="K542" s="4">
        <v>0</v>
      </c>
      <c r="L542" s="4">
        <v>1</v>
      </c>
      <c r="M542" s="4" t="s">
        <v>27</v>
      </c>
      <c r="N542" s="6">
        <v>45030.406018518523</v>
      </c>
      <c r="O542" s="4" t="s">
        <v>26</v>
      </c>
      <c r="P542" s="4">
        <v>700</v>
      </c>
      <c r="Q542" s="10" cm="1">
        <f t="array" ref="Q542">IFERROR(INDEX(cashier!$A$2:$I$672,MATCH($O542&amp;$P542,cashier!$J$2:$J$672,0),Q$1),FALSE)</f>
        <v>310</v>
      </c>
      <c r="R542" s="10" t="str" cm="1">
        <f t="array" ref="R542">IFERROR(INDEX(cashier!$A$2:$I$672,MATCH($O542&amp;$P542,cashier!$J$2:$J$672,0),R$1),FALSE)</f>
        <v>香港汇丰/USD/Mandarine/801-443300-838</v>
      </c>
      <c r="S542" s="10" cm="1">
        <f t="array" ref="S542">IFERROR(INDEX(cashier!$A$2:$I$672,MATCH($O542&amp;$P542,cashier!$J$2:$J$672,0),S$1),FALSE)</f>
        <v>45037.403218622683</v>
      </c>
      <c r="T542" s="10" t="str" cm="1">
        <f t="array" ref="T542">IFERROR(INDEX(cashier!$A$2:$I$672,MATCH($O542&amp;$P542,cashier!$J$2:$J$672,0),T$1),FALSE)</f>
        <v>USD</v>
      </c>
      <c r="U542" s="10" cm="1">
        <f t="array" ref="U542">IFERROR(INDEX(cashier!$A$2:$I$672,MATCH($O542&amp;$P542,cashier!$J$2:$J$672,0),U$1),FALSE)</f>
        <v>1139986.7</v>
      </c>
      <c r="V542" s="10" cm="1">
        <f t="array" ref="V542">IFERROR(INDEX(cashier!$A$2:$I$672,MATCH($O542&amp;$P542,cashier!$J$2:$J$672,0),V$1),FALSE)</f>
        <v>45030.406018518523</v>
      </c>
      <c r="W542" s="10" cm="1">
        <f t="array" ref="W542">IFERROR(INDEX(cashier!$A$2:$I$672,MATCH($O542&amp;$P542,cashier!$J$2:$J$672,0),W$1),FALSE)</f>
        <v>700</v>
      </c>
      <c r="X542" s="10" t="str" cm="1">
        <f t="array" ref="X542">IFERROR(INDEX(cashier!$A$2:$I$672,MATCH($O542&amp;$P542,cashier!$J$2:$J$672,0),X$1),FALSE)</f>
        <v>收款单</v>
      </c>
      <c r="Y542" s="10" cm="1">
        <f t="array" ref="Y542">IFERROR(INDEX(cashier!$A$2:$I$672,MATCH($O542&amp;$P542,cashier!$J$2:$J$672,0),Y$1),FALSE)</f>
        <v>0</v>
      </c>
      <c r="Z542" s="13" cm="1">
        <f t="array" ref="Z542">IFERROR(INDEX(bank!$A$2:$P$1212,MATCH($O542&amp;$P542,bank!$Q$2:$Q$1212,0),Z$1),FALSE)</f>
        <v>700</v>
      </c>
      <c r="AA542" s="13" t="str" cm="1">
        <f t="array" ref="AA542">IFERROR(INDEX(bank!$A$2:$P$1212,MATCH($O542&amp;$P542,bank!$Q$2:$Q$1212,0),AA$1),FALSE)</f>
        <v>收款单</v>
      </c>
      <c r="AB542" s="13" t="str" cm="1">
        <f t="array" ref="AB542">IFERROR(INDEX(bank!$A$2:$P$1212,MATCH($O542&amp;$P542,bank!$Q$2:$Q$1212,0),AB$1),FALSE)</f>
        <v>香港汇丰/USD/Mandarine/801-443300-838</v>
      </c>
      <c r="AC542" s="13" t="str" cm="1">
        <f t="array" ref="AC542">IFERROR(INDEX(bank!$A$2:$P$1212,MATCH($O542&amp;$P542,bank!$Q$2:$Q$1212,0),AC$1),FALSE)</f>
        <v>USD</v>
      </c>
      <c r="AD542" s="13" cm="1">
        <f t="array" ref="AD542">IFERROR(INDEX(bank!$A$2:$P$1212,MATCH($O542&amp;$P542,bank!$Q$2:$Q$1212,0),AD$1),FALSE)</f>
        <v>0</v>
      </c>
      <c r="AE542" s="13" t="str" cm="1">
        <f t="array" ref="AE542">IFERROR(INDEX(bank!$A$2:$P$1212,MATCH($O542&amp;$P542,bank!$Q$2:$Q$1212,0),AE$1),FALSE)</f>
        <v>2206-分红收入</v>
      </c>
      <c r="AF542" s="13" t="str" cm="1">
        <f t="array" ref="AF542">IFERROR(INDEX(bank!$A$2:$P$1212,MATCH($O542&amp;$P542,bank!$Q$2:$Q$1212,0),AF$1),FALSE)</f>
        <v>en ocean股东红利</v>
      </c>
      <c r="AG542" s="13" cm="1">
        <f t="array" ref="AG542">IFERROR(INDEX(bank!$A$2:$P$1212,MATCH($O542&amp;$P542,bank!$Q$2:$Q$1212,0),AG$1),FALSE)</f>
        <v>45030.406018518523</v>
      </c>
      <c r="AH542" s="13" cm="1">
        <f t="array" ref="AH542">IFERROR(INDEX(bank!$A$2:$P$1212,MATCH($O542&amp;$P542,bank!$Q$2:$Q$1212,0),AH$1),FALSE)</f>
        <v>1139995</v>
      </c>
      <c r="AI542" s="13" cm="1">
        <f t="array" ref="AI542">IFERROR(INDEX(bank!$A$2:$P$1212,MATCH($O542&amp;$P542,bank!$Q$2:$Q$1212,0),AI$1),FALSE)</f>
        <v>1139995</v>
      </c>
      <c r="AJ542" s="13" cm="1">
        <f t="array" ref="AJ542">IFERROR(INDEX(bank!$A$2:$P$1212,MATCH($O542&amp;$P542,bank!$Q$2:$Q$1212,0),AJ$1),FALSE)</f>
        <v>0</v>
      </c>
      <c r="AK542" s="13" cm="1">
        <f t="array" ref="AK542">IFERROR(INDEX(bank!$A$2:$P$1212,MATCH($O542&amp;$P542,bank!$Q$2:$Q$1212,0),AK$1),FALSE)</f>
        <v>0</v>
      </c>
      <c r="AL542" s="13" cm="1">
        <f t="array" ref="AL542">IFERROR(INDEX(bank!$A$2:$P$1212,MATCH($O542&amp;$P542,bank!$Q$2:$Q$1212,0),AL$1),FALSE)</f>
        <v>787923.59000000008</v>
      </c>
      <c r="AM542" s="13" cm="1">
        <f t="array" ref="AM542">IFERROR(INDEX(bank!$A$2:$P$1212,MATCH($O542&amp;$P542,bank!$Q$2:$Q$1212,0),AM$1),FALSE)</f>
        <v>1</v>
      </c>
      <c r="AN542" s="13" t="b" cm="1">
        <f t="array" ref="AN542">IFERROR(INDEX(bank!$A$2:$P$1212,MATCH($O542&amp;$P542,bank!$Q$2:$Q$1212,0),AN$1),FALSE)</f>
        <v>1</v>
      </c>
      <c r="AO542" s="13" t="str" cm="1">
        <f t="array" ref="AO542">IFERROR(INDEX(bank!$A$2:$P$1212,MATCH($O542&amp;$P542,bank!$Q$2:$Q$1212,0),AO$1),FALSE)</f>
        <v>已关闭</v>
      </c>
    </row>
    <row r="543" spans="1:41" hidden="1">
      <c r="A543" s="4" t="s">
        <v>429</v>
      </c>
      <c r="B543" s="4" t="s">
        <v>510</v>
      </c>
      <c r="C543" s="4">
        <v>0</v>
      </c>
      <c r="D543" s="4">
        <v>0</v>
      </c>
      <c r="E543" s="4">
        <v>-8.3000000000000007</v>
      </c>
      <c r="F543" s="4">
        <v>-8.3000000000000007</v>
      </c>
      <c r="G543" s="4" t="s">
        <v>19</v>
      </c>
      <c r="H543" s="6">
        <v>45030.288203090277</v>
      </c>
      <c r="I543" s="4" t="s">
        <v>20</v>
      </c>
      <c r="J543" s="4" t="b">
        <v>1</v>
      </c>
      <c r="K543" s="4">
        <v>0</v>
      </c>
      <c r="L543" s="4">
        <v>1</v>
      </c>
      <c r="M543" s="4" t="s">
        <v>27</v>
      </c>
      <c r="N543" s="6">
        <v>45030.406018518523</v>
      </c>
      <c r="O543" s="4" t="s">
        <v>26</v>
      </c>
      <c r="P543" s="4">
        <v>700</v>
      </c>
      <c r="Q543" s="10" cm="1">
        <f t="array" ref="Q543">IFERROR(INDEX(cashier!$A$2:$I$672,MATCH($O543&amp;$P543,cashier!$J$2:$J$672,0),Q$1),FALSE)</f>
        <v>310</v>
      </c>
      <c r="R543" s="10" t="str" cm="1">
        <f t="array" ref="R543">IFERROR(INDEX(cashier!$A$2:$I$672,MATCH($O543&amp;$P543,cashier!$J$2:$J$672,0),R$1),FALSE)</f>
        <v>香港汇丰/USD/Mandarine/801-443300-838</v>
      </c>
      <c r="S543" s="10" cm="1">
        <f t="array" ref="S543">IFERROR(INDEX(cashier!$A$2:$I$672,MATCH($O543&amp;$P543,cashier!$J$2:$J$672,0),S$1),FALSE)</f>
        <v>45037.403218622683</v>
      </c>
      <c r="T543" s="10" t="str" cm="1">
        <f t="array" ref="T543">IFERROR(INDEX(cashier!$A$2:$I$672,MATCH($O543&amp;$P543,cashier!$J$2:$J$672,0),T$1),FALSE)</f>
        <v>USD</v>
      </c>
      <c r="U543" s="10" cm="1">
        <f t="array" ref="U543">IFERROR(INDEX(cashier!$A$2:$I$672,MATCH($O543&amp;$P543,cashier!$J$2:$J$672,0),U$1),FALSE)</f>
        <v>1139986.7</v>
      </c>
      <c r="V543" s="10" cm="1">
        <f t="array" ref="V543">IFERROR(INDEX(cashier!$A$2:$I$672,MATCH($O543&amp;$P543,cashier!$J$2:$J$672,0),V$1),FALSE)</f>
        <v>45030.406018518523</v>
      </c>
      <c r="W543" s="10" cm="1">
        <f t="array" ref="W543">IFERROR(INDEX(cashier!$A$2:$I$672,MATCH($O543&amp;$P543,cashier!$J$2:$J$672,0),W$1),FALSE)</f>
        <v>700</v>
      </c>
      <c r="X543" s="10" t="str" cm="1">
        <f t="array" ref="X543">IFERROR(INDEX(cashier!$A$2:$I$672,MATCH($O543&amp;$P543,cashier!$J$2:$J$672,0),X$1),FALSE)</f>
        <v>收款单</v>
      </c>
      <c r="Y543" s="10" cm="1">
        <f t="array" ref="Y543">IFERROR(INDEX(cashier!$A$2:$I$672,MATCH($O543&amp;$P543,cashier!$J$2:$J$672,0),Y$1),FALSE)</f>
        <v>0</v>
      </c>
      <c r="Z543" s="13" cm="1">
        <f t="array" ref="Z543">IFERROR(INDEX(bank!$A$2:$P$1212,MATCH($O543&amp;$P543,bank!$Q$2:$Q$1212,0),Z$1),FALSE)</f>
        <v>700</v>
      </c>
      <c r="AA543" s="13" t="str" cm="1">
        <f t="array" ref="AA543">IFERROR(INDEX(bank!$A$2:$P$1212,MATCH($O543&amp;$P543,bank!$Q$2:$Q$1212,0),AA$1),FALSE)</f>
        <v>收款单</v>
      </c>
      <c r="AB543" s="13" t="str" cm="1">
        <f t="array" ref="AB543">IFERROR(INDEX(bank!$A$2:$P$1212,MATCH($O543&amp;$P543,bank!$Q$2:$Q$1212,0),AB$1),FALSE)</f>
        <v>香港汇丰/USD/Mandarine/801-443300-838</v>
      </c>
      <c r="AC543" s="13" t="str" cm="1">
        <f t="array" ref="AC543">IFERROR(INDEX(bank!$A$2:$P$1212,MATCH($O543&amp;$P543,bank!$Q$2:$Q$1212,0),AC$1),FALSE)</f>
        <v>USD</v>
      </c>
      <c r="AD543" s="13" cm="1">
        <f t="array" ref="AD543">IFERROR(INDEX(bank!$A$2:$P$1212,MATCH($O543&amp;$P543,bank!$Q$2:$Q$1212,0),AD$1),FALSE)</f>
        <v>0</v>
      </c>
      <c r="AE543" s="13" t="str" cm="1">
        <f t="array" ref="AE543">IFERROR(INDEX(bank!$A$2:$P$1212,MATCH($O543&amp;$P543,bank!$Q$2:$Q$1212,0),AE$1),FALSE)</f>
        <v>2206-分红收入</v>
      </c>
      <c r="AF543" s="13" t="str" cm="1">
        <f t="array" ref="AF543">IFERROR(INDEX(bank!$A$2:$P$1212,MATCH($O543&amp;$P543,bank!$Q$2:$Q$1212,0),AF$1),FALSE)</f>
        <v>en ocean股东红利</v>
      </c>
      <c r="AG543" s="13" cm="1">
        <f t="array" ref="AG543">IFERROR(INDEX(bank!$A$2:$P$1212,MATCH($O543&amp;$P543,bank!$Q$2:$Q$1212,0),AG$1),FALSE)</f>
        <v>45030.406018518523</v>
      </c>
      <c r="AH543" s="13" cm="1">
        <f t="array" ref="AH543">IFERROR(INDEX(bank!$A$2:$P$1212,MATCH($O543&amp;$P543,bank!$Q$2:$Q$1212,0),AH$1),FALSE)</f>
        <v>1139995</v>
      </c>
      <c r="AI543" s="13" cm="1">
        <f t="array" ref="AI543">IFERROR(INDEX(bank!$A$2:$P$1212,MATCH($O543&amp;$P543,bank!$Q$2:$Q$1212,0),AI$1),FALSE)</f>
        <v>1139995</v>
      </c>
      <c r="AJ543" s="13" cm="1">
        <f t="array" ref="AJ543">IFERROR(INDEX(bank!$A$2:$P$1212,MATCH($O543&amp;$P543,bank!$Q$2:$Q$1212,0),AJ$1),FALSE)</f>
        <v>0</v>
      </c>
      <c r="AK543" s="13" cm="1">
        <f t="array" ref="AK543">IFERROR(INDEX(bank!$A$2:$P$1212,MATCH($O543&amp;$P543,bank!$Q$2:$Q$1212,0),AK$1),FALSE)</f>
        <v>0</v>
      </c>
      <c r="AL543" s="13" cm="1">
        <f t="array" ref="AL543">IFERROR(INDEX(bank!$A$2:$P$1212,MATCH($O543&amp;$P543,bank!$Q$2:$Q$1212,0),AL$1),FALSE)</f>
        <v>787923.59000000008</v>
      </c>
      <c r="AM543" s="13" cm="1">
        <f t="array" ref="AM543">IFERROR(INDEX(bank!$A$2:$P$1212,MATCH($O543&amp;$P543,bank!$Q$2:$Q$1212,0),AM$1),FALSE)</f>
        <v>1</v>
      </c>
      <c r="AN543" s="13" t="b" cm="1">
        <f t="array" ref="AN543">IFERROR(INDEX(bank!$A$2:$P$1212,MATCH($O543&amp;$P543,bank!$Q$2:$Q$1212,0),AN$1),FALSE)</f>
        <v>1</v>
      </c>
      <c r="AO543" s="13" t="str" cm="1">
        <f t="array" ref="AO543">IFERROR(INDEX(bank!$A$2:$P$1212,MATCH($O543&amp;$P543,bank!$Q$2:$Q$1212,0),AO$1),FALSE)</f>
        <v>已关闭</v>
      </c>
    </row>
    <row r="544" spans="1:41" hidden="1">
      <c r="A544" s="4" t="s">
        <v>88</v>
      </c>
      <c r="B544" s="4" t="s">
        <v>511</v>
      </c>
      <c r="C544" s="4">
        <v>0</v>
      </c>
      <c r="D544" s="4">
        <v>0</v>
      </c>
      <c r="E544" s="4">
        <v>364</v>
      </c>
      <c r="F544" s="4">
        <v>364</v>
      </c>
      <c r="G544" s="4" t="s">
        <v>19</v>
      </c>
      <c r="H544" s="6">
        <v>45037.340351493047</v>
      </c>
      <c r="I544" s="4" t="s">
        <v>20</v>
      </c>
      <c r="J544" s="4" t="b">
        <v>1</v>
      </c>
      <c r="K544" s="4">
        <v>0</v>
      </c>
      <c r="L544" s="4">
        <v>1</v>
      </c>
      <c r="M544" s="4" t="s">
        <v>27</v>
      </c>
      <c r="N544" s="6">
        <v>45036.279097222221</v>
      </c>
      <c r="O544" s="4" t="s">
        <v>26</v>
      </c>
      <c r="P544" s="4">
        <v>701</v>
      </c>
      <c r="Q544" s="10" cm="1">
        <f t="array" ref="Q544">IFERROR(INDEX(cashier!$A$2:$I$672,MATCH($O544&amp;$P544,cashier!$J$2:$J$672,0),Q$1),FALSE)</f>
        <v>318</v>
      </c>
      <c r="R544" s="10" t="str" cm="1">
        <f t="array" ref="R544">IFERROR(INDEX(cashier!$A$2:$I$672,MATCH($O544&amp;$P544,cashier!$J$2:$J$672,0),R$1),FALSE)</f>
        <v>香港汇丰/USD/Mandarine/801-443300-838</v>
      </c>
      <c r="S544" s="10" cm="1">
        <f t="array" ref="S544">IFERROR(INDEX(cashier!$A$2:$I$672,MATCH($O544&amp;$P544,cashier!$J$2:$J$672,0),S$1),FALSE)</f>
        <v>45040.275968958333</v>
      </c>
      <c r="T544" s="10" t="str" cm="1">
        <f t="array" ref="T544">IFERROR(INDEX(cashier!$A$2:$I$672,MATCH($O544&amp;$P544,cashier!$J$2:$J$672,0),T$1),FALSE)</f>
        <v>USD</v>
      </c>
      <c r="U544" s="10" cm="1">
        <f t="array" ref="U544">IFERROR(INDEX(cashier!$A$2:$I$672,MATCH($O544&amp;$P544,cashier!$J$2:$J$672,0),U$1),FALSE)</f>
        <v>364</v>
      </c>
      <c r="V544" s="10" cm="1">
        <f t="array" ref="V544">IFERROR(INDEX(cashier!$A$2:$I$672,MATCH($O544&amp;$P544,cashier!$J$2:$J$672,0),V$1),FALSE)</f>
        <v>45036.279097222221</v>
      </c>
      <c r="W544" s="10" cm="1">
        <f t="array" ref="W544">IFERROR(INDEX(cashier!$A$2:$I$672,MATCH($O544&amp;$P544,cashier!$J$2:$J$672,0),W$1),FALSE)</f>
        <v>701</v>
      </c>
      <c r="X544" s="10" t="str" cm="1">
        <f t="array" ref="X544">IFERROR(INDEX(cashier!$A$2:$I$672,MATCH($O544&amp;$P544,cashier!$J$2:$J$672,0),X$1),FALSE)</f>
        <v>收款单</v>
      </c>
      <c r="Y544" s="10" cm="1">
        <f t="array" ref="Y544">IFERROR(INDEX(cashier!$A$2:$I$672,MATCH($O544&amp;$P544,cashier!$J$2:$J$672,0),Y$1),FALSE)</f>
        <v>0</v>
      </c>
      <c r="Z544" s="13" cm="1">
        <f t="array" ref="Z544">IFERROR(INDEX(bank!$A$2:$P$1212,MATCH($O544&amp;$P544,bank!$Q$2:$Q$1212,0),Z$1),FALSE)</f>
        <v>701</v>
      </c>
      <c r="AA544" s="13" t="str" cm="1">
        <f t="array" ref="AA544">IFERROR(INDEX(bank!$A$2:$P$1212,MATCH($O544&amp;$P544,bank!$Q$2:$Q$1212,0),AA$1),FALSE)</f>
        <v>收款单</v>
      </c>
      <c r="AB544" s="13" t="str" cm="1">
        <f t="array" ref="AB544">IFERROR(INDEX(bank!$A$2:$P$1212,MATCH($O544&amp;$P544,bank!$Q$2:$Q$1212,0),AB$1),FALSE)</f>
        <v>香港汇丰/USD/Mandarine/801-443300-838</v>
      </c>
      <c r="AC544" s="13" t="str" cm="1">
        <f t="array" ref="AC544">IFERROR(INDEX(bank!$A$2:$P$1212,MATCH($O544&amp;$P544,bank!$Q$2:$Q$1212,0),AC$1),FALSE)</f>
        <v>USD</v>
      </c>
      <c r="AD544" s="13" cm="1">
        <f t="array" ref="AD544">IFERROR(INDEX(bank!$A$2:$P$1212,MATCH($O544&amp;$P544,bank!$Q$2:$Q$1212,0),AD$1),FALSE)</f>
        <v>0</v>
      </c>
      <c r="AE544" s="13" t="str" cm="1">
        <f t="array" ref="AE544">IFERROR(INDEX(bank!$A$2:$P$1212,MATCH($O544&amp;$P544,bank!$Q$2:$Q$1212,0),AE$1),FALSE)</f>
        <v xml:space="preserve">5501.06-备件供应 </v>
      </c>
      <c r="AF544" s="13" t="str" cm="1">
        <f t="array" ref="AF544">IFERROR(INDEX(bank!$A$2:$P$1212,MATCH($O544&amp;$P544,bank!$Q$2:$Q$1212,0),AF$1),FALSE)</f>
        <v>上海海盛退还2只缸套费用</v>
      </c>
      <c r="AG544" s="13" cm="1">
        <f t="array" ref="AG544">IFERROR(INDEX(bank!$A$2:$P$1212,MATCH($O544&amp;$P544,bank!$Q$2:$Q$1212,0),AG$1),FALSE)</f>
        <v>45036.279097222221</v>
      </c>
      <c r="AH544" s="13" cm="1">
        <f t="array" ref="AH544">IFERROR(INDEX(bank!$A$2:$P$1212,MATCH($O544&amp;$P544,bank!$Q$2:$Q$1212,0),AH$1),FALSE)</f>
        <v>364</v>
      </c>
      <c r="AI544" s="13" cm="1">
        <f t="array" ref="AI544">IFERROR(INDEX(bank!$A$2:$P$1212,MATCH($O544&amp;$P544,bank!$Q$2:$Q$1212,0),AI$1),FALSE)</f>
        <v>364</v>
      </c>
      <c r="AJ544" s="13" cm="1">
        <f t="array" ref="AJ544">IFERROR(INDEX(bank!$A$2:$P$1212,MATCH($O544&amp;$P544,bank!$Q$2:$Q$1212,0),AJ$1),FALSE)</f>
        <v>0</v>
      </c>
      <c r="AK544" s="13" cm="1">
        <f t="array" ref="AK544">IFERROR(INDEX(bank!$A$2:$P$1212,MATCH($O544&amp;$P544,bank!$Q$2:$Q$1212,0),AK$1),FALSE)</f>
        <v>0</v>
      </c>
      <c r="AL544" s="13" cm="1">
        <f t="array" ref="AL544">IFERROR(INDEX(bank!$A$2:$P$1212,MATCH($O544&amp;$P544,bank!$Q$2:$Q$1212,0),AL$1),FALSE)</f>
        <v>519163.15</v>
      </c>
      <c r="AM544" s="13" cm="1">
        <f t="array" ref="AM544">IFERROR(INDEX(bank!$A$2:$P$1212,MATCH($O544&amp;$P544,bank!$Q$2:$Q$1212,0),AM$1),FALSE)</f>
        <v>1</v>
      </c>
      <c r="AN544" s="13" t="b" cm="1">
        <f t="array" ref="AN544">IFERROR(INDEX(bank!$A$2:$P$1212,MATCH($O544&amp;$P544,bank!$Q$2:$Q$1212,0),AN$1),FALSE)</f>
        <v>1</v>
      </c>
      <c r="AO544" s="13" t="str" cm="1">
        <f t="array" ref="AO544">IFERROR(INDEX(bank!$A$2:$P$1212,MATCH($O544&amp;$P544,bank!$Q$2:$Q$1212,0),AO$1),FALSE)</f>
        <v>已关闭</v>
      </c>
    </row>
    <row r="545" spans="1:41" hidden="1">
      <c r="A545" s="4" t="s">
        <v>48</v>
      </c>
      <c r="B545" s="4" t="s">
        <v>512</v>
      </c>
      <c r="C545" s="4">
        <v>57604.51</v>
      </c>
      <c r="D545" s="4">
        <v>8384.9359534206706</v>
      </c>
      <c r="E545" s="4">
        <v>0</v>
      </c>
      <c r="F545" s="4">
        <v>0</v>
      </c>
      <c r="G545" s="4" t="s">
        <v>30</v>
      </c>
      <c r="H545" s="6">
        <v>45040.080656886566</v>
      </c>
      <c r="I545" s="4" t="s">
        <v>20</v>
      </c>
      <c r="J545" s="4" t="b">
        <v>1</v>
      </c>
      <c r="K545" s="4">
        <v>0</v>
      </c>
      <c r="L545" s="4">
        <v>6.87</v>
      </c>
      <c r="M545" s="4" t="s">
        <v>31</v>
      </c>
      <c r="N545" s="6">
        <v>45040.15247685185</v>
      </c>
      <c r="O545" s="4" t="s">
        <v>18</v>
      </c>
      <c r="P545" s="4">
        <v>703</v>
      </c>
      <c r="Q545" s="10" cm="1">
        <f t="array" ref="Q545">IFERROR(INDEX(cashier!$A$2:$I$672,MATCH($O545&amp;$P545,cashier!$J$2:$J$672,0),Q$1),FALSE)</f>
        <v>316</v>
      </c>
      <c r="R545" s="10" t="str" cm="1">
        <f t="array" ref="R545">IFERROR(INDEX(cashier!$A$2:$I$672,MATCH($O545&amp;$P545,cashier!$J$2:$J$672,0),R$1),FALSE)</f>
        <v>平安银行/RMB/-上海信智船务有限公司/15000105781743</v>
      </c>
      <c r="S545" s="10" cm="1">
        <f t="array" ref="S545">IFERROR(INDEX(cashier!$A$2:$I$672,MATCH($O545&amp;$P545,cashier!$J$2:$J$672,0),S$1),FALSE)</f>
        <v>45040.151850960647</v>
      </c>
      <c r="T545" s="10" t="str" cm="1">
        <f t="array" ref="T545">IFERROR(INDEX(cashier!$A$2:$I$672,MATCH($O545&amp;$P545,cashier!$J$2:$J$672,0),T$1),FALSE)</f>
        <v>RMB</v>
      </c>
      <c r="U545" s="10" cm="1">
        <f t="array" ref="U545">IFERROR(INDEX(cashier!$A$2:$I$672,MATCH($O545&amp;$P545,cashier!$J$2:$J$672,0),U$1),FALSE)</f>
        <v>57604.95</v>
      </c>
      <c r="V545" s="10" cm="1">
        <f t="array" ref="V545">IFERROR(INDEX(cashier!$A$2:$I$672,MATCH($O545&amp;$P545,cashier!$J$2:$J$672,0),V$1),FALSE)</f>
        <v>45040.15247685185</v>
      </c>
      <c r="W545" s="10" cm="1">
        <f t="array" ref="W545">IFERROR(INDEX(cashier!$A$2:$I$672,MATCH($O545&amp;$P545,cashier!$J$2:$J$672,0),W$1),FALSE)</f>
        <v>703</v>
      </c>
      <c r="X545" s="10" t="str" cm="1">
        <f t="array" ref="X545">IFERROR(INDEX(cashier!$A$2:$I$672,MATCH($O545&amp;$P545,cashier!$J$2:$J$672,0),X$1),FALSE)</f>
        <v>付款单</v>
      </c>
      <c r="Y545" s="10" cm="1">
        <f t="array" ref="Y545">IFERROR(INDEX(cashier!$A$2:$I$672,MATCH($O545&amp;$P545,cashier!$J$2:$J$672,0),Y$1),FALSE)</f>
        <v>4.5</v>
      </c>
      <c r="Z545" s="13" cm="1">
        <f t="array" ref="Z545">IFERROR(INDEX(bank!$A$2:$P$1212,MATCH($O545&amp;$P545,bank!$Q$2:$Q$1212,0),Z$1),FALSE)</f>
        <v>703</v>
      </c>
      <c r="AA545" s="13" t="str" cm="1">
        <f t="array" ref="AA545">IFERROR(INDEX(bank!$A$2:$P$1212,MATCH($O545&amp;$P545,bank!$Q$2:$Q$1212,0),AA$1),FALSE)</f>
        <v>付款单</v>
      </c>
      <c r="AB545" s="13" t="str" cm="1">
        <f t="array" ref="AB545">IFERROR(INDEX(bank!$A$2:$P$1212,MATCH($O545&amp;$P545,bank!$Q$2:$Q$1212,0),AB$1),FALSE)</f>
        <v>平安银行/RMB/-上海信智船务有限公司/15000105781743</v>
      </c>
      <c r="AC545" s="13" t="str" cm="1">
        <f t="array" ref="AC545">IFERROR(INDEX(bank!$A$2:$P$1212,MATCH($O545&amp;$P545,bank!$Q$2:$Q$1212,0),AC$1),FALSE)</f>
        <v>RMB</v>
      </c>
      <c r="AD545" s="13" cm="1">
        <f t="array" ref="AD545">IFERROR(INDEX(bank!$A$2:$P$1212,MATCH($O545&amp;$P545,bank!$Q$2:$Q$1212,0),AD$1),FALSE)</f>
        <v>0</v>
      </c>
      <c r="AE545" s="13" t="str" cm="1">
        <f t="array" ref="AE545">IFERROR(INDEX(bank!$A$2:$P$1212,MATCH($O545&amp;$P545,bank!$Q$2:$Q$1212,0),AE$1),FALSE)</f>
        <v xml:space="preserve">5402.14-卸港使费 </v>
      </c>
      <c r="AF545" s="13" t="str" cm="1">
        <f t="array" ref="AF545">IFERROR(INDEX(bank!$A$2:$P$1212,MATCH($O545&amp;$P545,bank!$Q$2:$Q$1212,0),AF$1),FALSE)</f>
        <v>卸港岚山 港使费80%预付款 USD10481.17 X 80%</v>
      </c>
      <c r="AG545" s="13" cm="1">
        <f t="array" ref="AG545">IFERROR(INDEX(bank!$A$2:$P$1212,MATCH($O545&amp;$P545,bank!$Q$2:$Q$1212,0),AG$1),FALSE)</f>
        <v>45040.15247685185</v>
      </c>
      <c r="AH545" s="13" cm="1">
        <f t="array" ref="AH545">IFERROR(INDEX(bank!$A$2:$P$1212,MATCH($O545&amp;$P545,bank!$Q$2:$Q$1212,0),AH$1),FALSE)</f>
        <v>0</v>
      </c>
      <c r="AI545" s="13" cm="1">
        <f t="array" ref="AI545">IFERROR(INDEX(bank!$A$2:$P$1212,MATCH($O545&amp;$P545,bank!$Q$2:$Q$1212,0),AI$1),FALSE)</f>
        <v>0</v>
      </c>
      <c r="AJ545" s="13" cm="1">
        <f t="array" ref="AJ545">IFERROR(INDEX(bank!$A$2:$P$1212,MATCH($O545&amp;$P545,bank!$Q$2:$Q$1212,0),AJ$1),FALSE)</f>
        <v>57604.51</v>
      </c>
      <c r="AK545" s="13" cm="1">
        <f t="array" ref="AK545">IFERROR(INDEX(bank!$A$2:$P$1212,MATCH($O545&amp;$P545,bank!$Q$2:$Q$1212,0),AK$1),FALSE)</f>
        <v>57604.51</v>
      </c>
      <c r="AL545" s="13" cm="1">
        <f t="array" ref="AL545">IFERROR(INDEX(bank!$A$2:$P$1212,MATCH($O545&amp;$P545,bank!$Q$2:$Q$1212,0),AL$1),FALSE)</f>
        <v>6024.919999999991</v>
      </c>
      <c r="AM545" s="13" cm="1">
        <f t="array" ref="AM545">IFERROR(INDEX(bank!$A$2:$P$1212,MATCH($O545&amp;$P545,bank!$Q$2:$Q$1212,0),AM$1),FALSE)</f>
        <v>6.87</v>
      </c>
      <c r="AN545" s="13" t="b" cm="1">
        <f t="array" ref="AN545">IFERROR(INDEX(bank!$A$2:$P$1212,MATCH($O545&amp;$P545,bank!$Q$2:$Q$1212,0),AN$1),FALSE)</f>
        <v>1</v>
      </c>
      <c r="AO545" s="13" t="str" cm="1">
        <f t="array" ref="AO545">IFERROR(INDEX(bank!$A$2:$P$1212,MATCH($O545&amp;$P545,bank!$Q$2:$Q$1212,0),AO$1),FALSE)</f>
        <v>已关闭</v>
      </c>
    </row>
    <row r="546" spans="1:41" hidden="1">
      <c r="A546" s="4" t="s">
        <v>28</v>
      </c>
      <c r="B546" s="4" t="s">
        <v>513</v>
      </c>
      <c r="C546" s="4">
        <v>460000</v>
      </c>
      <c r="D546" s="4">
        <v>460000</v>
      </c>
      <c r="E546" s="4">
        <v>0</v>
      </c>
      <c r="F546" s="4">
        <v>0</v>
      </c>
      <c r="G546" s="4" t="s">
        <v>19</v>
      </c>
      <c r="H546" s="6">
        <v>45040.09035027778</v>
      </c>
      <c r="I546" s="4" t="s">
        <v>20</v>
      </c>
      <c r="J546" s="4" t="b">
        <v>1</v>
      </c>
      <c r="K546" s="4">
        <v>0</v>
      </c>
      <c r="L546" s="4">
        <v>1</v>
      </c>
      <c r="M546" s="4" t="s">
        <v>27</v>
      </c>
      <c r="N546" s="6">
        <v>45040.099421296298</v>
      </c>
      <c r="O546" s="4" t="s">
        <v>18</v>
      </c>
      <c r="P546" s="4">
        <v>704</v>
      </c>
      <c r="Q546" s="10" cm="1">
        <f t="array" ref="Q546">IFERROR(INDEX(cashier!$A$2:$I$672,MATCH($O546&amp;$P546,cashier!$J$2:$J$672,0),Q$1),FALSE)</f>
        <v>311</v>
      </c>
      <c r="R546" s="10" t="str" cm="1">
        <f t="array" ref="R546">IFERROR(INDEX(cashier!$A$2:$I$672,MATCH($O546&amp;$P546,cashier!$J$2:$J$672,0),R$1),FALSE)</f>
        <v>香港汇丰/USD/Mandarine/801-443300-838</v>
      </c>
      <c r="S546" s="10" cm="1">
        <f t="array" ref="S546">IFERROR(INDEX(cashier!$A$2:$I$672,MATCH($O546&amp;$P546,cashier!$J$2:$J$672,0),S$1),FALSE)</f>
        <v>45040.09634128472</v>
      </c>
      <c r="T546" s="10" t="str" cm="1">
        <f t="array" ref="T546">IFERROR(INDEX(cashier!$A$2:$I$672,MATCH($O546&amp;$P546,cashier!$J$2:$J$672,0),T$1),FALSE)</f>
        <v>USD</v>
      </c>
      <c r="U546" s="10" cm="1">
        <f t="array" ref="U546">IFERROR(INDEX(cashier!$A$2:$I$672,MATCH($O546&amp;$P546,cashier!$J$2:$J$672,0),U$1),FALSE)</f>
        <v>460000</v>
      </c>
      <c r="V546" s="10" cm="1">
        <f t="array" ref="V546">IFERROR(INDEX(cashier!$A$2:$I$672,MATCH($O546&amp;$P546,cashier!$J$2:$J$672,0),V$1),FALSE)</f>
        <v>45040.099421296298</v>
      </c>
      <c r="W546" s="10" cm="1">
        <f t="array" ref="W546">IFERROR(INDEX(cashier!$A$2:$I$672,MATCH($O546&amp;$P546,cashier!$J$2:$J$672,0),W$1),FALSE)</f>
        <v>704</v>
      </c>
      <c r="X546" s="10" t="str" cm="1">
        <f t="array" ref="X546">IFERROR(INDEX(cashier!$A$2:$I$672,MATCH($O546&amp;$P546,cashier!$J$2:$J$672,0),X$1),FALSE)</f>
        <v>付款单</v>
      </c>
      <c r="Y546" s="10" cm="1">
        <f t="array" ref="Y546">IFERROR(INDEX(cashier!$A$2:$I$672,MATCH($O546&amp;$P546,cashier!$J$2:$J$672,0),Y$1),FALSE)</f>
        <v>0</v>
      </c>
      <c r="Z546" s="13" cm="1">
        <f t="array" ref="Z546">IFERROR(INDEX(bank!$A$2:$P$1212,MATCH($O546&amp;$P546,bank!$Q$2:$Q$1212,0),Z$1),FALSE)</f>
        <v>704</v>
      </c>
      <c r="AA546" s="13" t="str" cm="1">
        <f t="array" ref="AA546">IFERROR(INDEX(bank!$A$2:$P$1212,MATCH($O546&amp;$P546,bank!$Q$2:$Q$1212,0),AA$1),FALSE)</f>
        <v>付款单</v>
      </c>
      <c r="AB546" s="13" t="str" cm="1">
        <f t="array" ref="AB546">IFERROR(INDEX(bank!$A$2:$P$1212,MATCH($O546&amp;$P546,bank!$Q$2:$Q$1212,0),AB$1),FALSE)</f>
        <v>香港汇丰/USD/Mandarine/801-443300-838</v>
      </c>
      <c r="AC546" s="13" t="str" cm="1">
        <f t="array" ref="AC546">IFERROR(INDEX(bank!$A$2:$P$1212,MATCH($O546&amp;$P546,bank!$Q$2:$Q$1212,0),AC$1),FALSE)</f>
        <v>USD</v>
      </c>
      <c r="AD546" s="13" cm="1">
        <f t="array" ref="AD546">IFERROR(INDEX(bank!$A$2:$P$1212,MATCH($O546&amp;$P546,bank!$Q$2:$Q$1212,0),AD$1),FALSE)</f>
        <v>0</v>
      </c>
      <c r="AE546" s="13" t="str" cm="1">
        <f t="array" ref="AE546">IFERROR(INDEX(bank!$A$2:$P$1212,MATCH($O546&amp;$P546,bank!$Q$2:$Q$1212,0),AE$1),FALSE)</f>
        <v>2201-划转</v>
      </c>
      <c r="AF546" s="13" t="str" cm="1">
        <f t="array" ref="AF546">IFERROR(INDEX(bank!$A$2:$P$1212,MATCH($O546&amp;$P546,bank!$Q$2:$Q$1212,0),AF$1),FALSE)</f>
        <v>账户间划款</v>
      </c>
      <c r="AG546" s="13" cm="1">
        <f t="array" ref="AG546">IFERROR(INDEX(bank!$A$2:$P$1212,MATCH($O546&amp;$P546,bank!$Q$2:$Q$1212,0),AG$1),FALSE)</f>
        <v>45040.099421296298</v>
      </c>
      <c r="AH546" s="13" cm="1">
        <f t="array" ref="AH546">IFERROR(INDEX(bank!$A$2:$P$1212,MATCH($O546&amp;$P546,bank!$Q$2:$Q$1212,0),AH$1),FALSE)</f>
        <v>0</v>
      </c>
      <c r="AI546" s="13" cm="1">
        <f t="array" ref="AI546">IFERROR(INDEX(bank!$A$2:$P$1212,MATCH($O546&amp;$P546,bank!$Q$2:$Q$1212,0),AI$1),FALSE)</f>
        <v>0</v>
      </c>
      <c r="AJ546" s="13" cm="1">
        <f t="array" ref="AJ546">IFERROR(INDEX(bank!$A$2:$P$1212,MATCH($O546&amp;$P546,bank!$Q$2:$Q$1212,0),AJ$1),FALSE)</f>
        <v>460000</v>
      </c>
      <c r="AK546" s="13" cm="1">
        <f t="array" ref="AK546">IFERROR(INDEX(bank!$A$2:$P$1212,MATCH($O546&amp;$P546,bank!$Q$2:$Q$1212,0),AK$1),FALSE)</f>
        <v>460000</v>
      </c>
      <c r="AL546" s="13" cm="1">
        <f t="array" ref="AL546">IFERROR(INDEX(bank!$A$2:$P$1212,MATCH($O546&amp;$P546,bank!$Q$2:$Q$1212,0),AL$1),FALSE)</f>
        <v>573034.17999999982</v>
      </c>
      <c r="AM546" s="13" cm="1">
        <f t="array" ref="AM546">IFERROR(INDEX(bank!$A$2:$P$1212,MATCH($O546&amp;$P546,bank!$Q$2:$Q$1212,0),AM$1),FALSE)</f>
        <v>1</v>
      </c>
      <c r="AN546" s="13" t="b" cm="1">
        <f t="array" ref="AN546">IFERROR(INDEX(bank!$A$2:$P$1212,MATCH($O546&amp;$P546,bank!$Q$2:$Q$1212,0),AN$1),FALSE)</f>
        <v>1</v>
      </c>
      <c r="AO546" s="13" t="str" cm="1">
        <f t="array" ref="AO546">IFERROR(INDEX(bank!$A$2:$P$1212,MATCH($O546&amp;$P546,bank!$Q$2:$Q$1212,0),AO$1),FALSE)</f>
        <v>已关闭</v>
      </c>
    </row>
    <row r="547" spans="1:41" hidden="1">
      <c r="A547" s="4" t="s">
        <v>260</v>
      </c>
      <c r="B547" s="4" t="s">
        <v>514</v>
      </c>
      <c r="C547" s="4">
        <v>0</v>
      </c>
      <c r="D547" s="4">
        <v>0</v>
      </c>
      <c r="E547" s="4">
        <v>741660</v>
      </c>
      <c r="F547" s="4">
        <v>741660</v>
      </c>
      <c r="G547" s="4" t="s">
        <v>19</v>
      </c>
      <c r="H547" s="6">
        <v>45040.086309606479</v>
      </c>
      <c r="I547" s="4" t="s">
        <v>20</v>
      </c>
      <c r="J547" s="4" t="b">
        <v>1</v>
      </c>
      <c r="K547" s="4">
        <v>0</v>
      </c>
      <c r="L547" s="4">
        <v>1</v>
      </c>
      <c r="M547" s="4" t="s">
        <v>27</v>
      </c>
      <c r="N547" s="6">
        <v>45038.278657407413</v>
      </c>
      <c r="O547" s="4" t="s">
        <v>26</v>
      </c>
      <c r="P547" s="4">
        <v>705</v>
      </c>
      <c r="Q547" s="10" cm="1">
        <f t="array" ref="Q547">IFERROR(INDEX(cashier!$A$2:$I$672,MATCH($O547&amp;$P547,cashier!$J$2:$J$672,0),Q$1),FALSE)</f>
        <v>317</v>
      </c>
      <c r="R547" s="10" t="str" cm="1">
        <f t="array" ref="R547">IFERROR(INDEX(cashier!$A$2:$I$672,MATCH($O547&amp;$P547,cashier!$J$2:$J$672,0),R$1),FALSE)</f>
        <v>香港汇丰/USD/Mandarine/801-443300-838</v>
      </c>
      <c r="S547" s="10" cm="1">
        <f t="array" ref="S547">IFERROR(INDEX(cashier!$A$2:$I$672,MATCH($O547&amp;$P547,cashier!$J$2:$J$672,0),S$1),FALSE)</f>
        <v>45040.275669768518</v>
      </c>
      <c r="T547" s="10" t="str" cm="1">
        <f t="array" ref="T547">IFERROR(INDEX(cashier!$A$2:$I$672,MATCH($O547&amp;$P547,cashier!$J$2:$J$672,0),T$1),FALSE)</f>
        <v>USD</v>
      </c>
      <c r="U547" s="10" cm="1">
        <f t="array" ref="U547">IFERROR(INDEX(cashier!$A$2:$I$672,MATCH($O547&amp;$P547,cashier!$J$2:$J$672,0),U$1),FALSE)</f>
        <v>741660</v>
      </c>
      <c r="V547" s="10" cm="1">
        <f t="array" ref="V547">IFERROR(INDEX(cashier!$A$2:$I$672,MATCH($O547&amp;$P547,cashier!$J$2:$J$672,0),V$1),FALSE)</f>
        <v>45038.278657407413</v>
      </c>
      <c r="W547" s="10" cm="1">
        <f t="array" ref="W547">IFERROR(INDEX(cashier!$A$2:$I$672,MATCH($O547&amp;$P547,cashier!$J$2:$J$672,0),W$1),FALSE)</f>
        <v>705</v>
      </c>
      <c r="X547" s="10" t="str" cm="1">
        <f t="array" ref="X547">IFERROR(INDEX(cashier!$A$2:$I$672,MATCH($O547&amp;$P547,cashier!$J$2:$J$672,0),X$1),FALSE)</f>
        <v>收款单</v>
      </c>
      <c r="Y547" s="10" cm="1">
        <f t="array" ref="Y547">IFERROR(INDEX(cashier!$A$2:$I$672,MATCH($O547&amp;$P547,cashier!$J$2:$J$672,0),Y$1),FALSE)</f>
        <v>33.299999999999997</v>
      </c>
      <c r="Z547" s="13" cm="1">
        <f t="array" ref="Z547">IFERROR(INDEX(bank!$A$2:$P$1212,MATCH($O547&amp;$P547,bank!$Q$2:$Q$1212,0),Z$1),FALSE)</f>
        <v>705</v>
      </c>
      <c r="AA547" s="13" t="str" cm="1">
        <f t="array" ref="AA547">IFERROR(INDEX(bank!$A$2:$P$1212,MATCH($O547&amp;$P547,bank!$Q$2:$Q$1212,0),AA$1),FALSE)</f>
        <v>收款单</v>
      </c>
      <c r="AB547" s="13" t="str" cm="1">
        <f t="array" ref="AB547">IFERROR(INDEX(bank!$A$2:$P$1212,MATCH($O547&amp;$P547,bank!$Q$2:$Q$1212,0),AB$1),FALSE)</f>
        <v>香港汇丰/USD/Mandarine/801-443300-838</v>
      </c>
      <c r="AC547" s="13" t="str" cm="1">
        <f t="array" ref="AC547">IFERROR(INDEX(bank!$A$2:$P$1212,MATCH($O547&amp;$P547,bank!$Q$2:$Q$1212,0),AC$1),FALSE)</f>
        <v>USD</v>
      </c>
      <c r="AD547" s="13" cm="1">
        <f t="array" ref="AD547">IFERROR(INDEX(bank!$A$2:$P$1212,MATCH($O547&amp;$P547,bank!$Q$2:$Q$1212,0),AD$1),FALSE)</f>
        <v>0</v>
      </c>
      <c r="AE547" s="13" t="str" cm="1">
        <f t="array" ref="AE547">IFERROR(INDEX(bank!$A$2:$P$1212,MATCH($O547&amp;$P547,bank!$Q$2:$Q$1212,0),AE$1),FALSE)</f>
        <v>5101.03-运费收入</v>
      </c>
      <c r="AF547" s="13" t="str" cm="1">
        <f t="array" ref="AF547">IFERROR(INDEX(bank!$A$2:$P$1212,MATCH($O547&amp;$P547,bank!$Q$2:$Q$1212,0),AF$1),FALSE)</f>
        <v>运费加亏仓费</v>
      </c>
      <c r="AG547" s="13" cm="1">
        <f t="array" ref="AG547">IFERROR(INDEX(bank!$A$2:$P$1212,MATCH($O547&amp;$P547,bank!$Q$2:$Q$1212,0),AG$1),FALSE)</f>
        <v>45038.278657407413</v>
      </c>
      <c r="AH547" s="13" cm="1">
        <f t="array" ref="AH547">IFERROR(INDEX(bank!$A$2:$P$1212,MATCH($O547&amp;$P547,bank!$Q$2:$Q$1212,0),AH$1),FALSE)</f>
        <v>741660</v>
      </c>
      <c r="AI547" s="13" cm="1">
        <f t="array" ref="AI547">IFERROR(INDEX(bank!$A$2:$P$1212,MATCH($O547&amp;$P547,bank!$Q$2:$Q$1212,0),AI$1),FALSE)</f>
        <v>741660</v>
      </c>
      <c r="AJ547" s="13" cm="1">
        <f t="array" ref="AJ547">IFERROR(INDEX(bank!$A$2:$P$1212,MATCH($O547&amp;$P547,bank!$Q$2:$Q$1212,0),AJ$1),FALSE)</f>
        <v>0</v>
      </c>
      <c r="AK547" s="13" cm="1">
        <f t="array" ref="AK547">IFERROR(INDEX(bank!$A$2:$P$1212,MATCH($O547&amp;$P547,bank!$Q$2:$Q$1212,0),AK$1),FALSE)</f>
        <v>0</v>
      </c>
      <c r="AL547" s="13" cm="1">
        <f t="array" ref="AL547">IFERROR(INDEX(bank!$A$2:$P$1212,MATCH($O547&amp;$P547,bank!$Q$2:$Q$1212,0),AL$1),FALSE)</f>
        <v>1031427.16</v>
      </c>
      <c r="AM547" s="13" cm="1">
        <f t="array" ref="AM547">IFERROR(INDEX(bank!$A$2:$P$1212,MATCH($O547&amp;$P547,bank!$Q$2:$Q$1212,0),AM$1),FALSE)</f>
        <v>1</v>
      </c>
      <c r="AN547" s="13" t="b" cm="1">
        <f t="array" ref="AN547">IFERROR(INDEX(bank!$A$2:$P$1212,MATCH($O547&amp;$P547,bank!$Q$2:$Q$1212,0),AN$1),FALSE)</f>
        <v>1</v>
      </c>
      <c r="AO547" s="13" t="str" cm="1">
        <f t="array" ref="AO547">IFERROR(INDEX(bank!$A$2:$P$1212,MATCH($O547&amp;$P547,bank!$Q$2:$Q$1212,0),AO$1),FALSE)</f>
        <v>已关闭</v>
      </c>
    </row>
    <row r="548" spans="1:41" hidden="1">
      <c r="A548" s="4" t="s">
        <v>314</v>
      </c>
      <c r="B548" s="4" t="s">
        <v>515</v>
      </c>
      <c r="C548" s="4">
        <v>345240</v>
      </c>
      <c r="D548" s="4">
        <v>345240</v>
      </c>
      <c r="E548" s="4">
        <v>0</v>
      </c>
      <c r="F548" s="4">
        <v>0</v>
      </c>
      <c r="G548" s="4" t="s">
        <v>19</v>
      </c>
      <c r="H548" s="6">
        <v>45040.091188564817</v>
      </c>
      <c r="I548" s="4" t="s">
        <v>20</v>
      </c>
      <c r="J548" s="4" t="b">
        <v>1</v>
      </c>
      <c r="K548" s="4">
        <v>0</v>
      </c>
      <c r="L548" s="4">
        <v>1</v>
      </c>
      <c r="M548" s="4" t="s">
        <v>36</v>
      </c>
      <c r="N548" s="6">
        <v>45040.368344907409</v>
      </c>
      <c r="O548" s="4" t="s">
        <v>18</v>
      </c>
      <c r="P548" s="4">
        <v>706</v>
      </c>
      <c r="Q548" s="10" cm="1">
        <f t="array" ref="Q548">IFERROR(INDEX(cashier!$A$2:$I$672,MATCH($O548&amp;$P548,cashier!$J$2:$J$672,0),Q$1),FALSE)</f>
        <v>330</v>
      </c>
      <c r="R548" s="10" t="str" cm="1">
        <f t="array" ref="R548">IFERROR(INDEX(cashier!$A$2:$I$672,MATCH($O548&amp;$P548,cashier!$J$2:$J$672,0),R$1),FALSE)</f>
        <v>香港花旗/USD/Hope Young/91868394</v>
      </c>
      <c r="S548" s="10" cm="1">
        <f t="array" ref="S548">IFERROR(INDEX(cashier!$A$2:$I$672,MATCH($O548&amp;$P548,cashier!$J$2:$J$672,0),S$1),FALSE)</f>
        <v>45040.365316840267</v>
      </c>
      <c r="T548" s="10" t="str" cm="1">
        <f t="array" ref="T548">IFERROR(INDEX(cashier!$A$2:$I$672,MATCH($O548&amp;$P548,cashier!$J$2:$J$672,0),T$1),FALSE)</f>
        <v>USD</v>
      </c>
      <c r="U548" s="10" cm="1">
        <f t="array" ref="U548">IFERROR(INDEX(cashier!$A$2:$I$672,MATCH($O548&amp;$P548,cashier!$J$2:$J$672,0),U$1),FALSE)</f>
        <v>452293.5</v>
      </c>
      <c r="V548" s="10" cm="1">
        <f t="array" ref="V548">IFERROR(INDEX(cashier!$A$2:$I$672,MATCH($O548&amp;$P548,cashier!$J$2:$J$672,0),V$1),FALSE)</f>
        <v>45040.368344907409</v>
      </c>
      <c r="W548" s="10" cm="1">
        <f t="array" ref="W548">IFERROR(INDEX(cashier!$A$2:$I$672,MATCH($O548&amp;$P548,cashier!$J$2:$J$672,0),W$1),FALSE)</f>
        <v>706</v>
      </c>
      <c r="X548" s="10" t="str" cm="1">
        <f t="array" ref="X548">IFERROR(INDEX(cashier!$A$2:$I$672,MATCH($O548&amp;$P548,cashier!$J$2:$J$672,0),X$1),FALSE)</f>
        <v>付款单</v>
      </c>
      <c r="Y548" s="10" cm="1">
        <f t="array" ref="Y548">IFERROR(INDEX(cashier!$A$2:$I$672,MATCH($O548&amp;$P548,cashier!$J$2:$J$672,0),Y$1),FALSE)</f>
        <v>0</v>
      </c>
      <c r="Z548" s="13" cm="1">
        <f t="array" ref="Z548">IFERROR(INDEX(bank!$A$2:$P$1212,MATCH($O548&amp;$P548,bank!$Q$2:$Q$1212,0),Z$1),FALSE)</f>
        <v>706</v>
      </c>
      <c r="AA548" s="13" t="str" cm="1">
        <f t="array" ref="AA548">IFERROR(INDEX(bank!$A$2:$P$1212,MATCH($O548&amp;$P548,bank!$Q$2:$Q$1212,0),AA$1),FALSE)</f>
        <v>付款单</v>
      </c>
      <c r="AB548" s="13" t="str" cm="1">
        <f t="array" ref="AB548">IFERROR(INDEX(bank!$A$2:$P$1212,MATCH($O548&amp;$P548,bank!$Q$2:$Q$1212,0),AB$1),FALSE)</f>
        <v>香港花旗/USD/Hope Young/91868394</v>
      </c>
      <c r="AC548" s="13" t="str" cm="1">
        <f t="array" ref="AC548">IFERROR(INDEX(bank!$A$2:$P$1212,MATCH($O548&amp;$P548,bank!$Q$2:$Q$1212,0),AC$1),FALSE)</f>
        <v>USD</v>
      </c>
      <c r="AD548" s="13" cm="1">
        <f t="array" ref="AD548">IFERROR(INDEX(bank!$A$2:$P$1212,MATCH($O548&amp;$P548,bank!$Q$2:$Q$1212,0),AD$1),FALSE)</f>
        <v>0</v>
      </c>
      <c r="AE548" s="13" t="str" cm="1">
        <f t="array" ref="AE548">IFERROR(INDEX(bank!$A$2:$P$1212,MATCH($O548&amp;$P548,bank!$Q$2:$Q$1212,0),AE$1),FALSE)</f>
        <v xml:space="preserve">5402.01-租金运费成本  </v>
      </c>
      <c r="AF548" s="13" t="str" cm="1">
        <f t="array" ref="AF548">IFERROR(INDEX(bank!$A$2:$P$1212,MATCH($O548&amp;$P548,bank!$Q$2:$Q$1212,0),AF$1),FALSE)</f>
        <v xml:space="preserve"> 运费8,220.00m3 * 42.00 USD</v>
      </c>
      <c r="AG548" s="13" cm="1">
        <f t="array" ref="AG548">IFERROR(INDEX(bank!$A$2:$P$1212,MATCH($O548&amp;$P548,bank!$Q$2:$Q$1212,0),AG$1),FALSE)</f>
        <v>45040.368344907409</v>
      </c>
      <c r="AH548" s="13" cm="1">
        <f t="array" ref="AH548">IFERROR(INDEX(bank!$A$2:$P$1212,MATCH($O548&amp;$P548,bank!$Q$2:$Q$1212,0),AH$1),FALSE)</f>
        <v>0</v>
      </c>
      <c r="AI548" s="13" cm="1">
        <f t="array" ref="AI548">IFERROR(INDEX(bank!$A$2:$P$1212,MATCH($O548&amp;$P548,bank!$Q$2:$Q$1212,0),AI$1),FALSE)</f>
        <v>0</v>
      </c>
      <c r="AJ548" s="13" cm="1">
        <f t="array" ref="AJ548">IFERROR(INDEX(bank!$A$2:$P$1212,MATCH($O548&amp;$P548,bank!$Q$2:$Q$1212,0),AJ$1),FALSE)</f>
        <v>345240</v>
      </c>
      <c r="AK548" s="13" cm="1">
        <f t="array" ref="AK548">IFERROR(INDEX(bank!$A$2:$P$1212,MATCH($O548&amp;$P548,bank!$Q$2:$Q$1212,0),AK$1),FALSE)</f>
        <v>345240</v>
      </c>
      <c r="AL548" s="13" cm="1">
        <f t="array" ref="AL548">IFERROR(INDEX(bank!$A$2:$P$1212,MATCH($O548&amp;$P548,bank!$Q$2:$Q$1212,0),AL$1),FALSE)</f>
        <v>118987.87</v>
      </c>
      <c r="AM548" s="13" cm="1">
        <f t="array" ref="AM548">IFERROR(INDEX(bank!$A$2:$P$1212,MATCH($O548&amp;$P548,bank!$Q$2:$Q$1212,0),AM$1),FALSE)</f>
        <v>1</v>
      </c>
      <c r="AN548" s="13" t="b" cm="1">
        <f t="array" ref="AN548">IFERROR(INDEX(bank!$A$2:$P$1212,MATCH($O548&amp;$P548,bank!$Q$2:$Q$1212,0),AN$1),FALSE)</f>
        <v>1</v>
      </c>
      <c r="AO548" s="13" t="str" cm="1">
        <f t="array" ref="AO548">IFERROR(INDEX(bank!$A$2:$P$1212,MATCH($O548&amp;$P548,bank!$Q$2:$Q$1212,0),AO$1),FALSE)</f>
        <v>已关闭</v>
      </c>
    </row>
    <row r="549" spans="1:41" hidden="1">
      <c r="A549" s="4" t="s">
        <v>314</v>
      </c>
      <c r="B549" s="4" t="s">
        <v>516</v>
      </c>
      <c r="C549" s="4">
        <v>120000</v>
      </c>
      <c r="D549" s="4">
        <v>120000</v>
      </c>
      <c r="E549" s="4">
        <v>0</v>
      </c>
      <c r="F549" s="4">
        <v>0</v>
      </c>
      <c r="G549" s="4" t="s">
        <v>19</v>
      </c>
      <c r="H549" s="6">
        <v>45040.091188564817</v>
      </c>
      <c r="I549" s="4" t="s">
        <v>20</v>
      </c>
      <c r="J549" s="4" t="b">
        <v>1</v>
      </c>
      <c r="K549" s="4">
        <v>0</v>
      </c>
      <c r="L549" s="4">
        <v>1</v>
      </c>
      <c r="M549" s="4" t="s">
        <v>36</v>
      </c>
      <c r="N549" s="6">
        <v>45040.368344907409</v>
      </c>
      <c r="O549" s="4" t="s">
        <v>18</v>
      </c>
      <c r="P549" s="4">
        <v>706</v>
      </c>
      <c r="Q549" s="10" cm="1">
        <f t="array" ref="Q549">IFERROR(INDEX(cashier!$A$2:$I$672,MATCH($O549&amp;$P549,cashier!$J$2:$J$672,0),Q$1),FALSE)</f>
        <v>330</v>
      </c>
      <c r="R549" s="10" t="str" cm="1">
        <f t="array" ref="R549">IFERROR(INDEX(cashier!$A$2:$I$672,MATCH($O549&amp;$P549,cashier!$J$2:$J$672,0),R$1),FALSE)</f>
        <v>香港花旗/USD/Hope Young/91868394</v>
      </c>
      <c r="S549" s="10" cm="1">
        <f t="array" ref="S549">IFERROR(INDEX(cashier!$A$2:$I$672,MATCH($O549&amp;$P549,cashier!$J$2:$J$672,0),S$1),FALSE)</f>
        <v>45040.365316840267</v>
      </c>
      <c r="T549" s="10" t="str" cm="1">
        <f t="array" ref="T549">IFERROR(INDEX(cashier!$A$2:$I$672,MATCH($O549&amp;$P549,cashier!$J$2:$J$672,0),T$1),FALSE)</f>
        <v>USD</v>
      </c>
      <c r="U549" s="10" cm="1">
        <f t="array" ref="U549">IFERROR(INDEX(cashier!$A$2:$I$672,MATCH($O549&amp;$P549,cashier!$J$2:$J$672,0),U$1),FALSE)</f>
        <v>452293.5</v>
      </c>
      <c r="V549" s="10" cm="1">
        <f t="array" ref="V549">IFERROR(INDEX(cashier!$A$2:$I$672,MATCH($O549&amp;$P549,cashier!$J$2:$J$672,0),V$1),FALSE)</f>
        <v>45040.368344907409</v>
      </c>
      <c r="W549" s="10" cm="1">
        <f t="array" ref="W549">IFERROR(INDEX(cashier!$A$2:$I$672,MATCH($O549&amp;$P549,cashier!$J$2:$J$672,0),W$1),FALSE)</f>
        <v>706</v>
      </c>
      <c r="X549" s="10" t="str" cm="1">
        <f t="array" ref="X549">IFERROR(INDEX(cashier!$A$2:$I$672,MATCH($O549&amp;$P549,cashier!$J$2:$J$672,0),X$1),FALSE)</f>
        <v>付款单</v>
      </c>
      <c r="Y549" s="10" cm="1">
        <f t="array" ref="Y549">IFERROR(INDEX(cashier!$A$2:$I$672,MATCH($O549&amp;$P549,cashier!$J$2:$J$672,0),Y$1),FALSE)</f>
        <v>0</v>
      </c>
      <c r="Z549" s="13" cm="1">
        <f t="array" ref="Z549">IFERROR(INDEX(bank!$A$2:$P$1212,MATCH($O549&amp;$P549,bank!$Q$2:$Q$1212,0),Z$1),FALSE)</f>
        <v>706</v>
      </c>
      <c r="AA549" s="13" t="str" cm="1">
        <f t="array" ref="AA549">IFERROR(INDEX(bank!$A$2:$P$1212,MATCH($O549&amp;$P549,bank!$Q$2:$Q$1212,0),AA$1),FALSE)</f>
        <v>付款单</v>
      </c>
      <c r="AB549" s="13" t="str" cm="1">
        <f t="array" ref="AB549">IFERROR(INDEX(bank!$A$2:$P$1212,MATCH($O549&amp;$P549,bank!$Q$2:$Q$1212,0),AB$1),FALSE)</f>
        <v>香港花旗/USD/Hope Young/91868394</v>
      </c>
      <c r="AC549" s="13" t="str" cm="1">
        <f t="array" ref="AC549">IFERROR(INDEX(bank!$A$2:$P$1212,MATCH($O549&amp;$P549,bank!$Q$2:$Q$1212,0),AC$1),FALSE)</f>
        <v>USD</v>
      </c>
      <c r="AD549" s="13" cm="1">
        <f t="array" ref="AD549">IFERROR(INDEX(bank!$A$2:$P$1212,MATCH($O549&amp;$P549,bank!$Q$2:$Q$1212,0),AD$1),FALSE)</f>
        <v>0</v>
      </c>
      <c r="AE549" s="13" t="str" cm="1">
        <f t="array" ref="AE549">IFERROR(INDEX(bank!$A$2:$P$1212,MATCH($O549&amp;$P549,bank!$Q$2:$Q$1212,0),AE$1),FALSE)</f>
        <v xml:space="preserve">5402.01-租金运费成本  </v>
      </c>
      <c r="AF549" s="13" t="str" cm="1">
        <f t="array" ref="AF549">IFERROR(INDEX(bank!$A$2:$P$1212,MATCH($O549&amp;$P549,bank!$Q$2:$Q$1212,0),AF$1),FALSE)</f>
        <v xml:space="preserve"> 运费8,220.00m3 * 42.00 USD</v>
      </c>
      <c r="AG549" s="13" cm="1">
        <f t="array" ref="AG549">IFERROR(INDEX(bank!$A$2:$P$1212,MATCH($O549&amp;$P549,bank!$Q$2:$Q$1212,0),AG$1),FALSE)</f>
        <v>45040.368344907409</v>
      </c>
      <c r="AH549" s="13" cm="1">
        <f t="array" ref="AH549">IFERROR(INDEX(bank!$A$2:$P$1212,MATCH($O549&amp;$P549,bank!$Q$2:$Q$1212,0),AH$1),FALSE)</f>
        <v>0</v>
      </c>
      <c r="AI549" s="13" cm="1">
        <f t="array" ref="AI549">IFERROR(INDEX(bank!$A$2:$P$1212,MATCH($O549&amp;$P549,bank!$Q$2:$Q$1212,0),AI$1),FALSE)</f>
        <v>0</v>
      </c>
      <c r="AJ549" s="13" cm="1">
        <f t="array" ref="AJ549">IFERROR(INDEX(bank!$A$2:$P$1212,MATCH($O549&amp;$P549,bank!$Q$2:$Q$1212,0),AJ$1),FALSE)</f>
        <v>345240</v>
      </c>
      <c r="AK549" s="13" cm="1">
        <f t="array" ref="AK549">IFERROR(INDEX(bank!$A$2:$P$1212,MATCH($O549&amp;$P549,bank!$Q$2:$Q$1212,0),AK$1),FALSE)</f>
        <v>345240</v>
      </c>
      <c r="AL549" s="13" cm="1">
        <f t="array" ref="AL549">IFERROR(INDEX(bank!$A$2:$P$1212,MATCH($O549&amp;$P549,bank!$Q$2:$Q$1212,0),AL$1),FALSE)</f>
        <v>118987.87</v>
      </c>
      <c r="AM549" s="13" cm="1">
        <f t="array" ref="AM549">IFERROR(INDEX(bank!$A$2:$P$1212,MATCH($O549&amp;$P549,bank!$Q$2:$Q$1212,0),AM$1),FALSE)</f>
        <v>1</v>
      </c>
      <c r="AN549" s="13" t="b" cm="1">
        <f t="array" ref="AN549">IFERROR(INDEX(bank!$A$2:$P$1212,MATCH($O549&amp;$P549,bank!$Q$2:$Q$1212,0),AN$1),FALSE)</f>
        <v>1</v>
      </c>
      <c r="AO549" s="13" t="str" cm="1">
        <f t="array" ref="AO549">IFERROR(INDEX(bank!$A$2:$P$1212,MATCH($O549&amp;$P549,bank!$Q$2:$Q$1212,0),AO$1),FALSE)</f>
        <v>已关闭</v>
      </c>
    </row>
    <row r="550" spans="1:41" hidden="1">
      <c r="A550" s="4" t="s">
        <v>52</v>
      </c>
      <c r="B550" s="4" t="s">
        <v>517</v>
      </c>
      <c r="C550" s="4">
        <v>0</v>
      </c>
      <c r="D550" s="4">
        <v>0</v>
      </c>
      <c r="E550" s="4">
        <v>12946.5</v>
      </c>
      <c r="F550" s="4">
        <v>12946.5</v>
      </c>
      <c r="G550" s="4" t="s">
        <v>19</v>
      </c>
      <c r="H550" s="6">
        <v>45040.091188564817</v>
      </c>
      <c r="I550" s="4" t="s">
        <v>20</v>
      </c>
      <c r="J550" s="4" t="b">
        <v>1</v>
      </c>
      <c r="K550" s="4">
        <v>0</v>
      </c>
      <c r="L550" s="4">
        <v>1</v>
      </c>
      <c r="M550" s="4" t="s">
        <v>36</v>
      </c>
      <c r="N550" s="6">
        <v>45040.368344907409</v>
      </c>
      <c r="O550" s="4" t="s">
        <v>18</v>
      </c>
      <c r="P550" s="4">
        <v>706</v>
      </c>
      <c r="Q550" s="10" cm="1">
        <f t="array" ref="Q550">IFERROR(INDEX(cashier!$A$2:$I$672,MATCH($O550&amp;$P550,cashier!$J$2:$J$672,0),Q$1),FALSE)</f>
        <v>330</v>
      </c>
      <c r="R550" s="10" t="str" cm="1">
        <f t="array" ref="R550">IFERROR(INDEX(cashier!$A$2:$I$672,MATCH($O550&amp;$P550,cashier!$J$2:$J$672,0),R$1),FALSE)</f>
        <v>香港花旗/USD/Hope Young/91868394</v>
      </c>
      <c r="S550" s="10" cm="1">
        <f t="array" ref="S550">IFERROR(INDEX(cashier!$A$2:$I$672,MATCH($O550&amp;$P550,cashier!$J$2:$J$672,0),S$1),FALSE)</f>
        <v>45040.365316840267</v>
      </c>
      <c r="T550" s="10" t="str" cm="1">
        <f t="array" ref="T550">IFERROR(INDEX(cashier!$A$2:$I$672,MATCH($O550&amp;$P550,cashier!$J$2:$J$672,0),T$1),FALSE)</f>
        <v>USD</v>
      </c>
      <c r="U550" s="10" cm="1">
        <f t="array" ref="U550">IFERROR(INDEX(cashier!$A$2:$I$672,MATCH($O550&amp;$P550,cashier!$J$2:$J$672,0),U$1),FALSE)</f>
        <v>452293.5</v>
      </c>
      <c r="V550" s="10" cm="1">
        <f t="array" ref="V550">IFERROR(INDEX(cashier!$A$2:$I$672,MATCH($O550&amp;$P550,cashier!$J$2:$J$672,0),V$1),FALSE)</f>
        <v>45040.368344907409</v>
      </c>
      <c r="W550" s="10" cm="1">
        <f t="array" ref="W550">IFERROR(INDEX(cashier!$A$2:$I$672,MATCH($O550&amp;$P550,cashier!$J$2:$J$672,0),W$1),FALSE)</f>
        <v>706</v>
      </c>
      <c r="X550" s="10" t="str" cm="1">
        <f t="array" ref="X550">IFERROR(INDEX(cashier!$A$2:$I$672,MATCH($O550&amp;$P550,cashier!$J$2:$J$672,0),X$1),FALSE)</f>
        <v>付款单</v>
      </c>
      <c r="Y550" s="10" cm="1">
        <f t="array" ref="Y550">IFERROR(INDEX(cashier!$A$2:$I$672,MATCH($O550&amp;$P550,cashier!$J$2:$J$672,0),Y$1),FALSE)</f>
        <v>0</v>
      </c>
      <c r="Z550" s="13" cm="1">
        <f t="array" ref="Z550">IFERROR(INDEX(bank!$A$2:$P$1212,MATCH($O550&amp;$P550,bank!$Q$2:$Q$1212,0),Z$1),FALSE)</f>
        <v>706</v>
      </c>
      <c r="AA550" s="13" t="str" cm="1">
        <f t="array" ref="AA550">IFERROR(INDEX(bank!$A$2:$P$1212,MATCH($O550&amp;$P550,bank!$Q$2:$Q$1212,0),AA$1),FALSE)</f>
        <v>付款单</v>
      </c>
      <c r="AB550" s="13" t="str" cm="1">
        <f t="array" ref="AB550">IFERROR(INDEX(bank!$A$2:$P$1212,MATCH($O550&amp;$P550,bank!$Q$2:$Q$1212,0),AB$1),FALSE)</f>
        <v>香港花旗/USD/Hope Young/91868394</v>
      </c>
      <c r="AC550" s="13" t="str" cm="1">
        <f t="array" ref="AC550">IFERROR(INDEX(bank!$A$2:$P$1212,MATCH($O550&amp;$P550,bank!$Q$2:$Q$1212,0),AC$1),FALSE)</f>
        <v>USD</v>
      </c>
      <c r="AD550" s="13" cm="1">
        <f t="array" ref="AD550">IFERROR(INDEX(bank!$A$2:$P$1212,MATCH($O550&amp;$P550,bank!$Q$2:$Q$1212,0),AD$1),FALSE)</f>
        <v>0</v>
      </c>
      <c r="AE550" s="13" t="str" cm="1">
        <f t="array" ref="AE550">IFERROR(INDEX(bank!$A$2:$P$1212,MATCH($O550&amp;$P550,bank!$Q$2:$Q$1212,0),AE$1),FALSE)</f>
        <v xml:space="preserve">5402.01-租金运费成本  </v>
      </c>
      <c r="AF550" s="13" t="str" cm="1">
        <f t="array" ref="AF550">IFERROR(INDEX(bank!$A$2:$P$1212,MATCH($O550&amp;$P550,bank!$Q$2:$Q$1212,0),AF$1),FALSE)</f>
        <v xml:space="preserve"> 运费8,220.00m3 * 42.00 USD</v>
      </c>
      <c r="AG550" s="13" cm="1">
        <f t="array" ref="AG550">IFERROR(INDEX(bank!$A$2:$P$1212,MATCH($O550&amp;$P550,bank!$Q$2:$Q$1212,0),AG$1),FALSE)</f>
        <v>45040.368344907409</v>
      </c>
      <c r="AH550" s="13" cm="1">
        <f t="array" ref="AH550">IFERROR(INDEX(bank!$A$2:$P$1212,MATCH($O550&amp;$P550,bank!$Q$2:$Q$1212,0),AH$1),FALSE)</f>
        <v>0</v>
      </c>
      <c r="AI550" s="13" cm="1">
        <f t="array" ref="AI550">IFERROR(INDEX(bank!$A$2:$P$1212,MATCH($O550&amp;$P550,bank!$Q$2:$Q$1212,0),AI$1),FALSE)</f>
        <v>0</v>
      </c>
      <c r="AJ550" s="13" cm="1">
        <f t="array" ref="AJ550">IFERROR(INDEX(bank!$A$2:$P$1212,MATCH($O550&amp;$P550,bank!$Q$2:$Q$1212,0),AJ$1),FALSE)</f>
        <v>345240</v>
      </c>
      <c r="AK550" s="13" cm="1">
        <f t="array" ref="AK550">IFERROR(INDEX(bank!$A$2:$P$1212,MATCH($O550&amp;$P550,bank!$Q$2:$Q$1212,0),AK$1),FALSE)</f>
        <v>345240</v>
      </c>
      <c r="AL550" s="13" cm="1">
        <f t="array" ref="AL550">IFERROR(INDEX(bank!$A$2:$P$1212,MATCH($O550&amp;$P550,bank!$Q$2:$Q$1212,0),AL$1),FALSE)</f>
        <v>118987.87</v>
      </c>
      <c r="AM550" s="13" cm="1">
        <f t="array" ref="AM550">IFERROR(INDEX(bank!$A$2:$P$1212,MATCH($O550&amp;$P550,bank!$Q$2:$Q$1212,0),AM$1),FALSE)</f>
        <v>1</v>
      </c>
      <c r="AN550" s="13" t="b" cm="1">
        <f t="array" ref="AN550">IFERROR(INDEX(bank!$A$2:$P$1212,MATCH($O550&amp;$P550,bank!$Q$2:$Q$1212,0),AN$1),FALSE)</f>
        <v>1</v>
      </c>
      <c r="AO550" s="13" t="str" cm="1">
        <f t="array" ref="AO550">IFERROR(INDEX(bank!$A$2:$P$1212,MATCH($O550&amp;$P550,bank!$Q$2:$Q$1212,0),AO$1),FALSE)</f>
        <v>已关闭</v>
      </c>
    </row>
    <row r="551" spans="1:41" hidden="1">
      <c r="A551" s="4" t="s">
        <v>126</v>
      </c>
      <c r="B551" s="4" t="s">
        <v>281</v>
      </c>
      <c r="C551" s="4">
        <v>30000</v>
      </c>
      <c r="D551" s="4">
        <v>4365.7319149555424</v>
      </c>
      <c r="E551" s="4">
        <v>0</v>
      </c>
      <c r="F551" s="4">
        <v>0</v>
      </c>
      <c r="G551" s="4" t="s">
        <v>30</v>
      </c>
      <c r="H551" s="6">
        <v>45040.138709583327</v>
      </c>
      <c r="I551" s="4" t="s">
        <v>20</v>
      </c>
      <c r="J551" s="4" t="b">
        <v>1</v>
      </c>
      <c r="K551" s="4">
        <v>0</v>
      </c>
      <c r="L551" s="4">
        <v>6.8716999999999997</v>
      </c>
      <c r="M551" s="4" t="s">
        <v>46</v>
      </c>
      <c r="N551" s="6">
        <v>45040.301238425927</v>
      </c>
      <c r="O551" s="4" t="s">
        <v>18</v>
      </c>
      <c r="P551" s="4">
        <v>710</v>
      </c>
      <c r="Q551" s="10" cm="1">
        <f t="array" ref="Q551">IFERROR(INDEX(cashier!$A$2:$I$672,MATCH($O551&amp;$P551,cashier!$J$2:$J$672,0),Q$1),FALSE)</f>
        <v>322</v>
      </c>
      <c r="R551" s="10" t="str" cm="1">
        <f t="array" ref="R551">IFERROR(INDEX(cashier!$A$2:$I$672,MATCH($O551&amp;$P551,cashier!$J$2:$J$672,0),R$1),FALSE)</f>
        <v>吴总股东往来/RMB</v>
      </c>
      <c r="S551" s="10" cm="1">
        <f t="array" ref="S551">IFERROR(INDEX(cashier!$A$2:$I$672,MATCH($O551&amp;$P551,cashier!$J$2:$J$672,0),S$1),FALSE)</f>
        <v>45040.298112372693</v>
      </c>
      <c r="T551" s="10" t="str" cm="1">
        <f t="array" ref="T551">IFERROR(INDEX(cashier!$A$2:$I$672,MATCH($O551&amp;$P551,cashier!$J$2:$J$672,0),T$1),FALSE)</f>
        <v>RMB</v>
      </c>
      <c r="U551" s="10" cm="1">
        <f t="array" ref="U551">IFERROR(INDEX(cashier!$A$2:$I$672,MATCH($O551&amp;$P551,cashier!$J$2:$J$672,0),U$1),FALSE)</f>
        <v>30000</v>
      </c>
      <c r="V551" s="10" cm="1">
        <f t="array" ref="V551">IFERROR(INDEX(cashier!$A$2:$I$672,MATCH($O551&amp;$P551,cashier!$J$2:$J$672,0),V$1),FALSE)</f>
        <v>45040.301238425927</v>
      </c>
      <c r="W551" s="10" cm="1">
        <f t="array" ref="W551">IFERROR(INDEX(cashier!$A$2:$I$672,MATCH($O551&amp;$P551,cashier!$J$2:$J$672,0),W$1),FALSE)</f>
        <v>710</v>
      </c>
      <c r="X551" s="10" t="str" cm="1">
        <f t="array" ref="X551">IFERROR(INDEX(cashier!$A$2:$I$672,MATCH($O551&amp;$P551,cashier!$J$2:$J$672,0),X$1),FALSE)</f>
        <v>付款单</v>
      </c>
      <c r="Y551" s="10" cm="1">
        <f t="array" ref="Y551">IFERROR(INDEX(cashier!$A$2:$I$672,MATCH($O551&amp;$P551,cashier!$J$2:$J$672,0),Y$1),FALSE)</f>
        <v>0</v>
      </c>
      <c r="Z551" s="13" cm="1">
        <f t="array" ref="Z551">IFERROR(INDEX(bank!$A$2:$P$1212,MATCH($O551&amp;$P551,bank!$Q$2:$Q$1212,0),Z$1),FALSE)</f>
        <v>710</v>
      </c>
      <c r="AA551" s="13" t="str" cm="1">
        <f t="array" ref="AA551">IFERROR(INDEX(bank!$A$2:$P$1212,MATCH($O551&amp;$P551,bank!$Q$2:$Q$1212,0),AA$1),FALSE)</f>
        <v>付款单</v>
      </c>
      <c r="AB551" s="13" t="str" cm="1">
        <f t="array" ref="AB551">IFERROR(INDEX(bank!$A$2:$P$1212,MATCH($O551&amp;$P551,bank!$Q$2:$Q$1212,0),AB$1),FALSE)</f>
        <v>吴总股东往来/RMB</v>
      </c>
      <c r="AC551" s="13" t="str" cm="1">
        <f t="array" ref="AC551">IFERROR(INDEX(bank!$A$2:$P$1212,MATCH($O551&amp;$P551,bank!$Q$2:$Q$1212,0),AC$1),FALSE)</f>
        <v>RMB</v>
      </c>
      <c r="AD551" s="13" cm="1">
        <f t="array" ref="AD551">IFERROR(INDEX(bank!$A$2:$P$1212,MATCH($O551&amp;$P551,bank!$Q$2:$Q$1212,0),AD$1),FALSE)</f>
        <v>0</v>
      </c>
      <c r="AE551" s="13" t="str" cm="1">
        <f t="array" ref="AE551">IFERROR(INDEX(bank!$A$2:$P$1212,MATCH($O551&amp;$P551,bank!$Q$2:$Q$1212,0),AE$1),FALSE)</f>
        <v xml:space="preserve">5501.07-船舶管理费用  </v>
      </c>
      <c r="AF551" s="13" t="str" cm="1">
        <f t="array" ref="AF551">IFERROR(INDEX(bank!$A$2:$P$1212,MATCH($O551&amp;$P551,bank!$Q$2:$Q$1212,0),AF$1),FALSE)</f>
        <v>船舶备用金</v>
      </c>
      <c r="AG551" s="13" cm="1">
        <f t="array" ref="AG551">IFERROR(INDEX(bank!$A$2:$P$1212,MATCH($O551&amp;$P551,bank!$Q$2:$Q$1212,0),AG$1),FALSE)</f>
        <v>45040.301238425927</v>
      </c>
      <c r="AH551" s="13" cm="1">
        <f t="array" ref="AH551">IFERROR(INDEX(bank!$A$2:$P$1212,MATCH($O551&amp;$P551,bank!$Q$2:$Q$1212,0),AH$1),FALSE)</f>
        <v>0</v>
      </c>
      <c r="AI551" s="13" cm="1">
        <f t="array" ref="AI551">IFERROR(INDEX(bank!$A$2:$P$1212,MATCH($O551&amp;$P551,bank!$Q$2:$Q$1212,0),AI$1),FALSE)</f>
        <v>0</v>
      </c>
      <c r="AJ551" s="13" cm="1">
        <f t="array" ref="AJ551">IFERROR(INDEX(bank!$A$2:$P$1212,MATCH($O551&amp;$P551,bank!$Q$2:$Q$1212,0),AJ$1),FALSE)</f>
        <v>30000</v>
      </c>
      <c r="AK551" s="13" cm="1">
        <f t="array" ref="AK551">IFERROR(INDEX(bank!$A$2:$P$1212,MATCH($O551&amp;$P551,bank!$Q$2:$Q$1212,0),AK$1),FALSE)</f>
        <v>30000</v>
      </c>
      <c r="AL551" s="13" cm="1">
        <f t="array" ref="AL551">IFERROR(INDEX(bank!$A$2:$P$1212,MATCH($O551&amp;$P551,bank!$Q$2:$Q$1212,0),AL$1),FALSE)</f>
        <v>1846173.1700000011</v>
      </c>
      <c r="AM551" s="13" cm="1">
        <f t="array" ref="AM551">IFERROR(INDEX(bank!$A$2:$P$1212,MATCH($O551&amp;$P551,bank!$Q$2:$Q$1212,0),AM$1),FALSE)</f>
        <v>6.8716999999999997</v>
      </c>
      <c r="AN551" s="13" t="b" cm="1">
        <f t="array" ref="AN551">IFERROR(INDEX(bank!$A$2:$P$1212,MATCH($O551&amp;$P551,bank!$Q$2:$Q$1212,0),AN$1),FALSE)</f>
        <v>1</v>
      </c>
      <c r="AO551" s="13" t="str" cm="1">
        <f t="array" ref="AO551">IFERROR(INDEX(bank!$A$2:$P$1212,MATCH($O551&amp;$P551,bank!$Q$2:$Q$1212,0),AO$1),FALSE)</f>
        <v>已关闭</v>
      </c>
    </row>
    <row r="552" spans="1:41" hidden="1">
      <c r="A552" s="4" t="s">
        <v>133</v>
      </c>
      <c r="B552" s="4" t="s">
        <v>518</v>
      </c>
      <c r="C552" s="4">
        <v>31500</v>
      </c>
      <c r="D552" s="4">
        <v>4584.0185107033194</v>
      </c>
      <c r="E552" s="4">
        <v>0</v>
      </c>
      <c r="F552" s="4">
        <v>0</v>
      </c>
      <c r="G552" s="4" t="s">
        <v>30</v>
      </c>
      <c r="H552" s="6">
        <v>45040.150985509259</v>
      </c>
      <c r="I552" s="4" t="s">
        <v>20</v>
      </c>
      <c r="J552" s="4" t="b">
        <v>1</v>
      </c>
      <c r="K552" s="4">
        <v>0</v>
      </c>
      <c r="L552" s="4">
        <v>6.8716999999999997</v>
      </c>
      <c r="M552" s="4" t="s">
        <v>46</v>
      </c>
      <c r="N552" s="6">
        <v>45058.251527777778</v>
      </c>
      <c r="O552" s="4" t="s">
        <v>18</v>
      </c>
      <c r="P552" s="4">
        <v>712</v>
      </c>
      <c r="Q552" s="10" cm="1">
        <f t="array" ref="Q552">IFERROR(INDEX(cashier!$A$2:$I$672,MATCH($O552&amp;$P552,cashier!$J$2:$J$672,0),Q$1),FALSE)</f>
        <v>481</v>
      </c>
      <c r="R552" s="10" t="str" cm="1">
        <f t="array" ref="R552">IFERROR(INDEX(cashier!$A$2:$I$672,MATCH($O552&amp;$P552,cashier!$J$2:$J$672,0),R$1),FALSE)</f>
        <v>吴总股东往来/RMB</v>
      </c>
      <c r="S552" s="10" cm="1">
        <f t="array" ref="S552">IFERROR(INDEX(cashier!$A$2:$I$672,MATCH($O552&amp;$P552,cashier!$J$2:$J$672,0),S$1),FALSE)</f>
        <v>45058.247688171286</v>
      </c>
      <c r="T552" s="10" t="str" cm="1">
        <f t="array" ref="T552">IFERROR(INDEX(cashier!$A$2:$I$672,MATCH($O552&amp;$P552,cashier!$J$2:$J$672,0),T$1),FALSE)</f>
        <v>RMB</v>
      </c>
      <c r="U552" s="10" cm="1">
        <f t="array" ref="U552">IFERROR(INDEX(cashier!$A$2:$I$672,MATCH($O552&amp;$P552,cashier!$J$2:$J$672,0),U$1),FALSE)</f>
        <v>31500</v>
      </c>
      <c r="V552" s="10" cm="1">
        <f t="array" ref="V552">IFERROR(INDEX(cashier!$A$2:$I$672,MATCH($O552&amp;$P552,cashier!$J$2:$J$672,0),V$1),FALSE)</f>
        <v>45058.251527777778</v>
      </c>
      <c r="W552" s="10" cm="1">
        <f t="array" ref="W552">IFERROR(INDEX(cashier!$A$2:$I$672,MATCH($O552&amp;$P552,cashier!$J$2:$J$672,0),W$1),FALSE)</f>
        <v>712</v>
      </c>
      <c r="X552" s="10" t="str" cm="1">
        <f t="array" ref="X552">IFERROR(INDEX(cashier!$A$2:$I$672,MATCH($O552&amp;$P552,cashier!$J$2:$J$672,0),X$1),FALSE)</f>
        <v>付款单</v>
      </c>
      <c r="Y552" s="10" cm="1">
        <f t="array" ref="Y552">IFERROR(INDEX(cashier!$A$2:$I$672,MATCH($O552&amp;$P552,cashier!$J$2:$J$672,0),Y$1),FALSE)</f>
        <v>0</v>
      </c>
      <c r="Z552" s="13" cm="1">
        <f t="array" ref="Z552">IFERROR(INDEX(bank!$A$2:$P$1212,MATCH($O552&amp;$P552,bank!$Q$2:$Q$1212,0),Z$1),FALSE)</f>
        <v>712</v>
      </c>
      <c r="AA552" s="13" t="str" cm="1">
        <f t="array" ref="AA552">IFERROR(INDEX(bank!$A$2:$P$1212,MATCH($O552&amp;$P552,bank!$Q$2:$Q$1212,0),AA$1),FALSE)</f>
        <v>付款单</v>
      </c>
      <c r="AB552" s="13" t="str" cm="1">
        <f t="array" ref="AB552">IFERROR(INDEX(bank!$A$2:$P$1212,MATCH($O552&amp;$P552,bank!$Q$2:$Q$1212,0),AB$1),FALSE)</f>
        <v>吴总股东往来/RMB</v>
      </c>
      <c r="AC552" s="13" t="str" cm="1">
        <f t="array" ref="AC552">IFERROR(INDEX(bank!$A$2:$P$1212,MATCH($O552&amp;$P552,bank!$Q$2:$Q$1212,0),AC$1),FALSE)</f>
        <v>RMB</v>
      </c>
      <c r="AD552" s="13" cm="1">
        <f t="array" ref="AD552">IFERROR(INDEX(bank!$A$2:$P$1212,MATCH($O552&amp;$P552,bank!$Q$2:$Q$1212,0),AD$1),FALSE)</f>
        <v>0</v>
      </c>
      <c r="AE552" s="13" t="str" cm="1">
        <f t="array" ref="AE552">IFERROR(INDEX(bank!$A$2:$P$1212,MATCH($O552&amp;$P552,bank!$Q$2:$Q$1212,0),AE$1),FALSE)</f>
        <v xml:space="preserve">5501.04-修理和维护  </v>
      </c>
      <c r="AF552" s="13" t="str" cm="1">
        <f t="array" ref="AF552">IFERROR(INDEX(bank!$A$2:$P$1212,MATCH($O552&amp;$P552,bank!$Q$2:$Q$1212,0),AF$1),FALSE)</f>
        <v>1月11日南通海吉在华滋船厂修理遥控抓斗</v>
      </c>
      <c r="AG552" s="13" cm="1">
        <f t="array" ref="AG552">IFERROR(INDEX(bank!$A$2:$P$1212,MATCH($O552&amp;$P552,bank!$Q$2:$Q$1212,0),AG$1),FALSE)</f>
        <v>45058.251527777778</v>
      </c>
      <c r="AH552" s="13" cm="1">
        <f t="array" ref="AH552">IFERROR(INDEX(bank!$A$2:$P$1212,MATCH($O552&amp;$P552,bank!$Q$2:$Q$1212,0),AH$1),FALSE)</f>
        <v>0</v>
      </c>
      <c r="AI552" s="13" cm="1">
        <f t="array" ref="AI552">IFERROR(INDEX(bank!$A$2:$P$1212,MATCH($O552&amp;$P552,bank!$Q$2:$Q$1212,0),AI$1),FALSE)</f>
        <v>0</v>
      </c>
      <c r="AJ552" s="13" cm="1">
        <f t="array" ref="AJ552">IFERROR(INDEX(bank!$A$2:$P$1212,MATCH($O552&amp;$P552,bank!$Q$2:$Q$1212,0),AJ$1),FALSE)</f>
        <v>31500</v>
      </c>
      <c r="AK552" s="13" cm="1">
        <f t="array" ref="AK552">IFERROR(INDEX(bank!$A$2:$P$1212,MATCH($O552&amp;$P552,bank!$Q$2:$Q$1212,0),AK$1),FALSE)</f>
        <v>31500</v>
      </c>
      <c r="AL552" s="13" cm="1">
        <f t="array" ref="AL552">IFERROR(INDEX(bank!$A$2:$P$1212,MATCH($O552&amp;$P552,bank!$Q$2:$Q$1212,0),AL$1),FALSE)</f>
        <v>11741574.98</v>
      </c>
      <c r="AM552" s="13" cm="1">
        <f t="array" ref="AM552">IFERROR(INDEX(bank!$A$2:$P$1212,MATCH($O552&amp;$P552,bank!$Q$2:$Q$1212,0),AM$1),FALSE)</f>
        <v>6.8716999999999997</v>
      </c>
      <c r="AN552" s="13" t="b" cm="1">
        <f t="array" ref="AN552">IFERROR(INDEX(bank!$A$2:$P$1212,MATCH($O552&amp;$P552,bank!$Q$2:$Q$1212,0),AN$1),FALSE)</f>
        <v>1</v>
      </c>
      <c r="AO552" s="13" t="str" cm="1">
        <f t="array" ref="AO552">IFERROR(INDEX(bank!$A$2:$P$1212,MATCH($O552&amp;$P552,bank!$Q$2:$Q$1212,0),AO$1),FALSE)</f>
        <v>已关闭</v>
      </c>
    </row>
    <row r="553" spans="1:41" hidden="1">
      <c r="A553" s="4" t="s">
        <v>86</v>
      </c>
      <c r="B553" s="4" t="s">
        <v>519</v>
      </c>
      <c r="C553" s="4">
        <v>0</v>
      </c>
      <c r="D553" s="4">
        <v>0</v>
      </c>
      <c r="E553" s="4">
        <v>20000</v>
      </c>
      <c r="F553" s="4">
        <v>2910.4879433036949</v>
      </c>
      <c r="G553" s="4" t="s">
        <v>30</v>
      </c>
      <c r="H553" s="6">
        <v>45040.154344282397</v>
      </c>
      <c r="I553" s="4" t="s">
        <v>20</v>
      </c>
      <c r="J553" s="4" t="b">
        <v>1</v>
      </c>
      <c r="K553" s="4">
        <v>0</v>
      </c>
      <c r="L553" s="4">
        <v>6.8716999999999997</v>
      </c>
      <c r="M553" s="4" t="s">
        <v>46</v>
      </c>
      <c r="N553" s="6">
        <v>45058.252488425933</v>
      </c>
      <c r="O553" s="4" t="s">
        <v>26</v>
      </c>
      <c r="P553" s="4">
        <v>713</v>
      </c>
      <c r="Q553" s="10" cm="1">
        <f t="array" ref="Q553">IFERROR(INDEX(cashier!$A$2:$I$672,MATCH($O553&amp;$P553,cashier!$J$2:$J$672,0),Q$1),FALSE)</f>
        <v>482</v>
      </c>
      <c r="R553" s="10" t="str" cm="1">
        <f t="array" ref="R553">IFERROR(INDEX(cashier!$A$2:$I$672,MATCH($O553&amp;$P553,cashier!$J$2:$J$672,0),R$1),FALSE)</f>
        <v>吴总股东往来/RMB</v>
      </c>
      <c r="S553" s="10" cm="1">
        <f t="array" ref="S553">IFERROR(INDEX(cashier!$A$2:$I$672,MATCH($O553&amp;$P553,cashier!$J$2:$J$672,0),S$1),FALSE)</f>
        <v>45058.248622037027</v>
      </c>
      <c r="T553" s="10" t="str" cm="1">
        <f t="array" ref="T553">IFERROR(INDEX(cashier!$A$2:$I$672,MATCH($O553&amp;$P553,cashier!$J$2:$J$672,0),T$1),FALSE)</f>
        <v>RMB</v>
      </c>
      <c r="U553" s="10" cm="1">
        <f t="array" ref="U553">IFERROR(INDEX(cashier!$A$2:$I$672,MATCH($O553&amp;$P553,cashier!$J$2:$J$672,0),U$1),FALSE)</f>
        <v>20000</v>
      </c>
      <c r="V553" s="10" cm="1">
        <f t="array" ref="V553">IFERROR(INDEX(cashier!$A$2:$I$672,MATCH($O553&amp;$P553,cashier!$J$2:$J$672,0),V$1),FALSE)</f>
        <v>45058.252488425933</v>
      </c>
      <c r="W553" s="10" cm="1">
        <f t="array" ref="W553">IFERROR(INDEX(cashier!$A$2:$I$672,MATCH($O553&amp;$P553,cashier!$J$2:$J$672,0),W$1),FALSE)</f>
        <v>713</v>
      </c>
      <c r="X553" s="10" t="str" cm="1">
        <f t="array" ref="X553">IFERROR(INDEX(cashier!$A$2:$I$672,MATCH($O553&amp;$P553,cashier!$J$2:$J$672,0),X$1),FALSE)</f>
        <v>收款单</v>
      </c>
      <c r="Y553" s="10" cm="1">
        <f t="array" ref="Y553">IFERROR(INDEX(cashier!$A$2:$I$672,MATCH($O553&amp;$P553,cashier!$J$2:$J$672,0),Y$1),FALSE)</f>
        <v>0</v>
      </c>
      <c r="Z553" s="13" cm="1">
        <f t="array" ref="Z553">IFERROR(INDEX(bank!$A$2:$P$1212,MATCH($O553&amp;$P553,bank!$Q$2:$Q$1212,0),Z$1),FALSE)</f>
        <v>713</v>
      </c>
      <c r="AA553" s="13" t="str" cm="1">
        <f t="array" ref="AA553">IFERROR(INDEX(bank!$A$2:$P$1212,MATCH($O553&amp;$P553,bank!$Q$2:$Q$1212,0),AA$1),FALSE)</f>
        <v>收款单</v>
      </c>
      <c r="AB553" s="13" t="str" cm="1">
        <f t="array" ref="AB553">IFERROR(INDEX(bank!$A$2:$P$1212,MATCH($O553&amp;$P553,bank!$Q$2:$Q$1212,0),AB$1),FALSE)</f>
        <v>吴总股东往来/RMB</v>
      </c>
      <c r="AC553" s="13" t="str" cm="1">
        <f t="array" ref="AC553">IFERROR(INDEX(bank!$A$2:$P$1212,MATCH($O553&amp;$P553,bank!$Q$2:$Q$1212,0),AC$1),FALSE)</f>
        <v>RMB</v>
      </c>
      <c r="AD553" s="13" cm="1">
        <f t="array" ref="AD553">IFERROR(INDEX(bank!$A$2:$P$1212,MATCH($O553&amp;$P553,bank!$Q$2:$Q$1212,0),AD$1),FALSE)</f>
        <v>0</v>
      </c>
      <c r="AE553" s="13" t="str" cm="1">
        <f t="array" ref="AE553">IFERROR(INDEX(bank!$A$2:$P$1212,MATCH($O553&amp;$P553,bank!$Q$2:$Q$1212,0),AE$1),FALSE)</f>
        <v>5501.11-物料</v>
      </c>
      <c r="AF553" s="13" t="str" cm="1">
        <f t="array" ref="AF553">IFERROR(INDEX(bank!$A$2:$P$1212,MATCH($O553&amp;$P553,bank!$Q$2:$Q$1212,0),AF$1),FALSE)</f>
        <v>1月6日在华滋船厂，换下船的抓斗折价处理给南通海吉</v>
      </c>
      <c r="AG553" s="13" cm="1">
        <f t="array" ref="AG553">IFERROR(INDEX(bank!$A$2:$P$1212,MATCH($O553&amp;$P553,bank!$Q$2:$Q$1212,0),AG$1),FALSE)</f>
        <v>45058.252488425933</v>
      </c>
      <c r="AH553" s="13" cm="1">
        <f t="array" ref="AH553">IFERROR(INDEX(bank!$A$2:$P$1212,MATCH($O553&amp;$P553,bank!$Q$2:$Q$1212,0),AH$1),FALSE)</f>
        <v>20000</v>
      </c>
      <c r="AI553" s="13" cm="1">
        <f t="array" ref="AI553">IFERROR(INDEX(bank!$A$2:$P$1212,MATCH($O553&amp;$P553,bank!$Q$2:$Q$1212,0),AI$1),FALSE)</f>
        <v>20000</v>
      </c>
      <c r="AJ553" s="13" cm="1">
        <f t="array" ref="AJ553">IFERROR(INDEX(bank!$A$2:$P$1212,MATCH($O553&amp;$P553,bank!$Q$2:$Q$1212,0),AJ$1),FALSE)</f>
        <v>0</v>
      </c>
      <c r="AK553" s="13" cm="1">
        <f t="array" ref="AK553">IFERROR(INDEX(bank!$A$2:$P$1212,MATCH($O553&amp;$P553,bank!$Q$2:$Q$1212,0),AK$1),FALSE)</f>
        <v>0</v>
      </c>
      <c r="AL553" s="13" cm="1">
        <f t="array" ref="AL553">IFERROR(INDEX(bank!$A$2:$P$1212,MATCH($O553&amp;$P553,bank!$Q$2:$Q$1212,0),AL$1),FALSE)</f>
        <v>11761574.98</v>
      </c>
      <c r="AM553" s="13" cm="1">
        <f t="array" ref="AM553">IFERROR(INDEX(bank!$A$2:$P$1212,MATCH($O553&amp;$P553,bank!$Q$2:$Q$1212,0),AM$1),FALSE)</f>
        <v>6.8716999999999997</v>
      </c>
      <c r="AN553" s="13" t="b" cm="1">
        <f t="array" ref="AN553">IFERROR(INDEX(bank!$A$2:$P$1212,MATCH($O553&amp;$P553,bank!$Q$2:$Q$1212,0),AN$1),FALSE)</f>
        <v>1</v>
      </c>
      <c r="AO553" s="13" t="str" cm="1">
        <f t="array" ref="AO553">IFERROR(INDEX(bank!$A$2:$P$1212,MATCH($O553&amp;$P553,bank!$Q$2:$Q$1212,0),AO$1),FALSE)</f>
        <v>已关闭</v>
      </c>
    </row>
    <row r="554" spans="1:41" hidden="1">
      <c r="A554" s="4" t="s">
        <v>68</v>
      </c>
      <c r="B554" s="4" t="s">
        <v>520</v>
      </c>
      <c r="C554" s="4">
        <v>890</v>
      </c>
      <c r="D554" s="4">
        <v>890</v>
      </c>
      <c r="E554" s="4">
        <v>0</v>
      </c>
      <c r="F554" s="4">
        <v>0</v>
      </c>
      <c r="G554" s="4" t="s">
        <v>19</v>
      </c>
      <c r="H554" s="6">
        <v>45040.246100717603</v>
      </c>
      <c r="I554" s="4" t="s">
        <v>20</v>
      </c>
      <c r="J554" s="4" t="b">
        <v>1</v>
      </c>
      <c r="K554" s="4">
        <v>0</v>
      </c>
      <c r="L554" s="4">
        <v>1</v>
      </c>
      <c r="M554" s="4" t="s">
        <v>27</v>
      </c>
      <c r="N554" s="6">
        <v>45051.344618055547</v>
      </c>
      <c r="O554" s="4" t="s">
        <v>18</v>
      </c>
      <c r="P554" s="4">
        <v>715</v>
      </c>
      <c r="Q554" s="10" cm="1">
        <f t="array" ref="Q554">IFERROR(INDEX(cashier!$A$2:$I$672,MATCH($O554&amp;$P554,cashier!$J$2:$J$672,0),Q$1),FALSE)</f>
        <v>428</v>
      </c>
      <c r="R554" s="10" t="str" cm="1">
        <f t="array" ref="R554">IFERROR(INDEX(cashier!$A$2:$I$672,MATCH($O554&amp;$P554,cashier!$J$2:$J$672,0),R$1),FALSE)</f>
        <v>香港汇丰/USD/Mandarine/801-443300-838</v>
      </c>
      <c r="S554" s="10" cm="1">
        <f t="array" ref="S554">IFERROR(INDEX(cashier!$A$2:$I$672,MATCH($O554&amp;$P554,cashier!$J$2:$J$672,0),S$1),FALSE)</f>
        <v>45051.341001898138</v>
      </c>
      <c r="T554" s="10" t="str" cm="1">
        <f t="array" ref="T554">IFERROR(INDEX(cashier!$A$2:$I$672,MATCH($O554&amp;$P554,cashier!$J$2:$J$672,0),T$1),FALSE)</f>
        <v>USD</v>
      </c>
      <c r="U554" s="10" cm="1">
        <f t="array" ref="U554">IFERROR(INDEX(cashier!$A$2:$I$672,MATCH($O554&amp;$P554,cashier!$J$2:$J$672,0),U$1),FALSE)</f>
        <v>890</v>
      </c>
      <c r="V554" s="10" cm="1">
        <f t="array" ref="V554">IFERROR(INDEX(cashier!$A$2:$I$672,MATCH($O554&amp;$P554,cashier!$J$2:$J$672,0),V$1),FALSE)</f>
        <v>45051.344618055547</v>
      </c>
      <c r="W554" s="10" cm="1">
        <f t="array" ref="W554">IFERROR(INDEX(cashier!$A$2:$I$672,MATCH($O554&amp;$P554,cashier!$J$2:$J$672,0),W$1),FALSE)</f>
        <v>715</v>
      </c>
      <c r="X554" s="10" t="str" cm="1">
        <f t="array" ref="X554">IFERROR(INDEX(cashier!$A$2:$I$672,MATCH($O554&amp;$P554,cashier!$J$2:$J$672,0),X$1),FALSE)</f>
        <v>付款单</v>
      </c>
      <c r="Y554" s="10" cm="1">
        <f t="array" ref="Y554">IFERROR(INDEX(cashier!$A$2:$I$672,MATCH($O554&amp;$P554,cashier!$J$2:$J$672,0),Y$1),FALSE)</f>
        <v>0</v>
      </c>
      <c r="Z554" s="13" cm="1">
        <f t="array" ref="Z554">IFERROR(INDEX(bank!$A$2:$P$1212,MATCH($O554&amp;$P554,bank!$Q$2:$Q$1212,0),Z$1),FALSE)</f>
        <v>715</v>
      </c>
      <c r="AA554" s="13" t="str" cm="1">
        <f t="array" ref="AA554">IFERROR(INDEX(bank!$A$2:$P$1212,MATCH($O554&amp;$P554,bank!$Q$2:$Q$1212,0),AA$1),FALSE)</f>
        <v>付款单</v>
      </c>
      <c r="AB554" s="13" t="str" cm="1">
        <f t="array" ref="AB554">IFERROR(INDEX(bank!$A$2:$P$1212,MATCH($O554&amp;$P554,bank!$Q$2:$Q$1212,0),AB$1),FALSE)</f>
        <v>香港汇丰/USD/Mandarine/801-443300-838</v>
      </c>
      <c r="AC554" s="13" t="str" cm="1">
        <f t="array" ref="AC554">IFERROR(INDEX(bank!$A$2:$P$1212,MATCH($O554&amp;$P554,bank!$Q$2:$Q$1212,0),AC$1),FALSE)</f>
        <v>USD</v>
      </c>
      <c r="AD554" s="13" cm="1">
        <f t="array" ref="AD554">IFERROR(INDEX(bank!$A$2:$P$1212,MATCH($O554&amp;$P554,bank!$Q$2:$Q$1212,0),AD$1),FALSE)</f>
        <v>0</v>
      </c>
      <c r="AE554" s="13" t="str" cm="1">
        <f t="array" ref="AE554">IFERROR(INDEX(bank!$A$2:$P$1212,MATCH($O554&amp;$P554,bank!$Q$2:$Q$1212,0),AE$1),FALSE)</f>
        <v>5501.01-通信通导</v>
      </c>
      <c r="AF554" s="13" t="str" cm="1">
        <f t="array" ref="AF554">IFERROR(INDEX(bank!$A$2:$P$1212,MATCH($O554&amp;$P554,bank!$Q$2:$Q$1212,0),AF$1),FALSE)</f>
        <v>2023年3月份通讯通导费用</v>
      </c>
      <c r="AG554" s="13" cm="1">
        <f t="array" ref="AG554">IFERROR(INDEX(bank!$A$2:$P$1212,MATCH($O554&amp;$P554,bank!$Q$2:$Q$1212,0),AG$1),FALSE)</f>
        <v>45051.344618055547</v>
      </c>
      <c r="AH554" s="13" cm="1">
        <f t="array" ref="AH554">IFERROR(INDEX(bank!$A$2:$P$1212,MATCH($O554&amp;$P554,bank!$Q$2:$Q$1212,0),AH$1),FALSE)</f>
        <v>0</v>
      </c>
      <c r="AI554" s="13" cm="1">
        <f t="array" ref="AI554">IFERROR(INDEX(bank!$A$2:$P$1212,MATCH($O554&amp;$P554,bank!$Q$2:$Q$1212,0),AI$1),FALSE)</f>
        <v>0</v>
      </c>
      <c r="AJ554" s="13" cm="1">
        <f t="array" ref="AJ554">IFERROR(INDEX(bank!$A$2:$P$1212,MATCH($O554&amp;$P554,bank!$Q$2:$Q$1212,0),AJ$1),FALSE)</f>
        <v>890</v>
      </c>
      <c r="AK554" s="13" cm="1">
        <f t="array" ref="AK554">IFERROR(INDEX(bank!$A$2:$P$1212,MATCH($O554&amp;$P554,bank!$Q$2:$Q$1212,0),AK$1),FALSE)</f>
        <v>890</v>
      </c>
      <c r="AL554" s="13" cm="1">
        <f t="array" ref="AL554">IFERROR(INDEX(bank!$A$2:$P$1212,MATCH($O554&amp;$P554,bank!$Q$2:$Q$1212,0),AL$1),FALSE)</f>
        <v>951517.07999999973</v>
      </c>
      <c r="AM554" s="13" cm="1">
        <f t="array" ref="AM554">IFERROR(INDEX(bank!$A$2:$P$1212,MATCH($O554&amp;$P554,bank!$Q$2:$Q$1212,0),AM$1),FALSE)</f>
        <v>1</v>
      </c>
      <c r="AN554" s="13" t="b" cm="1">
        <f t="array" ref="AN554">IFERROR(INDEX(bank!$A$2:$P$1212,MATCH($O554&amp;$P554,bank!$Q$2:$Q$1212,0),AN$1),FALSE)</f>
        <v>1</v>
      </c>
      <c r="AO554" s="13" t="str" cm="1">
        <f t="array" ref="AO554">IFERROR(INDEX(bank!$A$2:$P$1212,MATCH($O554&amp;$P554,bank!$Q$2:$Q$1212,0),AO$1),FALSE)</f>
        <v>已关闭</v>
      </c>
    </row>
    <row r="555" spans="1:41" hidden="1">
      <c r="A555" s="4" t="s">
        <v>86</v>
      </c>
      <c r="B555" s="4" t="s">
        <v>521</v>
      </c>
      <c r="C555" s="4">
        <v>3920</v>
      </c>
      <c r="D555" s="4">
        <v>570.45563688752418</v>
      </c>
      <c r="E555" s="4">
        <v>0</v>
      </c>
      <c r="F555" s="4">
        <v>0</v>
      </c>
      <c r="G555" s="4" t="s">
        <v>30</v>
      </c>
      <c r="H555" s="6">
        <v>45077.249794872689</v>
      </c>
      <c r="I555" s="4" t="s">
        <v>20</v>
      </c>
      <c r="J555" s="4" t="b">
        <v>1</v>
      </c>
      <c r="K555" s="4">
        <v>0</v>
      </c>
      <c r="L555" s="4">
        <v>6.8716999999999997</v>
      </c>
      <c r="M555" s="4" t="s">
        <v>46</v>
      </c>
      <c r="N555" s="6">
        <v>45091.36417439815</v>
      </c>
      <c r="O555" s="4" t="s">
        <v>18</v>
      </c>
      <c r="P555" s="4">
        <v>716</v>
      </c>
      <c r="Q555" s="10" cm="1">
        <f t="array" ref="Q555">IFERROR(INDEX(cashier!$A$2:$I$672,MATCH($O555&amp;$P555,cashier!$J$2:$J$672,0),Q$1),FALSE)</f>
        <v>633</v>
      </c>
      <c r="R555" s="10" t="str" cm="1">
        <f t="array" ref="R555">IFERROR(INDEX(cashier!$A$2:$I$672,MATCH($O555&amp;$P555,cashier!$J$2:$J$672,0),R$1),FALSE)</f>
        <v>吴总股东往来/RMB</v>
      </c>
      <c r="S555" s="10" cm="1">
        <f t="array" ref="S555">IFERROR(INDEX(cashier!$A$2:$I$672,MATCH($O555&amp;$P555,cashier!$J$2:$J$672,0),S$1),FALSE)</f>
        <v>45090.281403854169</v>
      </c>
      <c r="T555" s="10" t="str" cm="1">
        <f t="array" ref="T555">IFERROR(INDEX(cashier!$A$2:$I$672,MATCH($O555&amp;$P555,cashier!$J$2:$J$672,0),T$1),FALSE)</f>
        <v>RMB</v>
      </c>
      <c r="U555" s="10" cm="1">
        <f t="array" ref="U555">IFERROR(INDEX(cashier!$A$2:$I$672,MATCH($O555&amp;$P555,cashier!$J$2:$J$672,0),U$1),FALSE)</f>
        <v>3920</v>
      </c>
      <c r="V555" s="10" cm="1">
        <f t="array" ref="V555">IFERROR(INDEX(cashier!$A$2:$I$672,MATCH($O555&amp;$P555,cashier!$J$2:$J$672,0),V$1),FALSE)</f>
        <v>45091.36417439815</v>
      </c>
      <c r="W555" s="10" cm="1">
        <f t="array" ref="W555">IFERROR(INDEX(cashier!$A$2:$I$672,MATCH($O555&amp;$P555,cashier!$J$2:$J$672,0),W$1),FALSE)</f>
        <v>716</v>
      </c>
      <c r="X555" s="10" t="str" cm="1">
        <f t="array" ref="X555">IFERROR(INDEX(cashier!$A$2:$I$672,MATCH($O555&amp;$P555,cashier!$J$2:$J$672,0),X$1),FALSE)</f>
        <v>付款单</v>
      </c>
      <c r="Y555" s="10" cm="1">
        <f t="array" ref="Y555">IFERROR(INDEX(cashier!$A$2:$I$672,MATCH($O555&amp;$P555,cashier!$J$2:$J$672,0),Y$1),FALSE)</f>
        <v>0</v>
      </c>
      <c r="Z555" s="13" cm="1">
        <f t="array" ref="Z555">IFERROR(INDEX(bank!$A$2:$P$1212,MATCH($O555&amp;$P555,bank!$Q$2:$Q$1212,0),Z$1),FALSE)</f>
        <v>716</v>
      </c>
      <c r="AA555" s="13" t="str" cm="1">
        <f t="array" ref="AA555">IFERROR(INDEX(bank!$A$2:$P$1212,MATCH($O555&amp;$P555,bank!$Q$2:$Q$1212,0),AA$1),FALSE)</f>
        <v>付款单</v>
      </c>
      <c r="AB555" s="13" t="str" cm="1">
        <f t="array" ref="AB555">IFERROR(INDEX(bank!$A$2:$P$1212,MATCH($O555&amp;$P555,bank!$Q$2:$Q$1212,0),AB$1),FALSE)</f>
        <v>吴总股东往来/RMB</v>
      </c>
      <c r="AC555" s="13" t="str" cm="1">
        <f t="array" ref="AC555">IFERROR(INDEX(bank!$A$2:$P$1212,MATCH($O555&amp;$P555,bank!$Q$2:$Q$1212,0),AC$1),FALSE)</f>
        <v>RMB</v>
      </c>
      <c r="AD555" s="13" cm="1">
        <f t="array" ref="AD555">IFERROR(INDEX(bank!$A$2:$P$1212,MATCH($O555&amp;$P555,bank!$Q$2:$Q$1212,0),AD$1),FALSE)</f>
        <v>0</v>
      </c>
      <c r="AE555" s="13" t="str" cm="1">
        <f t="array" ref="AE555">IFERROR(INDEX(bank!$A$2:$P$1212,MATCH($O555&amp;$P555,bank!$Q$2:$Q$1212,0),AE$1),FALSE)</f>
        <v>5501.11-物料</v>
      </c>
      <c r="AF555" s="13" t="str" cm="1">
        <f t="array" ref="AF555">IFERROR(INDEX(bank!$A$2:$P$1212,MATCH($O555&amp;$P555,bank!$Q$2:$Q$1212,0),AF$1),FALSE)</f>
        <v>4月4日防城港乾源供应图书资料</v>
      </c>
      <c r="AG555" s="13" cm="1">
        <f t="array" ref="AG555">IFERROR(INDEX(bank!$A$2:$P$1212,MATCH($O555&amp;$P555,bank!$Q$2:$Q$1212,0),AG$1),FALSE)</f>
        <v>45091.36417439815</v>
      </c>
      <c r="AH555" s="13" cm="1">
        <f t="array" ref="AH555">IFERROR(INDEX(bank!$A$2:$P$1212,MATCH($O555&amp;$P555,bank!$Q$2:$Q$1212,0),AH$1),FALSE)</f>
        <v>0</v>
      </c>
      <c r="AI555" s="13" cm="1">
        <f t="array" ref="AI555">IFERROR(INDEX(bank!$A$2:$P$1212,MATCH($O555&amp;$P555,bank!$Q$2:$Q$1212,0),AI$1),FALSE)</f>
        <v>0</v>
      </c>
      <c r="AJ555" s="13" cm="1">
        <f t="array" ref="AJ555">IFERROR(INDEX(bank!$A$2:$P$1212,MATCH($O555&amp;$P555,bank!$Q$2:$Q$1212,0),AJ$1),FALSE)</f>
        <v>3920</v>
      </c>
      <c r="AK555" s="13" cm="1">
        <f t="array" ref="AK555">IFERROR(INDEX(bank!$A$2:$P$1212,MATCH($O555&amp;$P555,bank!$Q$2:$Q$1212,0),AK$1),FALSE)</f>
        <v>3920</v>
      </c>
      <c r="AL555" s="13" cm="1">
        <f t="array" ref="AL555">IFERROR(INDEX(bank!$A$2:$P$1212,MATCH($O555&amp;$P555,bank!$Q$2:$Q$1212,0),AL$1),FALSE)</f>
        <v>15589412.08</v>
      </c>
      <c r="AM555" s="13" cm="1">
        <f t="array" ref="AM555">IFERROR(INDEX(bank!$A$2:$P$1212,MATCH($O555&amp;$P555,bank!$Q$2:$Q$1212,0),AM$1),FALSE)</f>
        <v>6.8716999999999997</v>
      </c>
      <c r="AN555" s="13" t="b" cm="1">
        <f t="array" ref="AN555">IFERROR(INDEX(bank!$A$2:$P$1212,MATCH($O555&amp;$P555,bank!$Q$2:$Q$1212,0),AN$1),FALSE)</f>
        <v>1</v>
      </c>
      <c r="AO555" s="13" t="str" cm="1">
        <f t="array" ref="AO555">IFERROR(INDEX(bank!$A$2:$P$1212,MATCH($O555&amp;$P555,bank!$Q$2:$Q$1212,0),AO$1),FALSE)</f>
        <v>已关闭</v>
      </c>
    </row>
    <row r="556" spans="1:41" hidden="1">
      <c r="A556" s="4" t="s">
        <v>126</v>
      </c>
      <c r="B556" s="4" t="s">
        <v>522</v>
      </c>
      <c r="C556" s="4">
        <v>3225</v>
      </c>
      <c r="D556" s="4">
        <v>3225</v>
      </c>
      <c r="E556" s="4">
        <v>0</v>
      </c>
      <c r="F556" s="4">
        <v>0</v>
      </c>
      <c r="G556" s="4" t="s">
        <v>19</v>
      </c>
      <c r="H556" s="6">
        <v>45040.25034082176</v>
      </c>
      <c r="I556" s="4" t="s">
        <v>20</v>
      </c>
      <c r="J556" s="4" t="b">
        <v>1</v>
      </c>
      <c r="K556" s="4">
        <v>0</v>
      </c>
      <c r="L556" s="4">
        <v>1</v>
      </c>
      <c r="M556" s="4" t="s">
        <v>27</v>
      </c>
      <c r="N556" s="6">
        <v>45042.358043981483</v>
      </c>
      <c r="O556" s="4" t="s">
        <v>18</v>
      </c>
      <c r="P556" s="4">
        <v>718</v>
      </c>
      <c r="Q556" s="10" cm="1">
        <f t="array" ref="Q556">IFERROR(INDEX(cashier!$A$2:$I$672,MATCH($O556&amp;$P556,cashier!$J$2:$J$672,0),Q$1),FALSE)</f>
        <v>396</v>
      </c>
      <c r="R556" s="10" t="str" cm="1">
        <f t="array" ref="R556">IFERROR(INDEX(cashier!$A$2:$I$672,MATCH($O556&amp;$P556,cashier!$J$2:$J$672,0),R$1),FALSE)</f>
        <v>香港汇丰/USD/Mandarine/801-443300-838</v>
      </c>
      <c r="S556" s="10" cm="1">
        <f t="array" ref="S556">IFERROR(INDEX(cashier!$A$2:$I$672,MATCH($O556&amp;$P556,cashier!$J$2:$J$672,0),S$1),FALSE)</f>
        <v>45042.354821030087</v>
      </c>
      <c r="T556" s="10" t="str" cm="1">
        <f t="array" ref="T556">IFERROR(INDEX(cashier!$A$2:$I$672,MATCH($O556&amp;$P556,cashier!$J$2:$J$672,0),T$1),FALSE)</f>
        <v>USD</v>
      </c>
      <c r="U556" s="10" cm="1">
        <f t="array" ref="U556">IFERROR(INDEX(cashier!$A$2:$I$672,MATCH($O556&amp;$P556,cashier!$J$2:$J$672,0),U$1),FALSE)</f>
        <v>3225</v>
      </c>
      <c r="V556" s="10" cm="1">
        <f t="array" ref="V556">IFERROR(INDEX(cashier!$A$2:$I$672,MATCH($O556&amp;$P556,cashier!$J$2:$J$672,0),V$1),FALSE)</f>
        <v>45042.358043981483</v>
      </c>
      <c r="W556" s="10" cm="1">
        <f t="array" ref="W556">IFERROR(INDEX(cashier!$A$2:$I$672,MATCH($O556&amp;$P556,cashier!$J$2:$J$672,0),W$1),FALSE)</f>
        <v>718</v>
      </c>
      <c r="X556" s="10" t="str" cm="1">
        <f t="array" ref="X556">IFERROR(INDEX(cashier!$A$2:$I$672,MATCH($O556&amp;$P556,cashier!$J$2:$J$672,0),X$1),FALSE)</f>
        <v>付款单</v>
      </c>
      <c r="Y556" s="10" cm="1">
        <f t="array" ref="Y556">IFERROR(INDEX(cashier!$A$2:$I$672,MATCH($O556&amp;$P556,cashier!$J$2:$J$672,0),Y$1),FALSE)</f>
        <v>15.96</v>
      </c>
      <c r="Z556" s="13" cm="1">
        <f t="array" ref="Z556">IFERROR(INDEX(bank!$A$2:$P$1212,MATCH($O556&amp;$P556,bank!$Q$2:$Q$1212,0),Z$1),FALSE)</f>
        <v>718</v>
      </c>
      <c r="AA556" s="13" t="str" cm="1">
        <f t="array" ref="AA556">IFERROR(INDEX(bank!$A$2:$P$1212,MATCH($O556&amp;$P556,bank!$Q$2:$Q$1212,0),AA$1),FALSE)</f>
        <v>付款单</v>
      </c>
      <c r="AB556" s="13" t="str" cm="1">
        <f t="array" ref="AB556">IFERROR(INDEX(bank!$A$2:$P$1212,MATCH($O556&amp;$P556,bank!$Q$2:$Q$1212,0),AB$1),FALSE)</f>
        <v>香港汇丰/USD/Mandarine/801-443300-838</v>
      </c>
      <c r="AC556" s="13" t="str" cm="1">
        <f t="array" ref="AC556">IFERROR(INDEX(bank!$A$2:$P$1212,MATCH($O556&amp;$P556,bank!$Q$2:$Q$1212,0),AC$1),FALSE)</f>
        <v>USD</v>
      </c>
      <c r="AD556" s="13" cm="1">
        <f t="array" ref="AD556">IFERROR(INDEX(bank!$A$2:$P$1212,MATCH($O556&amp;$P556,bank!$Q$2:$Q$1212,0),AD$1),FALSE)</f>
        <v>0</v>
      </c>
      <c r="AE556" s="13" t="str" cm="1">
        <f t="array" ref="AE556">IFERROR(INDEX(bank!$A$2:$P$1212,MATCH($O556&amp;$P556,bank!$Q$2:$Q$1212,0),AE$1),FALSE)</f>
        <v xml:space="preserve">5501.07-船舶管理费用  </v>
      </c>
      <c r="AF556" s="13" t="str" cm="1">
        <f t="array" ref="AF556">IFERROR(INDEX(bank!$A$2:$P$1212,MATCH($O556&amp;$P556,bank!$Q$2:$Q$1212,0),AF$1),FALSE)</f>
        <v>卸港LAGOS保护代理费用</v>
      </c>
      <c r="AG556" s="13" cm="1">
        <f t="array" ref="AG556">IFERROR(INDEX(bank!$A$2:$P$1212,MATCH($O556&amp;$P556,bank!$Q$2:$Q$1212,0),AG$1),FALSE)</f>
        <v>45042.358043981483</v>
      </c>
      <c r="AH556" s="13" cm="1">
        <f t="array" ref="AH556">IFERROR(INDEX(bank!$A$2:$P$1212,MATCH($O556&amp;$P556,bank!$Q$2:$Q$1212,0),AH$1),FALSE)</f>
        <v>0</v>
      </c>
      <c r="AI556" s="13" cm="1">
        <f t="array" ref="AI556">IFERROR(INDEX(bank!$A$2:$P$1212,MATCH($O556&amp;$P556,bank!$Q$2:$Q$1212,0),AI$1),FALSE)</f>
        <v>0</v>
      </c>
      <c r="AJ556" s="13" cm="1">
        <f t="array" ref="AJ556">IFERROR(INDEX(bank!$A$2:$P$1212,MATCH($O556&amp;$P556,bank!$Q$2:$Q$1212,0),AJ$1),FALSE)</f>
        <v>3225</v>
      </c>
      <c r="AK556" s="13" cm="1">
        <f t="array" ref="AK556">IFERROR(INDEX(bank!$A$2:$P$1212,MATCH($O556&amp;$P556,bank!$Q$2:$Q$1212,0),AK$1),FALSE)</f>
        <v>3225</v>
      </c>
      <c r="AL556" s="13" cm="1">
        <f t="array" ref="AL556">IFERROR(INDEX(bank!$A$2:$P$1212,MATCH($O556&amp;$P556,bank!$Q$2:$Q$1212,0),AL$1),FALSE)</f>
        <v>801314.94999999984</v>
      </c>
      <c r="AM556" s="13" cm="1">
        <f t="array" ref="AM556">IFERROR(INDEX(bank!$A$2:$P$1212,MATCH($O556&amp;$P556,bank!$Q$2:$Q$1212,0),AM$1),FALSE)</f>
        <v>1</v>
      </c>
      <c r="AN556" s="13" t="b" cm="1">
        <f t="array" ref="AN556">IFERROR(INDEX(bank!$A$2:$P$1212,MATCH($O556&amp;$P556,bank!$Q$2:$Q$1212,0),AN$1),FALSE)</f>
        <v>1</v>
      </c>
      <c r="AO556" s="13" t="str" cm="1">
        <f t="array" ref="AO556">IFERROR(INDEX(bank!$A$2:$P$1212,MATCH($O556&amp;$P556,bank!$Q$2:$Q$1212,0),AO$1),FALSE)</f>
        <v>已关闭</v>
      </c>
    </row>
    <row r="557" spans="1:41" hidden="1">
      <c r="A557" s="4" t="s">
        <v>68</v>
      </c>
      <c r="B557" s="4" t="s">
        <v>523</v>
      </c>
      <c r="C557" s="4">
        <v>380</v>
      </c>
      <c r="D557" s="4">
        <v>380</v>
      </c>
      <c r="E557" s="4">
        <v>0</v>
      </c>
      <c r="F557" s="4">
        <v>0</v>
      </c>
      <c r="G557" s="4" t="s">
        <v>19</v>
      </c>
      <c r="H557" s="6">
        <v>45040.253960624999</v>
      </c>
      <c r="I557" s="4" t="s">
        <v>20</v>
      </c>
      <c r="J557" s="4" t="b">
        <v>1</v>
      </c>
      <c r="K557" s="4">
        <v>0</v>
      </c>
      <c r="L557" s="4">
        <v>1</v>
      </c>
      <c r="M557" s="4" t="s">
        <v>27</v>
      </c>
      <c r="N557" s="6">
        <v>45051.344456018523</v>
      </c>
      <c r="O557" s="4" t="s">
        <v>18</v>
      </c>
      <c r="P557" s="4">
        <v>720</v>
      </c>
      <c r="Q557" s="10" cm="1">
        <f t="array" ref="Q557">IFERROR(INDEX(cashier!$A$2:$I$672,MATCH($O557&amp;$P557,cashier!$J$2:$J$672,0),Q$1),FALSE)</f>
        <v>427</v>
      </c>
      <c r="R557" s="10" t="str" cm="1">
        <f t="array" ref="R557">IFERROR(INDEX(cashier!$A$2:$I$672,MATCH($O557&amp;$P557,cashier!$J$2:$J$672,0),R$1),FALSE)</f>
        <v>香港汇丰/USD/Mandarine/801-443300-838</v>
      </c>
      <c r="S557" s="10" cm="1">
        <f t="array" ref="S557">IFERROR(INDEX(cashier!$A$2:$I$672,MATCH($O557&amp;$P557,cashier!$J$2:$J$672,0),S$1),FALSE)</f>
        <v>45051.340844837963</v>
      </c>
      <c r="T557" s="10" t="str" cm="1">
        <f t="array" ref="T557">IFERROR(INDEX(cashier!$A$2:$I$672,MATCH($O557&amp;$P557,cashier!$J$2:$J$672,0),T$1),FALSE)</f>
        <v>USD</v>
      </c>
      <c r="U557" s="10" cm="1">
        <f t="array" ref="U557">IFERROR(INDEX(cashier!$A$2:$I$672,MATCH($O557&amp;$P557,cashier!$J$2:$J$672,0),U$1),FALSE)</f>
        <v>1270</v>
      </c>
      <c r="V557" s="10" cm="1">
        <f t="array" ref="V557">IFERROR(INDEX(cashier!$A$2:$I$672,MATCH($O557&amp;$P557,cashier!$J$2:$J$672,0),V$1),FALSE)</f>
        <v>45051.344456018523</v>
      </c>
      <c r="W557" s="10" cm="1">
        <f t="array" ref="W557">IFERROR(INDEX(cashier!$A$2:$I$672,MATCH($O557&amp;$P557,cashier!$J$2:$J$672,0),W$1),FALSE)</f>
        <v>720</v>
      </c>
      <c r="X557" s="10" t="str" cm="1">
        <f t="array" ref="X557">IFERROR(INDEX(cashier!$A$2:$I$672,MATCH($O557&amp;$P557,cashier!$J$2:$J$672,0),X$1),FALSE)</f>
        <v>付款单</v>
      </c>
      <c r="Y557" s="10" cm="1">
        <f t="array" ref="Y557">IFERROR(INDEX(cashier!$A$2:$I$672,MATCH($O557&amp;$P557,cashier!$J$2:$J$672,0),Y$1),FALSE)</f>
        <v>0</v>
      </c>
      <c r="Z557" s="13" cm="1">
        <f t="array" ref="Z557">IFERROR(INDEX(bank!$A$2:$P$1212,MATCH($O557&amp;$P557,bank!$Q$2:$Q$1212,0),Z$1),FALSE)</f>
        <v>720</v>
      </c>
      <c r="AA557" s="13" t="str" cm="1">
        <f t="array" ref="AA557">IFERROR(INDEX(bank!$A$2:$P$1212,MATCH($O557&amp;$P557,bank!$Q$2:$Q$1212,0),AA$1),FALSE)</f>
        <v>付款单</v>
      </c>
      <c r="AB557" s="13" t="str" cm="1">
        <f t="array" ref="AB557">IFERROR(INDEX(bank!$A$2:$P$1212,MATCH($O557&amp;$P557,bank!$Q$2:$Q$1212,0),AB$1),FALSE)</f>
        <v>香港汇丰/USD/Mandarine/801-443300-838</v>
      </c>
      <c r="AC557" s="13" t="str" cm="1">
        <f t="array" ref="AC557">IFERROR(INDEX(bank!$A$2:$P$1212,MATCH($O557&amp;$P557,bank!$Q$2:$Q$1212,0),AC$1),FALSE)</f>
        <v>USD</v>
      </c>
      <c r="AD557" s="13" cm="1">
        <f t="array" ref="AD557">IFERROR(INDEX(bank!$A$2:$P$1212,MATCH($O557&amp;$P557,bank!$Q$2:$Q$1212,0),AD$1),FALSE)</f>
        <v>0</v>
      </c>
      <c r="AE557" s="13" t="str" cm="1">
        <f t="array" ref="AE557">IFERROR(INDEX(bank!$A$2:$P$1212,MATCH($O557&amp;$P557,bank!$Q$2:$Q$1212,0),AE$1),FALSE)</f>
        <v>5501.01-通信通导</v>
      </c>
      <c r="AF557" s="13" t="str" cm="1">
        <f t="array" ref="AF557">IFERROR(INDEX(bank!$A$2:$P$1212,MATCH($O557&amp;$P557,bank!$Q$2:$Q$1212,0),AF$1),FALSE)</f>
        <v>AAIC年费</v>
      </c>
      <c r="AG557" s="13" cm="1">
        <f t="array" ref="AG557">IFERROR(INDEX(bank!$A$2:$P$1212,MATCH($O557&amp;$P557,bank!$Q$2:$Q$1212,0),AG$1),FALSE)</f>
        <v>45051.344456018523</v>
      </c>
      <c r="AH557" s="13" cm="1">
        <f t="array" ref="AH557">IFERROR(INDEX(bank!$A$2:$P$1212,MATCH($O557&amp;$P557,bank!$Q$2:$Q$1212,0),AH$1),FALSE)</f>
        <v>0</v>
      </c>
      <c r="AI557" s="13" cm="1">
        <f t="array" ref="AI557">IFERROR(INDEX(bank!$A$2:$P$1212,MATCH($O557&amp;$P557,bank!$Q$2:$Q$1212,0),AI$1),FALSE)</f>
        <v>0</v>
      </c>
      <c r="AJ557" s="13" cm="1">
        <f t="array" ref="AJ557">IFERROR(INDEX(bank!$A$2:$P$1212,MATCH($O557&amp;$P557,bank!$Q$2:$Q$1212,0),AJ$1),FALSE)</f>
        <v>380</v>
      </c>
      <c r="AK557" s="13" cm="1">
        <f t="array" ref="AK557">IFERROR(INDEX(bank!$A$2:$P$1212,MATCH($O557&amp;$P557,bank!$Q$2:$Q$1212,0),AK$1),FALSE)</f>
        <v>380</v>
      </c>
      <c r="AL557" s="13" cm="1">
        <f t="array" ref="AL557">IFERROR(INDEX(bank!$A$2:$P$1212,MATCH($O557&amp;$P557,bank!$Q$2:$Q$1212,0),AL$1),FALSE)</f>
        <v>953297.07999999973</v>
      </c>
      <c r="AM557" s="13" cm="1">
        <f t="array" ref="AM557">IFERROR(INDEX(bank!$A$2:$P$1212,MATCH($O557&amp;$P557,bank!$Q$2:$Q$1212,0),AM$1),FALSE)</f>
        <v>1</v>
      </c>
      <c r="AN557" s="13" t="b" cm="1">
        <f t="array" ref="AN557">IFERROR(INDEX(bank!$A$2:$P$1212,MATCH($O557&amp;$P557,bank!$Q$2:$Q$1212,0),AN$1),FALSE)</f>
        <v>1</v>
      </c>
      <c r="AO557" s="13" t="str" cm="1">
        <f t="array" ref="AO557">IFERROR(INDEX(bank!$A$2:$P$1212,MATCH($O557&amp;$P557,bank!$Q$2:$Q$1212,0),AO$1),FALSE)</f>
        <v>已关闭</v>
      </c>
    </row>
    <row r="558" spans="1:41" hidden="1">
      <c r="A558" s="4" t="s">
        <v>68</v>
      </c>
      <c r="B558" s="4" t="s">
        <v>524</v>
      </c>
      <c r="C558" s="4">
        <v>110</v>
      </c>
      <c r="D558" s="4">
        <v>110</v>
      </c>
      <c r="E558" s="4">
        <v>0</v>
      </c>
      <c r="F558" s="4">
        <v>0</v>
      </c>
      <c r="G558" s="4" t="s">
        <v>19</v>
      </c>
      <c r="H558" s="6">
        <v>45040.253960624999</v>
      </c>
      <c r="I558" s="4" t="s">
        <v>20</v>
      </c>
      <c r="J558" s="4" t="b">
        <v>1</v>
      </c>
      <c r="K558" s="4">
        <v>0</v>
      </c>
      <c r="L558" s="4">
        <v>1</v>
      </c>
      <c r="M558" s="4" t="s">
        <v>27</v>
      </c>
      <c r="N558" s="6">
        <v>45051.344456018523</v>
      </c>
      <c r="O558" s="4" t="s">
        <v>18</v>
      </c>
      <c r="P558" s="4">
        <v>720</v>
      </c>
      <c r="Q558" s="10" cm="1">
        <f t="array" ref="Q558">IFERROR(INDEX(cashier!$A$2:$I$672,MATCH($O558&amp;$P558,cashier!$J$2:$J$672,0),Q$1),FALSE)</f>
        <v>427</v>
      </c>
      <c r="R558" s="10" t="str" cm="1">
        <f t="array" ref="R558">IFERROR(INDEX(cashier!$A$2:$I$672,MATCH($O558&amp;$P558,cashier!$J$2:$J$672,0),R$1),FALSE)</f>
        <v>香港汇丰/USD/Mandarine/801-443300-838</v>
      </c>
      <c r="S558" s="10" cm="1">
        <f t="array" ref="S558">IFERROR(INDEX(cashier!$A$2:$I$672,MATCH($O558&amp;$P558,cashier!$J$2:$J$672,0),S$1),FALSE)</f>
        <v>45051.340844837963</v>
      </c>
      <c r="T558" s="10" t="str" cm="1">
        <f t="array" ref="T558">IFERROR(INDEX(cashier!$A$2:$I$672,MATCH($O558&amp;$P558,cashier!$J$2:$J$672,0),T$1),FALSE)</f>
        <v>USD</v>
      </c>
      <c r="U558" s="10" cm="1">
        <f t="array" ref="U558">IFERROR(INDEX(cashier!$A$2:$I$672,MATCH($O558&amp;$P558,cashier!$J$2:$J$672,0),U$1),FALSE)</f>
        <v>1270</v>
      </c>
      <c r="V558" s="10" cm="1">
        <f t="array" ref="V558">IFERROR(INDEX(cashier!$A$2:$I$672,MATCH($O558&amp;$P558,cashier!$J$2:$J$672,0),V$1),FALSE)</f>
        <v>45051.344456018523</v>
      </c>
      <c r="W558" s="10" cm="1">
        <f t="array" ref="W558">IFERROR(INDEX(cashier!$A$2:$I$672,MATCH($O558&amp;$P558,cashier!$J$2:$J$672,0),W$1),FALSE)</f>
        <v>720</v>
      </c>
      <c r="X558" s="10" t="str" cm="1">
        <f t="array" ref="X558">IFERROR(INDEX(cashier!$A$2:$I$672,MATCH($O558&amp;$P558,cashier!$J$2:$J$672,0),X$1),FALSE)</f>
        <v>付款单</v>
      </c>
      <c r="Y558" s="10" cm="1">
        <f t="array" ref="Y558">IFERROR(INDEX(cashier!$A$2:$I$672,MATCH($O558&amp;$P558,cashier!$J$2:$J$672,0),Y$1),FALSE)</f>
        <v>0</v>
      </c>
      <c r="Z558" s="13" cm="1">
        <f t="array" ref="Z558">IFERROR(INDEX(bank!$A$2:$P$1212,MATCH($O558&amp;$P558,bank!$Q$2:$Q$1212,0),Z$1),FALSE)</f>
        <v>720</v>
      </c>
      <c r="AA558" s="13" t="str" cm="1">
        <f t="array" ref="AA558">IFERROR(INDEX(bank!$A$2:$P$1212,MATCH($O558&amp;$P558,bank!$Q$2:$Q$1212,0),AA$1),FALSE)</f>
        <v>付款单</v>
      </c>
      <c r="AB558" s="13" t="str" cm="1">
        <f t="array" ref="AB558">IFERROR(INDEX(bank!$A$2:$P$1212,MATCH($O558&amp;$P558,bank!$Q$2:$Q$1212,0),AB$1),FALSE)</f>
        <v>香港汇丰/USD/Mandarine/801-443300-838</v>
      </c>
      <c r="AC558" s="13" t="str" cm="1">
        <f t="array" ref="AC558">IFERROR(INDEX(bank!$A$2:$P$1212,MATCH($O558&amp;$P558,bank!$Q$2:$Q$1212,0),AC$1),FALSE)</f>
        <v>USD</v>
      </c>
      <c r="AD558" s="13" cm="1">
        <f t="array" ref="AD558">IFERROR(INDEX(bank!$A$2:$P$1212,MATCH($O558&amp;$P558,bank!$Q$2:$Q$1212,0),AD$1),FALSE)</f>
        <v>0</v>
      </c>
      <c r="AE558" s="13" t="str" cm="1">
        <f t="array" ref="AE558">IFERROR(INDEX(bank!$A$2:$P$1212,MATCH($O558&amp;$P558,bank!$Q$2:$Q$1212,0),AE$1),FALSE)</f>
        <v>5501.01-通信通导</v>
      </c>
      <c r="AF558" s="13" t="str" cm="1">
        <f t="array" ref="AF558">IFERROR(INDEX(bank!$A$2:$P$1212,MATCH($O558&amp;$P558,bank!$Q$2:$Q$1212,0),AF$1),FALSE)</f>
        <v>AAIC年费</v>
      </c>
      <c r="AG558" s="13" cm="1">
        <f t="array" ref="AG558">IFERROR(INDEX(bank!$A$2:$P$1212,MATCH($O558&amp;$P558,bank!$Q$2:$Q$1212,0),AG$1),FALSE)</f>
        <v>45051.344456018523</v>
      </c>
      <c r="AH558" s="13" cm="1">
        <f t="array" ref="AH558">IFERROR(INDEX(bank!$A$2:$P$1212,MATCH($O558&amp;$P558,bank!$Q$2:$Q$1212,0),AH$1),FALSE)</f>
        <v>0</v>
      </c>
      <c r="AI558" s="13" cm="1">
        <f t="array" ref="AI558">IFERROR(INDEX(bank!$A$2:$P$1212,MATCH($O558&amp;$P558,bank!$Q$2:$Q$1212,0),AI$1),FALSE)</f>
        <v>0</v>
      </c>
      <c r="AJ558" s="13" cm="1">
        <f t="array" ref="AJ558">IFERROR(INDEX(bank!$A$2:$P$1212,MATCH($O558&amp;$P558,bank!$Q$2:$Q$1212,0),AJ$1),FALSE)</f>
        <v>380</v>
      </c>
      <c r="AK558" s="13" cm="1">
        <f t="array" ref="AK558">IFERROR(INDEX(bank!$A$2:$P$1212,MATCH($O558&amp;$P558,bank!$Q$2:$Q$1212,0),AK$1),FALSE)</f>
        <v>380</v>
      </c>
      <c r="AL558" s="13" cm="1">
        <f t="array" ref="AL558">IFERROR(INDEX(bank!$A$2:$P$1212,MATCH($O558&amp;$P558,bank!$Q$2:$Q$1212,0),AL$1),FALSE)</f>
        <v>953297.07999999973</v>
      </c>
      <c r="AM558" s="13" cm="1">
        <f t="array" ref="AM558">IFERROR(INDEX(bank!$A$2:$P$1212,MATCH($O558&amp;$P558,bank!$Q$2:$Q$1212,0),AM$1),FALSE)</f>
        <v>1</v>
      </c>
      <c r="AN558" s="13" t="b" cm="1">
        <f t="array" ref="AN558">IFERROR(INDEX(bank!$A$2:$P$1212,MATCH($O558&amp;$P558,bank!$Q$2:$Q$1212,0),AN$1),FALSE)</f>
        <v>1</v>
      </c>
      <c r="AO558" s="13" t="str" cm="1">
        <f t="array" ref="AO558">IFERROR(INDEX(bank!$A$2:$P$1212,MATCH($O558&amp;$P558,bank!$Q$2:$Q$1212,0),AO$1),FALSE)</f>
        <v>已关闭</v>
      </c>
    </row>
    <row r="559" spans="1:41" hidden="1">
      <c r="A559" s="4" t="s">
        <v>68</v>
      </c>
      <c r="B559" s="4" t="s">
        <v>525</v>
      </c>
      <c r="C559" s="4">
        <v>780</v>
      </c>
      <c r="D559" s="4">
        <v>780</v>
      </c>
      <c r="E559" s="4">
        <v>0</v>
      </c>
      <c r="F559" s="4">
        <v>0</v>
      </c>
      <c r="G559" s="4" t="s">
        <v>19</v>
      </c>
      <c r="H559" s="6">
        <v>45040.253960624999</v>
      </c>
      <c r="I559" s="4" t="s">
        <v>20</v>
      </c>
      <c r="J559" s="4" t="b">
        <v>1</v>
      </c>
      <c r="K559" s="4">
        <v>0</v>
      </c>
      <c r="L559" s="4">
        <v>1</v>
      </c>
      <c r="M559" s="4" t="s">
        <v>27</v>
      </c>
      <c r="N559" s="6">
        <v>45051.344456018523</v>
      </c>
      <c r="O559" s="4" t="s">
        <v>18</v>
      </c>
      <c r="P559" s="4">
        <v>720</v>
      </c>
      <c r="Q559" s="10" cm="1">
        <f t="array" ref="Q559">IFERROR(INDEX(cashier!$A$2:$I$672,MATCH($O559&amp;$P559,cashier!$J$2:$J$672,0),Q$1),FALSE)</f>
        <v>427</v>
      </c>
      <c r="R559" s="10" t="str" cm="1">
        <f t="array" ref="R559">IFERROR(INDEX(cashier!$A$2:$I$672,MATCH($O559&amp;$P559,cashier!$J$2:$J$672,0),R$1),FALSE)</f>
        <v>香港汇丰/USD/Mandarine/801-443300-838</v>
      </c>
      <c r="S559" s="10" cm="1">
        <f t="array" ref="S559">IFERROR(INDEX(cashier!$A$2:$I$672,MATCH($O559&amp;$P559,cashier!$J$2:$J$672,0),S$1),FALSE)</f>
        <v>45051.340844837963</v>
      </c>
      <c r="T559" s="10" t="str" cm="1">
        <f t="array" ref="T559">IFERROR(INDEX(cashier!$A$2:$I$672,MATCH($O559&amp;$P559,cashier!$J$2:$J$672,0),T$1),FALSE)</f>
        <v>USD</v>
      </c>
      <c r="U559" s="10" cm="1">
        <f t="array" ref="U559">IFERROR(INDEX(cashier!$A$2:$I$672,MATCH($O559&amp;$P559,cashier!$J$2:$J$672,0),U$1),FALSE)</f>
        <v>1270</v>
      </c>
      <c r="V559" s="10" cm="1">
        <f t="array" ref="V559">IFERROR(INDEX(cashier!$A$2:$I$672,MATCH($O559&amp;$P559,cashier!$J$2:$J$672,0),V$1),FALSE)</f>
        <v>45051.344456018523</v>
      </c>
      <c r="W559" s="10" cm="1">
        <f t="array" ref="W559">IFERROR(INDEX(cashier!$A$2:$I$672,MATCH($O559&amp;$P559,cashier!$J$2:$J$672,0),W$1),FALSE)</f>
        <v>720</v>
      </c>
      <c r="X559" s="10" t="str" cm="1">
        <f t="array" ref="X559">IFERROR(INDEX(cashier!$A$2:$I$672,MATCH($O559&amp;$P559,cashier!$J$2:$J$672,0),X$1),FALSE)</f>
        <v>付款单</v>
      </c>
      <c r="Y559" s="10" cm="1">
        <f t="array" ref="Y559">IFERROR(INDEX(cashier!$A$2:$I$672,MATCH($O559&amp;$P559,cashier!$J$2:$J$672,0),Y$1),FALSE)</f>
        <v>0</v>
      </c>
      <c r="Z559" s="13" cm="1">
        <f t="array" ref="Z559">IFERROR(INDEX(bank!$A$2:$P$1212,MATCH($O559&amp;$P559,bank!$Q$2:$Q$1212,0),Z$1),FALSE)</f>
        <v>720</v>
      </c>
      <c r="AA559" s="13" t="str" cm="1">
        <f t="array" ref="AA559">IFERROR(INDEX(bank!$A$2:$P$1212,MATCH($O559&amp;$P559,bank!$Q$2:$Q$1212,0),AA$1),FALSE)</f>
        <v>付款单</v>
      </c>
      <c r="AB559" s="13" t="str" cm="1">
        <f t="array" ref="AB559">IFERROR(INDEX(bank!$A$2:$P$1212,MATCH($O559&amp;$P559,bank!$Q$2:$Q$1212,0),AB$1),FALSE)</f>
        <v>香港汇丰/USD/Mandarine/801-443300-838</v>
      </c>
      <c r="AC559" s="13" t="str" cm="1">
        <f t="array" ref="AC559">IFERROR(INDEX(bank!$A$2:$P$1212,MATCH($O559&amp;$P559,bank!$Q$2:$Q$1212,0),AC$1),FALSE)</f>
        <v>USD</v>
      </c>
      <c r="AD559" s="13" cm="1">
        <f t="array" ref="AD559">IFERROR(INDEX(bank!$A$2:$P$1212,MATCH($O559&amp;$P559,bank!$Q$2:$Q$1212,0),AD$1),FALSE)</f>
        <v>0</v>
      </c>
      <c r="AE559" s="13" t="str" cm="1">
        <f t="array" ref="AE559">IFERROR(INDEX(bank!$A$2:$P$1212,MATCH($O559&amp;$P559,bank!$Q$2:$Q$1212,0),AE$1),FALSE)</f>
        <v>5501.01-通信通导</v>
      </c>
      <c r="AF559" s="13" t="str" cm="1">
        <f t="array" ref="AF559">IFERROR(INDEX(bank!$A$2:$P$1212,MATCH($O559&amp;$P559,bank!$Q$2:$Q$1212,0),AF$1),FALSE)</f>
        <v>AAIC年费</v>
      </c>
      <c r="AG559" s="13" cm="1">
        <f t="array" ref="AG559">IFERROR(INDEX(bank!$A$2:$P$1212,MATCH($O559&amp;$P559,bank!$Q$2:$Q$1212,0),AG$1),FALSE)</f>
        <v>45051.344456018523</v>
      </c>
      <c r="AH559" s="13" cm="1">
        <f t="array" ref="AH559">IFERROR(INDEX(bank!$A$2:$P$1212,MATCH($O559&amp;$P559,bank!$Q$2:$Q$1212,0),AH$1),FALSE)</f>
        <v>0</v>
      </c>
      <c r="AI559" s="13" cm="1">
        <f t="array" ref="AI559">IFERROR(INDEX(bank!$A$2:$P$1212,MATCH($O559&amp;$P559,bank!$Q$2:$Q$1212,0),AI$1),FALSE)</f>
        <v>0</v>
      </c>
      <c r="AJ559" s="13" cm="1">
        <f t="array" ref="AJ559">IFERROR(INDEX(bank!$A$2:$P$1212,MATCH($O559&amp;$P559,bank!$Q$2:$Q$1212,0),AJ$1),FALSE)</f>
        <v>380</v>
      </c>
      <c r="AK559" s="13" cm="1">
        <f t="array" ref="AK559">IFERROR(INDEX(bank!$A$2:$P$1212,MATCH($O559&amp;$P559,bank!$Q$2:$Q$1212,0),AK$1),FALSE)</f>
        <v>380</v>
      </c>
      <c r="AL559" s="13" cm="1">
        <f t="array" ref="AL559">IFERROR(INDEX(bank!$A$2:$P$1212,MATCH($O559&amp;$P559,bank!$Q$2:$Q$1212,0),AL$1),FALSE)</f>
        <v>953297.07999999973</v>
      </c>
      <c r="AM559" s="13" cm="1">
        <f t="array" ref="AM559">IFERROR(INDEX(bank!$A$2:$P$1212,MATCH($O559&amp;$P559,bank!$Q$2:$Q$1212,0),AM$1),FALSE)</f>
        <v>1</v>
      </c>
      <c r="AN559" s="13" t="b" cm="1">
        <f t="array" ref="AN559">IFERROR(INDEX(bank!$A$2:$P$1212,MATCH($O559&amp;$P559,bank!$Q$2:$Q$1212,0),AN$1),FALSE)</f>
        <v>1</v>
      </c>
      <c r="AO559" s="13" t="str" cm="1">
        <f t="array" ref="AO559">IFERROR(INDEX(bank!$A$2:$P$1212,MATCH($O559&amp;$P559,bank!$Q$2:$Q$1212,0),AO$1),FALSE)</f>
        <v>已关闭</v>
      </c>
    </row>
    <row r="560" spans="1:41" hidden="1">
      <c r="A560" s="4" t="s">
        <v>212</v>
      </c>
      <c r="B560" s="4" t="s">
        <v>526</v>
      </c>
      <c r="C560" s="4">
        <v>3060</v>
      </c>
      <c r="D560" s="4">
        <v>3060</v>
      </c>
      <c r="E560" s="4">
        <v>0</v>
      </c>
      <c r="F560" s="4">
        <v>0</v>
      </c>
      <c r="G560" s="4" t="s">
        <v>19</v>
      </c>
      <c r="H560" s="6">
        <v>45040.257700324073</v>
      </c>
      <c r="I560" s="4" t="s">
        <v>20</v>
      </c>
      <c r="J560" s="4" t="b">
        <v>1</v>
      </c>
      <c r="K560" s="4">
        <v>0</v>
      </c>
      <c r="L560" s="4">
        <v>1</v>
      </c>
      <c r="M560" s="4" t="s">
        <v>27</v>
      </c>
      <c r="N560" s="6">
        <v>45057.114351851851</v>
      </c>
      <c r="O560" s="4" t="s">
        <v>18</v>
      </c>
      <c r="P560" s="4">
        <v>722</v>
      </c>
      <c r="Q560" s="10" cm="1">
        <f t="array" ref="Q560">IFERROR(INDEX(cashier!$A$2:$I$672,MATCH($O560&amp;$P560,cashier!$J$2:$J$672,0),Q$1),FALSE)</f>
        <v>467</v>
      </c>
      <c r="R560" s="10" t="str" cm="1">
        <f t="array" ref="R560">IFERROR(INDEX(cashier!$A$2:$I$672,MATCH($O560&amp;$P560,cashier!$J$2:$J$672,0),R$1),FALSE)</f>
        <v>香港汇丰/USD/Mandarine/801-443300-838</v>
      </c>
      <c r="S560" s="10" cm="1">
        <f t="array" ref="S560">IFERROR(INDEX(cashier!$A$2:$I$672,MATCH($O560&amp;$P560,cashier!$J$2:$J$672,0),S$1),FALSE)</f>
        <v>45057.11053539352</v>
      </c>
      <c r="T560" s="10" t="str" cm="1">
        <f t="array" ref="T560">IFERROR(INDEX(cashier!$A$2:$I$672,MATCH($O560&amp;$P560,cashier!$J$2:$J$672,0),T$1),FALSE)</f>
        <v>USD</v>
      </c>
      <c r="U560" s="10" cm="1">
        <f t="array" ref="U560">IFERROR(INDEX(cashier!$A$2:$I$672,MATCH($O560&amp;$P560,cashier!$J$2:$J$672,0),U$1),FALSE)</f>
        <v>3060</v>
      </c>
      <c r="V560" s="10" cm="1">
        <f t="array" ref="V560">IFERROR(INDEX(cashier!$A$2:$I$672,MATCH($O560&amp;$P560,cashier!$J$2:$J$672,0),V$1),FALSE)</f>
        <v>45057.114351851851</v>
      </c>
      <c r="W560" s="10" cm="1">
        <f t="array" ref="W560">IFERROR(INDEX(cashier!$A$2:$I$672,MATCH($O560&amp;$P560,cashier!$J$2:$J$672,0),W$1),FALSE)</f>
        <v>722</v>
      </c>
      <c r="X560" s="10" t="str" cm="1">
        <f t="array" ref="X560">IFERROR(INDEX(cashier!$A$2:$I$672,MATCH($O560&amp;$P560,cashier!$J$2:$J$672,0),X$1),FALSE)</f>
        <v>付款单</v>
      </c>
      <c r="Y560" s="10" cm="1">
        <f t="array" ref="Y560">IFERROR(INDEX(cashier!$A$2:$I$672,MATCH($O560&amp;$P560,cashier!$J$2:$J$672,0),Y$1),FALSE)</f>
        <v>15.97</v>
      </c>
      <c r="Z560" s="13" cm="1">
        <f t="array" ref="Z560">IFERROR(INDEX(bank!$A$2:$P$1212,MATCH($O560&amp;$P560,bank!$Q$2:$Q$1212,0),Z$1),FALSE)</f>
        <v>722</v>
      </c>
      <c r="AA560" s="13" t="str" cm="1">
        <f t="array" ref="AA560">IFERROR(INDEX(bank!$A$2:$P$1212,MATCH($O560&amp;$P560,bank!$Q$2:$Q$1212,0),AA$1),FALSE)</f>
        <v>付款单</v>
      </c>
      <c r="AB560" s="13" t="str" cm="1">
        <f t="array" ref="AB560">IFERROR(INDEX(bank!$A$2:$P$1212,MATCH($O560&amp;$P560,bank!$Q$2:$Q$1212,0),AB$1),FALSE)</f>
        <v>香港汇丰/USD/Mandarine/801-443300-838</v>
      </c>
      <c r="AC560" s="13" t="str" cm="1">
        <f t="array" ref="AC560">IFERROR(INDEX(bank!$A$2:$P$1212,MATCH($O560&amp;$P560,bank!$Q$2:$Q$1212,0),AC$1),FALSE)</f>
        <v>USD</v>
      </c>
      <c r="AD560" s="13" cm="1">
        <f t="array" ref="AD560">IFERROR(INDEX(bank!$A$2:$P$1212,MATCH($O560&amp;$P560,bank!$Q$2:$Q$1212,0),AD$1),FALSE)</f>
        <v>0</v>
      </c>
      <c r="AE560" s="13" t="str" cm="1">
        <f t="array" ref="AE560">IFERROR(INDEX(bank!$A$2:$P$1212,MATCH($O560&amp;$P560,bank!$Q$2:$Q$1212,0),AE$1),FALSE)</f>
        <v xml:space="preserve">5501.14-船级社 </v>
      </c>
      <c r="AF560" s="13" t="str" cm="1">
        <f t="array" ref="AF560">IFERROR(INDEX(bank!$A$2:$P$1212,MATCH($O560&amp;$P560,bank!$Q$2:$Q$1212,0),AF$1),FALSE)</f>
        <v>3月31日斯里兰卡做展期检验费用</v>
      </c>
      <c r="AG560" s="13" cm="1">
        <f t="array" ref="AG560">IFERROR(INDEX(bank!$A$2:$P$1212,MATCH($O560&amp;$P560,bank!$Q$2:$Q$1212,0),AG$1),FALSE)</f>
        <v>45057.114351851851</v>
      </c>
      <c r="AH560" s="13" cm="1">
        <f t="array" ref="AH560">IFERROR(INDEX(bank!$A$2:$P$1212,MATCH($O560&amp;$P560,bank!$Q$2:$Q$1212,0),AH$1),FALSE)</f>
        <v>0</v>
      </c>
      <c r="AI560" s="13" cm="1">
        <f t="array" ref="AI560">IFERROR(INDEX(bank!$A$2:$P$1212,MATCH($O560&amp;$P560,bank!$Q$2:$Q$1212,0),AI$1),FALSE)</f>
        <v>0</v>
      </c>
      <c r="AJ560" s="13" cm="1">
        <f t="array" ref="AJ560">IFERROR(INDEX(bank!$A$2:$P$1212,MATCH($O560&amp;$P560,bank!$Q$2:$Q$1212,0),AJ$1),FALSE)</f>
        <v>3060</v>
      </c>
      <c r="AK560" s="13" cm="1">
        <f t="array" ref="AK560">IFERROR(INDEX(bank!$A$2:$P$1212,MATCH($O560&amp;$P560,bank!$Q$2:$Q$1212,0),AK$1),FALSE)</f>
        <v>3060</v>
      </c>
      <c r="AL560" s="13" cm="1">
        <f t="array" ref="AL560">IFERROR(INDEX(bank!$A$2:$P$1212,MATCH($O560&amp;$P560,bank!$Q$2:$Q$1212,0),AL$1),FALSE)</f>
        <v>-251576.1100000001</v>
      </c>
      <c r="AM560" s="13" cm="1">
        <f t="array" ref="AM560">IFERROR(INDEX(bank!$A$2:$P$1212,MATCH($O560&amp;$P560,bank!$Q$2:$Q$1212,0),AM$1),FALSE)</f>
        <v>1</v>
      </c>
      <c r="AN560" s="13" t="b" cm="1">
        <f t="array" ref="AN560">IFERROR(INDEX(bank!$A$2:$P$1212,MATCH($O560&amp;$P560,bank!$Q$2:$Q$1212,0),AN$1),FALSE)</f>
        <v>1</v>
      </c>
      <c r="AO560" s="13" t="str" cm="1">
        <f t="array" ref="AO560">IFERROR(INDEX(bank!$A$2:$P$1212,MATCH($O560&amp;$P560,bank!$Q$2:$Q$1212,0),AO$1),FALSE)</f>
        <v>已关闭</v>
      </c>
    </row>
    <row r="561" spans="1:41" hidden="1">
      <c r="A561" s="4" t="s">
        <v>133</v>
      </c>
      <c r="B561" s="4" t="s">
        <v>527</v>
      </c>
      <c r="C561" s="4">
        <v>21297</v>
      </c>
      <c r="D561" s="4">
        <v>3100</v>
      </c>
      <c r="E561" s="4">
        <v>0</v>
      </c>
      <c r="F561" s="4">
        <v>0</v>
      </c>
      <c r="G561" s="4" t="s">
        <v>30</v>
      </c>
      <c r="H561" s="6">
        <v>45040.261025567132</v>
      </c>
      <c r="I561" s="4" t="s">
        <v>20</v>
      </c>
      <c r="J561" s="4" t="b">
        <v>1</v>
      </c>
      <c r="K561" s="4">
        <v>0</v>
      </c>
      <c r="L561" s="4">
        <v>6.87</v>
      </c>
      <c r="M561" s="4" t="s">
        <v>46</v>
      </c>
      <c r="N561" s="6">
        <v>45041.25640046296</v>
      </c>
      <c r="O561" s="4" t="s">
        <v>18</v>
      </c>
      <c r="P561" s="4">
        <v>723</v>
      </c>
      <c r="Q561" s="10" cm="1">
        <f t="array" ref="Q561">IFERROR(INDEX(cashier!$A$2:$I$672,MATCH($O561&amp;$P561,cashier!$J$2:$J$672,0),Q$1),FALSE)</f>
        <v>354</v>
      </c>
      <c r="R561" s="10" t="str" cm="1">
        <f t="array" ref="R561">IFERROR(INDEX(cashier!$A$2:$I$672,MATCH($O561&amp;$P561,cashier!$J$2:$J$672,0),R$1),FALSE)</f>
        <v>吴总股东往来/RMB</v>
      </c>
      <c r="S561" s="10" cm="1">
        <f t="array" ref="S561">IFERROR(INDEX(cashier!$A$2:$I$672,MATCH($O561&amp;$P561,cashier!$J$2:$J$672,0),S$1),FALSE)</f>
        <v>45041.253221689818</v>
      </c>
      <c r="T561" s="10" t="str" cm="1">
        <f t="array" ref="T561">IFERROR(INDEX(cashier!$A$2:$I$672,MATCH($O561&amp;$P561,cashier!$J$2:$J$672,0),T$1),FALSE)</f>
        <v>RMB</v>
      </c>
      <c r="U561" s="10" cm="1">
        <f t="array" ref="U561">IFERROR(INDEX(cashier!$A$2:$I$672,MATCH($O561&amp;$P561,cashier!$J$2:$J$672,0),U$1),FALSE)</f>
        <v>21297</v>
      </c>
      <c r="V561" s="10" cm="1">
        <f t="array" ref="V561">IFERROR(INDEX(cashier!$A$2:$I$672,MATCH($O561&amp;$P561,cashier!$J$2:$J$672,0),V$1),FALSE)</f>
        <v>45041.25640046296</v>
      </c>
      <c r="W561" s="10" cm="1">
        <f t="array" ref="W561">IFERROR(INDEX(cashier!$A$2:$I$672,MATCH($O561&amp;$P561,cashier!$J$2:$J$672,0),W$1),FALSE)</f>
        <v>723</v>
      </c>
      <c r="X561" s="10" t="str" cm="1">
        <f t="array" ref="X561">IFERROR(INDEX(cashier!$A$2:$I$672,MATCH($O561&amp;$P561,cashier!$J$2:$J$672,0),X$1),FALSE)</f>
        <v>付款单</v>
      </c>
      <c r="Y561" s="10" cm="1">
        <f t="array" ref="Y561">IFERROR(INDEX(cashier!$A$2:$I$672,MATCH($O561&amp;$P561,cashier!$J$2:$J$672,0),Y$1),FALSE)</f>
        <v>0</v>
      </c>
      <c r="Z561" s="13" cm="1">
        <f t="array" ref="Z561">IFERROR(INDEX(bank!$A$2:$P$1212,MATCH($O561&amp;$P561,bank!$Q$2:$Q$1212,0),Z$1),FALSE)</f>
        <v>723</v>
      </c>
      <c r="AA561" s="13" t="str" cm="1">
        <f t="array" ref="AA561">IFERROR(INDEX(bank!$A$2:$P$1212,MATCH($O561&amp;$P561,bank!$Q$2:$Q$1212,0),AA$1),FALSE)</f>
        <v>付款单</v>
      </c>
      <c r="AB561" s="13" t="str" cm="1">
        <f t="array" ref="AB561">IFERROR(INDEX(bank!$A$2:$P$1212,MATCH($O561&amp;$P561,bank!$Q$2:$Q$1212,0),AB$1),FALSE)</f>
        <v>吴总股东往来/RMB</v>
      </c>
      <c r="AC561" s="13" t="str" cm="1">
        <f t="array" ref="AC561">IFERROR(INDEX(bank!$A$2:$P$1212,MATCH($O561&amp;$P561,bank!$Q$2:$Q$1212,0),AC$1),FALSE)</f>
        <v>RMB</v>
      </c>
      <c r="AD561" s="13" cm="1">
        <f t="array" ref="AD561">IFERROR(INDEX(bank!$A$2:$P$1212,MATCH($O561&amp;$P561,bank!$Q$2:$Q$1212,0),AD$1),FALSE)</f>
        <v>0</v>
      </c>
      <c r="AE561" s="13" t="str" cm="1">
        <f t="array" ref="AE561">IFERROR(INDEX(bank!$A$2:$P$1212,MATCH($O561&amp;$P561,bank!$Q$2:$Q$1212,0),AE$1),FALSE)</f>
        <v xml:space="preserve">5501.04-修理和维护  </v>
      </c>
      <c r="AF561" s="13" t="str" cm="1">
        <f t="array" ref="AF561">IFERROR(INDEX(bank!$A$2:$P$1212,MATCH($O561&amp;$P561,bank!$Q$2:$Q$1212,0),AF$1),FALSE)</f>
        <v>2023年第一季度船长老轨季度奖；2023年3月份甲板部及机舱部自修奖</v>
      </c>
      <c r="AG561" s="13" cm="1">
        <f t="array" ref="AG561">IFERROR(INDEX(bank!$A$2:$P$1212,MATCH($O561&amp;$P561,bank!$Q$2:$Q$1212,0),AG$1),FALSE)</f>
        <v>45041.25640046296</v>
      </c>
      <c r="AH561" s="13" cm="1">
        <f t="array" ref="AH561">IFERROR(INDEX(bank!$A$2:$P$1212,MATCH($O561&amp;$P561,bank!$Q$2:$Q$1212,0),AH$1),FALSE)</f>
        <v>0</v>
      </c>
      <c r="AI561" s="13" cm="1">
        <f t="array" ref="AI561">IFERROR(INDEX(bank!$A$2:$P$1212,MATCH($O561&amp;$P561,bank!$Q$2:$Q$1212,0),AI$1),FALSE)</f>
        <v>0</v>
      </c>
      <c r="AJ561" s="13" cm="1">
        <f t="array" ref="AJ561">IFERROR(INDEX(bank!$A$2:$P$1212,MATCH($O561&amp;$P561,bank!$Q$2:$Q$1212,0),AJ$1),FALSE)</f>
        <v>21297</v>
      </c>
      <c r="AK561" s="13" cm="1">
        <f t="array" ref="AK561">IFERROR(INDEX(bank!$A$2:$P$1212,MATCH($O561&amp;$P561,bank!$Q$2:$Q$1212,0),AK$1),FALSE)</f>
        <v>21297</v>
      </c>
      <c r="AL561" s="13" cm="1">
        <f t="array" ref="AL561">IFERROR(INDEX(bank!$A$2:$P$1212,MATCH($O561&amp;$P561,bank!$Q$2:$Q$1212,0),AL$1),FALSE)</f>
        <v>2775350.0900000008</v>
      </c>
      <c r="AM561" s="13" cm="1">
        <f t="array" ref="AM561">IFERROR(INDEX(bank!$A$2:$P$1212,MATCH($O561&amp;$P561,bank!$Q$2:$Q$1212,0),AM$1),FALSE)</f>
        <v>6.87</v>
      </c>
      <c r="AN561" s="13" t="b" cm="1">
        <f t="array" ref="AN561">IFERROR(INDEX(bank!$A$2:$P$1212,MATCH($O561&amp;$P561,bank!$Q$2:$Q$1212,0),AN$1),FALSE)</f>
        <v>1</v>
      </c>
      <c r="AO561" s="13" t="str" cm="1">
        <f t="array" ref="AO561">IFERROR(INDEX(bank!$A$2:$P$1212,MATCH($O561&amp;$P561,bank!$Q$2:$Q$1212,0),AO$1),FALSE)</f>
        <v>已关闭</v>
      </c>
    </row>
    <row r="562" spans="1:41" hidden="1">
      <c r="A562" s="4" t="s">
        <v>528</v>
      </c>
      <c r="B562" s="4" t="s">
        <v>529</v>
      </c>
      <c r="C562" s="4">
        <v>900</v>
      </c>
      <c r="D562" s="4">
        <v>900</v>
      </c>
      <c r="E562" s="4">
        <v>0</v>
      </c>
      <c r="F562" s="4">
        <v>0</v>
      </c>
      <c r="G562" s="4" t="s">
        <v>19</v>
      </c>
      <c r="H562" s="6">
        <v>45040.262662627312</v>
      </c>
      <c r="I562" s="4" t="s">
        <v>20</v>
      </c>
      <c r="J562" s="4" t="b">
        <v>1</v>
      </c>
      <c r="K562" s="4">
        <v>0</v>
      </c>
      <c r="L562" s="4">
        <v>1</v>
      </c>
      <c r="M562" s="4" t="s">
        <v>27</v>
      </c>
      <c r="N562" s="6">
        <v>45055.262048611112</v>
      </c>
      <c r="O562" s="4" t="s">
        <v>18</v>
      </c>
      <c r="P562" s="4">
        <v>724</v>
      </c>
      <c r="Q562" s="10" cm="1">
        <f t="array" ref="Q562">IFERROR(INDEX(cashier!$A$2:$I$672,MATCH($O562&amp;$P562,cashier!$J$2:$J$672,0),Q$1),FALSE)</f>
        <v>454</v>
      </c>
      <c r="R562" s="10" t="str" cm="1">
        <f t="array" ref="R562">IFERROR(INDEX(cashier!$A$2:$I$672,MATCH($O562&amp;$P562,cashier!$J$2:$J$672,0),R$1),FALSE)</f>
        <v>香港汇丰/USD/Mandarine/801-443300-838</v>
      </c>
      <c r="S562" s="10" cm="1">
        <f t="array" ref="S562">IFERROR(INDEX(cashier!$A$2:$I$672,MATCH($O562&amp;$P562,cashier!$J$2:$J$672,0),S$1),FALSE)</f>
        <v>45055.258296215281</v>
      </c>
      <c r="T562" s="10" t="str" cm="1">
        <f t="array" ref="T562">IFERROR(INDEX(cashier!$A$2:$I$672,MATCH($O562&amp;$P562,cashier!$J$2:$J$672,0),T$1),FALSE)</f>
        <v>USD</v>
      </c>
      <c r="U562" s="10" cm="1">
        <f t="array" ref="U562">IFERROR(INDEX(cashier!$A$2:$I$672,MATCH($O562&amp;$P562,cashier!$J$2:$J$672,0),U$1),FALSE)</f>
        <v>900</v>
      </c>
      <c r="V562" s="10" cm="1">
        <f t="array" ref="V562">IFERROR(INDEX(cashier!$A$2:$I$672,MATCH($O562&amp;$P562,cashier!$J$2:$J$672,0),V$1),FALSE)</f>
        <v>45055.262048611112</v>
      </c>
      <c r="W562" s="10" cm="1">
        <f t="array" ref="W562">IFERROR(INDEX(cashier!$A$2:$I$672,MATCH($O562&amp;$P562,cashier!$J$2:$J$672,0),W$1),FALSE)</f>
        <v>724</v>
      </c>
      <c r="X562" s="10" t="str" cm="1">
        <f t="array" ref="X562">IFERROR(INDEX(cashier!$A$2:$I$672,MATCH($O562&amp;$P562,cashier!$J$2:$J$672,0),X$1),FALSE)</f>
        <v>付款单</v>
      </c>
      <c r="Y562" s="10" cm="1">
        <f t="array" ref="Y562">IFERROR(INDEX(cashier!$A$2:$I$672,MATCH($O562&amp;$P562,cashier!$J$2:$J$672,0),Y$1),FALSE)</f>
        <v>15.96</v>
      </c>
      <c r="Z562" s="13" cm="1">
        <f t="array" ref="Z562">IFERROR(INDEX(bank!$A$2:$P$1212,MATCH($O562&amp;$P562,bank!$Q$2:$Q$1212,0),Z$1),FALSE)</f>
        <v>724</v>
      </c>
      <c r="AA562" s="13" t="str" cm="1">
        <f t="array" ref="AA562">IFERROR(INDEX(bank!$A$2:$P$1212,MATCH($O562&amp;$P562,bank!$Q$2:$Q$1212,0),AA$1),FALSE)</f>
        <v>付款单</v>
      </c>
      <c r="AB562" s="13" t="str" cm="1">
        <f t="array" ref="AB562">IFERROR(INDEX(bank!$A$2:$P$1212,MATCH($O562&amp;$P562,bank!$Q$2:$Q$1212,0),AB$1),FALSE)</f>
        <v>香港汇丰/USD/Mandarine/801-443300-838</v>
      </c>
      <c r="AC562" s="13" t="str" cm="1">
        <f t="array" ref="AC562">IFERROR(INDEX(bank!$A$2:$P$1212,MATCH($O562&amp;$P562,bank!$Q$2:$Q$1212,0),AC$1),FALSE)</f>
        <v>USD</v>
      </c>
      <c r="AD562" s="13" cm="1">
        <f t="array" ref="AD562">IFERROR(INDEX(bank!$A$2:$P$1212,MATCH($O562&amp;$P562,bank!$Q$2:$Q$1212,0),AD$1),FALSE)</f>
        <v>0</v>
      </c>
      <c r="AE562" s="13" t="str" cm="1">
        <f t="array" ref="AE562">IFERROR(INDEX(bank!$A$2:$P$1212,MATCH($O562&amp;$P562,bank!$Q$2:$Q$1212,0),AE$1),FALSE)</f>
        <v>5501.15-船旗国</v>
      </c>
      <c r="AF562" s="13" t="str" cm="1">
        <f t="array" ref="AF562">IFERROR(INDEX(bank!$A$2:$P$1212,MATCH($O562&amp;$P562,bank!$Q$2:$Q$1212,0),AF$1),FALSE)</f>
        <v>更换管理公司申请船旗国证书费用</v>
      </c>
      <c r="AG562" s="13" cm="1">
        <f t="array" ref="AG562">IFERROR(INDEX(bank!$A$2:$P$1212,MATCH($O562&amp;$P562,bank!$Q$2:$Q$1212,0),AG$1),FALSE)</f>
        <v>45055.262048611112</v>
      </c>
      <c r="AH562" s="13" cm="1">
        <f t="array" ref="AH562">IFERROR(INDEX(bank!$A$2:$P$1212,MATCH($O562&amp;$P562,bank!$Q$2:$Q$1212,0),AH$1),FALSE)</f>
        <v>0</v>
      </c>
      <c r="AI562" s="13" cm="1">
        <f t="array" ref="AI562">IFERROR(INDEX(bank!$A$2:$P$1212,MATCH($O562&amp;$P562,bank!$Q$2:$Q$1212,0),AI$1),FALSE)</f>
        <v>0</v>
      </c>
      <c r="AJ562" s="13" cm="1">
        <f t="array" ref="AJ562">IFERROR(INDEX(bank!$A$2:$P$1212,MATCH($O562&amp;$P562,bank!$Q$2:$Q$1212,0),AJ$1),FALSE)</f>
        <v>900</v>
      </c>
      <c r="AK562" s="13" cm="1">
        <f t="array" ref="AK562">IFERROR(INDEX(bank!$A$2:$P$1212,MATCH($O562&amp;$P562,bank!$Q$2:$Q$1212,0),AK$1),FALSE)</f>
        <v>900</v>
      </c>
      <c r="AL562" s="13" cm="1">
        <f t="array" ref="AL562">IFERROR(INDEX(bank!$A$2:$P$1212,MATCH($O562&amp;$P562,bank!$Q$2:$Q$1212,0),AL$1),FALSE)</f>
        <v>-82813.770000000193</v>
      </c>
      <c r="AM562" s="13" cm="1">
        <f t="array" ref="AM562">IFERROR(INDEX(bank!$A$2:$P$1212,MATCH($O562&amp;$P562,bank!$Q$2:$Q$1212,0),AM$1),FALSE)</f>
        <v>1</v>
      </c>
      <c r="AN562" s="13" t="b" cm="1">
        <f t="array" ref="AN562">IFERROR(INDEX(bank!$A$2:$P$1212,MATCH($O562&amp;$P562,bank!$Q$2:$Q$1212,0),AN$1),FALSE)</f>
        <v>1</v>
      </c>
      <c r="AO562" s="13" t="str" cm="1">
        <f t="array" ref="AO562">IFERROR(INDEX(bank!$A$2:$P$1212,MATCH($O562&amp;$P562,bank!$Q$2:$Q$1212,0),AO$1),FALSE)</f>
        <v>已关闭</v>
      </c>
    </row>
    <row r="563" spans="1:41" hidden="1">
      <c r="A563" s="4" t="s">
        <v>126</v>
      </c>
      <c r="B563" s="4" t="s">
        <v>281</v>
      </c>
      <c r="C563" s="4">
        <v>30000</v>
      </c>
      <c r="D563" s="4">
        <v>4365.7319149555424</v>
      </c>
      <c r="E563" s="4">
        <v>0</v>
      </c>
      <c r="F563" s="4">
        <v>0</v>
      </c>
      <c r="G563" s="4" t="s">
        <v>30</v>
      </c>
      <c r="H563" s="6">
        <v>45040.262299085647</v>
      </c>
      <c r="I563" s="4" t="s">
        <v>20</v>
      </c>
      <c r="J563" s="4" t="b">
        <v>1</v>
      </c>
      <c r="K563" s="4">
        <v>0</v>
      </c>
      <c r="L563" s="4">
        <v>6.8716999999999997</v>
      </c>
      <c r="M563" s="4" t="s">
        <v>46</v>
      </c>
      <c r="N563" s="6">
        <v>45044.132037037038</v>
      </c>
      <c r="O563" s="4" t="s">
        <v>18</v>
      </c>
      <c r="P563" s="4">
        <v>725</v>
      </c>
      <c r="Q563" s="10" cm="1">
        <f t="array" ref="Q563">IFERROR(INDEX(cashier!$A$2:$I$672,MATCH($O563&amp;$P563,cashier!$J$2:$J$672,0),Q$1),FALSE)</f>
        <v>337</v>
      </c>
      <c r="R563" s="10" t="str" cm="1">
        <f t="array" ref="R563">IFERROR(INDEX(cashier!$A$2:$I$672,MATCH($O563&amp;$P563,cashier!$J$2:$J$672,0),R$1),FALSE)</f>
        <v>吴总股东往来/RMB</v>
      </c>
      <c r="S563" s="10" cm="1">
        <f t="array" ref="S563">IFERROR(INDEX(cashier!$A$2:$I$672,MATCH($O563&amp;$P563,cashier!$J$2:$J$672,0),S$1),FALSE)</f>
        <v>45041.128850937501</v>
      </c>
      <c r="T563" s="10" t="str" cm="1">
        <f t="array" ref="T563">IFERROR(INDEX(cashier!$A$2:$I$672,MATCH($O563&amp;$P563,cashier!$J$2:$J$672,0),T$1),FALSE)</f>
        <v>RMB</v>
      </c>
      <c r="U563" s="10" cm="1">
        <f t="array" ref="U563">IFERROR(INDEX(cashier!$A$2:$I$672,MATCH($O563&amp;$P563,cashier!$J$2:$J$672,0),U$1),FALSE)</f>
        <v>30000</v>
      </c>
      <c r="V563" s="10" cm="1">
        <f t="array" ref="V563">IFERROR(INDEX(cashier!$A$2:$I$672,MATCH($O563&amp;$P563,cashier!$J$2:$J$672,0),V$1),FALSE)</f>
        <v>45044.132037037038</v>
      </c>
      <c r="W563" s="10" cm="1">
        <f t="array" ref="W563">IFERROR(INDEX(cashier!$A$2:$I$672,MATCH($O563&amp;$P563,cashier!$J$2:$J$672,0),W$1),FALSE)</f>
        <v>725</v>
      </c>
      <c r="X563" s="10" t="str" cm="1">
        <f t="array" ref="X563">IFERROR(INDEX(cashier!$A$2:$I$672,MATCH($O563&amp;$P563,cashier!$J$2:$J$672,0),X$1),FALSE)</f>
        <v>付款单</v>
      </c>
      <c r="Y563" s="10" cm="1">
        <f t="array" ref="Y563">IFERROR(INDEX(cashier!$A$2:$I$672,MATCH($O563&amp;$P563,cashier!$J$2:$J$672,0),Y$1),FALSE)</f>
        <v>0</v>
      </c>
      <c r="Z563" s="13" cm="1">
        <f t="array" ref="Z563">IFERROR(INDEX(bank!$A$2:$P$1212,MATCH($O563&amp;$P563,bank!$Q$2:$Q$1212,0),Z$1),FALSE)</f>
        <v>725</v>
      </c>
      <c r="AA563" s="13" t="str" cm="1">
        <f t="array" ref="AA563">IFERROR(INDEX(bank!$A$2:$P$1212,MATCH($O563&amp;$P563,bank!$Q$2:$Q$1212,0),AA$1),FALSE)</f>
        <v>付款单</v>
      </c>
      <c r="AB563" s="13" t="str" cm="1">
        <f t="array" ref="AB563">IFERROR(INDEX(bank!$A$2:$P$1212,MATCH($O563&amp;$P563,bank!$Q$2:$Q$1212,0),AB$1),FALSE)</f>
        <v>吴总股东往来/RMB</v>
      </c>
      <c r="AC563" s="13" t="str" cm="1">
        <f t="array" ref="AC563">IFERROR(INDEX(bank!$A$2:$P$1212,MATCH($O563&amp;$P563,bank!$Q$2:$Q$1212,0),AC$1),FALSE)</f>
        <v>RMB</v>
      </c>
      <c r="AD563" s="13" cm="1">
        <f t="array" ref="AD563">IFERROR(INDEX(bank!$A$2:$P$1212,MATCH($O563&amp;$P563,bank!$Q$2:$Q$1212,0),AD$1),FALSE)</f>
        <v>0</v>
      </c>
      <c r="AE563" s="13" t="str" cm="1">
        <f t="array" ref="AE563">IFERROR(INDEX(bank!$A$2:$P$1212,MATCH($O563&amp;$P563,bank!$Q$2:$Q$1212,0),AE$1),FALSE)</f>
        <v xml:space="preserve">5501.07-船舶管理费用  </v>
      </c>
      <c r="AF563" s="13" t="str" cm="1">
        <f t="array" ref="AF563">IFERROR(INDEX(bank!$A$2:$P$1212,MATCH($O563&amp;$P563,bank!$Q$2:$Q$1212,0),AF$1),FALSE)</f>
        <v>船舶备用金</v>
      </c>
      <c r="AG563" s="13" cm="1">
        <f t="array" ref="AG563">IFERROR(INDEX(bank!$A$2:$P$1212,MATCH($O563&amp;$P563,bank!$Q$2:$Q$1212,0),AG$1),FALSE)</f>
        <v>45044.132037037038</v>
      </c>
      <c r="AH563" s="13" cm="1">
        <f t="array" ref="AH563">IFERROR(INDEX(bank!$A$2:$P$1212,MATCH($O563&amp;$P563,bank!$Q$2:$Q$1212,0),AH$1),FALSE)</f>
        <v>0</v>
      </c>
      <c r="AI563" s="13" cm="1">
        <f t="array" ref="AI563">IFERROR(INDEX(bank!$A$2:$P$1212,MATCH($O563&amp;$P563,bank!$Q$2:$Q$1212,0),AI$1),FALSE)</f>
        <v>0</v>
      </c>
      <c r="AJ563" s="13" cm="1">
        <f t="array" ref="AJ563">IFERROR(INDEX(bank!$A$2:$P$1212,MATCH($O563&amp;$P563,bank!$Q$2:$Q$1212,0),AJ$1),FALSE)</f>
        <v>30000</v>
      </c>
      <c r="AK563" s="13" cm="1">
        <f t="array" ref="AK563">IFERROR(INDEX(bank!$A$2:$P$1212,MATCH($O563&amp;$P563,bank!$Q$2:$Q$1212,0),AK$1),FALSE)</f>
        <v>30000</v>
      </c>
      <c r="AL563" s="13" cm="1">
        <f t="array" ref="AL563">IFERROR(INDEX(bank!$A$2:$P$1212,MATCH($O563&amp;$P563,bank!$Q$2:$Q$1212,0),AL$1),FALSE)</f>
        <v>4536059.3699999982</v>
      </c>
      <c r="AM563" s="13" cm="1">
        <f t="array" ref="AM563">IFERROR(INDEX(bank!$A$2:$P$1212,MATCH($O563&amp;$P563,bank!$Q$2:$Q$1212,0),AM$1),FALSE)</f>
        <v>6.8716999999999997</v>
      </c>
      <c r="AN563" s="13" t="b" cm="1">
        <f t="array" ref="AN563">IFERROR(INDEX(bank!$A$2:$P$1212,MATCH($O563&amp;$P563,bank!$Q$2:$Q$1212,0),AN$1),FALSE)</f>
        <v>1</v>
      </c>
      <c r="AO563" s="13" t="str" cm="1">
        <f t="array" ref="AO563">IFERROR(INDEX(bank!$A$2:$P$1212,MATCH($O563&amp;$P563,bank!$Q$2:$Q$1212,0),AO$1),FALSE)</f>
        <v>已关闭</v>
      </c>
    </row>
    <row r="564" spans="1:41" hidden="1">
      <c r="A564" s="4" t="s">
        <v>126</v>
      </c>
      <c r="B564" s="4" t="s">
        <v>281</v>
      </c>
      <c r="C564" s="4">
        <v>30228</v>
      </c>
      <c r="D564" s="4">
        <v>4400</v>
      </c>
      <c r="E564" s="4">
        <v>0</v>
      </c>
      <c r="F564" s="4">
        <v>0</v>
      </c>
      <c r="G564" s="4" t="s">
        <v>30</v>
      </c>
      <c r="H564" s="6">
        <v>45040.264302812502</v>
      </c>
      <c r="I564" s="4" t="s">
        <v>20</v>
      </c>
      <c r="J564" s="4" t="b">
        <v>1</v>
      </c>
      <c r="K564" s="4">
        <v>0</v>
      </c>
      <c r="L564" s="4">
        <v>6.87</v>
      </c>
      <c r="M564" s="4" t="s">
        <v>46</v>
      </c>
      <c r="N564" s="6">
        <v>45042.256145833337</v>
      </c>
      <c r="O564" s="4" t="s">
        <v>18</v>
      </c>
      <c r="P564" s="4">
        <v>727</v>
      </c>
      <c r="Q564" s="10" cm="1">
        <f t="array" ref="Q564">IFERROR(INDEX(cashier!$A$2:$I$672,MATCH($O564&amp;$P564,cashier!$J$2:$J$672,0),Q$1),FALSE)</f>
        <v>353</v>
      </c>
      <c r="R564" s="10" t="str" cm="1">
        <f t="array" ref="R564">IFERROR(INDEX(cashier!$A$2:$I$672,MATCH($O564&amp;$P564,cashier!$J$2:$J$672,0),R$1),FALSE)</f>
        <v>吴总股东往来/RMB</v>
      </c>
      <c r="S564" s="10" cm="1">
        <f t="array" ref="S564">IFERROR(INDEX(cashier!$A$2:$I$672,MATCH($O564&amp;$P564,cashier!$J$2:$J$672,0),S$1),FALSE)</f>
        <v>45041.253002581019</v>
      </c>
      <c r="T564" s="10" t="str" cm="1">
        <f t="array" ref="T564">IFERROR(INDEX(cashier!$A$2:$I$672,MATCH($O564&amp;$P564,cashier!$J$2:$J$672,0),T$1),FALSE)</f>
        <v>RMB</v>
      </c>
      <c r="U564" s="10" cm="1">
        <f t="array" ref="U564">IFERROR(INDEX(cashier!$A$2:$I$672,MATCH($O564&amp;$P564,cashier!$J$2:$J$672,0),U$1),FALSE)</f>
        <v>30228</v>
      </c>
      <c r="V564" s="10" cm="1">
        <f t="array" ref="V564">IFERROR(INDEX(cashier!$A$2:$I$672,MATCH($O564&amp;$P564,cashier!$J$2:$J$672,0),V$1),FALSE)</f>
        <v>45042.256145833337</v>
      </c>
      <c r="W564" s="10" cm="1">
        <f t="array" ref="W564">IFERROR(INDEX(cashier!$A$2:$I$672,MATCH($O564&amp;$P564,cashier!$J$2:$J$672,0),W$1),FALSE)</f>
        <v>727</v>
      </c>
      <c r="X564" s="10" t="str" cm="1">
        <f t="array" ref="X564">IFERROR(INDEX(cashier!$A$2:$I$672,MATCH($O564&amp;$P564,cashier!$J$2:$J$672,0),X$1),FALSE)</f>
        <v>付款单</v>
      </c>
      <c r="Y564" s="10" cm="1">
        <f t="array" ref="Y564">IFERROR(INDEX(cashier!$A$2:$I$672,MATCH($O564&amp;$P564,cashier!$J$2:$J$672,0),Y$1),FALSE)</f>
        <v>0</v>
      </c>
      <c r="Z564" s="13" cm="1">
        <f t="array" ref="Z564">IFERROR(INDEX(bank!$A$2:$P$1212,MATCH($O564&amp;$P564,bank!$Q$2:$Q$1212,0),Z$1),FALSE)</f>
        <v>727</v>
      </c>
      <c r="AA564" s="13" t="str" cm="1">
        <f t="array" ref="AA564">IFERROR(INDEX(bank!$A$2:$P$1212,MATCH($O564&amp;$P564,bank!$Q$2:$Q$1212,0),AA$1),FALSE)</f>
        <v>付款单</v>
      </c>
      <c r="AB564" s="13" t="str" cm="1">
        <f t="array" ref="AB564">IFERROR(INDEX(bank!$A$2:$P$1212,MATCH($O564&amp;$P564,bank!$Q$2:$Q$1212,0),AB$1),FALSE)</f>
        <v>吴总股东往来/RMB</v>
      </c>
      <c r="AC564" s="13" t="str" cm="1">
        <f t="array" ref="AC564">IFERROR(INDEX(bank!$A$2:$P$1212,MATCH($O564&amp;$P564,bank!$Q$2:$Q$1212,0),AC$1),FALSE)</f>
        <v>RMB</v>
      </c>
      <c r="AD564" s="13" cm="1">
        <f t="array" ref="AD564">IFERROR(INDEX(bank!$A$2:$P$1212,MATCH($O564&amp;$P564,bank!$Q$2:$Q$1212,0),AD$1),FALSE)</f>
        <v>0</v>
      </c>
      <c r="AE564" s="13" t="str" cm="1">
        <f t="array" ref="AE564">IFERROR(INDEX(bank!$A$2:$P$1212,MATCH($O564&amp;$P564,bank!$Q$2:$Q$1212,0),AE$1),FALSE)</f>
        <v xml:space="preserve">5501.07-船舶管理费用  </v>
      </c>
      <c r="AF564" s="13" t="str" cm="1">
        <f t="array" ref="AF564">IFERROR(INDEX(bank!$A$2:$P$1212,MATCH($O564&amp;$P564,bank!$Q$2:$Q$1212,0),AF$1),FALSE)</f>
        <v>船舶备用金</v>
      </c>
      <c r="AG564" s="13" cm="1">
        <f t="array" ref="AG564">IFERROR(INDEX(bank!$A$2:$P$1212,MATCH($O564&amp;$P564,bank!$Q$2:$Q$1212,0),AG$1),FALSE)</f>
        <v>45042.256145833337</v>
      </c>
      <c r="AH564" s="13" cm="1">
        <f t="array" ref="AH564">IFERROR(INDEX(bank!$A$2:$P$1212,MATCH($O564&amp;$P564,bank!$Q$2:$Q$1212,0),AH$1),FALSE)</f>
        <v>0</v>
      </c>
      <c r="AI564" s="13" cm="1">
        <f t="array" ref="AI564">IFERROR(INDEX(bank!$A$2:$P$1212,MATCH($O564&amp;$P564,bank!$Q$2:$Q$1212,0),AI$1),FALSE)</f>
        <v>0</v>
      </c>
      <c r="AJ564" s="13" cm="1">
        <f t="array" ref="AJ564">IFERROR(INDEX(bank!$A$2:$P$1212,MATCH($O564&amp;$P564,bank!$Q$2:$Q$1212,0),AJ$1),FALSE)</f>
        <v>30228</v>
      </c>
      <c r="AK564" s="13" cm="1">
        <f t="array" ref="AK564">IFERROR(INDEX(bank!$A$2:$P$1212,MATCH($O564&amp;$P564,bank!$Q$2:$Q$1212,0),AK$1),FALSE)</f>
        <v>30228</v>
      </c>
      <c r="AL564" s="13" cm="1">
        <f t="array" ref="AL564">IFERROR(INDEX(bank!$A$2:$P$1212,MATCH($O564&amp;$P564,bank!$Q$2:$Q$1212,0),AL$1),FALSE)</f>
        <v>4873555.76</v>
      </c>
      <c r="AM564" s="13" cm="1">
        <f t="array" ref="AM564">IFERROR(INDEX(bank!$A$2:$P$1212,MATCH($O564&amp;$P564,bank!$Q$2:$Q$1212,0),AM$1),FALSE)</f>
        <v>6.87</v>
      </c>
      <c r="AN564" s="13" t="b" cm="1">
        <f t="array" ref="AN564">IFERROR(INDEX(bank!$A$2:$P$1212,MATCH($O564&amp;$P564,bank!$Q$2:$Q$1212,0),AN$1),FALSE)</f>
        <v>1</v>
      </c>
      <c r="AO564" s="13" t="str" cm="1">
        <f t="array" ref="AO564">IFERROR(INDEX(bank!$A$2:$P$1212,MATCH($O564&amp;$P564,bank!$Q$2:$Q$1212,0),AO$1),FALSE)</f>
        <v>已关闭</v>
      </c>
    </row>
    <row r="565" spans="1:41" hidden="1">
      <c r="A565" s="4" t="s">
        <v>68</v>
      </c>
      <c r="B565" s="4" t="s">
        <v>530</v>
      </c>
      <c r="C565" s="4">
        <v>860</v>
      </c>
      <c r="D565" s="4">
        <v>860</v>
      </c>
      <c r="E565" s="4">
        <v>0</v>
      </c>
      <c r="F565" s="4">
        <v>0</v>
      </c>
      <c r="G565" s="4" t="s">
        <v>19</v>
      </c>
      <c r="H565" s="6">
        <v>45040.266095879633</v>
      </c>
      <c r="I565" s="4" t="s">
        <v>20</v>
      </c>
      <c r="J565" s="4" t="b">
        <v>1</v>
      </c>
      <c r="K565" s="4">
        <v>0</v>
      </c>
      <c r="L565" s="4">
        <v>1</v>
      </c>
      <c r="M565" s="4" t="s">
        <v>27</v>
      </c>
      <c r="N565" s="6">
        <v>45051.344270833331</v>
      </c>
      <c r="O565" s="4" t="s">
        <v>18</v>
      </c>
      <c r="P565" s="4">
        <v>729</v>
      </c>
      <c r="Q565" s="10" cm="1">
        <f t="array" ref="Q565">IFERROR(INDEX(cashier!$A$2:$I$672,MATCH($O565&amp;$P565,cashier!$J$2:$J$672,0),Q$1),FALSE)</f>
        <v>426</v>
      </c>
      <c r="R565" s="10" t="str" cm="1">
        <f t="array" ref="R565">IFERROR(INDEX(cashier!$A$2:$I$672,MATCH($O565&amp;$P565,cashier!$J$2:$J$672,0),R$1),FALSE)</f>
        <v>香港汇丰/USD/Mandarine/801-443300-838</v>
      </c>
      <c r="S565" s="10" cm="1">
        <f t="array" ref="S565">IFERROR(INDEX(cashier!$A$2:$I$672,MATCH($O565&amp;$P565,cashier!$J$2:$J$672,0),S$1),FALSE)</f>
        <v>45051.340653206018</v>
      </c>
      <c r="T565" s="10" t="str" cm="1">
        <f t="array" ref="T565">IFERROR(INDEX(cashier!$A$2:$I$672,MATCH($O565&amp;$P565,cashier!$J$2:$J$672,0),T$1),FALSE)</f>
        <v>USD</v>
      </c>
      <c r="U565" s="10" cm="1">
        <f t="array" ref="U565">IFERROR(INDEX(cashier!$A$2:$I$672,MATCH($O565&amp;$P565,cashier!$J$2:$J$672,0),U$1),FALSE)</f>
        <v>860</v>
      </c>
      <c r="V565" s="10" cm="1">
        <f t="array" ref="V565">IFERROR(INDEX(cashier!$A$2:$I$672,MATCH($O565&amp;$P565,cashier!$J$2:$J$672,0),V$1),FALSE)</f>
        <v>45051.344270833331</v>
      </c>
      <c r="W565" s="10" cm="1">
        <f t="array" ref="W565">IFERROR(INDEX(cashier!$A$2:$I$672,MATCH($O565&amp;$P565,cashier!$J$2:$J$672,0),W$1),FALSE)</f>
        <v>729</v>
      </c>
      <c r="X565" s="10" t="str" cm="1">
        <f t="array" ref="X565">IFERROR(INDEX(cashier!$A$2:$I$672,MATCH($O565&amp;$P565,cashier!$J$2:$J$672,0),X$1),FALSE)</f>
        <v>付款单</v>
      </c>
      <c r="Y565" s="10" cm="1">
        <f t="array" ref="Y565">IFERROR(INDEX(cashier!$A$2:$I$672,MATCH($O565&amp;$P565,cashier!$J$2:$J$672,0),Y$1),FALSE)</f>
        <v>0</v>
      </c>
      <c r="Z565" s="13" cm="1">
        <f t="array" ref="Z565">IFERROR(INDEX(bank!$A$2:$P$1212,MATCH($O565&amp;$P565,bank!$Q$2:$Q$1212,0),Z$1),FALSE)</f>
        <v>729</v>
      </c>
      <c r="AA565" s="13" t="str" cm="1">
        <f t="array" ref="AA565">IFERROR(INDEX(bank!$A$2:$P$1212,MATCH($O565&amp;$P565,bank!$Q$2:$Q$1212,0),AA$1),FALSE)</f>
        <v>付款单</v>
      </c>
      <c r="AB565" s="13" t="str" cm="1">
        <f t="array" ref="AB565">IFERROR(INDEX(bank!$A$2:$P$1212,MATCH($O565&amp;$P565,bank!$Q$2:$Q$1212,0),AB$1),FALSE)</f>
        <v>香港汇丰/USD/Mandarine/801-443300-838</v>
      </c>
      <c r="AC565" s="13" t="str" cm="1">
        <f t="array" ref="AC565">IFERROR(INDEX(bank!$A$2:$P$1212,MATCH($O565&amp;$P565,bank!$Q$2:$Q$1212,0),AC$1),FALSE)</f>
        <v>USD</v>
      </c>
      <c r="AD565" s="13" cm="1">
        <f t="array" ref="AD565">IFERROR(INDEX(bank!$A$2:$P$1212,MATCH($O565&amp;$P565,bank!$Q$2:$Q$1212,0),AD$1),FALSE)</f>
        <v>0</v>
      </c>
      <c r="AE565" s="13" t="str" cm="1">
        <f t="array" ref="AE565">IFERROR(INDEX(bank!$A$2:$P$1212,MATCH($O565&amp;$P565,bank!$Q$2:$Q$1212,0),AE$1),FALSE)</f>
        <v>5501.01-通信通导</v>
      </c>
      <c r="AF565" s="13" t="str" cm="1">
        <f t="array" ref="AF565">IFERROR(INDEX(bank!$A$2:$P$1212,MATCH($O565&amp;$P565,bank!$Q$2:$Q$1212,0),AF$1),FALSE)</f>
        <v>3月FB流量套餐费</v>
      </c>
      <c r="AG565" s="13" cm="1">
        <f t="array" ref="AG565">IFERROR(INDEX(bank!$A$2:$P$1212,MATCH($O565&amp;$P565,bank!$Q$2:$Q$1212,0),AG$1),FALSE)</f>
        <v>45051.344270833331</v>
      </c>
      <c r="AH565" s="13" cm="1">
        <f t="array" ref="AH565">IFERROR(INDEX(bank!$A$2:$P$1212,MATCH($O565&amp;$P565,bank!$Q$2:$Q$1212,0),AH$1),FALSE)</f>
        <v>0</v>
      </c>
      <c r="AI565" s="13" cm="1">
        <f t="array" ref="AI565">IFERROR(INDEX(bank!$A$2:$P$1212,MATCH($O565&amp;$P565,bank!$Q$2:$Q$1212,0),AI$1),FALSE)</f>
        <v>0</v>
      </c>
      <c r="AJ565" s="13" cm="1">
        <f t="array" ref="AJ565">IFERROR(INDEX(bank!$A$2:$P$1212,MATCH($O565&amp;$P565,bank!$Q$2:$Q$1212,0),AJ$1),FALSE)</f>
        <v>860</v>
      </c>
      <c r="AK565" s="13" cm="1">
        <f t="array" ref="AK565">IFERROR(INDEX(bank!$A$2:$P$1212,MATCH($O565&amp;$P565,bank!$Q$2:$Q$1212,0),AK$1),FALSE)</f>
        <v>860</v>
      </c>
      <c r="AL565" s="13" cm="1">
        <f t="array" ref="AL565">IFERROR(INDEX(bank!$A$2:$P$1212,MATCH($O565&amp;$P565,bank!$Q$2:$Q$1212,0),AL$1),FALSE)</f>
        <v>953677.07999999973</v>
      </c>
      <c r="AM565" s="13" cm="1">
        <f t="array" ref="AM565">IFERROR(INDEX(bank!$A$2:$P$1212,MATCH($O565&amp;$P565,bank!$Q$2:$Q$1212,0),AM$1),FALSE)</f>
        <v>1</v>
      </c>
      <c r="AN565" s="13" t="b" cm="1">
        <f t="array" ref="AN565">IFERROR(INDEX(bank!$A$2:$P$1212,MATCH($O565&amp;$P565,bank!$Q$2:$Q$1212,0),AN$1),FALSE)</f>
        <v>1</v>
      </c>
      <c r="AO565" s="13" t="str" cm="1">
        <f t="array" ref="AO565">IFERROR(INDEX(bank!$A$2:$P$1212,MATCH($O565&amp;$P565,bank!$Q$2:$Q$1212,0),AO$1),FALSE)</f>
        <v>已关闭</v>
      </c>
    </row>
    <row r="566" spans="1:41" hidden="1">
      <c r="A566" s="4" t="s">
        <v>68</v>
      </c>
      <c r="B566" s="4" t="s">
        <v>531</v>
      </c>
      <c r="C566" s="4">
        <v>165</v>
      </c>
      <c r="D566" s="4">
        <v>165</v>
      </c>
      <c r="E566" s="4">
        <v>0</v>
      </c>
      <c r="F566" s="4">
        <v>0</v>
      </c>
      <c r="G566" s="4" t="s">
        <v>19</v>
      </c>
      <c r="H566" s="6">
        <v>45040.272394652777</v>
      </c>
      <c r="I566" s="4" t="s">
        <v>20</v>
      </c>
      <c r="J566" s="4" t="b">
        <v>1</v>
      </c>
      <c r="K566" s="4">
        <v>0</v>
      </c>
      <c r="L566" s="4">
        <v>1</v>
      </c>
      <c r="M566" s="4" t="s">
        <v>27</v>
      </c>
      <c r="N566" s="6">
        <v>45051.344074074077</v>
      </c>
      <c r="O566" s="4" t="s">
        <v>18</v>
      </c>
      <c r="P566" s="4">
        <v>731</v>
      </c>
      <c r="Q566" s="10" cm="1">
        <f t="array" ref="Q566">IFERROR(INDEX(cashier!$A$2:$I$672,MATCH($O566&amp;$P566,cashier!$J$2:$J$672,0),Q$1),FALSE)</f>
        <v>425</v>
      </c>
      <c r="R566" s="10" t="str" cm="1">
        <f t="array" ref="R566">IFERROR(INDEX(cashier!$A$2:$I$672,MATCH($O566&amp;$P566,cashier!$J$2:$J$672,0),R$1),FALSE)</f>
        <v>香港汇丰/USD/Mandarine/801-443300-838</v>
      </c>
      <c r="S566" s="10" cm="1">
        <f t="array" ref="S566">IFERROR(INDEX(cashier!$A$2:$I$672,MATCH($O566&amp;$P566,cashier!$J$2:$J$672,0),S$1),FALSE)</f>
        <v>45051.340496273151</v>
      </c>
      <c r="T566" s="10" t="str" cm="1">
        <f t="array" ref="T566">IFERROR(INDEX(cashier!$A$2:$I$672,MATCH($O566&amp;$P566,cashier!$J$2:$J$672,0),T$1),FALSE)</f>
        <v>USD</v>
      </c>
      <c r="U566" s="10" cm="1">
        <f t="array" ref="U566">IFERROR(INDEX(cashier!$A$2:$I$672,MATCH($O566&amp;$P566,cashier!$J$2:$J$672,0),U$1),FALSE)</f>
        <v>2084.5100000000002</v>
      </c>
      <c r="V566" s="10" cm="1">
        <f t="array" ref="V566">IFERROR(INDEX(cashier!$A$2:$I$672,MATCH($O566&amp;$P566,cashier!$J$2:$J$672,0),V$1),FALSE)</f>
        <v>45051.344074074077</v>
      </c>
      <c r="W566" s="10" cm="1">
        <f t="array" ref="W566">IFERROR(INDEX(cashier!$A$2:$I$672,MATCH($O566&amp;$P566,cashier!$J$2:$J$672,0),W$1),FALSE)</f>
        <v>731</v>
      </c>
      <c r="X566" s="10" t="str" cm="1">
        <f t="array" ref="X566">IFERROR(INDEX(cashier!$A$2:$I$672,MATCH($O566&amp;$P566,cashier!$J$2:$J$672,0),X$1),FALSE)</f>
        <v>付款单</v>
      </c>
      <c r="Y566" s="10" cm="1">
        <f t="array" ref="Y566">IFERROR(INDEX(cashier!$A$2:$I$672,MATCH($O566&amp;$P566,cashier!$J$2:$J$672,0),Y$1),FALSE)</f>
        <v>0</v>
      </c>
      <c r="Z566" s="13" cm="1">
        <f t="array" ref="Z566">IFERROR(INDEX(bank!$A$2:$P$1212,MATCH($O566&amp;$P566,bank!$Q$2:$Q$1212,0),Z$1),FALSE)</f>
        <v>731</v>
      </c>
      <c r="AA566" s="13" t="str" cm="1">
        <f t="array" ref="AA566">IFERROR(INDEX(bank!$A$2:$P$1212,MATCH($O566&amp;$P566,bank!$Q$2:$Q$1212,0),AA$1),FALSE)</f>
        <v>付款单</v>
      </c>
      <c r="AB566" s="13" t="str" cm="1">
        <f t="array" ref="AB566">IFERROR(INDEX(bank!$A$2:$P$1212,MATCH($O566&amp;$P566,bank!$Q$2:$Q$1212,0),AB$1),FALSE)</f>
        <v>香港汇丰/USD/Mandarine/801-443300-838</v>
      </c>
      <c r="AC566" s="13" t="str" cm="1">
        <f t="array" ref="AC566">IFERROR(INDEX(bank!$A$2:$P$1212,MATCH($O566&amp;$P566,bank!$Q$2:$Q$1212,0),AC$1),FALSE)</f>
        <v>USD</v>
      </c>
      <c r="AD566" s="13" cm="1">
        <f t="array" ref="AD566">IFERROR(INDEX(bank!$A$2:$P$1212,MATCH($O566&amp;$P566,bank!$Q$2:$Q$1212,0),AD$1),FALSE)</f>
        <v>0</v>
      </c>
      <c r="AE566" s="13" t="str" cm="1">
        <f t="array" ref="AE566">IFERROR(INDEX(bank!$A$2:$P$1212,MATCH($O566&amp;$P566,bank!$Q$2:$Q$1212,0),AE$1),FALSE)</f>
        <v>5501.01-通信通导</v>
      </c>
      <c r="AF566" s="13" t="str" cm="1">
        <f t="array" ref="AF566">IFERROR(INDEX(bank!$A$2:$P$1212,MATCH($O566&amp;$P566,bank!$Q$2:$Q$1212,0),AF$1),FALSE)</f>
        <v>3月3台C站月租费</v>
      </c>
      <c r="AG566" s="13" cm="1">
        <f t="array" ref="AG566">IFERROR(INDEX(bank!$A$2:$P$1212,MATCH($O566&amp;$P566,bank!$Q$2:$Q$1212,0),AG$1),FALSE)</f>
        <v>45051.344074074077</v>
      </c>
      <c r="AH566" s="13" cm="1">
        <f t="array" ref="AH566">IFERROR(INDEX(bank!$A$2:$P$1212,MATCH($O566&amp;$P566,bank!$Q$2:$Q$1212,0),AH$1),FALSE)</f>
        <v>0</v>
      </c>
      <c r="AI566" s="13" cm="1">
        <f t="array" ref="AI566">IFERROR(INDEX(bank!$A$2:$P$1212,MATCH($O566&amp;$P566,bank!$Q$2:$Q$1212,0),AI$1),FALSE)</f>
        <v>0</v>
      </c>
      <c r="AJ566" s="13" cm="1">
        <f t="array" ref="AJ566">IFERROR(INDEX(bank!$A$2:$P$1212,MATCH($O566&amp;$P566,bank!$Q$2:$Q$1212,0),AJ$1),FALSE)</f>
        <v>165</v>
      </c>
      <c r="AK566" s="13" cm="1">
        <f t="array" ref="AK566">IFERROR(INDEX(bank!$A$2:$P$1212,MATCH($O566&amp;$P566,bank!$Q$2:$Q$1212,0),AK$1),FALSE)</f>
        <v>165</v>
      </c>
      <c r="AL566" s="13" cm="1">
        <f t="array" ref="AL566">IFERROR(INDEX(bank!$A$2:$P$1212,MATCH($O566&amp;$P566,bank!$Q$2:$Q$1212,0),AL$1),FALSE)</f>
        <v>956456.58999999973</v>
      </c>
      <c r="AM566" s="13" cm="1">
        <f t="array" ref="AM566">IFERROR(INDEX(bank!$A$2:$P$1212,MATCH($O566&amp;$P566,bank!$Q$2:$Q$1212,0),AM$1),FALSE)</f>
        <v>1</v>
      </c>
      <c r="AN566" s="13" t="b" cm="1">
        <f t="array" ref="AN566">IFERROR(INDEX(bank!$A$2:$P$1212,MATCH($O566&amp;$P566,bank!$Q$2:$Q$1212,0),AN$1),FALSE)</f>
        <v>1</v>
      </c>
      <c r="AO566" s="13" t="str" cm="1">
        <f t="array" ref="AO566">IFERROR(INDEX(bank!$A$2:$P$1212,MATCH($O566&amp;$P566,bank!$Q$2:$Q$1212,0),AO$1),FALSE)</f>
        <v>已关闭</v>
      </c>
    </row>
    <row r="567" spans="1:41" hidden="1">
      <c r="A567" s="4" t="s">
        <v>68</v>
      </c>
      <c r="B567" s="4" t="s">
        <v>532</v>
      </c>
      <c r="C567" s="4">
        <v>1919.51</v>
      </c>
      <c r="D567" s="4">
        <v>1919.51</v>
      </c>
      <c r="E567" s="4">
        <v>0</v>
      </c>
      <c r="F567" s="4">
        <v>0</v>
      </c>
      <c r="G567" s="4" t="s">
        <v>19</v>
      </c>
      <c r="H567" s="6">
        <v>45040.272394652777</v>
      </c>
      <c r="I567" s="4" t="s">
        <v>20</v>
      </c>
      <c r="J567" s="4" t="b">
        <v>1</v>
      </c>
      <c r="K567" s="4">
        <v>0</v>
      </c>
      <c r="L567" s="4">
        <v>1</v>
      </c>
      <c r="M567" s="4" t="s">
        <v>27</v>
      </c>
      <c r="N567" s="6">
        <v>45051.344074074077</v>
      </c>
      <c r="O567" s="4" t="s">
        <v>18</v>
      </c>
      <c r="P567" s="4">
        <v>731</v>
      </c>
      <c r="Q567" s="10" cm="1">
        <f t="array" ref="Q567">IFERROR(INDEX(cashier!$A$2:$I$672,MATCH($O567&amp;$P567,cashier!$J$2:$J$672,0),Q$1),FALSE)</f>
        <v>425</v>
      </c>
      <c r="R567" s="10" t="str" cm="1">
        <f t="array" ref="R567">IFERROR(INDEX(cashier!$A$2:$I$672,MATCH($O567&amp;$P567,cashier!$J$2:$J$672,0),R$1),FALSE)</f>
        <v>香港汇丰/USD/Mandarine/801-443300-838</v>
      </c>
      <c r="S567" s="10" cm="1">
        <f t="array" ref="S567">IFERROR(INDEX(cashier!$A$2:$I$672,MATCH($O567&amp;$P567,cashier!$J$2:$J$672,0),S$1),FALSE)</f>
        <v>45051.340496273151</v>
      </c>
      <c r="T567" s="10" t="str" cm="1">
        <f t="array" ref="T567">IFERROR(INDEX(cashier!$A$2:$I$672,MATCH($O567&amp;$P567,cashier!$J$2:$J$672,0),T$1),FALSE)</f>
        <v>USD</v>
      </c>
      <c r="U567" s="10" cm="1">
        <f t="array" ref="U567">IFERROR(INDEX(cashier!$A$2:$I$672,MATCH($O567&amp;$P567,cashier!$J$2:$J$672,0),U$1),FALSE)</f>
        <v>2084.5100000000002</v>
      </c>
      <c r="V567" s="10" cm="1">
        <f t="array" ref="V567">IFERROR(INDEX(cashier!$A$2:$I$672,MATCH($O567&amp;$P567,cashier!$J$2:$J$672,0),V$1),FALSE)</f>
        <v>45051.344074074077</v>
      </c>
      <c r="W567" s="10" cm="1">
        <f t="array" ref="W567">IFERROR(INDEX(cashier!$A$2:$I$672,MATCH($O567&amp;$P567,cashier!$J$2:$J$672,0),W$1),FALSE)</f>
        <v>731</v>
      </c>
      <c r="X567" s="10" t="str" cm="1">
        <f t="array" ref="X567">IFERROR(INDEX(cashier!$A$2:$I$672,MATCH($O567&amp;$P567,cashier!$J$2:$J$672,0),X$1),FALSE)</f>
        <v>付款单</v>
      </c>
      <c r="Y567" s="10" cm="1">
        <f t="array" ref="Y567">IFERROR(INDEX(cashier!$A$2:$I$672,MATCH($O567&amp;$P567,cashier!$J$2:$J$672,0),Y$1),FALSE)</f>
        <v>0</v>
      </c>
      <c r="Z567" s="13" cm="1">
        <f t="array" ref="Z567">IFERROR(INDEX(bank!$A$2:$P$1212,MATCH($O567&amp;$P567,bank!$Q$2:$Q$1212,0),Z$1),FALSE)</f>
        <v>731</v>
      </c>
      <c r="AA567" s="13" t="str" cm="1">
        <f t="array" ref="AA567">IFERROR(INDEX(bank!$A$2:$P$1212,MATCH($O567&amp;$P567,bank!$Q$2:$Q$1212,0),AA$1),FALSE)</f>
        <v>付款单</v>
      </c>
      <c r="AB567" s="13" t="str" cm="1">
        <f t="array" ref="AB567">IFERROR(INDEX(bank!$A$2:$P$1212,MATCH($O567&amp;$P567,bank!$Q$2:$Q$1212,0),AB$1),FALSE)</f>
        <v>香港汇丰/USD/Mandarine/801-443300-838</v>
      </c>
      <c r="AC567" s="13" t="str" cm="1">
        <f t="array" ref="AC567">IFERROR(INDEX(bank!$A$2:$P$1212,MATCH($O567&amp;$P567,bank!$Q$2:$Q$1212,0),AC$1),FALSE)</f>
        <v>USD</v>
      </c>
      <c r="AD567" s="13" cm="1">
        <f t="array" ref="AD567">IFERROR(INDEX(bank!$A$2:$P$1212,MATCH($O567&amp;$P567,bank!$Q$2:$Q$1212,0),AD$1),FALSE)</f>
        <v>0</v>
      </c>
      <c r="AE567" s="13" t="str" cm="1">
        <f t="array" ref="AE567">IFERROR(INDEX(bank!$A$2:$P$1212,MATCH($O567&amp;$P567,bank!$Q$2:$Q$1212,0),AE$1),FALSE)</f>
        <v>5501.01-通信通导</v>
      </c>
      <c r="AF567" s="13" t="str" cm="1">
        <f t="array" ref="AF567">IFERROR(INDEX(bank!$A$2:$P$1212,MATCH($O567&amp;$P567,bank!$Q$2:$Q$1212,0),AF$1),FALSE)</f>
        <v>3月3台C站月租费</v>
      </c>
      <c r="AG567" s="13" cm="1">
        <f t="array" ref="AG567">IFERROR(INDEX(bank!$A$2:$P$1212,MATCH($O567&amp;$P567,bank!$Q$2:$Q$1212,0),AG$1),FALSE)</f>
        <v>45051.344074074077</v>
      </c>
      <c r="AH567" s="13" cm="1">
        <f t="array" ref="AH567">IFERROR(INDEX(bank!$A$2:$P$1212,MATCH($O567&amp;$P567,bank!$Q$2:$Q$1212,0),AH$1),FALSE)</f>
        <v>0</v>
      </c>
      <c r="AI567" s="13" cm="1">
        <f t="array" ref="AI567">IFERROR(INDEX(bank!$A$2:$P$1212,MATCH($O567&amp;$P567,bank!$Q$2:$Q$1212,0),AI$1),FALSE)</f>
        <v>0</v>
      </c>
      <c r="AJ567" s="13" cm="1">
        <f t="array" ref="AJ567">IFERROR(INDEX(bank!$A$2:$P$1212,MATCH($O567&amp;$P567,bank!$Q$2:$Q$1212,0),AJ$1),FALSE)</f>
        <v>165</v>
      </c>
      <c r="AK567" s="13" cm="1">
        <f t="array" ref="AK567">IFERROR(INDEX(bank!$A$2:$P$1212,MATCH($O567&amp;$P567,bank!$Q$2:$Q$1212,0),AK$1),FALSE)</f>
        <v>165</v>
      </c>
      <c r="AL567" s="13" cm="1">
        <f t="array" ref="AL567">IFERROR(INDEX(bank!$A$2:$P$1212,MATCH($O567&amp;$P567,bank!$Q$2:$Q$1212,0),AL$1),FALSE)</f>
        <v>956456.58999999973</v>
      </c>
      <c r="AM567" s="13" cm="1">
        <f t="array" ref="AM567">IFERROR(INDEX(bank!$A$2:$P$1212,MATCH($O567&amp;$P567,bank!$Q$2:$Q$1212,0),AM$1),FALSE)</f>
        <v>1</v>
      </c>
      <c r="AN567" s="13" t="b" cm="1">
        <f t="array" ref="AN567">IFERROR(INDEX(bank!$A$2:$P$1212,MATCH($O567&amp;$P567,bank!$Q$2:$Q$1212,0),AN$1),FALSE)</f>
        <v>1</v>
      </c>
      <c r="AO567" s="13" t="str" cm="1">
        <f t="array" ref="AO567">IFERROR(INDEX(bank!$A$2:$P$1212,MATCH($O567&amp;$P567,bank!$Q$2:$Q$1212,0),AO$1),FALSE)</f>
        <v>已关闭</v>
      </c>
    </row>
    <row r="568" spans="1:41" hidden="1">
      <c r="A568" s="4" t="s">
        <v>86</v>
      </c>
      <c r="B568" s="4" t="s">
        <v>533</v>
      </c>
      <c r="C568" s="4">
        <v>13860</v>
      </c>
      <c r="D568" s="4">
        <v>2016.9681447094611</v>
      </c>
      <c r="E568" s="4">
        <v>0</v>
      </c>
      <c r="F568" s="4">
        <v>0</v>
      </c>
      <c r="G568" s="4" t="s">
        <v>30</v>
      </c>
      <c r="H568" s="6">
        <v>45077.274022997677</v>
      </c>
      <c r="I568" s="4" t="s">
        <v>20</v>
      </c>
      <c r="J568" s="4" t="b">
        <v>1</v>
      </c>
      <c r="K568" s="4">
        <v>0</v>
      </c>
      <c r="L568" s="4">
        <v>6.8716999999999997</v>
      </c>
      <c r="M568" s="4" t="s">
        <v>46</v>
      </c>
      <c r="N568" s="6">
        <v>45091.286064814813</v>
      </c>
      <c r="O568" s="4" t="s">
        <v>18</v>
      </c>
      <c r="P568" s="4">
        <v>732</v>
      </c>
      <c r="Q568" s="10" cm="1">
        <f t="array" ref="Q568">IFERROR(INDEX(cashier!$A$2:$I$672,MATCH($O568&amp;$P568,cashier!$J$2:$J$672,0),Q$1),FALSE)</f>
        <v>632</v>
      </c>
      <c r="R568" s="10" t="str" cm="1">
        <f t="array" ref="R568">IFERROR(INDEX(cashier!$A$2:$I$672,MATCH($O568&amp;$P568,cashier!$J$2:$J$672,0),R$1),FALSE)</f>
        <v>吴总股东往来/RMB</v>
      </c>
      <c r="S568" s="10" cm="1">
        <f t="array" ref="S568">IFERROR(INDEX(cashier!$A$2:$I$672,MATCH($O568&amp;$P568,cashier!$J$2:$J$672,0),S$1),FALSE)</f>
        <v>45090.280942268517</v>
      </c>
      <c r="T568" s="10" t="str" cm="1">
        <f t="array" ref="T568">IFERROR(INDEX(cashier!$A$2:$I$672,MATCH($O568&amp;$P568,cashier!$J$2:$J$672,0),T$1),FALSE)</f>
        <v>RMB</v>
      </c>
      <c r="U568" s="10" cm="1">
        <f t="array" ref="U568">IFERROR(INDEX(cashier!$A$2:$I$672,MATCH($O568&amp;$P568,cashier!$J$2:$J$672,0),U$1),FALSE)</f>
        <v>13860</v>
      </c>
      <c r="V568" s="10" cm="1">
        <f t="array" ref="V568">IFERROR(INDEX(cashier!$A$2:$I$672,MATCH($O568&amp;$P568,cashier!$J$2:$J$672,0),V$1),FALSE)</f>
        <v>45091.286064814813</v>
      </c>
      <c r="W568" s="10" cm="1">
        <f t="array" ref="W568">IFERROR(INDEX(cashier!$A$2:$I$672,MATCH($O568&amp;$P568,cashier!$J$2:$J$672,0),W$1),FALSE)</f>
        <v>732</v>
      </c>
      <c r="X568" s="10" t="str" cm="1">
        <f t="array" ref="X568">IFERROR(INDEX(cashier!$A$2:$I$672,MATCH($O568&amp;$P568,cashier!$J$2:$J$672,0),X$1),FALSE)</f>
        <v>付款单</v>
      </c>
      <c r="Y568" s="10" cm="1">
        <f t="array" ref="Y568">IFERROR(INDEX(cashier!$A$2:$I$672,MATCH($O568&amp;$P568,cashier!$J$2:$J$672,0),Y$1),FALSE)</f>
        <v>0</v>
      </c>
      <c r="Z568" s="13" cm="1">
        <f t="array" ref="Z568">IFERROR(INDEX(bank!$A$2:$P$1212,MATCH($O568&amp;$P568,bank!$Q$2:$Q$1212,0),Z$1),FALSE)</f>
        <v>732</v>
      </c>
      <c r="AA568" s="13" t="str" cm="1">
        <f t="array" ref="AA568">IFERROR(INDEX(bank!$A$2:$P$1212,MATCH($O568&amp;$P568,bank!$Q$2:$Q$1212,0),AA$1),FALSE)</f>
        <v>付款单</v>
      </c>
      <c r="AB568" s="13" t="str" cm="1">
        <f t="array" ref="AB568">IFERROR(INDEX(bank!$A$2:$P$1212,MATCH($O568&amp;$P568,bank!$Q$2:$Q$1212,0),AB$1),FALSE)</f>
        <v>吴总股东往来/RMB</v>
      </c>
      <c r="AC568" s="13" t="str" cm="1">
        <f t="array" ref="AC568">IFERROR(INDEX(bank!$A$2:$P$1212,MATCH($O568&amp;$P568,bank!$Q$2:$Q$1212,0),AC$1),FALSE)</f>
        <v>RMB</v>
      </c>
      <c r="AD568" s="13" cm="1">
        <f t="array" ref="AD568">IFERROR(INDEX(bank!$A$2:$P$1212,MATCH($O568&amp;$P568,bank!$Q$2:$Q$1212,0),AD$1),FALSE)</f>
        <v>0</v>
      </c>
      <c r="AE568" s="13" t="str" cm="1">
        <f t="array" ref="AE568">IFERROR(INDEX(bank!$A$2:$P$1212,MATCH($O568&amp;$P568,bank!$Q$2:$Q$1212,0),AE$1),FALSE)</f>
        <v>5501.11-物料</v>
      </c>
      <c r="AF568" s="13" t="str" cm="1">
        <f t="array" ref="AF568">IFERROR(INDEX(bank!$A$2:$P$1212,MATCH($O568&amp;$P568,bank!$Q$2:$Q$1212,0),AF$1),FALSE)</f>
        <v>3月25日在曹妃甸供应图书资料</v>
      </c>
      <c r="AG568" s="13" cm="1">
        <f t="array" ref="AG568">IFERROR(INDEX(bank!$A$2:$P$1212,MATCH($O568&amp;$P568,bank!$Q$2:$Q$1212,0),AG$1),FALSE)</f>
        <v>45091.286064814813</v>
      </c>
      <c r="AH568" s="13" cm="1">
        <f t="array" ref="AH568">IFERROR(INDEX(bank!$A$2:$P$1212,MATCH($O568&amp;$P568,bank!$Q$2:$Q$1212,0),AH$1),FALSE)</f>
        <v>0</v>
      </c>
      <c r="AI568" s="13" cm="1">
        <f t="array" ref="AI568">IFERROR(INDEX(bank!$A$2:$P$1212,MATCH($O568&amp;$P568,bank!$Q$2:$Q$1212,0),AI$1),FALSE)</f>
        <v>0</v>
      </c>
      <c r="AJ568" s="13" cm="1">
        <f t="array" ref="AJ568">IFERROR(INDEX(bank!$A$2:$P$1212,MATCH($O568&amp;$P568,bank!$Q$2:$Q$1212,0),AJ$1),FALSE)</f>
        <v>13860</v>
      </c>
      <c r="AK568" s="13" cm="1">
        <f t="array" ref="AK568">IFERROR(INDEX(bank!$A$2:$P$1212,MATCH($O568&amp;$P568,bank!$Q$2:$Q$1212,0),AK$1),FALSE)</f>
        <v>13860</v>
      </c>
      <c r="AL568" s="13" cm="1">
        <f t="array" ref="AL568">IFERROR(INDEX(bank!$A$2:$P$1212,MATCH($O568&amp;$P568,bank!$Q$2:$Q$1212,0),AL$1),FALSE)</f>
        <v>15764717.710000001</v>
      </c>
      <c r="AM568" s="13" cm="1">
        <f t="array" ref="AM568">IFERROR(INDEX(bank!$A$2:$P$1212,MATCH($O568&amp;$P568,bank!$Q$2:$Q$1212,0),AM$1),FALSE)</f>
        <v>6.8716999999999997</v>
      </c>
      <c r="AN568" s="13" t="b" cm="1">
        <f t="array" ref="AN568">IFERROR(INDEX(bank!$A$2:$P$1212,MATCH($O568&amp;$P568,bank!$Q$2:$Q$1212,0),AN$1),FALSE)</f>
        <v>1</v>
      </c>
      <c r="AO568" s="13" t="str" cm="1">
        <f t="array" ref="AO568">IFERROR(INDEX(bank!$A$2:$P$1212,MATCH($O568&amp;$P568,bank!$Q$2:$Q$1212,0),AO$1),FALSE)</f>
        <v>已关闭</v>
      </c>
    </row>
    <row r="569" spans="1:41" hidden="1">
      <c r="A569" s="4" t="s">
        <v>50</v>
      </c>
      <c r="B569" s="4" t="s">
        <v>534</v>
      </c>
      <c r="C569" s="4">
        <v>0</v>
      </c>
      <c r="D569" s="4">
        <v>0</v>
      </c>
      <c r="E569" s="4">
        <v>216826.87</v>
      </c>
      <c r="F569" s="4">
        <v>216826.87</v>
      </c>
      <c r="G569" s="4" t="s">
        <v>19</v>
      </c>
      <c r="H569" s="6">
        <v>45040.305267303243</v>
      </c>
      <c r="I569" s="4" t="s">
        <v>20</v>
      </c>
      <c r="J569" s="4" t="b">
        <v>1</v>
      </c>
      <c r="K569" s="4">
        <v>0</v>
      </c>
      <c r="L569" s="4">
        <v>1</v>
      </c>
      <c r="M569" s="4" t="s">
        <v>27</v>
      </c>
      <c r="N569" s="6">
        <v>45038.293842592589</v>
      </c>
      <c r="O569" s="4" t="s">
        <v>26</v>
      </c>
      <c r="P569" s="4">
        <v>733</v>
      </c>
      <c r="Q569" s="10" cm="1">
        <f t="array" ref="Q569">IFERROR(INDEX(cashier!$A$2:$I$672,MATCH($O569&amp;$P569,cashier!$J$2:$J$672,0),Q$1),FALSE)</f>
        <v>371</v>
      </c>
      <c r="R569" s="10" t="str" cm="1">
        <f t="array" ref="R569">IFERROR(INDEX(cashier!$A$2:$I$672,MATCH($O569&amp;$P569,cashier!$J$2:$J$672,0),R$1),FALSE)</f>
        <v>香港汇丰/USD/Mandarine/801-443300-838</v>
      </c>
      <c r="S569" s="10" cm="1">
        <f t="array" ref="S569">IFERROR(INDEX(cashier!$A$2:$I$672,MATCH($O569&amp;$P569,cashier!$J$2:$J$672,0),S$1),FALSE)</f>
        <v>45041.290696331023</v>
      </c>
      <c r="T569" s="10" t="str" cm="1">
        <f t="array" ref="T569">IFERROR(INDEX(cashier!$A$2:$I$672,MATCH($O569&amp;$P569,cashier!$J$2:$J$672,0),T$1),FALSE)</f>
        <v>USD</v>
      </c>
      <c r="U569" s="10" cm="1">
        <f t="array" ref="U569">IFERROR(INDEX(cashier!$A$2:$I$672,MATCH($O569&amp;$P569,cashier!$J$2:$J$672,0),U$1),FALSE)</f>
        <v>1640.32</v>
      </c>
      <c r="V569" s="10" cm="1">
        <f t="array" ref="V569">IFERROR(INDEX(cashier!$A$2:$I$672,MATCH($O569&amp;$P569,cashier!$J$2:$J$672,0),V$1),FALSE)</f>
        <v>45038.293842592589</v>
      </c>
      <c r="W569" s="10" cm="1">
        <f t="array" ref="W569">IFERROR(INDEX(cashier!$A$2:$I$672,MATCH($O569&amp;$P569,cashier!$J$2:$J$672,0),W$1),FALSE)</f>
        <v>733</v>
      </c>
      <c r="X569" s="10" t="str" cm="1">
        <f t="array" ref="X569">IFERROR(INDEX(cashier!$A$2:$I$672,MATCH($O569&amp;$P569,cashier!$J$2:$J$672,0),X$1),FALSE)</f>
        <v>收款单</v>
      </c>
      <c r="Y569" s="10" cm="1">
        <f t="array" ref="Y569">IFERROR(INDEX(cashier!$A$2:$I$672,MATCH($O569&amp;$P569,cashier!$J$2:$J$672,0),Y$1),FALSE)</f>
        <v>0</v>
      </c>
      <c r="Z569" s="13" cm="1">
        <f t="array" ref="Z569">IFERROR(INDEX(bank!$A$2:$P$1212,MATCH($O569&amp;$P569,bank!$Q$2:$Q$1212,0),Z$1),FALSE)</f>
        <v>733</v>
      </c>
      <c r="AA569" s="13" t="str" cm="1">
        <f t="array" ref="AA569">IFERROR(INDEX(bank!$A$2:$P$1212,MATCH($O569&amp;$P569,bank!$Q$2:$Q$1212,0),AA$1),FALSE)</f>
        <v>收款单</v>
      </c>
      <c r="AB569" s="13" t="str" cm="1">
        <f t="array" ref="AB569">IFERROR(INDEX(bank!$A$2:$P$1212,MATCH($O569&amp;$P569,bank!$Q$2:$Q$1212,0),AB$1),FALSE)</f>
        <v>香港汇丰/USD/Mandarine/801-443300-838</v>
      </c>
      <c r="AC569" s="13" t="str" cm="1">
        <f t="array" ref="AC569">IFERROR(INDEX(bank!$A$2:$P$1212,MATCH($O569&amp;$P569,bank!$Q$2:$Q$1212,0),AC$1),FALSE)</f>
        <v>USD</v>
      </c>
      <c r="AD569" s="13" cm="1">
        <f t="array" ref="AD569">IFERROR(INDEX(bank!$A$2:$P$1212,MATCH($O569&amp;$P569,bank!$Q$2:$Q$1212,0),AD$1),FALSE)</f>
        <v>0</v>
      </c>
      <c r="AE569" s="13" t="str" cm="1">
        <f t="array" ref="AE569">IFERROR(INDEX(bank!$A$2:$P$1212,MATCH($O569&amp;$P569,bank!$Q$2:$Q$1212,0),AE$1),FALSE)</f>
        <v>5101.06-租金收入</v>
      </c>
      <c r="AF569" s="13" t="str" cm="1">
        <f t="array" ref="AF569">IFERROR(INDEX(bank!$A$2:$P$1212,MATCH($O569&amp;$P569,bank!$Q$2:$Q$1212,0),AF$1),FALSE)</f>
        <v>总应收租金</v>
      </c>
      <c r="AG569" s="13" cm="1">
        <f t="array" ref="AG569">IFERROR(INDEX(bank!$A$2:$P$1212,MATCH($O569&amp;$P569,bank!$Q$2:$Q$1212,0),AG$1),FALSE)</f>
        <v>45038.293842592589</v>
      </c>
      <c r="AH569" s="13" cm="1">
        <f t="array" ref="AH569">IFERROR(INDEX(bank!$A$2:$P$1212,MATCH($O569&amp;$P569,bank!$Q$2:$Q$1212,0),AH$1),FALSE)</f>
        <v>216826.87</v>
      </c>
      <c r="AI569" s="13" cm="1">
        <f t="array" ref="AI569">IFERROR(INDEX(bank!$A$2:$P$1212,MATCH($O569&amp;$P569,bank!$Q$2:$Q$1212,0),AI$1),FALSE)</f>
        <v>216826.87</v>
      </c>
      <c r="AJ569" s="13" cm="1">
        <f t="array" ref="AJ569">IFERROR(INDEX(bank!$A$2:$P$1212,MATCH($O569&amp;$P569,bank!$Q$2:$Q$1212,0),AJ$1),FALSE)</f>
        <v>0</v>
      </c>
      <c r="AK569" s="13" cm="1">
        <f t="array" ref="AK569">IFERROR(INDEX(bank!$A$2:$P$1212,MATCH($O569&amp;$P569,bank!$Q$2:$Q$1212,0),AK$1),FALSE)</f>
        <v>0</v>
      </c>
      <c r="AL569" s="13" cm="1">
        <f t="array" ref="AL569">IFERROR(INDEX(bank!$A$2:$P$1212,MATCH($O569&amp;$P569,bank!$Q$2:$Q$1212,0),AL$1),FALSE)</f>
        <v>1248220.73</v>
      </c>
      <c r="AM569" s="13" cm="1">
        <f t="array" ref="AM569">IFERROR(INDEX(bank!$A$2:$P$1212,MATCH($O569&amp;$P569,bank!$Q$2:$Q$1212,0),AM$1),FALSE)</f>
        <v>1</v>
      </c>
      <c r="AN569" s="13" t="b" cm="1">
        <f t="array" ref="AN569">IFERROR(INDEX(bank!$A$2:$P$1212,MATCH($O569&amp;$P569,bank!$Q$2:$Q$1212,0),AN$1),FALSE)</f>
        <v>1</v>
      </c>
      <c r="AO569" s="13" t="str" cm="1">
        <f t="array" ref="AO569">IFERROR(INDEX(bank!$A$2:$P$1212,MATCH($O569&amp;$P569,bank!$Q$2:$Q$1212,0),AO$1),FALSE)</f>
        <v>已关闭</v>
      </c>
    </row>
    <row r="570" spans="1:41" hidden="1">
      <c r="A570" s="4" t="s">
        <v>168</v>
      </c>
      <c r="B570" s="4" t="s">
        <v>299</v>
      </c>
      <c r="C570" s="4">
        <v>8131.01</v>
      </c>
      <c r="D570" s="4">
        <v>8131.01</v>
      </c>
      <c r="E570" s="4">
        <v>0</v>
      </c>
      <c r="F570" s="4">
        <v>0</v>
      </c>
      <c r="G570" s="4" t="s">
        <v>19</v>
      </c>
      <c r="H570" s="6">
        <v>45040.305267303243</v>
      </c>
      <c r="I570" s="4" t="s">
        <v>20</v>
      </c>
      <c r="J570" s="4" t="b">
        <v>1</v>
      </c>
      <c r="K570" s="4">
        <v>0</v>
      </c>
      <c r="L570" s="4">
        <v>1</v>
      </c>
      <c r="M570" s="4" t="s">
        <v>27</v>
      </c>
      <c r="N570" s="6">
        <v>45038.293842592589</v>
      </c>
      <c r="O570" s="4" t="s">
        <v>26</v>
      </c>
      <c r="P570" s="4">
        <v>733</v>
      </c>
      <c r="Q570" s="10" cm="1">
        <f t="array" ref="Q570">IFERROR(INDEX(cashier!$A$2:$I$672,MATCH($O570&amp;$P570,cashier!$J$2:$J$672,0),Q$1),FALSE)</f>
        <v>371</v>
      </c>
      <c r="R570" s="10" t="str" cm="1">
        <f t="array" ref="R570">IFERROR(INDEX(cashier!$A$2:$I$672,MATCH($O570&amp;$P570,cashier!$J$2:$J$672,0),R$1),FALSE)</f>
        <v>香港汇丰/USD/Mandarine/801-443300-838</v>
      </c>
      <c r="S570" s="10" cm="1">
        <f t="array" ref="S570">IFERROR(INDEX(cashier!$A$2:$I$672,MATCH($O570&amp;$P570,cashier!$J$2:$J$672,0),S$1),FALSE)</f>
        <v>45041.290696331023</v>
      </c>
      <c r="T570" s="10" t="str" cm="1">
        <f t="array" ref="T570">IFERROR(INDEX(cashier!$A$2:$I$672,MATCH($O570&amp;$P570,cashier!$J$2:$J$672,0),T$1),FALSE)</f>
        <v>USD</v>
      </c>
      <c r="U570" s="10" cm="1">
        <f t="array" ref="U570">IFERROR(INDEX(cashier!$A$2:$I$672,MATCH($O570&amp;$P570,cashier!$J$2:$J$672,0),U$1),FALSE)</f>
        <v>1640.32</v>
      </c>
      <c r="V570" s="10" cm="1">
        <f t="array" ref="V570">IFERROR(INDEX(cashier!$A$2:$I$672,MATCH($O570&amp;$P570,cashier!$J$2:$J$672,0),V$1),FALSE)</f>
        <v>45038.293842592589</v>
      </c>
      <c r="W570" s="10" cm="1">
        <f t="array" ref="W570">IFERROR(INDEX(cashier!$A$2:$I$672,MATCH($O570&amp;$P570,cashier!$J$2:$J$672,0),W$1),FALSE)</f>
        <v>733</v>
      </c>
      <c r="X570" s="10" t="str" cm="1">
        <f t="array" ref="X570">IFERROR(INDEX(cashier!$A$2:$I$672,MATCH($O570&amp;$P570,cashier!$J$2:$J$672,0),X$1),FALSE)</f>
        <v>收款单</v>
      </c>
      <c r="Y570" s="10" cm="1">
        <f t="array" ref="Y570">IFERROR(INDEX(cashier!$A$2:$I$672,MATCH($O570&amp;$P570,cashier!$J$2:$J$672,0),Y$1),FALSE)</f>
        <v>0</v>
      </c>
      <c r="Z570" s="13" cm="1">
        <f t="array" ref="Z570">IFERROR(INDEX(bank!$A$2:$P$1212,MATCH($O570&amp;$P570,bank!$Q$2:$Q$1212,0),Z$1),FALSE)</f>
        <v>733</v>
      </c>
      <c r="AA570" s="13" t="str" cm="1">
        <f t="array" ref="AA570">IFERROR(INDEX(bank!$A$2:$P$1212,MATCH($O570&amp;$P570,bank!$Q$2:$Q$1212,0),AA$1),FALSE)</f>
        <v>收款单</v>
      </c>
      <c r="AB570" s="13" t="str" cm="1">
        <f t="array" ref="AB570">IFERROR(INDEX(bank!$A$2:$P$1212,MATCH($O570&amp;$P570,bank!$Q$2:$Q$1212,0),AB$1),FALSE)</f>
        <v>香港汇丰/USD/Mandarine/801-443300-838</v>
      </c>
      <c r="AC570" s="13" t="str" cm="1">
        <f t="array" ref="AC570">IFERROR(INDEX(bank!$A$2:$P$1212,MATCH($O570&amp;$P570,bank!$Q$2:$Q$1212,0),AC$1),FALSE)</f>
        <v>USD</v>
      </c>
      <c r="AD570" s="13" cm="1">
        <f t="array" ref="AD570">IFERROR(INDEX(bank!$A$2:$P$1212,MATCH($O570&amp;$P570,bank!$Q$2:$Q$1212,0),AD$1),FALSE)</f>
        <v>0</v>
      </c>
      <c r="AE570" s="13" t="str" cm="1">
        <f t="array" ref="AE570">IFERROR(INDEX(bank!$A$2:$P$1212,MATCH($O570&amp;$P570,bank!$Q$2:$Q$1212,0),AE$1),FALSE)</f>
        <v>5101.06-租金收入</v>
      </c>
      <c r="AF570" s="13" t="str" cm="1">
        <f t="array" ref="AF570">IFERROR(INDEX(bank!$A$2:$P$1212,MATCH($O570&amp;$P570,bank!$Q$2:$Q$1212,0),AF$1),FALSE)</f>
        <v>总应收租金</v>
      </c>
      <c r="AG570" s="13" cm="1">
        <f t="array" ref="AG570">IFERROR(INDEX(bank!$A$2:$P$1212,MATCH($O570&amp;$P570,bank!$Q$2:$Q$1212,0),AG$1),FALSE)</f>
        <v>45038.293842592589</v>
      </c>
      <c r="AH570" s="13" cm="1">
        <f t="array" ref="AH570">IFERROR(INDEX(bank!$A$2:$P$1212,MATCH($O570&amp;$P570,bank!$Q$2:$Q$1212,0),AH$1),FALSE)</f>
        <v>216826.87</v>
      </c>
      <c r="AI570" s="13" cm="1">
        <f t="array" ref="AI570">IFERROR(INDEX(bank!$A$2:$P$1212,MATCH($O570&amp;$P570,bank!$Q$2:$Q$1212,0),AI$1),FALSE)</f>
        <v>216826.87</v>
      </c>
      <c r="AJ570" s="13" cm="1">
        <f t="array" ref="AJ570">IFERROR(INDEX(bank!$A$2:$P$1212,MATCH($O570&amp;$P570,bank!$Q$2:$Q$1212,0),AJ$1),FALSE)</f>
        <v>0</v>
      </c>
      <c r="AK570" s="13" cm="1">
        <f t="array" ref="AK570">IFERROR(INDEX(bank!$A$2:$P$1212,MATCH($O570&amp;$P570,bank!$Q$2:$Q$1212,0),AK$1),FALSE)</f>
        <v>0</v>
      </c>
      <c r="AL570" s="13" cm="1">
        <f t="array" ref="AL570">IFERROR(INDEX(bank!$A$2:$P$1212,MATCH($O570&amp;$P570,bank!$Q$2:$Q$1212,0),AL$1),FALSE)</f>
        <v>1248220.73</v>
      </c>
      <c r="AM570" s="13" cm="1">
        <f t="array" ref="AM570">IFERROR(INDEX(bank!$A$2:$P$1212,MATCH($O570&amp;$P570,bank!$Q$2:$Q$1212,0),AM$1),FALSE)</f>
        <v>1</v>
      </c>
      <c r="AN570" s="13" t="b" cm="1">
        <f t="array" ref="AN570">IFERROR(INDEX(bank!$A$2:$P$1212,MATCH($O570&amp;$P570,bank!$Q$2:$Q$1212,0),AN$1),FALSE)</f>
        <v>1</v>
      </c>
      <c r="AO570" s="13" t="str" cm="1">
        <f t="array" ref="AO570">IFERROR(INDEX(bank!$A$2:$P$1212,MATCH($O570&amp;$P570,bank!$Q$2:$Q$1212,0),AO$1),FALSE)</f>
        <v>已关闭</v>
      </c>
    </row>
    <row r="571" spans="1:41" hidden="1">
      <c r="A571" s="4" t="s">
        <v>40</v>
      </c>
      <c r="B571" s="4" t="s">
        <v>170</v>
      </c>
      <c r="C571" s="4">
        <v>0</v>
      </c>
      <c r="D571" s="4">
        <v>0</v>
      </c>
      <c r="E571" s="4">
        <v>335424.64000000001</v>
      </c>
      <c r="F571" s="4">
        <v>335424.64000000001</v>
      </c>
      <c r="G571" s="4" t="s">
        <v>19</v>
      </c>
      <c r="H571" s="6">
        <v>45040.305267303243</v>
      </c>
      <c r="I571" s="4" t="s">
        <v>20</v>
      </c>
      <c r="J571" s="4" t="b">
        <v>1</v>
      </c>
      <c r="K571" s="4">
        <v>0</v>
      </c>
      <c r="L571" s="4">
        <v>1</v>
      </c>
      <c r="M571" s="4" t="s">
        <v>27</v>
      </c>
      <c r="N571" s="6">
        <v>45038.293842592589</v>
      </c>
      <c r="O571" s="4" t="s">
        <v>26</v>
      </c>
      <c r="P571" s="4">
        <v>733</v>
      </c>
      <c r="Q571" s="10" cm="1">
        <f t="array" ref="Q571">IFERROR(INDEX(cashier!$A$2:$I$672,MATCH($O571&amp;$P571,cashier!$J$2:$J$672,0),Q$1),FALSE)</f>
        <v>371</v>
      </c>
      <c r="R571" s="10" t="str" cm="1">
        <f t="array" ref="R571">IFERROR(INDEX(cashier!$A$2:$I$672,MATCH($O571&amp;$P571,cashier!$J$2:$J$672,0),R$1),FALSE)</f>
        <v>香港汇丰/USD/Mandarine/801-443300-838</v>
      </c>
      <c r="S571" s="10" cm="1">
        <f t="array" ref="S571">IFERROR(INDEX(cashier!$A$2:$I$672,MATCH($O571&amp;$P571,cashier!$J$2:$J$672,0),S$1),FALSE)</f>
        <v>45041.290696331023</v>
      </c>
      <c r="T571" s="10" t="str" cm="1">
        <f t="array" ref="T571">IFERROR(INDEX(cashier!$A$2:$I$672,MATCH($O571&amp;$P571,cashier!$J$2:$J$672,0),T$1),FALSE)</f>
        <v>USD</v>
      </c>
      <c r="U571" s="10" cm="1">
        <f t="array" ref="U571">IFERROR(INDEX(cashier!$A$2:$I$672,MATCH($O571&amp;$P571,cashier!$J$2:$J$672,0),U$1),FALSE)</f>
        <v>1640.32</v>
      </c>
      <c r="V571" s="10" cm="1">
        <f t="array" ref="V571">IFERROR(INDEX(cashier!$A$2:$I$672,MATCH($O571&amp;$P571,cashier!$J$2:$J$672,0),V$1),FALSE)</f>
        <v>45038.293842592589</v>
      </c>
      <c r="W571" s="10" cm="1">
        <f t="array" ref="W571">IFERROR(INDEX(cashier!$A$2:$I$672,MATCH($O571&amp;$P571,cashier!$J$2:$J$672,0),W$1),FALSE)</f>
        <v>733</v>
      </c>
      <c r="X571" s="10" t="str" cm="1">
        <f t="array" ref="X571">IFERROR(INDEX(cashier!$A$2:$I$672,MATCH($O571&amp;$P571,cashier!$J$2:$J$672,0),X$1),FALSE)</f>
        <v>收款单</v>
      </c>
      <c r="Y571" s="10" cm="1">
        <f t="array" ref="Y571">IFERROR(INDEX(cashier!$A$2:$I$672,MATCH($O571&amp;$P571,cashier!$J$2:$J$672,0),Y$1),FALSE)</f>
        <v>0</v>
      </c>
      <c r="Z571" s="13" cm="1">
        <f t="array" ref="Z571">IFERROR(INDEX(bank!$A$2:$P$1212,MATCH($O571&amp;$P571,bank!$Q$2:$Q$1212,0),Z$1),FALSE)</f>
        <v>733</v>
      </c>
      <c r="AA571" s="13" t="str" cm="1">
        <f t="array" ref="AA571">IFERROR(INDEX(bank!$A$2:$P$1212,MATCH($O571&amp;$P571,bank!$Q$2:$Q$1212,0),AA$1),FALSE)</f>
        <v>收款单</v>
      </c>
      <c r="AB571" s="13" t="str" cm="1">
        <f t="array" ref="AB571">IFERROR(INDEX(bank!$A$2:$P$1212,MATCH($O571&amp;$P571,bank!$Q$2:$Q$1212,0),AB$1),FALSE)</f>
        <v>香港汇丰/USD/Mandarine/801-443300-838</v>
      </c>
      <c r="AC571" s="13" t="str" cm="1">
        <f t="array" ref="AC571">IFERROR(INDEX(bank!$A$2:$P$1212,MATCH($O571&amp;$P571,bank!$Q$2:$Q$1212,0),AC$1),FALSE)</f>
        <v>USD</v>
      </c>
      <c r="AD571" s="13" cm="1">
        <f t="array" ref="AD571">IFERROR(INDEX(bank!$A$2:$P$1212,MATCH($O571&amp;$P571,bank!$Q$2:$Q$1212,0),AD$1),FALSE)</f>
        <v>0</v>
      </c>
      <c r="AE571" s="13" t="str" cm="1">
        <f t="array" ref="AE571">IFERROR(INDEX(bank!$A$2:$P$1212,MATCH($O571&amp;$P571,bank!$Q$2:$Q$1212,0),AE$1),FALSE)</f>
        <v>5101.06-租金收入</v>
      </c>
      <c r="AF571" s="13" t="str" cm="1">
        <f t="array" ref="AF571">IFERROR(INDEX(bank!$A$2:$P$1212,MATCH($O571&amp;$P571,bank!$Q$2:$Q$1212,0),AF$1),FALSE)</f>
        <v>总应收租金</v>
      </c>
      <c r="AG571" s="13" cm="1">
        <f t="array" ref="AG571">IFERROR(INDEX(bank!$A$2:$P$1212,MATCH($O571&amp;$P571,bank!$Q$2:$Q$1212,0),AG$1),FALSE)</f>
        <v>45038.293842592589</v>
      </c>
      <c r="AH571" s="13" cm="1">
        <f t="array" ref="AH571">IFERROR(INDEX(bank!$A$2:$P$1212,MATCH($O571&amp;$P571,bank!$Q$2:$Q$1212,0),AH$1),FALSE)</f>
        <v>216826.87</v>
      </c>
      <c r="AI571" s="13" cm="1">
        <f t="array" ref="AI571">IFERROR(INDEX(bank!$A$2:$P$1212,MATCH($O571&amp;$P571,bank!$Q$2:$Q$1212,0),AI$1),FALSE)</f>
        <v>216826.87</v>
      </c>
      <c r="AJ571" s="13" cm="1">
        <f t="array" ref="AJ571">IFERROR(INDEX(bank!$A$2:$P$1212,MATCH($O571&amp;$P571,bank!$Q$2:$Q$1212,0),AJ$1),FALSE)</f>
        <v>0</v>
      </c>
      <c r="AK571" s="13" cm="1">
        <f t="array" ref="AK571">IFERROR(INDEX(bank!$A$2:$P$1212,MATCH($O571&amp;$P571,bank!$Q$2:$Q$1212,0),AK$1),FALSE)</f>
        <v>0</v>
      </c>
      <c r="AL571" s="13" cm="1">
        <f t="array" ref="AL571">IFERROR(INDEX(bank!$A$2:$P$1212,MATCH($O571&amp;$P571,bank!$Q$2:$Q$1212,0),AL$1),FALSE)</f>
        <v>1248220.73</v>
      </c>
      <c r="AM571" s="13" cm="1">
        <f t="array" ref="AM571">IFERROR(INDEX(bank!$A$2:$P$1212,MATCH($O571&amp;$P571,bank!$Q$2:$Q$1212,0),AM$1),FALSE)</f>
        <v>1</v>
      </c>
      <c r="AN571" s="13" t="b" cm="1">
        <f t="array" ref="AN571">IFERROR(INDEX(bank!$A$2:$P$1212,MATCH($O571&amp;$P571,bank!$Q$2:$Q$1212,0),AN$1),FALSE)</f>
        <v>1</v>
      </c>
      <c r="AO571" s="13" t="str" cm="1">
        <f t="array" ref="AO571">IFERROR(INDEX(bank!$A$2:$P$1212,MATCH($O571&amp;$P571,bank!$Q$2:$Q$1212,0),AO$1),FALSE)</f>
        <v>已关闭</v>
      </c>
    </row>
    <row r="572" spans="1:41" hidden="1">
      <c r="A572" s="4" t="s">
        <v>40</v>
      </c>
      <c r="B572" s="4" t="s">
        <v>171</v>
      </c>
      <c r="C572" s="4">
        <v>0</v>
      </c>
      <c r="D572" s="4">
        <v>0</v>
      </c>
      <c r="E572" s="4">
        <v>35320</v>
      </c>
      <c r="F572" s="4">
        <v>35320</v>
      </c>
      <c r="G572" s="4" t="s">
        <v>19</v>
      </c>
      <c r="H572" s="6">
        <v>45040.305267303243</v>
      </c>
      <c r="I572" s="4" t="s">
        <v>20</v>
      </c>
      <c r="J572" s="4" t="b">
        <v>1</v>
      </c>
      <c r="K572" s="4">
        <v>0</v>
      </c>
      <c r="L572" s="4">
        <v>1</v>
      </c>
      <c r="M572" s="4" t="s">
        <v>27</v>
      </c>
      <c r="N572" s="6">
        <v>45038.293842592589</v>
      </c>
      <c r="O572" s="4" t="s">
        <v>26</v>
      </c>
      <c r="P572" s="4">
        <v>733</v>
      </c>
      <c r="Q572" s="10" cm="1">
        <f t="array" ref="Q572">IFERROR(INDEX(cashier!$A$2:$I$672,MATCH($O572&amp;$P572,cashier!$J$2:$J$672,0),Q$1),FALSE)</f>
        <v>371</v>
      </c>
      <c r="R572" s="10" t="str" cm="1">
        <f t="array" ref="R572">IFERROR(INDEX(cashier!$A$2:$I$672,MATCH($O572&amp;$P572,cashier!$J$2:$J$672,0),R$1),FALSE)</f>
        <v>香港汇丰/USD/Mandarine/801-443300-838</v>
      </c>
      <c r="S572" s="10" cm="1">
        <f t="array" ref="S572">IFERROR(INDEX(cashier!$A$2:$I$672,MATCH($O572&amp;$P572,cashier!$J$2:$J$672,0),S$1),FALSE)</f>
        <v>45041.290696331023</v>
      </c>
      <c r="T572" s="10" t="str" cm="1">
        <f t="array" ref="T572">IFERROR(INDEX(cashier!$A$2:$I$672,MATCH($O572&amp;$P572,cashier!$J$2:$J$672,0),T$1),FALSE)</f>
        <v>USD</v>
      </c>
      <c r="U572" s="10" cm="1">
        <f t="array" ref="U572">IFERROR(INDEX(cashier!$A$2:$I$672,MATCH($O572&amp;$P572,cashier!$J$2:$J$672,0),U$1),FALSE)</f>
        <v>1640.32</v>
      </c>
      <c r="V572" s="10" cm="1">
        <f t="array" ref="V572">IFERROR(INDEX(cashier!$A$2:$I$672,MATCH($O572&amp;$P572,cashier!$J$2:$J$672,0),V$1),FALSE)</f>
        <v>45038.293842592589</v>
      </c>
      <c r="W572" s="10" cm="1">
        <f t="array" ref="W572">IFERROR(INDEX(cashier!$A$2:$I$672,MATCH($O572&amp;$P572,cashier!$J$2:$J$672,0),W$1),FALSE)</f>
        <v>733</v>
      </c>
      <c r="X572" s="10" t="str" cm="1">
        <f t="array" ref="X572">IFERROR(INDEX(cashier!$A$2:$I$672,MATCH($O572&amp;$P572,cashier!$J$2:$J$672,0),X$1),FALSE)</f>
        <v>收款单</v>
      </c>
      <c r="Y572" s="10" cm="1">
        <f t="array" ref="Y572">IFERROR(INDEX(cashier!$A$2:$I$672,MATCH($O572&amp;$P572,cashier!$J$2:$J$672,0),Y$1),FALSE)</f>
        <v>0</v>
      </c>
      <c r="Z572" s="13" cm="1">
        <f t="array" ref="Z572">IFERROR(INDEX(bank!$A$2:$P$1212,MATCH($O572&amp;$P572,bank!$Q$2:$Q$1212,0),Z$1),FALSE)</f>
        <v>733</v>
      </c>
      <c r="AA572" s="13" t="str" cm="1">
        <f t="array" ref="AA572">IFERROR(INDEX(bank!$A$2:$P$1212,MATCH($O572&amp;$P572,bank!$Q$2:$Q$1212,0),AA$1),FALSE)</f>
        <v>收款单</v>
      </c>
      <c r="AB572" s="13" t="str" cm="1">
        <f t="array" ref="AB572">IFERROR(INDEX(bank!$A$2:$P$1212,MATCH($O572&amp;$P572,bank!$Q$2:$Q$1212,0),AB$1),FALSE)</f>
        <v>香港汇丰/USD/Mandarine/801-443300-838</v>
      </c>
      <c r="AC572" s="13" t="str" cm="1">
        <f t="array" ref="AC572">IFERROR(INDEX(bank!$A$2:$P$1212,MATCH($O572&amp;$P572,bank!$Q$2:$Q$1212,0),AC$1),FALSE)</f>
        <v>USD</v>
      </c>
      <c r="AD572" s="13" cm="1">
        <f t="array" ref="AD572">IFERROR(INDEX(bank!$A$2:$P$1212,MATCH($O572&amp;$P572,bank!$Q$2:$Q$1212,0),AD$1),FALSE)</f>
        <v>0</v>
      </c>
      <c r="AE572" s="13" t="str" cm="1">
        <f t="array" ref="AE572">IFERROR(INDEX(bank!$A$2:$P$1212,MATCH($O572&amp;$P572,bank!$Q$2:$Q$1212,0),AE$1),FALSE)</f>
        <v>5101.06-租金收入</v>
      </c>
      <c r="AF572" s="13" t="str" cm="1">
        <f t="array" ref="AF572">IFERROR(INDEX(bank!$A$2:$P$1212,MATCH($O572&amp;$P572,bank!$Q$2:$Q$1212,0),AF$1),FALSE)</f>
        <v>总应收租金</v>
      </c>
      <c r="AG572" s="13" cm="1">
        <f t="array" ref="AG572">IFERROR(INDEX(bank!$A$2:$P$1212,MATCH($O572&amp;$P572,bank!$Q$2:$Q$1212,0),AG$1),FALSE)</f>
        <v>45038.293842592589</v>
      </c>
      <c r="AH572" s="13" cm="1">
        <f t="array" ref="AH572">IFERROR(INDEX(bank!$A$2:$P$1212,MATCH($O572&amp;$P572,bank!$Q$2:$Q$1212,0),AH$1),FALSE)</f>
        <v>216826.87</v>
      </c>
      <c r="AI572" s="13" cm="1">
        <f t="array" ref="AI572">IFERROR(INDEX(bank!$A$2:$P$1212,MATCH($O572&amp;$P572,bank!$Q$2:$Q$1212,0),AI$1),FALSE)</f>
        <v>216826.87</v>
      </c>
      <c r="AJ572" s="13" cm="1">
        <f t="array" ref="AJ572">IFERROR(INDEX(bank!$A$2:$P$1212,MATCH($O572&amp;$P572,bank!$Q$2:$Q$1212,0),AJ$1),FALSE)</f>
        <v>0</v>
      </c>
      <c r="AK572" s="13" cm="1">
        <f t="array" ref="AK572">IFERROR(INDEX(bank!$A$2:$P$1212,MATCH($O572&amp;$P572,bank!$Q$2:$Q$1212,0),AK$1),FALSE)</f>
        <v>0</v>
      </c>
      <c r="AL572" s="13" cm="1">
        <f t="array" ref="AL572">IFERROR(INDEX(bank!$A$2:$P$1212,MATCH($O572&amp;$P572,bank!$Q$2:$Q$1212,0),AL$1),FALSE)</f>
        <v>1248220.73</v>
      </c>
      <c r="AM572" s="13" cm="1">
        <f t="array" ref="AM572">IFERROR(INDEX(bank!$A$2:$P$1212,MATCH($O572&amp;$P572,bank!$Q$2:$Q$1212,0),AM$1),FALSE)</f>
        <v>1</v>
      </c>
      <c r="AN572" s="13" t="b" cm="1">
        <f t="array" ref="AN572">IFERROR(INDEX(bank!$A$2:$P$1212,MATCH($O572&amp;$P572,bank!$Q$2:$Q$1212,0),AN$1),FALSE)</f>
        <v>1</v>
      </c>
      <c r="AO572" s="13" t="str" cm="1">
        <f t="array" ref="AO572">IFERROR(INDEX(bank!$A$2:$P$1212,MATCH($O572&amp;$P572,bank!$Q$2:$Q$1212,0),AO$1),FALSE)</f>
        <v>已关闭</v>
      </c>
    </row>
    <row r="573" spans="1:41" hidden="1">
      <c r="A573" s="4" t="s">
        <v>40</v>
      </c>
      <c r="B573" s="4" t="s">
        <v>172</v>
      </c>
      <c r="C573" s="4">
        <v>338048</v>
      </c>
      <c r="D573" s="4">
        <v>338048</v>
      </c>
      <c r="E573" s="4">
        <v>0</v>
      </c>
      <c r="F573" s="4">
        <v>0</v>
      </c>
      <c r="G573" s="4" t="s">
        <v>19</v>
      </c>
      <c r="H573" s="6">
        <v>45040.305267303243</v>
      </c>
      <c r="I573" s="4" t="s">
        <v>20</v>
      </c>
      <c r="J573" s="4" t="b">
        <v>1</v>
      </c>
      <c r="K573" s="4">
        <v>0</v>
      </c>
      <c r="L573" s="4">
        <v>1</v>
      </c>
      <c r="M573" s="4" t="s">
        <v>27</v>
      </c>
      <c r="N573" s="6">
        <v>45038.293842592589</v>
      </c>
      <c r="O573" s="4" t="s">
        <v>26</v>
      </c>
      <c r="P573" s="4">
        <v>733</v>
      </c>
      <c r="Q573" s="10" cm="1">
        <f t="array" ref="Q573">IFERROR(INDEX(cashier!$A$2:$I$672,MATCH($O573&amp;$P573,cashier!$J$2:$J$672,0),Q$1),FALSE)</f>
        <v>371</v>
      </c>
      <c r="R573" s="10" t="str" cm="1">
        <f t="array" ref="R573">IFERROR(INDEX(cashier!$A$2:$I$672,MATCH($O573&amp;$P573,cashier!$J$2:$J$672,0),R$1),FALSE)</f>
        <v>香港汇丰/USD/Mandarine/801-443300-838</v>
      </c>
      <c r="S573" s="10" cm="1">
        <f t="array" ref="S573">IFERROR(INDEX(cashier!$A$2:$I$672,MATCH($O573&amp;$P573,cashier!$J$2:$J$672,0),S$1),FALSE)</f>
        <v>45041.290696331023</v>
      </c>
      <c r="T573" s="10" t="str" cm="1">
        <f t="array" ref="T573">IFERROR(INDEX(cashier!$A$2:$I$672,MATCH($O573&amp;$P573,cashier!$J$2:$J$672,0),T$1),FALSE)</f>
        <v>USD</v>
      </c>
      <c r="U573" s="10" cm="1">
        <f t="array" ref="U573">IFERROR(INDEX(cashier!$A$2:$I$672,MATCH($O573&amp;$P573,cashier!$J$2:$J$672,0),U$1),FALSE)</f>
        <v>1640.32</v>
      </c>
      <c r="V573" s="10" cm="1">
        <f t="array" ref="V573">IFERROR(INDEX(cashier!$A$2:$I$672,MATCH($O573&amp;$P573,cashier!$J$2:$J$672,0),V$1),FALSE)</f>
        <v>45038.293842592589</v>
      </c>
      <c r="W573" s="10" cm="1">
        <f t="array" ref="W573">IFERROR(INDEX(cashier!$A$2:$I$672,MATCH($O573&amp;$P573,cashier!$J$2:$J$672,0),W$1),FALSE)</f>
        <v>733</v>
      </c>
      <c r="X573" s="10" t="str" cm="1">
        <f t="array" ref="X573">IFERROR(INDEX(cashier!$A$2:$I$672,MATCH($O573&amp;$P573,cashier!$J$2:$J$672,0),X$1),FALSE)</f>
        <v>收款单</v>
      </c>
      <c r="Y573" s="10" cm="1">
        <f t="array" ref="Y573">IFERROR(INDEX(cashier!$A$2:$I$672,MATCH($O573&amp;$P573,cashier!$J$2:$J$672,0),Y$1),FALSE)</f>
        <v>0</v>
      </c>
      <c r="Z573" s="13" cm="1">
        <f t="array" ref="Z573">IFERROR(INDEX(bank!$A$2:$P$1212,MATCH($O573&amp;$P573,bank!$Q$2:$Q$1212,0),Z$1),FALSE)</f>
        <v>733</v>
      </c>
      <c r="AA573" s="13" t="str" cm="1">
        <f t="array" ref="AA573">IFERROR(INDEX(bank!$A$2:$P$1212,MATCH($O573&amp;$P573,bank!$Q$2:$Q$1212,0),AA$1),FALSE)</f>
        <v>收款单</v>
      </c>
      <c r="AB573" s="13" t="str" cm="1">
        <f t="array" ref="AB573">IFERROR(INDEX(bank!$A$2:$P$1212,MATCH($O573&amp;$P573,bank!$Q$2:$Q$1212,0),AB$1),FALSE)</f>
        <v>香港汇丰/USD/Mandarine/801-443300-838</v>
      </c>
      <c r="AC573" s="13" t="str" cm="1">
        <f t="array" ref="AC573">IFERROR(INDEX(bank!$A$2:$P$1212,MATCH($O573&amp;$P573,bank!$Q$2:$Q$1212,0),AC$1),FALSE)</f>
        <v>USD</v>
      </c>
      <c r="AD573" s="13" cm="1">
        <f t="array" ref="AD573">IFERROR(INDEX(bank!$A$2:$P$1212,MATCH($O573&amp;$P573,bank!$Q$2:$Q$1212,0),AD$1),FALSE)</f>
        <v>0</v>
      </c>
      <c r="AE573" s="13" t="str" cm="1">
        <f t="array" ref="AE573">IFERROR(INDEX(bank!$A$2:$P$1212,MATCH($O573&amp;$P573,bank!$Q$2:$Q$1212,0),AE$1),FALSE)</f>
        <v>5101.06-租金收入</v>
      </c>
      <c r="AF573" s="13" t="str" cm="1">
        <f t="array" ref="AF573">IFERROR(INDEX(bank!$A$2:$P$1212,MATCH($O573&amp;$P573,bank!$Q$2:$Q$1212,0),AF$1),FALSE)</f>
        <v>总应收租金</v>
      </c>
      <c r="AG573" s="13" cm="1">
        <f t="array" ref="AG573">IFERROR(INDEX(bank!$A$2:$P$1212,MATCH($O573&amp;$P573,bank!$Q$2:$Q$1212,0),AG$1),FALSE)</f>
        <v>45038.293842592589</v>
      </c>
      <c r="AH573" s="13" cm="1">
        <f t="array" ref="AH573">IFERROR(INDEX(bank!$A$2:$P$1212,MATCH($O573&amp;$P573,bank!$Q$2:$Q$1212,0),AH$1),FALSE)</f>
        <v>216826.87</v>
      </c>
      <c r="AI573" s="13" cm="1">
        <f t="array" ref="AI573">IFERROR(INDEX(bank!$A$2:$P$1212,MATCH($O573&amp;$P573,bank!$Q$2:$Q$1212,0),AI$1),FALSE)</f>
        <v>216826.87</v>
      </c>
      <c r="AJ573" s="13" cm="1">
        <f t="array" ref="AJ573">IFERROR(INDEX(bank!$A$2:$P$1212,MATCH($O573&amp;$P573,bank!$Q$2:$Q$1212,0),AJ$1),FALSE)</f>
        <v>0</v>
      </c>
      <c r="AK573" s="13" cm="1">
        <f t="array" ref="AK573">IFERROR(INDEX(bank!$A$2:$P$1212,MATCH($O573&amp;$P573,bank!$Q$2:$Q$1212,0),AK$1),FALSE)</f>
        <v>0</v>
      </c>
      <c r="AL573" s="13" cm="1">
        <f t="array" ref="AL573">IFERROR(INDEX(bank!$A$2:$P$1212,MATCH($O573&amp;$P573,bank!$Q$2:$Q$1212,0),AL$1),FALSE)</f>
        <v>1248220.73</v>
      </c>
      <c r="AM573" s="13" cm="1">
        <f t="array" ref="AM573">IFERROR(INDEX(bank!$A$2:$P$1212,MATCH($O573&amp;$P573,bank!$Q$2:$Q$1212,0),AM$1),FALSE)</f>
        <v>1</v>
      </c>
      <c r="AN573" s="13" t="b" cm="1">
        <f t="array" ref="AN573">IFERROR(INDEX(bank!$A$2:$P$1212,MATCH($O573&amp;$P573,bank!$Q$2:$Q$1212,0),AN$1),FALSE)</f>
        <v>1</v>
      </c>
      <c r="AO573" s="13" t="str" cm="1">
        <f t="array" ref="AO573">IFERROR(INDEX(bank!$A$2:$P$1212,MATCH($O573&amp;$P573,bank!$Q$2:$Q$1212,0),AO$1),FALSE)</f>
        <v>已关闭</v>
      </c>
    </row>
    <row r="574" spans="1:41" hidden="1">
      <c r="A574" s="4" t="s">
        <v>40</v>
      </c>
      <c r="B574" s="4" t="s">
        <v>173</v>
      </c>
      <c r="C574" s="4">
        <v>29100</v>
      </c>
      <c r="D574" s="4">
        <v>29100</v>
      </c>
      <c r="E574" s="4">
        <v>0</v>
      </c>
      <c r="F574" s="4">
        <v>0</v>
      </c>
      <c r="G574" s="4" t="s">
        <v>19</v>
      </c>
      <c r="H574" s="6">
        <v>45040.305267303243</v>
      </c>
      <c r="I574" s="4" t="s">
        <v>20</v>
      </c>
      <c r="J574" s="4" t="b">
        <v>1</v>
      </c>
      <c r="K574" s="4">
        <v>0</v>
      </c>
      <c r="L574" s="4">
        <v>1</v>
      </c>
      <c r="M574" s="4" t="s">
        <v>27</v>
      </c>
      <c r="N574" s="6">
        <v>45038.293842592589</v>
      </c>
      <c r="O574" s="4" t="s">
        <v>26</v>
      </c>
      <c r="P574" s="4">
        <v>733</v>
      </c>
      <c r="Q574" s="10" cm="1">
        <f t="array" ref="Q574">IFERROR(INDEX(cashier!$A$2:$I$672,MATCH($O574&amp;$P574,cashier!$J$2:$J$672,0),Q$1),FALSE)</f>
        <v>371</v>
      </c>
      <c r="R574" s="10" t="str" cm="1">
        <f t="array" ref="R574">IFERROR(INDEX(cashier!$A$2:$I$672,MATCH($O574&amp;$P574,cashier!$J$2:$J$672,0),R$1),FALSE)</f>
        <v>香港汇丰/USD/Mandarine/801-443300-838</v>
      </c>
      <c r="S574" s="10" cm="1">
        <f t="array" ref="S574">IFERROR(INDEX(cashier!$A$2:$I$672,MATCH($O574&amp;$P574,cashier!$J$2:$J$672,0),S$1),FALSE)</f>
        <v>45041.290696331023</v>
      </c>
      <c r="T574" s="10" t="str" cm="1">
        <f t="array" ref="T574">IFERROR(INDEX(cashier!$A$2:$I$672,MATCH($O574&amp;$P574,cashier!$J$2:$J$672,0),T$1),FALSE)</f>
        <v>USD</v>
      </c>
      <c r="U574" s="10" cm="1">
        <f t="array" ref="U574">IFERROR(INDEX(cashier!$A$2:$I$672,MATCH($O574&amp;$P574,cashier!$J$2:$J$672,0),U$1),FALSE)</f>
        <v>1640.32</v>
      </c>
      <c r="V574" s="10" cm="1">
        <f t="array" ref="V574">IFERROR(INDEX(cashier!$A$2:$I$672,MATCH($O574&amp;$P574,cashier!$J$2:$J$672,0),V$1),FALSE)</f>
        <v>45038.293842592589</v>
      </c>
      <c r="W574" s="10" cm="1">
        <f t="array" ref="W574">IFERROR(INDEX(cashier!$A$2:$I$672,MATCH($O574&amp;$P574,cashier!$J$2:$J$672,0),W$1),FALSE)</f>
        <v>733</v>
      </c>
      <c r="X574" s="10" t="str" cm="1">
        <f t="array" ref="X574">IFERROR(INDEX(cashier!$A$2:$I$672,MATCH($O574&amp;$P574,cashier!$J$2:$J$672,0),X$1),FALSE)</f>
        <v>收款单</v>
      </c>
      <c r="Y574" s="10" cm="1">
        <f t="array" ref="Y574">IFERROR(INDEX(cashier!$A$2:$I$672,MATCH($O574&amp;$P574,cashier!$J$2:$J$672,0),Y$1),FALSE)</f>
        <v>0</v>
      </c>
      <c r="Z574" s="13" cm="1">
        <f t="array" ref="Z574">IFERROR(INDEX(bank!$A$2:$P$1212,MATCH($O574&amp;$P574,bank!$Q$2:$Q$1212,0),Z$1),FALSE)</f>
        <v>733</v>
      </c>
      <c r="AA574" s="13" t="str" cm="1">
        <f t="array" ref="AA574">IFERROR(INDEX(bank!$A$2:$P$1212,MATCH($O574&amp;$P574,bank!$Q$2:$Q$1212,0),AA$1),FALSE)</f>
        <v>收款单</v>
      </c>
      <c r="AB574" s="13" t="str" cm="1">
        <f t="array" ref="AB574">IFERROR(INDEX(bank!$A$2:$P$1212,MATCH($O574&amp;$P574,bank!$Q$2:$Q$1212,0),AB$1),FALSE)</f>
        <v>香港汇丰/USD/Mandarine/801-443300-838</v>
      </c>
      <c r="AC574" s="13" t="str" cm="1">
        <f t="array" ref="AC574">IFERROR(INDEX(bank!$A$2:$P$1212,MATCH($O574&amp;$P574,bank!$Q$2:$Q$1212,0),AC$1),FALSE)</f>
        <v>USD</v>
      </c>
      <c r="AD574" s="13" cm="1">
        <f t="array" ref="AD574">IFERROR(INDEX(bank!$A$2:$P$1212,MATCH($O574&amp;$P574,bank!$Q$2:$Q$1212,0),AD$1),FALSE)</f>
        <v>0</v>
      </c>
      <c r="AE574" s="13" t="str" cm="1">
        <f t="array" ref="AE574">IFERROR(INDEX(bank!$A$2:$P$1212,MATCH($O574&amp;$P574,bank!$Q$2:$Q$1212,0),AE$1),FALSE)</f>
        <v>5101.06-租金收入</v>
      </c>
      <c r="AF574" s="13" t="str" cm="1">
        <f t="array" ref="AF574">IFERROR(INDEX(bank!$A$2:$P$1212,MATCH($O574&amp;$P574,bank!$Q$2:$Q$1212,0),AF$1),FALSE)</f>
        <v>总应收租金</v>
      </c>
      <c r="AG574" s="13" cm="1">
        <f t="array" ref="AG574">IFERROR(INDEX(bank!$A$2:$P$1212,MATCH($O574&amp;$P574,bank!$Q$2:$Q$1212,0),AG$1),FALSE)</f>
        <v>45038.293842592589</v>
      </c>
      <c r="AH574" s="13" cm="1">
        <f t="array" ref="AH574">IFERROR(INDEX(bank!$A$2:$P$1212,MATCH($O574&amp;$P574,bank!$Q$2:$Q$1212,0),AH$1),FALSE)</f>
        <v>216826.87</v>
      </c>
      <c r="AI574" s="13" cm="1">
        <f t="array" ref="AI574">IFERROR(INDEX(bank!$A$2:$P$1212,MATCH($O574&amp;$P574,bank!$Q$2:$Q$1212,0),AI$1),FALSE)</f>
        <v>216826.87</v>
      </c>
      <c r="AJ574" s="13" cm="1">
        <f t="array" ref="AJ574">IFERROR(INDEX(bank!$A$2:$P$1212,MATCH($O574&amp;$P574,bank!$Q$2:$Q$1212,0),AJ$1),FALSE)</f>
        <v>0</v>
      </c>
      <c r="AK574" s="13" cm="1">
        <f t="array" ref="AK574">IFERROR(INDEX(bank!$A$2:$P$1212,MATCH($O574&amp;$P574,bank!$Q$2:$Q$1212,0),AK$1),FALSE)</f>
        <v>0</v>
      </c>
      <c r="AL574" s="13" cm="1">
        <f t="array" ref="AL574">IFERROR(INDEX(bank!$A$2:$P$1212,MATCH($O574&amp;$P574,bank!$Q$2:$Q$1212,0),AL$1),FALSE)</f>
        <v>1248220.73</v>
      </c>
      <c r="AM574" s="13" cm="1">
        <f t="array" ref="AM574">IFERROR(INDEX(bank!$A$2:$P$1212,MATCH($O574&amp;$P574,bank!$Q$2:$Q$1212,0),AM$1),FALSE)</f>
        <v>1</v>
      </c>
      <c r="AN574" s="13" t="b" cm="1">
        <f t="array" ref="AN574">IFERROR(INDEX(bank!$A$2:$P$1212,MATCH($O574&amp;$P574,bank!$Q$2:$Q$1212,0),AN$1),FALSE)</f>
        <v>1</v>
      </c>
      <c r="AO574" s="13" t="str" cm="1">
        <f t="array" ref="AO574">IFERROR(INDEX(bank!$A$2:$P$1212,MATCH($O574&amp;$P574,bank!$Q$2:$Q$1212,0),AO$1),FALSE)</f>
        <v>已关闭</v>
      </c>
    </row>
    <row r="575" spans="1:41" hidden="1">
      <c r="A575" s="4" t="s">
        <v>149</v>
      </c>
      <c r="B575" s="4" t="s">
        <v>174</v>
      </c>
      <c r="C575" s="4">
        <v>0</v>
      </c>
      <c r="D575" s="4">
        <v>0</v>
      </c>
      <c r="E575" s="4">
        <v>803.06</v>
      </c>
      <c r="F575" s="4">
        <v>803.06</v>
      </c>
      <c r="G575" s="4" t="s">
        <v>19</v>
      </c>
      <c r="H575" s="6">
        <v>45040.305267303243</v>
      </c>
      <c r="I575" s="4" t="s">
        <v>20</v>
      </c>
      <c r="J575" s="4" t="b">
        <v>1</v>
      </c>
      <c r="K575" s="4">
        <v>0</v>
      </c>
      <c r="L575" s="4">
        <v>1</v>
      </c>
      <c r="M575" s="4" t="s">
        <v>27</v>
      </c>
      <c r="N575" s="6">
        <v>45038.293842592589</v>
      </c>
      <c r="O575" s="4" t="s">
        <v>26</v>
      </c>
      <c r="P575" s="4">
        <v>733</v>
      </c>
      <c r="Q575" s="10" cm="1">
        <f t="array" ref="Q575">IFERROR(INDEX(cashier!$A$2:$I$672,MATCH($O575&amp;$P575,cashier!$J$2:$J$672,0),Q$1),FALSE)</f>
        <v>371</v>
      </c>
      <c r="R575" s="10" t="str" cm="1">
        <f t="array" ref="R575">IFERROR(INDEX(cashier!$A$2:$I$672,MATCH($O575&amp;$P575,cashier!$J$2:$J$672,0),R$1),FALSE)</f>
        <v>香港汇丰/USD/Mandarine/801-443300-838</v>
      </c>
      <c r="S575" s="10" cm="1">
        <f t="array" ref="S575">IFERROR(INDEX(cashier!$A$2:$I$672,MATCH($O575&amp;$P575,cashier!$J$2:$J$672,0),S$1),FALSE)</f>
        <v>45041.290696331023</v>
      </c>
      <c r="T575" s="10" t="str" cm="1">
        <f t="array" ref="T575">IFERROR(INDEX(cashier!$A$2:$I$672,MATCH($O575&amp;$P575,cashier!$J$2:$J$672,0),T$1),FALSE)</f>
        <v>USD</v>
      </c>
      <c r="U575" s="10" cm="1">
        <f t="array" ref="U575">IFERROR(INDEX(cashier!$A$2:$I$672,MATCH($O575&amp;$P575,cashier!$J$2:$J$672,0),U$1),FALSE)</f>
        <v>1640.32</v>
      </c>
      <c r="V575" s="10" cm="1">
        <f t="array" ref="V575">IFERROR(INDEX(cashier!$A$2:$I$672,MATCH($O575&amp;$P575,cashier!$J$2:$J$672,0),V$1),FALSE)</f>
        <v>45038.293842592589</v>
      </c>
      <c r="W575" s="10" cm="1">
        <f t="array" ref="W575">IFERROR(INDEX(cashier!$A$2:$I$672,MATCH($O575&amp;$P575,cashier!$J$2:$J$672,0),W$1),FALSE)</f>
        <v>733</v>
      </c>
      <c r="X575" s="10" t="str" cm="1">
        <f t="array" ref="X575">IFERROR(INDEX(cashier!$A$2:$I$672,MATCH($O575&amp;$P575,cashier!$J$2:$J$672,0),X$1),FALSE)</f>
        <v>收款单</v>
      </c>
      <c r="Y575" s="10" cm="1">
        <f t="array" ref="Y575">IFERROR(INDEX(cashier!$A$2:$I$672,MATCH($O575&amp;$P575,cashier!$J$2:$J$672,0),Y$1),FALSE)</f>
        <v>0</v>
      </c>
      <c r="Z575" s="13" cm="1">
        <f t="array" ref="Z575">IFERROR(INDEX(bank!$A$2:$P$1212,MATCH($O575&amp;$P575,bank!$Q$2:$Q$1212,0),Z$1),FALSE)</f>
        <v>733</v>
      </c>
      <c r="AA575" s="13" t="str" cm="1">
        <f t="array" ref="AA575">IFERROR(INDEX(bank!$A$2:$P$1212,MATCH($O575&amp;$P575,bank!$Q$2:$Q$1212,0),AA$1),FALSE)</f>
        <v>收款单</v>
      </c>
      <c r="AB575" s="13" t="str" cm="1">
        <f t="array" ref="AB575">IFERROR(INDEX(bank!$A$2:$P$1212,MATCH($O575&amp;$P575,bank!$Q$2:$Q$1212,0),AB$1),FALSE)</f>
        <v>香港汇丰/USD/Mandarine/801-443300-838</v>
      </c>
      <c r="AC575" s="13" t="str" cm="1">
        <f t="array" ref="AC575">IFERROR(INDEX(bank!$A$2:$P$1212,MATCH($O575&amp;$P575,bank!$Q$2:$Q$1212,0),AC$1),FALSE)</f>
        <v>USD</v>
      </c>
      <c r="AD575" s="13" cm="1">
        <f t="array" ref="AD575">IFERROR(INDEX(bank!$A$2:$P$1212,MATCH($O575&amp;$P575,bank!$Q$2:$Q$1212,0),AD$1),FALSE)</f>
        <v>0</v>
      </c>
      <c r="AE575" s="13" t="str" cm="1">
        <f t="array" ref="AE575">IFERROR(INDEX(bank!$A$2:$P$1212,MATCH($O575&amp;$P575,bank!$Q$2:$Q$1212,0),AE$1),FALSE)</f>
        <v>5101.06-租金收入</v>
      </c>
      <c r="AF575" s="13" t="str" cm="1">
        <f t="array" ref="AF575">IFERROR(INDEX(bank!$A$2:$P$1212,MATCH($O575&amp;$P575,bank!$Q$2:$Q$1212,0),AF$1),FALSE)</f>
        <v>总应收租金</v>
      </c>
      <c r="AG575" s="13" cm="1">
        <f t="array" ref="AG575">IFERROR(INDEX(bank!$A$2:$P$1212,MATCH($O575&amp;$P575,bank!$Q$2:$Q$1212,0),AG$1),FALSE)</f>
        <v>45038.293842592589</v>
      </c>
      <c r="AH575" s="13" cm="1">
        <f t="array" ref="AH575">IFERROR(INDEX(bank!$A$2:$P$1212,MATCH($O575&amp;$P575,bank!$Q$2:$Q$1212,0),AH$1),FALSE)</f>
        <v>216826.87</v>
      </c>
      <c r="AI575" s="13" cm="1">
        <f t="array" ref="AI575">IFERROR(INDEX(bank!$A$2:$P$1212,MATCH($O575&amp;$P575,bank!$Q$2:$Q$1212,0),AI$1),FALSE)</f>
        <v>216826.87</v>
      </c>
      <c r="AJ575" s="13" cm="1">
        <f t="array" ref="AJ575">IFERROR(INDEX(bank!$A$2:$P$1212,MATCH($O575&amp;$P575,bank!$Q$2:$Q$1212,0),AJ$1),FALSE)</f>
        <v>0</v>
      </c>
      <c r="AK575" s="13" cm="1">
        <f t="array" ref="AK575">IFERROR(INDEX(bank!$A$2:$P$1212,MATCH($O575&amp;$P575,bank!$Q$2:$Q$1212,0),AK$1),FALSE)</f>
        <v>0</v>
      </c>
      <c r="AL575" s="13" cm="1">
        <f t="array" ref="AL575">IFERROR(INDEX(bank!$A$2:$P$1212,MATCH($O575&amp;$P575,bank!$Q$2:$Q$1212,0),AL$1),FALSE)</f>
        <v>1248220.73</v>
      </c>
      <c r="AM575" s="13" cm="1">
        <f t="array" ref="AM575">IFERROR(INDEX(bank!$A$2:$P$1212,MATCH($O575&amp;$P575,bank!$Q$2:$Q$1212,0),AM$1),FALSE)</f>
        <v>1</v>
      </c>
      <c r="AN575" s="13" t="b" cm="1">
        <f t="array" ref="AN575">IFERROR(INDEX(bank!$A$2:$P$1212,MATCH($O575&amp;$P575,bank!$Q$2:$Q$1212,0),AN$1),FALSE)</f>
        <v>1</v>
      </c>
      <c r="AO575" s="13" t="str" cm="1">
        <f t="array" ref="AO575">IFERROR(INDEX(bank!$A$2:$P$1212,MATCH($O575&amp;$P575,bank!$Q$2:$Q$1212,0),AO$1),FALSE)</f>
        <v>已关闭</v>
      </c>
    </row>
    <row r="576" spans="1:41" hidden="1">
      <c r="A576" s="4" t="s">
        <v>99</v>
      </c>
      <c r="B576" s="4" t="s">
        <v>175</v>
      </c>
      <c r="C576" s="4">
        <v>0</v>
      </c>
      <c r="D576" s="4">
        <v>0</v>
      </c>
      <c r="E576" s="4">
        <v>4500</v>
      </c>
      <c r="F576" s="4">
        <v>4500</v>
      </c>
      <c r="G576" s="4" t="s">
        <v>19</v>
      </c>
      <c r="H576" s="6">
        <v>45040.305267303243</v>
      </c>
      <c r="I576" s="4" t="s">
        <v>20</v>
      </c>
      <c r="J576" s="4" t="b">
        <v>1</v>
      </c>
      <c r="K576" s="4">
        <v>0</v>
      </c>
      <c r="L576" s="4">
        <v>1</v>
      </c>
      <c r="M576" s="4" t="s">
        <v>27</v>
      </c>
      <c r="N576" s="6">
        <v>45038.293842592589</v>
      </c>
      <c r="O576" s="4" t="s">
        <v>26</v>
      </c>
      <c r="P576" s="4">
        <v>733</v>
      </c>
      <c r="Q576" s="10" cm="1">
        <f t="array" ref="Q576">IFERROR(INDEX(cashier!$A$2:$I$672,MATCH($O576&amp;$P576,cashier!$J$2:$J$672,0),Q$1),FALSE)</f>
        <v>371</v>
      </c>
      <c r="R576" s="10" t="str" cm="1">
        <f t="array" ref="R576">IFERROR(INDEX(cashier!$A$2:$I$672,MATCH($O576&amp;$P576,cashier!$J$2:$J$672,0),R$1),FALSE)</f>
        <v>香港汇丰/USD/Mandarine/801-443300-838</v>
      </c>
      <c r="S576" s="10" cm="1">
        <f t="array" ref="S576">IFERROR(INDEX(cashier!$A$2:$I$672,MATCH($O576&amp;$P576,cashier!$J$2:$J$672,0),S$1),FALSE)</f>
        <v>45041.290696331023</v>
      </c>
      <c r="T576" s="10" t="str" cm="1">
        <f t="array" ref="T576">IFERROR(INDEX(cashier!$A$2:$I$672,MATCH($O576&amp;$P576,cashier!$J$2:$J$672,0),T$1),FALSE)</f>
        <v>USD</v>
      </c>
      <c r="U576" s="10" cm="1">
        <f t="array" ref="U576">IFERROR(INDEX(cashier!$A$2:$I$672,MATCH($O576&amp;$P576,cashier!$J$2:$J$672,0),U$1),FALSE)</f>
        <v>1640.32</v>
      </c>
      <c r="V576" s="10" cm="1">
        <f t="array" ref="V576">IFERROR(INDEX(cashier!$A$2:$I$672,MATCH($O576&amp;$P576,cashier!$J$2:$J$672,0),V$1),FALSE)</f>
        <v>45038.293842592589</v>
      </c>
      <c r="W576" s="10" cm="1">
        <f t="array" ref="W576">IFERROR(INDEX(cashier!$A$2:$I$672,MATCH($O576&amp;$P576,cashier!$J$2:$J$672,0),W$1),FALSE)</f>
        <v>733</v>
      </c>
      <c r="X576" s="10" t="str" cm="1">
        <f t="array" ref="X576">IFERROR(INDEX(cashier!$A$2:$I$672,MATCH($O576&amp;$P576,cashier!$J$2:$J$672,0),X$1),FALSE)</f>
        <v>收款单</v>
      </c>
      <c r="Y576" s="10" cm="1">
        <f t="array" ref="Y576">IFERROR(INDEX(cashier!$A$2:$I$672,MATCH($O576&amp;$P576,cashier!$J$2:$J$672,0),Y$1),FALSE)</f>
        <v>0</v>
      </c>
      <c r="Z576" s="13" cm="1">
        <f t="array" ref="Z576">IFERROR(INDEX(bank!$A$2:$P$1212,MATCH($O576&amp;$P576,bank!$Q$2:$Q$1212,0),Z$1),FALSE)</f>
        <v>733</v>
      </c>
      <c r="AA576" s="13" t="str" cm="1">
        <f t="array" ref="AA576">IFERROR(INDEX(bank!$A$2:$P$1212,MATCH($O576&amp;$P576,bank!$Q$2:$Q$1212,0),AA$1),FALSE)</f>
        <v>收款单</v>
      </c>
      <c r="AB576" s="13" t="str" cm="1">
        <f t="array" ref="AB576">IFERROR(INDEX(bank!$A$2:$P$1212,MATCH($O576&amp;$P576,bank!$Q$2:$Q$1212,0),AB$1),FALSE)</f>
        <v>香港汇丰/USD/Mandarine/801-443300-838</v>
      </c>
      <c r="AC576" s="13" t="str" cm="1">
        <f t="array" ref="AC576">IFERROR(INDEX(bank!$A$2:$P$1212,MATCH($O576&amp;$P576,bank!$Q$2:$Q$1212,0),AC$1),FALSE)</f>
        <v>USD</v>
      </c>
      <c r="AD576" s="13" cm="1">
        <f t="array" ref="AD576">IFERROR(INDEX(bank!$A$2:$P$1212,MATCH($O576&amp;$P576,bank!$Q$2:$Q$1212,0),AD$1),FALSE)</f>
        <v>0</v>
      </c>
      <c r="AE576" s="13" t="str" cm="1">
        <f t="array" ref="AE576">IFERROR(INDEX(bank!$A$2:$P$1212,MATCH($O576&amp;$P576,bank!$Q$2:$Q$1212,0),AE$1),FALSE)</f>
        <v>5101.06-租金收入</v>
      </c>
      <c r="AF576" s="13" t="str" cm="1">
        <f t="array" ref="AF576">IFERROR(INDEX(bank!$A$2:$P$1212,MATCH($O576&amp;$P576,bank!$Q$2:$Q$1212,0),AF$1),FALSE)</f>
        <v>总应收租金</v>
      </c>
      <c r="AG576" s="13" cm="1">
        <f t="array" ref="AG576">IFERROR(INDEX(bank!$A$2:$P$1212,MATCH($O576&amp;$P576,bank!$Q$2:$Q$1212,0),AG$1),FALSE)</f>
        <v>45038.293842592589</v>
      </c>
      <c r="AH576" s="13" cm="1">
        <f t="array" ref="AH576">IFERROR(INDEX(bank!$A$2:$P$1212,MATCH($O576&amp;$P576,bank!$Q$2:$Q$1212,0),AH$1),FALSE)</f>
        <v>216826.87</v>
      </c>
      <c r="AI576" s="13" cm="1">
        <f t="array" ref="AI576">IFERROR(INDEX(bank!$A$2:$P$1212,MATCH($O576&amp;$P576,bank!$Q$2:$Q$1212,0),AI$1),FALSE)</f>
        <v>216826.87</v>
      </c>
      <c r="AJ576" s="13" cm="1">
        <f t="array" ref="AJ576">IFERROR(INDEX(bank!$A$2:$P$1212,MATCH($O576&amp;$P576,bank!$Q$2:$Q$1212,0),AJ$1),FALSE)</f>
        <v>0</v>
      </c>
      <c r="AK576" s="13" cm="1">
        <f t="array" ref="AK576">IFERROR(INDEX(bank!$A$2:$P$1212,MATCH($O576&amp;$P576,bank!$Q$2:$Q$1212,0),AK$1),FALSE)</f>
        <v>0</v>
      </c>
      <c r="AL576" s="13" cm="1">
        <f t="array" ref="AL576">IFERROR(INDEX(bank!$A$2:$P$1212,MATCH($O576&amp;$P576,bank!$Q$2:$Q$1212,0),AL$1),FALSE)</f>
        <v>1248220.73</v>
      </c>
      <c r="AM576" s="13" cm="1">
        <f t="array" ref="AM576">IFERROR(INDEX(bank!$A$2:$P$1212,MATCH($O576&amp;$P576,bank!$Q$2:$Q$1212,0),AM$1),FALSE)</f>
        <v>1</v>
      </c>
      <c r="AN576" s="13" t="b" cm="1">
        <f t="array" ref="AN576">IFERROR(INDEX(bank!$A$2:$P$1212,MATCH($O576&amp;$P576,bank!$Q$2:$Q$1212,0),AN$1),FALSE)</f>
        <v>1</v>
      </c>
      <c r="AO576" s="13" t="str" cm="1">
        <f t="array" ref="AO576">IFERROR(INDEX(bank!$A$2:$P$1212,MATCH($O576&amp;$P576,bank!$Q$2:$Q$1212,0),AO$1),FALSE)</f>
        <v>已关闭</v>
      </c>
    </row>
    <row r="577" spans="1:41" hidden="1">
      <c r="A577" s="4" t="s">
        <v>144</v>
      </c>
      <c r="B577" s="4" t="s">
        <v>535</v>
      </c>
      <c r="C577" s="4">
        <v>350</v>
      </c>
      <c r="D577" s="4">
        <v>350</v>
      </c>
      <c r="E577" s="4">
        <v>0</v>
      </c>
      <c r="F577" s="4">
        <v>0</v>
      </c>
      <c r="G577" s="4" t="s">
        <v>19</v>
      </c>
      <c r="H577" s="6">
        <v>45040.305267303243</v>
      </c>
      <c r="I577" s="4" t="s">
        <v>20</v>
      </c>
      <c r="J577" s="4" t="b">
        <v>1</v>
      </c>
      <c r="K577" s="4">
        <v>0</v>
      </c>
      <c r="L577" s="4">
        <v>1</v>
      </c>
      <c r="M577" s="4" t="s">
        <v>27</v>
      </c>
      <c r="N577" s="6">
        <v>45038.293842592589</v>
      </c>
      <c r="O577" s="4" t="s">
        <v>26</v>
      </c>
      <c r="P577" s="4">
        <v>733</v>
      </c>
      <c r="Q577" s="10" cm="1">
        <f t="array" ref="Q577">IFERROR(INDEX(cashier!$A$2:$I$672,MATCH($O577&amp;$P577,cashier!$J$2:$J$672,0),Q$1),FALSE)</f>
        <v>371</v>
      </c>
      <c r="R577" s="10" t="str" cm="1">
        <f t="array" ref="R577">IFERROR(INDEX(cashier!$A$2:$I$672,MATCH($O577&amp;$P577,cashier!$J$2:$J$672,0),R$1),FALSE)</f>
        <v>香港汇丰/USD/Mandarine/801-443300-838</v>
      </c>
      <c r="S577" s="10" cm="1">
        <f t="array" ref="S577">IFERROR(INDEX(cashier!$A$2:$I$672,MATCH($O577&amp;$P577,cashier!$J$2:$J$672,0),S$1),FALSE)</f>
        <v>45041.290696331023</v>
      </c>
      <c r="T577" s="10" t="str" cm="1">
        <f t="array" ref="T577">IFERROR(INDEX(cashier!$A$2:$I$672,MATCH($O577&amp;$P577,cashier!$J$2:$J$672,0),T$1),FALSE)</f>
        <v>USD</v>
      </c>
      <c r="U577" s="10" cm="1">
        <f t="array" ref="U577">IFERROR(INDEX(cashier!$A$2:$I$672,MATCH($O577&amp;$P577,cashier!$J$2:$J$672,0),U$1),FALSE)</f>
        <v>1640.32</v>
      </c>
      <c r="V577" s="10" cm="1">
        <f t="array" ref="V577">IFERROR(INDEX(cashier!$A$2:$I$672,MATCH($O577&amp;$P577,cashier!$J$2:$J$672,0),V$1),FALSE)</f>
        <v>45038.293842592589</v>
      </c>
      <c r="W577" s="10" cm="1">
        <f t="array" ref="W577">IFERROR(INDEX(cashier!$A$2:$I$672,MATCH($O577&amp;$P577,cashier!$J$2:$J$672,0),W$1),FALSE)</f>
        <v>733</v>
      </c>
      <c r="X577" s="10" t="str" cm="1">
        <f t="array" ref="X577">IFERROR(INDEX(cashier!$A$2:$I$672,MATCH($O577&amp;$P577,cashier!$J$2:$J$672,0),X$1),FALSE)</f>
        <v>收款单</v>
      </c>
      <c r="Y577" s="10" cm="1">
        <f t="array" ref="Y577">IFERROR(INDEX(cashier!$A$2:$I$672,MATCH($O577&amp;$P577,cashier!$J$2:$J$672,0),Y$1),FALSE)</f>
        <v>0</v>
      </c>
      <c r="Z577" s="13" cm="1">
        <f t="array" ref="Z577">IFERROR(INDEX(bank!$A$2:$P$1212,MATCH($O577&amp;$P577,bank!$Q$2:$Q$1212,0),Z$1),FALSE)</f>
        <v>733</v>
      </c>
      <c r="AA577" s="13" t="str" cm="1">
        <f t="array" ref="AA577">IFERROR(INDEX(bank!$A$2:$P$1212,MATCH($O577&amp;$P577,bank!$Q$2:$Q$1212,0),AA$1),FALSE)</f>
        <v>收款单</v>
      </c>
      <c r="AB577" s="13" t="str" cm="1">
        <f t="array" ref="AB577">IFERROR(INDEX(bank!$A$2:$P$1212,MATCH($O577&amp;$P577,bank!$Q$2:$Q$1212,0),AB$1),FALSE)</f>
        <v>香港汇丰/USD/Mandarine/801-443300-838</v>
      </c>
      <c r="AC577" s="13" t="str" cm="1">
        <f t="array" ref="AC577">IFERROR(INDEX(bank!$A$2:$P$1212,MATCH($O577&amp;$P577,bank!$Q$2:$Q$1212,0),AC$1),FALSE)</f>
        <v>USD</v>
      </c>
      <c r="AD577" s="13" cm="1">
        <f t="array" ref="AD577">IFERROR(INDEX(bank!$A$2:$P$1212,MATCH($O577&amp;$P577,bank!$Q$2:$Q$1212,0),AD$1),FALSE)</f>
        <v>0</v>
      </c>
      <c r="AE577" s="13" t="str" cm="1">
        <f t="array" ref="AE577">IFERROR(INDEX(bank!$A$2:$P$1212,MATCH($O577&amp;$P577,bank!$Q$2:$Q$1212,0),AE$1),FALSE)</f>
        <v>5101.06-租金收入</v>
      </c>
      <c r="AF577" s="13" t="str" cm="1">
        <f t="array" ref="AF577">IFERROR(INDEX(bank!$A$2:$P$1212,MATCH($O577&amp;$P577,bank!$Q$2:$Q$1212,0),AF$1),FALSE)</f>
        <v>总应收租金</v>
      </c>
      <c r="AG577" s="13" cm="1">
        <f t="array" ref="AG577">IFERROR(INDEX(bank!$A$2:$P$1212,MATCH($O577&amp;$P577,bank!$Q$2:$Q$1212,0),AG$1),FALSE)</f>
        <v>45038.293842592589</v>
      </c>
      <c r="AH577" s="13" cm="1">
        <f t="array" ref="AH577">IFERROR(INDEX(bank!$A$2:$P$1212,MATCH($O577&amp;$P577,bank!$Q$2:$Q$1212,0),AH$1),FALSE)</f>
        <v>216826.87</v>
      </c>
      <c r="AI577" s="13" cm="1">
        <f t="array" ref="AI577">IFERROR(INDEX(bank!$A$2:$P$1212,MATCH($O577&amp;$P577,bank!$Q$2:$Q$1212,0),AI$1),FALSE)</f>
        <v>216826.87</v>
      </c>
      <c r="AJ577" s="13" cm="1">
        <f t="array" ref="AJ577">IFERROR(INDEX(bank!$A$2:$P$1212,MATCH($O577&amp;$P577,bank!$Q$2:$Q$1212,0),AJ$1),FALSE)</f>
        <v>0</v>
      </c>
      <c r="AK577" s="13" cm="1">
        <f t="array" ref="AK577">IFERROR(INDEX(bank!$A$2:$P$1212,MATCH($O577&amp;$P577,bank!$Q$2:$Q$1212,0),AK$1),FALSE)</f>
        <v>0</v>
      </c>
      <c r="AL577" s="13" cm="1">
        <f t="array" ref="AL577">IFERROR(INDEX(bank!$A$2:$P$1212,MATCH($O577&amp;$P577,bank!$Q$2:$Q$1212,0),AL$1),FALSE)</f>
        <v>1248220.73</v>
      </c>
      <c r="AM577" s="13" cm="1">
        <f t="array" ref="AM577">IFERROR(INDEX(bank!$A$2:$P$1212,MATCH($O577&amp;$P577,bank!$Q$2:$Q$1212,0),AM$1),FALSE)</f>
        <v>1</v>
      </c>
      <c r="AN577" s="13" t="b" cm="1">
        <f t="array" ref="AN577">IFERROR(INDEX(bank!$A$2:$P$1212,MATCH($O577&amp;$P577,bank!$Q$2:$Q$1212,0),AN$1),FALSE)</f>
        <v>1</v>
      </c>
      <c r="AO577" s="13" t="str" cm="1">
        <f t="array" ref="AO577">IFERROR(INDEX(bank!$A$2:$P$1212,MATCH($O577&amp;$P577,bank!$Q$2:$Q$1212,0),AO$1),FALSE)</f>
        <v>已关闭</v>
      </c>
    </row>
    <row r="578" spans="1:41" hidden="1">
      <c r="A578" s="4" t="s">
        <v>144</v>
      </c>
      <c r="B578" s="4" t="s">
        <v>536</v>
      </c>
      <c r="C578" s="4">
        <v>400</v>
      </c>
      <c r="D578" s="4">
        <v>400</v>
      </c>
      <c r="E578" s="4">
        <v>0</v>
      </c>
      <c r="F578" s="4">
        <v>0</v>
      </c>
      <c r="G578" s="4" t="s">
        <v>19</v>
      </c>
      <c r="H578" s="6">
        <v>45040.305267303243</v>
      </c>
      <c r="I578" s="4" t="s">
        <v>20</v>
      </c>
      <c r="J578" s="4" t="b">
        <v>1</v>
      </c>
      <c r="K578" s="4">
        <v>0</v>
      </c>
      <c r="L578" s="4">
        <v>1</v>
      </c>
      <c r="M578" s="4" t="s">
        <v>27</v>
      </c>
      <c r="N578" s="6">
        <v>45038.293842592589</v>
      </c>
      <c r="O578" s="4" t="s">
        <v>26</v>
      </c>
      <c r="P578" s="4">
        <v>733</v>
      </c>
      <c r="Q578" s="10" cm="1">
        <f t="array" ref="Q578">IFERROR(INDEX(cashier!$A$2:$I$672,MATCH($O578&amp;$P578,cashier!$J$2:$J$672,0),Q$1),FALSE)</f>
        <v>371</v>
      </c>
      <c r="R578" s="10" t="str" cm="1">
        <f t="array" ref="R578">IFERROR(INDEX(cashier!$A$2:$I$672,MATCH($O578&amp;$P578,cashier!$J$2:$J$672,0),R$1),FALSE)</f>
        <v>香港汇丰/USD/Mandarine/801-443300-838</v>
      </c>
      <c r="S578" s="10" cm="1">
        <f t="array" ref="S578">IFERROR(INDEX(cashier!$A$2:$I$672,MATCH($O578&amp;$P578,cashier!$J$2:$J$672,0),S$1),FALSE)</f>
        <v>45041.290696331023</v>
      </c>
      <c r="T578" s="10" t="str" cm="1">
        <f t="array" ref="T578">IFERROR(INDEX(cashier!$A$2:$I$672,MATCH($O578&amp;$P578,cashier!$J$2:$J$672,0),T$1),FALSE)</f>
        <v>USD</v>
      </c>
      <c r="U578" s="10" cm="1">
        <f t="array" ref="U578">IFERROR(INDEX(cashier!$A$2:$I$672,MATCH($O578&amp;$P578,cashier!$J$2:$J$672,0),U$1),FALSE)</f>
        <v>1640.32</v>
      </c>
      <c r="V578" s="10" cm="1">
        <f t="array" ref="V578">IFERROR(INDEX(cashier!$A$2:$I$672,MATCH($O578&amp;$P578,cashier!$J$2:$J$672,0),V$1),FALSE)</f>
        <v>45038.293842592589</v>
      </c>
      <c r="W578" s="10" cm="1">
        <f t="array" ref="W578">IFERROR(INDEX(cashier!$A$2:$I$672,MATCH($O578&amp;$P578,cashier!$J$2:$J$672,0),W$1),FALSE)</f>
        <v>733</v>
      </c>
      <c r="X578" s="10" t="str" cm="1">
        <f t="array" ref="X578">IFERROR(INDEX(cashier!$A$2:$I$672,MATCH($O578&amp;$P578,cashier!$J$2:$J$672,0),X$1),FALSE)</f>
        <v>收款单</v>
      </c>
      <c r="Y578" s="10" cm="1">
        <f t="array" ref="Y578">IFERROR(INDEX(cashier!$A$2:$I$672,MATCH($O578&amp;$P578,cashier!$J$2:$J$672,0),Y$1),FALSE)</f>
        <v>0</v>
      </c>
      <c r="Z578" s="13" cm="1">
        <f t="array" ref="Z578">IFERROR(INDEX(bank!$A$2:$P$1212,MATCH($O578&amp;$P578,bank!$Q$2:$Q$1212,0),Z$1),FALSE)</f>
        <v>733</v>
      </c>
      <c r="AA578" s="13" t="str" cm="1">
        <f t="array" ref="AA578">IFERROR(INDEX(bank!$A$2:$P$1212,MATCH($O578&amp;$P578,bank!$Q$2:$Q$1212,0),AA$1),FALSE)</f>
        <v>收款单</v>
      </c>
      <c r="AB578" s="13" t="str" cm="1">
        <f t="array" ref="AB578">IFERROR(INDEX(bank!$A$2:$P$1212,MATCH($O578&amp;$P578,bank!$Q$2:$Q$1212,0),AB$1),FALSE)</f>
        <v>香港汇丰/USD/Mandarine/801-443300-838</v>
      </c>
      <c r="AC578" s="13" t="str" cm="1">
        <f t="array" ref="AC578">IFERROR(INDEX(bank!$A$2:$P$1212,MATCH($O578&amp;$P578,bank!$Q$2:$Q$1212,0),AC$1),FALSE)</f>
        <v>USD</v>
      </c>
      <c r="AD578" s="13" cm="1">
        <f t="array" ref="AD578">IFERROR(INDEX(bank!$A$2:$P$1212,MATCH($O578&amp;$P578,bank!$Q$2:$Q$1212,0),AD$1),FALSE)</f>
        <v>0</v>
      </c>
      <c r="AE578" s="13" t="str" cm="1">
        <f t="array" ref="AE578">IFERROR(INDEX(bank!$A$2:$P$1212,MATCH($O578&amp;$P578,bank!$Q$2:$Q$1212,0),AE$1),FALSE)</f>
        <v>5101.06-租金收入</v>
      </c>
      <c r="AF578" s="13" t="str" cm="1">
        <f t="array" ref="AF578">IFERROR(INDEX(bank!$A$2:$P$1212,MATCH($O578&amp;$P578,bank!$Q$2:$Q$1212,0),AF$1),FALSE)</f>
        <v>总应收租金</v>
      </c>
      <c r="AG578" s="13" cm="1">
        <f t="array" ref="AG578">IFERROR(INDEX(bank!$A$2:$P$1212,MATCH($O578&amp;$P578,bank!$Q$2:$Q$1212,0),AG$1),FALSE)</f>
        <v>45038.293842592589</v>
      </c>
      <c r="AH578" s="13" cm="1">
        <f t="array" ref="AH578">IFERROR(INDEX(bank!$A$2:$P$1212,MATCH($O578&amp;$P578,bank!$Q$2:$Q$1212,0),AH$1),FALSE)</f>
        <v>216826.87</v>
      </c>
      <c r="AI578" s="13" cm="1">
        <f t="array" ref="AI578">IFERROR(INDEX(bank!$A$2:$P$1212,MATCH($O578&amp;$P578,bank!$Q$2:$Q$1212,0),AI$1),FALSE)</f>
        <v>216826.87</v>
      </c>
      <c r="AJ578" s="13" cm="1">
        <f t="array" ref="AJ578">IFERROR(INDEX(bank!$A$2:$P$1212,MATCH($O578&amp;$P578,bank!$Q$2:$Q$1212,0),AJ$1),FALSE)</f>
        <v>0</v>
      </c>
      <c r="AK578" s="13" cm="1">
        <f t="array" ref="AK578">IFERROR(INDEX(bank!$A$2:$P$1212,MATCH($O578&amp;$P578,bank!$Q$2:$Q$1212,0),AK$1),FALSE)</f>
        <v>0</v>
      </c>
      <c r="AL578" s="13" cm="1">
        <f t="array" ref="AL578">IFERROR(INDEX(bank!$A$2:$P$1212,MATCH($O578&amp;$P578,bank!$Q$2:$Q$1212,0),AL$1),FALSE)</f>
        <v>1248220.73</v>
      </c>
      <c r="AM578" s="13" cm="1">
        <f t="array" ref="AM578">IFERROR(INDEX(bank!$A$2:$P$1212,MATCH($O578&amp;$P578,bank!$Q$2:$Q$1212,0),AM$1),FALSE)</f>
        <v>1</v>
      </c>
      <c r="AN578" s="13" t="b" cm="1">
        <f t="array" ref="AN578">IFERROR(INDEX(bank!$A$2:$P$1212,MATCH($O578&amp;$P578,bank!$Q$2:$Q$1212,0),AN$1),FALSE)</f>
        <v>1</v>
      </c>
      <c r="AO578" s="13" t="str" cm="1">
        <f t="array" ref="AO578">IFERROR(INDEX(bank!$A$2:$P$1212,MATCH($O578&amp;$P578,bank!$Q$2:$Q$1212,0),AO$1),FALSE)</f>
        <v>已关闭</v>
      </c>
    </row>
    <row r="579" spans="1:41" hidden="1">
      <c r="A579" s="4" t="s">
        <v>50</v>
      </c>
      <c r="B579" s="4" t="s">
        <v>238</v>
      </c>
      <c r="C579" s="4">
        <v>140854.20000000001</v>
      </c>
      <c r="D579" s="4">
        <v>140854.20000000001</v>
      </c>
      <c r="E579" s="4">
        <v>0</v>
      </c>
      <c r="F579" s="4">
        <v>0</v>
      </c>
      <c r="G579" s="4" t="s">
        <v>19</v>
      </c>
      <c r="H579" s="6">
        <v>45040.305267303243</v>
      </c>
      <c r="I579" s="4" t="s">
        <v>20</v>
      </c>
      <c r="J579" s="4" t="b">
        <v>1</v>
      </c>
      <c r="K579" s="4">
        <v>0</v>
      </c>
      <c r="L579" s="4">
        <v>1</v>
      </c>
      <c r="M579" s="4" t="s">
        <v>27</v>
      </c>
      <c r="N579" s="6">
        <v>45038.293842592589</v>
      </c>
      <c r="O579" s="4" t="s">
        <v>26</v>
      </c>
      <c r="P579" s="4">
        <v>733</v>
      </c>
      <c r="Q579" s="10" cm="1">
        <f t="array" ref="Q579">IFERROR(INDEX(cashier!$A$2:$I$672,MATCH($O579&amp;$P579,cashier!$J$2:$J$672,0),Q$1),FALSE)</f>
        <v>371</v>
      </c>
      <c r="R579" s="10" t="str" cm="1">
        <f t="array" ref="R579">IFERROR(INDEX(cashier!$A$2:$I$672,MATCH($O579&amp;$P579,cashier!$J$2:$J$672,0),R$1),FALSE)</f>
        <v>香港汇丰/USD/Mandarine/801-443300-838</v>
      </c>
      <c r="S579" s="10" cm="1">
        <f t="array" ref="S579">IFERROR(INDEX(cashier!$A$2:$I$672,MATCH($O579&amp;$P579,cashier!$J$2:$J$672,0),S$1),FALSE)</f>
        <v>45041.290696331023</v>
      </c>
      <c r="T579" s="10" t="str" cm="1">
        <f t="array" ref="T579">IFERROR(INDEX(cashier!$A$2:$I$672,MATCH($O579&amp;$P579,cashier!$J$2:$J$672,0),T$1),FALSE)</f>
        <v>USD</v>
      </c>
      <c r="U579" s="10" cm="1">
        <f t="array" ref="U579">IFERROR(INDEX(cashier!$A$2:$I$672,MATCH($O579&amp;$P579,cashier!$J$2:$J$672,0),U$1),FALSE)</f>
        <v>1640.32</v>
      </c>
      <c r="V579" s="10" cm="1">
        <f t="array" ref="V579">IFERROR(INDEX(cashier!$A$2:$I$672,MATCH($O579&amp;$P579,cashier!$J$2:$J$672,0),V$1),FALSE)</f>
        <v>45038.293842592589</v>
      </c>
      <c r="W579" s="10" cm="1">
        <f t="array" ref="W579">IFERROR(INDEX(cashier!$A$2:$I$672,MATCH($O579&amp;$P579,cashier!$J$2:$J$672,0),W$1),FALSE)</f>
        <v>733</v>
      </c>
      <c r="X579" s="10" t="str" cm="1">
        <f t="array" ref="X579">IFERROR(INDEX(cashier!$A$2:$I$672,MATCH($O579&amp;$P579,cashier!$J$2:$J$672,0),X$1),FALSE)</f>
        <v>收款单</v>
      </c>
      <c r="Y579" s="10" cm="1">
        <f t="array" ref="Y579">IFERROR(INDEX(cashier!$A$2:$I$672,MATCH($O579&amp;$P579,cashier!$J$2:$J$672,0),Y$1),FALSE)</f>
        <v>0</v>
      </c>
      <c r="Z579" s="13" cm="1">
        <f t="array" ref="Z579">IFERROR(INDEX(bank!$A$2:$P$1212,MATCH($O579&amp;$P579,bank!$Q$2:$Q$1212,0),Z$1),FALSE)</f>
        <v>733</v>
      </c>
      <c r="AA579" s="13" t="str" cm="1">
        <f t="array" ref="AA579">IFERROR(INDEX(bank!$A$2:$P$1212,MATCH($O579&amp;$P579,bank!$Q$2:$Q$1212,0),AA$1),FALSE)</f>
        <v>收款单</v>
      </c>
      <c r="AB579" s="13" t="str" cm="1">
        <f t="array" ref="AB579">IFERROR(INDEX(bank!$A$2:$P$1212,MATCH($O579&amp;$P579,bank!$Q$2:$Q$1212,0),AB$1),FALSE)</f>
        <v>香港汇丰/USD/Mandarine/801-443300-838</v>
      </c>
      <c r="AC579" s="13" t="str" cm="1">
        <f t="array" ref="AC579">IFERROR(INDEX(bank!$A$2:$P$1212,MATCH($O579&amp;$P579,bank!$Q$2:$Q$1212,0),AC$1),FALSE)</f>
        <v>USD</v>
      </c>
      <c r="AD579" s="13" cm="1">
        <f t="array" ref="AD579">IFERROR(INDEX(bank!$A$2:$P$1212,MATCH($O579&amp;$P579,bank!$Q$2:$Q$1212,0),AD$1),FALSE)</f>
        <v>0</v>
      </c>
      <c r="AE579" s="13" t="str" cm="1">
        <f t="array" ref="AE579">IFERROR(INDEX(bank!$A$2:$P$1212,MATCH($O579&amp;$P579,bank!$Q$2:$Q$1212,0),AE$1),FALSE)</f>
        <v>5101.06-租金收入</v>
      </c>
      <c r="AF579" s="13" t="str" cm="1">
        <f t="array" ref="AF579">IFERROR(INDEX(bank!$A$2:$P$1212,MATCH($O579&amp;$P579,bank!$Q$2:$Q$1212,0),AF$1),FALSE)</f>
        <v>总应收租金</v>
      </c>
      <c r="AG579" s="13" cm="1">
        <f t="array" ref="AG579">IFERROR(INDEX(bank!$A$2:$P$1212,MATCH($O579&amp;$P579,bank!$Q$2:$Q$1212,0),AG$1),FALSE)</f>
        <v>45038.293842592589</v>
      </c>
      <c r="AH579" s="13" cm="1">
        <f t="array" ref="AH579">IFERROR(INDEX(bank!$A$2:$P$1212,MATCH($O579&amp;$P579,bank!$Q$2:$Q$1212,0),AH$1),FALSE)</f>
        <v>216826.87</v>
      </c>
      <c r="AI579" s="13" cm="1">
        <f t="array" ref="AI579">IFERROR(INDEX(bank!$A$2:$P$1212,MATCH($O579&amp;$P579,bank!$Q$2:$Q$1212,0),AI$1),FALSE)</f>
        <v>216826.87</v>
      </c>
      <c r="AJ579" s="13" cm="1">
        <f t="array" ref="AJ579">IFERROR(INDEX(bank!$A$2:$P$1212,MATCH($O579&amp;$P579,bank!$Q$2:$Q$1212,0),AJ$1),FALSE)</f>
        <v>0</v>
      </c>
      <c r="AK579" s="13" cm="1">
        <f t="array" ref="AK579">IFERROR(INDEX(bank!$A$2:$P$1212,MATCH($O579&amp;$P579,bank!$Q$2:$Q$1212,0),AK$1),FALSE)</f>
        <v>0</v>
      </c>
      <c r="AL579" s="13" cm="1">
        <f t="array" ref="AL579">IFERROR(INDEX(bank!$A$2:$P$1212,MATCH($O579&amp;$P579,bank!$Q$2:$Q$1212,0),AL$1),FALSE)</f>
        <v>1248220.73</v>
      </c>
      <c r="AM579" s="13" cm="1">
        <f t="array" ref="AM579">IFERROR(INDEX(bank!$A$2:$P$1212,MATCH($O579&amp;$P579,bank!$Q$2:$Q$1212,0),AM$1),FALSE)</f>
        <v>1</v>
      </c>
      <c r="AN579" s="13" t="b" cm="1">
        <f t="array" ref="AN579">IFERROR(INDEX(bank!$A$2:$P$1212,MATCH($O579&amp;$P579,bank!$Q$2:$Q$1212,0),AN$1),FALSE)</f>
        <v>1</v>
      </c>
      <c r="AO579" s="13" t="str" cm="1">
        <f t="array" ref="AO579">IFERROR(INDEX(bank!$A$2:$P$1212,MATCH($O579&amp;$P579,bank!$Q$2:$Q$1212,0),AO$1),FALSE)</f>
        <v>已关闭</v>
      </c>
    </row>
    <row r="580" spans="1:41" hidden="1">
      <c r="A580" s="4" t="s">
        <v>50</v>
      </c>
      <c r="B580" s="4" t="s">
        <v>108</v>
      </c>
      <c r="C580" s="4">
        <v>58688.61</v>
      </c>
      <c r="D580" s="4">
        <v>58688.61</v>
      </c>
      <c r="E580" s="4">
        <v>0</v>
      </c>
      <c r="F580" s="4">
        <v>0</v>
      </c>
      <c r="G580" s="4" t="s">
        <v>19</v>
      </c>
      <c r="H580" s="6">
        <v>45040.305267303243</v>
      </c>
      <c r="I580" s="4" t="s">
        <v>20</v>
      </c>
      <c r="J580" s="4" t="b">
        <v>1</v>
      </c>
      <c r="K580" s="4">
        <v>0</v>
      </c>
      <c r="L580" s="4">
        <v>1</v>
      </c>
      <c r="M580" s="4" t="s">
        <v>27</v>
      </c>
      <c r="N580" s="6">
        <v>45038.293842592589</v>
      </c>
      <c r="O580" s="4" t="s">
        <v>26</v>
      </c>
      <c r="P580" s="4">
        <v>733</v>
      </c>
      <c r="Q580" s="10" cm="1">
        <f t="array" ref="Q580">IFERROR(INDEX(cashier!$A$2:$I$672,MATCH($O580&amp;$P580,cashier!$J$2:$J$672,0),Q$1),FALSE)</f>
        <v>371</v>
      </c>
      <c r="R580" s="10" t="str" cm="1">
        <f t="array" ref="R580">IFERROR(INDEX(cashier!$A$2:$I$672,MATCH($O580&amp;$P580,cashier!$J$2:$J$672,0),R$1),FALSE)</f>
        <v>香港汇丰/USD/Mandarine/801-443300-838</v>
      </c>
      <c r="S580" s="10" cm="1">
        <f t="array" ref="S580">IFERROR(INDEX(cashier!$A$2:$I$672,MATCH($O580&amp;$P580,cashier!$J$2:$J$672,0),S$1),FALSE)</f>
        <v>45041.290696331023</v>
      </c>
      <c r="T580" s="10" t="str" cm="1">
        <f t="array" ref="T580">IFERROR(INDEX(cashier!$A$2:$I$672,MATCH($O580&amp;$P580,cashier!$J$2:$J$672,0),T$1),FALSE)</f>
        <v>USD</v>
      </c>
      <c r="U580" s="10" cm="1">
        <f t="array" ref="U580">IFERROR(INDEX(cashier!$A$2:$I$672,MATCH($O580&amp;$P580,cashier!$J$2:$J$672,0),U$1),FALSE)</f>
        <v>1640.32</v>
      </c>
      <c r="V580" s="10" cm="1">
        <f t="array" ref="V580">IFERROR(INDEX(cashier!$A$2:$I$672,MATCH($O580&amp;$P580,cashier!$J$2:$J$672,0),V$1),FALSE)</f>
        <v>45038.293842592589</v>
      </c>
      <c r="W580" s="10" cm="1">
        <f t="array" ref="W580">IFERROR(INDEX(cashier!$A$2:$I$672,MATCH($O580&amp;$P580,cashier!$J$2:$J$672,0),W$1),FALSE)</f>
        <v>733</v>
      </c>
      <c r="X580" s="10" t="str" cm="1">
        <f t="array" ref="X580">IFERROR(INDEX(cashier!$A$2:$I$672,MATCH($O580&amp;$P580,cashier!$J$2:$J$672,0),X$1),FALSE)</f>
        <v>收款单</v>
      </c>
      <c r="Y580" s="10" cm="1">
        <f t="array" ref="Y580">IFERROR(INDEX(cashier!$A$2:$I$672,MATCH($O580&amp;$P580,cashier!$J$2:$J$672,0),Y$1),FALSE)</f>
        <v>0</v>
      </c>
      <c r="Z580" s="13" cm="1">
        <f t="array" ref="Z580">IFERROR(INDEX(bank!$A$2:$P$1212,MATCH($O580&amp;$P580,bank!$Q$2:$Q$1212,0),Z$1),FALSE)</f>
        <v>733</v>
      </c>
      <c r="AA580" s="13" t="str" cm="1">
        <f t="array" ref="AA580">IFERROR(INDEX(bank!$A$2:$P$1212,MATCH($O580&amp;$P580,bank!$Q$2:$Q$1212,0),AA$1),FALSE)</f>
        <v>收款单</v>
      </c>
      <c r="AB580" s="13" t="str" cm="1">
        <f t="array" ref="AB580">IFERROR(INDEX(bank!$A$2:$P$1212,MATCH($O580&amp;$P580,bank!$Q$2:$Q$1212,0),AB$1),FALSE)</f>
        <v>香港汇丰/USD/Mandarine/801-443300-838</v>
      </c>
      <c r="AC580" s="13" t="str" cm="1">
        <f t="array" ref="AC580">IFERROR(INDEX(bank!$A$2:$P$1212,MATCH($O580&amp;$P580,bank!$Q$2:$Q$1212,0),AC$1),FALSE)</f>
        <v>USD</v>
      </c>
      <c r="AD580" s="13" cm="1">
        <f t="array" ref="AD580">IFERROR(INDEX(bank!$A$2:$P$1212,MATCH($O580&amp;$P580,bank!$Q$2:$Q$1212,0),AD$1),FALSE)</f>
        <v>0</v>
      </c>
      <c r="AE580" s="13" t="str" cm="1">
        <f t="array" ref="AE580">IFERROR(INDEX(bank!$A$2:$P$1212,MATCH($O580&amp;$P580,bank!$Q$2:$Q$1212,0),AE$1),FALSE)</f>
        <v>5101.06-租金收入</v>
      </c>
      <c r="AF580" s="13" t="str" cm="1">
        <f t="array" ref="AF580">IFERROR(INDEX(bank!$A$2:$P$1212,MATCH($O580&amp;$P580,bank!$Q$2:$Q$1212,0),AF$1),FALSE)</f>
        <v>总应收租金</v>
      </c>
      <c r="AG580" s="13" cm="1">
        <f t="array" ref="AG580">IFERROR(INDEX(bank!$A$2:$P$1212,MATCH($O580&amp;$P580,bank!$Q$2:$Q$1212,0),AG$1),FALSE)</f>
        <v>45038.293842592589</v>
      </c>
      <c r="AH580" s="13" cm="1">
        <f t="array" ref="AH580">IFERROR(INDEX(bank!$A$2:$P$1212,MATCH($O580&amp;$P580,bank!$Q$2:$Q$1212,0),AH$1),FALSE)</f>
        <v>216826.87</v>
      </c>
      <c r="AI580" s="13" cm="1">
        <f t="array" ref="AI580">IFERROR(INDEX(bank!$A$2:$P$1212,MATCH($O580&amp;$P580,bank!$Q$2:$Q$1212,0),AI$1),FALSE)</f>
        <v>216826.87</v>
      </c>
      <c r="AJ580" s="13" cm="1">
        <f t="array" ref="AJ580">IFERROR(INDEX(bank!$A$2:$P$1212,MATCH($O580&amp;$P580,bank!$Q$2:$Q$1212,0),AJ$1),FALSE)</f>
        <v>0</v>
      </c>
      <c r="AK580" s="13" cm="1">
        <f t="array" ref="AK580">IFERROR(INDEX(bank!$A$2:$P$1212,MATCH($O580&amp;$P580,bank!$Q$2:$Q$1212,0),AK$1),FALSE)</f>
        <v>0</v>
      </c>
      <c r="AL580" s="13" cm="1">
        <f t="array" ref="AL580">IFERROR(INDEX(bank!$A$2:$P$1212,MATCH($O580&amp;$P580,bank!$Q$2:$Q$1212,0),AL$1),FALSE)</f>
        <v>1248220.73</v>
      </c>
      <c r="AM580" s="13" cm="1">
        <f t="array" ref="AM580">IFERROR(INDEX(bank!$A$2:$P$1212,MATCH($O580&amp;$P580,bank!$Q$2:$Q$1212,0),AM$1),FALSE)</f>
        <v>1</v>
      </c>
      <c r="AN580" s="13" t="b" cm="1">
        <f t="array" ref="AN580">IFERROR(INDEX(bank!$A$2:$P$1212,MATCH($O580&amp;$P580,bank!$Q$2:$Q$1212,0),AN$1),FALSE)</f>
        <v>1</v>
      </c>
      <c r="AO580" s="13" t="str" cm="1">
        <f t="array" ref="AO580">IFERROR(INDEX(bank!$A$2:$P$1212,MATCH($O580&amp;$P580,bank!$Q$2:$Q$1212,0),AO$1),FALSE)</f>
        <v>已关闭</v>
      </c>
    </row>
    <row r="581" spans="1:41" hidden="1">
      <c r="A581" s="4" t="s">
        <v>50</v>
      </c>
      <c r="B581" s="4" t="s">
        <v>148</v>
      </c>
      <c r="C581" s="4">
        <v>15644.14</v>
      </c>
      <c r="D581" s="4">
        <v>15644.14</v>
      </c>
      <c r="E581" s="4">
        <v>0</v>
      </c>
      <c r="F581" s="4">
        <v>0</v>
      </c>
      <c r="G581" s="4" t="s">
        <v>19</v>
      </c>
      <c r="H581" s="6">
        <v>45040.305267303243</v>
      </c>
      <c r="I581" s="4" t="s">
        <v>20</v>
      </c>
      <c r="J581" s="4" t="b">
        <v>1</v>
      </c>
      <c r="K581" s="4">
        <v>0</v>
      </c>
      <c r="L581" s="4">
        <v>1</v>
      </c>
      <c r="M581" s="4" t="s">
        <v>27</v>
      </c>
      <c r="N581" s="6">
        <v>45038.293842592589</v>
      </c>
      <c r="O581" s="4" t="s">
        <v>26</v>
      </c>
      <c r="P581" s="4">
        <v>733</v>
      </c>
      <c r="Q581" s="10" cm="1">
        <f t="array" ref="Q581">IFERROR(INDEX(cashier!$A$2:$I$672,MATCH($O581&amp;$P581,cashier!$J$2:$J$672,0),Q$1),FALSE)</f>
        <v>371</v>
      </c>
      <c r="R581" s="10" t="str" cm="1">
        <f t="array" ref="R581">IFERROR(INDEX(cashier!$A$2:$I$672,MATCH($O581&amp;$P581,cashier!$J$2:$J$672,0),R$1),FALSE)</f>
        <v>香港汇丰/USD/Mandarine/801-443300-838</v>
      </c>
      <c r="S581" s="10" cm="1">
        <f t="array" ref="S581">IFERROR(INDEX(cashier!$A$2:$I$672,MATCH($O581&amp;$P581,cashier!$J$2:$J$672,0),S$1),FALSE)</f>
        <v>45041.290696331023</v>
      </c>
      <c r="T581" s="10" t="str" cm="1">
        <f t="array" ref="T581">IFERROR(INDEX(cashier!$A$2:$I$672,MATCH($O581&amp;$P581,cashier!$J$2:$J$672,0),T$1),FALSE)</f>
        <v>USD</v>
      </c>
      <c r="U581" s="10" cm="1">
        <f t="array" ref="U581">IFERROR(INDEX(cashier!$A$2:$I$672,MATCH($O581&amp;$P581,cashier!$J$2:$J$672,0),U$1),FALSE)</f>
        <v>1640.32</v>
      </c>
      <c r="V581" s="10" cm="1">
        <f t="array" ref="V581">IFERROR(INDEX(cashier!$A$2:$I$672,MATCH($O581&amp;$P581,cashier!$J$2:$J$672,0),V$1),FALSE)</f>
        <v>45038.293842592589</v>
      </c>
      <c r="W581" s="10" cm="1">
        <f t="array" ref="W581">IFERROR(INDEX(cashier!$A$2:$I$672,MATCH($O581&amp;$P581,cashier!$J$2:$J$672,0),W$1),FALSE)</f>
        <v>733</v>
      </c>
      <c r="X581" s="10" t="str" cm="1">
        <f t="array" ref="X581">IFERROR(INDEX(cashier!$A$2:$I$672,MATCH($O581&amp;$P581,cashier!$J$2:$J$672,0),X$1),FALSE)</f>
        <v>收款单</v>
      </c>
      <c r="Y581" s="10" cm="1">
        <f t="array" ref="Y581">IFERROR(INDEX(cashier!$A$2:$I$672,MATCH($O581&amp;$P581,cashier!$J$2:$J$672,0),Y$1),FALSE)</f>
        <v>0</v>
      </c>
      <c r="Z581" s="13" cm="1">
        <f t="array" ref="Z581">IFERROR(INDEX(bank!$A$2:$P$1212,MATCH($O581&amp;$P581,bank!$Q$2:$Q$1212,0),Z$1),FALSE)</f>
        <v>733</v>
      </c>
      <c r="AA581" s="13" t="str" cm="1">
        <f t="array" ref="AA581">IFERROR(INDEX(bank!$A$2:$P$1212,MATCH($O581&amp;$P581,bank!$Q$2:$Q$1212,0),AA$1),FALSE)</f>
        <v>收款单</v>
      </c>
      <c r="AB581" s="13" t="str" cm="1">
        <f t="array" ref="AB581">IFERROR(INDEX(bank!$A$2:$P$1212,MATCH($O581&amp;$P581,bank!$Q$2:$Q$1212,0),AB$1),FALSE)</f>
        <v>香港汇丰/USD/Mandarine/801-443300-838</v>
      </c>
      <c r="AC581" s="13" t="str" cm="1">
        <f t="array" ref="AC581">IFERROR(INDEX(bank!$A$2:$P$1212,MATCH($O581&amp;$P581,bank!$Q$2:$Q$1212,0),AC$1),FALSE)</f>
        <v>USD</v>
      </c>
      <c r="AD581" s="13" cm="1">
        <f t="array" ref="AD581">IFERROR(INDEX(bank!$A$2:$P$1212,MATCH($O581&amp;$P581,bank!$Q$2:$Q$1212,0),AD$1),FALSE)</f>
        <v>0</v>
      </c>
      <c r="AE581" s="13" t="str" cm="1">
        <f t="array" ref="AE581">IFERROR(INDEX(bank!$A$2:$P$1212,MATCH($O581&amp;$P581,bank!$Q$2:$Q$1212,0),AE$1),FALSE)</f>
        <v>5101.06-租金收入</v>
      </c>
      <c r="AF581" s="13" t="str" cm="1">
        <f t="array" ref="AF581">IFERROR(INDEX(bank!$A$2:$P$1212,MATCH($O581&amp;$P581,bank!$Q$2:$Q$1212,0),AF$1),FALSE)</f>
        <v>总应收租金</v>
      </c>
      <c r="AG581" s="13" cm="1">
        <f t="array" ref="AG581">IFERROR(INDEX(bank!$A$2:$P$1212,MATCH($O581&amp;$P581,bank!$Q$2:$Q$1212,0),AG$1),FALSE)</f>
        <v>45038.293842592589</v>
      </c>
      <c r="AH581" s="13" cm="1">
        <f t="array" ref="AH581">IFERROR(INDEX(bank!$A$2:$P$1212,MATCH($O581&amp;$P581,bank!$Q$2:$Q$1212,0),AH$1),FALSE)</f>
        <v>216826.87</v>
      </c>
      <c r="AI581" s="13" cm="1">
        <f t="array" ref="AI581">IFERROR(INDEX(bank!$A$2:$P$1212,MATCH($O581&amp;$P581,bank!$Q$2:$Q$1212,0),AI$1),FALSE)</f>
        <v>216826.87</v>
      </c>
      <c r="AJ581" s="13" cm="1">
        <f t="array" ref="AJ581">IFERROR(INDEX(bank!$A$2:$P$1212,MATCH($O581&amp;$P581,bank!$Q$2:$Q$1212,0),AJ$1),FALSE)</f>
        <v>0</v>
      </c>
      <c r="AK581" s="13" cm="1">
        <f t="array" ref="AK581">IFERROR(INDEX(bank!$A$2:$P$1212,MATCH($O581&amp;$P581,bank!$Q$2:$Q$1212,0),AK$1),FALSE)</f>
        <v>0</v>
      </c>
      <c r="AL581" s="13" cm="1">
        <f t="array" ref="AL581">IFERROR(INDEX(bank!$A$2:$P$1212,MATCH($O581&amp;$P581,bank!$Q$2:$Q$1212,0),AL$1),FALSE)</f>
        <v>1248220.73</v>
      </c>
      <c r="AM581" s="13" cm="1">
        <f t="array" ref="AM581">IFERROR(INDEX(bank!$A$2:$P$1212,MATCH($O581&amp;$P581,bank!$Q$2:$Q$1212,0),AM$1),FALSE)</f>
        <v>1</v>
      </c>
      <c r="AN581" s="13" t="b" cm="1">
        <f t="array" ref="AN581">IFERROR(INDEX(bank!$A$2:$P$1212,MATCH($O581&amp;$P581,bank!$Q$2:$Q$1212,0),AN$1),FALSE)</f>
        <v>1</v>
      </c>
      <c r="AO581" s="13" t="str" cm="1">
        <f t="array" ref="AO581">IFERROR(INDEX(bank!$A$2:$P$1212,MATCH($O581&amp;$P581,bank!$Q$2:$Q$1212,0),AO$1),FALSE)</f>
        <v>已关闭</v>
      </c>
    </row>
    <row r="582" spans="1:41" hidden="1">
      <c r="A582" s="4" t="s">
        <v>177</v>
      </c>
      <c r="B582" s="4" t="s">
        <v>73</v>
      </c>
      <c r="C582" s="4">
        <v>18.29</v>
      </c>
      <c r="D582" s="4">
        <v>18.29</v>
      </c>
      <c r="E582" s="4">
        <v>0</v>
      </c>
      <c r="F582" s="4">
        <v>0</v>
      </c>
      <c r="G582" s="4" t="s">
        <v>19</v>
      </c>
      <c r="H582" s="6">
        <v>45040.305267303243</v>
      </c>
      <c r="I582" s="4" t="s">
        <v>20</v>
      </c>
      <c r="J582" s="4" t="b">
        <v>1</v>
      </c>
      <c r="K582" s="4">
        <v>0</v>
      </c>
      <c r="L582" s="4">
        <v>1</v>
      </c>
      <c r="M582" s="4" t="s">
        <v>27</v>
      </c>
      <c r="N582" s="6">
        <v>45038.293842592589</v>
      </c>
      <c r="O582" s="4" t="s">
        <v>26</v>
      </c>
      <c r="P582" s="4">
        <v>733</v>
      </c>
      <c r="Q582" s="10" cm="1">
        <f t="array" ref="Q582">IFERROR(INDEX(cashier!$A$2:$I$672,MATCH($O582&amp;$P582,cashier!$J$2:$J$672,0),Q$1),FALSE)</f>
        <v>371</v>
      </c>
      <c r="R582" s="10" t="str" cm="1">
        <f t="array" ref="R582">IFERROR(INDEX(cashier!$A$2:$I$672,MATCH($O582&amp;$P582,cashier!$J$2:$J$672,0),R$1),FALSE)</f>
        <v>香港汇丰/USD/Mandarine/801-443300-838</v>
      </c>
      <c r="S582" s="10" cm="1">
        <f t="array" ref="S582">IFERROR(INDEX(cashier!$A$2:$I$672,MATCH($O582&amp;$P582,cashier!$J$2:$J$672,0),S$1),FALSE)</f>
        <v>45041.290696331023</v>
      </c>
      <c r="T582" s="10" t="str" cm="1">
        <f t="array" ref="T582">IFERROR(INDEX(cashier!$A$2:$I$672,MATCH($O582&amp;$P582,cashier!$J$2:$J$672,0),T$1),FALSE)</f>
        <v>USD</v>
      </c>
      <c r="U582" s="10" cm="1">
        <f t="array" ref="U582">IFERROR(INDEX(cashier!$A$2:$I$672,MATCH($O582&amp;$P582,cashier!$J$2:$J$672,0),U$1),FALSE)</f>
        <v>1640.32</v>
      </c>
      <c r="V582" s="10" cm="1">
        <f t="array" ref="V582">IFERROR(INDEX(cashier!$A$2:$I$672,MATCH($O582&amp;$P582,cashier!$J$2:$J$672,0),V$1),FALSE)</f>
        <v>45038.293842592589</v>
      </c>
      <c r="W582" s="10" cm="1">
        <f t="array" ref="W582">IFERROR(INDEX(cashier!$A$2:$I$672,MATCH($O582&amp;$P582,cashier!$J$2:$J$672,0),W$1),FALSE)</f>
        <v>733</v>
      </c>
      <c r="X582" s="10" t="str" cm="1">
        <f t="array" ref="X582">IFERROR(INDEX(cashier!$A$2:$I$672,MATCH($O582&amp;$P582,cashier!$J$2:$J$672,0),X$1),FALSE)</f>
        <v>收款单</v>
      </c>
      <c r="Y582" s="10" cm="1">
        <f t="array" ref="Y582">IFERROR(INDEX(cashier!$A$2:$I$672,MATCH($O582&amp;$P582,cashier!$J$2:$J$672,0),Y$1),FALSE)</f>
        <v>0</v>
      </c>
      <c r="Z582" s="13" cm="1">
        <f t="array" ref="Z582">IFERROR(INDEX(bank!$A$2:$P$1212,MATCH($O582&amp;$P582,bank!$Q$2:$Q$1212,0),Z$1),FALSE)</f>
        <v>733</v>
      </c>
      <c r="AA582" s="13" t="str" cm="1">
        <f t="array" ref="AA582">IFERROR(INDEX(bank!$A$2:$P$1212,MATCH($O582&amp;$P582,bank!$Q$2:$Q$1212,0),AA$1),FALSE)</f>
        <v>收款单</v>
      </c>
      <c r="AB582" s="13" t="str" cm="1">
        <f t="array" ref="AB582">IFERROR(INDEX(bank!$A$2:$P$1212,MATCH($O582&amp;$P582,bank!$Q$2:$Q$1212,0),AB$1),FALSE)</f>
        <v>香港汇丰/USD/Mandarine/801-443300-838</v>
      </c>
      <c r="AC582" s="13" t="str" cm="1">
        <f t="array" ref="AC582">IFERROR(INDEX(bank!$A$2:$P$1212,MATCH($O582&amp;$P582,bank!$Q$2:$Q$1212,0),AC$1),FALSE)</f>
        <v>USD</v>
      </c>
      <c r="AD582" s="13" cm="1">
        <f t="array" ref="AD582">IFERROR(INDEX(bank!$A$2:$P$1212,MATCH($O582&amp;$P582,bank!$Q$2:$Q$1212,0),AD$1),FALSE)</f>
        <v>0</v>
      </c>
      <c r="AE582" s="13" t="str" cm="1">
        <f t="array" ref="AE582">IFERROR(INDEX(bank!$A$2:$P$1212,MATCH($O582&amp;$P582,bank!$Q$2:$Q$1212,0),AE$1),FALSE)</f>
        <v>5101.06-租金收入</v>
      </c>
      <c r="AF582" s="13" t="str" cm="1">
        <f t="array" ref="AF582">IFERROR(INDEX(bank!$A$2:$P$1212,MATCH($O582&amp;$P582,bank!$Q$2:$Q$1212,0),AF$1),FALSE)</f>
        <v>总应收租金</v>
      </c>
      <c r="AG582" s="13" cm="1">
        <f t="array" ref="AG582">IFERROR(INDEX(bank!$A$2:$P$1212,MATCH($O582&amp;$P582,bank!$Q$2:$Q$1212,0),AG$1),FALSE)</f>
        <v>45038.293842592589</v>
      </c>
      <c r="AH582" s="13" cm="1">
        <f t="array" ref="AH582">IFERROR(INDEX(bank!$A$2:$P$1212,MATCH($O582&amp;$P582,bank!$Q$2:$Q$1212,0),AH$1),FALSE)</f>
        <v>216826.87</v>
      </c>
      <c r="AI582" s="13" cm="1">
        <f t="array" ref="AI582">IFERROR(INDEX(bank!$A$2:$P$1212,MATCH($O582&amp;$P582,bank!$Q$2:$Q$1212,0),AI$1),FALSE)</f>
        <v>216826.87</v>
      </c>
      <c r="AJ582" s="13" cm="1">
        <f t="array" ref="AJ582">IFERROR(INDEX(bank!$A$2:$P$1212,MATCH($O582&amp;$P582,bank!$Q$2:$Q$1212,0),AJ$1),FALSE)</f>
        <v>0</v>
      </c>
      <c r="AK582" s="13" cm="1">
        <f t="array" ref="AK582">IFERROR(INDEX(bank!$A$2:$P$1212,MATCH($O582&amp;$P582,bank!$Q$2:$Q$1212,0),AK$1),FALSE)</f>
        <v>0</v>
      </c>
      <c r="AL582" s="13" cm="1">
        <f t="array" ref="AL582">IFERROR(INDEX(bank!$A$2:$P$1212,MATCH($O582&amp;$P582,bank!$Q$2:$Q$1212,0),AL$1),FALSE)</f>
        <v>1248220.73</v>
      </c>
      <c r="AM582" s="13" cm="1">
        <f t="array" ref="AM582">IFERROR(INDEX(bank!$A$2:$P$1212,MATCH($O582&amp;$P582,bank!$Q$2:$Q$1212,0),AM$1),FALSE)</f>
        <v>1</v>
      </c>
      <c r="AN582" s="13" t="b" cm="1">
        <f t="array" ref="AN582">IFERROR(INDEX(bank!$A$2:$P$1212,MATCH($O582&amp;$P582,bank!$Q$2:$Q$1212,0),AN$1),FALSE)</f>
        <v>1</v>
      </c>
      <c r="AO582" s="13" t="str" cm="1">
        <f t="array" ref="AO582">IFERROR(INDEX(bank!$A$2:$P$1212,MATCH($O582&amp;$P582,bank!$Q$2:$Q$1212,0),AO$1),FALSE)</f>
        <v>已关闭</v>
      </c>
    </row>
    <row r="583" spans="1:41" hidden="1">
      <c r="A583" s="4" t="s">
        <v>50</v>
      </c>
      <c r="B583" s="4" t="s">
        <v>108</v>
      </c>
      <c r="C583" s="4">
        <v>0</v>
      </c>
      <c r="D583" s="4">
        <v>0</v>
      </c>
      <c r="E583" s="4">
        <v>133332.21</v>
      </c>
      <c r="F583" s="4">
        <v>133332.21</v>
      </c>
      <c r="G583" s="4" t="s">
        <v>19</v>
      </c>
      <c r="H583" s="6">
        <v>45040.300990057869</v>
      </c>
      <c r="I583" s="4" t="s">
        <v>20</v>
      </c>
      <c r="J583" s="4" t="b">
        <v>1</v>
      </c>
      <c r="K583" s="4">
        <v>0</v>
      </c>
      <c r="L583" s="4">
        <v>1</v>
      </c>
      <c r="M583" s="4" t="s">
        <v>36</v>
      </c>
      <c r="N583" s="6">
        <v>45040.091249999998</v>
      </c>
      <c r="O583" s="4" t="s">
        <v>26</v>
      </c>
      <c r="P583" s="4">
        <v>734</v>
      </c>
      <c r="Q583" s="10" cm="1">
        <f t="array" ref="Q583">IFERROR(INDEX(cashier!$A$2:$I$672,MATCH($O583&amp;$P583,cashier!$J$2:$J$672,0),Q$1),FALSE)</f>
        <v>335</v>
      </c>
      <c r="R583" s="10" t="str" cm="1">
        <f t="array" ref="R583">IFERROR(INDEX(cashier!$A$2:$I$672,MATCH($O583&amp;$P583,cashier!$J$2:$J$672,0),R$1),FALSE)</f>
        <v>香港花旗/USD/Hope Young/91868394</v>
      </c>
      <c r="S583" s="10" cm="1">
        <f t="array" ref="S583">IFERROR(INDEX(cashier!$A$2:$I$672,MATCH($O583&amp;$P583,cashier!$J$2:$J$672,0),S$1),FALSE)</f>
        <v>45041.090389363417</v>
      </c>
      <c r="T583" s="10" t="str" cm="1">
        <f t="array" ref="T583">IFERROR(INDEX(cashier!$A$2:$I$672,MATCH($O583&amp;$P583,cashier!$J$2:$J$672,0),T$1),FALSE)</f>
        <v>USD</v>
      </c>
      <c r="U583" s="10" cm="1">
        <f t="array" ref="U583">IFERROR(INDEX(cashier!$A$2:$I$672,MATCH($O583&amp;$P583,cashier!$J$2:$J$672,0),U$1),FALSE)</f>
        <v>133332.21</v>
      </c>
      <c r="V583" s="10" cm="1">
        <f t="array" ref="V583">IFERROR(INDEX(cashier!$A$2:$I$672,MATCH($O583&amp;$P583,cashier!$J$2:$J$672,0),V$1),FALSE)</f>
        <v>45040.091249999998</v>
      </c>
      <c r="W583" s="10" cm="1">
        <f t="array" ref="W583">IFERROR(INDEX(cashier!$A$2:$I$672,MATCH($O583&amp;$P583,cashier!$J$2:$J$672,0),W$1),FALSE)</f>
        <v>734</v>
      </c>
      <c r="X583" s="10" t="str" cm="1">
        <f t="array" ref="X583">IFERROR(INDEX(cashier!$A$2:$I$672,MATCH($O583&amp;$P583,cashier!$J$2:$J$672,0),X$1),FALSE)</f>
        <v>收款单</v>
      </c>
      <c r="Y583" s="10" cm="1">
        <f t="array" ref="Y583">IFERROR(INDEX(cashier!$A$2:$I$672,MATCH($O583&amp;$P583,cashier!$J$2:$J$672,0),Y$1),FALSE)</f>
        <v>0</v>
      </c>
      <c r="Z583" s="13" cm="1">
        <f t="array" ref="Z583">IFERROR(INDEX(bank!$A$2:$P$1212,MATCH($O583&amp;$P583,bank!$Q$2:$Q$1212,0),Z$1),FALSE)</f>
        <v>734</v>
      </c>
      <c r="AA583" s="13" t="str" cm="1">
        <f t="array" ref="AA583">IFERROR(INDEX(bank!$A$2:$P$1212,MATCH($O583&amp;$P583,bank!$Q$2:$Q$1212,0),AA$1),FALSE)</f>
        <v>收款单</v>
      </c>
      <c r="AB583" s="13" t="str" cm="1">
        <f t="array" ref="AB583">IFERROR(INDEX(bank!$A$2:$P$1212,MATCH($O583&amp;$P583,bank!$Q$2:$Q$1212,0),AB$1),FALSE)</f>
        <v>香港花旗/USD/Hope Young/91868394</v>
      </c>
      <c r="AC583" s="13" t="str" cm="1">
        <f t="array" ref="AC583">IFERROR(INDEX(bank!$A$2:$P$1212,MATCH($O583&amp;$P583,bank!$Q$2:$Q$1212,0),AC$1),FALSE)</f>
        <v>USD</v>
      </c>
      <c r="AD583" s="13" cm="1">
        <f t="array" ref="AD583">IFERROR(INDEX(bank!$A$2:$P$1212,MATCH($O583&amp;$P583,bank!$Q$2:$Q$1212,0),AD$1),FALSE)</f>
        <v>0</v>
      </c>
      <c r="AE583" s="13" t="str" cm="1">
        <f t="array" ref="AE583">IFERROR(INDEX(bank!$A$2:$P$1212,MATCH($O583&amp;$P583,bank!$Q$2:$Q$1212,0),AE$1),FALSE)</f>
        <v>5101.06-租金收入</v>
      </c>
      <c r="AF583" s="13" t="str" cm="1">
        <f t="array" ref="AF583">IFERROR(INDEX(bank!$A$2:$P$1212,MATCH($O583&amp;$P583,bank!$Q$2:$Q$1212,0),AF$1),FALSE)</f>
        <v>第二期租金</v>
      </c>
      <c r="AG583" s="13" cm="1">
        <f t="array" ref="AG583">IFERROR(INDEX(bank!$A$2:$P$1212,MATCH($O583&amp;$P583,bank!$Q$2:$Q$1212,0),AG$1),FALSE)</f>
        <v>45040.091249999998</v>
      </c>
      <c r="AH583" s="13" cm="1">
        <f t="array" ref="AH583">IFERROR(INDEX(bank!$A$2:$P$1212,MATCH($O583&amp;$P583,bank!$Q$2:$Q$1212,0),AH$1),FALSE)</f>
        <v>133332.21</v>
      </c>
      <c r="AI583" s="13" cm="1">
        <f t="array" ref="AI583">IFERROR(INDEX(bank!$A$2:$P$1212,MATCH($O583&amp;$P583,bank!$Q$2:$Q$1212,0),AI$1),FALSE)</f>
        <v>133332.21</v>
      </c>
      <c r="AJ583" s="13" cm="1">
        <f t="array" ref="AJ583">IFERROR(INDEX(bank!$A$2:$P$1212,MATCH($O583&amp;$P583,bank!$Q$2:$Q$1212,0),AJ$1),FALSE)</f>
        <v>0</v>
      </c>
      <c r="AK583" s="13" cm="1">
        <f t="array" ref="AK583">IFERROR(INDEX(bank!$A$2:$P$1212,MATCH($O583&amp;$P583,bank!$Q$2:$Q$1212,0),AK$1),FALSE)</f>
        <v>0</v>
      </c>
      <c r="AL583" s="13" cm="1">
        <f t="array" ref="AL583">IFERROR(INDEX(bank!$A$2:$P$1212,MATCH($O583&amp;$P583,bank!$Q$2:$Q$1212,0),AL$1),FALSE)</f>
        <v>644764.09999999951</v>
      </c>
      <c r="AM583" s="13" cm="1">
        <f t="array" ref="AM583">IFERROR(INDEX(bank!$A$2:$P$1212,MATCH($O583&amp;$P583,bank!$Q$2:$Q$1212,0),AM$1),FALSE)</f>
        <v>1</v>
      </c>
      <c r="AN583" s="13" t="b" cm="1">
        <f t="array" ref="AN583">IFERROR(INDEX(bank!$A$2:$P$1212,MATCH($O583&amp;$P583,bank!$Q$2:$Q$1212,0),AN$1),FALSE)</f>
        <v>1</v>
      </c>
      <c r="AO583" s="13" t="str" cm="1">
        <f t="array" ref="AO583">IFERROR(INDEX(bank!$A$2:$P$1212,MATCH($O583&amp;$P583,bank!$Q$2:$Q$1212,0),AO$1),FALSE)</f>
        <v>已关闭</v>
      </c>
    </row>
    <row r="584" spans="1:41" hidden="1">
      <c r="A584" s="4" t="s">
        <v>50</v>
      </c>
      <c r="B584" s="4" t="s">
        <v>342</v>
      </c>
      <c r="C584" s="4">
        <v>0</v>
      </c>
      <c r="D584" s="4">
        <v>0</v>
      </c>
      <c r="E584" s="4">
        <v>923000</v>
      </c>
      <c r="F584" s="4">
        <v>923000</v>
      </c>
      <c r="G584" s="4" t="s">
        <v>19</v>
      </c>
      <c r="H584" s="6">
        <v>45040.318754282409</v>
      </c>
      <c r="I584" s="4" t="s">
        <v>20</v>
      </c>
      <c r="J584" s="4" t="b">
        <v>1</v>
      </c>
      <c r="K584" s="4">
        <v>0</v>
      </c>
      <c r="L584" s="4">
        <v>1</v>
      </c>
      <c r="M584" s="4" t="s">
        <v>36</v>
      </c>
      <c r="N584" s="6">
        <v>45040.28197916667</v>
      </c>
      <c r="O584" s="4" t="s">
        <v>26</v>
      </c>
      <c r="P584" s="4">
        <v>735</v>
      </c>
      <c r="Q584" s="10" cm="1">
        <f t="array" ref="Q584">IFERROR(INDEX(cashier!$A$2:$I$672,MATCH($O584&amp;$P584,cashier!$J$2:$J$672,0),Q$1),FALSE)</f>
        <v>394</v>
      </c>
      <c r="R584" s="10" t="str" cm="1">
        <f t="array" ref="R584">IFERROR(INDEX(cashier!$A$2:$I$672,MATCH($O584&amp;$P584,cashier!$J$2:$J$672,0),R$1),FALSE)</f>
        <v>香港花旗/USD/Hope Young/91868394</v>
      </c>
      <c r="S584" s="10" cm="1">
        <f t="array" ref="S584">IFERROR(INDEX(cashier!$A$2:$I$672,MATCH($O584&amp;$P584,cashier!$J$2:$J$672,0),S$1),FALSE)</f>
        <v>45042.281318078713</v>
      </c>
      <c r="T584" s="10" t="str" cm="1">
        <f t="array" ref="T584">IFERROR(INDEX(cashier!$A$2:$I$672,MATCH($O584&amp;$P584,cashier!$J$2:$J$672,0),T$1),FALSE)</f>
        <v>USD</v>
      </c>
      <c r="U584" s="10" cm="1">
        <f t="array" ref="U584">IFERROR(INDEX(cashier!$A$2:$I$672,MATCH($O584&amp;$P584,cashier!$J$2:$J$672,0),U$1),FALSE)</f>
        <v>15828.63</v>
      </c>
      <c r="V584" s="10" cm="1">
        <f t="array" ref="V584">IFERROR(INDEX(cashier!$A$2:$I$672,MATCH($O584&amp;$P584,cashier!$J$2:$J$672,0),V$1),FALSE)</f>
        <v>45040.28197916667</v>
      </c>
      <c r="W584" s="10" cm="1">
        <f t="array" ref="W584">IFERROR(INDEX(cashier!$A$2:$I$672,MATCH($O584&amp;$P584,cashier!$J$2:$J$672,0),W$1),FALSE)</f>
        <v>735</v>
      </c>
      <c r="X584" s="10" t="str" cm="1">
        <f t="array" ref="X584">IFERROR(INDEX(cashier!$A$2:$I$672,MATCH($O584&amp;$P584,cashier!$J$2:$J$672,0),X$1),FALSE)</f>
        <v>收款单</v>
      </c>
      <c r="Y584" s="10" cm="1">
        <f t="array" ref="Y584">IFERROR(INDEX(cashier!$A$2:$I$672,MATCH($O584&amp;$P584,cashier!$J$2:$J$672,0),Y$1),FALSE)</f>
        <v>0</v>
      </c>
      <c r="Z584" s="13" cm="1">
        <f t="array" ref="Z584">IFERROR(INDEX(bank!$A$2:$P$1212,MATCH($O584&amp;$P584,bank!$Q$2:$Q$1212,0),Z$1),FALSE)</f>
        <v>735</v>
      </c>
      <c r="AA584" s="13" t="str" cm="1">
        <f t="array" ref="AA584">IFERROR(INDEX(bank!$A$2:$P$1212,MATCH($O584&amp;$P584,bank!$Q$2:$Q$1212,0),AA$1),FALSE)</f>
        <v>收款单</v>
      </c>
      <c r="AB584" s="13" t="str" cm="1">
        <f t="array" ref="AB584">IFERROR(INDEX(bank!$A$2:$P$1212,MATCH($O584&amp;$P584,bank!$Q$2:$Q$1212,0),AB$1),FALSE)</f>
        <v>香港花旗/USD/Hope Young/91868394</v>
      </c>
      <c r="AC584" s="13" t="str" cm="1">
        <f t="array" ref="AC584">IFERROR(INDEX(bank!$A$2:$P$1212,MATCH($O584&amp;$P584,bank!$Q$2:$Q$1212,0),AC$1),FALSE)</f>
        <v>USD</v>
      </c>
      <c r="AD584" s="13" cm="1">
        <f t="array" ref="AD584">IFERROR(INDEX(bank!$A$2:$P$1212,MATCH($O584&amp;$P584,bank!$Q$2:$Q$1212,0),AD$1),FALSE)</f>
        <v>0</v>
      </c>
      <c r="AE584" s="13" t="str" cm="1">
        <f t="array" ref="AE584">IFERROR(INDEX(bank!$A$2:$P$1212,MATCH($O584&amp;$P584,bank!$Q$2:$Q$1212,0),AE$1),FALSE)</f>
        <v>5101.06-租金收入</v>
      </c>
      <c r="AF584" s="13" t="str" cm="1">
        <f t="array" ref="AF584">IFERROR(INDEX(bank!$A$2:$P$1212,MATCH($O584&amp;$P584,bank!$Q$2:$Q$1212,0),AF$1),FALSE)</f>
        <v>租金总收入</v>
      </c>
      <c r="AG584" s="13" cm="1">
        <f t="array" ref="AG584">IFERROR(INDEX(bank!$A$2:$P$1212,MATCH($O584&amp;$P584,bank!$Q$2:$Q$1212,0),AG$1),FALSE)</f>
        <v>45040.28197916667</v>
      </c>
      <c r="AH584" s="13" cm="1">
        <f t="array" ref="AH584">IFERROR(INDEX(bank!$A$2:$P$1212,MATCH($O584&amp;$P584,bank!$Q$2:$Q$1212,0),AH$1),FALSE)</f>
        <v>923000</v>
      </c>
      <c r="AI584" s="13" cm="1">
        <f t="array" ref="AI584">IFERROR(INDEX(bank!$A$2:$P$1212,MATCH($O584&amp;$P584,bank!$Q$2:$Q$1212,0),AI$1),FALSE)</f>
        <v>923000</v>
      </c>
      <c r="AJ584" s="13" cm="1">
        <f t="array" ref="AJ584">IFERROR(INDEX(bank!$A$2:$P$1212,MATCH($O584&amp;$P584,bank!$Q$2:$Q$1212,0),AJ$1),FALSE)</f>
        <v>0</v>
      </c>
      <c r="AK584" s="13" cm="1">
        <f t="array" ref="AK584">IFERROR(INDEX(bank!$A$2:$P$1212,MATCH($O584&amp;$P584,bank!$Q$2:$Q$1212,0),AK$1),FALSE)</f>
        <v>0</v>
      </c>
      <c r="AL584" s="13" cm="1">
        <f t="array" ref="AL584">IFERROR(INDEX(bank!$A$2:$P$1212,MATCH($O584&amp;$P584,bank!$Q$2:$Q$1212,0),AL$1),FALSE)</f>
        <v>1567299.1</v>
      </c>
      <c r="AM584" s="13" cm="1">
        <f t="array" ref="AM584">IFERROR(INDEX(bank!$A$2:$P$1212,MATCH($O584&amp;$P584,bank!$Q$2:$Q$1212,0),AM$1),FALSE)</f>
        <v>1</v>
      </c>
      <c r="AN584" s="13" t="b" cm="1">
        <f t="array" ref="AN584">IFERROR(INDEX(bank!$A$2:$P$1212,MATCH($O584&amp;$P584,bank!$Q$2:$Q$1212,0),AN$1),FALSE)</f>
        <v>1</v>
      </c>
      <c r="AO584" s="13" t="str" cm="1">
        <f t="array" ref="AO584">IFERROR(INDEX(bank!$A$2:$P$1212,MATCH($O584&amp;$P584,bank!$Q$2:$Q$1212,0),AO$1),FALSE)</f>
        <v>已关闭</v>
      </c>
    </row>
    <row r="585" spans="1:41" hidden="1">
      <c r="A585" s="4" t="s">
        <v>168</v>
      </c>
      <c r="B585" s="4" t="s">
        <v>169</v>
      </c>
      <c r="C585" s="4">
        <v>46150</v>
      </c>
      <c r="D585" s="4">
        <v>46150</v>
      </c>
      <c r="E585" s="4">
        <v>0</v>
      </c>
      <c r="F585" s="4">
        <v>0</v>
      </c>
      <c r="G585" s="4" t="s">
        <v>19</v>
      </c>
      <c r="H585" s="6">
        <v>45040.318754282409</v>
      </c>
      <c r="I585" s="4" t="s">
        <v>20</v>
      </c>
      <c r="J585" s="4" t="b">
        <v>1</v>
      </c>
      <c r="K585" s="4">
        <v>0</v>
      </c>
      <c r="L585" s="4">
        <v>1</v>
      </c>
      <c r="M585" s="4" t="s">
        <v>36</v>
      </c>
      <c r="N585" s="6">
        <v>45040.28197916667</v>
      </c>
      <c r="O585" s="4" t="s">
        <v>26</v>
      </c>
      <c r="P585" s="4">
        <v>735</v>
      </c>
      <c r="Q585" s="10" cm="1">
        <f t="array" ref="Q585">IFERROR(INDEX(cashier!$A$2:$I$672,MATCH($O585&amp;$P585,cashier!$J$2:$J$672,0),Q$1),FALSE)</f>
        <v>394</v>
      </c>
      <c r="R585" s="10" t="str" cm="1">
        <f t="array" ref="R585">IFERROR(INDEX(cashier!$A$2:$I$672,MATCH($O585&amp;$P585,cashier!$J$2:$J$672,0),R$1),FALSE)</f>
        <v>香港花旗/USD/Hope Young/91868394</v>
      </c>
      <c r="S585" s="10" cm="1">
        <f t="array" ref="S585">IFERROR(INDEX(cashier!$A$2:$I$672,MATCH($O585&amp;$P585,cashier!$J$2:$J$672,0),S$1),FALSE)</f>
        <v>45042.281318078713</v>
      </c>
      <c r="T585" s="10" t="str" cm="1">
        <f t="array" ref="T585">IFERROR(INDEX(cashier!$A$2:$I$672,MATCH($O585&amp;$P585,cashier!$J$2:$J$672,0),T$1),FALSE)</f>
        <v>USD</v>
      </c>
      <c r="U585" s="10" cm="1">
        <f t="array" ref="U585">IFERROR(INDEX(cashier!$A$2:$I$672,MATCH($O585&amp;$P585,cashier!$J$2:$J$672,0),U$1),FALSE)</f>
        <v>15828.63</v>
      </c>
      <c r="V585" s="10" cm="1">
        <f t="array" ref="V585">IFERROR(INDEX(cashier!$A$2:$I$672,MATCH($O585&amp;$P585,cashier!$J$2:$J$672,0),V$1),FALSE)</f>
        <v>45040.28197916667</v>
      </c>
      <c r="W585" s="10" cm="1">
        <f t="array" ref="W585">IFERROR(INDEX(cashier!$A$2:$I$672,MATCH($O585&amp;$P585,cashier!$J$2:$J$672,0),W$1),FALSE)</f>
        <v>735</v>
      </c>
      <c r="X585" s="10" t="str" cm="1">
        <f t="array" ref="X585">IFERROR(INDEX(cashier!$A$2:$I$672,MATCH($O585&amp;$P585,cashier!$J$2:$J$672,0),X$1),FALSE)</f>
        <v>收款单</v>
      </c>
      <c r="Y585" s="10" cm="1">
        <f t="array" ref="Y585">IFERROR(INDEX(cashier!$A$2:$I$672,MATCH($O585&amp;$P585,cashier!$J$2:$J$672,0),Y$1),FALSE)</f>
        <v>0</v>
      </c>
      <c r="Z585" s="13" cm="1">
        <f t="array" ref="Z585">IFERROR(INDEX(bank!$A$2:$P$1212,MATCH($O585&amp;$P585,bank!$Q$2:$Q$1212,0),Z$1),FALSE)</f>
        <v>735</v>
      </c>
      <c r="AA585" s="13" t="str" cm="1">
        <f t="array" ref="AA585">IFERROR(INDEX(bank!$A$2:$P$1212,MATCH($O585&amp;$P585,bank!$Q$2:$Q$1212,0),AA$1),FALSE)</f>
        <v>收款单</v>
      </c>
      <c r="AB585" s="13" t="str" cm="1">
        <f t="array" ref="AB585">IFERROR(INDEX(bank!$A$2:$P$1212,MATCH($O585&amp;$P585,bank!$Q$2:$Q$1212,0),AB$1),FALSE)</f>
        <v>香港花旗/USD/Hope Young/91868394</v>
      </c>
      <c r="AC585" s="13" t="str" cm="1">
        <f t="array" ref="AC585">IFERROR(INDEX(bank!$A$2:$P$1212,MATCH($O585&amp;$P585,bank!$Q$2:$Q$1212,0),AC$1),FALSE)</f>
        <v>USD</v>
      </c>
      <c r="AD585" s="13" cm="1">
        <f t="array" ref="AD585">IFERROR(INDEX(bank!$A$2:$P$1212,MATCH($O585&amp;$P585,bank!$Q$2:$Q$1212,0),AD$1),FALSE)</f>
        <v>0</v>
      </c>
      <c r="AE585" s="13" t="str" cm="1">
        <f t="array" ref="AE585">IFERROR(INDEX(bank!$A$2:$P$1212,MATCH($O585&amp;$P585,bank!$Q$2:$Q$1212,0),AE$1),FALSE)</f>
        <v>5101.06-租金收入</v>
      </c>
      <c r="AF585" s="13" t="str" cm="1">
        <f t="array" ref="AF585">IFERROR(INDEX(bank!$A$2:$P$1212,MATCH($O585&amp;$P585,bank!$Q$2:$Q$1212,0),AF$1),FALSE)</f>
        <v>租金总收入</v>
      </c>
      <c r="AG585" s="13" cm="1">
        <f t="array" ref="AG585">IFERROR(INDEX(bank!$A$2:$P$1212,MATCH($O585&amp;$P585,bank!$Q$2:$Q$1212,0),AG$1),FALSE)</f>
        <v>45040.28197916667</v>
      </c>
      <c r="AH585" s="13" cm="1">
        <f t="array" ref="AH585">IFERROR(INDEX(bank!$A$2:$P$1212,MATCH($O585&amp;$P585,bank!$Q$2:$Q$1212,0),AH$1),FALSE)</f>
        <v>923000</v>
      </c>
      <c r="AI585" s="13" cm="1">
        <f t="array" ref="AI585">IFERROR(INDEX(bank!$A$2:$P$1212,MATCH($O585&amp;$P585,bank!$Q$2:$Q$1212,0),AI$1),FALSE)</f>
        <v>923000</v>
      </c>
      <c r="AJ585" s="13" cm="1">
        <f t="array" ref="AJ585">IFERROR(INDEX(bank!$A$2:$P$1212,MATCH($O585&amp;$P585,bank!$Q$2:$Q$1212,0),AJ$1),FALSE)</f>
        <v>0</v>
      </c>
      <c r="AK585" s="13" cm="1">
        <f t="array" ref="AK585">IFERROR(INDEX(bank!$A$2:$P$1212,MATCH($O585&amp;$P585,bank!$Q$2:$Q$1212,0),AK$1),FALSE)</f>
        <v>0</v>
      </c>
      <c r="AL585" s="13" cm="1">
        <f t="array" ref="AL585">IFERROR(INDEX(bank!$A$2:$P$1212,MATCH($O585&amp;$P585,bank!$Q$2:$Q$1212,0),AL$1),FALSE)</f>
        <v>1567299.1</v>
      </c>
      <c r="AM585" s="13" cm="1">
        <f t="array" ref="AM585">IFERROR(INDEX(bank!$A$2:$P$1212,MATCH($O585&amp;$P585,bank!$Q$2:$Q$1212,0),AM$1),FALSE)</f>
        <v>1</v>
      </c>
      <c r="AN585" s="13" t="b" cm="1">
        <f t="array" ref="AN585">IFERROR(INDEX(bank!$A$2:$P$1212,MATCH($O585&amp;$P585,bank!$Q$2:$Q$1212,0),AN$1),FALSE)</f>
        <v>1</v>
      </c>
      <c r="AO585" s="13" t="str" cm="1">
        <f t="array" ref="AO585">IFERROR(INDEX(bank!$A$2:$P$1212,MATCH($O585&amp;$P585,bank!$Q$2:$Q$1212,0),AO$1),FALSE)</f>
        <v>已关闭</v>
      </c>
    </row>
    <row r="586" spans="1:41" hidden="1">
      <c r="A586" s="4" t="s">
        <v>40</v>
      </c>
      <c r="B586" s="4" t="s">
        <v>170</v>
      </c>
      <c r="C586" s="4">
        <v>0</v>
      </c>
      <c r="D586" s="4">
        <v>0</v>
      </c>
      <c r="E586" s="4">
        <v>267215</v>
      </c>
      <c r="F586" s="4">
        <v>267215</v>
      </c>
      <c r="G586" s="4" t="s">
        <v>19</v>
      </c>
      <c r="H586" s="6">
        <v>45040.318754282409</v>
      </c>
      <c r="I586" s="4" t="s">
        <v>20</v>
      </c>
      <c r="J586" s="4" t="b">
        <v>1</v>
      </c>
      <c r="K586" s="4">
        <v>0</v>
      </c>
      <c r="L586" s="4">
        <v>1</v>
      </c>
      <c r="M586" s="4" t="s">
        <v>36</v>
      </c>
      <c r="N586" s="6">
        <v>45040.28197916667</v>
      </c>
      <c r="O586" s="4" t="s">
        <v>26</v>
      </c>
      <c r="P586" s="4">
        <v>735</v>
      </c>
      <c r="Q586" s="10" cm="1">
        <f t="array" ref="Q586">IFERROR(INDEX(cashier!$A$2:$I$672,MATCH($O586&amp;$P586,cashier!$J$2:$J$672,0),Q$1),FALSE)</f>
        <v>394</v>
      </c>
      <c r="R586" s="10" t="str" cm="1">
        <f t="array" ref="R586">IFERROR(INDEX(cashier!$A$2:$I$672,MATCH($O586&amp;$P586,cashier!$J$2:$J$672,0),R$1),FALSE)</f>
        <v>香港花旗/USD/Hope Young/91868394</v>
      </c>
      <c r="S586" s="10" cm="1">
        <f t="array" ref="S586">IFERROR(INDEX(cashier!$A$2:$I$672,MATCH($O586&amp;$P586,cashier!$J$2:$J$672,0),S$1),FALSE)</f>
        <v>45042.281318078713</v>
      </c>
      <c r="T586" s="10" t="str" cm="1">
        <f t="array" ref="T586">IFERROR(INDEX(cashier!$A$2:$I$672,MATCH($O586&amp;$P586,cashier!$J$2:$J$672,0),T$1),FALSE)</f>
        <v>USD</v>
      </c>
      <c r="U586" s="10" cm="1">
        <f t="array" ref="U586">IFERROR(INDEX(cashier!$A$2:$I$672,MATCH($O586&amp;$P586,cashier!$J$2:$J$672,0),U$1),FALSE)</f>
        <v>15828.63</v>
      </c>
      <c r="V586" s="10" cm="1">
        <f t="array" ref="V586">IFERROR(INDEX(cashier!$A$2:$I$672,MATCH($O586&amp;$P586,cashier!$J$2:$J$672,0),V$1),FALSE)</f>
        <v>45040.28197916667</v>
      </c>
      <c r="W586" s="10" cm="1">
        <f t="array" ref="W586">IFERROR(INDEX(cashier!$A$2:$I$672,MATCH($O586&amp;$P586,cashier!$J$2:$J$672,0),W$1),FALSE)</f>
        <v>735</v>
      </c>
      <c r="X586" s="10" t="str" cm="1">
        <f t="array" ref="X586">IFERROR(INDEX(cashier!$A$2:$I$672,MATCH($O586&amp;$P586,cashier!$J$2:$J$672,0),X$1),FALSE)</f>
        <v>收款单</v>
      </c>
      <c r="Y586" s="10" cm="1">
        <f t="array" ref="Y586">IFERROR(INDEX(cashier!$A$2:$I$672,MATCH($O586&amp;$P586,cashier!$J$2:$J$672,0),Y$1),FALSE)</f>
        <v>0</v>
      </c>
      <c r="Z586" s="13" cm="1">
        <f t="array" ref="Z586">IFERROR(INDEX(bank!$A$2:$P$1212,MATCH($O586&amp;$P586,bank!$Q$2:$Q$1212,0),Z$1),FALSE)</f>
        <v>735</v>
      </c>
      <c r="AA586" s="13" t="str" cm="1">
        <f t="array" ref="AA586">IFERROR(INDEX(bank!$A$2:$P$1212,MATCH($O586&amp;$P586,bank!$Q$2:$Q$1212,0),AA$1),FALSE)</f>
        <v>收款单</v>
      </c>
      <c r="AB586" s="13" t="str" cm="1">
        <f t="array" ref="AB586">IFERROR(INDEX(bank!$A$2:$P$1212,MATCH($O586&amp;$P586,bank!$Q$2:$Q$1212,0),AB$1),FALSE)</f>
        <v>香港花旗/USD/Hope Young/91868394</v>
      </c>
      <c r="AC586" s="13" t="str" cm="1">
        <f t="array" ref="AC586">IFERROR(INDEX(bank!$A$2:$P$1212,MATCH($O586&amp;$P586,bank!$Q$2:$Q$1212,0),AC$1),FALSE)</f>
        <v>USD</v>
      </c>
      <c r="AD586" s="13" cm="1">
        <f t="array" ref="AD586">IFERROR(INDEX(bank!$A$2:$P$1212,MATCH($O586&amp;$P586,bank!$Q$2:$Q$1212,0),AD$1),FALSE)</f>
        <v>0</v>
      </c>
      <c r="AE586" s="13" t="str" cm="1">
        <f t="array" ref="AE586">IFERROR(INDEX(bank!$A$2:$P$1212,MATCH($O586&amp;$P586,bank!$Q$2:$Q$1212,0),AE$1),FALSE)</f>
        <v>5101.06-租金收入</v>
      </c>
      <c r="AF586" s="13" t="str" cm="1">
        <f t="array" ref="AF586">IFERROR(INDEX(bank!$A$2:$P$1212,MATCH($O586&amp;$P586,bank!$Q$2:$Q$1212,0),AF$1),FALSE)</f>
        <v>租金总收入</v>
      </c>
      <c r="AG586" s="13" cm="1">
        <f t="array" ref="AG586">IFERROR(INDEX(bank!$A$2:$P$1212,MATCH($O586&amp;$P586,bank!$Q$2:$Q$1212,0),AG$1),FALSE)</f>
        <v>45040.28197916667</v>
      </c>
      <c r="AH586" s="13" cm="1">
        <f t="array" ref="AH586">IFERROR(INDEX(bank!$A$2:$P$1212,MATCH($O586&amp;$P586,bank!$Q$2:$Q$1212,0),AH$1),FALSE)</f>
        <v>923000</v>
      </c>
      <c r="AI586" s="13" cm="1">
        <f t="array" ref="AI586">IFERROR(INDEX(bank!$A$2:$P$1212,MATCH($O586&amp;$P586,bank!$Q$2:$Q$1212,0),AI$1),FALSE)</f>
        <v>923000</v>
      </c>
      <c r="AJ586" s="13" cm="1">
        <f t="array" ref="AJ586">IFERROR(INDEX(bank!$A$2:$P$1212,MATCH($O586&amp;$P586,bank!$Q$2:$Q$1212,0),AJ$1),FALSE)</f>
        <v>0</v>
      </c>
      <c r="AK586" s="13" cm="1">
        <f t="array" ref="AK586">IFERROR(INDEX(bank!$A$2:$P$1212,MATCH($O586&amp;$P586,bank!$Q$2:$Q$1212,0),AK$1),FALSE)</f>
        <v>0</v>
      </c>
      <c r="AL586" s="13" cm="1">
        <f t="array" ref="AL586">IFERROR(INDEX(bank!$A$2:$P$1212,MATCH($O586&amp;$P586,bank!$Q$2:$Q$1212,0),AL$1),FALSE)</f>
        <v>1567299.1</v>
      </c>
      <c r="AM586" s="13" cm="1">
        <f t="array" ref="AM586">IFERROR(INDEX(bank!$A$2:$P$1212,MATCH($O586&amp;$P586,bank!$Q$2:$Q$1212,0),AM$1),FALSE)</f>
        <v>1</v>
      </c>
      <c r="AN586" s="13" t="b" cm="1">
        <f t="array" ref="AN586">IFERROR(INDEX(bank!$A$2:$P$1212,MATCH($O586&amp;$P586,bank!$Q$2:$Q$1212,0),AN$1),FALSE)</f>
        <v>1</v>
      </c>
      <c r="AO586" s="13" t="str" cm="1">
        <f t="array" ref="AO586">IFERROR(INDEX(bank!$A$2:$P$1212,MATCH($O586&amp;$P586,bank!$Q$2:$Q$1212,0),AO$1),FALSE)</f>
        <v>已关闭</v>
      </c>
    </row>
    <row r="587" spans="1:41" hidden="1">
      <c r="A587" s="4" t="s">
        <v>40</v>
      </c>
      <c r="B587" s="4" t="s">
        <v>171</v>
      </c>
      <c r="C587" s="4">
        <v>0</v>
      </c>
      <c r="D587" s="4">
        <v>0</v>
      </c>
      <c r="E587" s="4">
        <v>44506</v>
      </c>
      <c r="F587" s="4">
        <v>44506</v>
      </c>
      <c r="G587" s="4" t="s">
        <v>19</v>
      </c>
      <c r="H587" s="6">
        <v>45040.318754282409</v>
      </c>
      <c r="I587" s="4" t="s">
        <v>20</v>
      </c>
      <c r="J587" s="4" t="b">
        <v>1</v>
      </c>
      <c r="K587" s="4">
        <v>0</v>
      </c>
      <c r="L587" s="4">
        <v>1</v>
      </c>
      <c r="M587" s="4" t="s">
        <v>36</v>
      </c>
      <c r="N587" s="6">
        <v>45040.28197916667</v>
      </c>
      <c r="O587" s="4" t="s">
        <v>26</v>
      </c>
      <c r="P587" s="4">
        <v>735</v>
      </c>
      <c r="Q587" s="10" cm="1">
        <f t="array" ref="Q587">IFERROR(INDEX(cashier!$A$2:$I$672,MATCH($O587&amp;$P587,cashier!$J$2:$J$672,0),Q$1),FALSE)</f>
        <v>394</v>
      </c>
      <c r="R587" s="10" t="str" cm="1">
        <f t="array" ref="R587">IFERROR(INDEX(cashier!$A$2:$I$672,MATCH($O587&amp;$P587,cashier!$J$2:$J$672,0),R$1),FALSE)</f>
        <v>香港花旗/USD/Hope Young/91868394</v>
      </c>
      <c r="S587" s="10" cm="1">
        <f t="array" ref="S587">IFERROR(INDEX(cashier!$A$2:$I$672,MATCH($O587&amp;$P587,cashier!$J$2:$J$672,0),S$1),FALSE)</f>
        <v>45042.281318078713</v>
      </c>
      <c r="T587" s="10" t="str" cm="1">
        <f t="array" ref="T587">IFERROR(INDEX(cashier!$A$2:$I$672,MATCH($O587&amp;$P587,cashier!$J$2:$J$672,0),T$1),FALSE)</f>
        <v>USD</v>
      </c>
      <c r="U587" s="10" cm="1">
        <f t="array" ref="U587">IFERROR(INDEX(cashier!$A$2:$I$672,MATCH($O587&amp;$P587,cashier!$J$2:$J$672,0),U$1),FALSE)</f>
        <v>15828.63</v>
      </c>
      <c r="V587" s="10" cm="1">
        <f t="array" ref="V587">IFERROR(INDEX(cashier!$A$2:$I$672,MATCH($O587&amp;$P587,cashier!$J$2:$J$672,0),V$1),FALSE)</f>
        <v>45040.28197916667</v>
      </c>
      <c r="W587" s="10" cm="1">
        <f t="array" ref="W587">IFERROR(INDEX(cashier!$A$2:$I$672,MATCH($O587&amp;$P587,cashier!$J$2:$J$672,0),W$1),FALSE)</f>
        <v>735</v>
      </c>
      <c r="X587" s="10" t="str" cm="1">
        <f t="array" ref="X587">IFERROR(INDEX(cashier!$A$2:$I$672,MATCH($O587&amp;$P587,cashier!$J$2:$J$672,0),X$1),FALSE)</f>
        <v>收款单</v>
      </c>
      <c r="Y587" s="10" cm="1">
        <f t="array" ref="Y587">IFERROR(INDEX(cashier!$A$2:$I$672,MATCH($O587&amp;$P587,cashier!$J$2:$J$672,0),Y$1),FALSE)</f>
        <v>0</v>
      </c>
      <c r="Z587" s="13" cm="1">
        <f t="array" ref="Z587">IFERROR(INDEX(bank!$A$2:$P$1212,MATCH($O587&amp;$P587,bank!$Q$2:$Q$1212,0),Z$1),FALSE)</f>
        <v>735</v>
      </c>
      <c r="AA587" s="13" t="str" cm="1">
        <f t="array" ref="AA587">IFERROR(INDEX(bank!$A$2:$P$1212,MATCH($O587&amp;$P587,bank!$Q$2:$Q$1212,0),AA$1),FALSE)</f>
        <v>收款单</v>
      </c>
      <c r="AB587" s="13" t="str" cm="1">
        <f t="array" ref="AB587">IFERROR(INDEX(bank!$A$2:$P$1212,MATCH($O587&amp;$P587,bank!$Q$2:$Q$1212,0),AB$1),FALSE)</f>
        <v>香港花旗/USD/Hope Young/91868394</v>
      </c>
      <c r="AC587" s="13" t="str" cm="1">
        <f t="array" ref="AC587">IFERROR(INDEX(bank!$A$2:$P$1212,MATCH($O587&amp;$P587,bank!$Q$2:$Q$1212,0),AC$1),FALSE)</f>
        <v>USD</v>
      </c>
      <c r="AD587" s="13" cm="1">
        <f t="array" ref="AD587">IFERROR(INDEX(bank!$A$2:$P$1212,MATCH($O587&amp;$P587,bank!$Q$2:$Q$1212,0),AD$1),FALSE)</f>
        <v>0</v>
      </c>
      <c r="AE587" s="13" t="str" cm="1">
        <f t="array" ref="AE587">IFERROR(INDEX(bank!$A$2:$P$1212,MATCH($O587&amp;$P587,bank!$Q$2:$Q$1212,0),AE$1),FALSE)</f>
        <v>5101.06-租金收入</v>
      </c>
      <c r="AF587" s="13" t="str" cm="1">
        <f t="array" ref="AF587">IFERROR(INDEX(bank!$A$2:$P$1212,MATCH($O587&amp;$P587,bank!$Q$2:$Q$1212,0),AF$1),FALSE)</f>
        <v>租金总收入</v>
      </c>
      <c r="AG587" s="13" cm="1">
        <f t="array" ref="AG587">IFERROR(INDEX(bank!$A$2:$P$1212,MATCH($O587&amp;$P587,bank!$Q$2:$Q$1212,0),AG$1),FALSE)</f>
        <v>45040.28197916667</v>
      </c>
      <c r="AH587" s="13" cm="1">
        <f t="array" ref="AH587">IFERROR(INDEX(bank!$A$2:$P$1212,MATCH($O587&amp;$P587,bank!$Q$2:$Q$1212,0),AH$1),FALSE)</f>
        <v>923000</v>
      </c>
      <c r="AI587" s="13" cm="1">
        <f t="array" ref="AI587">IFERROR(INDEX(bank!$A$2:$P$1212,MATCH($O587&amp;$P587,bank!$Q$2:$Q$1212,0),AI$1),FALSE)</f>
        <v>923000</v>
      </c>
      <c r="AJ587" s="13" cm="1">
        <f t="array" ref="AJ587">IFERROR(INDEX(bank!$A$2:$P$1212,MATCH($O587&amp;$P587,bank!$Q$2:$Q$1212,0),AJ$1),FALSE)</f>
        <v>0</v>
      </c>
      <c r="AK587" s="13" cm="1">
        <f t="array" ref="AK587">IFERROR(INDEX(bank!$A$2:$P$1212,MATCH($O587&amp;$P587,bank!$Q$2:$Q$1212,0),AK$1),FALSE)</f>
        <v>0</v>
      </c>
      <c r="AL587" s="13" cm="1">
        <f t="array" ref="AL587">IFERROR(INDEX(bank!$A$2:$P$1212,MATCH($O587&amp;$P587,bank!$Q$2:$Q$1212,0),AL$1),FALSE)</f>
        <v>1567299.1</v>
      </c>
      <c r="AM587" s="13" cm="1">
        <f t="array" ref="AM587">IFERROR(INDEX(bank!$A$2:$P$1212,MATCH($O587&amp;$P587,bank!$Q$2:$Q$1212,0),AM$1),FALSE)</f>
        <v>1</v>
      </c>
      <c r="AN587" s="13" t="b" cm="1">
        <f t="array" ref="AN587">IFERROR(INDEX(bank!$A$2:$P$1212,MATCH($O587&amp;$P587,bank!$Q$2:$Q$1212,0),AN$1),FALSE)</f>
        <v>1</v>
      </c>
      <c r="AO587" s="13" t="str" cm="1">
        <f t="array" ref="AO587">IFERROR(INDEX(bank!$A$2:$P$1212,MATCH($O587&amp;$P587,bank!$Q$2:$Q$1212,0),AO$1),FALSE)</f>
        <v>已关闭</v>
      </c>
    </row>
    <row r="588" spans="1:41" hidden="1">
      <c r="A588" s="4" t="s">
        <v>40</v>
      </c>
      <c r="B588" s="4" t="s">
        <v>172</v>
      </c>
      <c r="C588" s="4">
        <v>297419.61</v>
      </c>
      <c r="D588" s="4">
        <v>297419.61</v>
      </c>
      <c r="E588" s="4">
        <v>0</v>
      </c>
      <c r="F588" s="4">
        <v>0</v>
      </c>
      <c r="G588" s="4" t="s">
        <v>19</v>
      </c>
      <c r="H588" s="6">
        <v>45040.318754282409</v>
      </c>
      <c r="I588" s="4" t="s">
        <v>20</v>
      </c>
      <c r="J588" s="4" t="b">
        <v>1</v>
      </c>
      <c r="K588" s="4">
        <v>0</v>
      </c>
      <c r="L588" s="4">
        <v>1</v>
      </c>
      <c r="M588" s="4" t="s">
        <v>36</v>
      </c>
      <c r="N588" s="6">
        <v>45040.28197916667</v>
      </c>
      <c r="O588" s="4" t="s">
        <v>26</v>
      </c>
      <c r="P588" s="4">
        <v>735</v>
      </c>
      <c r="Q588" s="10" cm="1">
        <f t="array" ref="Q588">IFERROR(INDEX(cashier!$A$2:$I$672,MATCH($O588&amp;$P588,cashier!$J$2:$J$672,0),Q$1),FALSE)</f>
        <v>394</v>
      </c>
      <c r="R588" s="10" t="str" cm="1">
        <f t="array" ref="R588">IFERROR(INDEX(cashier!$A$2:$I$672,MATCH($O588&amp;$P588,cashier!$J$2:$J$672,0),R$1),FALSE)</f>
        <v>香港花旗/USD/Hope Young/91868394</v>
      </c>
      <c r="S588" s="10" cm="1">
        <f t="array" ref="S588">IFERROR(INDEX(cashier!$A$2:$I$672,MATCH($O588&amp;$P588,cashier!$J$2:$J$672,0),S$1),FALSE)</f>
        <v>45042.281318078713</v>
      </c>
      <c r="T588" s="10" t="str" cm="1">
        <f t="array" ref="T588">IFERROR(INDEX(cashier!$A$2:$I$672,MATCH($O588&amp;$P588,cashier!$J$2:$J$672,0),T$1),FALSE)</f>
        <v>USD</v>
      </c>
      <c r="U588" s="10" cm="1">
        <f t="array" ref="U588">IFERROR(INDEX(cashier!$A$2:$I$672,MATCH($O588&amp;$P588,cashier!$J$2:$J$672,0),U$1),FALSE)</f>
        <v>15828.63</v>
      </c>
      <c r="V588" s="10" cm="1">
        <f t="array" ref="V588">IFERROR(INDEX(cashier!$A$2:$I$672,MATCH($O588&amp;$P588,cashier!$J$2:$J$672,0),V$1),FALSE)</f>
        <v>45040.28197916667</v>
      </c>
      <c r="W588" s="10" cm="1">
        <f t="array" ref="W588">IFERROR(INDEX(cashier!$A$2:$I$672,MATCH($O588&amp;$P588,cashier!$J$2:$J$672,0),W$1),FALSE)</f>
        <v>735</v>
      </c>
      <c r="X588" s="10" t="str" cm="1">
        <f t="array" ref="X588">IFERROR(INDEX(cashier!$A$2:$I$672,MATCH($O588&amp;$P588,cashier!$J$2:$J$672,0),X$1),FALSE)</f>
        <v>收款单</v>
      </c>
      <c r="Y588" s="10" cm="1">
        <f t="array" ref="Y588">IFERROR(INDEX(cashier!$A$2:$I$672,MATCH($O588&amp;$P588,cashier!$J$2:$J$672,0),Y$1),FALSE)</f>
        <v>0</v>
      </c>
      <c r="Z588" s="13" cm="1">
        <f t="array" ref="Z588">IFERROR(INDEX(bank!$A$2:$P$1212,MATCH($O588&amp;$P588,bank!$Q$2:$Q$1212,0),Z$1),FALSE)</f>
        <v>735</v>
      </c>
      <c r="AA588" s="13" t="str" cm="1">
        <f t="array" ref="AA588">IFERROR(INDEX(bank!$A$2:$P$1212,MATCH($O588&amp;$P588,bank!$Q$2:$Q$1212,0),AA$1),FALSE)</f>
        <v>收款单</v>
      </c>
      <c r="AB588" s="13" t="str" cm="1">
        <f t="array" ref="AB588">IFERROR(INDEX(bank!$A$2:$P$1212,MATCH($O588&amp;$P588,bank!$Q$2:$Q$1212,0),AB$1),FALSE)</f>
        <v>香港花旗/USD/Hope Young/91868394</v>
      </c>
      <c r="AC588" s="13" t="str" cm="1">
        <f t="array" ref="AC588">IFERROR(INDEX(bank!$A$2:$P$1212,MATCH($O588&amp;$P588,bank!$Q$2:$Q$1212,0),AC$1),FALSE)</f>
        <v>USD</v>
      </c>
      <c r="AD588" s="13" cm="1">
        <f t="array" ref="AD588">IFERROR(INDEX(bank!$A$2:$P$1212,MATCH($O588&amp;$P588,bank!$Q$2:$Q$1212,0),AD$1),FALSE)</f>
        <v>0</v>
      </c>
      <c r="AE588" s="13" t="str" cm="1">
        <f t="array" ref="AE588">IFERROR(INDEX(bank!$A$2:$P$1212,MATCH($O588&amp;$P588,bank!$Q$2:$Q$1212,0),AE$1),FALSE)</f>
        <v>5101.06-租金收入</v>
      </c>
      <c r="AF588" s="13" t="str" cm="1">
        <f t="array" ref="AF588">IFERROR(INDEX(bank!$A$2:$P$1212,MATCH($O588&amp;$P588,bank!$Q$2:$Q$1212,0),AF$1),FALSE)</f>
        <v>租金总收入</v>
      </c>
      <c r="AG588" s="13" cm="1">
        <f t="array" ref="AG588">IFERROR(INDEX(bank!$A$2:$P$1212,MATCH($O588&amp;$P588,bank!$Q$2:$Q$1212,0),AG$1),FALSE)</f>
        <v>45040.28197916667</v>
      </c>
      <c r="AH588" s="13" cm="1">
        <f t="array" ref="AH588">IFERROR(INDEX(bank!$A$2:$P$1212,MATCH($O588&amp;$P588,bank!$Q$2:$Q$1212,0),AH$1),FALSE)</f>
        <v>923000</v>
      </c>
      <c r="AI588" s="13" cm="1">
        <f t="array" ref="AI588">IFERROR(INDEX(bank!$A$2:$P$1212,MATCH($O588&amp;$P588,bank!$Q$2:$Q$1212,0),AI$1),FALSE)</f>
        <v>923000</v>
      </c>
      <c r="AJ588" s="13" cm="1">
        <f t="array" ref="AJ588">IFERROR(INDEX(bank!$A$2:$P$1212,MATCH($O588&amp;$P588,bank!$Q$2:$Q$1212,0),AJ$1),FALSE)</f>
        <v>0</v>
      </c>
      <c r="AK588" s="13" cm="1">
        <f t="array" ref="AK588">IFERROR(INDEX(bank!$A$2:$P$1212,MATCH($O588&amp;$P588,bank!$Q$2:$Q$1212,0),AK$1),FALSE)</f>
        <v>0</v>
      </c>
      <c r="AL588" s="13" cm="1">
        <f t="array" ref="AL588">IFERROR(INDEX(bank!$A$2:$P$1212,MATCH($O588&amp;$P588,bank!$Q$2:$Q$1212,0),AL$1),FALSE)</f>
        <v>1567299.1</v>
      </c>
      <c r="AM588" s="13" cm="1">
        <f t="array" ref="AM588">IFERROR(INDEX(bank!$A$2:$P$1212,MATCH($O588&amp;$P588,bank!$Q$2:$Q$1212,0),AM$1),FALSE)</f>
        <v>1</v>
      </c>
      <c r="AN588" s="13" t="b" cm="1">
        <f t="array" ref="AN588">IFERROR(INDEX(bank!$A$2:$P$1212,MATCH($O588&amp;$P588,bank!$Q$2:$Q$1212,0),AN$1),FALSE)</f>
        <v>1</v>
      </c>
      <c r="AO588" s="13" t="str" cm="1">
        <f t="array" ref="AO588">IFERROR(INDEX(bank!$A$2:$P$1212,MATCH($O588&amp;$P588,bank!$Q$2:$Q$1212,0),AO$1),FALSE)</f>
        <v>已关闭</v>
      </c>
    </row>
    <row r="589" spans="1:41" hidden="1">
      <c r="A589" s="4" t="s">
        <v>40</v>
      </c>
      <c r="B589" s="4" t="s">
        <v>173</v>
      </c>
      <c r="C589" s="4">
        <v>40693.4</v>
      </c>
      <c r="D589" s="4">
        <v>40693.4</v>
      </c>
      <c r="E589" s="4">
        <v>0</v>
      </c>
      <c r="F589" s="4">
        <v>0</v>
      </c>
      <c r="G589" s="4" t="s">
        <v>19</v>
      </c>
      <c r="H589" s="6">
        <v>45040.318754282409</v>
      </c>
      <c r="I589" s="4" t="s">
        <v>20</v>
      </c>
      <c r="J589" s="4" t="b">
        <v>1</v>
      </c>
      <c r="K589" s="4">
        <v>0</v>
      </c>
      <c r="L589" s="4">
        <v>1</v>
      </c>
      <c r="M589" s="4" t="s">
        <v>36</v>
      </c>
      <c r="N589" s="6">
        <v>45040.28197916667</v>
      </c>
      <c r="O589" s="4" t="s">
        <v>26</v>
      </c>
      <c r="P589" s="4">
        <v>735</v>
      </c>
      <c r="Q589" s="10" cm="1">
        <f t="array" ref="Q589">IFERROR(INDEX(cashier!$A$2:$I$672,MATCH($O589&amp;$P589,cashier!$J$2:$J$672,0),Q$1),FALSE)</f>
        <v>394</v>
      </c>
      <c r="R589" s="10" t="str" cm="1">
        <f t="array" ref="R589">IFERROR(INDEX(cashier!$A$2:$I$672,MATCH($O589&amp;$P589,cashier!$J$2:$J$672,0),R$1),FALSE)</f>
        <v>香港花旗/USD/Hope Young/91868394</v>
      </c>
      <c r="S589" s="10" cm="1">
        <f t="array" ref="S589">IFERROR(INDEX(cashier!$A$2:$I$672,MATCH($O589&amp;$P589,cashier!$J$2:$J$672,0),S$1),FALSE)</f>
        <v>45042.281318078713</v>
      </c>
      <c r="T589" s="10" t="str" cm="1">
        <f t="array" ref="T589">IFERROR(INDEX(cashier!$A$2:$I$672,MATCH($O589&amp;$P589,cashier!$J$2:$J$672,0),T$1),FALSE)</f>
        <v>USD</v>
      </c>
      <c r="U589" s="10" cm="1">
        <f t="array" ref="U589">IFERROR(INDEX(cashier!$A$2:$I$672,MATCH($O589&amp;$P589,cashier!$J$2:$J$672,0),U$1),FALSE)</f>
        <v>15828.63</v>
      </c>
      <c r="V589" s="10" cm="1">
        <f t="array" ref="V589">IFERROR(INDEX(cashier!$A$2:$I$672,MATCH($O589&amp;$P589,cashier!$J$2:$J$672,0),V$1),FALSE)</f>
        <v>45040.28197916667</v>
      </c>
      <c r="W589" s="10" cm="1">
        <f t="array" ref="W589">IFERROR(INDEX(cashier!$A$2:$I$672,MATCH($O589&amp;$P589,cashier!$J$2:$J$672,0),W$1),FALSE)</f>
        <v>735</v>
      </c>
      <c r="X589" s="10" t="str" cm="1">
        <f t="array" ref="X589">IFERROR(INDEX(cashier!$A$2:$I$672,MATCH($O589&amp;$P589,cashier!$J$2:$J$672,0),X$1),FALSE)</f>
        <v>收款单</v>
      </c>
      <c r="Y589" s="10" cm="1">
        <f t="array" ref="Y589">IFERROR(INDEX(cashier!$A$2:$I$672,MATCH($O589&amp;$P589,cashier!$J$2:$J$672,0),Y$1),FALSE)</f>
        <v>0</v>
      </c>
      <c r="Z589" s="13" cm="1">
        <f t="array" ref="Z589">IFERROR(INDEX(bank!$A$2:$P$1212,MATCH($O589&amp;$P589,bank!$Q$2:$Q$1212,0),Z$1),FALSE)</f>
        <v>735</v>
      </c>
      <c r="AA589" s="13" t="str" cm="1">
        <f t="array" ref="AA589">IFERROR(INDEX(bank!$A$2:$P$1212,MATCH($O589&amp;$P589,bank!$Q$2:$Q$1212,0),AA$1),FALSE)</f>
        <v>收款单</v>
      </c>
      <c r="AB589" s="13" t="str" cm="1">
        <f t="array" ref="AB589">IFERROR(INDEX(bank!$A$2:$P$1212,MATCH($O589&amp;$P589,bank!$Q$2:$Q$1212,0),AB$1),FALSE)</f>
        <v>香港花旗/USD/Hope Young/91868394</v>
      </c>
      <c r="AC589" s="13" t="str" cm="1">
        <f t="array" ref="AC589">IFERROR(INDEX(bank!$A$2:$P$1212,MATCH($O589&amp;$P589,bank!$Q$2:$Q$1212,0),AC$1),FALSE)</f>
        <v>USD</v>
      </c>
      <c r="AD589" s="13" cm="1">
        <f t="array" ref="AD589">IFERROR(INDEX(bank!$A$2:$P$1212,MATCH($O589&amp;$P589,bank!$Q$2:$Q$1212,0),AD$1),FALSE)</f>
        <v>0</v>
      </c>
      <c r="AE589" s="13" t="str" cm="1">
        <f t="array" ref="AE589">IFERROR(INDEX(bank!$A$2:$P$1212,MATCH($O589&amp;$P589,bank!$Q$2:$Q$1212,0),AE$1),FALSE)</f>
        <v>5101.06-租金收入</v>
      </c>
      <c r="AF589" s="13" t="str" cm="1">
        <f t="array" ref="AF589">IFERROR(INDEX(bank!$A$2:$P$1212,MATCH($O589&amp;$P589,bank!$Q$2:$Q$1212,0),AF$1),FALSE)</f>
        <v>租金总收入</v>
      </c>
      <c r="AG589" s="13" cm="1">
        <f t="array" ref="AG589">IFERROR(INDEX(bank!$A$2:$P$1212,MATCH($O589&amp;$P589,bank!$Q$2:$Q$1212,0),AG$1),FALSE)</f>
        <v>45040.28197916667</v>
      </c>
      <c r="AH589" s="13" cm="1">
        <f t="array" ref="AH589">IFERROR(INDEX(bank!$A$2:$P$1212,MATCH($O589&amp;$P589,bank!$Q$2:$Q$1212,0),AH$1),FALSE)</f>
        <v>923000</v>
      </c>
      <c r="AI589" s="13" cm="1">
        <f t="array" ref="AI589">IFERROR(INDEX(bank!$A$2:$P$1212,MATCH($O589&amp;$P589,bank!$Q$2:$Q$1212,0),AI$1),FALSE)</f>
        <v>923000</v>
      </c>
      <c r="AJ589" s="13" cm="1">
        <f t="array" ref="AJ589">IFERROR(INDEX(bank!$A$2:$P$1212,MATCH($O589&amp;$P589,bank!$Q$2:$Q$1212,0),AJ$1),FALSE)</f>
        <v>0</v>
      </c>
      <c r="AK589" s="13" cm="1">
        <f t="array" ref="AK589">IFERROR(INDEX(bank!$A$2:$P$1212,MATCH($O589&amp;$P589,bank!$Q$2:$Q$1212,0),AK$1),FALSE)</f>
        <v>0</v>
      </c>
      <c r="AL589" s="13" cm="1">
        <f t="array" ref="AL589">IFERROR(INDEX(bank!$A$2:$P$1212,MATCH($O589&amp;$P589,bank!$Q$2:$Q$1212,0),AL$1),FALSE)</f>
        <v>1567299.1</v>
      </c>
      <c r="AM589" s="13" cm="1">
        <f t="array" ref="AM589">IFERROR(INDEX(bank!$A$2:$P$1212,MATCH($O589&amp;$P589,bank!$Q$2:$Q$1212,0),AM$1),FALSE)</f>
        <v>1</v>
      </c>
      <c r="AN589" s="13" t="b" cm="1">
        <f t="array" ref="AN589">IFERROR(INDEX(bank!$A$2:$P$1212,MATCH($O589&amp;$P589,bank!$Q$2:$Q$1212,0),AN$1),FALSE)</f>
        <v>1</v>
      </c>
      <c r="AO589" s="13" t="str" cm="1">
        <f t="array" ref="AO589">IFERROR(INDEX(bank!$A$2:$P$1212,MATCH($O589&amp;$P589,bank!$Q$2:$Q$1212,0),AO$1),FALSE)</f>
        <v>已关闭</v>
      </c>
    </row>
    <row r="590" spans="1:41" hidden="1">
      <c r="A590" s="4" t="s">
        <v>149</v>
      </c>
      <c r="B590" s="4" t="s">
        <v>174</v>
      </c>
      <c r="C590" s="4">
        <v>0</v>
      </c>
      <c r="D590" s="4">
        <v>0</v>
      </c>
      <c r="E590" s="4">
        <v>4871.92</v>
      </c>
      <c r="F590" s="4">
        <v>4871.92</v>
      </c>
      <c r="G590" s="4" t="s">
        <v>19</v>
      </c>
      <c r="H590" s="6">
        <v>45040.318754282409</v>
      </c>
      <c r="I590" s="4" t="s">
        <v>20</v>
      </c>
      <c r="J590" s="4" t="b">
        <v>1</v>
      </c>
      <c r="K590" s="4">
        <v>0</v>
      </c>
      <c r="L590" s="4">
        <v>1</v>
      </c>
      <c r="M590" s="4" t="s">
        <v>36</v>
      </c>
      <c r="N590" s="6">
        <v>45040.28197916667</v>
      </c>
      <c r="O590" s="4" t="s">
        <v>26</v>
      </c>
      <c r="P590" s="4">
        <v>735</v>
      </c>
      <c r="Q590" s="10" cm="1">
        <f t="array" ref="Q590">IFERROR(INDEX(cashier!$A$2:$I$672,MATCH($O590&amp;$P590,cashier!$J$2:$J$672,0),Q$1),FALSE)</f>
        <v>394</v>
      </c>
      <c r="R590" s="10" t="str" cm="1">
        <f t="array" ref="R590">IFERROR(INDEX(cashier!$A$2:$I$672,MATCH($O590&amp;$P590,cashier!$J$2:$J$672,0),R$1),FALSE)</f>
        <v>香港花旗/USD/Hope Young/91868394</v>
      </c>
      <c r="S590" s="10" cm="1">
        <f t="array" ref="S590">IFERROR(INDEX(cashier!$A$2:$I$672,MATCH($O590&amp;$P590,cashier!$J$2:$J$672,0),S$1),FALSE)</f>
        <v>45042.281318078713</v>
      </c>
      <c r="T590" s="10" t="str" cm="1">
        <f t="array" ref="T590">IFERROR(INDEX(cashier!$A$2:$I$672,MATCH($O590&amp;$P590,cashier!$J$2:$J$672,0),T$1),FALSE)</f>
        <v>USD</v>
      </c>
      <c r="U590" s="10" cm="1">
        <f t="array" ref="U590">IFERROR(INDEX(cashier!$A$2:$I$672,MATCH($O590&amp;$P590,cashier!$J$2:$J$672,0),U$1),FALSE)</f>
        <v>15828.63</v>
      </c>
      <c r="V590" s="10" cm="1">
        <f t="array" ref="V590">IFERROR(INDEX(cashier!$A$2:$I$672,MATCH($O590&amp;$P590,cashier!$J$2:$J$672,0),V$1),FALSE)</f>
        <v>45040.28197916667</v>
      </c>
      <c r="W590" s="10" cm="1">
        <f t="array" ref="W590">IFERROR(INDEX(cashier!$A$2:$I$672,MATCH($O590&amp;$P590,cashier!$J$2:$J$672,0),W$1),FALSE)</f>
        <v>735</v>
      </c>
      <c r="X590" s="10" t="str" cm="1">
        <f t="array" ref="X590">IFERROR(INDEX(cashier!$A$2:$I$672,MATCH($O590&amp;$P590,cashier!$J$2:$J$672,0),X$1),FALSE)</f>
        <v>收款单</v>
      </c>
      <c r="Y590" s="10" cm="1">
        <f t="array" ref="Y590">IFERROR(INDEX(cashier!$A$2:$I$672,MATCH($O590&amp;$P590,cashier!$J$2:$J$672,0),Y$1),FALSE)</f>
        <v>0</v>
      </c>
      <c r="Z590" s="13" cm="1">
        <f t="array" ref="Z590">IFERROR(INDEX(bank!$A$2:$P$1212,MATCH($O590&amp;$P590,bank!$Q$2:$Q$1212,0),Z$1),FALSE)</f>
        <v>735</v>
      </c>
      <c r="AA590" s="13" t="str" cm="1">
        <f t="array" ref="AA590">IFERROR(INDEX(bank!$A$2:$P$1212,MATCH($O590&amp;$P590,bank!$Q$2:$Q$1212,0),AA$1),FALSE)</f>
        <v>收款单</v>
      </c>
      <c r="AB590" s="13" t="str" cm="1">
        <f t="array" ref="AB590">IFERROR(INDEX(bank!$A$2:$P$1212,MATCH($O590&amp;$P590,bank!$Q$2:$Q$1212,0),AB$1),FALSE)</f>
        <v>香港花旗/USD/Hope Young/91868394</v>
      </c>
      <c r="AC590" s="13" t="str" cm="1">
        <f t="array" ref="AC590">IFERROR(INDEX(bank!$A$2:$P$1212,MATCH($O590&amp;$P590,bank!$Q$2:$Q$1212,0),AC$1),FALSE)</f>
        <v>USD</v>
      </c>
      <c r="AD590" s="13" cm="1">
        <f t="array" ref="AD590">IFERROR(INDEX(bank!$A$2:$P$1212,MATCH($O590&amp;$P590,bank!$Q$2:$Q$1212,0),AD$1),FALSE)</f>
        <v>0</v>
      </c>
      <c r="AE590" s="13" t="str" cm="1">
        <f t="array" ref="AE590">IFERROR(INDEX(bank!$A$2:$P$1212,MATCH($O590&amp;$P590,bank!$Q$2:$Q$1212,0),AE$1),FALSE)</f>
        <v>5101.06-租金收入</v>
      </c>
      <c r="AF590" s="13" t="str" cm="1">
        <f t="array" ref="AF590">IFERROR(INDEX(bank!$A$2:$P$1212,MATCH($O590&amp;$P590,bank!$Q$2:$Q$1212,0),AF$1),FALSE)</f>
        <v>租金总收入</v>
      </c>
      <c r="AG590" s="13" cm="1">
        <f t="array" ref="AG590">IFERROR(INDEX(bank!$A$2:$P$1212,MATCH($O590&amp;$P590,bank!$Q$2:$Q$1212,0),AG$1),FALSE)</f>
        <v>45040.28197916667</v>
      </c>
      <c r="AH590" s="13" cm="1">
        <f t="array" ref="AH590">IFERROR(INDEX(bank!$A$2:$P$1212,MATCH($O590&amp;$P590,bank!$Q$2:$Q$1212,0),AH$1),FALSE)</f>
        <v>923000</v>
      </c>
      <c r="AI590" s="13" cm="1">
        <f t="array" ref="AI590">IFERROR(INDEX(bank!$A$2:$P$1212,MATCH($O590&amp;$P590,bank!$Q$2:$Q$1212,0),AI$1),FALSE)</f>
        <v>923000</v>
      </c>
      <c r="AJ590" s="13" cm="1">
        <f t="array" ref="AJ590">IFERROR(INDEX(bank!$A$2:$P$1212,MATCH($O590&amp;$P590,bank!$Q$2:$Q$1212,0),AJ$1),FALSE)</f>
        <v>0</v>
      </c>
      <c r="AK590" s="13" cm="1">
        <f t="array" ref="AK590">IFERROR(INDEX(bank!$A$2:$P$1212,MATCH($O590&amp;$P590,bank!$Q$2:$Q$1212,0),AK$1),FALSE)</f>
        <v>0</v>
      </c>
      <c r="AL590" s="13" cm="1">
        <f t="array" ref="AL590">IFERROR(INDEX(bank!$A$2:$P$1212,MATCH($O590&amp;$P590,bank!$Q$2:$Q$1212,0),AL$1),FALSE)</f>
        <v>1567299.1</v>
      </c>
      <c r="AM590" s="13" cm="1">
        <f t="array" ref="AM590">IFERROR(INDEX(bank!$A$2:$P$1212,MATCH($O590&amp;$P590,bank!$Q$2:$Q$1212,0),AM$1),FALSE)</f>
        <v>1</v>
      </c>
      <c r="AN590" s="13" t="b" cm="1">
        <f t="array" ref="AN590">IFERROR(INDEX(bank!$A$2:$P$1212,MATCH($O590&amp;$P590,bank!$Q$2:$Q$1212,0),AN$1),FALSE)</f>
        <v>1</v>
      </c>
      <c r="AO590" s="13" t="str" cm="1">
        <f t="array" ref="AO590">IFERROR(INDEX(bank!$A$2:$P$1212,MATCH($O590&amp;$P590,bank!$Q$2:$Q$1212,0),AO$1),FALSE)</f>
        <v>已关闭</v>
      </c>
    </row>
    <row r="591" spans="1:41" hidden="1">
      <c r="A591" s="4" t="s">
        <v>58</v>
      </c>
      <c r="B591" s="4" t="s">
        <v>361</v>
      </c>
      <c r="C591" s="4">
        <v>0</v>
      </c>
      <c r="D591" s="4">
        <v>0</v>
      </c>
      <c r="E591" s="4">
        <v>3600</v>
      </c>
      <c r="F591" s="4">
        <v>3600</v>
      </c>
      <c r="G591" s="4" t="s">
        <v>19</v>
      </c>
      <c r="H591" s="6">
        <v>45040.318754282409</v>
      </c>
      <c r="I591" s="4" t="s">
        <v>20</v>
      </c>
      <c r="J591" s="4" t="b">
        <v>1</v>
      </c>
      <c r="K591" s="4">
        <v>0</v>
      </c>
      <c r="L591" s="4">
        <v>1</v>
      </c>
      <c r="M591" s="4" t="s">
        <v>36</v>
      </c>
      <c r="N591" s="6">
        <v>45040.28197916667</v>
      </c>
      <c r="O591" s="4" t="s">
        <v>26</v>
      </c>
      <c r="P591" s="4">
        <v>735</v>
      </c>
      <c r="Q591" s="10" cm="1">
        <f t="array" ref="Q591">IFERROR(INDEX(cashier!$A$2:$I$672,MATCH($O591&amp;$P591,cashier!$J$2:$J$672,0),Q$1),FALSE)</f>
        <v>394</v>
      </c>
      <c r="R591" s="10" t="str" cm="1">
        <f t="array" ref="R591">IFERROR(INDEX(cashier!$A$2:$I$672,MATCH($O591&amp;$P591,cashier!$J$2:$J$672,0),R$1),FALSE)</f>
        <v>香港花旗/USD/Hope Young/91868394</v>
      </c>
      <c r="S591" s="10" cm="1">
        <f t="array" ref="S591">IFERROR(INDEX(cashier!$A$2:$I$672,MATCH($O591&amp;$P591,cashier!$J$2:$J$672,0),S$1),FALSE)</f>
        <v>45042.281318078713</v>
      </c>
      <c r="T591" s="10" t="str" cm="1">
        <f t="array" ref="T591">IFERROR(INDEX(cashier!$A$2:$I$672,MATCH($O591&amp;$P591,cashier!$J$2:$J$672,0),T$1),FALSE)</f>
        <v>USD</v>
      </c>
      <c r="U591" s="10" cm="1">
        <f t="array" ref="U591">IFERROR(INDEX(cashier!$A$2:$I$672,MATCH($O591&amp;$P591,cashier!$J$2:$J$672,0),U$1),FALSE)</f>
        <v>15828.63</v>
      </c>
      <c r="V591" s="10" cm="1">
        <f t="array" ref="V591">IFERROR(INDEX(cashier!$A$2:$I$672,MATCH($O591&amp;$P591,cashier!$J$2:$J$672,0),V$1),FALSE)</f>
        <v>45040.28197916667</v>
      </c>
      <c r="W591" s="10" cm="1">
        <f t="array" ref="W591">IFERROR(INDEX(cashier!$A$2:$I$672,MATCH($O591&amp;$P591,cashier!$J$2:$J$672,0),W$1),FALSE)</f>
        <v>735</v>
      </c>
      <c r="X591" s="10" t="str" cm="1">
        <f t="array" ref="X591">IFERROR(INDEX(cashier!$A$2:$I$672,MATCH($O591&amp;$P591,cashier!$J$2:$J$672,0),X$1),FALSE)</f>
        <v>收款单</v>
      </c>
      <c r="Y591" s="10" cm="1">
        <f t="array" ref="Y591">IFERROR(INDEX(cashier!$A$2:$I$672,MATCH($O591&amp;$P591,cashier!$J$2:$J$672,0),Y$1),FALSE)</f>
        <v>0</v>
      </c>
      <c r="Z591" s="13" cm="1">
        <f t="array" ref="Z591">IFERROR(INDEX(bank!$A$2:$P$1212,MATCH($O591&amp;$P591,bank!$Q$2:$Q$1212,0),Z$1),FALSE)</f>
        <v>735</v>
      </c>
      <c r="AA591" s="13" t="str" cm="1">
        <f t="array" ref="AA591">IFERROR(INDEX(bank!$A$2:$P$1212,MATCH($O591&amp;$P591,bank!$Q$2:$Q$1212,0),AA$1),FALSE)</f>
        <v>收款单</v>
      </c>
      <c r="AB591" s="13" t="str" cm="1">
        <f t="array" ref="AB591">IFERROR(INDEX(bank!$A$2:$P$1212,MATCH($O591&amp;$P591,bank!$Q$2:$Q$1212,0),AB$1),FALSE)</f>
        <v>香港花旗/USD/Hope Young/91868394</v>
      </c>
      <c r="AC591" s="13" t="str" cm="1">
        <f t="array" ref="AC591">IFERROR(INDEX(bank!$A$2:$P$1212,MATCH($O591&amp;$P591,bank!$Q$2:$Q$1212,0),AC$1),FALSE)</f>
        <v>USD</v>
      </c>
      <c r="AD591" s="13" cm="1">
        <f t="array" ref="AD591">IFERROR(INDEX(bank!$A$2:$P$1212,MATCH($O591&amp;$P591,bank!$Q$2:$Q$1212,0),AD$1),FALSE)</f>
        <v>0</v>
      </c>
      <c r="AE591" s="13" t="str" cm="1">
        <f t="array" ref="AE591">IFERROR(INDEX(bank!$A$2:$P$1212,MATCH($O591&amp;$P591,bank!$Q$2:$Q$1212,0),AE$1),FALSE)</f>
        <v>5101.06-租金收入</v>
      </c>
      <c r="AF591" s="13" t="str" cm="1">
        <f t="array" ref="AF591">IFERROR(INDEX(bank!$A$2:$P$1212,MATCH($O591&amp;$P591,bank!$Q$2:$Q$1212,0),AF$1),FALSE)</f>
        <v>租金总收入</v>
      </c>
      <c r="AG591" s="13" cm="1">
        <f t="array" ref="AG591">IFERROR(INDEX(bank!$A$2:$P$1212,MATCH($O591&amp;$P591,bank!$Q$2:$Q$1212,0),AG$1),FALSE)</f>
        <v>45040.28197916667</v>
      </c>
      <c r="AH591" s="13" cm="1">
        <f t="array" ref="AH591">IFERROR(INDEX(bank!$A$2:$P$1212,MATCH($O591&amp;$P591,bank!$Q$2:$Q$1212,0),AH$1),FALSE)</f>
        <v>923000</v>
      </c>
      <c r="AI591" s="13" cm="1">
        <f t="array" ref="AI591">IFERROR(INDEX(bank!$A$2:$P$1212,MATCH($O591&amp;$P591,bank!$Q$2:$Q$1212,0),AI$1),FALSE)</f>
        <v>923000</v>
      </c>
      <c r="AJ591" s="13" cm="1">
        <f t="array" ref="AJ591">IFERROR(INDEX(bank!$A$2:$P$1212,MATCH($O591&amp;$P591,bank!$Q$2:$Q$1212,0),AJ$1),FALSE)</f>
        <v>0</v>
      </c>
      <c r="AK591" s="13" cm="1">
        <f t="array" ref="AK591">IFERROR(INDEX(bank!$A$2:$P$1212,MATCH($O591&amp;$P591,bank!$Q$2:$Q$1212,0),AK$1),FALSE)</f>
        <v>0</v>
      </c>
      <c r="AL591" s="13" cm="1">
        <f t="array" ref="AL591">IFERROR(INDEX(bank!$A$2:$P$1212,MATCH($O591&amp;$P591,bank!$Q$2:$Q$1212,0),AL$1),FALSE)</f>
        <v>1567299.1</v>
      </c>
      <c r="AM591" s="13" cm="1">
        <f t="array" ref="AM591">IFERROR(INDEX(bank!$A$2:$P$1212,MATCH($O591&amp;$P591,bank!$Q$2:$Q$1212,0),AM$1),FALSE)</f>
        <v>1</v>
      </c>
      <c r="AN591" s="13" t="b" cm="1">
        <f t="array" ref="AN591">IFERROR(INDEX(bank!$A$2:$P$1212,MATCH($O591&amp;$P591,bank!$Q$2:$Q$1212,0),AN$1),FALSE)</f>
        <v>1</v>
      </c>
      <c r="AO591" s="13" t="str" cm="1">
        <f t="array" ref="AO591">IFERROR(INDEX(bank!$A$2:$P$1212,MATCH($O591&amp;$P591,bank!$Q$2:$Q$1212,0),AO$1),FALSE)</f>
        <v>已关闭</v>
      </c>
    </row>
    <row r="592" spans="1:41" hidden="1">
      <c r="A592" s="4" t="s">
        <v>99</v>
      </c>
      <c r="B592" s="4" t="s">
        <v>537</v>
      </c>
      <c r="C592" s="4">
        <v>0</v>
      </c>
      <c r="D592" s="4">
        <v>0</v>
      </c>
      <c r="E592" s="4">
        <v>5000</v>
      </c>
      <c r="F592" s="4">
        <v>5000</v>
      </c>
      <c r="G592" s="4" t="s">
        <v>19</v>
      </c>
      <c r="H592" s="6">
        <v>45040.318754282409</v>
      </c>
      <c r="I592" s="4" t="s">
        <v>20</v>
      </c>
      <c r="J592" s="4" t="b">
        <v>1</v>
      </c>
      <c r="K592" s="4">
        <v>0</v>
      </c>
      <c r="L592" s="4">
        <v>1</v>
      </c>
      <c r="M592" s="4" t="s">
        <v>36</v>
      </c>
      <c r="N592" s="6">
        <v>45040.28197916667</v>
      </c>
      <c r="O592" s="4" t="s">
        <v>26</v>
      </c>
      <c r="P592" s="4">
        <v>735</v>
      </c>
      <c r="Q592" s="10" cm="1">
        <f t="array" ref="Q592">IFERROR(INDEX(cashier!$A$2:$I$672,MATCH($O592&amp;$P592,cashier!$J$2:$J$672,0),Q$1),FALSE)</f>
        <v>394</v>
      </c>
      <c r="R592" s="10" t="str" cm="1">
        <f t="array" ref="R592">IFERROR(INDEX(cashier!$A$2:$I$672,MATCH($O592&amp;$P592,cashier!$J$2:$J$672,0),R$1),FALSE)</f>
        <v>香港花旗/USD/Hope Young/91868394</v>
      </c>
      <c r="S592" s="10" cm="1">
        <f t="array" ref="S592">IFERROR(INDEX(cashier!$A$2:$I$672,MATCH($O592&amp;$P592,cashier!$J$2:$J$672,0),S$1),FALSE)</f>
        <v>45042.281318078713</v>
      </c>
      <c r="T592" s="10" t="str" cm="1">
        <f t="array" ref="T592">IFERROR(INDEX(cashier!$A$2:$I$672,MATCH($O592&amp;$P592,cashier!$J$2:$J$672,0),T$1),FALSE)</f>
        <v>USD</v>
      </c>
      <c r="U592" s="10" cm="1">
        <f t="array" ref="U592">IFERROR(INDEX(cashier!$A$2:$I$672,MATCH($O592&amp;$P592,cashier!$J$2:$J$672,0),U$1),FALSE)</f>
        <v>15828.63</v>
      </c>
      <c r="V592" s="10" cm="1">
        <f t="array" ref="V592">IFERROR(INDEX(cashier!$A$2:$I$672,MATCH($O592&amp;$P592,cashier!$J$2:$J$672,0),V$1),FALSE)</f>
        <v>45040.28197916667</v>
      </c>
      <c r="W592" s="10" cm="1">
        <f t="array" ref="W592">IFERROR(INDEX(cashier!$A$2:$I$672,MATCH($O592&amp;$P592,cashier!$J$2:$J$672,0),W$1),FALSE)</f>
        <v>735</v>
      </c>
      <c r="X592" s="10" t="str" cm="1">
        <f t="array" ref="X592">IFERROR(INDEX(cashier!$A$2:$I$672,MATCH($O592&amp;$P592,cashier!$J$2:$J$672,0),X$1),FALSE)</f>
        <v>收款单</v>
      </c>
      <c r="Y592" s="10" cm="1">
        <f t="array" ref="Y592">IFERROR(INDEX(cashier!$A$2:$I$672,MATCH($O592&amp;$P592,cashier!$J$2:$J$672,0),Y$1),FALSE)</f>
        <v>0</v>
      </c>
      <c r="Z592" s="13" cm="1">
        <f t="array" ref="Z592">IFERROR(INDEX(bank!$A$2:$P$1212,MATCH($O592&amp;$P592,bank!$Q$2:$Q$1212,0),Z$1),FALSE)</f>
        <v>735</v>
      </c>
      <c r="AA592" s="13" t="str" cm="1">
        <f t="array" ref="AA592">IFERROR(INDEX(bank!$A$2:$P$1212,MATCH($O592&amp;$P592,bank!$Q$2:$Q$1212,0),AA$1),FALSE)</f>
        <v>收款单</v>
      </c>
      <c r="AB592" s="13" t="str" cm="1">
        <f t="array" ref="AB592">IFERROR(INDEX(bank!$A$2:$P$1212,MATCH($O592&amp;$P592,bank!$Q$2:$Q$1212,0),AB$1),FALSE)</f>
        <v>香港花旗/USD/Hope Young/91868394</v>
      </c>
      <c r="AC592" s="13" t="str" cm="1">
        <f t="array" ref="AC592">IFERROR(INDEX(bank!$A$2:$P$1212,MATCH($O592&amp;$P592,bank!$Q$2:$Q$1212,0),AC$1),FALSE)</f>
        <v>USD</v>
      </c>
      <c r="AD592" s="13" cm="1">
        <f t="array" ref="AD592">IFERROR(INDEX(bank!$A$2:$P$1212,MATCH($O592&amp;$P592,bank!$Q$2:$Q$1212,0),AD$1),FALSE)</f>
        <v>0</v>
      </c>
      <c r="AE592" s="13" t="str" cm="1">
        <f t="array" ref="AE592">IFERROR(INDEX(bank!$A$2:$P$1212,MATCH($O592&amp;$P592,bank!$Q$2:$Q$1212,0),AE$1),FALSE)</f>
        <v>5101.06-租金收入</v>
      </c>
      <c r="AF592" s="13" t="str" cm="1">
        <f t="array" ref="AF592">IFERROR(INDEX(bank!$A$2:$P$1212,MATCH($O592&amp;$P592,bank!$Q$2:$Q$1212,0),AF$1),FALSE)</f>
        <v>租金总收入</v>
      </c>
      <c r="AG592" s="13" cm="1">
        <f t="array" ref="AG592">IFERROR(INDEX(bank!$A$2:$P$1212,MATCH($O592&amp;$P592,bank!$Q$2:$Q$1212,0),AG$1),FALSE)</f>
        <v>45040.28197916667</v>
      </c>
      <c r="AH592" s="13" cm="1">
        <f t="array" ref="AH592">IFERROR(INDEX(bank!$A$2:$P$1212,MATCH($O592&amp;$P592,bank!$Q$2:$Q$1212,0),AH$1),FALSE)</f>
        <v>923000</v>
      </c>
      <c r="AI592" s="13" cm="1">
        <f t="array" ref="AI592">IFERROR(INDEX(bank!$A$2:$P$1212,MATCH($O592&amp;$P592,bank!$Q$2:$Q$1212,0),AI$1),FALSE)</f>
        <v>923000</v>
      </c>
      <c r="AJ592" s="13" cm="1">
        <f t="array" ref="AJ592">IFERROR(INDEX(bank!$A$2:$P$1212,MATCH($O592&amp;$P592,bank!$Q$2:$Q$1212,0),AJ$1),FALSE)</f>
        <v>0</v>
      </c>
      <c r="AK592" s="13" cm="1">
        <f t="array" ref="AK592">IFERROR(INDEX(bank!$A$2:$P$1212,MATCH($O592&amp;$P592,bank!$Q$2:$Q$1212,0),AK$1),FALSE)</f>
        <v>0</v>
      </c>
      <c r="AL592" s="13" cm="1">
        <f t="array" ref="AL592">IFERROR(INDEX(bank!$A$2:$P$1212,MATCH($O592&amp;$P592,bank!$Q$2:$Q$1212,0),AL$1),FALSE)</f>
        <v>1567299.1</v>
      </c>
      <c r="AM592" s="13" cm="1">
        <f t="array" ref="AM592">IFERROR(INDEX(bank!$A$2:$P$1212,MATCH($O592&amp;$P592,bank!$Q$2:$Q$1212,0),AM$1),FALSE)</f>
        <v>1</v>
      </c>
      <c r="AN592" s="13" t="b" cm="1">
        <f t="array" ref="AN592">IFERROR(INDEX(bank!$A$2:$P$1212,MATCH($O592&amp;$P592,bank!$Q$2:$Q$1212,0),AN$1),FALSE)</f>
        <v>1</v>
      </c>
      <c r="AO592" s="13" t="str" cm="1">
        <f t="array" ref="AO592">IFERROR(INDEX(bank!$A$2:$P$1212,MATCH($O592&amp;$P592,bank!$Q$2:$Q$1212,0),AO$1),FALSE)</f>
        <v>已关闭</v>
      </c>
    </row>
    <row r="593" spans="1:41" hidden="1">
      <c r="A593" s="4" t="s">
        <v>58</v>
      </c>
      <c r="B593" s="4" t="s">
        <v>538</v>
      </c>
      <c r="C593" s="4">
        <v>0</v>
      </c>
      <c r="D593" s="4">
        <v>0</v>
      </c>
      <c r="E593" s="4">
        <v>1720.31</v>
      </c>
      <c r="F593" s="4">
        <v>1720.31</v>
      </c>
      <c r="G593" s="4" t="s">
        <v>19</v>
      </c>
      <c r="H593" s="6">
        <v>45040.318754282409</v>
      </c>
      <c r="I593" s="4" t="s">
        <v>20</v>
      </c>
      <c r="J593" s="4" t="b">
        <v>1</v>
      </c>
      <c r="K593" s="4">
        <v>0</v>
      </c>
      <c r="L593" s="4">
        <v>1</v>
      </c>
      <c r="M593" s="4" t="s">
        <v>36</v>
      </c>
      <c r="N593" s="6">
        <v>45040.28197916667</v>
      </c>
      <c r="O593" s="4" t="s">
        <v>26</v>
      </c>
      <c r="P593" s="4">
        <v>735</v>
      </c>
      <c r="Q593" s="10" cm="1">
        <f t="array" ref="Q593">IFERROR(INDEX(cashier!$A$2:$I$672,MATCH($O593&amp;$P593,cashier!$J$2:$J$672,0),Q$1),FALSE)</f>
        <v>394</v>
      </c>
      <c r="R593" s="10" t="str" cm="1">
        <f t="array" ref="R593">IFERROR(INDEX(cashier!$A$2:$I$672,MATCH($O593&amp;$P593,cashier!$J$2:$J$672,0),R$1),FALSE)</f>
        <v>香港花旗/USD/Hope Young/91868394</v>
      </c>
      <c r="S593" s="10" cm="1">
        <f t="array" ref="S593">IFERROR(INDEX(cashier!$A$2:$I$672,MATCH($O593&amp;$P593,cashier!$J$2:$J$672,0),S$1),FALSE)</f>
        <v>45042.281318078713</v>
      </c>
      <c r="T593" s="10" t="str" cm="1">
        <f t="array" ref="T593">IFERROR(INDEX(cashier!$A$2:$I$672,MATCH($O593&amp;$P593,cashier!$J$2:$J$672,0),T$1),FALSE)</f>
        <v>USD</v>
      </c>
      <c r="U593" s="10" cm="1">
        <f t="array" ref="U593">IFERROR(INDEX(cashier!$A$2:$I$672,MATCH($O593&amp;$P593,cashier!$J$2:$J$672,0),U$1),FALSE)</f>
        <v>15828.63</v>
      </c>
      <c r="V593" s="10" cm="1">
        <f t="array" ref="V593">IFERROR(INDEX(cashier!$A$2:$I$672,MATCH($O593&amp;$P593,cashier!$J$2:$J$672,0),V$1),FALSE)</f>
        <v>45040.28197916667</v>
      </c>
      <c r="W593" s="10" cm="1">
        <f t="array" ref="W593">IFERROR(INDEX(cashier!$A$2:$I$672,MATCH($O593&amp;$P593,cashier!$J$2:$J$672,0),W$1),FALSE)</f>
        <v>735</v>
      </c>
      <c r="X593" s="10" t="str" cm="1">
        <f t="array" ref="X593">IFERROR(INDEX(cashier!$A$2:$I$672,MATCH($O593&amp;$P593,cashier!$J$2:$J$672,0),X$1),FALSE)</f>
        <v>收款单</v>
      </c>
      <c r="Y593" s="10" cm="1">
        <f t="array" ref="Y593">IFERROR(INDEX(cashier!$A$2:$I$672,MATCH($O593&amp;$P593,cashier!$J$2:$J$672,0),Y$1),FALSE)</f>
        <v>0</v>
      </c>
      <c r="Z593" s="13" cm="1">
        <f t="array" ref="Z593">IFERROR(INDEX(bank!$A$2:$P$1212,MATCH($O593&amp;$P593,bank!$Q$2:$Q$1212,0),Z$1),FALSE)</f>
        <v>735</v>
      </c>
      <c r="AA593" s="13" t="str" cm="1">
        <f t="array" ref="AA593">IFERROR(INDEX(bank!$A$2:$P$1212,MATCH($O593&amp;$P593,bank!$Q$2:$Q$1212,0),AA$1),FALSE)</f>
        <v>收款单</v>
      </c>
      <c r="AB593" s="13" t="str" cm="1">
        <f t="array" ref="AB593">IFERROR(INDEX(bank!$A$2:$P$1212,MATCH($O593&amp;$P593,bank!$Q$2:$Q$1212,0),AB$1),FALSE)</f>
        <v>香港花旗/USD/Hope Young/91868394</v>
      </c>
      <c r="AC593" s="13" t="str" cm="1">
        <f t="array" ref="AC593">IFERROR(INDEX(bank!$A$2:$P$1212,MATCH($O593&amp;$P593,bank!$Q$2:$Q$1212,0),AC$1),FALSE)</f>
        <v>USD</v>
      </c>
      <c r="AD593" s="13" cm="1">
        <f t="array" ref="AD593">IFERROR(INDEX(bank!$A$2:$P$1212,MATCH($O593&amp;$P593,bank!$Q$2:$Q$1212,0),AD$1),FALSE)</f>
        <v>0</v>
      </c>
      <c r="AE593" s="13" t="str" cm="1">
        <f t="array" ref="AE593">IFERROR(INDEX(bank!$A$2:$P$1212,MATCH($O593&amp;$P593,bank!$Q$2:$Q$1212,0),AE$1),FALSE)</f>
        <v>5101.06-租金收入</v>
      </c>
      <c r="AF593" s="13" t="str" cm="1">
        <f t="array" ref="AF593">IFERROR(INDEX(bank!$A$2:$P$1212,MATCH($O593&amp;$P593,bank!$Q$2:$Q$1212,0),AF$1),FALSE)</f>
        <v>租金总收入</v>
      </c>
      <c r="AG593" s="13" cm="1">
        <f t="array" ref="AG593">IFERROR(INDEX(bank!$A$2:$P$1212,MATCH($O593&amp;$P593,bank!$Q$2:$Q$1212,0),AG$1),FALSE)</f>
        <v>45040.28197916667</v>
      </c>
      <c r="AH593" s="13" cm="1">
        <f t="array" ref="AH593">IFERROR(INDEX(bank!$A$2:$P$1212,MATCH($O593&amp;$P593,bank!$Q$2:$Q$1212,0),AH$1),FALSE)</f>
        <v>923000</v>
      </c>
      <c r="AI593" s="13" cm="1">
        <f t="array" ref="AI593">IFERROR(INDEX(bank!$A$2:$P$1212,MATCH($O593&amp;$P593,bank!$Q$2:$Q$1212,0),AI$1),FALSE)</f>
        <v>923000</v>
      </c>
      <c r="AJ593" s="13" cm="1">
        <f t="array" ref="AJ593">IFERROR(INDEX(bank!$A$2:$P$1212,MATCH($O593&amp;$P593,bank!$Q$2:$Q$1212,0),AJ$1),FALSE)</f>
        <v>0</v>
      </c>
      <c r="AK593" s="13" cm="1">
        <f t="array" ref="AK593">IFERROR(INDEX(bank!$A$2:$P$1212,MATCH($O593&amp;$P593,bank!$Q$2:$Q$1212,0),AK$1),FALSE)</f>
        <v>0</v>
      </c>
      <c r="AL593" s="13" cm="1">
        <f t="array" ref="AL593">IFERROR(INDEX(bank!$A$2:$P$1212,MATCH($O593&amp;$P593,bank!$Q$2:$Q$1212,0),AL$1),FALSE)</f>
        <v>1567299.1</v>
      </c>
      <c r="AM593" s="13" cm="1">
        <f t="array" ref="AM593">IFERROR(INDEX(bank!$A$2:$P$1212,MATCH($O593&amp;$P593,bank!$Q$2:$Q$1212,0),AM$1),FALSE)</f>
        <v>1</v>
      </c>
      <c r="AN593" s="13" t="b" cm="1">
        <f t="array" ref="AN593">IFERROR(INDEX(bank!$A$2:$P$1212,MATCH($O593&amp;$P593,bank!$Q$2:$Q$1212,0),AN$1),FALSE)</f>
        <v>1</v>
      </c>
      <c r="AO593" s="13" t="str" cm="1">
        <f t="array" ref="AO593">IFERROR(INDEX(bank!$A$2:$P$1212,MATCH($O593&amp;$P593,bank!$Q$2:$Q$1212,0),AO$1),FALSE)</f>
        <v>已关闭</v>
      </c>
    </row>
    <row r="594" spans="1:41" hidden="1">
      <c r="A594" s="4" t="s">
        <v>149</v>
      </c>
      <c r="B594" s="4" t="s">
        <v>539</v>
      </c>
      <c r="C594" s="4">
        <v>0</v>
      </c>
      <c r="D594" s="4">
        <v>0</v>
      </c>
      <c r="E594" s="4">
        <v>288</v>
      </c>
      <c r="F594" s="4">
        <v>288</v>
      </c>
      <c r="G594" s="4" t="s">
        <v>19</v>
      </c>
      <c r="H594" s="6">
        <v>45040.318754282409</v>
      </c>
      <c r="I594" s="4" t="s">
        <v>20</v>
      </c>
      <c r="J594" s="4" t="b">
        <v>1</v>
      </c>
      <c r="K594" s="4">
        <v>0</v>
      </c>
      <c r="L594" s="4">
        <v>1</v>
      </c>
      <c r="M594" s="4" t="s">
        <v>36</v>
      </c>
      <c r="N594" s="6">
        <v>45040.28197916667</v>
      </c>
      <c r="O594" s="4" t="s">
        <v>26</v>
      </c>
      <c r="P594" s="4">
        <v>735</v>
      </c>
      <c r="Q594" s="10" cm="1">
        <f t="array" ref="Q594">IFERROR(INDEX(cashier!$A$2:$I$672,MATCH($O594&amp;$P594,cashier!$J$2:$J$672,0),Q$1),FALSE)</f>
        <v>394</v>
      </c>
      <c r="R594" s="10" t="str" cm="1">
        <f t="array" ref="R594">IFERROR(INDEX(cashier!$A$2:$I$672,MATCH($O594&amp;$P594,cashier!$J$2:$J$672,0),R$1),FALSE)</f>
        <v>香港花旗/USD/Hope Young/91868394</v>
      </c>
      <c r="S594" s="10" cm="1">
        <f t="array" ref="S594">IFERROR(INDEX(cashier!$A$2:$I$672,MATCH($O594&amp;$P594,cashier!$J$2:$J$672,0),S$1),FALSE)</f>
        <v>45042.281318078713</v>
      </c>
      <c r="T594" s="10" t="str" cm="1">
        <f t="array" ref="T594">IFERROR(INDEX(cashier!$A$2:$I$672,MATCH($O594&amp;$P594,cashier!$J$2:$J$672,0),T$1),FALSE)</f>
        <v>USD</v>
      </c>
      <c r="U594" s="10" cm="1">
        <f t="array" ref="U594">IFERROR(INDEX(cashier!$A$2:$I$672,MATCH($O594&amp;$P594,cashier!$J$2:$J$672,0),U$1),FALSE)</f>
        <v>15828.63</v>
      </c>
      <c r="V594" s="10" cm="1">
        <f t="array" ref="V594">IFERROR(INDEX(cashier!$A$2:$I$672,MATCH($O594&amp;$P594,cashier!$J$2:$J$672,0),V$1),FALSE)</f>
        <v>45040.28197916667</v>
      </c>
      <c r="W594" s="10" cm="1">
        <f t="array" ref="W594">IFERROR(INDEX(cashier!$A$2:$I$672,MATCH($O594&amp;$P594,cashier!$J$2:$J$672,0),W$1),FALSE)</f>
        <v>735</v>
      </c>
      <c r="X594" s="10" t="str" cm="1">
        <f t="array" ref="X594">IFERROR(INDEX(cashier!$A$2:$I$672,MATCH($O594&amp;$P594,cashier!$J$2:$J$672,0),X$1),FALSE)</f>
        <v>收款单</v>
      </c>
      <c r="Y594" s="10" cm="1">
        <f t="array" ref="Y594">IFERROR(INDEX(cashier!$A$2:$I$672,MATCH($O594&amp;$P594,cashier!$J$2:$J$672,0),Y$1),FALSE)</f>
        <v>0</v>
      </c>
      <c r="Z594" s="13" cm="1">
        <f t="array" ref="Z594">IFERROR(INDEX(bank!$A$2:$P$1212,MATCH($O594&amp;$P594,bank!$Q$2:$Q$1212,0),Z$1),FALSE)</f>
        <v>735</v>
      </c>
      <c r="AA594" s="13" t="str" cm="1">
        <f t="array" ref="AA594">IFERROR(INDEX(bank!$A$2:$P$1212,MATCH($O594&amp;$P594,bank!$Q$2:$Q$1212,0),AA$1),FALSE)</f>
        <v>收款单</v>
      </c>
      <c r="AB594" s="13" t="str" cm="1">
        <f t="array" ref="AB594">IFERROR(INDEX(bank!$A$2:$P$1212,MATCH($O594&amp;$P594,bank!$Q$2:$Q$1212,0),AB$1),FALSE)</f>
        <v>香港花旗/USD/Hope Young/91868394</v>
      </c>
      <c r="AC594" s="13" t="str" cm="1">
        <f t="array" ref="AC594">IFERROR(INDEX(bank!$A$2:$P$1212,MATCH($O594&amp;$P594,bank!$Q$2:$Q$1212,0),AC$1),FALSE)</f>
        <v>USD</v>
      </c>
      <c r="AD594" s="13" cm="1">
        <f t="array" ref="AD594">IFERROR(INDEX(bank!$A$2:$P$1212,MATCH($O594&amp;$P594,bank!$Q$2:$Q$1212,0),AD$1),FALSE)</f>
        <v>0</v>
      </c>
      <c r="AE594" s="13" t="str" cm="1">
        <f t="array" ref="AE594">IFERROR(INDEX(bank!$A$2:$P$1212,MATCH($O594&amp;$P594,bank!$Q$2:$Q$1212,0),AE$1),FALSE)</f>
        <v>5101.06-租金收入</v>
      </c>
      <c r="AF594" s="13" t="str" cm="1">
        <f t="array" ref="AF594">IFERROR(INDEX(bank!$A$2:$P$1212,MATCH($O594&amp;$P594,bank!$Q$2:$Q$1212,0),AF$1),FALSE)</f>
        <v>租金总收入</v>
      </c>
      <c r="AG594" s="13" cm="1">
        <f t="array" ref="AG594">IFERROR(INDEX(bank!$A$2:$P$1212,MATCH($O594&amp;$P594,bank!$Q$2:$Q$1212,0),AG$1),FALSE)</f>
        <v>45040.28197916667</v>
      </c>
      <c r="AH594" s="13" cm="1">
        <f t="array" ref="AH594">IFERROR(INDEX(bank!$A$2:$P$1212,MATCH($O594&amp;$P594,bank!$Q$2:$Q$1212,0),AH$1),FALSE)</f>
        <v>923000</v>
      </c>
      <c r="AI594" s="13" cm="1">
        <f t="array" ref="AI594">IFERROR(INDEX(bank!$A$2:$P$1212,MATCH($O594&amp;$P594,bank!$Q$2:$Q$1212,0),AI$1),FALSE)</f>
        <v>923000</v>
      </c>
      <c r="AJ594" s="13" cm="1">
        <f t="array" ref="AJ594">IFERROR(INDEX(bank!$A$2:$P$1212,MATCH($O594&amp;$P594,bank!$Q$2:$Q$1212,0),AJ$1),FALSE)</f>
        <v>0</v>
      </c>
      <c r="AK594" s="13" cm="1">
        <f t="array" ref="AK594">IFERROR(INDEX(bank!$A$2:$P$1212,MATCH($O594&amp;$P594,bank!$Q$2:$Q$1212,0),AK$1),FALSE)</f>
        <v>0</v>
      </c>
      <c r="AL594" s="13" cm="1">
        <f t="array" ref="AL594">IFERROR(INDEX(bank!$A$2:$P$1212,MATCH($O594&amp;$P594,bank!$Q$2:$Q$1212,0),AL$1),FALSE)</f>
        <v>1567299.1</v>
      </c>
      <c r="AM594" s="13" cm="1">
        <f t="array" ref="AM594">IFERROR(INDEX(bank!$A$2:$P$1212,MATCH($O594&amp;$P594,bank!$Q$2:$Q$1212,0),AM$1),FALSE)</f>
        <v>1</v>
      </c>
      <c r="AN594" s="13" t="b" cm="1">
        <f t="array" ref="AN594">IFERROR(INDEX(bank!$A$2:$P$1212,MATCH($O594&amp;$P594,bank!$Q$2:$Q$1212,0),AN$1),FALSE)</f>
        <v>1</v>
      </c>
      <c r="AO594" s="13" t="str" cm="1">
        <f t="array" ref="AO594">IFERROR(INDEX(bank!$A$2:$P$1212,MATCH($O594&amp;$P594,bank!$Q$2:$Q$1212,0),AO$1),FALSE)</f>
        <v>已关闭</v>
      </c>
    </row>
    <row r="595" spans="1:41" hidden="1">
      <c r="A595" s="4" t="s">
        <v>99</v>
      </c>
      <c r="B595" s="4" t="s">
        <v>175</v>
      </c>
      <c r="C595" s="4">
        <v>0</v>
      </c>
      <c r="D595" s="4">
        <v>0</v>
      </c>
      <c r="E595" s="4">
        <v>5000</v>
      </c>
      <c r="F595" s="4">
        <v>5000</v>
      </c>
      <c r="G595" s="4" t="s">
        <v>19</v>
      </c>
      <c r="H595" s="6">
        <v>45040.318754282409</v>
      </c>
      <c r="I595" s="4" t="s">
        <v>20</v>
      </c>
      <c r="J595" s="4" t="b">
        <v>1</v>
      </c>
      <c r="K595" s="4">
        <v>0</v>
      </c>
      <c r="L595" s="4">
        <v>1</v>
      </c>
      <c r="M595" s="4" t="s">
        <v>36</v>
      </c>
      <c r="N595" s="6">
        <v>45040.28197916667</v>
      </c>
      <c r="O595" s="4" t="s">
        <v>26</v>
      </c>
      <c r="P595" s="4">
        <v>735</v>
      </c>
      <c r="Q595" s="10" cm="1">
        <f t="array" ref="Q595">IFERROR(INDEX(cashier!$A$2:$I$672,MATCH($O595&amp;$P595,cashier!$J$2:$J$672,0),Q$1),FALSE)</f>
        <v>394</v>
      </c>
      <c r="R595" s="10" t="str" cm="1">
        <f t="array" ref="R595">IFERROR(INDEX(cashier!$A$2:$I$672,MATCH($O595&amp;$P595,cashier!$J$2:$J$672,0),R$1),FALSE)</f>
        <v>香港花旗/USD/Hope Young/91868394</v>
      </c>
      <c r="S595" s="10" cm="1">
        <f t="array" ref="S595">IFERROR(INDEX(cashier!$A$2:$I$672,MATCH($O595&amp;$P595,cashier!$J$2:$J$672,0),S$1),FALSE)</f>
        <v>45042.281318078713</v>
      </c>
      <c r="T595" s="10" t="str" cm="1">
        <f t="array" ref="T595">IFERROR(INDEX(cashier!$A$2:$I$672,MATCH($O595&amp;$P595,cashier!$J$2:$J$672,0),T$1),FALSE)</f>
        <v>USD</v>
      </c>
      <c r="U595" s="10" cm="1">
        <f t="array" ref="U595">IFERROR(INDEX(cashier!$A$2:$I$672,MATCH($O595&amp;$P595,cashier!$J$2:$J$672,0),U$1),FALSE)</f>
        <v>15828.63</v>
      </c>
      <c r="V595" s="10" cm="1">
        <f t="array" ref="V595">IFERROR(INDEX(cashier!$A$2:$I$672,MATCH($O595&amp;$P595,cashier!$J$2:$J$672,0),V$1),FALSE)</f>
        <v>45040.28197916667</v>
      </c>
      <c r="W595" s="10" cm="1">
        <f t="array" ref="W595">IFERROR(INDEX(cashier!$A$2:$I$672,MATCH($O595&amp;$P595,cashier!$J$2:$J$672,0),W$1),FALSE)</f>
        <v>735</v>
      </c>
      <c r="X595" s="10" t="str" cm="1">
        <f t="array" ref="X595">IFERROR(INDEX(cashier!$A$2:$I$672,MATCH($O595&amp;$P595,cashier!$J$2:$J$672,0),X$1),FALSE)</f>
        <v>收款单</v>
      </c>
      <c r="Y595" s="10" cm="1">
        <f t="array" ref="Y595">IFERROR(INDEX(cashier!$A$2:$I$672,MATCH($O595&amp;$P595,cashier!$J$2:$J$672,0),Y$1),FALSE)</f>
        <v>0</v>
      </c>
      <c r="Z595" s="13" cm="1">
        <f t="array" ref="Z595">IFERROR(INDEX(bank!$A$2:$P$1212,MATCH($O595&amp;$P595,bank!$Q$2:$Q$1212,0),Z$1),FALSE)</f>
        <v>735</v>
      </c>
      <c r="AA595" s="13" t="str" cm="1">
        <f t="array" ref="AA595">IFERROR(INDEX(bank!$A$2:$P$1212,MATCH($O595&amp;$P595,bank!$Q$2:$Q$1212,0),AA$1),FALSE)</f>
        <v>收款单</v>
      </c>
      <c r="AB595" s="13" t="str" cm="1">
        <f t="array" ref="AB595">IFERROR(INDEX(bank!$A$2:$P$1212,MATCH($O595&amp;$P595,bank!$Q$2:$Q$1212,0),AB$1),FALSE)</f>
        <v>香港花旗/USD/Hope Young/91868394</v>
      </c>
      <c r="AC595" s="13" t="str" cm="1">
        <f t="array" ref="AC595">IFERROR(INDEX(bank!$A$2:$P$1212,MATCH($O595&amp;$P595,bank!$Q$2:$Q$1212,0),AC$1),FALSE)</f>
        <v>USD</v>
      </c>
      <c r="AD595" s="13" cm="1">
        <f t="array" ref="AD595">IFERROR(INDEX(bank!$A$2:$P$1212,MATCH($O595&amp;$P595,bank!$Q$2:$Q$1212,0),AD$1),FALSE)</f>
        <v>0</v>
      </c>
      <c r="AE595" s="13" t="str" cm="1">
        <f t="array" ref="AE595">IFERROR(INDEX(bank!$A$2:$P$1212,MATCH($O595&amp;$P595,bank!$Q$2:$Q$1212,0),AE$1),FALSE)</f>
        <v>5101.06-租金收入</v>
      </c>
      <c r="AF595" s="13" t="str" cm="1">
        <f t="array" ref="AF595">IFERROR(INDEX(bank!$A$2:$P$1212,MATCH($O595&amp;$P595,bank!$Q$2:$Q$1212,0),AF$1),FALSE)</f>
        <v>租金总收入</v>
      </c>
      <c r="AG595" s="13" cm="1">
        <f t="array" ref="AG595">IFERROR(INDEX(bank!$A$2:$P$1212,MATCH($O595&amp;$P595,bank!$Q$2:$Q$1212,0),AG$1),FALSE)</f>
        <v>45040.28197916667</v>
      </c>
      <c r="AH595" s="13" cm="1">
        <f t="array" ref="AH595">IFERROR(INDEX(bank!$A$2:$P$1212,MATCH($O595&amp;$P595,bank!$Q$2:$Q$1212,0),AH$1),FALSE)</f>
        <v>923000</v>
      </c>
      <c r="AI595" s="13" cm="1">
        <f t="array" ref="AI595">IFERROR(INDEX(bank!$A$2:$P$1212,MATCH($O595&amp;$P595,bank!$Q$2:$Q$1212,0),AI$1),FALSE)</f>
        <v>923000</v>
      </c>
      <c r="AJ595" s="13" cm="1">
        <f t="array" ref="AJ595">IFERROR(INDEX(bank!$A$2:$P$1212,MATCH($O595&amp;$P595,bank!$Q$2:$Q$1212,0),AJ$1),FALSE)</f>
        <v>0</v>
      </c>
      <c r="AK595" s="13" cm="1">
        <f t="array" ref="AK595">IFERROR(INDEX(bank!$A$2:$P$1212,MATCH($O595&amp;$P595,bank!$Q$2:$Q$1212,0),AK$1),FALSE)</f>
        <v>0</v>
      </c>
      <c r="AL595" s="13" cm="1">
        <f t="array" ref="AL595">IFERROR(INDEX(bank!$A$2:$P$1212,MATCH($O595&amp;$P595,bank!$Q$2:$Q$1212,0),AL$1),FALSE)</f>
        <v>1567299.1</v>
      </c>
      <c r="AM595" s="13" cm="1">
        <f t="array" ref="AM595">IFERROR(INDEX(bank!$A$2:$P$1212,MATCH($O595&amp;$P595,bank!$Q$2:$Q$1212,0),AM$1),FALSE)</f>
        <v>1</v>
      </c>
      <c r="AN595" s="13" t="b" cm="1">
        <f t="array" ref="AN595">IFERROR(INDEX(bank!$A$2:$P$1212,MATCH($O595&amp;$P595,bank!$Q$2:$Q$1212,0),AN$1),FALSE)</f>
        <v>1</v>
      </c>
      <c r="AO595" s="13" t="str" cm="1">
        <f t="array" ref="AO595">IFERROR(INDEX(bank!$A$2:$P$1212,MATCH($O595&amp;$P595,bank!$Q$2:$Q$1212,0),AO$1),FALSE)</f>
        <v>已关闭</v>
      </c>
    </row>
    <row r="596" spans="1:41" hidden="1">
      <c r="A596" s="4" t="s">
        <v>50</v>
      </c>
      <c r="B596" s="4" t="s">
        <v>365</v>
      </c>
      <c r="C596" s="4">
        <v>389079.73</v>
      </c>
      <c r="D596" s="4">
        <v>389079.73</v>
      </c>
      <c r="E596" s="4">
        <v>0</v>
      </c>
      <c r="F596" s="4">
        <v>0</v>
      </c>
      <c r="G596" s="4" t="s">
        <v>19</v>
      </c>
      <c r="H596" s="6">
        <v>45040.318754282409</v>
      </c>
      <c r="I596" s="4" t="s">
        <v>20</v>
      </c>
      <c r="J596" s="4" t="b">
        <v>1</v>
      </c>
      <c r="K596" s="4">
        <v>0</v>
      </c>
      <c r="L596" s="4">
        <v>1</v>
      </c>
      <c r="M596" s="4" t="s">
        <v>36</v>
      </c>
      <c r="N596" s="6">
        <v>45040.28197916667</v>
      </c>
      <c r="O596" s="4" t="s">
        <v>26</v>
      </c>
      <c r="P596" s="4">
        <v>735</v>
      </c>
      <c r="Q596" s="10" cm="1">
        <f t="array" ref="Q596">IFERROR(INDEX(cashier!$A$2:$I$672,MATCH($O596&amp;$P596,cashier!$J$2:$J$672,0),Q$1),FALSE)</f>
        <v>394</v>
      </c>
      <c r="R596" s="10" t="str" cm="1">
        <f t="array" ref="R596">IFERROR(INDEX(cashier!$A$2:$I$672,MATCH($O596&amp;$P596,cashier!$J$2:$J$672,0),R$1),FALSE)</f>
        <v>香港花旗/USD/Hope Young/91868394</v>
      </c>
      <c r="S596" s="10" cm="1">
        <f t="array" ref="S596">IFERROR(INDEX(cashier!$A$2:$I$672,MATCH($O596&amp;$P596,cashier!$J$2:$J$672,0),S$1),FALSE)</f>
        <v>45042.281318078713</v>
      </c>
      <c r="T596" s="10" t="str" cm="1">
        <f t="array" ref="T596">IFERROR(INDEX(cashier!$A$2:$I$672,MATCH($O596&amp;$P596,cashier!$J$2:$J$672,0),T$1),FALSE)</f>
        <v>USD</v>
      </c>
      <c r="U596" s="10" cm="1">
        <f t="array" ref="U596">IFERROR(INDEX(cashier!$A$2:$I$672,MATCH($O596&amp;$P596,cashier!$J$2:$J$672,0),U$1),FALSE)</f>
        <v>15828.63</v>
      </c>
      <c r="V596" s="10" cm="1">
        <f t="array" ref="V596">IFERROR(INDEX(cashier!$A$2:$I$672,MATCH($O596&amp;$P596,cashier!$J$2:$J$672,0),V$1),FALSE)</f>
        <v>45040.28197916667</v>
      </c>
      <c r="W596" s="10" cm="1">
        <f t="array" ref="W596">IFERROR(INDEX(cashier!$A$2:$I$672,MATCH($O596&amp;$P596,cashier!$J$2:$J$672,0),W$1),FALSE)</f>
        <v>735</v>
      </c>
      <c r="X596" s="10" t="str" cm="1">
        <f t="array" ref="X596">IFERROR(INDEX(cashier!$A$2:$I$672,MATCH($O596&amp;$P596,cashier!$J$2:$J$672,0),X$1),FALSE)</f>
        <v>收款单</v>
      </c>
      <c r="Y596" s="10" cm="1">
        <f t="array" ref="Y596">IFERROR(INDEX(cashier!$A$2:$I$672,MATCH($O596&amp;$P596,cashier!$J$2:$J$672,0),Y$1),FALSE)</f>
        <v>0</v>
      </c>
      <c r="Z596" s="13" cm="1">
        <f t="array" ref="Z596">IFERROR(INDEX(bank!$A$2:$P$1212,MATCH($O596&amp;$P596,bank!$Q$2:$Q$1212,0),Z$1),FALSE)</f>
        <v>735</v>
      </c>
      <c r="AA596" s="13" t="str" cm="1">
        <f t="array" ref="AA596">IFERROR(INDEX(bank!$A$2:$P$1212,MATCH($O596&amp;$P596,bank!$Q$2:$Q$1212,0),AA$1),FALSE)</f>
        <v>收款单</v>
      </c>
      <c r="AB596" s="13" t="str" cm="1">
        <f t="array" ref="AB596">IFERROR(INDEX(bank!$A$2:$P$1212,MATCH($O596&amp;$P596,bank!$Q$2:$Q$1212,0),AB$1),FALSE)</f>
        <v>香港花旗/USD/Hope Young/91868394</v>
      </c>
      <c r="AC596" s="13" t="str" cm="1">
        <f t="array" ref="AC596">IFERROR(INDEX(bank!$A$2:$P$1212,MATCH($O596&amp;$P596,bank!$Q$2:$Q$1212,0),AC$1),FALSE)</f>
        <v>USD</v>
      </c>
      <c r="AD596" s="13" cm="1">
        <f t="array" ref="AD596">IFERROR(INDEX(bank!$A$2:$P$1212,MATCH($O596&amp;$P596,bank!$Q$2:$Q$1212,0),AD$1),FALSE)</f>
        <v>0</v>
      </c>
      <c r="AE596" s="13" t="str" cm="1">
        <f t="array" ref="AE596">IFERROR(INDEX(bank!$A$2:$P$1212,MATCH($O596&amp;$P596,bank!$Q$2:$Q$1212,0),AE$1),FALSE)</f>
        <v>5101.06-租金收入</v>
      </c>
      <c r="AF596" s="13" t="str" cm="1">
        <f t="array" ref="AF596">IFERROR(INDEX(bank!$A$2:$P$1212,MATCH($O596&amp;$P596,bank!$Q$2:$Q$1212,0),AF$1),FALSE)</f>
        <v>租金总收入</v>
      </c>
      <c r="AG596" s="13" cm="1">
        <f t="array" ref="AG596">IFERROR(INDEX(bank!$A$2:$P$1212,MATCH($O596&amp;$P596,bank!$Q$2:$Q$1212,0),AG$1),FALSE)</f>
        <v>45040.28197916667</v>
      </c>
      <c r="AH596" s="13" cm="1">
        <f t="array" ref="AH596">IFERROR(INDEX(bank!$A$2:$P$1212,MATCH($O596&amp;$P596,bank!$Q$2:$Q$1212,0),AH$1),FALSE)</f>
        <v>923000</v>
      </c>
      <c r="AI596" s="13" cm="1">
        <f t="array" ref="AI596">IFERROR(INDEX(bank!$A$2:$P$1212,MATCH($O596&amp;$P596,bank!$Q$2:$Q$1212,0),AI$1),FALSE)</f>
        <v>923000</v>
      </c>
      <c r="AJ596" s="13" cm="1">
        <f t="array" ref="AJ596">IFERROR(INDEX(bank!$A$2:$P$1212,MATCH($O596&amp;$P596,bank!$Q$2:$Q$1212,0),AJ$1),FALSE)</f>
        <v>0</v>
      </c>
      <c r="AK596" s="13" cm="1">
        <f t="array" ref="AK596">IFERROR(INDEX(bank!$A$2:$P$1212,MATCH($O596&amp;$P596,bank!$Q$2:$Q$1212,0),AK$1),FALSE)</f>
        <v>0</v>
      </c>
      <c r="AL596" s="13" cm="1">
        <f t="array" ref="AL596">IFERROR(INDEX(bank!$A$2:$P$1212,MATCH($O596&amp;$P596,bank!$Q$2:$Q$1212,0),AL$1),FALSE)</f>
        <v>1567299.1</v>
      </c>
      <c r="AM596" s="13" cm="1">
        <f t="array" ref="AM596">IFERROR(INDEX(bank!$A$2:$P$1212,MATCH($O596&amp;$P596,bank!$Q$2:$Q$1212,0),AM$1),FALSE)</f>
        <v>1</v>
      </c>
      <c r="AN596" s="13" t="b" cm="1">
        <f t="array" ref="AN596">IFERROR(INDEX(bank!$A$2:$P$1212,MATCH($O596&amp;$P596,bank!$Q$2:$Q$1212,0),AN$1),FALSE)</f>
        <v>1</v>
      </c>
      <c r="AO596" s="13" t="str" cm="1">
        <f t="array" ref="AO596">IFERROR(INDEX(bank!$A$2:$P$1212,MATCH($O596&amp;$P596,bank!$Q$2:$Q$1212,0),AO$1),FALSE)</f>
        <v>已关闭</v>
      </c>
    </row>
    <row r="597" spans="1:41" hidden="1">
      <c r="A597" s="4" t="s">
        <v>50</v>
      </c>
      <c r="B597" s="4" t="s">
        <v>366</v>
      </c>
      <c r="C597" s="4">
        <v>121864.72</v>
      </c>
      <c r="D597" s="4">
        <v>121864.72</v>
      </c>
      <c r="E597" s="4">
        <v>0</v>
      </c>
      <c r="F597" s="4">
        <v>0</v>
      </c>
      <c r="G597" s="4" t="s">
        <v>19</v>
      </c>
      <c r="H597" s="6">
        <v>45040.318754282409</v>
      </c>
      <c r="I597" s="4" t="s">
        <v>20</v>
      </c>
      <c r="J597" s="4" t="b">
        <v>1</v>
      </c>
      <c r="K597" s="4">
        <v>0</v>
      </c>
      <c r="L597" s="4">
        <v>1</v>
      </c>
      <c r="M597" s="4" t="s">
        <v>36</v>
      </c>
      <c r="N597" s="6">
        <v>45040.28197916667</v>
      </c>
      <c r="O597" s="4" t="s">
        <v>26</v>
      </c>
      <c r="P597" s="4">
        <v>735</v>
      </c>
      <c r="Q597" s="10" cm="1">
        <f t="array" ref="Q597">IFERROR(INDEX(cashier!$A$2:$I$672,MATCH($O597&amp;$P597,cashier!$J$2:$J$672,0),Q$1),FALSE)</f>
        <v>394</v>
      </c>
      <c r="R597" s="10" t="str" cm="1">
        <f t="array" ref="R597">IFERROR(INDEX(cashier!$A$2:$I$672,MATCH($O597&amp;$P597,cashier!$J$2:$J$672,0),R$1),FALSE)</f>
        <v>香港花旗/USD/Hope Young/91868394</v>
      </c>
      <c r="S597" s="10" cm="1">
        <f t="array" ref="S597">IFERROR(INDEX(cashier!$A$2:$I$672,MATCH($O597&amp;$P597,cashier!$J$2:$J$672,0),S$1),FALSE)</f>
        <v>45042.281318078713</v>
      </c>
      <c r="T597" s="10" t="str" cm="1">
        <f t="array" ref="T597">IFERROR(INDEX(cashier!$A$2:$I$672,MATCH($O597&amp;$P597,cashier!$J$2:$J$672,0),T$1),FALSE)</f>
        <v>USD</v>
      </c>
      <c r="U597" s="10" cm="1">
        <f t="array" ref="U597">IFERROR(INDEX(cashier!$A$2:$I$672,MATCH($O597&amp;$P597,cashier!$J$2:$J$672,0),U$1),FALSE)</f>
        <v>15828.63</v>
      </c>
      <c r="V597" s="10" cm="1">
        <f t="array" ref="V597">IFERROR(INDEX(cashier!$A$2:$I$672,MATCH($O597&amp;$P597,cashier!$J$2:$J$672,0),V$1),FALSE)</f>
        <v>45040.28197916667</v>
      </c>
      <c r="W597" s="10" cm="1">
        <f t="array" ref="W597">IFERROR(INDEX(cashier!$A$2:$I$672,MATCH($O597&amp;$P597,cashier!$J$2:$J$672,0),W$1),FALSE)</f>
        <v>735</v>
      </c>
      <c r="X597" s="10" t="str" cm="1">
        <f t="array" ref="X597">IFERROR(INDEX(cashier!$A$2:$I$672,MATCH($O597&amp;$P597,cashier!$J$2:$J$672,0),X$1),FALSE)</f>
        <v>收款单</v>
      </c>
      <c r="Y597" s="10" cm="1">
        <f t="array" ref="Y597">IFERROR(INDEX(cashier!$A$2:$I$672,MATCH($O597&amp;$P597,cashier!$J$2:$J$672,0),Y$1),FALSE)</f>
        <v>0</v>
      </c>
      <c r="Z597" s="13" cm="1">
        <f t="array" ref="Z597">IFERROR(INDEX(bank!$A$2:$P$1212,MATCH($O597&amp;$P597,bank!$Q$2:$Q$1212,0),Z$1),FALSE)</f>
        <v>735</v>
      </c>
      <c r="AA597" s="13" t="str" cm="1">
        <f t="array" ref="AA597">IFERROR(INDEX(bank!$A$2:$P$1212,MATCH($O597&amp;$P597,bank!$Q$2:$Q$1212,0),AA$1),FALSE)</f>
        <v>收款单</v>
      </c>
      <c r="AB597" s="13" t="str" cm="1">
        <f t="array" ref="AB597">IFERROR(INDEX(bank!$A$2:$P$1212,MATCH($O597&amp;$P597,bank!$Q$2:$Q$1212,0),AB$1),FALSE)</f>
        <v>香港花旗/USD/Hope Young/91868394</v>
      </c>
      <c r="AC597" s="13" t="str" cm="1">
        <f t="array" ref="AC597">IFERROR(INDEX(bank!$A$2:$P$1212,MATCH($O597&amp;$P597,bank!$Q$2:$Q$1212,0),AC$1),FALSE)</f>
        <v>USD</v>
      </c>
      <c r="AD597" s="13" cm="1">
        <f t="array" ref="AD597">IFERROR(INDEX(bank!$A$2:$P$1212,MATCH($O597&amp;$P597,bank!$Q$2:$Q$1212,0),AD$1),FALSE)</f>
        <v>0</v>
      </c>
      <c r="AE597" s="13" t="str" cm="1">
        <f t="array" ref="AE597">IFERROR(INDEX(bank!$A$2:$P$1212,MATCH($O597&amp;$P597,bank!$Q$2:$Q$1212,0),AE$1),FALSE)</f>
        <v>5101.06-租金收入</v>
      </c>
      <c r="AF597" s="13" t="str" cm="1">
        <f t="array" ref="AF597">IFERROR(INDEX(bank!$A$2:$P$1212,MATCH($O597&amp;$P597,bank!$Q$2:$Q$1212,0),AF$1),FALSE)</f>
        <v>租金总收入</v>
      </c>
      <c r="AG597" s="13" cm="1">
        <f t="array" ref="AG597">IFERROR(INDEX(bank!$A$2:$P$1212,MATCH($O597&amp;$P597,bank!$Q$2:$Q$1212,0),AG$1),FALSE)</f>
        <v>45040.28197916667</v>
      </c>
      <c r="AH597" s="13" cm="1">
        <f t="array" ref="AH597">IFERROR(INDEX(bank!$A$2:$P$1212,MATCH($O597&amp;$P597,bank!$Q$2:$Q$1212,0),AH$1),FALSE)</f>
        <v>923000</v>
      </c>
      <c r="AI597" s="13" cm="1">
        <f t="array" ref="AI597">IFERROR(INDEX(bank!$A$2:$P$1212,MATCH($O597&amp;$P597,bank!$Q$2:$Q$1212,0),AI$1),FALSE)</f>
        <v>923000</v>
      </c>
      <c r="AJ597" s="13" cm="1">
        <f t="array" ref="AJ597">IFERROR(INDEX(bank!$A$2:$P$1212,MATCH($O597&amp;$P597,bank!$Q$2:$Q$1212,0),AJ$1),FALSE)</f>
        <v>0</v>
      </c>
      <c r="AK597" s="13" cm="1">
        <f t="array" ref="AK597">IFERROR(INDEX(bank!$A$2:$P$1212,MATCH($O597&amp;$P597,bank!$Q$2:$Q$1212,0),AK$1),FALSE)</f>
        <v>0</v>
      </c>
      <c r="AL597" s="13" cm="1">
        <f t="array" ref="AL597">IFERROR(INDEX(bank!$A$2:$P$1212,MATCH($O597&amp;$P597,bank!$Q$2:$Q$1212,0),AL$1),FALSE)</f>
        <v>1567299.1</v>
      </c>
      <c r="AM597" s="13" cm="1">
        <f t="array" ref="AM597">IFERROR(INDEX(bank!$A$2:$P$1212,MATCH($O597&amp;$P597,bank!$Q$2:$Q$1212,0),AM$1),FALSE)</f>
        <v>1</v>
      </c>
      <c r="AN597" s="13" t="b" cm="1">
        <f t="array" ref="AN597">IFERROR(INDEX(bank!$A$2:$P$1212,MATCH($O597&amp;$P597,bank!$Q$2:$Q$1212,0),AN$1),FALSE)</f>
        <v>1</v>
      </c>
      <c r="AO597" s="13" t="str" cm="1">
        <f t="array" ref="AO597">IFERROR(INDEX(bank!$A$2:$P$1212,MATCH($O597&amp;$P597,bank!$Q$2:$Q$1212,0),AO$1),FALSE)</f>
        <v>已关闭</v>
      </c>
    </row>
    <row r="598" spans="1:41" hidden="1">
      <c r="A598" s="4" t="s">
        <v>50</v>
      </c>
      <c r="B598" s="4" t="s">
        <v>367</v>
      </c>
      <c r="C598" s="4">
        <v>121854.73</v>
      </c>
      <c r="D598" s="4">
        <v>121854.73</v>
      </c>
      <c r="E598" s="4">
        <v>0</v>
      </c>
      <c r="F598" s="4">
        <v>0</v>
      </c>
      <c r="G598" s="4" t="s">
        <v>19</v>
      </c>
      <c r="H598" s="6">
        <v>45040.318754282409</v>
      </c>
      <c r="I598" s="4" t="s">
        <v>20</v>
      </c>
      <c r="J598" s="4" t="b">
        <v>1</v>
      </c>
      <c r="K598" s="4">
        <v>0</v>
      </c>
      <c r="L598" s="4">
        <v>1</v>
      </c>
      <c r="M598" s="4" t="s">
        <v>36</v>
      </c>
      <c r="N598" s="6">
        <v>45040.28197916667</v>
      </c>
      <c r="O598" s="4" t="s">
        <v>26</v>
      </c>
      <c r="P598" s="4">
        <v>735</v>
      </c>
      <c r="Q598" s="10" cm="1">
        <f t="array" ref="Q598">IFERROR(INDEX(cashier!$A$2:$I$672,MATCH($O598&amp;$P598,cashier!$J$2:$J$672,0),Q$1),FALSE)</f>
        <v>394</v>
      </c>
      <c r="R598" s="10" t="str" cm="1">
        <f t="array" ref="R598">IFERROR(INDEX(cashier!$A$2:$I$672,MATCH($O598&amp;$P598,cashier!$J$2:$J$672,0),R$1),FALSE)</f>
        <v>香港花旗/USD/Hope Young/91868394</v>
      </c>
      <c r="S598" s="10" cm="1">
        <f t="array" ref="S598">IFERROR(INDEX(cashier!$A$2:$I$672,MATCH($O598&amp;$P598,cashier!$J$2:$J$672,0),S$1),FALSE)</f>
        <v>45042.281318078713</v>
      </c>
      <c r="T598" s="10" t="str" cm="1">
        <f t="array" ref="T598">IFERROR(INDEX(cashier!$A$2:$I$672,MATCH($O598&amp;$P598,cashier!$J$2:$J$672,0),T$1),FALSE)</f>
        <v>USD</v>
      </c>
      <c r="U598" s="10" cm="1">
        <f t="array" ref="U598">IFERROR(INDEX(cashier!$A$2:$I$672,MATCH($O598&amp;$P598,cashier!$J$2:$J$672,0),U$1),FALSE)</f>
        <v>15828.63</v>
      </c>
      <c r="V598" s="10" cm="1">
        <f t="array" ref="V598">IFERROR(INDEX(cashier!$A$2:$I$672,MATCH($O598&amp;$P598,cashier!$J$2:$J$672,0),V$1),FALSE)</f>
        <v>45040.28197916667</v>
      </c>
      <c r="W598" s="10" cm="1">
        <f t="array" ref="W598">IFERROR(INDEX(cashier!$A$2:$I$672,MATCH($O598&amp;$P598,cashier!$J$2:$J$672,0),W$1),FALSE)</f>
        <v>735</v>
      </c>
      <c r="X598" s="10" t="str" cm="1">
        <f t="array" ref="X598">IFERROR(INDEX(cashier!$A$2:$I$672,MATCH($O598&amp;$P598,cashier!$J$2:$J$672,0),X$1),FALSE)</f>
        <v>收款单</v>
      </c>
      <c r="Y598" s="10" cm="1">
        <f t="array" ref="Y598">IFERROR(INDEX(cashier!$A$2:$I$672,MATCH($O598&amp;$P598,cashier!$J$2:$J$672,0),Y$1),FALSE)</f>
        <v>0</v>
      </c>
      <c r="Z598" s="13" cm="1">
        <f t="array" ref="Z598">IFERROR(INDEX(bank!$A$2:$P$1212,MATCH($O598&amp;$P598,bank!$Q$2:$Q$1212,0),Z$1),FALSE)</f>
        <v>735</v>
      </c>
      <c r="AA598" s="13" t="str" cm="1">
        <f t="array" ref="AA598">IFERROR(INDEX(bank!$A$2:$P$1212,MATCH($O598&amp;$P598,bank!$Q$2:$Q$1212,0),AA$1),FALSE)</f>
        <v>收款单</v>
      </c>
      <c r="AB598" s="13" t="str" cm="1">
        <f t="array" ref="AB598">IFERROR(INDEX(bank!$A$2:$P$1212,MATCH($O598&amp;$P598,bank!$Q$2:$Q$1212,0),AB$1),FALSE)</f>
        <v>香港花旗/USD/Hope Young/91868394</v>
      </c>
      <c r="AC598" s="13" t="str" cm="1">
        <f t="array" ref="AC598">IFERROR(INDEX(bank!$A$2:$P$1212,MATCH($O598&amp;$P598,bank!$Q$2:$Q$1212,0),AC$1),FALSE)</f>
        <v>USD</v>
      </c>
      <c r="AD598" s="13" cm="1">
        <f t="array" ref="AD598">IFERROR(INDEX(bank!$A$2:$P$1212,MATCH($O598&amp;$P598,bank!$Q$2:$Q$1212,0),AD$1),FALSE)</f>
        <v>0</v>
      </c>
      <c r="AE598" s="13" t="str" cm="1">
        <f t="array" ref="AE598">IFERROR(INDEX(bank!$A$2:$P$1212,MATCH($O598&amp;$P598,bank!$Q$2:$Q$1212,0),AE$1),FALSE)</f>
        <v>5101.06-租金收入</v>
      </c>
      <c r="AF598" s="13" t="str" cm="1">
        <f t="array" ref="AF598">IFERROR(INDEX(bank!$A$2:$P$1212,MATCH($O598&amp;$P598,bank!$Q$2:$Q$1212,0),AF$1),FALSE)</f>
        <v>租金总收入</v>
      </c>
      <c r="AG598" s="13" cm="1">
        <f t="array" ref="AG598">IFERROR(INDEX(bank!$A$2:$P$1212,MATCH($O598&amp;$P598,bank!$Q$2:$Q$1212,0),AG$1),FALSE)</f>
        <v>45040.28197916667</v>
      </c>
      <c r="AH598" s="13" cm="1">
        <f t="array" ref="AH598">IFERROR(INDEX(bank!$A$2:$P$1212,MATCH($O598&amp;$P598,bank!$Q$2:$Q$1212,0),AH$1),FALSE)</f>
        <v>923000</v>
      </c>
      <c r="AI598" s="13" cm="1">
        <f t="array" ref="AI598">IFERROR(INDEX(bank!$A$2:$P$1212,MATCH($O598&amp;$P598,bank!$Q$2:$Q$1212,0),AI$1),FALSE)</f>
        <v>923000</v>
      </c>
      <c r="AJ598" s="13" cm="1">
        <f t="array" ref="AJ598">IFERROR(INDEX(bank!$A$2:$P$1212,MATCH($O598&amp;$P598,bank!$Q$2:$Q$1212,0),AJ$1),FALSE)</f>
        <v>0</v>
      </c>
      <c r="AK598" s="13" cm="1">
        <f t="array" ref="AK598">IFERROR(INDEX(bank!$A$2:$P$1212,MATCH($O598&amp;$P598,bank!$Q$2:$Q$1212,0),AK$1),FALSE)</f>
        <v>0</v>
      </c>
      <c r="AL598" s="13" cm="1">
        <f t="array" ref="AL598">IFERROR(INDEX(bank!$A$2:$P$1212,MATCH($O598&amp;$P598,bank!$Q$2:$Q$1212,0),AL$1),FALSE)</f>
        <v>1567299.1</v>
      </c>
      <c r="AM598" s="13" cm="1">
        <f t="array" ref="AM598">IFERROR(INDEX(bank!$A$2:$P$1212,MATCH($O598&amp;$P598,bank!$Q$2:$Q$1212,0),AM$1),FALSE)</f>
        <v>1</v>
      </c>
      <c r="AN598" s="13" t="b" cm="1">
        <f t="array" ref="AN598">IFERROR(INDEX(bank!$A$2:$P$1212,MATCH($O598&amp;$P598,bank!$Q$2:$Q$1212,0),AN$1),FALSE)</f>
        <v>1</v>
      </c>
      <c r="AO598" s="13" t="str" cm="1">
        <f t="array" ref="AO598">IFERROR(INDEX(bank!$A$2:$P$1212,MATCH($O598&amp;$P598,bank!$Q$2:$Q$1212,0),AO$1),FALSE)</f>
        <v>已关闭</v>
      </c>
    </row>
    <row r="599" spans="1:41" hidden="1">
      <c r="A599" s="4" t="s">
        <v>50</v>
      </c>
      <c r="B599" s="4" t="s">
        <v>368</v>
      </c>
      <c r="C599" s="4">
        <v>71304.460000000006</v>
      </c>
      <c r="D599" s="4">
        <v>71304.460000000006</v>
      </c>
      <c r="E599" s="4">
        <v>0</v>
      </c>
      <c r="F599" s="4">
        <v>0</v>
      </c>
      <c r="G599" s="4" t="s">
        <v>19</v>
      </c>
      <c r="H599" s="6">
        <v>45040.318754282409</v>
      </c>
      <c r="I599" s="4" t="s">
        <v>20</v>
      </c>
      <c r="J599" s="4" t="b">
        <v>1</v>
      </c>
      <c r="K599" s="4">
        <v>0</v>
      </c>
      <c r="L599" s="4">
        <v>1</v>
      </c>
      <c r="M599" s="4" t="s">
        <v>36</v>
      </c>
      <c r="N599" s="6">
        <v>45040.28197916667</v>
      </c>
      <c r="O599" s="4" t="s">
        <v>26</v>
      </c>
      <c r="P599" s="4">
        <v>735</v>
      </c>
      <c r="Q599" s="10" cm="1">
        <f t="array" ref="Q599">IFERROR(INDEX(cashier!$A$2:$I$672,MATCH($O599&amp;$P599,cashier!$J$2:$J$672,0),Q$1),FALSE)</f>
        <v>394</v>
      </c>
      <c r="R599" s="10" t="str" cm="1">
        <f t="array" ref="R599">IFERROR(INDEX(cashier!$A$2:$I$672,MATCH($O599&amp;$P599,cashier!$J$2:$J$672,0),R$1),FALSE)</f>
        <v>香港花旗/USD/Hope Young/91868394</v>
      </c>
      <c r="S599" s="10" cm="1">
        <f t="array" ref="S599">IFERROR(INDEX(cashier!$A$2:$I$672,MATCH($O599&amp;$P599,cashier!$J$2:$J$672,0),S$1),FALSE)</f>
        <v>45042.281318078713</v>
      </c>
      <c r="T599" s="10" t="str" cm="1">
        <f t="array" ref="T599">IFERROR(INDEX(cashier!$A$2:$I$672,MATCH($O599&amp;$P599,cashier!$J$2:$J$672,0),T$1),FALSE)</f>
        <v>USD</v>
      </c>
      <c r="U599" s="10" cm="1">
        <f t="array" ref="U599">IFERROR(INDEX(cashier!$A$2:$I$672,MATCH($O599&amp;$P599,cashier!$J$2:$J$672,0),U$1),FALSE)</f>
        <v>15828.63</v>
      </c>
      <c r="V599" s="10" cm="1">
        <f t="array" ref="V599">IFERROR(INDEX(cashier!$A$2:$I$672,MATCH($O599&amp;$P599,cashier!$J$2:$J$672,0),V$1),FALSE)</f>
        <v>45040.28197916667</v>
      </c>
      <c r="W599" s="10" cm="1">
        <f t="array" ref="W599">IFERROR(INDEX(cashier!$A$2:$I$672,MATCH($O599&amp;$P599,cashier!$J$2:$J$672,0),W$1),FALSE)</f>
        <v>735</v>
      </c>
      <c r="X599" s="10" t="str" cm="1">
        <f t="array" ref="X599">IFERROR(INDEX(cashier!$A$2:$I$672,MATCH($O599&amp;$P599,cashier!$J$2:$J$672,0),X$1),FALSE)</f>
        <v>收款单</v>
      </c>
      <c r="Y599" s="10" cm="1">
        <f t="array" ref="Y599">IFERROR(INDEX(cashier!$A$2:$I$672,MATCH($O599&amp;$P599,cashier!$J$2:$J$672,0),Y$1),FALSE)</f>
        <v>0</v>
      </c>
      <c r="Z599" s="13" cm="1">
        <f t="array" ref="Z599">IFERROR(INDEX(bank!$A$2:$P$1212,MATCH($O599&amp;$P599,bank!$Q$2:$Q$1212,0),Z$1),FALSE)</f>
        <v>735</v>
      </c>
      <c r="AA599" s="13" t="str" cm="1">
        <f t="array" ref="AA599">IFERROR(INDEX(bank!$A$2:$P$1212,MATCH($O599&amp;$P599,bank!$Q$2:$Q$1212,0),AA$1),FALSE)</f>
        <v>收款单</v>
      </c>
      <c r="AB599" s="13" t="str" cm="1">
        <f t="array" ref="AB599">IFERROR(INDEX(bank!$A$2:$P$1212,MATCH($O599&amp;$P599,bank!$Q$2:$Q$1212,0),AB$1),FALSE)</f>
        <v>香港花旗/USD/Hope Young/91868394</v>
      </c>
      <c r="AC599" s="13" t="str" cm="1">
        <f t="array" ref="AC599">IFERROR(INDEX(bank!$A$2:$P$1212,MATCH($O599&amp;$P599,bank!$Q$2:$Q$1212,0),AC$1),FALSE)</f>
        <v>USD</v>
      </c>
      <c r="AD599" s="13" cm="1">
        <f t="array" ref="AD599">IFERROR(INDEX(bank!$A$2:$P$1212,MATCH($O599&amp;$P599,bank!$Q$2:$Q$1212,0),AD$1),FALSE)</f>
        <v>0</v>
      </c>
      <c r="AE599" s="13" t="str" cm="1">
        <f t="array" ref="AE599">IFERROR(INDEX(bank!$A$2:$P$1212,MATCH($O599&amp;$P599,bank!$Q$2:$Q$1212,0),AE$1),FALSE)</f>
        <v>5101.06-租金收入</v>
      </c>
      <c r="AF599" s="13" t="str" cm="1">
        <f t="array" ref="AF599">IFERROR(INDEX(bank!$A$2:$P$1212,MATCH($O599&amp;$P599,bank!$Q$2:$Q$1212,0),AF$1),FALSE)</f>
        <v>租金总收入</v>
      </c>
      <c r="AG599" s="13" cm="1">
        <f t="array" ref="AG599">IFERROR(INDEX(bank!$A$2:$P$1212,MATCH($O599&amp;$P599,bank!$Q$2:$Q$1212,0),AG$1),FALSE)</f>
        <v>45040.28197916667</v>
      </c>
      <c r="AH599" s="13" cm="1">
        <f t="array" ref="AH599">IFERROR(INDEX(bank!$A$2:$P$1212,MATCH($O599&amp;$P599,bank!$Q$2:$Q$1212,0),AH$1),FALSE)</f>
        <v>923000</v>
      </c>
      <c r="AI599" s="13" cm="1">
        <f t="array" ref="AI599">IFERROR(INDEX(bank!$A$2:$P$1212,MATCH($O599&amp;$P599,bank!$Q$2:$Q$1212,0),AI$1),FALSE)</f>
        <v>923000</v>
      </c>
      <c r="AJ599" s="13" cm="1">
        <f t="array" ref="AJ599">IFERROR(INDEX(bank!$A$2:$P$1212,MATCH($O599&amp;$P599,bank!$Q$2:$Q$1212,0),AJ$1),FALSE)</f>
        <v>0</v>
      </c>
      <c r="AK599" s="13" cm="1">
        <f t="array" ref="AK599">IFERROR(INDEX(bank!$A$2:$P$1212,MATCH($O599&amp;$P599,bank!$Q$2:$Q$1212,0),AK$1),FALSE)</f>
        <v>0</v>
      </c>
      <c r="AL599" s="13" cm="1">
        <f t="array" ref="AL599">IFERROR(INDEX(bank!$A$2:$P$1212,MATCH($O599&amp;$P599,bank!$Q$2:$Q$1212,0),AL$1),FALSE)</f>
        <v>1567299.1</v>
      </c>
      <c r="AM599" s="13" cm="1">
        <f t="array" ref="AM599">IFERROR(INDEX(bank!$A$2:$P$1212,MATCH($O599&amp;$P599,bank!$Q$2:$Q$1212,0),AM$1),FALSE)</f>
        <v>1</v>
      </c>
      <c r="AN599" s="13" t="b" cm="1">
        <f t="array" ref="AN599">IFERROR(INDEX(bank!$A$2:$P$1212,MATCH($O599&amp;$P599,bank!$Q$2:$Q$1212,0),AN$1),FALSE)</f>
        <v>1</v>
      </c>
      <c r="AO599" s="13" t="str" cm="1">
        <f t="array" ref="AO599">IFERROR(INDEX(bank!$A$2:$P$1212,MATCH($O599&amp;$P599,bank!$Q$2:$Q$1212,0),AO$1),FALSE)</f>
        <v>已关闭</v>
      </c>
    </row>
    <row r="600" spans="1:41" hidden="1">
      <c r="A600" s="4" t="s">
        <v>50</v>
      </c>
      <c r="B600" s="4" t="s">
        <v>369</v>
      </c>
      <c r="C600" s="4">
        <v>61744.94</v>
      </c>
      <c r="D600" s="4">
        <v>61744.94</v>
      </c>
      <c r="E600" s="4">
        <v>0</v>
      </c>
      <c r="F600" s="4">
        <v>0</v>
      </c>
      <c r="G600" s="4" t="s">
        <v>19</v>
      </c>
      <c r="H600" s="6">
        <v>45040.318754282409</v>
      </c>
      <c r="I600" s="4" t="s">
        <v>20</v>
      </c>
      <c r="J600" s="4" t="b">
        <v>1</v>
      </c>
      <c r="K600" s="4">
        <v>0</v>
      </c>
      <c r="L600" s="4">
        <v>1</v>
      </c>
      <c r="M600" s="4" t="s">
        <v>36</v>
      </c>
      <c r="N600" s="6">
        <v>45040.28197916667</v>
      </c>
      <c r="O600" s="4" t="s">
        <v>26</v>
      </c>
      <c r="P600" s="4">
        <v>735</v>
      </c>
      <c r="Q600" s="10" cm="1">
        <f t="array" ref="Q600">IFERROR(INDEX(cashier!$A$2:$I$672,MATCH($O600&amp;$P600,cashier!$J$2:$J$672,0),Q$1),FALSE)</f>
        <v>394</v>
      </c>
      <c r="R600" s="10" t="str" cm="1">
        <f t="array" ref="R600">IFERROR(INDEX(cashier!$A$2:$I$672,MATCH($O600&amp;$P600,cashier!$J$2:$J$672,0),R$1),FALSE)</f>
        <v>香港花旗/USD/Hope Young/91868394</v>
      </c>
      <c r="S600" s="10" cm="1">
        <f t="array" ref="S600">IFERROR(INDEX(cashier!$A$2:$I$672,MATCH($O600&amp;$P600,cashier!$J$2:$J$672,0),S$1),FALSE)</f>
        <v>45042.281318078713</v>
      </c>
      <c r="T600" s="10" t="str" cm="1">
        <f t="array" ref="T600">IFERROR(INDEX(cashier!$A$2:$I$672,MATCH($O600&amp;$P600,cashier!$J$2:$J$672,0),T$1),FALSE)</f>
        <v>USD</v>
      </c>
      <c r="U600" s="10" cm="1">
        <f t="array" ref="U600">IFERROR(INDEX(cashier!$A$2:$I$672,MATCH($O600&amp;$P600,cashier!$J$2:$J$672,0),U$1),FALSE)</f>
        <v>15828.63</v>
      </c>
      <c r="V600" s="10" cm="1">
        <f t="array" ref="V600">IFERROR(INDEX(cashier!$A$2:$I$672,MATCH($O600&amp;$P600,cashier!$J$2:$J$672,0),V$1),FALSE)</f>
        <v>45040.28197916667</v>
      </c>
      <c r="W600" s="10" cm="1">
        <f t="array" ref="W600">IFERROR(INDEX(cashier!$A$2:$I$672,MATCH($O600&amp;$P600,cashier!$J$2:$J$672,0),W$1),FALSE)</f>
        <v>735</v>
      </c>
      <c r="X600" s="10" t="str" cm="1">
        <f t="array" ref="X600">IFERROR(INDEX(cashier!$A$2:$I$672,MATCH($O600&amp;$P600,cashier!$J$2:$J$672,0),X$1),FALSE)</f>
        <v>收款单</v>
      </c>
      <c r="Y600" s="10" cm="1">
        <f t="array" ref="Y600">IFERROR(INDEX(cashier!$A$2:$I$672,MATCH($O600&amp;$P600,cashier!$J$2:$J$672,0),Y$1),FALSE)</f>
        <v>0</v>
      </c>
      <c r="Z600" s="13" cm="1">
        <f t="array" ref="Z600">IFERROR(INDEX(bank!$A$2:$P$1212,MATCH($O600&amp;$P600,bank!$Q$2:$Q$1212,0),Z$1),FALSE)</f>
        <v>735</v>
      </c>
      <c r="AA600" s="13" t="str" cm="1">
        <f t="array" ref="AA600">IFERROR(INDEX(bank!$A$2:$P$1212,MATCH($O600&amp;$P600,bank!$Q$2:$Q$1212,0),AA$1),FALSE)</f>
        <v>收款单</v>
      </c>
      <c r="AB600" s="13" t="str" cm="1">
        <f t="array" ref="AB600">IFERROR(INDEX(bank!$A$2:$P$1212,MATCH($O600&amp;$P600,bank!$Q$2:$Q$1212,0),AB$1),FALSE)</f>
        <v>香港花旗/USD/Hope Young/91868394</v>
      </c>
      <c r="AC600" s="13" t="str" cm="1">
        <f t="array" ref="AC600">IFERROR(INDEX(bank!$A$2:$P$1212,MATCH($O600&amp;$P600,bank!$Q$2:$Q$1212,0),AC$1),FALSE)</f>
        <v>USD</v>
      </c>
      <c r="AD600" s="13" cm="1">
        <f t="array" ref="AD600">IFERROR(INDEX(bank!$A$2:$P$1212,MATCH($O600&amp;$P600,bank!$Q$2:$Q$1212,0),AD$1),FALSE)</f>
        <v>0</v>
      </c>
      <c r="AE600" s="13" t="str" cm="1">
        <f t="array" ref="AE600">IFERROR(INDEX(bank!$A$2:$P$1212,MATCH($O600&amp;$P600,bank!$Q$2:$Q$1212,0),AE$1),FALSE)</f>
        <v>5101.06-租金收入</v>
      </c>
      <c r="AF600" s="13" t="str" cm="1">
        <f t="array" ref="AF600">IFERROR(INDEX(bank!$A$2:$P$1212,MATCH($O600&amp;$P600,bank!$Q$2:$Q$1212,0),AF$1),FALSE)</f>
        <v>租金总收入</v>
      </c>
      <c r="AG600" s="13" cm="1">
        <f t="array" ref="AG600">IFERROR(INDEX(bank!$A$2:$P$1212,MATCH($O600&amp;$P600,bank!$Q$2:$Q$1212,0),AG$1),FALSE)</f>
        <v>45040.28197916667</v>
      </c>
      <c r="AH600" s="13" cm="1">
        <f t="array" ref="AH600">IFERROR(INDEX(bank!$A$2:$P$1212,MATCH($O600&amp;$P600,bank!$Q$2:$Q$1212,0),AH$1),FALSE)</f>
        <v>923000</v>
      </c>
      <c r="AI600" s="13" cm="1">
        <f t="array" ref="AI600">IFERROR(INDEX(bank!$A$2:$P$1212,MATCH($O600&amp;$P600,bank!$Q$2:$Q$1212,0),AI$1),FALSE)</f>
        <v>923000</v>
      </c>
      <c r="AJ600" s="13" cm="1">
        <f t="array" ref="AJ600">IFERROR(INDEX(bank!$A$2:$P$1212,MATCH($O600&amp;$P600,bank!$Q$2:$Q$1212,0),AJ$1),FALSE)</f>
        <v>0</v>
      </c>
      <c r="AK600" s="13" cm="1">
        <f t="array" ref="AK600">IFERROR(INDEX(bank!$A$2:$P$1212,MATCH($O600&amp;$P600,bank!$Q$2:$Q$1212,0),AK$1),FALSE)</f>
        <v>0</v>
      </c>
      <c r="AL600" s="13" cm="1">
        <f t="array" ref="AL600">IFERROR(INDEX(bank!$A$2:$P$1212,MATCH($O600&amp;$P600,bank!$Q$2:$Q$1212,0),AL$1),FALSE)</f>
        <v>1567299.1</v>
      </c>
      <c r="AM600" s="13" cm="1">
        <f t="array" ref="AM600">IFERROR(INDEX(bank!$A$2:$P$1212,MATCH($O600&amp;$P600,bank!$Q$2:$Q$1212,0),AM$1),FALSE)</f>
        <v>1</v>
      </c>
      <c r="AN600" s="13" t="b" cm="1">
        <f t="array" ref="AN600">IFERROR(INDEX(bank!$A$2:$P$1212,MATCH($O600&amp;$P600,bank!$Q$2:$Q$1212,0),AN$1),FALSE)</f>
        <v>1</v>
      </c>
      <c r="AO600" s="13" t="str" cm="1">
        <f t="array" ref="AO600">IFERROR(INDEX(bank!$A$2:$P$1212,MATCH($O600&amp;$P600,bank!$Q$2:$Q$1212,0),AO$1),FALSE)</f>
        <v>已关闭</v>
      </c>
    </row>
    <row r="601" spans="1:41" hidden="1">
      <c r="A601" s="4" t="s">
        <v>50</v>
      </c>
      <c r="B601" s="4" t="s">
        <v>370</v>
      </c>
      <c r="C601" s="4">
        <v>34337.949999999997</v>
      </c>
      <c r="D601" s="4">
        <v>34337.949999999997</v>
      </c>
      <c r="E601" s="4">
        <v>0</v>
      </c>
      <c r="F601" s="4">
        <v>0</v>
      </c>
      <c r="G601" s="4" t="s">
        <v>19</v>
      </c>
      <c r="H601" s="6">
        <v>45040.318754282409</v>
      </c>
      <c r="I601" s="4" t="s">
        <v>20</v>
      </c>
      <c r="J601" s="4" t="b">
        <v>1</v>
      </c>
      <c r="K601" s="4">
        <v>0</v>
      </c>
      <c r="L601" s="4">
        <v>1</v>
      </c>
      <c r="M601" s="4" t="s">
        <v>36</v>
      </c>
      <c r="N601" s="6">
        <v>45040.28197916667</v>
      </c>
      <c r="O601" s="4" t="s">
        <v>26</v>
      </c>
      <c r="P601" s="4">
        <v>735</v>
      </c>
      <c r="Q601" s="10" cm="1">
        <f t="array" ref="Q601">IFERROR(INDEX(cashier!$A$2:$I$672,MATCH($O601&amp;$P601,cashier!$J$2:$J$672,0),Q$1),FALSE)</f>
        <v>394</v>
      </c>
      <c r="R601" s="10" t="str" cm="1">
        <f t="array" ref="R601">IFERROR(INDEX(cashier!$A$2:$I$672,MATCH($O601&amp;$P601,cashier!$J$2:$J$672,0),R$1),FALSE)</f>
        <v>香港花旗/USD/Hope Young/91868394</v>
      </c>
      <c r="S601" s="10" cm="1">
        <f t="array" ref="S601">IFERROR(INDEX(cashier!$A$2:$I$672,MATCH($O601&amp;$P601,cashier!$J$2:$J$672,0),S$1),FALSE)</f>
        <v>45042.281318078713</v>
      </c>
      <c r="T601" s="10" t="str" cm="1">
        <f t="array" ref="T601">IFERROR(INDEX(cashier!$A$2:$I$672,MATCH($O601&amp;$P601,cashier!$J$2:$J$672,0),T$1),FALSE)</f>
        <v>USD</v>
      </c>
      <c r="U601" s="10" cm="1">
        <f t="array" ref="U601">IFERROR(INDEX(cashier!$A$2:$I$672,MATCH($O601&amp;$P601,cashier!$J$2:$J$672,0),U$1),FALSE)</f>
        <v>15828.63</v>
      </c>
      <c r="V601" s="10" cm="1">
        <f t="array" ref="V601">IFERROR(INDEX(cashier!$A$2:$I$672,MATCH($O601&amp;$P601,cashier!$J$2:$J$672,0),V$1),FALSE)</f>
        <v>45040.28197916667</v>
      </c>
      <c r="W601" s="10" cm="1">
        <f t="array" ref="W601">IFERROR(INDEX(cashier!$A$2:$I$672,MATCH($O601&amp;$P601,cashier!$J$2:$J$672,0),W$1),FALSE)</f>
        <v>735</v>
      </c>
      <c r="X601" s="10" t="str" cm="1">
        <f t="array" ref="X601">IFERROR(INDEX(cashier!$A$2:$I$672,MATCH($O601&amp;$P601,cashier!$J$2:$J$672,0),X$1),FALSE)</f>
        <v>收款单</v>
      </c>
      <c r="Y601" s="10" cm="1">
        <f t="array" ref="Y601">IFERROR(INDEX(cashier!$A$2:$I$672,MATCH($O601&amp;$P601,cashier!$J$2:$J$672,0),Y$1),FALSE)</f>
        <v>0</v>
      </c>
      <c r="Z601" s="13" cm="1">
        <f t="array" ref="Z601">IFERROR(INDEX(bank!$A$2:$P$1212,MATCH($O601&amp;$P601,bank!$Q$2:$Q$1212,0),Z$1),FALSE)</f>
        <v>735</v>
      </c>
      <c r="AA601" s="13" t="str" cm="1">
        <f t="array" ref="AA601">IFERROR(INDEX(bank!$A$2:$P$1212,MATCH($O601&amp;$P601,bank!$Q$2:$Q$1212,0),AA$1),FALSE)</f>
        <v>收款单</v>
      </c>
      <c r="AB601" s="13" t="str" cm="1">
        <f t="array" ref="AB601">IFERROR(INDEX(bank!$A$2:$P$1212,MATCH($O601&amp;$P601,bank!$Q$2:$Q$1212,0),AB$1),FALSE)</f>
        <v>香港花旗/USD/Hope Young/91868394</v>
      </c>
      <c r="AC601" s="13" t="str" cm="1">
        <f t="array" ref="AC601">IFERROR(INDEX(bank!$A$2:$P$1212,MATCH($O601&amp;$P601,bank!$Q$2:$Q$1212,0),AC$1),FALSE)</f>
        <v>USD</v>
      </c>
      <c r="AD601" s="13" cm="1">
        <f t="array" ref="AD601">IFERROR(INDEX(bank!$A$2:$P$1212,MATCH($O601&amp;$P601,bank!$Q$2:$Q$1212,0),AD$1),FALSE)</f>
        <v>0</v>
      </c>
      <c r="AE601" s="13" t="str" cm="1">
        <f t="array" ref="AE601">IFERROR(INDEX(bank!$A$2:$P$1212,MATCH($O601&amp;$P601,bank!$Q$2:$Q$1212,0),AE$1),FALSE)</f>
        <v>5101.06-租金收入</v>
      </c>
      <c r="AF601" s="13" t="str" cm="1">
        <f t="array" ref="AF601">IFERROR(INDEX(bank!$A$2:$P$1212,MATCH($O601&amp;$P601,bank!$Q$2:$Q$1212,0),AF$1),FALSE)</f>
        <v>租金总收入</v>
      </c>
      <c r="AG601" s="13" cm="1">
        <f t="array" ref="AG601">IFERROR(INDEX(bank!$A$2:$P$1212,MATCH($O601&amp;$P601,bank!$Q$2:$Q$1212,0),AG$1),FALSE)</f>
        <v>45040.28197916667</v>
      </c>
      <c r="AH601" s="13" cm="1">
        <f t="array" ref="AH601">IFERROR(INDEX(bank!$A$2:$P$1212,MATCH($O601&amp;$P601,bank!$Q$2:$Q$1212,0),AH$1),FALSE)</f>
        <v>923000</v>
      </c>
      <c r="AI601" s="13" cm="1">
        <f t="array" ref="AI601">IFERROR(INDEX(bank!$A$2:$P$1212,MATCH($O601&amp;$P601,bank!$Q$2:$Q$1212,0),AI$1),FALSE)</f>
        <v>923000</v>
      </c>
      <c r="AJ601" s="13" cm="1">
        <f t="array" ref="AJ601">IFERROR(INDEX(bank!$A$2:$P$1212,MATCH($O601&amp;$P601,bank!$Q$2:$Q$1212,0),AJ$1),FALSE)</f>
        <v>0</v>
      </c>
      <c r="AK601" s="13" cm="1">
        <f t="array" ref="AK601">IFERROR(INDEX(bank!$A$2:$P$1212,MATCH($O601&amp;$P601,bank!$Q$2:$Q$1212,0),AK$1),FALSE)</f>
        <v>0</v>
      </c>
      <c r="AL601" s="13" cm="1">
        <f t="array" ref="AL601">IFERROR(INDEX(bank!$A$2:$P$1212,MATCH($O601&amp;$P601,bank!$Q$2:$Q$1212,0),AL$1),FALSE)</f>
        <v>1567299.1</v>
      </c>
      <c r="AM601" s="13" cm="1">
        <f t="array" ref="AM601">IFERROR(INDEX(bank!$A$2:$P$1212,MATCH($O601&amp;$P601,bank!$Q$2:$Q$1212,0),AM$1),FALSE)</f>
        <v>1</v>
      </c>
      <c r="AN601" s="13" t="b" cm="1">
        <f t="array" ref="AN601">IFERROR(INDEX(bank!$A$2:$P$1212,MATCH($O601&amp;$P601,bank!$Q$2:$Q$1212,0),AN$1),FALSE)</f>
        <v>1</v>
      </c>
      <c r="AO601" s="13" t="str" cm="1">
        <f t="array" ref="AO601">IFERROR(INDEX(bank!$A$2:$P$1212,MATCH($O601&amp;$P601,bank!$Q$2:$Q$1212,0),AO$1),FALSE)</f>
        <v>已关闭</v>
      </c>
    </row>
    <row r="602" spans="1:41" hidden="1">
      <c r="A602" s="4" t="s">
        <v>50</v>
      </c>
      <c r="B602" s="4" t="s">
        <v>371</v>
      </c>
      <c r="C602" s="4">
        <v>22981.03</v>
      </c>
      <c r="D602" s="4">
        <v>22981.03</v>
      </c>
      <c r="E602" s="4">
        <v>0</v>
      </c>
      <c r="F602" s="4">
        <v>0</v>
      </c>
      <c r="G602" s="4" t="s">
        <v>19</v>
      </c>
      <c r="H602" s="6">
        <v>45040.318754282409</v>
      </c>
      <c r="I602" s="4" t="s">
        <v>20</v>
      </c>
      <c r="J602" s="4" t="b">
        <v>1</v>
      </c>
      <c r="K602" s="4">
        <v>0</v>
      </c>
      <c r="L602" s="4">
        <v>1</v>
      </c>
      <c r="M602" s="4" t="s">
        <v>36</v>
      </c>
      <c r="N602" s="6">
        <v>45040.28197916667</v>
      </c>
      <c r="O602" s="4" t="s">
        <v>26</v>
      </c>
      <c r="P602" s="4">
        <v>735</v>
      </c>
      <c r="Q602" s="10" cm="1">
        <f t="array" ref="Q602">IFERROR(INDEX(cashier!$A$2:$I$672,MATCH($O602&amp;$P602,cashier!$J$2:$J$672,0),Q$1),FALSE)</f>
        <v>394</v>
      </c>
      <c r="R602" s="10" t="str" cm="1">
        <f t="array" ref="R602">IFERROR(INDEX(cashier!$A$2:$I$672,MATCH($O602&amp;$P602,cashier!$J$2:$J$672,0),R$1),FALSE)</f>
        <v>香港花旗/USD/Hope Young/91868394</v>
      </c>
      <c r="S602" s="10" cm="1">
        <f t="array" ref="S602">IFERROR(INDEX(cashier!$A$2:$I$672,MATCH($O602&amp;$P602,cashier!$J$2:$J$672,0),S$1),FALSE)</f>
        <v>45042.281318078713</v>
      </c>
      <c r="T602" s="10" t="str" cm="1">
        <f t="array" ref="T602">IFERROR(INDEX(cashier!$A$2:$I$672,MATCH($O602&amp;$P602,cashier!$J$2:$J$672,0),T$1),FALSE)</f>
        <v>USD</v>
      </c>
      <c r="U602" s="10" cm="1">
        <f t="array" ref="U602">IFERROR(INDEX(cashier!$A$2:$I$672,MATCH($O602&amp;$P602,cashier!$J$2:$J$672,0),U$1),FALSE)</f>
        <v>15828.63</v>
      </c>
      <c r="V602" s="10" cm="1">
        <f t="array" ref="V602">IFERROR(INDEX(cashier!$A$2:$I$672,MATCH($O602&amp;$P602,cashier!$J$2:$J$672,0),V$1),FALSE)</f>
        <v>45040.28197916667</v>
      </c>
      <c r="W602" s="10" cm="1">
        <f t="array" ref="W602">IFERROR(INDEX(cashier!$A$2:$I$672,MATCH($O602&amp;$P602,cashier!$J$2:$J$672,0),W$1),FALSE)</f>
        <v>735</v>
      </c>
      <c r="X602" s="10" t="str" cm="1">
        <f t="array" ref="X602">IFERROR(INDEX(cashier!$A$2:$I$672,MATCH($O602&amp;$P602,cashier!$J$2:$J$672,0),X$1),FALSE)</f>
        <v>收款单</v>
      </c>
      <c r="Y602" s="10" cm="1">
        <f t="array" ref="Y602">IFERROR(INDEX(cashier!$A$2:$I$672,MATCH($O602&amp;$P602,cashier!$J$2:$J$672,0),Y$1),FALSE)</f>
        <v>0</v>
      </c>
      <c r="Z602" s="13" cm="1">
        <f t="array" ref="Z602">IFERROR(INDEX(bank!$A$2:$P$1212,MATCH($O602&amp;$P602,bank!$Q$2:$Q$1212,0),Z$1),FALSE)</f>
        <v>735</v>
      </c>
      <c r="AA602" s="13" t="str" cm="1">
        <f t="array" ref="AA602">IFERROR(INDEX(bank!$A$2:$P$1212,MATCH($O602&amp;$P602,bank!$Q$2:$Q$1212,0),AA$1),FALSE)</f>
        <v>收款单</v>
      </c>
      <c r="AB602" s="13" t="str" cm="1">
        <f t="array" ref="AB602">IFERROR(INDEX(bank!$A$2:$P$1212,MATCH($O602&amp;$P602,bank!$Q$2:$Q$1212,0),AB$1),FALSE)</f>
        <v>香港花旗/USD/Hope Young/91868394</v>
      </c>
      <c r="AC602" s="13" t="str" cm="1">
        <f t="array" ref="AC602">IFERROR(INDEX(bank!$A$2:$P$1212,MATCH($O602&amp;$P602,bank!$Q$2:$Q$1212,0),AC$1),FALSE)</f>
        <v>USD</v>
      </c>
      <c r="AD602" s="13" cm="1">
        <f t="array" ref="AD602">IFERROR(INDEX(bank!$A$2:$P$1212,MATCH($O602&amp;$P602,bank!$Q$2:$Q$1212,0),AD$1),FALSE)</f>
        <v>0</v>
      </c>
      <c r="AE602" s="13" t="str" cm="1">
        <f t="array" ref="AE602">IFERROR(INDEX(bank!$A$2:$P$1212,MATCH($O602&amp;$P602,bank!$Q$2:$Q$1212,0),AE$1),FALSE)</f>
        <v>5101.06-租金收入</v>
      </c>
      <c r="AF602" s="13" t="str" cm="1">
        <f t="array" ref="AF602">IFERROR(INDEX(bank!$A$2:$P$1212,MATCH($O602&amp;$P602,bank!$Q$2:$Q$1212,0),AF$1),FALSE)</f>
        <v>租金总收入</v>
      </c>
      <c r="AG602" s="13" cm="1">
        <f t="array" ref="AG602">IFERROR(INDEX(bank!$A$2:$P$1212,MATCH($O602&amp;$P602,bank!$Q$2:$Q$1212,0),AG$1),FALSE)</f>
        <v>45040.28197916667</v>
      </c>
      <c r="AH602" s="13" cm="1">
        <f t="array" ref="AH602">IFERROR(INDEX(bank!$A$2:$P$1212,MATCH($O602&amp;$P602,bank!$Q$2:$Q$1212,0),AH$1),FALSE)</f>
        <v>923000</v>
      </c>
      <c r="AI602" s="13" cm="1">
        <f t="array" ref="AI602">IFERROR(INDEX(bank!$A$2:$P$1212,MATCH($O602&amp;$P602,bank!$Q$2:$Q$1212,0),AI$1),FALSE)</f>
        <v>923000</v>
      </c>
      <c r="AJ602" s="13" cm="1">
        <f t="array" ref="AJ602">IFERROR(INDEX(bank!$A$2:$P$1212,MATCH($O602&amp;$P602,bank!$Q$2:$Q$1212,0),AJ$1),FALSE)</f>
        <v>0</v>
      </c>
      <c r="AK602" s="13" cm="1">
        <f t="array" ref="AK602">IFERROR(INDEX(bank!$A$2:$P$1212,MATCH($O602&amp;$P602,bank!$Q$2:$Q$1212,0),AK$1),FALSE)</f>
        <v>0</v>
      </c>
      <c r="AL602" s="13" cm="1">
        <f t="array" ref="AL602">IFERROR(INDEX(bank!$A$2:$P$1212,MATCH($O602&amp;$P602,bank!$Q$2:$Q$1212,0),AL$1),FALSE)</f>
        <v>1567299.1</v>
      </c>
      <c r="AM602" s="13" cm="1">
        <f t="array" ref="AM602">IFERROR(INDEX(bank!$A$2:$P$1212,MATCH($O602&amp;$P602,bank!$Q$2:$Q$1212,0),AM$1),FALSE)</f>
        <v>1</v>
      </c>
      <c r="AN602" s="13" t="b" cm="1">
        <f t="array" ref="AN602">IFERROR(INDEX(bank!$A$2:$P$1212,MATCH($O602&amp;$P602,bank!$Q$2:$Q$1212,0),AN$1),FALSE)</f>
        <v>1</v>
      </c>
      <c r="AO602" s="13" t="str" cm="1">
        <f t="array" ref="AO602">IFERROR(INDEX(bank!$A$2:$P$1212,MATCH($O602&amp;$P602,bank!$Q$2:$Q$1212,0),AO$1),FALSE)</f>
        <v>已关闭</v>
      </c>
    </row>
    <row r="603" spans="1:41" hidden="1">
      <c r="A603" s="4" t="s">
        <v>50</v>
      </c>
      <c r="B603" s="4" t="s">
        <v>372</v>
      </c>
      <c r="C603" s="4">
        <v>11434.31</v>
      </c>
      <c r="D603" s="4">
        <v>11434.31</v>
      </c>
      <c r="E603" s="4">
        <v>0</v>
      </c>
      <c r="F603" s="4">
        <v>0</v>
      </c>
      <c r="G603" s="4" t="s">
        <v>19</v>
      </c>
      <c r="H603" s="6">
        <v>45040.318754282409</v>
      </c>
      <c r="I603" s="4" t="s">
        <v>20</v>
      </c>
      <c r="J603" s="4" t="b">
        <v>1</v>
      </c>
      <c r="K603" s="4">
        <v>0</v>
      </c>
      <c r="L603" s="4">
        <v>1</v>
      </c>
      <c r="M603" s="4" t="s">
        <v>36</v>
      </c>
      <c r="N603" s="6">
        <v>45040.28197916667</v>
      </c>
      <c r="O603" s="4" t="s">
        <v>26</v>
      </c>
      <c r="P603" s="4">
        <v>735</v>
      </c>
      <c r="Q603" s="10" cm="1">
        <f t="array" ref="Q603">IFERROR(INDEX(cashier!$A$2:$I$672,MATCH($O603&amp;$P603,cashier!$J$2:$J$672,0),Q$1),FALSE)</f>
        <v>394</v>
      </c>
      <c r="R603" s="10" t="str" cm="1">
        <f t="array" ref="R603">IFERROR(INDEX(cashier!$A$2:$I$672,MATCH($O603&amp;$P603,cashier!$J$2:$J$672,0),R$1),FALSE)</f>
        <v>香港花旗/USD/Hope Young/91868394</v>
      </c>
      <c r="S603" s="10" cm="1">
        <f t="array" ref="S603">IFERROR(INDEX(cashier!$A$2:$I$672,MATCH($O603&amp;$P603,cashier!$J$2:$J$672,0),S$1),FALSE)</f>
        <v>45042.281318078713</v>
      </c>
      <c r="T603" s="10" t="str" cm="1">
        <f t="array" ref="T603">IFERROR(INDEX(cashier!$A$2:$I$672,MATCH($O603&amp;$P603,cashier!$J$2:$J$672,0),T$1),FALSE)</f>
        <v>USD</v>
      </c>
      <c r="U603" s="10" cm="1">
        <f t="array" ref="U603">IFERROR(INDEX(cashier!$A$2:$I$672,MATCH($O603&amp;$P603,cashier!$J$2:$J$672,0),U$1),FALSE)</f>
        <v>15828.63</v>
      </c>
      <c r="V603" s="10" cm="1">
        <f t="array" ref="V603">IFERROR(INDEX(cashier!$A$2:$I$672,MATCH($O603&amp;$P603,cashier!$J$2:$J$672,0),V$1),FALSE)</f>
        <v>45040.28197916667</v>
      </c>
      <c r="W603" s="10" cm="1">
        <f t="array" ref="W603">IFERROR(INDEX(cashier!$A$2:$I$672,MATCH($O603&amp;$P603,cashier!$J$2:$J$672,0),W$1),FALSE)</f>
        <v>735</v>
      </c>
      <c r="X603" s="10" t="str" cm="1">
        <f t="array" ref="X603">IFERROR(INDEX(cashier!$A$2:$I$672,MATCH($O603&amp;$P603,cashier!$J$2:$J$672,0),X$1),FALSE)</f>
        <v>收款单</v>
      </c>
      <c r="Y603" s="10" cm="1">
        <f t="array" ref="Y603">IFERROR(INDEX(cashier!$A$2:$I$672,MATCH($O603&amp;$P603,cashier!$J$2:$J$672,0),Y$1),FALSE)</f>
        <v>0</v>
      </c>
      <c r="Z603" s="13" cm="1">
        <f t="array" ref="Z603">IFERROR(INDEX(bank!$A$2:$P$1212,MATCH($O603&amp;$P603,bank!$Q$2:$Q$1212,0),Z$1),FALSE)</f>
        <v>735</v>
      </c>
      <c r="AA603" s="13" t="str" cm="1">
        <f t="array" ref="AA603">IFERROR(INDEX(bank!$A$2:$P$1212,MATCH($O603&amp;$P603,bank!$Q$2:$Q$1212,0),AA$1),FALSE)</f>
        <v>收款单</v>
      </c>
      <c r="AB603" s="13" t="str" cm="1">
        <f t="array" ref="AB603">IFERROR(INDEX(bank!$A$2:$P$1212,MATCH($O603&amp;$P603,bank!$Q$2:$Q$1212,0),AB$1),FALSE)</f>
        <v>香港花旗/USD/Hope Young/91868394</v>
      </c>
      <c r="AC603" s="13" t="str" cm="1">
        <f t="array" ref="AC603">IFERROR(INDEX(bank!$A$2:$P$1212,MATCH($O603&amp;$P603,bank!$Q$2:$Q$1212,0),AC$1),FALSE)</f>
        <v>USD</v>
      </c>
      <c r="AD603" s="13" cm="1">
        <f t="array" ref="AD603">IFERROR(INDEX(bank!$A$2:$P$1212,MATCH($O603&amp;$P603,bank!$Q$2:$Q$1212,0),AD$1),FALSE)</f>
        <v>0</v>
      </c>
      <c r="AE603" s="13" t="str" cm="1">
        <f t="array" ref="AE603">IFERROR(INDEX(bank!$A$2:$P$1212,MATCH($O603&amp;$P603,bank!$Q$2:$Q$1212,0),AE$1),FALSE)</f>
        <v>5101.06-租金收入</v>
      </c>
      <c r="AF603" s="13" t="str" cm="1">
        <f t="array" ref="AF603">IFERROR(INDEX(bank!$A$2:$P$1212,MATCH($O603&amp;$P603,bank!$Q$2:$Q$1212,0),AF$1),FALSE)</f>
        <v>租金总收入</v>
      </c>
      <c r="AG603" s="13" cm="1">
        <f t="array" ref="AG603">IFERROR(INDEX(bank!$A$2:$P$1212,MATCH($O603&amp;$P603,bank!$Q$2:$Q$1212,0),AG$1),FALSE)</f>
        <v>45040.28197916667</v>
      </c>
      <c r="AH603" s="13" cm="1">
        <f t="array" ref="AH603">IFERROR(INDEX(bank!$A$2:$P$1212,MATCH($O603&amp;$P603,bank!$Q$2:$Q$1212,0),AH$1),FALSE)</f>
        <v>923000</v>
      </c>
      <c r="AI603" s="13" cm="1">
        <f t="array" ref="AI603">IFERROR(INDEX(bank!$A$2:$P$1212,MATCH($O603&amp;$P603,bank!$Q$2:$Q$1212,0),AI$1),FALSE)</f>
        <v>923000</v>
      </c>
      <c r="AJ603" s="13" cm="1">
        <f t="array" ref="AJ603">IFERROR(INDEX(bank!$A$2:$P$1212,MATCH($O603&amp;$P603,bank!$Q$2:$Q$1212,0),AJ$1),FALSE)</f>
        <v>0</v>
      </c>
      <c r="AK603" s="13" cm="1">
        <f t="array" ref="AK603">IFERROR(INDEX(bank!$A$2:$P$1212,MATCH($O603&amp;$P603,bank!$Q$2:$Q$1212,0),AK$1),FALSE)</f>
        <v>0</v>
      </c>
      <c r="AL603" s="13" cm="1">
        <f t="array" ref="AL603">IFERROR(INDEX(bank!$A$2:$P$1212,MATCH($O603&amp;$P603,bank!$Q$2:$Q$1212,0),AL$1),FALSE)</f>
        <v>1567299.1</v>
      </c>
      <c r="AM603" s="13" cm="1">
        <f t="array" ref="AM603">IFERROR(INDEX(bank!$A$2:$P$1212,MATCH($O603&amp;$P603,bank!$Q$2:$Q$1212,0),AM$1),FALSE)</f>
        <v>1</v>
      </c>
      <c r="AN603" s="13" t="b" cm="1">
        <f t="array" ref="AN603">IFERROR(INDEX(bank!$A$2:$P$1212,MATCH($O603&amp;$P603,bank!$Q$2:$Q$1212,0),AN$1),FALSE)</f>
        <v>1</v>
      </c>
      <c r="AO603" s="13" t="str" cm="1">
        <f t="array" ref="AO603">IFERROR(INDEX(bank!$A$2:$P$1212,MATCH($O603&amp;$P603,bank!$Q$2:$Q$1212,0),AO$1),FALSE)</f>
        <v>已关闭</v>
      </c>
    </row>
    <row r="604" spans="1:41" hidden="1">
      <c r="A604" s="4" t="s">
        <v>50</v>
      </c>
      <c r="B604" s="4" t="s">
        <v>540</v>
      </c>
      <c r="C604" s="4">
        <v>20497.72</v>
      </c>
      <c r="D604" s="4">
        <v>20497.72</v>
      </c>
      <c r="E604" s="4">
        <v>0</v>
      </c>
      <c r="F604" s="4">
        <v>0</v>
      </c>
      <c r="G604" s="4" t="s">
        <v>19</v>
      </c>
      <c r="H604" s="6">
        <v>45040.318754282409</v>
      </c>
      <c r="I604" s="4" t="s">
        <v>20</v>
      </c>
      <c r="J604" s="4" t="b">
        <v>1</v>
      </c>
      <c r="K604" s="4">
        <v>0</v>
      </c>
      <c r="L604" s="4">
        <v>1</v>
      </c>
      <c r="M604" s="4" t="s">
        <v>36</v>
      </c>
      <c r="N604" s="6">
        <v>45040.28197916667</v>
      </c>
      <c r="O604" s="4" t="s">
        <v>26</v>
      </c>
      <c r="P604" s="4">
        <v>735</v>
      </c>
      <c r="Q604" s="10" cm="1">
        <f t="array" ref="Q604">IFERROR(INDEX(cashier!$A$2:$I$672,MATCH($O604&amp;$P604,cashier!$J$2:$J$672,0),Q$1),FALSE)</f>
        <v>394</v>
      </c>
      <c r="R604" s="10" t="str" cm="1">
        <f t="array" ref="R604">IFERROR(INDEX(cashier!$A$2:$I$672,MATCH($O604&amp;$P604,cashier!$J$2:$J$672,0),R$1),FALSE)</f>
        <v>香港花旗/USD/Hope Young/91868394</v>
      </c>
      <c r="S604" s="10" cm="1">
        <f t="array" ref="S604">IFERROR(INDEX(cashier!$A$2:$I$672,MATCH($O604&amp;$P604,cashier!$J$2:$J$672,0),S$1),FALSE)</f>
        <v>45042.281318078713</v>
      </c>
      <c r="T604" s="10" t="str" cm="1">
        <f t="array" ref="T604">IFERROR(INDEX(cashier!$A$2:$I$672,MATCH($O604&amp;$P604,cashier!$J$2:$J$672,0),T$1),FALSE)</f>
        <v>USD</v>
      </c>
      <c r="U604" s="10" cm="1">
        <f t="array" ref="U604">IFERROR(INDEX(cashier!$A$2:$I$672,MATCH($O604&amp;$P604,cashier!$J$2:$J$672,0),U$1),FALSE)</f>
        <v>15828.63</v>
      </c>
      <c r="V604" s="10" cm="1">
        <f t="array" ref="V604">IFERROR(INDEX(cashier!$A$2:$I$672,MATCH($O604&amp;$P604,cashier!$J$2:$J$672,0),V$1),FALSE)</f>
        <v>45040.28197916667</v>
      </c>
      <c r="W604" s="10" cm="1">
        <f t="array" ref="W604">IFERROR(INDEX(cashier!$A$2:$I$672,MATCH($O604&amp;$P604,cashier!$J$2:$J$672,0),W$1),FALSE)</f>
        <v>735</v>
      </c>
      <c r="X604" s="10" t="str" cm="1">
        <f t="array" ref="X604">IFERROR(INDEX(cashier!$A$2:$I$672,MATCH($O604&amp;$P604,cashier!$J$2:$J$672,0),X$1),FALSE)</f>
        <v>收款单</v>
      </c>
      <c r="Y604" s="10" cm="1">
        <f t="array" ref="Y604">IFERROR(INDEX(cashier!$A$2:$I$672,MATCH($O604&amp;$P604,cashier!$J$2:$J$672,0),Y$1),FALSE)</f>
        <v>0</v>
      </c>
      <c r="Z604" s="13" cm="1">
        <f t="array" ref="Z604">IFERROR(INDEX(bank!$A$2:$P$1212,MATCH($O604&amp;$P604,bank!$Q$2:$Q$1212,0),Z$1),FALSE)</f>
        <v>735</v>
      </c>
      <c r="AA604" s="13" t="str" cm="1">
        <f t="array" ref="AA604">IFERROR(INDEX(bank!$A$2:$P$1212,MATCH($O604&amp;$P604,bank!$Q$2:$Q$1212,0),AA$1),FALSE)</f>
        <v>收款单</v>
      </c>
      <c r="AB604" s="13" t="str" cm="1">
        <f t="array" ref="AB604">IFERROR(INDEX(bank!$A$2:$P$1212,MATCH($O604&amp;$P604,bank!$Q$2:$Q$1212,0),AB$1),FALSE)</f>
        <v>香港花旗/USD/Hope Young/91868394</v>
      </c>
      <c r="AC604" s="13" t="str" cm="1">
        <f t="array" ref="AC604">IFERROR(INDEX(bank!$A$2:$P$1212,MATCH($O604&amp;$P604,bank!$Q$2:$Q$1212,0),AC$1),FALSE)</f>
        <v>USD</v>
      </c>
      <c r="AD604" s="13" cm="1">
        <f t="array" ref="AD604">IFERROR(INDEX(bank!$A$2:$P$1212,MATCH($O604&amp;$P604,bank!$Q$2:$Q$1212,0),AD$1),FALSE)</f>
        <v>0</v>
      </c>
      <c r="AE604" s="13" t="str" cm="1">
        <f t="array" ref="AE604">IFERROR(INDEX(bank!$A$2:$P$1212,MATCH($O604&amp;$P604,bank!$Q$2:$Q$1212,0),AE$1),FALSE)</f>
        <v>5101.06-租金收入</v>
      </c>
      <c r="AF604" s="13" t="str" cm="1">
        <f t="array" ref="AF604">IFERROR(INDEX(bank!$A$2:$P$1212,MATCH($O604&amp;$P604,bank!$Q$2:$Q$1212,0),AF$1),FALSE)</f>
        <v>租金总收入</v>
      </c>
      <c r="AG604" s="13" cm="1">
        <f t="array" ref="AG604">IFERROR(INDEX(bank!$A$2:$P$1212,MATCH($O604&amp;$P604,bank!$Q$2:$Q$1212,0),AG$1),FALSE)</f>
        <v>45040.28197916667</v>
      </c>
      <c r="AH604" s="13" cm="1">
        <f t="array" ref="AH604">IFERROR(INDEX(bank!$A$2:$P$1212,MATCH($O604&amp;$P604,bank!$Q$2:$Q$1212,0),AH$1),FALSE)</f>
        <v>923000</v>
      </c>
      <c r="AI604" s="13" cm="1">
        <f t="array" ref="AI604">IFERROR(INDEX(bank!$A$2:$P$1212,MATCH($O604&amp;$P604,bank!$Q$2:$Q$1212,0),AI$1),FALSE)</f>
        <v>923000</v>
      </c>
      <c r="AJ604" s="13" cm="1">
        <f t="array" ref="AJ604">IFERROR(INDEX(bank!$A$2:$P$1212,MATCH($O604&amp;$P604,bank!$Q$2:$Q$1212,0),AJ$1),FALSE)</f>
        <v>0</v>
      </c>
      <c r="AK604" s="13" cm="1">
        <f t="array" ref="AK604">IFERROR(INDEX(bank!$A$2:$P$1212,MATCH($O604&amp;$P604,bank!$Q$2:$Q$1212,0),AK$1),FALSE)</f>
        <v>0</v>
      </c>
      <c r="AL604" s="13" cm="1">
        <f t="array" ref="AL604">IFERROR(INDEX(bank!$A$2:$P$1212,MATCH($O604&amp;$P604,bank!$Q$2:$Q$1212,0),AL$1),FALSE)</f>
        <v>1567299.1</v>
      </c>
      <c r="AM604" s="13" cm="1">
        <f t="array" ref="AM604">IFERROR(INDEX(bank!$A$2:$P$1212,MATCH($O604&amp;$P604,bank!$Q$2:$Q$1212,0),AM$1),FALSE)</f>
        <v>1</v>
      </c>
      <c r="AN604" s="13" t="b" cm="1">
        <f t="array" ref="AN604">IFERROR(INDEX(bank!$A$2:$P$1212,MATCH($O604&amp;$P604,bank!$Q$2:$Q$1212,0),AN$1),FALSE)</f>
        <v>1</v>
      </c>
      <c r="AO604" s="13" t="str" cm="1">
        <f t="array" ref="AO604">IFERROR(INDEX(bank!$A$2:$P$1212,MATCH($O604&amp;$P604,bank!$Q$2:$Q$1212,0),AO$1),FALSE)</f>
        <v>已关闭</v>
      </c>
    </row>
    <row r="605" spans="1:41" hidden="1">
      <c r="A605" s="4" t="s">
        <v>177</v>
      </c>
      <c r="B605" s="4" t="s">
        <v>373</v>
      </c>
      <c r="C605" s="4">
        <v>10</v>
      </c>
      <c r="D605" s="4">
        <v>10</v>
      </c>
      <c r="E605" s="4">
        <v>0</v>
      </c>
      <c r="F605" s="4">
        <v>0</v>
      </c>
      <c r="G605" s="4" t="s">
        <v>19</v>
      </c>
      <c r="H605" s="6">
        <v>45040.318754282409</v>
      </c>
      <c r="I605" s="4" t="s">
        <v>20</v>
      </c>
      <c r="J605" s="4" t="b">
        <v>1</v>
      </c>
      <c r="K605" s="4">
        <v>0</v>
      </c>
      <c r="L605" s="4">
        <v>1</v>
      </c>
      <c r="M605" s="4" t="s">
        <v>36</v>
      </c>
      <c r="N605" s="6">
        <v>45040.28197916667</v>
      </c>
      <c r="O605" s="4" t="s">
        <v>26</v>
      </c>
      <c r="P605" s="4">
        <v>735</v>
      </c>
      <c r="Q605" s="10" cm="1">
        <f t="array" ref="Q605">IFERROR(INDEX(cashier!$A$2:$I$672,MATCH($O605&amp;$P605,cashier!$J$2:$J$672,0),Q$1),FALSE)</f>
        <v>394</v>
      </c>
      <c r="R605" s="10" t="str" cm="1">
        <f t="array" ref="R605">IFERROR(INDEX(cashier!$A$2:$I$672,MATCH($O605&amp;$P605,cashier!$J$2:$J$672,0),R$1),FALSE)</f>
        <v>香港花旗/USD/Hope Young/91868394</v>
      </c>
      <c r="S605" s="10" cm="1">
        <f t="array" ref="S605">IFERROR(INDEX(cashier!$A$2:$I$672,MATCH($O605&amp;$P605,cashier!$J$2:$J$672,0),S$1),FALSE)</f>
        <v>45042.281318078713</v>
      </c>
      <c r="T605" s="10" t="str" cm="1">
        <f t="array" ref="T605">IFERROR(INDEX(cashier!$A$2:$I$672,MATCH($O605&amp;$P605,cashier!$J$2:$J$672,0),T$1),FALSE)</f>
        <v>USD</v>
      </c>
      <c r="U605" s="10" cm="1">
        <f t="array" ref="U605">IFERROR(INDEX(cashier!$A$2:$I$672,MATCH($O605&amp;$P605,cashier!$J$2:$J$672,0),U$1),FALSE)</f>
        <v>15828.63</v>
      </c>
      <c r="V605" s="10" cm="1">
        <f t="array" ref="V605">IFERROR(INDEX(cashier!$A$2:$I$672,MATCH($O605&amp;$P605,cashier!$J$2:$J$672,0),V$1),FALSE)</f>
        <v>45040.28197916667</v>
      </c>
      <c r="W605" s="10" cm="1">
        <f t="array" ref="W605">IFERROR(INDEX(cashier!$A$2:$I$672,MATCH($O605&amp;$P605,cashier!$J$2:$J$672,0),W$1),FALSE)</f>
        <v>735</v>
      </c>
      <c r="X605" s="10" t="str" cm="1">
        <f t="array" ref="X605">IFERROR(INDEX(cashier!$A$2:$I$672,MATCH($O605&amp;$P605,cashier!$J$2:$J$672,0),X$1),FALSE)</f>
        <v>收款单</v>
      </c>
      <c r="Y605" s="10" cm="1">
        <f t="array" ref="Y605">IFERROR(INDEX(cashier!$A$2:$I$672,MATCH($O605&amp;$P605,cashier!$J$2:$J$672,0),Y$1),FALSE)</f>
        <v>0</v>
      </c>
      <c r="Z605" s="13" cm="1">
        <f t="array" ref="Z605">IFERROR(INDEX(bank!$A$2:$P$1212,MATCH($O605&amp;$P605,bank!$Q$2:$Q$1212,0),Z$1),FALSE)</f>
        <v>735</v>
      </c>
      <c r="AA605" s="13" t="str" cm="1">
        <f t="array" ref="AA605">IFERROR(INDEX(bank!$A$2:$P$1212,MATCH($O605&amp;$P605,bank!$Q$2:$Q$1212,0),AA$1),FALSE)</f>
        <v>收款单</v>
      </c>
      <c r="AB605" s="13" t="str" cm="1">
        <f t="array" ref="AB605">IFERROR(INDEX(bank!$A$2:$P$1212,MATCH($O605&amp;$P605,bank!$Q$2:$Q$1212,0),AB$1),FALSE)</f>
        <v>香港花旗/USD/Hope Young/91868394</v>
      </c>
      <c r="AC605" s="13" t="str" cm="1">
        <f t="array" ref="AC605">IFERROR(INDEX(bank!$A$2:$P$1212,MATCH($O605&amp;$P605,bank!$Q$2:$Q$1212,0),AC$1),FALSE)</f>
        <v>USD</v>
      </c>
      <c r="AD605" s="13" cm="1">
        <f t="array" ref="AD605">IFERROR(INDEX(bank!$A$2:$P$1212,MATCH($O605&amp;$P605,bank!$Q$2:$Q$1212,0),AD$1),FALSE)</f>
        <v>0</v>
      </c>
      <c r="AE605" s="13" t="str" cm="1">
        <f t="array" ref="AE605">IFERROR(INDEX(bank!$A$2:$P$1212,MATCH($O605&amp;$P605,bank!$Q$2:$Q$1212,0),AE$1),FALSE)</f>
        <v>5101.06-租金收入</v>
      </c>
      <c r="AF605" s="13" t="str" cm="1">
        <f t="array" ref="AF605">IFERROR(INDEX(bank!$A$2:$P$1212,MATCH($O605&amp;$P605,bank!$Q$2:$Q$1212,0),AF$1),FALSE)</f>
        <v>租金总收入</v>
      </c>
      <c r="AG605" s="13" cm="1">
        <f t="array" ref="AG605">IFERROR(INDEX(bank!$A$2:$P$1212,MATCH($O605&amp;$P605,bank!$Q$2:$Q$1212,0),AG$1),FALSE)</f>
        <v>45040.28197916667</v>
      </c>
      <c r="AH605" s="13" cm="1">
        <f t="array" ref="AH605">IFERROR(INDEX(bank!$A$2:$P$1212,MATCH($O605&amp;$P605,bank!$Q$2:$Q$1212,0),AH$1),FALSE)</f>
        <v>923000</v>
      </c>
      <c r="AI605" s="13" cm="1">
        <f t="array" ref="AI605">IFERROR(INDEX(bank!$A$2:$P$1212,MATCH($O605&amp;$P605,bank!$Q$2:$Q$1212,0),AI$1),FALSE)</f>
        <v>923000</v>
      </c>
      <c r="AJ605" s="13" cm="1">
        <f t="array" ref="AJ605">IFERROR(INDEX(bank!$A$2:$P$1212,MATCH($O605&amp;$P605,bank!$Q$2:$Q$1212,0),AJ$1),FALSE)</f>
        <v>0</v>
      </c>
      <c r="AK605" s="13" cm="1">
        <f t="array" ref="AK605">IFERROR(INDEX(bank!$A$2:$P$1212,MATCH($O605&amp;$P605,bank!$Q$2:$Q$1212,0),AK$1),FALSE)</f>
        <v>0</v>
      </c>
      <c r="AL605" s="13" cm="1">
        <f t="array" ref="AL605">IFERROR(INDEX(bank!$A$2:$P$1212,MATCH($O605&amp;$P605,bank!$Q$2:$Q$1212,0),AL$1),FALSE)</f>
        <v>1567299.1</v>
      </c>
      <c r="AM605" s="13" cm="1">
        <f t="array" ref="AM605">IFERROR(INDEX(bank!$A$2:$P$1212,MATCH($O605&amp;$P605,bank!$Q$2:$Q$1212,0),AM$1),FALSE)</f>
        <v>1</v>
      </c>
      <c r="AN605" s="13" t="b" cm="1">
        <f t="array" ref="AN605">IFERROR(INDEX(bank!$A$2:$P$1212,MATCH($O605&amp;$P605,bank!$Q$2:$Q$1212,0),AN$1),FALSE)</f>
        <v>1</v>
      </c>
      <c r="AO605" s="13" t="str" cm="1">
        <f t="array" ref="AO605">IFERROR(INDEX(bank!$A$2:$P$1212,MATCH($O605&amp;$P605,bank!$Q$2:$Q$1212,0),AO$1),FALSE)</f>
        <v>已关闭</v>
      </c>
    </row>
    <row r="606" spans="1:41" hidden="1">
      <c r="A606" s="4" t="s">
        <v>58</v>
      </c>
      <c r="B606" s="4" t="s">
        <v>541</v>
      </c>
      <c r="C606" s="4">
        <v>2400</v>
      </c>
      <c r="D606" s="4">
        <v>2400</v>
      </c>
      <c r="E606" s="4">
        <v>0</v>
      </c>
      <c r="F606" s="4">
        <v>0</v>
      </c>
      <c r="G606" s="4" t="s">
        <v>19</v>
      </c>
      <c r="H606" s="6">
        <v>45040.355779074067</v>
      </c>
      <c r="I606" s="4" t="s">
        <v>20</v>
      </c>
      <c r="J606" s="4" t="b">
        <v>1</v>
      </c>
      <c r="K606" s="4">
        <v>0</v>
      </c>
      <c r="L606" s="4">
        <v>1</v>
      </c>
      <c r="M606" s="4" t="s">
        <v>27</v>
      </c>
      <c r="N606" s="6">
        <v>45065.34784722222</v>
      </c>
      <c r="O606" s="4" t="s">
        <v>18</v>
      </c>
      <c r="P606" s="4">
        <v>737</v>
      </c>
      <c r="Q606" s="10" cm="1">
        <f t="array" ref="Q606">IFERROR(INDEX(cashier!$A$2:$I$672,MATCH($O606&amp;$P606,cashier!$J$2:$J$672,0),Q$1),FALSE)</f>
        <v>531</v>
      </c>
      <c r="R606" s="10" t="str" cm="1">
        <f t="array" ref="R606">IFERROR(INDEX(cashier!$A$2:$I$672,MATCH($O606&amp;$P606,cashier!$J$2:$J$672,0),R$1),FALSE)</f>
        <v>香港汇丰/USD/Mandarine/801-443300-838</v>
      </c>
      <c r="S606" s="10" cm="1">
        <f t="array" ref="S606">IFERROR(INDEX(cashier!$A$2:$I$672,MATCH($O606&amp;$P606,cashier!$J$2:$J$672,0),S$1),FALSE)</f>
        <v>45065.343713541668</v>
      </c>
      <c r="T606" s="10" t="str" cm="1">
        <f t="array" ref="T606">IFERROR(INDEX(cashier!$A$2:$I$672,MATCH($O606&amp;$P606,cashier!$J$2:$J$672,0),T$1),FALSE)</f>
        <v>USD</v>
      </c>
      <c r="U606" s="10" cm="1">
        <f t="array" ref="U606">IFERROR(INDEX(cashier!$A$2:$I$672,MATCH($O606&amp;$P606,cashier!$J$2:$J$672,0),U$1),FALSE)</f>
        <v>2400</v>
      </c>
      <c r="V606" s="10" cm="1">
        <f t="array" ref="V606">IFERROR(INDEX(cashier!$A$2:$I$672,MATCH($O606&amp;$P606,cashier!$J$2:$J$672,0),V$1),FALSE)</f>
        <v>45065.34784722222</v>
      </c>
      <c r="W606" s="10" cm="1">
        <f t="array" ref="W606">IFERROR(INDEX(cashier!$A$2:$I$672,MATCH($O606&amp;$P606,cashier!$J$2:$J$672,0),W$1),FALSE)</f>
        <v>737</v>
      </c>
      <c r="X606" s="10" t="str" cm="1">
        <f t="array" ref="X606">IFERROR(INDEX(cashier!$A$2:$I$672,MATCH($O606&amp;$P606,cashier!$J$2:$J$672,0),X$1),FALSE)</f>
        <v>付款单</v>
      </c>
      <c r="Y606" s="10" cm="1">
        <f t="array" ref="Y606">IFERROR(INDEX(cashier!$A$2:$I$672,MATCH($O606&amp;$P606,cashier!$J$2:$J$672,0),Y$1),FALSE)</f>
        <v>16.04</v>
      </c>
      <c r="Z606" s="13" cm="1">
        <f t="array" ref="Z606">IFERROR(INDEX(bank!$A$2:$P$1212,MATCH($O606&amp;$P606,bank!$Q$2:$Q$1212,0),Z$1),FALSE)</f>
        <v>737</v>
      </c>
      <c r="AA606" s="13" t="str" cm="1">
        <f t="array" ref="AA606">IFERROR(INDEX(bank!$A$2:$P$1212,MATCH($O606&amp;$P606,bank!$Q$2:$Q$1212,0),AA$1),FALSE)</f>
        <v>付款单</v>
      </c>
      <c r="AB606" s="13" t="str" cm="1">
        <f t="array" ref="AB606">IFERROR(INDEX(bank!$A$2:$P$1212,MATCH($O606&amp;$P606,bank!$Q$2:$Q$1212,0),AB$1),FALSE)</f>
        <v>香港汇丰/USD/Mandarine/801-443300-838</v>
      </c>
      <c r="AC606" s="13" t="str" cm="1">
        <f t="array" ref="AC606">IFERROR(INDEX(bank!$A$2:$P$1212,MATCH($O606&amp;$P606,bank!$Q$2:$Q$1212,0),AC$1),FALSE)</f>
        <v>USD</v>
      </c>
      <c r="AD606" s="13" cm="1">
        <f t="array" ref="AD606">IFERROR(INDEX(bank!$A$2:$P$1212,MATCH($O606&amp;$P606,bank!$Q$2:$Q$1212,0),AD$1),FALSE)</f>
        <v>0</v>
      </c>
      <c r="AE606" s="13" t="str" cm="1">
        <f t="array" ref="AE606">IFERROR(INDEX(bank!$A$2:$P$1212,MATCH($O606&amp;$P606,bank!$Q$2:$Q$1212,0),AE$1),FALSE)</f>
        <v>5402.16-航次监装费等</v>
      </c>
      <c r="AF606" s="13" t="str" cm="1">
        <f t="array" ref="AF606">IFERROR(INDEX(bank!$A$2:$P$1212,MATCH($O606&amp;$P606,bank!$Q$2:$Q$1212,0),AF$1),FALSE)</f>
        <v>2022年11月22日装港BAHODOPI钢材装前检验费</v>
      </c>
      <c r="AG606" s="13" cm="1">
        <f t="array" ref="AG606">IFERROR(INDEX(bank!$A$2:$P$1212,MATCH($O606&amp;$P606,bank!$Q$2:$Q$1212,0),AG$1),FALSE)</f>
        <v>45065.34784722222</v>
      </c>
      <c r="AH606" s="13" cm="1">
        <f t="array" ref="AH606">IFERROR(INDEX(bank!$A$2:$P$1212,MATCH($O606&amp;$P606,bank!$Q$2:$Q$1212,0),AH$1),FALSE)</f>
        <v>0</v>
      </c>
      <c r="AI606" s="13" cm="1">
        <f t="array" ref="AI606">IFERROR(INDEX(bank!$A$2:$P$1212,MATCH($O606&amp;$P606,bank!$Q$2:$Q$1212,0),AI$1),FALSE)</f>
        <v>0</v>
      </c>
      <c r="AJ606" s="13" cm="1">
        <f t="array" ref="AJ606">IFERROR(INDEX(bank!$A$2:$P$1212,MATCH($O606&amp;$P606,bank!$Q$2:$Q$1212,0),AJ$1),FALSE)</f>
        <v>2400</v>
      </c>
      <c r="AK606" s="13" cm="1">
        <f t="array" ref="AK606">IFERROR(INDEX(bank!$A$2:$P$1212,MATCH($O606&amp;$P606,bank!$Q$2:$Q$1212,0),AK$1),FALSE)</f>
        <v>2400</v>
      </c>
      <c r="AL606" s="13" cm="1">
        <f t="array" ref="AL606">IFERROR(INDEX(bank!$A$2:$P$1212,MATCH($O606&amp;$P606,bank!$Q$2:$Q$1212,0),AL$1),FALSE)</f>
        <v>-295536.97000000032</v>
      </c>
      <c r="AM606" s="13" cm="1">
        <f t="array" ref="AM606">IFERROR(INDEX(bank!$A$2:$P$1212,MATCH($O606&amp;$P606,bank!$Q$2:$Q$1212,0),AM$1),FALSE)</f>
        <v>1</v>
      </c>
      <c r="AN606" s="13" t="b" cm="1">
        <f t="array" ref="AN606">IFERROR(INDEX(bank!$A$2:$P$1212,MATCH($O606&amp;$P606,bank!$Q$2:$Q$1212,0),AN$1),FALSE)</f>
        <v>1</v>
      </c>
      <c r="AO606" s="13" t="str" cm="1">
        <f t="array" ref="AO606">IFERROR(INDEX(bank!$A$2:$P$1212,MATCH($O606&amp;$P606,bank!$Q$2:$Q$1212,0),AO$1),FALSE)</f>
        <v>已关闭</v>
      </c>
    </row>
    <row r="607" spans="1:41" hidden="1">
      <c r="A607" s="4" t="s">
        <v>50</v>
      </c>
      <c r="B607" s="4" t="s">
        <v>542</v>
      </c>
      <c r="C607" s="4">
        <v>0</v>
      </c>
      <c r="D607" s="4">
        <v>0</v>
      </c>
      <c r="E607" s="4">
        <v>53638.080000000002</v>
      </c>
      <c r="F607" s="4">
        <v>53638.080000000002</v>
      </c>
      <c r="G607" s="4" t="s">
        <v>19</v>
      </c>
      <c r="H607" s="6">
        <v>45040.357900011571</v>
      </c>
      <c r="I607" s="4" t="s">
        <v>20</v>
      </c>
      <c r="J607" s="4" t="b">
        <v>1</v>
      </c>
      <c r="K607" s="4">
        <v>0</v>
      </c>
      <c r="L607" s="4">
        <v>1</v>
      </c>
      <c r="M607" s="4" t="s">
        <v>27</v>
      </c>
      <c r="N607" s="6">
        <v>45040.294108796297</v>
      </c>
      <c r="O607" s="4" t="s">
        <v>26</v>
      </c>
      <c r="P607" s="4">
        <v>738</v>
      </c>
      <c r="Q607" s="10" cm="1">
        <f t="array" ref="Q607">IFERROR(INDEX(cashier!$A$2:$I$672,MATCH($O607&amp;$P607,cashier!$J$2:$J$672,0),Q$1),FALSE)</f>
        <v>372</v>
      </c>
      <c r="R607" s="10" t="str" cm="1">
        <f t="array" ref="R607">IFERROR(INDEX(cashier!$A$2:$I$672,MATCH($O607&amp;$P607,cashier!$J$2:$J$672,0),R$1),FALSE)</f>
        <v>香港汇丰/USD/Mandarine/801-443300-838</v>
      </c>
      <c r="S607" s="10" cm="1">
        <f t="array" ref="S607">IFERROR(INDEX(cashier!$A$2:$I$672,MATCH($O607&amp;$P607,cashier!$J$2:$J$672,0),S$1),FALSE)</f>
        <v>45041.292535208333</v>
      </c>
      <c r="T607" s="10" t="str" cm="1">
        <f t="array" ref="T607">IFERROR(INDEX(cashier!$A$2:$I$672,MATCH($O607&amp;$P607,cashier!$J$2:$J$672,0),T$1),FALSE)</f>
        <v>USD</v>
      </c>
      <c r="U607" s="10" cm="1">
        <f t="array" ref="U607">IFERROR(INDEX(cashier!$A$2:$I$672,MATCH($O607&amp;$P607,cashier!$J$2:$J$672,0),U$1),FALSE)</f>
        <v>53638.080000000002</v>
      </c>
      <c r="V607" s="10" cm="1">
        <f t="array" ref="V607">IFERROR(INDEX(cashier!$A$2:$I$672,MATCH($O607&amp;$P607,cashier!$J$2:$J$672,0),V$1),FALSE)</f>
        <v>45040.294108796297</v>
      </c>
      <c r="W607" s="10" cm="1">
        <f t="array" ref="W607">IFERROR(INDEX(cashier!$A$2:$I$672,MATCH($O607&amp;$P607,cashier!$J$2:$J$672,0),W$1),FALSE)</f>
        <v>738</v>
      </c>
      <c r="X607" s="10" t="str" cm="1">
        <f t="array" ref="X607">IFERROR(INDEX(cashier!$A$2:$I$672,MATCH($O607&amp;$P607,cashier!$J$2:$J$672,0),X$1),FALSE)</f>
        <v>收款单</v>
      </c>
      <c r="Y607" s="10" cm="1">
        <f t="array" ref="Y607">IFERROR(INDEX(cashier!$A$2:$I$672,MATCH($O607&amp;$P607,cashier!$J$2:$J$672,0),Y$1),FALSE)</f>
        <v>0</v>
      </c>
      <c r="Z607" s="13" cm="1">
        <f t="array" ref="Z607">IFERROR(INDEX(bank!$A$2:$P$1212,MATCH($O607&amp;$P607,bank!$Q$2:$Q$1212,0),Z$1),FALSE)</f>
        <v>738</v>
      </c>
      <c r="AA607" s="13" t="str" cm="1">
        <f t="array" ref="AA607">IFERROR(INDEX(bank!$A$2:$P$1212,MATCH($O607&amp;$P607,bank!$Q$2:$Q$1212,0),AA$1),FALSE)</f>
        <v>收款单</v>
      </c>
      <c r="AB607" s="13" t="str" cm="1">
        <f t="array" ref="AB607">IFERROR(INDEX(bank!$A$2:$P$1212,MATCH($O607&amp;$P607,bank!$Q$2:$Q$1212,0),AB$1),FALSE)</f>
        <v>香港汇丰/USD/Mandarine/801-443300-838</v>
      </c>
      <c r="AC607" s="13" t="str" cm="1">
        <f t="array" ref="AC607">IFERROR(INDEX(bank!$A$2:$P$1212,MATCH($O607&amp;$P607,bank!$Q$2:$Q$1212,0),AC$1),FALSE)</f>
        <v>USD</v>
      </c>
      <c r="AD607" s="13" cm="1">
        <f t="array" ref="AD607">IFERROR(INDEX(bank!$A$2:$P$1212,MATCH($O607&amp;$P607,bank!$Q$2:$Q$1212,0),AD$1),FALSE)</f>
        <v>0</v>
      </c>
      <c r="AE607" s="13" t="str" cm="1">
        <f t="array" ref="AE607">IFERROR(INDEX(bank!$A$2:$P$1212,MATCH($O607&amp;$P607,bank!$Q$2:$Q$1212,0),AE$1),FALSE)</f>
        <v>5101.06-租金收入</v>
      </c>
      <c r="AF607" s="13" t="str" cm="1">
        <f t="array" ref="AF607">IFERROR(INDEX(bank!$A$2:$P$1212,MATCH($O607&amp;$P607,bank!$Q$2:$Q$1212,0),AF$1),FALSE)</f>
        <v>第九期租金收入</v>
      </c>
      <c r="AG607" s="13" cm="1">
        <f t="array" ref="AG607">IFERROR(INDEX(bank!$A$2:$P$1212,MATCH($O607&amp;$P607,bank!$Q$2:$Q$1212,0),AG$1),FALSE)</f>
        <v>45040.294108796297</v>
      </c>
      <c r="AH607" s="13" cm="1">
        <f t="array" ref="AH607">IFERROR(INDEX(bank!$A$2:$P$1212,MATCH($O607&amp;$P607,bank!$Q$2:$Q$1212,0),AH$1),FALSE)</f>
        <v>53638.080000000002</v>
      </c>
      <c r="AI607" s="13" cm="1">
        <f t="array" ref="AI607">IFERROR(INDEX(bank!$A$2:$P$1212,MATCH($O607&amp;$P607,bank!$Q$2:$Q$1212,0),AI$1),FALSE)</f>
        <v>53638.080000000002</v>
      </c>
      <c r="AJ607" s="13" cm="1">
        <f t="array" ref="AJ607">IFERROR(INDEX(bank!$A$2:$P$1212,MATCH($O607&amp;$P607,bank!$Q$2:$Q$1212,0),AJ$1),FALSE)</f>
        <v>0</v>
      </c>
      <c r="AK607" s="13" cm="1">
        <f t="array" ref="AK607">IFERROR(INDEX(bank!$A$2:$P$1212,MATCH($O607&amp;$P607,bank!$Q$2:$Q$1212,0),AK$1),FALSE)</f>
        <v>0</v>
      </c>
      <c r="AL607" s="13" cm="1">
        <f t="array" ref="AL607">IFERROR(INDEX(bank!$A$2:$P$1212,MATCH($O607&amp;$P607,bank!$Q$2:$Q$1212,0),AL$1),FALSE)</f>
        <v>829547.25999999978</v>
      </c>
      <c r="AM607" s="13" cm="1">
        <f t="array" ref="AM607">IFERROR(INDEX(bank!$A$2:$P$1212,MATCH($O607&amp;$P607,bank!$Q$2:$Q$1212,0),AM$1),FALSE)</f>
        <v>1</v>
      </c>
      <c r="AN607" s="13" t="b" cm="1">
        <f t="array" ref="AN607">IFERROR(INDEX(bank!$A$2:$P$1212,MATCH($O607&amp;$P607,bank!$Q$2:$Q$1212,0),AN$1),FALSE)</f>
        <v>1</v>
      </c>
      <c r="AO607" s="13" t="str" cm="1">
        <f t="array" ref="AO607">IFERROR(INDEX(bank!$A$2:$P$1212,MATCH($O607&amp;$P607,bank!$Q$2:$Q$1212,0),AO$1),FALSE)</f>
        <v>已关闭</v>
      </c>
    </row>
    <row r="608" spans="1:41" hidden="1">
      <c r="A608" s="4" t="s">
        <v>24</v>
      </c>
      <c r="B608" s="4" t="s">
        <v>41</v>
      </c>
      <c r="C608" s="4">
        <v>160000</v>
      </c>
      <c r="D608" s="4">
        <v>160000</v>
      </c>
      <c r="E608" s="4">
        <v>0</v>
      </c>
      <c r="F608" s="4">
        <v>0</v>
      </c>
      <c r="G608" s="4" t="s">
        <v>19</v>
      </c>
      <c r="H608" s="6">
        <v>45040.387509189823</v>
      </c>
      <c r="I608" s="4" t="s">
        <v>20</v>
      </c>
      <c r="J608" s="4" t="b">
        <v>1</v>
      </c>
      <c r="K608" s="4">
        <v>0</v>
      </c>
      <c r="L608" s="4">
        <v>1</v>
      </c>
      <c r="M608" s="4" t="s">
        <v>27</v>
      </c>
      <c r="N608" s="6">
        <v>45040.390752314823</v>
      </c>
      <c r="O608" s="4" t="s">
        <v>18</v>
      </c>
      <c r="P608" s="4">
        <v>740</v>
      </c>
      <c r="Q608" s="10" cm="1">
        <f t="array" ref="Q608">IFERROR(INDEX(cashier!$A$2:$I$672,MATCH($O608&amp;$P608,cashier!$J$2:$J$672,0),Q$1),FALSE)</f>
        <v>332</v>
      </c>
      <c r="R608" s="10" t="str" cm="1">
        <f t="array" ref="R608">IFERROR(INDEX(cashier!$A$2:$I$672,MATCH($O608&amp;$P608,cashier!$J$2:$J$672,0),R$1),FALSE)</f>
        <v>香港汇丰/USD/Mandarine/801-443300-838</v>
      </c>
      <c r="S608" s="10" cm="1">
        <f t="array" ref="S608">IFERROR(INDEX(cashier!$A$2:$I$672,MATCH($O608&amp;$P608,cashier!$J$2:$J$672,0),S$1),FALSE)</f>
        <v>45040.387628761571</v>
      </c>
      <c r="T608" s="10" t="str" cm="1">
        <f t="array" ref="T608">IFERROR(INDEX(cashier!$A$2:$I$672,MATCH($O608&amp;$P608,cashier!$J$2:$J$672,0),T$1),FALSE)</f>
        <v>USD</v>
      </c>
      <c r="U608" s="10" cm="1">
        <f t="array" ref="U608">IFERROR(INDEX(cashier!$A$2:$I$672,MATCH($O608&amp;$P608,cashier!$J$2:$J$672,0),U$1),FALSE)</f>
        <v>160000</v>
      </c>
      <c r="V608" s="10" cm="1">
        <f t="array" ref="V608">IFERROR(INDEX(cashier!$A$2:$I$672,MATCH($O608&amp;$P608,cashier!$J$2:$J$672,0),V$1),FALSE)</f>
        <v>45040.390752314823</v>
      </c>
      <c r="W608" s="10" cm="1">
        <f t="array" ref="W608">IFERROR(INDEX(cashier!$A$2:$I$672,MATCH($O608&amp;$P608,cashier!$J$2:$J$672,0),W$1),FALSE)</f>
        <v>740</v>
      </c>
      <c r="X608" s="10" t="str" cm="1">
        <f t="array" ref="X608">IFERROR(INDEX(cashier!$A$2:$I$672,MATCH($O608&amp;$P608,cashier!$J$2:$J$672,0),X$1),FALSE)</f>
        <v>付款单</v>
      </c>
      <c r="Y608" s="10" cm="1">
        <f t="array" ref="Y608">IFERROR(INDEX(cashier!$A$2:$I$672,MATCH($O608&amp;$P608,cashier!$J$2:$J$672,0),Y$1),FALSE)</f>
        <v>15.96</v>
      </c>
      <c r="Z608" s="13" cm="1">
        <f t="array" ref="Z608">IFERROR(INDEX(bank!$A$2:$P$1212,MATCH($O608&amp;$P608,bank!$Q$2:$Q$1212,0),Z$1),FALSE)</f>
        <v>740</v>
      </c>
      <c r="AA608" s="13" t="str" cm="1">
        <f t="array" ref="AA608">IFERROR(INDEX(bank!$A$2:$P$1212,MATCH($O608&amp;$P608,bank!$Q$2:$Q$1212,0),AA$1),FALSE)</f>
        <v>付款单</v>
      </c>
      <c r="AB608" s="13" t="str" cm="1">
        <f t="array" ref="AB608">IFERROR(INDEX(bank!$A$2:$P$1212,MATCH($O608&amp;$P608,bank!$Q$2:$Q$1212,0),AB$1),FALSE)</f>
        <v>香港汇丰/USD/Mandarine/801-443300-838</v>
      </c>
      <c r="AC608" s="13" t="str" cm="1">
        <f t="array" ref="AC608">IFERROR(INDEX(bank!$A$2:$P$1212,MATCH($O608&amp;$P608,bank!$Q$2:$Q$1212,0),AC$1),FALSE)</f>
        <v>USD</v>
      </c>
      <c r="AD608" s="13" cm="1">
        <f t="array" ref="AD608">IFERROR(INDEX(bank!$A$2:$P$1212,MATCH($O608&amp;$P608,bank!$Q$2:$Q$1212,0),AD$1),FALSE)</f>
        <v>0</v>
      </c>
      <c r="AE608" s="13" t="str" cm="1">
        <f t="array" ref="AE608">IFERROR(INDEX(bank!$A$2:$P$1212,MATCH($O608&amp;$P608,bank!$Q$2:$Q$1212,0),AE$1),FALSE)</f>
        <v>2202-股东往来</v>
      </c>
      <c r="AF608" s="13" t="str" cm="1">
        <f t="array" ref="AF608">IFERROR(INDEX(bank!$A$2:$P$1212,MATCH($O608&amp;$P608,bank!$Q$2:$Q$1212,0),AF$1),FALSE)</f>
        <v>吴总个人账户换汇</v>
      </c>
      <c r="AG608" s="13" cm="1">
        <f t="array" ref="AG608">IFERROR(INDEX(bank!$A$2:$P$1212,MATCH($O608&amp;$P608,bank!$Q$2:$Q$1212,0),AG$1),FALSE)</f>
        <v>45040.390752314823</v>
      </c>
      <c r="AH608" s="13" cm="1">
        <f t="array" ref="AH608">IFERROR(INDEX(bank!$A$2:$P$1212,MATCH($O608&amp;$P608,bank!$Q$2:$Q$1212,0),AH$1),FALSE)</f>
        <v>0</v>
      </c>
      <c r="AI608" s="13" cm="1">
        <f t="array" ref="AI608">IFERROR(INDEX(bank!$A$2:$P$1212,MATCH($O608&amp;$P608,bank!$Q$2:$Q$1212,0),AI$1),FALSE)</f>
        <v>0</v>
      </c>
      <c r="AJ608" s="13" cm="1">
        <f t="array" ref="AJ608">IFERROR(INDEX(bank!$A$2:$P$1212,MATCH($O608&amp;$P608,bank!$Q$2:$Q$1212,0),AJ$1),FALSE)</f>
        <v>160000</v>
      </c>
      <c r="AK608" s="13" cm="1">
        <f t="array" ref="AK608">IFERROR(INDEX(bank!$A$2:$P$1212,MATCH($O608&amp;$P608,bank!$Q$2:$Q$1212,0),AK$1),FALSE)</f>
        <v>160000</v>
      </c>
      <c r="AL608" s="13" cm="1">
        <f t="array" ref="AL608">IFERROR(INDEX(bank!$A$2:$P$1212,MATCH($O608&amp;$P608,bank!$Q$2:$Q$1212,0),AL$1),FALSE)</f>
        <v>669547.25999999978</v>
      </c>
      <c r="AM608" s="13" cm="1">
        <f t="array" ref="AM608">IFERROR(INDEX(bank!$A$2:$P$1212,MATCH($O608&amp;$P608,bank!$Q$2:$Q$1212,0),AM$1),FALSE)</f>
        <v>1</v>
      </c>
      <c r="AN608" s="13" t="b" cm="1">
        <f t="array" ref="AN608">IFERROR(INDEX(bank!$A$2:$P$1212,MATCH($O608&amp;$P608,bank!$Q$2:$Q$1212,0),AN$1),FALSE)</f>
        <v>1</v>
      </c>
      <c r="AO608" s="13" t="str" cm="1">
        <f t="array" ref="AO608">IFERROR(INDEX(bank!$A$2:$P$1212,MATCH($O608&amp;$P608,bank!$Q$2:$Q$1212,0),AO$1),FALSE)</f>
        <v>已关闭</v>
      </c>
    </row>
    <row r="609" spans="1:41" hidden="1">
      <c r="A609" s="4" t="s">
        <v>24</v>
      </c>
      <c r="B609" s="4" t="s">
        <v>41</v>
      </c>
      <c r="C609" s="4">
        <v>0</v>
      </c>
      <c r="D609" s="4">
        <v>0</v>
      </c>
      <c r="E609" s="4">
        <v>1100960</v>
      </c>
      <c r="F609" s="4">
        <v>160000</v>
      </c>
      <c r="G609" s="4" t="s">
        <v>30</v>
      </c>
      <c r="H609" s="6">
        <v>45040.389068518518</v>
      </c>
      <c r="I609" s="4" t="s">
        <v>20</v>
      </c>
      <c r="J609" s="4" t="b">
        <v>1</v>
      </c>
      <c r="K609" s="4">
        <v>0</v>
      </c>
      <c r="L609" s="4">
        <v>6.8810000000000002</v>
      </c>
      <c r="M609" s="4" t="s">
        <v>46</v>
      </c>
      <c r="N609" s="6">
        <v>45040.402291666673</v>
      </c>
      <c r="O609" s="4" t="s">
        <v>26</v>
      </c>
      <c r="P609" s="4">
        <v>742</v>
      </c>
      <c r="Q609" s="10" cm="1">
        <f t="array" ref="Q609">IFERROR(INDEX(cashier!$A$2:$I$672,MATCH($O609&amp;$P609,cashier!$J$2:$J$672,0),Q$1),FALSE)</f>
        <v>333</v>
      </c>
      <c r="R609" s="10" t="str" cm="1">
        <f t="array" ref="R609">IFERROR(INDEX(cashier!$A$2:$I$672,MATCH($O609&amp;$P609,cashier!$J$2:$J$672,0),R$1),FALSE)</f>
        <v>吴总股东往来/RMB</v>
      </c>
      <c r="S609" s="10" cm="1">
        <f t="array" ref="S609">IFERROR(INDEX(cashier!$A$2:$I$672,MATCH($O609&amp;$P609,cashier!$J$2:$J$672,0),S$1),FALSE)</f>
        <v>45040.399239699072</v>
      </c>
      <c r="T609" s="10" t="str" cm="1">
        <f t="array" ref="T609">IFERROR(INDEX(cashier!$A$2:$I$672,MATCH($O609&amp;$P609,cashier!$J$2:$J$672,0),T$1),FALSE)</f>
        <v>RMB</v>
      </c>
      <c r="U609" s="10" cm="1">
        <f t="array" ref="U609">IFERROR(INDEX(cashier!$A$2:$I$672,MATCH($O609&amp;$P609,cashier!$J$2:$J$672,0),U$1),FALSE)</f>
        <v>1100960</v>
      </c>
      <c r="V609" s="10" cm="1">
        <f t="array" ref="V609">IFERROR(INDEX(cashier!$A$2:$I$672,MATCH($O609&amp;$P609,cashier!$J$2:$J$672,0),V$1),FALSE)</f>
        <v>45040.402291666673</v>
      </c>
      <c r="W609" s="10" cm="1">
        <f t="array" ref="W609">IFERROR(INDEX(cashier!$A$2:$I$672,MATCH($O609&amp;$P609,cashier!$J$2:$J$672,0),W$1),FALSE)</f>
        <v>742</v>
      </c>
      <c r="X609" s="10" t="str" cm="1">
        <f t="array" ref="X609">IFERROR(INDEX(cashier!$A$2:$I$672,MATCH($O609&amp;$P609,cashier!$J$2:$J$672,0),X$1),FALSE)</f>
        <v>收款单</v>
      </c>
      <c r="Y609" s="10" cm="1">
        <f t="array" ref="Y609">IFERROR(INDEX(cashier!$A$2:$I$672,MATCH($O609&amp;$P609,cashier!$J$2:$J$672,0),Y$1),FALSE)</f>
        <v>0</v>
      </c>
      <c r="Z609" s="13" cm="1">
        <f t="array" ref="Z609">IFERROR(INDEX(bank!$A$2:$P$1212,MATCH($O609&amp;$P609,bank!$Q$2:$Q$1212,0),Z$1),FALSE)</f>
        <v>742</v>
      </c>
      <c r="AA609" s="13" t="str" cm="1">
        <f t="array" ref="AA609">IFERROR(INDEX(bank!$A$2:$P$1212,MATCH($O609&amp;$P609,bank!$Q$2:$Q$1212,0),AA$1),FALSE)</f>
        <v>收款单</v>
      </c>
      <c r="AB609" s="13" t="str" cm="1">
        <f t="array" ref="AB609">IFERROR(INDEX(bank!$A$2:$P$1212,MATCH($O609&amp;$P609,bank!$Q$2:$Q$1212,0),AB$1),FALSE)</f>
        <v>吴总股东往来/RMB</v>
      </c>
      <c r="AC609" s="13" t="str" cm="1">
        <f t="array" ref="AC609">IFERROR(INDEX(bank!$A$2:$P$1212,MATCH($O609&amp;$P609,bank!$Q$2:$Q$1212,0),AC$1),FALSE)</f>
        <v>RMB</v>
      </c>
      <c r="AD609" s="13" cm="1">
        <f t="array" ref="AD609">IFERROR(INDEX(bank!$A$2:$P$1212,MATCH($O609&amp;$P609,bank!$Q$2:$Q$1212,0),AD$1),FALSE)</f>
        <v>0</v>
      </c>
      <c r="AE609" s="13" t="str" cm="1">
        <f t="array" ref="AE609">IFERROR(INDEX(bank!$A$2:$P$1212,MATCH($O609&amp;$P609,bank!$Q$2:$Q$1212,0),AE$1),FALSE)</f>
        <v>2202-股东往来</v>
      </c>
      <c r="AF609" s="13" t="str" cm="1">
        <f t="array" ref="AF609">IFERROR(INDEX(bank!$A$2:$P$1212,MATCH($O609&amp;$P609,bank!$Q$2:$Q$1212,0),AF$1),FALSE)</f>
        <v>吴总个人账户换汇</v>
      </c>
      <c r="AG609" s="13" cm="1">
        <f t="array" ref="AG609">IFERROR(INDEX(bank!$A$2:$P$1212,MATCH($O609&amp;$P609,bank!$Q$2:$Q$1212,0),AG$1),FALSE)</f>
        <v>45040.402291666673</v>
      </c>
      <c r="AH609" s="13" cm="1">
        <f t="array" ref="AH609">IFERROR(INDEX(bank!$A$2:$P$1212,MATCH($O609&amp;$P609,bank!$Q$2:$Q$1212,0),AH$1),FALSE)</f>
        <v>1100960</v>
      </c>
      <c r="AI609" s="13" cm="1">
        <f t="array" ref="AI609">IFERROR(INDEX(bank!$A$2:$P$1212,MATCH($O609&amp;$P609,bank!$Q$2:$Q$1212,0),AI$1),FALSE)</f>
        <v>1100960</v>
      </c>
      <c r="AJ609" s="13" cm="1">
        <f t="array" ref="AJ609">IFERROR(INDEX(bank!$A$2:$P$1212,MATCH($O609&amp;$P609,bank!$Q$2:$Q$1212,0),AJ$1),FALSE)</f>
        <v>0</v>
      </c>
      <c r="AK609" s="13" cm="1">
        <f t="array" ref="AK609">IFERROR(INDEX(bank!$A$2:$P$1212,MATCH($O609&amp;$P609,bank!$Q$2:$Q$1212,0),AK$1),FALSE)</f>
        <v>0</v>
      </c>
      <c r="AL609" s="13" cm="1">
        <f t="array" ref="AL609">IFERROR(INDEX(bank!$A$2:$P$1212,MATCH($O609&amp;$P609,bank!$Q$2:$Q$1212,0),AL$1),FALSE)</f>
        <v>2947133.1700000009</v>
      </c>
      <c r="AM609" s="13" cm="1">
        <f t="array" ref="AM609">IFERROR(INDEX(bank!$A$2:$P$1212,MATCH($O609&amp;$P609,bank!$Q$2:$Q$1212,0),AM$1),FALSE)</f>
        <v>6.8810000000000002</v>
      </c>
      <c r="AN609" s="13" t="b" cm="1">
        <f t="array" ref="AN609">IFERROR(INDEX(bank!$A$2:$P$1212,MATCH($O609&amp;$P609,bank!$Q$2:$Q$1212,0),AN$1),FALSE)</f>
        <v>1</v>
      </c>
      <c r="AO609" s="13" t="str" cm="1">
        <f t="array" ref="AO609">IFERROR(INDEX(bank!$A$2:$P$1212,MATCH($O609&amp;$P609,bank!$Q$2:$Q$1212,0),AO$1),FALSE)</f>
        <v>已关闭</v>
      </c>
    </row>
    <row r="610" spans="1:41" hidden="1">
      <c r="A610" s="4" t="s">
        <v>16</v>
      </c>
      <c r="B610" s="4" t="s">
        <v>543</v>
      </c>
      <c r="C610" s="4">
        <v>100000</v>
      </c>
      <c r="D610" s="4">
        <v>100000</v>
      </c>
      <c r="E610" s="4">
        <v>0</v>
      </c>
      <c r="F610" s="4">
        <v>0</v>
      </c>
      <c r="G610" s="4" t="s">
        <v>19</v>
      </c>
      <c r="H610" s="6">
        <v>45052.080764270831</v>
      </c>
      <c r="I610" s="4" t="s">
        <v>20</v>
      </c>
      <c r="J610" s="4" t="b">
        <v>1</v>
      </c>
      <c r="K610" s="4">
        <v>0</v>
      </c>
      <c r="L610" s="4">
        <v>1</v>
      </c>
      <c r="M610" s="4" t="s">
        <v>21</v>
      </c>
      <c r="N610" s="6">
        <v>45044.297546296293</v>
      </c>
      <c r="O610" s="4" t="s">
        <v>18</v>
      </c>
      <c r="P610" s="4">
        <v>744</v>
      </c>
      <c r="Q610" s="10" cm="1">
        <f t="array" ref="Q610">IFERROR(INDEX(cashier!$A$2:$I$672,MATCH($O610&amp;$P610,cashier!$J$2:$J$672,0),Q$1),FALSE)</f>
        <v>399</v>
      </c>
      <c r="R610" s="10" t="str" cm="1">
        <f t="array" ref="R610">IFERROR(INDEX(cashier!$A$2:$I$672,MATCH($O610&amp;$P610,cashier!$J$2:$J$672,0),R$1),FALSE)</f>
        <v>大华银行/USD/Group/392-9016-945</v>
      </c>
      <c r="S610" s="10" cm="1">
        <f t="array" ref="S610">IFERROR(INDEX(cashier!$A$2:$I$672,MATCH($O610&amp;$P610,cashier!$J$2:$J$672,0),S$1),FALSE)</f>
        <v>45043.294565150463</v>
      </c>
      <c r="T610" s="10" t="str" cm="1">
        <f t="array" ref="T610">IFERROR(INDEX(cashier!$A$2:$I$672,MATCH($O610&amp;$P610,cashier!$J$2:$J$672,0),T$1),FALSE)</f>
        <v>USD</v>
      </c>
      <c r="U610" s="10" cm="1">
        <f t="array" ref="U610">IFERROR(INDEX(cashier!$A$2:$I$672,MATCH($O610&amp;$P610,cashier!$J$2:$J$672,0),U$1),FALSE)</f>
        <v>113427.24</v>
      </c>
      <c r="V610" s="10" cm="1">
        <f t="array" ref="V610">IFERROR(INDEX(cashier!$A$2:$I$672,MATCH($O610&amp;$P610,cashier!$J$2:$J$672,0),V$1),FALSE)</f>
        <v>45044.297546296293</v>
      </c>
      <c r="W610" s="10" cm="1">
        <f t="array" ref="W610">IFERROR(INDEX(cashier!$A$2:$I$672,MATCH($O610&amp;$P610,cashier!$J$2:$J$672,0),W$1),FALSE)</f>
        <v>744</v>
      </c>
      <c r="X610" s="10" t="str" cm="1">
        <f t="array" ref="X610">IFERROR(INDEX(cashier!$A$2:$I$672,MATCH($O610&amp;$P610,cashier!$J$2:$J$672,0),X$1),FALSE)</f>
        <v>付款单</v>
      </c>
      <c r="Y610" s="10" cm="1">
        <f t="array" ref="Y610">IFERROR(INDEX(cashier!$A$2:$I$672,MATCH($O610&amp;$P610,cashier!$J$2:$J$672,0),Y$1),FALSE)</f>
        <v>0</v>
      </c>
      <c r="Z610" s="13" cm="1">
        <f t="array" ref="Z610">IFERROR(INDEX(bank!$A$2:$P$1212,MATCH($O610&amp;$P610,bank!$Q$2:$Q$1212,0),Z$1),FALSE)</f>
        <v>744</v>
      </c>
      <c r="AA610" s="13" t="str" cm="1">
        <f t="array" ref="AA610">IFERROR(INDEX(bank!$A$2:$P$1212,MATCH($O610&amp;$P610,bank!$Q$2:$Q$1212,0),AA$1),FALSE)</f>
        <v>付款单</v>
      </c>
      <c r="AB610" s="13" t="str" cm="1">
        <f t="array" ref="AB610">IFERROR(INDEX(bank!$A$2:$P$1212,MATCH($O610&amp;$P610,bank!$Q$2:$Q$1212,0),AB$1),FALSE)</f>
        <v>大华银行/USD/Group/392-9016-945</v>
      </c>
      <c r="AC610" s="13" t="str" cm="1">
        <f t="array" ref="AC610">IFERROR(INDEX(bank!$A$2:$P$1212,MATCH($O610&amp;$P610,bank!$Q$2:$Q$1212,0),AC$1),FALSE)</f>
        <v>USD</v>
      </c>
      <c r="AD610" s="13" cm="1">
        <f t="array" ref="AD610">IFERROR(INDEX(bank!$A$2:$P$1212,MATCH($O610&amp;$P610,bank!$Q$2:$Q$1212,0),AD$1),FALSE)</f>
        <v>0</v>
      </c>
      <c r="AE610" s="13" t="str" cm="1">
        <f t="array" ref="AE610">IFERROR(INDEX(bank!$A$2:$P$1212,MATCH($O610&amp;$P610,bank!$Q$2:$Q$1212,0),AE$1),FALSE)</f>
        <v>2204-贷款本金</v>
      </c>
      <c r="AF610" s="13" t="str" cm="1">
        <f t="array" ref="AF610">IFERROR(INDEX(bank!$A$2:$P$1212,MATCH($O610&amp;$P610,bank!$Q$2:$Q$1212,0),AF$1),FALSE)</f>
        <v>SOPHIA OCEAN-2023/05/06贷款本金</v>
      </c>
      <c r="AG610" s="13" cm="1">
        <f t="array" ref="AG610">IFERROR(INDEX(bank!$A$2:$P$1212,MATCH($O610&amp;$P610,bank!$Q$2:$Q$1212,0),AG$1),FALSE)</f>
        <v>45044.297546296293</v>
      </c>
      <c r="AH610" s="13" cm="1">
        <f t="array" ref="AH610">IFERROR(INDEX(bank!$A$2:$P$1212,MATCH($O610&amp;$P610,bank!$Q$2:$Q$1212,0),AH$1),FALSE)</f>
        <v>0</v>
      </c>
      <c r="AI610" s="13" cm="1">
        <f t="array" ref="AI610">IFERROR(INDEX(bank!$A$2:$P$1212,MATCH($O610&amp;$P610,bank!$Q$2:$Q$1212,0),AI$1),FALSE)</f>
        <v>0</v>
      </c>
      <c r="AJ610" s="13" cm="1">
        <f t="array" ref="AJ610">IFERROR(INDEX(bank!$A$2:$P$1212,MATCH($O610&amp;$P610,bank!$Q$2:$Q$1212,0),AJ$1),FALSE)</f>
        <v>100000</v>
      </c>
      <c r="AK610" s="13" cm="1">
        <f t="array" ref="AK610">IFERROR(INDEX(bank!$A$2:$P$1212,MATCH($O610&amp;$P610,bank!$Q$2:$Q$1212,0),AK$1),FALSE)</f>
        <v>100000</v>
      </c>
      <c r="AL610" s="13" cm="1">
        <f t="array" ref="AL610">IFERROR(INDEX(bank!$A$2:$P$1212,MATCH($O610&amp;$P610,bank!$Q$2:$Q$1212,0),AL$1),FALSE)</f>
        <v>94232.679999999964</v>
      </c>
      <c r="AM610" s="13" cm="1">
        <f t="array" ref="AM610">IFERROR(INDEX(bank!$A$2:$P$1212,MATCH($O610&amp;$P610,bank!$Q$2:$Q$1212,0),AM$1),FALSE)</f>
        <v>1</v>
      </c>
      <c r="AN610" s="13" t="b" cm="1">
        <f t="array" ref="AN610">IFERROR(INDEX(bank!$A$2:$P$1212,MATCH($O610&amp;$P610,bank!$Q$2:$Q$1212,0),AN$1),FALSE)</f>
        <v>1</v>
      </c>
      <c r="AO610" s="13" t="str" cm="1">
        <f t="array" ref="AO610">IFERROR(INDEX(bank!$A$2:$P$1212,MATCH($O610&amp;$P610,bank!$Q$2:$Q$1212,0),AO$1),FALSE)</f>
        <v>已关闭</v>
      </c>
    </row>
    <row r="611" spans="1:41" hidden="1">
      <c r="A611" s="4" t="s">
        <v>22</v>
      </c>
      <c r="B611" s="4" t="s">
        <v>544</v>
      </c>
      <c r="C611" s="4">
        <v>13427.24</v>
      </c>
      <c r="D611" s="4">
        <v>13427.24</v>
      </c>
      <c r="E611" s="4">
        <v>0</v>
      </c>
      <c r="F611" s="4">
        <v>0</v>
      </c>
      <c r="G611" s="4" t="s">
        <v>19</v>
      </c>
      <c r="H611" s="6">
        <v>45052.080764270831</v>
      </c>
      <c r="I611" s="4" t="s">
        <v>20</v>
      </c>
      <c r="J611" s="4" t="b">
        <v>1</v>
      </c>
      <c r="K611" s="4">
        <v>0</v>
      </c>
      <c r="L611" s="4">
        <v>1</v>
      </c>
      <c r="M611" s="4" t="s">
        <v>21</v>
      </c>
      <c r="N611" s="6">
        <v>45044.297546296293</v>
      </c>
      <c r="O611" s="4" t="s">
        <v>18</v>
      </c>
      <c r="P611" s="4">
        <v>744</v>
      </c>
      <c r="Q611" s="10" cm="1">
        <f t="array" ref="Q611">IFERROR(INDEX(cashier!$A$2:$I$672,MATCH($O611&amp;$P611,cashier!$J$2:$J$672,0),Q$1),FALSE)</f>
        <v>399</v>
      </c>
      <c r="R611" s="10" t="str" cm="1">
        <f t="array" ref="R611">IFERROR(INDEX(cashier!$A$2:$I$672,MATCH($O611&amp;$P611,cashier!$J$2:$J$672,0),R$1),FALSE)</f>
        <v>大华银行/USD/Group/392-9016-945</v>
      </c>
      <c r="S611" s="10" cm="1">
        <f t="array" ref="S611">IFERROR(INDEX(cashier!$A$2:$I$672,MATCH($O611&amp;$P611,cashier!$J$2:$J$672,0),S$1),FALSE)</f>
        <v>45043.294565150463</v>
      </c>
      <c r="T611" s="10" t="str" cm="1">
        <f t="array" ref="T611">IFERROR(INDEX(cashier!$A$2:$I$672,MATCH($O611&amp;$P611,cashier!$J$2:$J$672,0),T$1),FALSE)</f>
        <v>USD</v>
      </c>
      <c r="U611" s="10" cm="1">
        <f t="array" ref="U611">IFERROR(INDEX(cashier!$A$2:$I$672,MATCH($O611&amp;$P611,cashier!$J$2:$J$672,0),U$1),FALSE)</f>
        <v>113427.24</v>
      </c>
      <c r="V611" s="10" cm="1">
        <f t="array" ref="V611">IFERROR(INDEX(cashier!$A$2:$I$672,MATCH($O611&amp;$P611,cashier!$J$2:$J$672,0),V$1),FALSE)</f>
        <v>45044.297546296293</v>
      </c>
      <c r="W611" s="10" cm="1">
        <f t="array" ref="W611">IFERROR(INDEX(cashier!$A$2:$I$672,MATCH($O611&amp;$P611,cashier!$J$2:$J$672,0),W$1),FALSE)</f>
        <v>744</v>
      </c>
      <c r="X611" s="10" t="str" cm="1">
        <f t="array" ref="X611">IFERROR(INDEX(cashier!$A$2:$I$672,MATCH($O611&amp;$P611,cashier!$J$2:$J$672,0),X$1),FALSE)</f>
        <v>付款单</v>
      </c>
      <c r="Y611" s="10" cm="1">
        <f t="array" ref="Y611">IFERROR(INDEX(cashier!$A$2:$I$672,MATCH($O611&amp;$P611,cashier!$J$2:$J$672,0),Y$1),FALSE)</f>
        <v>0</v>
      </c>
      <c r="Z611" s="13" cm="1">
        <f t="array" ref="Z611">IFERROR(INDEX(bank!$A$2:$P$1212,MATCH($O611&amp;$P611,bank!$Q$2:$Q$1212,0),Z$1),FALSE)</f>
        <v>744</v>
      </c>
      <c r="AA611" s="13" t="str" cm="1">
        <f t="array" ref="AA611">IFERROR(INDEX(bank!$A$2:$P$1212,MATCH($O611&amp;$P611,bank!$Q$2:$Q$1212,0),AA$1),FALSE)</f>
        <v>付款单</v>
      </c>
      <c r="AB611" s="13" t="str" cm="1">
        <f t="array" ref="AB611">IFERROR(INDEX(bank!$A$2:$P$1212,MATCH($O611&amp;$P611,bank!$Q$2:$Q$1212,0),AB$1),FALSE)</f>
        <v>大华银行/USD/Group/392-9016-945</v>
      </c>
      <c r="AC611" s="13" t="str" cm="1">
        <f t="array" ref="AC611">IFERROR(INDEX(bank!$A$2:$P$1212,MATCH($O611&amp;$P611,bank!$Q$2:$Q$1212,0),AC$1),FALSE)</f>
        <v>USD</v>
      </c>
      <c r="AD611" s="13" cm="1">
        <f t="array" ref="AD611">IFERROR(INDEX(bank!$A$2:$P$1212,MATCH($O611&amp;$P611,bank!$Q$2:$Q$1212,0),AD$1),FALSE)</f>
        <v>0</v>
      </c>
      <c r="AE611" s="13" t="str" cm="1">
        <f t="array" ref="AE611">IFERROR(INDEX(bank!$A$2:$P$1212,MATCH($O611&amp;$P611,bank!$Q$2:$Q$1212,0),AE$1),FALSE)</f>
        <v>2204-贷款本金</v>
      </c>
      <c r="AF611" s="13" t="str" cm="1">
        <f t="array" ref="AF611">IFERROR(INDEX(bank!$A$2:$P$1212,MATCH($O611&amp;$P611,bank!$Q$2:$Q$1212,0),AF$1),FALSE)</f>
        <v>SOPHIA OCEAN-2023/05/06贷款本金</v>
      </c>
      <c r="AG611" s="13" cm="1">
        <f t="array" ref="AG611">IFERROR(INDEX(bank!$A$2:$P$1212,MATCH($O611&amp;$P611,bank!$Q$2:$Q$1212,0),AG$1),FALSE)</f>
        <v>45044.297546296293</v>
      </c>
      <c r="AH611" s="13" cm="1">
        <f t="array" ref="AH611">IFERROR(INDEX(bank!$A$2:$P$1212,MATCH($O611&amp;$P611,bank!$Q$2:$Q$1212,0),AH$1),FALSE)</f>
        <v>0</v>
      </c>
      <c r="AI611" s="13" cm="1">
        <f t="array" ref="AI611">IFERROR(INDEX(bank!$A$2:$P$1212,MATCH($O611&amp;$P611,bank!$Q$2:$Q$1212,0),AI$1),FALSE)</f>
        <v>0</v>
      </c>
      <c r="AJ611" s="13" cm="1">
        <f t="array" ref="AJ611">IFERROR(INDEX(bank!$A$2:$P$1212,MATCH($O611&amp;$P611,bank!$Q$2:$Q$1212,0),AJ$1),FALSE)</f>
        <v>100000</v>
      </c>
      <c r="AK611" s="13" cm="1">
        <f t="array" ref="AK611">IFERROR(INDEX(bank!$A$2:$P$1212,MATCH($O611&amp;$P611,bank!$Q$2:$Q$1212,0),AK$1),FALSE)</f>
        <v>100000</v>
      </c>
      <c r="AL611" s="13" cm="1">
        <f t="array" ref="AL611">IFERROR(INDEX(bank!$A$2:$P$1212,MATCH($O611&amp;$P611,bank!$Q$2:$Q$1212,0),AL$1),FALSE)</f>
        <v>94232.679999999964</v>
      </c>
      <c r="AM611" s="13" cm="1">
        <f t="array" ref="AM611">IFERROR(INDEX(bank!$A$2:$P$1212,MATCH($O611&amp;$P611,bank!$Q$2:$Q$1212,0),AM$1),FALSE)</f>
        <v>1</v>
      </c>
      <c r="AN611" s="13" t="b" cm="1">
        <f t="array" ref="AN611">IFERROR(INDEX(bank!$A$2:$P$1212,MATCH($O611&amp;$P611,bank!$Q$2:$Q$1212,0),AN$1),FALSE)</f>
        <v>1</v>
      </c>
      <c r="AO611" s="13" t="str" cm="1">
        <f t="array" ref="AO611">IFERROR(INDEX(bank!$A$2:$P$1212,MATCH($O611&amp;$P611,bank!$Q$2:$Q$1212,0),AO$1),FALSE)</f>
        <v>已关闭</v>
      </c>
    </row>
    <row r="612" spans="1:41" hidden="1">
      <c r="A612" s="4" t="s">
        <v>24</v>
      </c>
      <c r="B612" s="4" t="s">
        <v>412</v>
      </c>
      <c r="C612" s="4">
        <v>0</v>
      </c>
      <c r="D612" s="4">
        <v>0</v>
      </c>
      <c r="E612" s="4">
        <v>54000</v>
      </c>
      <c r="F612" s="4">
        <v>54000</v>
      </c>
      <c r="G612" s="4" t="s">
        <v>30</v>
      </c>
      <c r="H612" s="6">
        <v>45040.087700231481</v>
      </c>
      <c r="I612" s="4" t="s">
        <v>20</v>
      </c>
      <c r="J612" s="4" t="b">
        <v>1</v>
      </c>
      <c r="K612" s="4">
        <v>0</v>
      </c>
      <c r="L612" s="4">
        <v>1</v>
      </c>
      <c r="M612" s="4" t="s">
        <v>31</v>
      </c>
      <c r="N612" s="6">
        <v>45040.090833333343</v>
      </c>
      <c r="O612" s="4" t="s">
        <v>26</v>
      </c>
      <c r="P612" s="4">
        <v>747</v>
      </c>
      <c r="Q612" s="10" cm="1">
        <f t="array" ref="Q612">IFERROR(INDEX(cashier!$A$2:$I$672,MATCH($O612&amp;$P612,cashier!$J$2:$J$672,0),Q$1),FALSE)</f>
        <v>334</v>
      </c>
      <c r="R612" s="10" t="str" cm="1">
        <f t="array" ref="R612">IFERROR(INDEX(cashier!$A$2:$I$672,MATCH($O612&amp;$P612,cashier!$J$2:$J$672,0),R$1),FALSE)</f>
        <v>平安银行/RMB/-上海信智船务有限公司/15000105781743</v>
      </c>
      <c r="S612" s="10" cm="1">
        <f t="array" ref="S612">IFERROR(INDEX(cashier!$A$2:$I$672,MATCH($O612&amp;$P612,cashier!$J$2:$J$672,0),S$1),FALSE)</f>
        <v>45041.090115127306</v>
      </c>
      <c r="T612" s="10" t="str" cm="1">
        <f t="array" ref="T612">IFERROR(INDEX(cashier!$A$2:$I$672,MATCH($O612&amp;$P612,cashier!$J$2:$J$672,0),T$1),FALSE)</f>
        <v>RMB</v>
      </c>
      <c r="U612" s="10" cm="1">
        <f t="array" ref="U612">IFERROR(INDEX(cashier!$A$2:$I$672,MATCH($O612&amp;$P612,cashier!$J$2:$J$672,0),U$1),FALSE)</f>
        <v>54000</v>
      </c>
      <c r="V612" s="10" cm="1">
        <f t="array" ref="V612">IFERROR(INDEX(cashier!$A$2:$I$672,MATCH($O612&amp;$P612,cashier!$J$2:$J$672,0),V$1),FALSE)</f>
        <v>45040.090833333343</v>
      </c>
      <c r="W612" s="10" cm="1">
        <f t="array" ref="W612">IFERROR(INDEX(cashier!$A$2:$I$672,MATCH($O612&amp;$P612,cashier!$J$2:$J$672,0),W$1),FALSE)</f>
        <v>747</v>
      </c>
      <c r="X612" s="10" t="str" cm="1">
        <f t="array" ref="X612">IFERROR(INDEX(cashier!$A$2:$I$672,MATCH($O612&amp;$P612,cashier!$J$2:$J$672,0),X$1),FALSE)</f>
        <v>收款单</v>
      </c>
      <c r="Y612" s="10" cm="1">
        <f t="array" ref="Y612">IFERROR(INDEX(cashier!$A$2:$I$672,MATCH($O612&amp;$P612,cashier!$J$2:$J$672,0),Y$1),FALSE)</f>
        <v>0</v>
      </c>
      <c r="Z612" s="13" cm="1">
        <f t="array" ref="Z612">IFERROR(INDEX(bank!$A$2:$P$1212,MATCH($O612&amp;$P612,bank!$Q$2:$Q$1212,0),Z$1),FALSE)</f>
        <v>747</v>
      </c>
      <c r="AA612" s="13" t="str" cm="1">
        <f t="array" ref="AA612">IFERROR(INDEX(bank!$A$2:$P$1212,MATCH($O612&amp;$P612,bank!$Q$2:$Q$1212,0),AA$1),FALSE)</f>
        <v>收款单</v>
      </c>
      <c r="AB612" s="13" t="str" cm="1">
        <f t="array" ref="AB612">IFERROR(INDEX(bank!$A$2:$P$1212,MATCH($O612&amp;$P612,bank!$Q$2:$Q$1212,0),AB$1),FALSE)</f>
        <v>平安银行/RMB/-上海信智船务有限公司/15000105781743</v>
      </c>
      <c r="AC612" s="13" t="str" cm="1">
        <f t="array" ref="AC612">IFERROR(INDEX(bank!$A$2:$P$1212,MATCH($O612&amp;$P612,bank!$Q$2:$Q$1212,0),AC$1),FALSE)</f>
        <v>RMB</v>
      </c>
      <c r="AD612" s="13" cm="1">
        <f t="array" ref="AD612">IFERROR(INDEX(bank!$A$2:$P$1212,MATCH($O612&amp;$P612,bank!$Q$2:$Q$1212,0),AD$1),FALSE)</f>
        <v>0</v>
      </c>
      <c r="AE612" s="13" t="str" cm="1">
        <f t="array" ref="AE612">IFERROR(INDEX(bank!$A$2:$P$1212,MATCH($O612&amp;$P612,bank!$Q$2:$Q$1212,0),AE$1),FALSE)</f>
        <v>2202-股东往来</v>
      </c>
      <c r="AF612" s="13" t="str" cm="1">
        <f t="array" ref="AF612">IFERROR(INDEX(bank!$A$2:$P$1212,MATCH($O612&amp;$P612,bank!$Q$2:$Q$1212,0),AF$1),FALSE)</f>
        <v>收到吴总还款</v>
      </c>
      <c r="AG612" s="13" cm="1">
        <f t="array" ref="AG612">IFERROR(INDEX(bank!$A$2:$P$1212,MATCH($O612&amp;$P612,bank!$Q$2:$Q$1212,0),AG$1),FALSE)</f>
        <v>45040.090833333343</v>
      </c>
      <c r="AH612" s="13" cm="1">
        <f t="array" ref="AH612">IFERROR(INDEX(bank!$A$2:$P$1212,MATCH($O612&amp;$P612,bank!$Q$2:$Q$1212,0),AH$1),FALSE)</f>
        <v>54000</v>
      </c>
      <c r="AI612" s="13" cm="1">
        <f t="array" ref="AI612">IFERROR(INDEX(bank!$A$2:$P$1212,MATCH($O612&amp;$P612,bank!$Q$2:$Q$1212,0),AI$1),FALSE)</f>
        <v>54000</v>
      </c>
      <c r="AJ612" s="13" cm="1">
        <f t="array" ref="AJ612">IFERROR(INDEX(bank!$A$2:$P$1212,MATCH($O612&amp;$P612,bank!$Q$2:$Q$1212,0),AJ$1),FALSE)</f>
        <v>0</v>
      </c>
      <c r="AK612" s="13" cm="1">
        <f t="array" ref="AK612">IFERROR(INDEX(bank!$A$2:$P$1212,MATCH($O612&amp;$P612,bank!$Q$2:$Q$1212,0),AK$1),FALSE)</f>
        <v>0</v>
      </c>
      <c r="AL612" s="13" cm="1">
        <f t="array" ref="AL612">IFERROR(INDEX(bank!$A$2:$P$1212,MATCH($O612&amp;$P612,bank!$Q$2:$Q$1212,0),AL$1),FALSE)</f>
        <v>63629.429999999993</v>
      </c>
      <c r="AM612" s="13" cm="1">
        <f t="array" ref="AM612">IFERROR(INDEX(bank!$A$2:$P$1212,MATCH($O612&amp;$P612,bank!$Q$2:$Q$1212,0),AM$1),FALSE)</f>
        <v>1</v>
      </c>
      <c r="AN612" s="13" t="b" cm="1">
        <f t="array" ref="AN612">IFERROR(INDEX(bank!$A$2:$P$1212,MATCH($O612&amp;$P612,bank!$Q$2:$Q$1212,0),AN$1),FALSE)</f>
        <v>1</v>
      </c>
      <c r="AO612" s="13" t="str" cm="1">
        <f t="array" ref="AO612">IFERROR(INDEX(bank!$A$2:$P$1212,MATCH($O612&amp;$P612,bank!$Q$2:$Q$1212,0),AO$1),FALSE)</f>
        <v>已关闭</v>
      </c>
    </row>
    <row r="613" spans="1:41" hidden="1">
      <c r="A613" s="4" t="s">
        <v>126</v>
      </c>
      <c r="B613" s="4" t="s">
        <v>545</v>
      </c>
      <c r="C613" s="4">
        <v>70000</v>
      </c>
      <c r="D613" s="4">
        <v>10186.70780156293</v>
      </c>
      <c r="E613" s="4">
        <v>0</v>
      </c>
      <c r="F613" s="4">
        <v>0</v>
      </c>
      <c r="G613" s="4" t="s">
        <v>30</v>
      </c>
      <c r="H613" s="6">
        <v>45041.104057777768</v>
      </c>
      <c r="I613" s="4" t="s">
        <v>20</v>
      </c>
      <c r="J613" s="4" t="b">
        <v>1</v>
      </c>
      <c r="K613" s="4">
        <v>0</v>
      </c>
      <c r="L613" s="4">
        <v>6.8716999999999997</v>
      </c>
      <c r="M613" s="4" t="s">
        <v>46</v>
      </c>
      <c r="N613" s="6">
        <v>45041.255879629629</v>
      </c>
      <c r="O613" s="4" t="s">
        <v>18</v>
      </c>
      <c r="P613" s="4">
        <v>750</v>
      </c>
      <c r="Q613" s="10" cm="1">
        <f t="array" ref="Q613">IFERROR(INDEX(cashier!$A$2:$I$672,MATCH($O613&amp;$P613,cashier!$J$2:$J$672,0),Q$1),FALSE)</f>
        <v>352</v>
      </c>
      <c r="R613" s="10" t="str" cm="1">
        <f t="array" ref="R613">IFERROR(INDEX(cashier!$A$2:$I$672,MATCH($O613&amp;$P613,cashier!$J$2:$J$672,0),R$1),FALSE)</f>
        <v>吴总股东往来/RMB</v>
      </c>
      <c r="S613" s="10" cm="1">
        <f t="array" ref="S613">IFERROR(INDEX(cashier!$A$2:$I$672,MATCH($O613&amp;$P613,cashier!$J$2:$J$672,0),S$1),FALSE)</f>
        <v>45041.25272960648</v>
      </c>
      <c r="T613" s="10" t="str" cm="1">
        <f t="array" ref="T613">IFERROR(INDEX(cashier!$A$2:$I$672,MATCH($O613&amp;$P613,cashier!$J$2:$J$672,0),T$1),FALSE)</f>
        <v>RMB</v>
      </c>
      <c r="U613" s="10" cm="1">
        <f t="array" ref="U613">IFERROR(INDEX(cashier!$A$2:$I$672,MATCH($O613&amp;$P613,cashier!$J$2:$J$672,0),U$1),FALSE)</f>
        <v>70000</v>
      </c>
      <c r="V613" s="10" cm="1">
        <f t="array" ref="V613">IFERROR(INDEX(cashier!$A$2:$I$672,MATCH($O613&amp;$P613,cashier!$J$2:$J$672,0),V$1),FALSE)</f>
        <v>45041.255879629629</v>
      </c>
      <c r="W613" s="10" cm="1">
        <f t="array" ref="W613">IFERROR(INDEX(cashier!$A$2:$I$672,MATCH($O613&amp;$P613,cashier!$J$2:$J$672,0),W$1),FALSE)</f>
        <v>750</v>
      </c>
      <c r="X613" s="10" t="str" cm="1">
        <f t="array" ref="X613">IFERROR(INDEX(cashier!$A$2:$I$672,MATCH($O613&amp;$P613,cashier!$J$2:$J$672,0),X$1),FALSE)</f>
        <v>付款单</v>
      </c>
      <c r="Y613" s="10" cm="1">
        <f t="array" ref="Y613">IFERROR(INDEX(cashier!$A$2:$I$672,MATCH($O613&amp;$P613,cashier!$J$2:$J$672,0),Y$1),FALSE)</f>
        <v>0</v>
      </c>
      <c r="Z613" s="13" cm="1">
        <f t="array" ref="Z613">IFERROR(INDEX(bank!$A$2:$P$1212,MATCH($O613&amp;$P613,bank!$Q$2:$Q$1212,0),Z$1),FALSE)</f>
        <v>750</v>
      </c>
      <c r="AA613" s="13" t="str" cm="1">
        <f t="array" ref="AA613">IFERROR(INDEX(bank!$A$2:$P$1212,MATCH($O613&amp;$P613,bank!$Q$2:$Q$1212,0),AA$1),FALSE)</f>
        <v>付款单</v>
      </c>
      <c r="AB613" s="13" t="str" cm="1">
        <f t="array" ref="AB613">IFERROR(INDEX(bank!$A$2:$P$1212,MATCH($O613&amp;$P613,bank!$Q$2:$Q$1212,0),AB$1),FALSE)</f>
        <v>吴总股东往来/RMB</v>
      </c>
      <c r="AC613" s="13" t="str" cm="1">
        <f t="array" ref="AC613">IFERROR(INDEX(bank!$A$2:$P$1212,MATCH($O613&amp;$P613,bank!$Q$2:$Q$1212,0),AC$1),FALSE)</f>
        <v>RMB</v>
      </c>
      <c r="AD613" s="13" cm="1">
        <f t="array" ref="AD613">IFERROR(INDEX(bank!$A$2:$P$1212,MATCH($O613&amp;$P613,bank!$Q$2:$Q$1212,0),AD$1),FALSE)</f>
        <v>0</v>
      </c>
      <c r="AE613" s="13" t="str" cm="1">
        <f t="array" ref="AE613">IFERROR(INDEX(bank!$A$2:$P$1212,MATCH($O613&amp;$P613,bank!$Q$2:$Q$1212,0),AE$1),FALSE)</f>
        <v xml:space="preserve">5501.07-船舶管理费用  </v>
      </c>
      <c r="AF613" s="13" t="str" cm="1">
        <f t="array" ref="AF613">IFERROR(INDEX(bank!$A$2:$P$1212,MATCH($O613&amp;$P613,bank!$Q$2:$Q$1212,0),AF$1),FALSE)</f>
        <v>计划大连船厂供备用金</v>
      </c>
      <c r="AG613" s="13" cm="1">
        <f t="array" ref="AG613">IFERROR(INDEX(bank!$A$2:$P$1212,MATCH($O613&amp;$P613,bank!$Q$2:$Q$1212,0),AG$1),FALSE)</f>
        <v>45041.255879629629</v>
      </c>
      <c r="AH613" s="13" cm="1">
        <f t="array" ref="AH613">IFERROR(INDEX(bank!$A$2:$P$1212,MATCH($O613&amp;$P613,bank!$Q$2:$Q$1212,0),AH$1),FALSE)</f>
        <v>0</v>
      </c>
      <c r="AI613" s="13" cm="1">
        <f t="array" ref="AI613">IFERROR(INDEX(bank!$A$2:$P$1212,MATCH($O613&amp;$P613,bank!$Q$2:$Q$1212,0),AI$1),FALSE)</f>
        <v>0</v>
      </c>
      <c r="AJ613" s="13" cm="1">
        <f t="array" ref="AJ613">IFERROR(INDEX(bank!$A$2:$P$1212,MATCH($O613&amp;$P613,bank!$Q$2:$Q$1212,0),AJ$1),FALSE)</f>
        <v>70000</v>
      </c>
      <c r="AK613" s="13" cm="1">
        <f t="array" ref="AK613">IFERROR(INDEX(bank!$A$2:$P$1212,MATCH($O613&amp;$P613,bank!$Q$2:$Q$1212,0),AK$1),FALSE)</f>
        <v>70000</v>
      </c>
      <c r="AL613" s="13" cm="1">
        <f t="array" ref="AL613">IFERROR(INDEX(bank!$A$2:$P$1212,MATCH($O613&amp;$P613,bank!$Q$2:$Q$1212,0),AL$1),FALSE)</f>
        <v>2796647.0900000008</v>
      </c>
      <c r="AM613" s="13" cm="1">
        <f t="array" ref="AM613">IFERROR(INDEX(bank!$A$2:$P$1212,MATCH($O613&amp;$P613,bank!$Q$2:$Q$1212,0),AM$1),FALSE)</f>
        <v>6.8716999999999997</v>
      </c>
      <c r="AN613" s="13" t="b" cm="1">
        <f t="array" ref="AN613">IFERROR(INDEX(bank!$A$2:$P$1212,MATCH($O613&amp;$P613,bank!$Q$2:$Q$1212,0),AN$1),FALSE)</f>
        <v>1</v>
      </c>
      <c r="AO613" s="13" t="str" cm="1">
        <f t="array" ref="AO613">IFERROR(INDEX(bank!$A$2:$P$1212,MATCH($O613&amp;$P613,bank!$Q$2:$Q$1212,0),AO$1),FALSE)</f>
        <v>已关闭</v>
      </c>
    </row>
    <row r="614" spans="1:41" hidden="1">
      <c r="A614" s="4" t="s">
        <v>126</v>
      </c>
      <c r="B614" s="4" t="s">
        <v>545</v>
      </c>
      <c r="C614" s="4">
        <v>10000</v>
      </c>
      <c r="D614" s="4">
        <v>10000</v>
      </c>
      <c r="E614" s="4">
        <v>0</v>
      </c>
      <c r="F614" s="4">
        <v>0</v>
      </c>
      <c r="G614" s="4" t="s">
        <v>19</v>
      </c>
      <c r="H614" s="6">
        <v>45041.105798067132</v>
      </c>
      <c r="I614" s="4" t="s">
        <v>20</v>
      </c>
      <c r="J614" s="4" t="b">
        <v>1</v>
      </c>
      <c r="K614" s="4">
        <v>0</v>
      </c>
      <c r="L614" s="4">
        <v>1</v>
      </c>
      <c r="M614" s="4" t="s">
        <v>27</v>
      </c>
      <c r="N614" s="6">
        <v>45041.277094907397</v>
      </c>
      <c r="O614" s="4" t="s">
        <v>18</v>
      </c>
      <c r="P614" s="4">
        <v>752</v>
      </c>
      <c r="Q614" s="10" cm="1">
        <f t="array" ref="Q614">IFERROR(INDEX(cashier!$A$2:$I$672,MATCH($O614&amp;$P614,cashier!$J$2:$J$672,0),Q$1),FALSE)</f>
        <v>363</v>
      </c>
      <c r="R614" s="10" t="str" cm="1">
        <f t="array" ref="R614">IFERROR(INDEX(cashier!$A$2:$I$672,MATCH($O614&amp;$P614,cashier!$J$2:$J$672,0),R$1),FALSE)</f>
        <v>香港汇丰/USD/Mandarine/801-443300-838</v>
      </c>
      <c r="S614" s="10" cm="1">
        <f t="array" ref="S614">IFERROR(INDEX(cashier!$A$2:$I$672,MATCH($O614&amp;$P614,cashier!$J$2:$J$672,0),S$1),FALSE)</f>
        <v>45041.273943425927</v>
      </c>
      <c r="T614" s="10" t="str" cm="1">
        <f t="array" ref="T614">IFERROR(INDEX(cashier!$A$2:$I$672,MATCH($O614&amp;$P614,cashier!$J$2:$J$672,0),T$1),FALSE)</f>
        <v>USD</v>
      </c>
      <c r="U614" s="10" cm="1">
        <f t="array" ref="U614">IFERROR(INDEX(cashier!$A$2:$I$672,MATCH($O614&amp;$P614,cashier!$J$2:$J$672,0),U$1),FALSE)</f>
        <v>10200</v>
      </c>
      <c r="V614" s="10" cm="1">
        <f t="array" ref="V614">IFERROR(INDEX(cashier!$A$2:$I$672,MATCH($O614&amp;$P614,cashier!$J$2:$J$672,0),V$1),FALSE)</f>
        <v>45041.277094907397</v>
      </c>
      <c r="W614" s="10" cm="1">
        <f t="array" ref="W614">IFERROR(INDEX(cashier!$A$2:$I$672,MATCH($O614&amp;$P614,cashier!$J$2:$J$672,0),W$1),FALSE)</f>
        <v>752</v>
      </c>
      <c r="X614" s="10" t="str" cm="1">
        <f t="array" ref="X614">IFERROR(INDEX(cashier!$A$2:$I$672,MATCH($O614&amp;$P614,cashier!$J$2:$J$672,0),X$1),FALSE)</f>
        <v>付款单</v>
      </c>
      <c r="Y614" s="10" cm="1">
        <f t="array" ref="Y614">IFERROR(INDEX(cashier!$A$2:$I$672,MATCH($O614&amp;$P614,cashier!$J$2:$J$672,0),Y$1),FALSE)</f>
        <v>15.96</v>
      </c>
      <c r="Z614" s="13" cm="1">
        <f t="array" ref="Z614">IFERROR(INDEX(bank!$A$2:$P$1212,MATCH($O614&amp;$P614,bank!$Q$2:$Q$1212,0),Z$1),FALSE)</f>
        <v>752</v>
      </c>
      <c r="AA614" s="13" t="str" cm="1">
        <f t="array" ref="AA614">IFERROR(INDEX(bank!$A$2:$P$1212,MATCH($O614&amp;$P614,bank!$Q$2:$Q$1212,0),AA$1),FALSE)</f>
        <v>付款单</v>
      </c>
      <c r="AB614" s="13" t="str" cm="1">
        <f t="array" ref="AB614">IFERROR(INDEX(bank!$A$2:$P$1212,MATCH($O614&amp;$P614,bank!$Q$2:$Q$1212,0),AB$1),FALSE)</f>
        <v>香港汇丰/USD/Mandarine/801-443300-838</v>
      </c>
      <c r="AC614" s="13" t="str" cm="1">
        <f t="array" ref="AC614">IFERROR(INDEX(bank!$A$2:$P$1212,MATCH($O614&amp;$P614,bank!$Q$2:$Q$1212,0),AC$1),FALSE)</f>
        <v>USD</v>
      </c>
      <c r="AD614" s="13" cm="1">
        <f t="array" ref="AD614">IFERROR(INDEX(bank!$A$2:$P$1212,MATCH($O614&amp;$P614,bank!$Q$2:$Q$1212,0),AD$1),FALSE)</f>
        <v>0</v>
      </c>
      <c r="AE614" s="13" t="str" cm="1">
        <f t="array" ref="AE614">IFERROR(INDEX(bank!$A$2:$P$1212,MATCH($O614&amp;$P614,bank!$Q$2:$Q$1212,0),AE$1),FALSE)</f>
        <v xml:space="preserve">5501.07-船舶管理费用  </v>
      </c>
      <c r="AF614" s="13" t="str" cm="1">
        <f t="array" ref="AF614">IFERROR(INDEX(bank!$A$2:$P$1212,MATCH($O614&amp;$P614,bank!$Q$2:$Q$1212,0),AF$1),FALSE)</f>
        <v>计划大连船厂供备用金</v>
      </c>
      <c r="AG614" s="13" cm="1">
        <f t="array" ref="AG614">IFERROR(INDEX(bank!$A$2:$P$1212,MATCH($O614&amp;$P614,bank!$Q$2:$Q$1212,0),AG$1),FALSE)</f>
        <v>45041.277094907397</v>
      </c>
      <c r="AH614" s="13" cm="1">
        <f t="array" ref="AH614">IFERROR(INDEX(bank!$A$2:$P$1212,MATCH($O614&amp;$P614,bank!$Q$2:$Q$1212,0),AH$1),FALSE)</f>
        <v>0</v>
      </c>
      <c r="AI614" s="13" cm="1">
        <f t="array" ref="AI614">IFERROR(INDEX(bank!$A$2:$P$1212,MATCH($O614&amp;$P614,bank!$Q$2:$Q$1212,0),AI$1),FALSE)</f>
        <v>0</v>
      </c>
      <c r="AJ614" s="13" cm="1">
        <f t="array" ref="AJ614">IFERROR(INDEX(bank!$A$2:$P$1212,MATCH($O614&amp;$P614,bank!$Q$2:$Q$1212,0),AJ$1),FALSE)</f>
        <v>10000</v>
      </c>
      <c r="AK614" s="13" cm="1">
        <f t="array" ref="AK614">IFERROR(INDEX(bank!$A$2:$P$1212,MATCH($O614&amp;$P614,bank!$Q$2:$Q$1212,0),AK$1),FALSE)</f>
        <v>10000</v>
      </c>
      <c r="AL614" s="13" cm="1">
        <f t="array" ref="AL614">IFERROR(INDEX(bank!$A$2:$P$1212,MATCH($O614&amp;$P614,bank!$Q$2:$Q$1212,0),AL$1),FALSE)</f>
        <v>824913.18999999983</v>
      </c>
      <c r="AM614" s="13" cm="1">
        <f t="array" ref="AM614">IFERROR(INDEX(bank!$A$2:$P$1212,MATCH($O614&amp;$P614,bank!$Q$2:$Q$1212,0),AM$1),FALSE)</f>
        <v>1</v>
      </c>
      <c r="AN614" s="13" t="b" cm="1">
        <f t="array" ref="AN614">IFERROR(INDEX(bank!$A$2:$P$1212,MATCH($O614&amp;$P614,bank!$Q$2:$Q$1212,0),AN$1),FALSE)</f>
        <v>1</v>
      </c>
      <c r="AO614" s="13" t="str" cm="1">
        <f t="array" ref="AO614">IFERROR(INDEX(bank!$A$2:$P$1212,MATCH($O614&amp;$P614,bank!$Q$2:$Q$1212,0),AO$1),FALSE)</f>
        <v>已关闭</v>
      </c>
    </row>
    <row r="615" spans="1:41" hidden="1">
      <c r="A615" s="4" t="s">
        <v>126</v>
      </c>
      <c r="B615" s="4" t="s">
        <v>546</v>
      </c>
      <c r="C615" s="4">
        <v>200</v>
      </c>
      <c r="D615" s="4">
        <v>200</v>
      </c>
      <c r="E615" s="4">
        <v>0</v>
      </c>
      <c r="F615" s="4">
        <v>0</v>
      </c>
      <c r="G615" s="4" t="s">
        <v>19</v>
      </c>
      <c r="H615" s="6">
        <v>45041.105798067132</v>
      </c>
      <c r="I615" s="4" t="s">
        <v>20</v>
      </c>
      <c r="J615" s="4" t="b">
        <v>1</v>
      </c>
      <c r="K615" s="4">
        <v>0</v>
      </c>
      <c r="L615" s="4">
        <v>1</v>
      </c>
      <c r="M615" s="4" t="s">
        <v>27</v>
      </c>
      <c r="N615" s="6">
        <v>45041.277094907397</v>
      </c>
      <c r="O615" s="4" t="s">
        <v>18</v>
      </c>
      <c r="P615" s="4">
        <v>752</v>
      </c>
      <c r="Q615" s="10" cm="1">
        <f t="array" ref="Q615">IFERROR(INDEX(cashier!$A$2:$I$672,MATCH($O615&amp;$P615,cashier!$J$2:$J$672,0),Q$1),FALSE)</f>
        <v>363</v>
      </c>
      <c r="R615" s="10" t="str" cm="1">
        <f t="array" ref="R615">IFERROR(INDEX(cashier!$A$2:$I$672,MATCH($O615&amp;$P615,cashier!$J$2:$J$672,0),R$1),FALSE)</f>
        <v>香港汇丰/USD/Mandarine/801-443300-838</v>
      </c>
      <c r="S615" s="10" cm="1">
        <f t="array" ref="S615">IFERROR(INDEX(cashier!$A$2:$I$672,MATCH($O615&amp;$P615,cashier!$J$2:$J$672,0),S$1),FALSE)</f>
        <v>45041.273943425927</v>
      </c>
      <c r="T615" s="10" t="str" cm="1">
        <f t="array" ref="T615">IFERROR(INDEX(cashier!$A$2:$I$672,MATCH($O615&amp;$P615,cashier!$J$2:$J$672,0),T$1),FALSE)</f>
        <v>USD</v>
      </c>
      <c r="U615" s="10" cm="1">
        <f t="array" ref="U615">IFERROR(INDEX(cashier!$A$2:$I$672,MATCH($O615&amp;$P615,cashier!$J$2:$J$672,0),U$1),FALSE)</f>
        <v>10200</v>
      </c>
      <c r="V615" s="10" cm="1">
        <f t="array" ref="V615">IFERROR(INDEX(cashier!$A$2:$I$672,MATCH($O615&amp;$P615,cashier!$J$2:$J$672,0),V$1),FALSE)</f>
        <v>45041.277094907397</v>
      </c>
      <c r="W615" s="10" cm="1">
        <f t="array" ref="W615">IFERROR(INDEX(cashier!$A$2:$I$672,MATCH($O615&amp;$P615,cashier!$J$2:$J$672,0),W$1),FALSE)</f>
        <v>752</v>
      </c>
      <c r="X615" s="10" t="str" cm="1">
        <f t="array" ref="X615">IFERROR(INDEX(cashier!$A$2:$I$672,MATCH($O615&amp;$P615,cashier!$J$2:$J$672,0),X$1),FALSE)</f>
        <v>付款单</v>
      </c>
      <c r="Y615" s="10" cm="1">
        <f t="array" ref="Y615">IFERROR(INDEX(cashier!$A$2:$I$672,MATCH($O615&amp;$P615,cashier!$J$2:$J$672,0),Y$1),FALSE)</f>
        <v>15.96</v>
      </c>
      <c r="Z615" s="13" cm="1">
        <f t="array" ref="Z615">IFERROR(INDEX(bank!$A$2:$P$1212,MATCH($O615&amp;$P615,bank!$Q$2:$Q$1212,0),Z$1),FALSE)</f>
        <v>752</v>
      </c>
      <c r="AA615" s="13" t="str" cm="1">
        <f t="array" ref="AA615">IFERROR(INDEX(bank!$A$2:$P$1212,MATCH($O615&amp;$P615,bank!$Q$2:$Q$1212,0),AA$1),FALSE)</f>
        <v>付款单</v>
      </c>
      <c r="AB615" s="13" t="str" cm="1">
        <f t="array" ref="AB615">IFERROR(INDEX(bank!$A$2:$P$1212,MATCH($O615&amp;$P615,bank!$Q$2:$Q$1212,0),AB$1),FALSE)</f>
        <v>香港汇丰/USD/Mandarine/801-443300-838</v>
      </c>
      <c r="AC615" s="13" t="str" cm="1">
        <f t="array" ref="AC615">IFERROR(INDEX(bank!$A$2:$P$1212,MATCH($O615&amp;$P615,bank!$Q$2:$Q$1212,0),AC$1),FALSE)</f>
        <v>USD</v>
      </c>
      <c r="AD615" s="13" cm="1">
        <f t="array" ref="AD615">IFERROR(INDEX(bank!$A$2:$P$1212,MATCH($O615&amp;$P615,bank!$Q$2:$Q$1212,0),AD$1),FALSE)</f>
        <v>0</v>
      </c>
      <c r="AE615" s="13" t="str" cm="1">
        <f t="array" ref="AE615">IFERROR(INDEX(bank!$A$2:$P$1212,MATCH($O615&amp;$P615,bank!$Q$2:$Q$1212,0),AE$1),FALSE)</f>
        <v xml:space="preserve">5501.07-船舶管理费用  </v>
      </c>
      <c r="AF615" s="13" t="str" cm="1">
        <f t="array" ref="AF615">IFERROR(INDEX(bank!$A$2:$P$1212,MATCH($O615&amp;$P615,bank!$Q$2:$Q$1212,0),AF$1),FALSE)</f>
        <v>计划大连船厂供备用金</v>
      </c>
      <c r="AG615" s="13" cm="1">
        <f t="array" ref="AG615">IFERROR(INDEX(bank!$A$2:$P$1212,MATCH($O615&amp;$P615,bank!$Q$2:$Q$1212,0),AG$1),FALSE)</f>
        <v>45041.277094907397</v>
      </c>
      <c r="AH615" s="13" cm="1">
        <f t="array" ref="AH615">IFERROR(INDEX(bank!$A$2:$P$1212,MATCH($O615&amp;$P615,bank!$Q$2:$Q$1212,0),AH$1),FALSE)</f>
        <v>0</v>
      </c>
      <c r="AI615" s="13" cm="1">
        <f t="array" ref="AI615">IFERROR(INDEX(bank!$A$2:$P$1212,MATCH($O615&amp;$P615,bank!$Q$2:$Q$1212,0),AI$1),FALSE)</f>
        <v>0</v>
      </c>
      <c r="AJ615" s="13" cm="1">
        <f t="array" ref="AJ615">IFERROR(INDEX(bank!$A$2:$P$1212,MATCH($O615&amp;$P615,bank!$Q$2:$Q$1212,0),AJ$1),FALSE)</f>
        <v>10000</v>
      </c>
      <c r="AK615" s="13" cm="1">
        <f t="array" ref="AK615">IFERROR(INDEX(bank!$A$2:$P$1212,MATCH($O615&amp;$P615,bank!$Q$2:$Q$1212,0),AK$1),FALSE)</f>
        <v>10000</v>
      </c>
      <c r="AL615" s="13" cm="1">
        <f t="array" ref="AL615">IFERROR(INDEX(bank!$A$2:$P$1212,MATCH($O615&amp;$P615,bank!$Q$2:$Q$1212,0),AL$1),FALSE)</f>
        <v>824913.18999999983</v>
      </c>
      <c r="AM615" s="13" cm="1">
        <f t="array" ref="AM615">IFERROR(INDEX(bank!$A$2:$P$1212,MATCH($O615&amp;$P615,bank!$Q$2:$Q$1212,0),AM$1),FALSE)</f>
        <v>1</v>
      </c>
      <c r="AN615" s="13" t="b" cm="1">
        <f t="array" ref="AN615">IFERROR(INDEX(bank!$A$2:$P$1212,MATCH($O615&amp;$P615,bank!$Q$2:$Q$1212,0),AN$1),FALSE)</f>
        <v>1</v>
      </c>
      <c r="AO615" s="13" t="str" cm="1">
        <f t="array" ref="AO615">IFERROR(INDEX(bank!$A$2:$P$1212,MATCH($O615&amp;$P615,bank!$Q$2:$Q$1212,0),AO$1),FALSE)</f>
        <v>已关闭</v>
      </c>
    </row>
    <row r="616" spans="1:41" hidden="1">
      <c r="A616" s="4" t="s">
        <v>314</v>
      </c>
      <c r="B616" s="4" t="s">
        <v>547</v>
      </c>
      <c r="C616" s="4">
        <v>110250</v>
      </c>
      <c r="D616" s="4">
        <v>110250</v>
      </c>
      <c r="E616" s="4">
        <v>0</v>
      </c>
      <c r="F616" s="4">
        <v>0</v>
      </c>
      <c r="G616" s="4" t="s">
        <v>19</v>
      </c>
      <c r="H616" s="6">
        <v>45041.120983576388</v>
      </c>
      <c r="I616" s="4" t="s">
        <v>20</v>
      </c>
      <c r="J616" s="4" t="b">
        <v>1</v>
      </c>
      <c r="K616" s="4">
        <v>0</v>
      </c>
      <c r="L616" s="4">
        <v>1</v>
      </c>
      <c r="M616" s="4" t="s">
        <v>27</v>
      </c>
      <c r="N616" s="6">
        <v>45041.254421296297</v>
      </c>
      <c r="O616" s="4" t="s">
        <v>18</v>
      </c>
      <c r="P616" s="4">
        <v>754</v>
      </c>
      <c r="Q616" s="10" cm="1">
        <f t="array" ref="Q616">IFERROR(INDEX(cashier!$A$2:$I$672,MATCH($O616&amp;$P616,cashier!$J$2:$J$672,0),Q$1),FALSE)</f>
        <v>350</v>
      </c>
      <c r="R616" s="10" t="str" cm="1">
        <f t="array" ref="R616">IFERROR(INDEX(cashier!$A$2:$I$672,MATCH($O616&amp;$P616,cashier!$J$2:$J$672,0),R$1),FALSE)</f>
        <v>香港汇丰/USD/Mandarine/801-443300-838</v>
      </c>
      <c r="S616" s="10" cm="1">
        <f t="array" ref="S616">IFERROR(INDEX(cashier!$A$2:$I$672,MATCH($O616&amp;$P616,cashier!$J$2:$J$672,0),S$1),FALSE)</f>
        <v>45041.251334085653</v>
      </c>
      <c r="T616" s="10" t="str" cm="1">
        <f t="array" ref="T616">IFERROR(INDEX(cashier!$A$2:$I$672,MATCH($O616&amp;$P616,cashier!$J$2:$J$672,0),T$1),FALSE)</f>
        <v>USD</v>
      </c>
      <c r="U616" s="10" cm="1">
        <f t="array" ref="U616">IFERROR(INDEX(cashier!$A$2:$I$672,MATCH($O616&amp;$P616,cashier!$J$2:$J$672,0),U$1),FALSE)</f>
        <v>110250</v>
      </c>
      <c r="V616" s="10" cm="1">
        <f t="array" ref="V616">IFERROR(INDEX(cashier!$A$2:$I$672,MATCH($O616&amp;$P616,cashier!$J$2:$J$672,0),V$1),FALSE)</f>
        <v>45041.254421296297</v>
      </c>
      <c r="W616" s="10" cm="1">
        <f t="array" ref="W616">IFERROR(INDEX(cashier!$A$2:$I$672,MATCH($O616&amp;$P616,cashier!$J$2:$J$672,0),W$1),FALSE)</f>
        <v>754</v>
      </c>
      <c r="X616" s="10" t="str" cm="1">
        <f t="array" ref="X616">IFERROR(INDEX(cashier!$A$2:$I$672,MATCH($O616&amp;$P616,cashier!$J$2:$J$672,0),X$1),FALSE)</f>
        <v>付款单</v>
      </c>
      <c r="Y616" s="10" cm="1">
        <f t="array" ref="Y616">IFERROR(INDEX(cashier!$A$2:$I$672,MATCH($O616&amp;$P616,cashier!$J$2:$J$672,0),Y$1),FALSE)</f>
        <v>0</v>
      </c>
      <c r="Z616" s="13" cm="1">
        <f t="array" ref="Z616">IFERROR(INDEX(bank!$A$2:$P$1212,MATCH($O616&amp;$P616,bank!$Q$2:$Q$1212,0),Z$1),FALSE)</f>
        <v>754</v>
      </c>
      <c r="AA616" s="13" t="str" cm="1">
        <f t="array" ref="AA616">IFERROR(INDEX(bank!$A$2:$P$1212,MATCH($O616&amp;$P616,bank!$Q$2:$Q$1212,0),AA$1),FALSE)</f>
        <v>付款单</v>
      </c>
      <c r="AB616" s="13" t="str" cm="1">
        <f t="array" ref="AB616">IFERROR(INDEX(bank!$A$2:$P$1212,MATCH($O616&amp;$P616,bank!$Q$2:$Q$1212,0),AB$1),FALSE)</f>
        <v>香港汇丰/USD/Mandarine/801-443300-838</v>
      </c>
      <c r="AC616" s="13" t="str" cm="1">
        <f t="array" ref="AC616">IFERROR(INDEX(bank!$A$2:$P$1212,MATCH($O616&amp;$P616,bank!$Q$2:$Q$1212,0),AC$1),FALSE)</f>
        <v>USD</v>
      </c>
      <c r="AD616" s="13" cm="1">
        <f t="array" ref="AD616">IFERROR(INDEX(bank!$A$2:$P$1212,MATCH($O616&amp;$P616,bank!$Q$2:$Q$1212,0),AD$1),FALSE)</f>
        <v>0</v>
      </c>
      <c r="AE616" s="13" t="str" cm="1">
        <f t="array" ref="AE616">IFERROR(INDEX(bank!$A$2:$P$1212,MATCH($O616&amp;$P616,bank!$Q$2:$Q$1212,0),AE$1),FALSE)</f>
        <v xml:space="preserve">5402.01-租金运费成本  </v>
      </c>
      <c r="AF616" s="13" t="str" cm="1">
        <f t="array" ref="AF616">IFERROR(INDEX(bank!$A$2:$P$1212,MATCH($O616&amp;$P616,bank!$Q$2:$Q$1212,0),AF$1),FALSE)</f>
        <v>第75期租金</v>
      </c>
      <c r="AG616" s="13" cm="1">
        <f t="array" ref="AG616">IFERROR(INDEX(bank!$A$2:$P$1212,MATCH($O616&amp;$P616,bank!$Q$2:$Q$1212,0),AG$1),FALSE)</f>
        <v>45041.254421296297</v>
      </c>
      <c r="AH616" s="13" cm="1">
        <f t="array" ref="AH616">IFERROR(INDEX(bank!$A$2:$P$1212,MATCH($O616&amp;$P616,bank!$Q$2:$Q$1212,0),AH$1),FALSE)</f>
        <v>0</v>
      </c>
      <c r="AI616" s="13" cm="1">
        <f t="array" ref="AI616">IFERROR(INDEX(bank!$A$2:$P$1212,MATCH($O616&amp;$P616,bank!$Q$2:$Q$1212,0),AI$1),FALSE)</f>
        <v>0</v>
      </c>
      <c r="AJ616" s="13" cm="1">
        <f t="array" ref="AJ616">IFERROR(INDEX(bank!$A$2:$P$1212,MATCH($O616&amp;$P616,bank!$Q$2:$Q$1212,0),AJ$1),FALSE)</f>
        <v>110250</v>
      </c>
      <c r="AK616" s="13" cm="1">
        <f t="array" ref="AK616">IFERROR(INDEX(bank!$A$2:$P$1212,MATCH($O616&amp;$P616,bank!$Q$2:$Q$1212,0),AK$1),FALSE)</f>
        <v>110250</v>
      </c>
      <c r="AL616" s="13" cm="1">
        <f t="array" ref="AL616">IFERROR(INDEX(bank!$A$2:$P$1212,MATCH($O616&amp;$P616,bank!$Q$2:$Q$1212,0),AL$1),FALSE)</f>
        <v>916529.49999999977</v>
      </c>
      <c r="AM616" s="13" cm="1">
        <f t="array" ref="AM616">IFERROR(INDEX(bank!$A$2:$P$1212,MATCH($O616&amp;$P616,bank!$Q$2:$Q$1212,0),AM$1),FALSE)</f>
        <v>1</v>
      </c>
      <c r="AN616" s="13" t="b" cm="1">
        <f t="array" ref="AN616">IFERROR(INDEX(bank!$A$2:$P$1212,MATCH($O616&amp;$P616,bank!$Q$2:$Q$1212,0),AN$1),FALSE)</f>
        <v>1</v>
      </c>
      <c r="AO616" s="13" t="str" cm="1">
        <f t="array" ref="AO616">IFERROR(INDEX(bank!$A$2:$P$1212,MATCH($O616&amp;$P616,bank!$Q$2:$Q$1212,0),AO$1),FALSE)</f>
        <v>已关闭</v>
      </c>
    </row>
    <row r="617" spans="1:41" hidden="1">
      <c r="A617" s="4" t="s">
        <v>24</v>
      </c>
      <c r="B617" s="4" t="s">
        <v>412</v>
      </c>
      <c r="C617" s="4">
        <v>0</v>
      </c>
      <c r="D617" s="4">
        <v>0</v>
      </c>
      <c r="E617" s="4">
        <v>110000</v>
      </c>
      <c r="F617" s="4">
        <v>110000</v>
      </c>
      <c r="G617" s="4" t="s">
        <v>30</v>
      </c>
      <c r="H617" s="6">
        <v>45041.26357116898</v>
      </c>
      <c r="I617" s="4" t="s">
        <v>20</v>
      </c>
      <c r="J617" s="4" t="b">
        <v>1</v>
      </c>
      <c r="K617" s="4">
        <v>0</v>
      </c>
      <c r="L617" s="4">
        <v>1</v>
      </c>
      <c r="M617" s="4" t="s">
        <v>31</v>
      </c>
      <c r="N617" s="6">
        <v>45041.368368055562</v>
      </c>
      <c r="O617" s="4" t="s">
        <v>26</v>
      </c>
      <c r="P617" s="4">
        <v>755</v>
      </c>
      <c r="Q617" s="10" cm="1">
        <f t="array" ref="Q617">IFERROR(INDEX(cashier!$A$2:$I$672,MATCH($O617&amp;$P617,cashier!$J$2:$J$672,0),Q$1),FALSE)</f>
        <v>380</v>
      </c>
      <c r="R617" s="10" t="str" cm="1">
        <f t="array" ref="R617">IFERROR(INDEX(cashier!$A$2:$I$672,MATCH($O617&amp;$P617,cashier!$J$2:$J$672,0),R$1),FALSE)</f>
        <v>平安银行/RMB/-上海信智船务有限公司/15000105781743</v>
      </c>
      <c r="S617" s="10" cm="1">
        <f t="array" ref="S617">IFERROR(INDEX(cashier!$A$2:$I$672,MATCH($O617&amp;$P617,cashier!$J$2:$J$672,0),S$1),FALSE)</f>
        <v>45041.367522430563</v>
      </c>
      <c r="T617" s="10" t="str" cm="1">
        <f t="array" ref="T617">IFERROR(INDEX(cashier!$A$2:$I$672,MATCH($O617&amp;$P617,cashier!$J$2:$J$672,0),T$1),FALSE)</f>
        <v>RMB</v>
      </c>
      <c r="U617" s="10" cm="1">
        <f t="array" ref="U617">IFERROR(INDEX(cashier!$A$2:$I$672,MATCH($O617&amp;$P617,cashier!$J$2:$J$672,0),U$1),FALSE)</f>
        <v>110000</v>
      </c>
      <c r="V617" s="10" cm="1">
        <f t="array" ref="V617">IFERROR(INDEX(cashier!$A$2:$I$672,MATCH($O617&amp;$P617,cashier!$J$2:$J$672,0),V$1),FALSE)</f>
        <v>45041.368368055562</v>
      </c>
      <c r="W617" s="10" cm="1">
        <f t="array" ref="W617">IFERROR(INDEX(cashier!$A$2:$I$672,MATCH($O617&amp;$P617,cashier!$J$2:$J$672,0),W$1),FALSE)</f>
        <v>755</v>
      </c>
      <c r="X617" s="10" t="str" cm="1">
        <f t="array" ref="X617">IFERROR(INDEX(cashier!$A$2:$I$672,MATCH($O617&amp;$P617,cashier!$J$2:$J$672,0),X$1),FALSE)</f>
        <v>收款单</v>
      </c>
      <c r="Y617" s="10" cm="1">
        <f t="array" ref="Y617">IFERROR(INDEX(cashier!$A$2:$I$672,MATCH($O617&amp;$P617,cashier!$J$2:$J$672,0),Y$1),FALSE)</f>
        <v>0</v>
      </c>
      <c r="Z617" s="13" cm="1">
        <f t="array" ref="Z617">IFERROR(INDEX(bank!$A$2:$P$1212,MATCH($O617&amp;$P617,bank!$Q$2:$Q$1212,0),Z$1),FALSE)</f>
        <v>755</v>
      </c>
      <c r="AA617" s="13" t="str" cm="1">
        <f t="array" ref="AA617">IFERROR(INDEX(bank!$A$2:$P$1212,MATCH($O617&amp;$P617,bank!$Q$2:$Q$1212,0),AA$1),FALSE)</f>
        <v>收款单</v>
      </c>
      <c r="AB617" s="13" t="str" cm="1">
        <f t="array" ref="AB617">IFERROR(INDEX(bank!$A$2:$P$1212,MATCH($O617&amp;$P617,bank!$Q$2:$Q$1212,0),AB$1),FALSE)</f>
        <v>平安银行/RMB/-上海信智船务有限公司/15000105781743</v>
      </c>
      <c r="AC617" s="13" t="str" cm="1">
        <f t="array" ref="AC617">IFERROR(INDEX(bank!$A$2:$P$1212,MATCH($O617&amp;$P617,bank!$Q$2:$Q$1212,0),AC$1),FALSE)</f>
        <v>RMB</v>
      </c>
      <c r="AD617" s="13" cm="1">
        <f t="array" ref="AD617">IFERROR(INDEX(bank!$A$2:$P$1212,MATCH($O617&amp;$P617,bank!$Q$2:$Q$1212,0),AD$1),FALSE)</f>
        <v>0</v>
      </c>
      <c r="AE617" s="13" t="str" cm="1">
        <f t="array" ref="AE617">IFERROR(INDEX(bank!$A$2:$P$1212,MATCH($O617&amp;$P617,bank!$Q$2:$Q$1212,0),AE$1),FALSE)</f>
        <v>2202-股东往来</v>
      </c>
      <c r="AF617" s="13" t="str" cm="1">
        <f t="array" ref="AF617">IFERROR(INDEX(bank!$A$2:$P$1212,MATCH($O617&amp;$P617,bank!$Q$2:$Q$1212,0),AF$1),FALSE)</f>
        <v>收到吴总还款</v>
      </c>
      <c r="AG617" s="13" cm="1">
        <f t="array" ref="AG617">IFERROR(INDEX(bank!$A$2:$P$1212,MATCH($O617&amp;$P617,bank!$Q$2:$Q$1212,0),AG$1),FALSE)</f>
        <v>45041.368368055562</v>
      </c>
      <c r="AH617" s="13" cm="1">
        <f t="array" ref="AH617">IFERROR(INDEX(bank!$A$2:$P$1212,MATCH($O617&amp;$P617,bank!$Q$2:$Q$1212,0),AH$1),FALSE)</f>
        <v>110000</v>
      </c>
      <c r="AI617" s="13" cm="1">
        <f t="array" ref="AI617">IFERROR(INDEX(bank!$A$2:$P$1212,MATCH($O617&amp;$P617,bank!$Q$2:$Q$1212,0),AI$1),FALSE)</f>
        <v>110000</v>
      </c>
      <c r="AJ617" s="13" cm="1">
        <f t="array" ref="AJ617">IFERROR(INDEX(bank!$A$2:$P$1212,MATCH($O617&amp;$P617,bank!$Q$2:$Q$1212,0),AJ$1),FALSE)</f>
        <v>0</v>
      </c>
      <c r="AK617" s="13" cm="1">
        <f t="array" ref="AK617">IFERROR(INDEX(bank!$A$2:$P$1212,MATCH($O617&amp;$P617,bank!$Q$2:$Q$1212,0),AK$1),FALSE)</f>
        <v>0</v>
      </c>
      <c r="AL617" s="13" cm="1">
        <f t="array" ref="AL617">IFERROR(INDEX(bank!$A$2:$P$1212,MATCH($O617&amp;$P617,bank!$Q$2:$Q$1212,0),AL$1),FALSE)</f>
        <v>11872.879999999979</v>
      </c>
      <c r="AM617" s="13" cm="1">
        <f t="array" ref="AM617">IFERROR(INDEX(bank!$A$2:$P$1212,MATCH($O617&amp;$P617,bank!$Q$2:$Q$1212,0),AM$1),FALSE)</f>
        <v>1</v>
      </c>
      <c r="AN617" s="13" t="b" cm="1">
        <f t="array" ref="AN617">IFERROR(INDEX(bank!$A$2:$P$1212,MATCH($O617&amp;$P617,bank!$Q$2:$Q$1212,0),AN$1),FALSE)</f>
        <v>1</v>
      </c>
      <c r="AO617" s="13" t="str" cm="1">
        <f t="array" ref="AO617">IFERROR(INDEX(bank!$A$2:$P$1212,MATCH($O617&amp;$P617,bank!$Q$2:$Q$1212,0),AO$1),FALSE)</f>
        <v>已关闭</v>
      </c>
    </row>
    <row r="618" spans="1:41" hidden="1">
      <c r="A618" s="4" t="s">
        <v>28</v>
      </c>
      <c r="B618" s="4" t="s">
        <v>548</v>
      </c>
      <c r="C618" s="4">
        <v>0</v>
      </c>
      <c r="D618" s="4">
        <v>0</v>
      </c>
      <c r="E618" s="4">
        <v>75863.66</v>
      </c>
      <c r="F618" s="4">
        <v>75863.66</v>
      </c>
      <c r="G618" s="4" t="s">
        <v>30</v>
      </c>
      <c r="H618" s="6">
        <v>45041.26473195602</v>
      </c>
      <c r="I618" s="4" t="s">
        <v>20</v>
      </c>
      <c r="J618" s="4" t="b">
        <v>1</v>
      </c>
      <c r="K618" s="4">
        <v>0</v>
      </c>
      <c r="L618" s="4">
        <v>1</v>
      </c>
      <c r="M618" s="4" t="s">
        <v>77</v>
      </c>
      <c r="N618" s="6">
        <v>45041.368680555563</v>
      </c>
      <c r="O618" s="4" t="s">
        <v>26</v>
      </c>
      <c r="P618" s="4">
        <v>756</v>
      </c>
      <c r="Q618" s="10" cm="1">
        <f t="array" ref="Q618">IFERROR(INDEX(cashier!$A$2:$I$672,MATCH($O618&amp;$P618,cashier!$J$2:$J$672,0),Q$1),FALSE)</f>
        <v>381</v>
      </c>
      <c r="R618" s="10" t="str" cm="1">
        <f t="array" ref="R618">IFERROR(INDEX(cashier!$A$2:$I$672,MATCH($O618&amp;$P618,cashier!$J$2:$J$672,0),R$1),FALSE)</f>
        <v>兴业银行/RMB/-上海信智船务有限公司/216460100100065938</v>
      </c>
      <c r="S618" s="10" cm="1">
        <f t="array" ref="S618">IFERROR(INDEX(cashier!$A$2:$I$672,MATCH($O618&amp;$P618,cashier!$J$2:$J$672,0),S$1),FALSE)</f>
        <v>45041.367864247688</v>
      </c>
      <c r="T618" s="10" t="str" cm="1">
        <f t="array" ref="T618">IFERROR(INDEX(cashier!$A$2:$I$672,MATCH($O618&amp;$P618,cashier!$J$2:$J$672,0),T$1),FALSE)</f>
        <v>RMB</v>
      </c>
      <c r="U618" s="10" cm="1">
        <f t="array" ref="U618">IFERROR(INDEX(cashier!$A$2:$I$672,MATCH($O618&amp;$P618,cashier!$J$2:$J$672,0),U$1),FALSE)</f>
        <v>75863.66</v>
      </c>
      <c r="V618" s="10" cm="1">
        <f t="array" ref="V618">IFERROR(INDEX(cashier!$A$2:$I$672,MATCH($O618&amp;$P618,cashier!$J$2:$J$672,0),V$1),FALSE)</f>
        <v>45041.368680555563</v>
      </c>
      <c r="W618" s="10" cm="1">
        <f t="array" ref="W618">IFERROR(INDEX(cashier!$A$2:$I$672,MATCH($O618&amp;$P618,cashier!$J$2:$J$672,0),W$1),FALSE)</f>
        <v>756</v>
      </c>
      <c r="X618" s="10" t="str" cm="1">
        <f t="array" ref="X618">IFERROR(INDEX(cashier!$A$2:$I$672,MATCH($O618&amp;$P618,cashier!$J$2:$J$672,0),X$1),FALSE)</f>
        <v>收款单</v>
      </c>
      <c r="Y618" s="10" cm="1">
        <f t="array" ref="Y618">IFERROR(INDEX(cashier!$A$2:$I$672,MATCH($O618&amp;$P618,cashier!$J$2:$J$672,0),Y$1),FALSE)</f>
        <v>0</v>
      </c>
      <c r="Z618" s="13" cm="1">
        <f t="array" ref="Z618">IFERROR(INDEX(bank!$A$2:$P$1212,MATCH($O618&amp;$P618,bank!$Q$2:$Q$1212,0),Z$1),FALSE)</f>
        <v>756</v>
      </c>
      <c r="AA618" s="13" t="str" cm="1">
        <f t="array" ref="AA618">IFERROR(INDEX(bank!$A$2:$P$1212,MATCH($O618&amp;$P618,bank!$Q$2:$Q$1212,0),AA$1),FALSE)</f>
        <v>收款单</v>
      </c>
      <c r="AB618" s="13" t="str" cm="1">
        <f t="array" ref="AB618">IFERROR(INDEX(bank!$A$2:$P$1212,MATCH($O618&amp;$P618,bank!$Q$2:$Q$1212,0),AB$1),FALSE)</f>
        <v>兴业银行/RMB/-上海信智船务有限公司/216460100100065938</v>
      </c>
      <c r="AC618" s="13" t="str" cm="1">
        <f t="array" ref="AC618">IFERROR(INDEX(bank!$A$2:$P$1212,MATCH($O618&amp;$P618,bank!$Q$2:$Q$1212,0),AC$1),FALSE)</f>
        <v>RMB</v>
      </c>
      <c r="AD618" s="13" cm="1">
        <f t="array" ref="AD618">IFERROR(INDEX(bank!$A$2:$P$1212,MATCH($O618&amp;$P618,bank!$Q$2:$Q$1212,0),AD$1),FALSE)</f>
        <v>0</v>
      </c>
      <c r="AE618" s="13" t="str" cm="1">
        <f t="array" ref="AE618">IFERROR(INDEX(bank!$A$2:$P$1212,MATCH($O618&amp;$P618,bank!$Q$2:$Q$1212,0),AE$1),FALSE)</f>
        <v>2201-划转</v>
      </c>
      <c r="AF618" s="13" t="str" cm="1">
        <f t="array" ref="AF618">IFERROR(INDEX(bank!$A$2:$P$1212,MATCH($O618&amp;$P618,bank!$Q$2:$Q$1212,0),AF$1),FALSE)</f>
        <v>收到平安划款-4月内部工资</v>
      </c>
      <c r="AG618" s="13" cm="1">
        <f t="array" ref="AG618">IFERROR(INDEX(bank!$A$2:$P$1212,MATCH($O618&amp;$P618,bank!$Q$2:$Q$1212,0),AG$1),FALSE)</f>
        <v>45041.368680555563</v>
      </c>
      <c r="AH618" s="13" cm="1">
        <f t="array" ref="AH618">IFERROR(INDEX(bank!$A$2:$P$1212,MATCH($O618&amp;$P618,bank!$Q$2:$Q$1212,0),AH$1),FALSE)</f>
        <v>75863.66</v>
      </c>
      <c r="AI618" s="13" cm="1">
        <f t="array" ref="AI618">IFERROR(INDEX(bank!$A$2:$P$1212,MATCH($O618&amp;$P618,bank!$Q$2:$Q$1212,0),AI$1),FALSE)</f>
        <v>75863.66</v>
      </c>
      <c r="AJ618" s="13" cm="1">
        <f t="array" ref="AJ618">IFERROR(INDEX(bank!$A$2:$P$1212,MATCH($O618&amp;$P618,bank!$Q$2:$Q$1212,0),AJ$1),FALSE)</f>
        <v>0</v>
      </c>
      <c r="AK618" s="13" cm="1">
        <f t="array" ref="AK618">IFERROR(INDEX(bank!$A$2:$P$1212,MATCH($O618&amp;$P618,bank!$Q$2:$Q$1212,0),AK$1),FALSE)</f>
        <v>0</v>
      </c>
      <c r="AL618" s="13" cm="1">
        <f t="array" ref="AL618">IFERROR(INDEX(bank!$A$2:$P$1212,MATCH($O618&amp;$P618,bank!$Q$2:$Q$1212,0),AL$1),FALSE)</f>
        <v>5744.4199999999983</v>
      </c>
      <c r="AM618" s="13" cm="1">
        <f t="array" ref="AM618">IFERROR(INDEX(bank!$A$2:$P$1212,MATCH($O618&amp;$P618,bank!$Q$2:$Q$1212,0),AM$1),FALSE)</f>
        <v>1</v>
      </c>
      <c r="AN618" s="13" t="b" cm="1">
        <f t="array" ref="AN618">IFERROR(INDEX(bank!$A$2:$P$1212,MATCH($O618&amp;$P618,bank!$Q$2:$Q$1212,0),AN$1),FALSE)</f>
        <v>1</v>
      </c>
      <c r="AO618" s="13" t="str" cm="1">
        <f t="array" ref="AO618">IFERROR(INDEX(bank!$A$2:$P$1212,MATCH($O618&amp;$P618,bank!$Q$2:$Q$1212,0),AO$1),FALSE)</f>
        <v>已关闭</v>
      </c>
    </row>
    <row r="619" spans="1:41" hidden="1">
      <c r="A619" s="4" t="s">
        <v>50</v>
      </c>
      <c r="B619" s="4" t="s">
        <v>108</v>
      </c>
      <c r="C619" s="4">
        <v>0</v>
      </c>
      <c r="D619" s="4">
        <v>0</v>
      </c>
      <c r="E619" s="4">
        <v>195411.42</v>
      </c>
      <c r="F619" s="4">
        <v>195411.42</v>
      </c>
      <c r="G619" s="4" t="s">
        <v>19</v>
      </c>
      <c r="H619" s="6">
        <v>45041.275783993056</v>
      </c>
      <c r="I619" s="4" t="s">
        <v>20</v>
      </c>
      <c r="J619" s="4" t="b">
        <v>1</v>
      </c>
      <c r="K619" s="4">
        <v>0</v>
      </c>
      <c r="L619" s="4">
        <v>1</v>
      </c>
      <c r="M619" s="4" t="s">
        <v>27</v>
      </c>
      <c r="N619" s="6">
        <v>45041.111504629633</v>
      </c>
      <c r="O619" s="4" t="s">
        <v>26</v>
      </c>
      <c r="P619" s="4">
        <v>758</v>
      </c>
      <c r="Q619" s="10" cm="1">
        <f t="array" ref="Q619">IFERROR(INDEX(cashier!$A$2:$I$672,MATCH($O619&amp;$P619,cashier!$J$2:$J$672,0),Q$1),FALSE)</f>
        <v>384</v>
      </c>
      <c r="R619" s="10" t="str" cm="1">
        <f t="array" ref="R619">IFERROR(INDEX(cashier!$A$2:$I$672,MATCH($O619&amp;$P619,cashier!$J$2:$J$672,0),R$1),FALSE)</f>
        <v>香港汇丰/USD/Mandarine/801-443300-838</v>
      </c>
      <c r="S619" s="10" cm="1">
        <f t="array" ref="S619">IFERROR(INDEX(cashier!$A$2:$I$672,MATCH($O619&amp;$P619,cashier!$J$2:$J$672,0),S$1),FALSE)</f>
        <v>45042.10834525463</v>
      </c>
      <c r="T619" s="10" t="str" cm="1">
        <f t="array" ref="T619">IFERROR(INDEX(cashier!$A$2:$I$672,MATCH($O619&amp;$P619,cashier!$J$2:$J$672,0),T$1),FALSE)</f>
        <v>USD</v>
      </c>
      <c r="U619" s="10" cm="1">
        <f t="array" ref="U619">IFERROR(INDEX(cashier!$A$2:$I$672,MATCH($O619&amp;$P619,cashier!$J$2:$J$672,0),U$1),FALSE)</f>
        <v>195411.42</v>
      </c>
      <c r="V619" s="10" cm="1">
        <f t="array" ref="V619">IFERROR(INDEX(cashier!$A$2:$I$672,MATCH($O619&amp;$P619,cashier!$J$2:$J$672,0),V$1),FALSE)</f>
        <v>45041.111504629633</v>
      </c>
      <c r="W619" s="10" cm="1">
        <f t="array" ref="W619">IFERROR(INDEX(cashier!$A$2:$I$672,MATCH($O619&amp;$P619,cashier!$J$2:$J$672,0),W$1),FALSE)</f>
        <v>758</v>
      </c>
      <c r="X619" s="10" t="str" cm="1">
        <f t="array" ref="X619">IFERROR(INDEX(cashier!$A$2:$I$672,MATCH($O619&amp;$P619,cashier!$J$2:$J$672,0),X$1),FALSE)</f>
        <v>收款单</v>
      </c>
      <c r="Y619" s="10" cm="1">
        <f t="array" ref="Y619">IFERROR(INDEX(cashier!$A$2:$I$672,MATCH($O619&amp;$P619,cashier!$J$2:$J$672,0),Y$1),FALSE)</f>
        <v>0</v>
      </c>
      <c r="Z619" s="13" cm="1">
        <f t="array" ref="Z619">IFERROR(INDEX(bank!$A$2:$P$1212,MATCH($O619&amp;$P619,bank!$Q$2:$Q$1212,0),Z$1),FALSE)</f>
        <v>758</v>
      </c>
      <c r="AA619" s="13" t="str" cm="1">
        <f t="array" ref="AA619">IFERROR(INDEX(bank!$A$2:$P$1212,MATCH($O619&amp;$P619,bank!$Q$2:$Q$1212,0),AA$1),FALSE)</f>
        <v>收款单</v>
      </c>
      <c r="AB619" s="13" t="str" cm="1">
        <f t="array" ref="AB619">IFERROR(INDEX(bank!$A$2:$P$1212,MATCH($O619&amp;$P619,bank!$Q$2:$Q$1212,0),AB$1),FALSE)</f>
        <v>香港汇丰/USD/Mandarine/801-443300-838</v>
      </c>
      <c r="AC619" s="13" t="str" cm="1">
        <f t="array" ref="AC619">IFERROR(INDEX(bank!$A$2:$P$1212,MATCH($O619&amp;$P619,bank!$Q$2:$Q$1212,0),AC$1),FALSE)</f>
        <v>USD</v>
      </c>
      <c r="AD619" s="13" cm="1">
        <f t="array" ref="AD619">IFERROR(INDEX(bank!$A$2:$P$1212,MATCH($O619&amp;$P619,bank!$Q$2:$Q$1212,0),AD$1),FALSE)</f>
        <v>0</v>
      </c>
      <c r="AE619" s="13" t="str" cm="1">
        <f t="array" ref="AE619">IFERROR(INDEX(bank!$A$2:$P$1212,MATCH($O619&amp;$P619,bank!$Q$2:$Q$1212,0),AE$1),FALSE)</f>
        <v>5101.06-租金收入</v>
      </c>
      <c r="AF619" s="13" t="str" cm="1">
        <f t="array" ref="AF619">IFERROR(INDEX(bank!$A$2:$P$1212,MATCH($O619&amp;$P619,bank!$Q$2:$Q$1212,0),AF$1),FALSE)</f>
        <v>第二期租金</v>
      </c>
      <c r="AG619" s="13" cm="1">
        <f t="array" ref="AG619">IFERROR(INDEX(bank!$A$2:$P$1212,MATCH($O619&amp;$P619,bank!$Q$2:$Q$1212,0),AG$1),FALSE)</f>
        <v>45041.111504629633</v>
      </c>
      <c r="AH619" s="13" cm="1">
        <f t="array" ref="AH619">IFERROR(INDEX(bank!$A$2:$P$1212,MATCH($O619&amp;$P619,bank!$Q$2:$Q$1212,0),AH$1),FALSE)</f>
        <v>195411.42</v>
      </c>
      <c r="AI619" s="13" cm="1">
        <f t="array" ref="AI619">IFERROR(INDEX(bank!$A$2:$P$1212,MATCH($O619&amp;$P619,bank!$Q$2:$Q$1212,0),AI$1),FALSE)</f>
        <v>195411.42</v>
      </c>
      <c r="AJ619" s="13" cm="1">
        <f t="array" ref="AJ619">IFERROR(INDEX(bank!$A$2:$P$1212,MATCH($O619&amp;$P619,bank!$Q$2:$Q$1212,0),AJ$1),FALSE)</f>
        <v>0</v>
      </c>
      <c r="AK619" s="13" cm="1">
        <f t="array" ref="AK619">IFERROR(INDEX(bank!$A$2:$P$1212,MATCH($O619&amp;$P619,bank!$Q$2:$Q$1212,0),AK$1),FALSE)</f>
        <v>0</v>
      </c>
      <c r="AL619" s="13" cm="1">
        <f t="array" ref="AL619">IFERROR(INDEX(bank!$A$2:$P$1212,MATCH($O619&amp;$P619,bank!$Q$2:$Q$1212,0),AL$1),FALSE)</f>
        <v>864942.71999999986</v>
      </c>
      <c r="AM619" s="13" cm="1">
        <f t="array" ref="AM619">IFERROR(INDEX(bank!$A$2:$P$1212,MATCH($O619&amp;$P619,bank!$Q$2:$Q$1212,0),AM$1),FALSE)</f>
        <v>1</v>
      </c>
      <c r="AN619" s="13" t="b" cm="1">
        <f t="array" ref="AN619">IFERROR(INDEX(bank!$A$2:$P$1212,MATCH($O619&amp;$P619,bank!$Q$2:$Q$1212,0),AN$1),FALSE)</f>
        <v>1</v>
      </c>
      <c r="AO619" s="13" t="str" cm="1">
        <f t="array" ref="AO619">IFERROR(INDEX(bank!$A$2:$P$1212,MATCH($O619&amp;$P619,bank!$Q$2:$Q$1212,0),AO$1),FALSE)</f>
        <v>已关闭</v>
      </c>
    </row>
    <row r="620" spans="1:41" hidden="1">
      <c r="A620" s="4" t="s">
        <v>61</v>
      </c>
      <c r="B620" s="4" t="s">
        <v>549</v>
      </c>
      <c r="C620" s="4">
        <v>0</v>
      </c>
      <c r="D620" s="4">
        <v>0</v>
      </c>
      <c r="E620" s="4">
        <v>1200</v>
      </c>
      <c r="F620" s="4">
        <v>1200</v>
      </c>
      <c r="G620" s="4" t="s">
        <v>30</v>
      </c>
      <c r="H620" s="6">
        <v>45026.29164570602</v>
      </c>
      <c r="I620" s="4" t="s">
        <v>20</v>
      </c>
      <c r="J620" s="4" t="b">
        <v>1</v>
      </c>
      <c r="K620" s="4">
        <v>0</v>
      </c>
      <c r="L620" s="4">
        <v>1</v>
      </c>
      <c r="M620" s="4" t="s">
        <v>31</v>
      </c>
      <c r="N620" s="6">
        <v>45026.342037037037</v>
      </c>
      <c r="O620" s="4" t="s">
        <v>26</v>
      </c>
      <c r="P620" s="4">
        <v>759</v>
      </c>
      <c r="Q620" s="10" cm="1">
        <f t="array" ref="Q620">IFERROR(INDEX(cashier!$A$2:$I$672,MATCH($O620&amp;$P620,cashier!$J$2:$J$672,0),Q$1),FALSE)</f>
        <v>379</v>
      </c>
      <c r="R620" s="10" t="str" cm="1">
        <f t="array" ref="R620">IFERROR(INDEX(cashier!$A$2:$I$672,MATCH($O620&amp;$P620,cashier!$J$2:$J$672,0),R$1),FALSE)</f>
        <v>平安银行/RMB/-上海信智船务有限公司/15000105781743</v>
      </c>
      <c r="S620" s="10" cm="1">
        <f t="array" ref="S620">IFERROR(INDEX(cashier!$A$2:$I$672,MATCH($O620&amp;$P620,cashier!$J$2:$J$672,0),S$1),FALSE)</f>
        <v>45041.341421006953</v>
      </c>
      <c r="T620" s="10" t="str" cm="1">
        <f t="array" ref="T620">IFERROR(INDEX(cashier!$A$2:$I$672,MATCH($O620&amp;$P620,cashier!$J$2:$J$672,0),T$1),FALSE)</f>
        <v>RMB</v>
      </c>
      <c r="U620" s="10" cm="1">
        <f t="array" ref="U620">IFERROR(INDEX(cashier!$A$2:$I$672,MATCH($O620&amp;$P620,cashier!$J$2:$J$672,0),U$1),FALSE)</f>
        <v>12000</v>
      </c>
      <c r="V620" s="10" cm="1">
        <f t="array" ref="V620">IFERROR(INDEX(cashier!$A$2:$I$672,MATCH($O620&amp;$P620,cashier!$J$2:$J$672,0),V$1),FALSE)</f>
        <v>45026.342037037037</v>
      </c>
      <c r="W620" s="10" cm="1">
        <f t="array" ref="W620">IFERROR(INDEX(cashier!$A$2:$I$672,MATCH($O620&amp;$P620,cashier!$J$2:$J$672,0),W$1),FALSE)</f>
        <v>759</v>
      </c>
      <c r="X620" s="10" t="str" cm="1">
        <f t="array" ref="X620">IFERROR(INDEX(cashier!$A$2:$I$672,MATCH($O620&amp;$P620,cashier!$J$2:$J$672,0),X$1),FALSE)</f>
        <v>收款单</v>
      </c>
      <c r="Y620" s="10" cm="1">
        <f t="array" ref="Y620">IFERROR(INDEX(cashier!$A$2:$I$672,MATCH($O620&amp;$P620,cashier!$J$2:$J$672,0),Y$1),FALSE)</f>
        <v>0</v>
      </c>
      <c r="Z620" s="13" cm="1">
        <f t="array" ref="Z620">IFERROR(INDEX(bank!$A$2:$P$1212,MATCH($O620&amp;$P620,bank!$Q$2:$Q$1212,0),Z$1),FALSE)</f>
        <v>759</v>
      </c>
      <c r="AA620" s="13" t="str" cm="1">
        <f t="array" ref="AA620">IFERROR(INDEX(bank!$A$2:$P$1212,MATCH($O620&amp;$P620,bank!$Q$2:$Q$1212,0),AA$1),FALSE)</f>
        <v>收款单</v>
      </c>
      <c r="AB620" s="13" t="str" cm="1">
        <f t="array" ref="AB620">IFERROR(INDEX(bank!$A$2:$P$1212,MATCH($O620&amp;$P620,bank!$Q$2:$Q$1212,0),AB$1),FALSE)</f>
        <v>平安银行/RMB/-上海信智船务有限公司/15000105781743</v>
      </c>
      <c r="AC620" s="13" t="str" cm="1">
        <f t="array" ref="AC620">IFERROR(INDEX(bank!$A$2:$P$1212,MATCH($O620&amp;$P620,bank!$Q$2:$Q$1212,0),AC$1),FALSE)</f>
        <v>RMB</v>
      </c>
      <c r="AD620" s="13" cm="1">
        <f t="array" ref="AD620">IFERROR(INDEX(bank!$A$2:$P$1212,MATCH($O620&amp;$P620,bank!$Q$2:$Q$1212,0),AD$1),FALSE)</f>
        <v>0</v>
      </c>
      <c r="AE620" s="13" t="str" cm="1">
        <f t="array" ref="AE620">IFERROR(INDEX(bank!$A$2:$P$1212,MATCH($O620&amp;$P620,bank!$Q$2:$Q$1212,0),AE$1),FALSE)</f>
        <v xml:space="preserve">5502.09-办公费用 </v>
      </c>
      <c r="AF620" s="13" t="str" cm="1">
        <f t="array" ref="AF620">IFERROR(INDEX(bank!$A$2:$P$1212,MATCH($O620&amp;$P620,bank!$Q$2:$Q$1212,0),AF$1),FALSE)</f>
        <v>变更监事费用退回</v>
      </c>
      <c r="AG620" s="13" cm="1">
        <f t="array" ref="AG620">IFERROR(INDEX(bank!$A$2:$P$1212,MATCH($O620&amp;$P620,bank!$Q$2:$Q$1212,0),AG$1),FALSE)</f>
        <v>45026.342037037037</v>
      </c>
      <c r="AH620" s="13" cm="1">
        <f t="array" ref="AH620">IFERROR(INDEX(bank!$A$2:$P$1212,MATCH($O620&amp;$P620,bank!$Q$2:$Q$1212,0),AH$1),FALSE)</f>
        <v>1200</v>
      </c>
      <c r="AI620" s="13" cm="1">
        <f t="array" ref="AI620">IFERROR(INDEX(bank!$A$2:$P$1212,MATCH($O620&amp;$P620,bank!$Q$2:$Q$1212,0),AI$1),FALSE)</f>
        <v>1200</v>
      </c>
      <c r="AJ620" s="13" cm="1">
        <f t="array" ref="AJ620">IFERROR(INDEX(bank!$A$2:$P$1212,MATCH($O620&amp;$P620,bank!$Q$2:$Q$1212,0),AJ$1),FALSE)</f>
        <v>0</v>
      </c>
      <c r="AK620" s="13" cm="1">
        <f t="array" ref="AK620">IFERROR(INDEX(bank!$A$2:$P$1212,MATCH($O620&amp;$P620,bank!$Q$2:$Q$1212,0),AK$1),FALSE)</f>
        <v>0</v>
      </c>
      <c r="AL620" s="13" cm="1">
        <f t="array" ref="AL620">IFERROR(INDEX(bank!$A$2:$P$1212,MATCH($O620&amp;$P620,bank!$Q$2:$Q$1212,0),AL$1),FALSE)</f>
        <v>-40309.330000000009</v>
      </c>
      <c r="AM620" s="13" cm="1">
        <f t="array" ref="AM620">IFERROR(INDEX(bank!$A$2:$P$1212,MATCH($O620&amp;$P620,bank!$Q$2:$Q$1212,0),AM$1),FALSE)</f>
        <v>1</v>
      </c>
      <c r="AN620" s="13" t="b" cm="1">
        <f t="array" ref="AN620">IFERROR(INDEX(bank!$A$2:$P$1212,MATCH($O620&amp;$P620,bank!$Q$2:$Q$1212,0),AN$1),FALSE)</f>
        <v>1</v>
      </c>
      <c r="AO620" s="13" t="str" cm="1">
        <f t="array" ref="AO620">IFERROR(INDEX(bank!$A$2:$P$1212,MATCH($O620&amp;$P620,bank!$Q$2:$Q$1212,0),AO$1),FALSE)</f>
        <v>已关闭</v>
      </c>
    </row>
    <row r="621" spans="1:41" hidden="1">
      <c r="A621" s="4" t="s">
        <v>24</v>
      </c>
      <c r="B621" s="4" t="s">
        <v>412</v>
      </c>
      <c r="C621" s="4">
        <v>0</v>
      </c>
      <c r="D621" s="4">
        <v>0</v>
      </c>
      <c r="E621" s="4">
        <v>110000</v>
      </c>
      <c r="F621" s="4">
        <v>110000</v>
      </c>
      <c r="G621" s="4" t="s">
        <v>30</v>
      </c>
      <c r="H621" s="6">
        <v>45009.314501076391</v>
      </c>
      <c r="I621" s="4" t="s">
        <v>20</v>
      </c>
      <c r="J621" s="4" t="b">
        <v>1</v>
      </c>
      <c r="K621" s="4">
        <v>0</v>
      </c>
      <c r="L621" s="4">
        <v>1</v>
      </c>
      <c r="M621" s="4" t="s">
        <v>31</v>
      </c>
      <c r="N621" s="6">
        <v>45009.34171296296</v>
      </c>
      <c r="O621" s="4" t="s">
        <v>26</v>
      </c>
      <c r="P621" s="4">
        <v>760</v>
      </c>
      <c r="Q621" s="10" cm="1">
        <f t="array" ref="Q621">IFERROR(INDEX(cashier!$A$2:$I$672,MATCH($O621&amp;$P621,cashier!$J$2:$J$672,0),Q$1),FALSE)</f>
        <v>378</v>
      </c>
      <c r="R621" s="10" t="str" cm="1">
        <f t="array" ref="R621">IFERROR(INDEX(cashier!$A$2:$I$672,MATCH($O621&amp;$P621,cashier!$J$2:$J$672,0),R$1),FALSE)</f>
        <v>平安银行/RMB/-上海信智船务有限公司/15000105781743</v>
      </c>
      <c r="S621" s="10" cm="1">
        <f t="array" ref="S621">IFERROR(INDEX(cashier!$A$2:$I$672,MATCH($O621&amp;$P621,cashier!$J$2:$J$672,0),S$1),FALSE)</f>
        <v>45041.340815833333</v>
      </c>
      <c r="T621" s="10" t="str" cm="1">
        <f t="array" ref="T621">IFERROR(INDEX(cashier!$A$2:$I$672,MATCH($O621&amp;$P621,cashier!$J$2:$J$672,0),T$1),FALSE)</f>
        <v>RMB</v>
      </c>
      <c r="U621" s="10" cm="1">
        <f t="array" ref="U621">IFERROR(INDEX(cashier!$A$2:$I$672,MATCH($O621&amp;$P621,cashier!$J$2:$J$672,0),U$1),FALSE)</f>
        <v>110000</v>
      </c>
      <c r="V621" s="10" cm="1">
        <f t="array" ref="V621">IFERROR(INDEX(cashier!$A$2:$I$672,MATCH($O621&amp;$P621,cashier!$J$2:$J$672,0),V$1),FALSE)</f>
        <v>45009.34171296296</v>
      </c>
      <c r="W621" s="10" cm="1">
        <f t="array" ref="W621">IFERROR(INDEX(cashier!$A$2:$I$672,MATCH($O621&amp;$P621,cashier!$J$2:$J$672,0),W$1),FALSE)</f>
        <v>760</v>
      </c>
      <c r="X621" s="10" t="str" cm="1">
        <f t="array" ref="X621">IFERROR(INDEX(cashier!$A$2:$I$672,MATCH($O621&amp;$P621,cashier!$J$2:$J$672,0),X$1),FALSE)</f>
        <v>收款单</v>
      </c>
      <c r="Y621" s="10" cm="1">
        <f t="array" ref="Y621">IFERROR(INDEX(cashier!$A$2:$I$672,MATCH($O621&amp;$P621,cashier!$J$2:$J$672,0),Y$1),FALSE)</f>
        <v>0</v>
      </c>
      <c r="Z621" s="13" cm="1">
        <f t="array" ref="Z621">IFERROR(INDEX(bank!$A$2:$P$1212,MATCH($O621&amp;$P621,bank!$Q$2:$Q$1212,0),Z$1),FALSE)</f>
        <v>760</v>
      </c>
      <c r="AA621" s="13" t="str" cm="1">
        <f t="array" ref="AA621">IFERROR(INDEX(bank!$A$2:$P$1212,MATCH($O621&amp;$P621,bank!$Q$2:$Q$1212,0),AA$1),FALSE)</f>
        <v>收款单</v>
      </c>
      <c r="AB621" s="13" t="str" cm="1">
        <f t="array" ref="AB621">IFERROR(INDEX(bank!$A$2:$P$1212,MATCH($O621&amp;$P621,bank!$Q$2:$Q$1212,0),AB$1),FALSE)</f>
        <v>平安银行/RMB/-上海信智船务有限公司/15000105781743</v>
      </c>
      <c r="AC621" s="13" t="str" cm="1">
        <f t="array" ref="AC621">IFERROR(INDEX(bank!$A$2:$P$1212,MATCH($O621&amp;$P621,bank!$Q$2:$Q$1212,0),AC$1),FALSE)</f>
        <v>RMB</v>
      </c>
      <c r="AD621" s="13" cm="1">
        <f t="array" ref="AD621">IFERROR(INDEX(bank!$A$2:$P$1212,MATCH($O621&amp;$P621,bank!$Q$2:$Q$1212,0),AD$1),FALSE)</f>
        <v>0</v>
      </c>
      <c r="AE621" s="13" t="str" cm="1">
        <f t="array" ref="AE621">IFERROR(INDEX(bank!$A$2:$P$1212,MATCH($O621&amp;$P621,bank!$Q$2:$Q$1212,0),AE$1),FALSE)</f>
        <v>2202-股东往来</v>
      </c>
      <c r="AF621" s="13" t="str" cm="1">
        <f t="array" ref="AF621">IFERROR(INDEX(bank!$A$2:$P$1212,MATCH($O621&amp;$P621,bank!$Q$2:$Q$1212,0),AF$1),FALSE)</f>
        <v>收到吴总还款</v>
      </c>
      <c r="AG621" s="13" cm="1">
        <f t="array" ref="AG621">IFERROR(INDEX(bank!$A$2:$P$1212,MATCH($O621&amp;$P621,bank!$Q$2:$Q$1212,0),AG$1),FALSE)</f>
        <v>45009.34171296296</v>
      </c>
      <c r="AH621" s="13" cm="1">
        <f t="array" ref="AH621">IFERROR(INDEX(bank!$A$2:$P$1212,MATCH($O621&amp;$P621,bank!$Q$2:$Q$1212,0),AH$1),FALSE)</f>
        <v>110000</v>
      </c>
      <c r="AI621" s="13" cm="1">
        <f t="array" ref="AI621">IFERROR(INDEX(bank!$A$2:$P$1212,MATCH($O621&amp;$P621,bank!$Q$2:$Q$1212,0),AI$1),FALSE)</f>
        <v>110000</v>
      </c>
      <c r="AJ621" s="13" cm="1">
        <f t="array" ref="AJ621">IFERROR(INDEX(bank!$A$2:$P$1212,MATCH($O621&amp;$P621,bank!$Q$2:$Q$1212,0),AJ$1),FALSE)</f>
        <v>0</v>
      </c>
      <c r="AK621" s="13" cm="1">
        <f t="array" ref="AK621">IFERROR(INDEX(bank!$A$2:$P$1212,MATCH($O621&amp;$P621,bank!$Q$2:$Q$1212,0),AK$1),FALSE)</f>
        <v>0</v>
      </c>
      <c r="AL621" s="13" cm="1">
        <f t="array" ref="AL621">IFERROR(INDEX(bank!$A$2:$P$1212,MATCH($O621&amp;$P621,bank!$Q$2:$Q$1212,0),AL$1),FALSE)</f>
        <v>9827.7699999999895</v>
      </c>
      <c r="AM621" s="13" cm="1">
        <f t="array" ref="AM621">IFERROR(INDEX(bank!$A$2:$P$1212,MATCH($O621&amp;$P621,bank!$Q$2:$Q$1212,0),AM$1),FALSE)</f>
        <v>1</v>
      </c>
      <c r="AN621" s="13" t="b" cm="1">
        <f t="array" ref="AN621">IFERROR(INDEX(bank!$A$2:$P$1212,MATCH($O621&amp;$P621,bank!$Q$2:$Q$1212,0),AN$1),FALSE)</f>
        <v>1</v>
      </c>
      <c r="AO621" s="13" t="str" cm="1">
        <f t="array" ref="AO621">IFERROR(INDEX(bank!$A$2:$P$1212,MATCH($O621&amp;$P621,bank!$Q$2:$Q$1212,0),AO$1),FALSE)</f>
        <v>已关闭</v>
      </c>
    </row>
    <row r="622" spans="1:41" hidden="1">
      <c r="A622" s="4" t="s">
        <v>28</v>
      </c>
      <c r="B622" s="4" t="s">
        <v>550</v>
      </c>
      <c r="C622" s="4">
        <v>0</v>
      </c>
      <c r="D622" s="4">
        <v>0</v>
      </c>
      <c r="E622" s="4">
        <v>75863.66</v>
      </c>
      <c r="F622" s="4">
        <v>75863.66</v>
      </c>
      <c r="G622" s="4" t="s">
        <v>30</v>
      </c>
      <c r="H622" s="6">
        <v>45009.327402893519</v>
      </c>
      <c r="I622" s="4" t="s">
        <v>20</v>
      </c>
      <c r="J622" s="4" t="b">
        <v>1</v>
      </c>
      <c r="K622" s="4">
        <v>0</v>
      </c>
      <c r="L622" s="4">
        <v>1</v>
      </c>
      <c r="M622" s="4" t="s">
        <v>77</v>
      </c>
      <c r="N622" s="6">
        <v>45008.341226851851</v>
      </c>
      <c r="O622" s="4" t="s">
        <v>26</v>
      </c>
      <c r="P622" s="4">
        <v>761</v>
      </c>
      <c r="Q622" s="10" cm="1">
        <f t="array" ref="Q622">IFERROR(INDEX(cashier!$A$2:$I$672,MATCH($O622&amp;$P622,cashier!$J$2:$J$672,0),Q$1),FALSE)</f>
        <v>377</v>
      </c>
      <c r="R622" s="10" t="str" cm="1">
        <f t="array" ref="R622">IFERROR(INDEX(cashier!$A$2:$I$672,MATCH($O622&amp;$P622,cashier!$J$2:$J$672,0),R$1),FALSE)</f>
        <v>兴业银行/RMB/-上海信智船务有限公司/216460100100065938</v>
      </c>
      <c r="S622" s="10" cm="1">
        <f t="array" ref="S622">IFERROR(INDEX(cashier!$A$2:$I$672,MATCH($O622&amp;$P622,cashier!$J$2:$J$672,0),S$1),FALSE)</f>
        <v>45041.340459282408</v>
      </c>
      <c r="T622" s="10" t="str" cm="1">
        <f t="array" ref="T622">IFERROR(INDEX(cashier!$A$2:$I$672,MATCH($O622&amp;$P622,cashier!$J$2:$J$672,0),T$1),FALSE)</f>
        <v>RMB</v>
      </c>
      <c r="U622" s="10" cm="1">
        <f t="array" ref="U622">IFERROR(INDEX(cashier!$A$2:$I$672,MATCH($O622&amp;$P622,cashier!$J$2:$J$672,0),U$1),FALSE)</f>
        <v>75863.66</v>
      </c>
      <c r="V622" s="10" cm="1">
        <f t="array" ref="V622">IFERROR(INDEX(cashier!$A$2:$I$672,MATCH($O622&amp;$P622,cashier!$J$2:$J$672,0),V$1),FALSE)</f>
        <v>45008.341226851851</v>
      </c>
      <c r="W622" s="10" cm="1">
        <f t="array" ref="W622">IFERROR(INDEX(cashier!$A$2:$I$672,MATCH($O622&amp;$P622,cashier!$J$2:$J$672,0),W$1),FALSE)</f>
        <v>761</v>
      </c>
      <c r="X622" s="10" t="str" cm="1">
        <f t="array" ref="X622">IFERROR(INDEX(cashier!$A$2:$I$672,MATCH($O622&amp;$P622,cashier!$J$2:$J$672,0),X$1),FALSE)</f>
        <v>收款单</v>
      </c>
      <c r="Y622" s="10" cm="1">
        <f t="array" ref="Y622">IFERROR(INDEX(cashier!$A$2:$I$672,MATCH($O622&amp;$P622,cashier!$J$2:$J$672,0),Y$1),FALSE)</f>
        <v>0</v>
      </c>
      <c r="Z622" s="13" cm="1">
        <f t="array" ref="Z622">IFERROR(INDEX(bank!$A$2:$P$1212,MATCH($O622&amp;$P622,bank!$Q$2:$Q$1212,0),Z$1),FALSE)</f>
        <v>761</v>
      </c>
      <c r="AA622" s="13" t="str" cm="1">
        <f t="array" ref="AA622">IFERROR(INDEX(bank!$A$2:$P$1212,MATCH($O622&amp;$P622,bank!$Q$2:$Q$1212,0),AA$1),FALSE)</f>
        <v>收款单</v>
      </c>
      <c r="AB622" s="13" t="str" cm="1">
        <f t="array" ref="AB622">IFERROR(INDEX(bank!$A$2:$P$1212,MATCH($O622&amp;$P622,bank!$Q$2:$Q$1212,0),AB$1),FALSE)</f>
        <v>兴业银行/RMB/-上海信智船务有限公司/216460100100065938</v>
      </c>
      <c r="AC622" s="13" t="str" cm="1">
        <f t="array" ref="AC622">IFERROR(INDEX(bank!$A$2:$P$1212,MATCH($O622&amp;$P622,bank!$Q$2:$Q$1212,0),AC$1),FALSE)</f>
        <v>RMB</v>
      </c>
      <c r="AD622" s="13" cm="1">
        <f t="array" ref="AD622">IFERROR(INDEX(bank!$A$2:$P$1212,MATCH($O622&amp;$P622,bank!$Q$2:$Q$1212,0),AD$1),FALSE)</f>
        <v>0</v>
      </c>
      <c r="AE622" s="13" t="str" cm="1">
        <f t="array" ref="AE622">IFERROR(INDEX(bank!$A$2:$P$1212,MATCH($O622&amp;$P622,bank!$Q$2:$Q$1212,0),AE$1),FALSE)</f>
        <v>2201-划转</v>
      </c>
      <c r="AF622" s="13" t="str" cm="1">
        <f t="array" ref="AF622">IFERROR(INDEX(bank!$A$2:$P$1212,MATCH($O622&amp;$P622,bank!$Q$2:$Q$1212,0),AF$1),FALSE)</f>
        <v>收到平安划款-3月内部工资</v>
      </c>
      <c r="AG622" s="13" cm="1">
        <f t="array" ref="AG622">IFERROR(INDEX(bank!$A$2:$P$1212,MATCH($O622&amp;$P622,bank!$Q$2:$Q$1212,0),AG$1),FALSE)</f>
        <v>45008.341226851851</v>
      </c>
      <c r="AH622" s="13" cm="1">
        <f t="array" ref="AH622">IFERROR(INDEX(bank!$A$2:$P$1212,MATCH($O622&amp;$P622,bank!$Q$2:$Q$1212,0),AH$1),FALSE)</f>
        <v>75863.66</v>
      </c>
      <c r="AI622" s="13" cm="1">
        <f t="array" ref="AI622">IFERROR(INDEX(bank!$A$2:$P$1212,MATCH($O622&amp;$P622,bank!$Q$2:$Q$1212,0),AI$1),FALSE)</f>
        <v>75863.66</v>
      </c>
      <c r="AJ622" s="13" cm="1">
        <f t="array" ref="AJ622">IFERROR(INDEX(bank!$A$2:$P$1212,MATCH($O622&amp;$P622,bank!$Q$2:$Q$1212,0),AJ$1),FALSE)</f>
        <v>0</v>
      </c>
      <c r="AK622" s="13" cm="1">
        <f t="array" ref="AK622">IFERROR(INDEX(bank!$A$2:$P$1212,MATCH($O622&amp;$P622,bank!$Q$2:$Q$1212,0),AK$1),FALSE)</f>
        <v>0</v>
      </c>
      <c r="AL622" s="13" cm="1">
        <f t="array" ref="AL622">IFERROR(INDEX(bank!$A$2:$P$1212,MATCH($O622&amp;$P622,bank!$Q$2:$Q$1212,0),AL$1),FALSE)</f>
        <v>77850.080000000002</v>
      </c>
      <c r="AM622" s="13" cm="1">
        <f t="array" ref="AM622">IFERROR(INDEX(bank!$A$2:$P$1212,MATCH($O622&amp;$P622,bank!$Q$2:$Q$1212,0),AM$1),FALSE)</f>
        <v>1</v>
      </c>
      <c r="AN622" s="13" t="b" cm="1">
        <f t="array" ref="AN622">IFERROR(INDEX(bank!$A$2:$P$1212,MATCH($O622&amp;$P622,bank!$Q$2:$Q$1212,0),AN$1),FALSE)</f>
        <v>1</v>
      </c>
      <c r="AO622" s="13" t="str" cm="1">
        <f t="array" ref="AO622">IFERROR(INDEX(bank!$A$2:$P$1212,MATCH($O622&amp;$P622,bank!$Q$2:$Q$1212,0),AO$1),FALSE)</f>
        <v>已关闭</v>
      </c>
    </row>
    <row r="623" spans="1:41" hidden="1">
      <c r="A623" s="4" t="s">
        <v>133</v>
      </c>
      <c r="B623" s="4" t="s">
        <v>551</v>
      </c>
      <c r="C623" s="4">
        <v>6800</v>
      </c>
      <c r="D623" s="4">
        <v>990.58940069341259</v>
      </c>
      <c r="E623" s="4">
        <v>0</v>
      </c>
      <c r="F623" s="4">
        <v>0</v>
      </c>
      <c r="G623" s="4" t="s">
        <v>30</v>
      </c>
      <c r="H623" s="6">
        <v>45041.326915162033</v>
      </c>
      <c r="I623" s="4" t="s">
        <v>20</v>
      </c>
      <c r="J623" s="4" t="b">
        <v>1</v>
      </c>
      <c r="K623" s="4">
        <v>0</v>
      </c>
      <c r="L623" s="4">
        <v>6.8646000000000003</v>
      </c>
      <c r="M623" s="4" t="s">
        <v>46</v>
      </c>
      <c r="N623" s="6">
        <v>45041.36990740741</v>
      </c>
      <c r="O623" s="4" t="s">
        <v>18</v>
      </c>
      <c r="P623" s="4">
        <v>763</v>
      </c>
      <c r="Q623" s="10" cm="1">
        <f t="array" ref="Q623">IFERROR(INDEX(cashier!$A$2:$I$672,MATCH($O623&amp;$P623,cashier!$J$2:$J$672,0),Q$1),FALSE)</f>
        <v>382</v>
      </c>
      <c r="R623" s="10" t="str" cm="1">
        <f t="array" ref="R623">IFERROR(INDEX(cashier!$A$2:$I$672,MATCH($O623&amp;$P623,cashier!$J$2:$J$672,0),R$1),FALSE)</f>
        <v>吴总股东往来/RMB</v>
      </c>
      <c r="S623" s="10" cm="1">
        <f t="array" ref="S623">IFERROR(INDEX(cashier!$A$2:$I$672,MATCH($O623&amp;$P623,cashier!$J$2:$J$672,0),S$1),FALSE)</f>
        <v>45041.369078611111</v>
      </c>
      <c r="T623" s="10" t="str" cm="1">
        <f t="array" ref="T623">IFERROR(INDEX(cashier!$A$2:$I$672,MATCH($O623&amp;$P623,cashier!$J$2:$J$672,0),T$1),FALSE)</f>
        <v>RMB</v>
      </c>
      <c r="U623" s="10" cm="1">
        <f t="array" ref="U623">IFERROR(INDEX(cashier!$A$2:$I$672,MATCH($O623&amp;$P623,cashier!$J$2:$J$672,0),U$1),FALSE)</f>
        <v>6800</v>
      </c>
      <c r="V623" s="10" cm="1">
        <f t="array" ref="V623">IFERROR(INDEX(cashier!$A$2:$I$672,MATCH($O623&amp;$P623,cashier!$J$2:$J$672,0),V$1),FALSE)</f>
        <v>45041.36990740741</v>
      </c>
      <c r="W623" s="10" cm="1">
        <f t="array" ref="W623">IFERROR(INDEX(cashier!$A$2:$I$672,MATCH($O623&amp;$P623,cashier!$J$2:$J$672,0),W$1),FALSE)</f>
        <v>763</v>
      </c>
      <c r="X623" s="10" t="str" cm="1">
        <f t="array" ref="X623">IFERROR(INDEX(cashier!$A$2:$I$672,MATCH($O623&amp;$P623,cashier!$J$2:$J$672,0),X$1),FALSE)</f>
        <v>付款单</v>
      </c>
      <c r="Y623" s="10" cm="1">
        <f t="array" ref="Y623">IFERROR(INDEX(cashier!$A$2:$I$672,MATCH($O623&amp;$P623,cashier!$J$2:$J$672,0),Y$1),FALSE)</f>
        <v>0</v>
      </c>
      <c r="Z623" s="13" cm="1">
        <f t="array" ref="Z623">IFERROR(INDEX(bank!$A$2:$P$1212,MATCH($O623&amp;$P623,bank!$Q$2:$Q$1212,0),Z$1),FALSE)</f>
        <v>763</v>
      </c>
      <c r="AA623" s="13" t="str" cm="1">
        <f t="array" ref="AA623">IFERROR(INDEX(bank!$A$2:$P$1212,MATCH($O623&amp;$P623,bank!$Q$2:$Q$1212,0),AA$1),FALSE)</f>
        <v>付款单</v>
      </c>
      <c r="AB623" s="13" t="str" cm="1">
        <f t="array" ref="AB623">IFERROR(INDEX(bank!$A$2:$P$1212,MATCH($O623&amp;$P623,bank!$Q$2:$Q$1212,0),AB$1),FALSE)</f>
        <v>吴总股东往来/RMB</v>
      </c>
      <c r="AC623" s="13" t="str" cm="1">
        <f t="array" ref="AC623">IFERROR(INDEX(bank!$A$2:$P$1212,MATCH($O623&amp;$P623,bank!$Q$2:$Q$1212,0),AC$1),FALSE)</f>
        <v>RMB</v>
      </c>
      <c r="AD623" s="13" cm="1">
        <f t="array" ref="AD623">IFERROR(INDEX(bank!$A$2:$P$1212,MATCH($O623&amp;$P623,bank!$Q$2:$Q$1212,0),AD$1),FALSE)</f>
        <v>0</v>
      </c>
      <c r="AE623" s="13" t="str" cm="1">
        <f t="array" ref="AE623">IFERROR(INDEX(bank!$A$2:$P$1212,MATCH($O623&amp;$P623,bank!$Q$2:$Q$1212,0),AE$1),FALSE)</f>
        <v xml:space="preserve">5501.04-修理和维护  </v>
      </c>
      <c r="AF623" s="13" t="str" cm="1">
        <f t="array" ref="AF623">IFERROR(INDEX(bank!$A$2:$P$1212,MATCH($O623&amp;$P623,bank!$Q$2:$Q$1212,0),AF$1),FALSE)</f>
        <v>4月天津EPL安装费</v>
      </c>
      <c r="AG623" s="13" cm="1">
        <f t="array" ref="AG623">IFERROR(INDEX(bank!$A$2:$P$1212,MATCH($O623&amp;$P623,bank!$Q$2:$Q$1212,0),AG$1),FALSE)</f>
        <v>45041.36990740741</v>
      </c>
      <c r="AH623" s="13" cm="1">
        <f t="array" ref="AH623">IFERROR(INDEX(bank!$A$2:$P$1212,MATCH($O623&amp;$P623,bank!$Q$2:$Q$1212,0),AH$1),FALSE)</f>
        <v>0</v>
      </c>
      <c r="AI623" s="13" cm="1">
        <f t="array" ref="AI623">IFERROR(INDEX(bank!$A$2:$P$1212,MATCH($O623&amp;$P623,bank!$Q$2:$Q$1212,0),AI$1),FALSE)</f>
        <v>0</v>
      </c>
      <c r="AJ623" s="13" cm="1">
        <f t="array" ref="AJ623">IFERROR(INDEX(bank!$A$2:$P$1212,MATCH($O623&amp;$P623,bank!$Q$2:$Q$1212,0),AJ$1),FALSE)</f>
        <v>6800</v>
      </c>
      <c r="AK623" s="13" cm="1">
        <f t="array" ref="AK623">IFERROR(INDEX(bank!$A$2:$P$1212,MATCH($O623&amp;$P623,bank!$Q$2:$Q$1212,0),AK$1),FALSE)</f>
        <v>6800</v>
      </c>
      <c r="AL623" s="13" cm="1">
        <f t="array" ref="AL623">IFERROR(INDEX(bank!$A$2:$P$1212,MATCH($O623&amp;$P623,bank!$Q$2:$Q$1212,0),AL$1),FALSE)</f>
        <v>2724146.4100000011</v>
      </c>
      <c r="AM623" s="13" cm="1">
        <f t="array" ref="AM623">IFERROR(INDEX(bank!$A$2:$P$1212,MATCH($O623&amp;$P623,bank!$Q$2:$Q$1212,0),AM$1),FALSE)</f>
        <v>6.8646000000000003</v>
      </c>
      <c r="AN623" s="13" t="b" cm="1">
        <f t="array" ref="AN623">IFERROR(INDEX(bank!$A$2:$P$1212,MATCH($O623&amp;$P623,bank!$Q$2:$Q$1212,0),AN$1),FALSE)</f>
        <v>1</v>
      </c>
      <c r="AO623" s="13" t="str" cm="1">
        <f t="array" ref="AO623">IFERROR(INDEX(bank!$A$2:$P$1212,MATCH($O623&amp;$P623,bank!$Q$2:$Q$1212,0),AO$1),FALSE)</f>
        <v>已关闭</v>
      </c>
    </row>
    <row r="624" spans="1:41" hidden="1">
      <c r="A624" s="4" t="s">
        <v>248</v>
      </c>
      <c r="B624" s="4" t="s">
        <v>552</v>
      </c>
      <c r="C624" s="4">
        <v>0</v>
      </c>
      <c r="D624" s="4">
        <v>0</v>
      </c>
      <c r="E624" s="4">
        <v>2.42</v>
      </c>
      <c r="F624" s="4">
        <v>2.42</v>
      </c>
      <c r="G624" s="4" t="s">
        <v>30</v>
      </c>
      <c r="H624" s="6">
        <v>45006.331010127316</v>
      </c>
      <c r="I624" s="4" t="s">
        <v>20</v>
      </c>
      <c r="J624" s="4" t="b">
        <v>1</v>
      </c>
      <c r="K624" s="4">
        <v>0</v>
      </c>
      <c r="L624" s="4">
        <v>1</v>
      </c>
      <c r="M624" s="4" t="s">
        <v>77</v>
      </c>
      <c r="N624" s="6">
        <v>45006.340856481482</v>
      </c>
      <c r="O624" s="4" t="s">
        <v>26</v>
      </c>
      <c r="P624" s="4">
        <v>764</v>
      </c>
      <c r="Q624" s="10" cm="1">
        <f t="array" ref="Q624">IFERROR(INDEX(cashier!$A$2:$I$672,MATCH($O624&amp;$P624,cashier!$J$2:$J$672,0),Q$1),FALSE)</f>
        <v>376</v>
      </c>
      <c r="R624" s="10" t="str" cm="1">
        <f t="array" ref="R624">IFERROR(INDEX(cashier!$A$2:$I$672,MATCH($O624&amp;$P624,cashier!$J$2:$J$672,0),R$1),FALSE)</f>
        <v>兴业银行/RMB/-上海信智船务有限公司/216460100100065938</v>
      </c>
      <c r="S624" s="10" cm="1">
        <f t="array" ref="S624">IFERROR(INDEX(cashier!$A$2:$I$672,MATCH($O624&amp;$P624,cashier!$J$2:$J$672,0),S$1),FALSE)</f>
        <v>45041.340085578697</v>
      </c>
      <c r="T624" s="10" t="str" cm="1">
        <f t="array" ref="T624">IFERROR(INDEX(cashier!$A$2:$I$672,MATCH($O624&amp;$P624,cashier!$J$2:$J$672,0),T$1),FALSE)</f>
        <v>RMB</v>
      </c>
      <c r="U624" s="10" cm="1">
        <f t="array" ref="U624">IFERROR(INDEX(cashier!$A$2:$I$672,MATCH($O624&amp;$P624,cashier!$J$2:$J$672,0),U$1),FALSE)</f>
        <v>2.42</v>
      </c>
      <c r="V624" s="10" cm="1">
        <f t="array" ref="V624">IFERROR(INDEX(cashier!$A$2:$I$672,MATCH($O624&amp;$P624,cashier!$J$2:$J$672,0),V$1),FALSE)</f>
        <v>45006.340856481482</v>
      </c>
      <c r="W624" s="10" cm="1">
        <f t="array" ref="W624">IFERROR(INDEX(cashier!$A$2:$I$672,MATCH($O624&amp;$P624,cashier!$J$2:$J$672,0),W$1),FALSE)</f>
        <v>764</v>
      </c>
      <c r="X624" s="10" t="str" cm="1">
        <f t="array" ref="X624">IFERROR(INDEX(cashier!$A$2:$I$672,MATCH($O624&amp;$P624,cashier!$J$2:$J$672,0),X$1),FALSE)</f>
        <v>收款单</v>
      </c>
      <c r="Y624" s="10" cm="1">
        <f t="array" ref="Y624">IFERROR(INDEX(cashier!$A$2:$I$672,MATCH($O624&amp;$P624,cashier!$J$2:$J$672,0),Y$1),FALSE)</f>
        <v>0</v>
      </c>
      <c r="Z624" s="13" cm="1">
        <f t="array" ref="Z624">IFERROR(INDEX(bank!$A$2:$P$1212,MATCH($O624&amp;$P624,bank!$Q$2:$Q$1212,0),Z$1),FALSE)</f>
        <v>764</v>
      </c>
      <c r="AA624" s="13" t="str" cm="1">
        <f t="array" ref="AA624">IFERROR(INDEX(bank!$A$2:$P$1212,MATCH($O624&amp;$P624,bank!$Q$2:$Q$1212,0),AA$1),FALSE)</f>
        <v>收款单</v>
      </c>
      <c r="AB624" s="13" t="str" cm="1">
        <f t="array" ref="AB624">IFERROR(INDEX(bank!$A$2:$P$1212,MATCH($O624&amp;$P624,bank!$Q$2:$Q$1212,0),AB$1),FALSE)</f>
        <v>兴业银行/RMB/-上海信智船务有限公司/216460100100065938</v>
      </c>
      <c r="AC624" s="13" t="str" cm="1">
        <f t="array" ref="AC624">IFERROR(INDEX(bank!$A$2:$P$1212,MATCH($O624&amp;$P624,bank!$Q$2:$Q$1212,0),AC$1),FALSE)</f>
        <v>RMB</v>
      </c>
      <c r="AD624" s="13" cm="1">
        <f t="array" ref="AD624">IFERROR(INDEX(bank!$A$2:$P$1212,MATCH($O624&amp;$P624,bank!$Q$2:$Q$1212,0),AD$1),FALSE)</f>
        <v>0</v>
      </c>
      <c r="AE624" s="13" t="str" cm="1">
        <f t="array" ref="AE624">IFERROR(INDEX(bank!$A$2:$P$1212,MATCH($O624&amp;$P624,bank!$Q$2:$Q$1212,0),AE$1),FALSE)</f>
        <v xml:space="preserve">5502.12-利息收入 </v>
      </c>
      <c r="AF624" s="13" t="str" cm="1">
        <f t="array" ref="AF624">IFERROR(INDEX(bank!$A$2:$P$1212,MATCH($O624&amp;$P624,bank!$Q$2:$Q$1212,0),AF$1),FALSE)</f>
        <v>兴业利息收入</v>
      </c>
      <c r="AG624" s="13" cm="1">
        <f t="array" ref="AG624">IFERROR(INDEX(bank!$A$2:$P$1212,MATCH($O624&amp;$P624,bank!$Q$2:$Q$1212,0),AG$1),FALSE)</f>
        <v>45006.340856481482</v>
      </c>
      <c r="AH624" s="13" cm="1">
        <f t="array" ref="AH624">IFERROR(INDEX(bank!$A$2:$P$1212,MATCH($O624&amp;$P624,bank!$Q$2:$Q$1212,0),AH$1),FALSE)</f>
        <v>2.42</v>
      </c>
      <c r="AI624" s="13" cm="1">
        <f t="array" ref="AI624">IFERROR(INDEX(bank!$A$2:$P$1212,MATCH($O624&amp;$P624,bank!$Q$2:$Q$1212,0),AI$1),FALSE)</f>
        <v>2.42</v>
      </c>
      <c r="AJ624" s="13" cm="1">
        <f t="array" ref="AJ624">IFERROR(INDEX(bank!$A$2:$P$1212,MATCH($O624&amp;$P624,bank!$Q$2:$Q$1212,0),AJ$1),FALSE)</f>
        <v>0</v>
      </c>
      <c r="AK624" s="13" cm="1">
        <f t="array" ref="AK624">IFERROR(INDEX(bank!$A$2:$P$1212,MATCH($O624&amp;$P624,bank!$Q$2:$Q$1212,0),AK$1),FALSE)</f>
        <v>0</v>
      </c>
      <c r="AL624" s="13" cm="1">
        <f t="array" ref="AL624">IFERROR(INDEX(bank!$A$2:$P$1212,MATCH($O624&amp;$P624,bank!$Q$2:$Q$1212,0),AL$1),FALSE)</f>
        <v>1986.42</v>
      </c>
      <c r="AM624" s="13" cm="1">
        <f t="array" ref="AM624">IFERROR(INDEX(bank!$A$2:$P$1212,MATCH($O624&amp;$P624,bank!$Q$2:$Q$1212,0),AM$1),FALSE)</f>
        <v>1</v>
      </c>
      <c r="AN624" s="13" t="b" cm="1">
        <f t="array" ref="AN624">IFERROR(INDEX(bank!$A$2:$P$1212,MATCH($O624&amp;$P624,bank!$Q$2:$Q$1212,0),AN$1),FALSE)</f>
        <v>1</v>
      </c>
      <c r="AO624" s="13" t="str" cm="1">
        <f t="array" ref="AO624">IFERROR(INDEX(bank!$A$2:$P$1212,MATCH($O624&amp;$P624,bank!$Q$2:$Q$1212,0),AO$1),FALSE)</f>
        <v>已关闭</v>
      </c>
    </row>
    <row r="625" spans="1:41" hidden="1">
      <c r="A625" s="4" t="s">
        <v>248</v>
      </c>
      <c r="B625" s="4" t="s">
        <v>553</v>
      </c>
      <c r="C625" s="4">
        <v>0</v>
      </c>
      <c r="D625" s="4">
        <v>0</v>
      </c>
      <c r="E625" s="4">
        <v>5.92</v>
      </c>
      <c r="F625" s="4">
        <v>5.92</v>
      </c>
      <c r="G625" s="4" t="s">
        <v>30</v>
      </c>
      <c r="H625" s="6">
        <v>45006.334190729169</v>
      </c>
      <c r="I625" s="4" t="s">
        <v>20</v>
      </c>
      <c r="J625" s="4" t="b">
        <v>1</v>
      </c>
      <c r="K625" s="4">
        <v>0</v>
      </c>
      <c r="L625" s="4">
        <v>1</v>
      </c>
      <c r="M625" s="4" t="s">
        <v>79</v>
      </c>
      <c r="N625" s="6">
        <v>45006.340613425928</v>
      </c>
      <c r="O625" s="4" t="s">
        <v>26</v>
      </c>
      <c r="P625" s="4">
        <v>765</v>
      </c>
      <c r="Q625" s="10" cm="1">
        <f t="array" ref="Q625">IFERROR(INDEX(cashier!$A$2:$I$672,MATCH($O625&amp;$P625,cashier!$J$2:$J$672,0),Q$1),FALSE)</f>
        <v>375</v>
      </c>
      <c r="R625" s="10" t="str" cm="1">
        <f t="array" ref="R625">IFERROR(INDEX(cashier!$A$2:$I$672,MATCH($O625&amp;$P625,cashier!$J$2:$J$672,0),R$1),FALSE)</f>
        <v>工行社保户/RMB/-上海信智船务有限公司、1001293529350655623</v>
      </c>
      <c r="S625" s="10" cm="1">
        <f t="array" ref="S625">IFERROR(INDEX(cashier!$A$2:$I$672,MATCH($O625&amp;$P625,cashier!$J$2:$J$672,0),S$1),FALSE)</f>
        <v>45041.339769155093</v>
      </c>
      <c r="T625" s="10" t="str" cm="1">
        <f t="array" ref="T625">IFERROR(INDEX(cashier!$A$2:$I$672,MATCH($O625&amp;$P625,cashier!$J$2:$J$672,0),T$1),FALSE)</f>
        <v>RMB</v>
      </c>
      <c r="U625" s="10" cm="1">
        <f t="array" ref="U625">IFERROR(INDEX(cashier!$A$2:$I$672,MATCH($O625&amp;$P625,cashier!$J$2:$J$672,0),U$1),FALSE)</f>
        <v>5.92</v>
      </c>
      <c r="V625" s="10" cm="1">
        <f t="array" ref="V625">IFERROR(INDEX(cashier!$A$2:$I$672,MATCH($O625&amp;$P625,cashier!$J$2:$J$672,0),V$1),FALSE)</f>
        <v>45006.340613425928</v>
      </c>
      <c r="W625" s="10" cm="1">
        <f t="array" ref="W625">IFERROR(INDEX(cashier!$A$2:$I$672,MATCH($O625&amp;$P625,cashier!$J$2:$J$672,0),W$1),FALSE)</f>
        <v>765</v>
      </c>
      <c r="X625" s="10" t="str" cm="1">
        <f t="array" ref="X625">IFERROR(INDEX(cashier!$A$2:$I$672,MATCH($O625&amp;$P625,cashier!$J$2:$J$672,0),X$1),FALSE)</f>
        <v>收款单</v>
      </c>
      <c r="Y625" s="10" cm="1">
        <f t="array" ref="Y625">IFERROR(INDEX(cashier!$A$2:$I$672,MATCH($O625&amp;$P625,cashier!$J$2:$J$672,0),Y$1),FALSE)</f>
        <v>0</v>
      </c>
      <c r="Z625" s="13" cm="1">
        <f t="array" ref="Z625">IFERROR(INDEX(bank!$A$2:$P$1212,MATCH($O625&amp;$P625,bank!$Q$2:$Q$1212,0),Z$1),FALSE)</f>
        <v>765</v>
      </c>
      <c r="AA625" s="13" t="str" cm="1">
        <f t="array" ref="AA625">IFERROR(INDEX(bank!$A$2:$P$1212,MATCH($O625&amp;$P625,bank!$Q$2:$Q$1212,0),AA$1),FALSE)</f>
        <v>收款单</v>
      </c>
      <c r="AB625" s="13" t="str" cm="1">
        <f t="array" ref="AB625">IFERROR(INDEX(bank!$A$2:$P$1212,MATCH($O625&amp;$P625,bank!$Q$2:$Q$1212,0),AB$1),FALSE)</f>
        <v>工行社保户/RMB/-上海信智船务有限公司、1001293529350655623</v>
      </c>
      <c r="AC625" s="13" t="str" cm="1">
        <f t="array" ref="AC625">IFERROR(INDEX(bank!$A$2:$P$1212,MATCH($O625&amp;$P625,bank!$Q$2:$Q$1212,0),AC$1),FALSE)</f>
        <v>RMB</v>
      </c>
      <c r="AD625" s="13" cm="1">
        <f t="array" ref="AD625">IFERROR(INDEX(bank!$A$2:$P$1212,MATCH($O625&amp;$P625,bank!$Q$2:$Q$1212,0),AD$1),FALSE)</f>
        <v>0</v>
      </c>
      <c r="AE625" s="13" t="str" cm="1">
        <f t="array" ref="AE625">IFERROR(INDEX(bank!$A$2:$P$1212,MATCH($O625&amp;$P625,bank!$Q$2:$Q$1212,0),AE$1),FALSE)</f>
        <v xml:space="preserve">5502.12-利息收入 </v>
      </c>
      <c r="AF625" s="13" t="str" cm="1">
        <f t="array" ref="AF625">IFERROR(INDEX(bank!$A$2:$P$1212,MATCH($O625&amp;$P625,bank!$Q$2:$Q$1212,0),AF$1),FALSE)</f>
        <v>工行社保户利息收入</v>
      </c>
      <c r="AG625" s="13" cm="1">
        <f t="array" ref="AG625">IFERROR(INDEX(bank!$A$2:$P$1212,MATCH($O625&amp;$P625,bank!$Q$2:$Q$1212,0),AG$1),FALSE)</f>
        <v>45006.340613425928</v>
      </c>
      <c r="AH625" s="13" cm="1">
        <f t="array" ref="AH625">IFERROR(INDEX(bank!$A$2:$P$1212,MATCH($O625&amp;$P625,bank!$Q$2:$Q$1212,0),AH$1),FALSE)</f>
        <v>5.92</v>
      </c>
      <c r="AI625" s="13" cm="1">
        <f t="array" ref="AI625">IFERROR(INDEX(bank!$A$2:$P$1212,MATCH($O625&amp;$P625,bank!$Q$2:$Q$1212,0),AI$1),FALSE)</f>
        <v>5.92</v>
      </c>
      <c r="AJ625" s="13" cm="1">
        <f t="array" ref="AJ625">IFERROR(INDEX(bank!$A$2:$P$1212,MATCH($O625&amp;$P625,bank!$Q$2:$Q$1212,0),AJ$1),FALSE)</f>
        <v>0</v>
      </c>
      <c r="AK625" s="13" cm="1">
        <f t="array" ref="AK625">IFERROR(INDEX(bank!$A$2:$P$1212,MATCH($O625&amp;$P625,bank!$Q$2:$Q$1212,0),AK$1),FALSE)</f>
        <v>0</v>
      </c>
      <c r="AL625" s="13" cm="1">
        <f t="array" ref="AL625">IFERROR(INDEX(bank!$A$2:$P$1212,MATCH($O625&amp;$P625,bank!$Q$2:$Q$1212,0),AL$1),FALSE)</f>
        <v>13271.02</v>
      </c>
      <c r="AM625" s="13" cm="1">
        <f t="array" ref="AM625">IFERROR(INDEX(bank!$A$2:$P$1212,MATCH($O625&amp;$P625,bank!$Q$2:$Q$1212,0),AM$1),FALSE)</f>
        <v>1</v>
      </c>
      <c r="AN625" s="13" t="b" cm="1">
        <f t="array" ref="AN625">IFERROR(INDEX(bank!$A$2:$P$1212,MATCH($O625&amp;$P625,bank!$Q$2:$Q$1212,0),AN$1),FALSE)</f>
        <v>1</v>
      </c>
      <c r="AO625" s="13" t="str" cm="1">
        <f t="array" ref="AO625">IFERROR(INDEX(bank!$A$2:$P$1212,MATCH($O625&amp;$P625,bank!$Q$2:$Q$1212,0),AO$1),FALSE)</f>
        <v>已关闭</v>
      </c>
    </row>
    <row r="626" spans="1:41" hidden="1">
      <c r="A626" s="4" t="s">
        <v>28</v>
      </c>
      <c r="B626" s="4" t="s">
        <v>554</v>
      </c>
      <c r="C626" s="4">
        <v>0</v>
      </c>
      <c r="D626" s="4">
        <v>0</v>
      </c>
      <c r="E626" s="4">
        <v>1000</v>
      </c>
      <c r="F626" s="4">
        <v>1000</v>
      </c>
      <c r="G626" s="4" t="s">
        <v>30</v>
      </c>
      <c r="H626" s="6">
        <v>45036.334909097219</v>
      </c>
      <c r="I626" s="4" t="s">
        <v>20</v>
      </c>
      <c r="J626" s="4" t="b">
        <v>1</v>
      </c>
      <c r="K626" s="4">
        <v>0</v>
      </c>
      <c r="L626" s="4">
        <v>1</v>
      </c>
      <c r="M626" s="4" t="s">
        <v>79</v>
      </c>
      <c r="N626" s="6">
        <v>45036.340208333328</v>
      </c>
      <c r="O626" s="4" t="s">
        <v>26</v>
      </c>
      <c r="P626" s="4">
        <v>766</v>
      </c>
      <c r="Q626" s="10" cm="1">
        <f t="array" ref="Q626">IFERROR(INDEX(cashier!$A$2:$I$672,MATCH($O626&amp;$P626,cashier!$J$2:$J$672,0),Q$1),FALSE)</f>
        <v>374</v>
      </c>
      <c r="R626" s="10" t="str" cm="1">
        <f t="array" ref="R626">IFERROR(INDEX(cashier!$A$2:$I$672,MATCH($O626&amp;$P626,cashier!$J$2:$J$672,0),R$1),FALSE)</f>
        <v>工行社保户/RMB/-上海信智船务有限公司、1001293529350655623</v>
      </c>
      <c r="S626" s="10" cm="1">
        <f t="array" ref="S626">IFERROR(INDEX(cashier!$A$2:$I$672,MATCH($O626&amp;$P626,cashier!$J$2:$J$672,0),S$1),FALSE)</f>
        <v>45041.339448715276</v>
      </c>
      <c r="T626" s="10" t="str" cm="1">
        <f t="array" ref="T626">IFERROR(INDEX(cashier!$A$2:$I$672,MATCH($O626&amp;$P626,cashier!$J$2:$J$672,0),T$1),FALSE)</f>
        <v>RMB</v>
      </c>
      <c r="U626" s="10" cm="1">
        <f t="array" ref="U626">IFERROR(INDEX(cashier!$A$2:$I$672,MATCH($O626&amp;$P626,cashier!$J$2:$J$672,0),U$1),FALSE)</f>
        <v>1000</v>
      </c>
      <c r="V626" s="10" cm="1">
        <f t="array" ref="V626">IFERROR(INDEX(cashier!$A$2:$I$672,MATCH($O626&amp;$P626,cashier!$J$2:$J$672,0),V$1),FALSE)</f>
        <v>45036.340208333328</v>
      </c>
      <c r="W626" s="10" cm="1">
        <f t="array" ref="W626">IFERROR(INDEX(cashier!$A$2:$I$672,MATCH($O626&amp;$P626,cashier!$J$2:$J$672,0),W$1),FALSE)</f>
        <v>766</v>
      </c>
      <c r="X626" s="10" t="str" cm="1">
        <f t="array" ref="X626">IFERROR(INDEX(cashier!$A$2:$I$672,MATCH($O626&amp;$P626,cashier!$J$2:$J$672,0),X$1),FALSE)</f>
        <v>收款单</v>
      </c>
      <c r="Y626" s="10" cm="1">
        <f t="array" ref="Y626">IFERROR(INDEX(cashier!$A$2:$I$672,MATCH($O626&amp;$P626,cashier!$J$2:$J$672,0),Y$1),FALSE)</f>
        <v>0</v>
      </c>
      <c r="Z626" s="13" cm="1">
        <f t="array" ref="Z626">IFERROR(INDEX(bank!$A$2:$P$1212,MATCH($O626&amp;$P626,bank!$Q$2:$Q$1212,0),Z$1),FALSE)</f>
        <v>766</v>
      </c>
      <c r="AA626" s="13" t="str" cm="1">
        <f t="array" ref="AA626">IFERROR(INDEX(bank!$A$2:$P$1212,MATCH($O626&amp;$P626,bank!$Q$2:$Q$1212,0),AA$1),FALSE)</f>
        <v>收款单</v>
      </c>
      <c r="AB626" s="13" t="str" cm="1">
        <f t="array" ref="AB626">IFERROR(INDEX(bank!$A$2:$P$1212,MATCH($O626&amp;$P626,bank!$Q$2:$Q$1212,0),AB$1),FALSE)</f>
        <v>工行社保户/RMB/-上海信智船务有限公司、1001293529350655623</v>
      </c>
      <c r="AC626" s="13" t="str" cm="1">
        <f t="array" ref="AC626">IFERROR(INDEX(bank!$A$2:$P$1212,MATCH($O626&amp;$P626,bank!$Q$2:$Q$1212,0),AC$1),FALSE)</f>
        <v>RMB</v>
      </c>
      <c r="AD626" s="13" cm="1">
        <f t="array" ref="AD626">IFERROR(INDEX(bank!$A$2:$P$1212,MATCH($O626&amp;$P626,bank!$Q$2:$Q$1212,0),AD$1),FALSE)</f>
        <v>0</v>
      </c>
      <c r="AE626" s="13" t="str" cm="1">
        <f t="array" ref="AE626">IFERROR(INDEX(bank!$A$2:$P$1212,MATCH($O626&amp;$P626,bank!$Q$2:$Q$1212,0),AE$1),FALSE)</f>
        <v>2201-划转</v>
      </c>
      <c r="AF626" s="13" t="str" cm="1">
        <f t="array" ref="AF626">IFERROR(INDEX(bank!$A$2:$P$1212,MATCH($O626&amp;$P626,bank!$Q$2:$Q$1212,0),AF$1),FALSE)</f>
        <v>收到平安划款</v>
      </c>
      <c r="AG626" s="13" cm="1">
        <f t="array" ref="AG626">IFERROR(INDEX(bank!$A$2:$P$1212,MATCH($O626&amp;$P626,bank!$Q$2:$Q$1212,0),AG$1),FALSE)</f>
        <v>45036.340208333328</v>
      </c>
      <c r="AH626" s="13" cm="1">
        <f t="array" ref="AH626">IFERROR(INDEX(bank!$A$2:$P$1212,MATCH($O626&amp;$P626,bank!$Q$2:$Q$1212,0),AH$1),FALSE)</f>
        <v>1000</v>
      </c>
      <c r="AI626" s="13" cm="1">
        <f t="array" ref="AI626">IFERROR(INDEX(bank!$A$2:$P$1212,MATCH($O626&amp;$P626,bank!$Q$2:$Q$1212,0),AI$1),FALSE)</f>
        <v>1000</v>
      </c>
      <c r="AJ626" s="13" cm="1">
        <f t="array" ref="AJ626">IFERROR(INDEX(bank!$A$2:$P$1212,MATCH($O626&amp;$P626,bank!$Q$2:$Q$1212,0),AJ$1),FALSE)</f>
        <v>0</v>
      </c>
      <c r="AK626" s="13" cm="1">
        <f t="array" ref="AK626">IFERROR(INDEX(bank!$A$2:$P$1212,MATCH($O626&amp;$P626,bank!$Q$2:$Q$1212,0),AK$1),FALSE)</f>
        <v>0</v>
      </c>
      <c r="AL626" s="13" cm="1">
        <f t="array" ref="AL626">IFERROR(INDEX(bank!$A$2:$P$1212,MATCH($O626&amp;$P626,bank!$Q$2:$Q$1212,0),AL$1),FALSE)</f>
        <v>264.0199999999968</v>
      </c>
      <c r="AM626" s="13" cm="1">
        <f t="array" ref="AM626">IFERROR(INDEX(bank!$A$2:$P$1212,MATCH($O626&amp;$P626,bank!$Q$2:$Q$1212,0),AM$1),FALSE)</f>
        <v>1</v>
      </c>
      <c r="AN626" s="13" t="b" cm="1">
        <f t="array" ref="AN626">IFERROR(INDEX(bank!$A$2:$P$1212,MATCH($O626&amp;$P626,bank!$Q$2:$Q$1212,0),AN$1),FALSE)</f>
        <v>1</v>
      </c>
      <c r="AO626" s="13" t="str" cm="1">
        <f t="array" ref="AO626">IFERROR(INDEX(bank!$A$2:$P$1212,MATCH($O626&amp;$P626,bank!$Q$2:$Q$1212,0),AO$1),FALSE)</f>
        <v>已关闭</v>
      </c>
    </row>
    <row r="627" spans="1:41" hidden="1">
      <c r="A627" s="4" t="s">
        <v>50</v>
      </c>
      <c r="B627" s="4" t="s">
        <v>108</v>
      </c>
      <c r="C627" s="4">
        <v>0</v>
      </c>
      <c r="D627" s="4">
        <v>0</v>
      </c>
      <c r="E627" s="4">
        <v>202875</v>
      </c>
      <c r="F627" s="4">
        <v>202875</v>
      </c>
      <c r="G627" s="4" t="s">
        <v>19</v>
      </c>
      <c r="H627" s="6">
        <v>45041.32733738426</v>
      </c>
      <c r="I627" s="4" t="s">
        <v>20</v>
      </c>
      <c r="J627" s="4" t="b">
        <v>1</v>
      </c>
      <c r="K627" s="4">
        <v>0</v>
      </c>
      <c r="L627" s="4">
        <v>1</v>
      </c>
      <c r="M627" s="4" t="s">
        <v>27</v>
      </c>
      <c r="N627" s="6">
        <v>45040.112187500003</v>
      </c>
      <c r="O627" s="4" t="s">
        <v>26</v>
      </c>
      <c r="P627" s="4">
        <v>767</v>
      </c>
      <c r="Q627" s="10" cm="1">
        <f t="array" ref="Q627">IFERROR(INDEX(cashier!$A$2:$I$672,MATCH($O627&amp;$P627,cashier!$J$2:$J$672,0),Q$1),FALSE)</f>
        <v>385</v>
      </c>
      <c r="R627" s="10" t="str" cm="1">
        <f t="array" ref="R627">IFERROR(INDEX(cashier!$A$2:$I$672,MATCH($O627&amp;$P627,cashier!$J$2:$J$672,0),R$1),FALSE)</f>
        <v>香港汇丰/USD/Mandarine/801-443300-838</v>
      </c>
      <c r="S627" s="10" cm="1">
        <f t="array" ref="S627">IFERROR(INDEX(cashier!$A$2:$I$672,MATCH($O627&amp;$P627,cashier!$J$2:$J$672,0),S$1),FALSE)</f>
        <v>45042.109292118053</v>
      </c>
      <c r="T627" s="10" t="str" cm="1">
        <f t="array" ref="T627">IFERROR(INDEX(cashier!$A$2:$I$672,MATCH($O627&amp;$P627,cashier!$J$2:$J$672,0),T$1),FALSE)</f>
        <v>USD</v>
      </c>
      <c r="U627" s="10" cm="1">
        <f t="array" ref="U627">IFERROR(INDEX(cashier!$A$2:$I$672,MATCH($O627&amp;$P627,cashier!$J$2:$J$672,0),U$1),FALSE)</f>
        <v>202875</v>
      </c>
      <c r="V627" s="10" cm="1">
        <f t="array" ref="V627">IFERROR(INDEX(cashier!$A$2:$I$672,MATCH($O627&amp;$P627,cashier!$J$2:$J$672,0),V$1),FALSE)</f>
        <v>45040.112187500003</v>
      </c>
      <c r="W627" s="10" cm="1">
        <f t="array" ref="W627">IFERROR(INDEX(cashier!$A$2:$I$672,MATCH($O627&amp;$P627,cashier!$J$2:$J$672,0),W$1),FALSE)</f>
        <v>767</v>
      </c>
      <c r="X627" s="10" t="str" cm="1">
        <f t="array" ref="X627">IFERROR(INDEX(cashier!$A$2:$I$672,MATCH($O627&amp;$P627,cashier!$J$2:$J$672,0),X$1),FALSE)</f>
        <v>收款单</v>
      </c>
      <c r="Y627" s="10" cm="1">
        <f t="array" ref="Y627">IFERROR(INDEX(cashier!$A$2:$I$672,MATCH($O627&amp;$P627,cashier!$J$2:$J$672,0),Y$1),FALSE)</f>
        <v>0</v>
      </c>
      <c r="Z627" s="13" cm="1">
        <f t="array" ref="Z627">IFERROR(INDEX(bank!$A$2:$P$1212,MATCH($O627&amp;$P627,bank!$Q$2:$Q$1212,0),Z$1),FALSE)</f>
        <v>767</v>
      </c>
      <c r="AA627" s="13" t="str" cm="1">
        <f t="array" ref="AA627">IFERROR(INDEX(bank!$A$2:$P$1212,MATCH($O627&amp;$P627,bank!$Q$2:$Q$1212,0),AA$1),FALSE)</f>
        <v>收款单</v>
      </c>
      <c r="AB627" s="13" t="str" cm="1">
        <f t="array" ref="AB627">IFERROR(INDEX(bank!$A$2:$P$1212,MATCH($O627&amp;$P627,bank!$Q$2:$Q$1212,0),AB$1),FALSE)</f>
        <v>香港汇丰/USD/Mandarine/801-443300-838</v>
      </c>
      <c r="AC627" s="13" t="str" cm="1">
        <f t="array" ref="AC627">IFERROR(INDEX(bank!$A$2:$P$1212,MATCH($O627&amp;$P627,bank!$Q$2:$Q$1212,0),AC$1),FALSE)</f>
        <v>USD</v>
      </c>
      <c r="AD627" s="13" cm="1">
        <f t="array" ref="AD627">IFERROR(INDEX(bank!$A$2:$P$1212,MATCH($O627&amp;$P627,bank!$Q$2:$Q$1212,0),AD$1),FALSE)</f>
        <v>0</v>
      </c>
      <c r="AE627" s="13" t="str" cm="1">
        <f t="array" ref="AE627">IFERROR(INDEX(bank!$A$2:$P$1212,MATCH($O627&amp;$P627,bank!$Q$2:$Q$1212,0),AE$1),FALSE)</f>
        <v>5101.06-租金收入</v>
      </c>
      <c r="AF627" s="13" t="str" cm="1">
        <f t="array" ref="AF627">IFERROR(INDEX(bank!$A$2:$P$1212,MATCH($O627&amp;$P627,bank!$Q$2:$Q$1212,0),AF$1),FALSE)</f>
        <v>第二期租金</v>
      </c>
      <c r="AG627" s="13" cm="1">
        <f t="array" ref="AG627">IFERROR(INDEX(bank!$A$2:$P$1212,MATCH($O627&amp;$P627,bank!$Q$2:$Q$1212,0),AG$1),FALSE)</f>
        <v>45040.112187500003</v>
      </c>
      <c r="AH627" s="13" cm="1">
        <f t="array" ref="AH627">IFERROR(INDEX(bank!$A$2:$P$1212,MATCH($O627&amp;$P627,bank!$Q$2:$Q$1212,0),AH$1),FALSE)</f>
        <v>202875</v>
      </c>
      <c r="AI627" s="13" cm="1">
        <f t="array" ref="AI627">IFERROR(INDEX(bank!$A$2:$P$1212,MATCH($O627&amp;$P627,bank!$Q$2:$Q$1212,0),AI$1),FALSE)</f>
        <v>202875</v>
      </c>
      <c r="AJ627" s="13" cm="1">
        <f t="array" ref="AJ627">IFERROR(INDEX(bank!$A$2:$P$1212,MATCH($O627&amp;$P627,bank!$Q$2:$Q$1212,0),AJ$1),FALSE)</f>
        <v>0</v>
      </c>
      <c r="AK627" s="13" cm="1">
        <f t="array" ref="AK627">IFERROR(INDEX(bank!$A$2:$P$1212,MATCH($O627&amp;$P627,bank!$Q$2:$Q$1212,0),AK$1),FALSE)</f>
        <v>0</v>
      </c>
      <c r="AL627" s="13" cm="1">
        <f t="array" ref="AL627">IFERROR(INDEX(bank!$A$2:$P$1212,MATCH($O627&amp;$P627,bank!$Q$2:$Q$1212,0),AL$1),FALSE)</f>
        <v>775909.17999999982</v>
      </c>
      <c r="AM627" s="13" cm="1">
        <f t="array" ref="AM627">IFERROR(INDEX(bank!$A$2:$P$1212,MATCH($O627&amp;$P627,bank!$Q$2:$Q$1212,0),AM$1),FALSE)</f>
        <v>1</v>
      </c>
      <c r="AN627" s="13" t="b" cm="1">
        <f t="array" ref="AN627">IFERROR(INDEX(bank!$A$2:$P$1212,MATCH($O627&amp;$P627,bank!$Q$2:$Q$1212,0),AN$1),FALSE)</f>
        <v>1</v>
      </c>
      <c r="AO627" s="13" t="str" cm="1">
        <f t="array" ref="AO627">IFERROR(INDEX(bank!$A$2:$P$1212,MATCH($O627&amp;$P627,bank!$Q$2:$Q$1212,0),AO$1),FALSE)</f>
        <v>已关闭</v>
      </c>
    </row>
    <row r="628" spans="1:41" hidden="1">
      <c r="A628" s="4" t="s">
        <v>61</v>
      </c>
      <c r="B628" s="4" t="s">
        <v>555</v>
      </c>
      <c r="C628" s="4">
        <v>0</v>
      </c>
      <c r="D628" s="4">
        <v>0</v>
      </c>
      <c r="E628" s="4">
        <v>0.65</v>
      </c>
      <c r="F628" s="4">
        <v>0.65</v>
      </c>
      <c r="G628" s="4" t="s">
        <v>30</v>
      </c>
      <c r="H628" s="6">
        <v>45007.385486932872</v>
      </c>
      <c r="I628" s="4" t="s">
        <v>20</v>
      </c>
      <c r="J628" s="4" t="b">
        <v>1</v>
      </c>
      <c r="K628" s="4">
        <v>0</v>
      </c>
      <c r="L628" s="4">
        <v>1</v>
      </c>
      <c r="M628" s="4" t="s">
        <v>31</v>
      </c>
      <c r="N628" s="6">
        <v>45007.390636574077</v>
      </c>
      <c r="O628" s="4" t="s">
        <v>26</v>
      </c>
      <c r="P628" s="4">
        <v>768</v>
      </c>
      <c r="Q628" s="10" cm="1">
        <f t="array" ref="Q628">IFERROR(INDEX(cashier!$A$2:$I$672,MATCH($O628&amp;$P628,cashier!$J$2:$J$672,0),Q$1),FALSE)</f>
        <v>383</v>
      </c>
      <c r="R628" s="10" t="str" cm="1">
        <f t="array" ref="R628">IFERROR(INDEX(cashier!$A$2:$I$672,MATCH($O628&amp;$P628,cashier!$J$2:$J$672,0),R$1),FALSE)</f>
        <v>平安银行/RMB/-上海信智船务有限公司/15000105781743</v>
      </c>
      <c r="S628" s="10" cm="1">
        <f t="array" ref="S628">IFERROR(INDEX(cashier!$A$2:$I$672,MATCH($O628&amp;$P628,cashier!$J$2:$J$672,0),S$1),FALSE)</f>
        <v>45041.389841226854</v>
      </c>
      <c r="T628" s="10" t="str" cm="1">
        <f t="array" ref="T628">IFERROR(INDEX(cashier!$A$2:$I$672,MATCH($O628&amp;$P628,cashier!$J$2:$J$672,0),T$1),FALSE)</f>
        <v>RMB</v>
      </c>
      <c r="U628" s="10" cm="1">
        <f t="array" ref="U628">IFERROR(INDEX(cashier!$A$2:$I$672,MATCH($O628&amp;$P628,cashier!$J$2:$J$672,0),U$1),FALSE)</f>
        <v>0.65</v>
      </c>
      <c r="V628" s="10" cm="1">
        <f t="array" ref="V628">IFERROR(INDEX(cashier!$A$2:$I$672,MATCH($O628&amp;$P628,cashier!$J$2:$J$672,0),V$1),FALSE)</f>
        <v>45007.390636574077</v>
      </c>
      <c r="W628" s="10" cm="1">
        <f t="array" ref="W628">IFERROR(INDEX(cashier!$A$2:$I$672,MATCH($O628&amp;$P628,cashier!$J$2:$J$672,0),W$1),FALSE)</f>
        <v>768</v>
      </c>
      <c r="X628" s="10" t="str" cm="1">
        <f t="array" ref="X628">IFERROR(INDEX(cashier!$A$2:$I$672,MATCH($O628&amp;$P628,cashier!$J$2:$J$672,0),X$1),FALSE)</f>
        <v>收款单</v>
      </c>
      <c r="Y628" s="10" cm="1">
        <f t="array" ref="Y628">IFERROR(INDEX(cashier!$A$2:$I$672,MATCH($O628&amp;$P628,cashier!$J$2:$J$672,0),Y$1),FALSE)</f>
        <v>0</v>
      </c>
      <c r="Z628" s="13" cm="1">
        <f t="array" ref="Z628">IFERROR(INDEX(bank!$A$2:$P$1212,MATCH($O628&amp;$P628,bank!$Q$2:$Q$1212,0),Z$1),FALSE)</f>
        <v>768</v>
      </c>
      <c r="AA628" s="13" t="str" cm="1">
        <f t="array" ref="AA628">IFERROR(INDEX(bank!$A$2:$P$1212,MATCH($O628&amp;$P628,bank!$Q$2:$Q$1212,0),AA$1),FALSE)</f>
        <v>收款单</v>
      </c>
      <c r="AB628" s="13" t="str" cm="1">
        <f t="array" ref="AB628">IFERROR(INDEX(bank!$A$2:$P$1212,MATCH($O628&amp;$P628,bank!$Q$2:$Q$1212,0),AB$1),FALSE)</f>
        <v>平安银行/RMB/-上海信智船务有限公司/15000105781743</v>
      </c>
      <c r="AC628" s="13" t="str" cm="1">
        <f t="array" ref="AC628">IFERROR(INDEX(bank!$A$2:$P$1212,MATCH($O628&amp;$P628,bank!$Q$2:$Q$1212,0),AC$1),FALSE)</f>
        <v>RMB</v>
      </c>
      <c r="AD628" s="13" cm="1">
        <f t="array" ref="AD628">IFERROR(INDEX(bank!$A$2:$P$1212,MATCH($O628&amp;$P628,bank!$Q$2:$Q$1212,0),AD$1),FALSE)</f>
        <v>0</v>
      </c>
      <c r="AE628" s="13" t="str" cm="1">
        <f t="array" ref="AE628">IFERROR(INDEX(bank!$A$2:$P$1212,MATCH($O628&amp;$P628,bank!$Q$2:$Q$1212,0),AE$1),FALSE)</f>
        <v xml:space="preserve">5502.09-办公费用 </v>
      </c>
      <c r="AF628" s="13" t="str" cm="1">
        <f t="array" ref="AF628">IFERROR(INDEX(bank!$A$2:$P$1212,MATCH($O628&amp;$P628,bank!$Q$2:$Q$1212,0),AF$1),FALSE)</f>
        <v>公众号审核费退回</v>
      </c>
      <c r="AG628" s="13" cm="1">
        <f t="array" ref="AG628">IFERROR(INDEX(bank!$A$2:$P$1212,MATCH($O628&amp;$P628,bank!$Q$2:$Q$1212,0),AG$1),FALSE)</f>
        <v>45007.390636574077</v>
      </c>
      <c r="AH628" s="13" cm="1">
        <f t="array" ref="AH628">IFERROR(INDEX(bank!$A$2:$P$1212,MATCH($O628&amp;$P628,bank!$Q$2:$Q$1212,0),AH$1),FALSE)</f>
        <v>0.65</v>
      </c>
      <c r="AI628" s="13" cm="1">
        <f t="array" ref="AI628">IFERROR(INDEX(bank!$A$2:$P$1212,MATCH($O628&amp;$P628,bank!$Q$2:$Q$1212,0),AI$1),FALSE)</f>
        <v>0.65</v>
      </c>
      <c r="AJ628" s="13" cm="1">
        <f t="array" ref="AJ628">IFERROR(INDEX(bank!$A$2:$P$1212,MATCH($O628&amp;$P628,bank!$Q$2:$Q$1212,0),AJ$1),FALSE)</f>
        <v>0</v>
      </c>
      <c r="AK628" s="13" cm="1">
        <f t="array" ref="AK628">IFERROR(INDEX(bank!$A$2:$P$1212,MATCH($O628&amp;$P628,bank!$Q$2:$Q$1212,0),AK$1),FALSE)</f>
        <v>0</v>
      </c>
      <c r="AL628" s="13" cm="1">
        <f t="array" ref="AL628">IFERROR(INDEX(bank!$A$2:$P$1212,MATCH($O628&amp;$P628,bank!$Q$2:$Q$1212,0),AL$1),FALSE)</f>
        <v>4906.2899999999972</v>
      </c>
      <c r="AM628" s="13" cm="1">
        <f t="array" ref="AM628">IFERROR(INDEX(bank!$A$2:$P$1212,MATCH($O628&amp;$P628,bank!$Q$2:$Q$1212,0),AM$1),FALSE)</f>
        <v>1</v>
      </c>
      <c r="AN628" s="13" t="b" cm="1">
        <f t="array" ref="AN628">IFERROR(INDEX(bank!$A$2:$P$1212,MATCH($O628&amp;$P628,bank!$Q$2:$Q$1212,0),AN$1),FALSE)</f>
        <v>1</v>
      </c>
      <c r="AO628" s="13" t="str" cm="1">
        <f t="array" ref="AO628">IFERROR(INDEX(bank!$A$2:$P$1212,MATCH($O628&amp;$P628,bank!$Q$2:$Q$1212,0),AO$1),FALSE)</f>
        <v>已关闭</v>
      </c>
    </row>
    <row r="629" spans="1:41" hidden="1">
      <c r="A629" s="4" t="s">
        <v>435</v>
      </c>
      <c r="B629" s="4" t="s">
        <v>556</v>
      </c>
      <c r="C629" s="4">
        <v>7658.26</v>
      </c>
      <c r="D629" s="4">
        <v>7658.26</v>
      </c>
      <c r="E629" s="4">
        <v>0</v>
      </c>
      <c r="F629" s="4">
        <v>0</v>
      </c>
      <c r="G629" s="4" t="s">
        <v>19</v>
      </c>
      <c r="H629" s="6">
        <v>45042.084801157413</v>
      </c>
      <c r="I629" s="4" t="s">
        <v>20</v>
      </c>
      <c r="J629" s="4" t="b">
        <v>1</v>
      </c>
      <c r="K629" s="4">
        <v>0</v>
      </c>
      <c r="L629" s="4">
        <v>1</v>
      </c>
      <c r="M629" s="4" t="s">
        <v>27</v>
      </c>
      <c r="N629" s="6">
        <v>45042.29409722222</v>
      </c>
      <c r="O629" s="4" t="s">
        <v>18</v>
      </c>
      <c r="P629" s="4">
        <v>769</v>
      </c>
      <c r="Q629" s="10" cm="1">
        <f t="array" ref="Q629">IFERROR(INDEX(cashier!$A$2:$I$672,MATCH($O629&amp;$P629,cashier!$J$2:$J$672,0),Q$1),FALSE)</f>
        <v>418</v>
      </c>
      <c r="R629" s="10" t="str" cm="1">
        <f t="array" ref="R629">IFERROR(INDEX(cashier!$A$2:$I$672,MATCH($O629&amp;$P629,cashier!$J$2:$J$672,0),R$1),FALSE)</f>
        <v>香港汇丰/USD/Mandarine/801-443300-838</v>
      </c>
      <c r="S629" s="10" cm="1">
        <f t="array" ref="S629">IFERROR(INDEX(cashier!$A$2:$I$672,MATCH($O629&amp;$P629,cashier!$J$2:$J$672,0),S$1),FALSE)</f>
        <v>45050.290890104166</v>
      </c>
      <c r="T629" s="10" t="str" cm="1">
        <f t="array" ref="T629">IFERROR(INDEX(cashier!$A$2:$I$672,MATCH($O629&amp;$P629,cashier!$J$2:$J$672,0),T$1),FALSE)</f>
        <v>USD</v>
      </c>
      <c r="U629" s="10" cm="1">
        <f t="array" ref="U629">IFERROR(INDEX(cashier!$A$2:$I$672,MATCH($O629&amp;$P629,cashier!$J$2:$J$672,0),U$1),FALSE)</f>
        <v>7658.26</v>
      </c>
      <c r="V629" s="10" cm="1">
        <f t="array" ref="V629">IFERROR(INDEX(cashier!$A$2:$I$672,MATCH($O629&amp;$P629,cashier!$J$2:$J$672,0),V$1),FALSE)</f>
        <v>45042.29409722222</v>
      </c>
      <c r="W629" s="10" cm="1">
        <f t="array" ref="W629">IFERROR(INDEX(cashier!$A$2:$I$672,MATCH($O629&amp;$P629,cashier!$J$2:$J$672,0),W$1),FALSE)</f>
        <v>769</v>
      </c>
      <c r="X629" s="10" t="str" cm="1">
        <f t="array" ref="X629">IFERROR(INDEX(cashier!$A$2:$I$672,MATCH($O629&amp;$P629,cashier!$J$2:$J$672,0),X$1),FALSE)</f>
        <v>付款单</v>
      </c>
      <c r="Y629" s="10" cm="1">
        <f t="array" ref="Y629">IFERROR(INDEX(cashier!$A$2:$I$672,MATCH($O629&amp;$P629,cashier!$J$2:$J$672,0),Y$1),FALSE)</f>
        <v>7.02</v>
      </c>
      <c r="Z629" s="13" cm="1">
        <f t="array" ref="Z629">IFERROR(INDEX(bank!$A$2:$P$1212,MATCH($O629&amp;$P629,bank!$Q$2:$Q$1212,0),Z$1),FALSE)</f>
        <v>769</v>
      </c>
      <c r="AA629" s="13" t="str" cm="1">
        <f t="array" ref="AA629">IFERROR(INDEX(bank!$A$2:$P$1212,MATCH($O629&amp;$P629,bank!$Q$2:$Q$1212,0),AA$1),FALSE)</f>
        <v>付款单</v>
      </c>
      <c r="AB629" s="13" t="str" cm="1">
        <f t="array" ref="AB629">IFERROR(INDEX(bank!$A$2:$P$1212,MATCH($O629&amp;$P629,bank!$Q$2:$Q$1212,0),AB$1),FALSE)</f>
        <v>香港汇丰/USD/Mandarine/801-443300-838</v>
      </c>
      <c r="AC629" s="13" t="str" cm="1">
        <f t="array" ref="AC629">IFERROR(INDEX(bank!$A$2:$P$1212,MATCH($O629&amp;$P629,bank!$Q$2:$Q$1212,0),AC$1),FALSE)</f>
        <v>USD</v>
      </c>
      <c r="AD629" s="13" cm="1">
        <f t="array" ref="AD629">IFERROR(INDEX(bank!$A$2:$P$1212,MATCH($O629&amp;$P629,bank!$Q$2:$Q$1212,0),AD$1),FALSE)</f>
        <v>0</v>
      </c>
      <c r="AE629" s="13" t="str" cm="1">
        <f t="array" ref="AE629">IFERROR(INDEX(bank!$A$2:$P$1212,MATCH($O629&amp;$P629,bank!$Q$2:$Q$1212,0),AE$1),FALSE)</f>
        <v>2203-代收代付</v>
      </c>
      <c r="AF629" s="13" t="str" cm="1">
        <f t="array" ref="AF629">IFERROR(INDEX(bank!$A$2:$P$1212,MATCH($O629&amp;$P629,bank!$Q$2:$Q$1212,0),AF$1),FALSE)</f>
        <v>为易航国际运输代理有限公司代收代付。转换为港币hkd60000， 汇率7.83467。</v>
      </c>
      <c r="AG629" s="13" cm="1">
        <f t="array" ref="AG629">IFERROR(INDEX(bank!$A$2:$P$1212,MATCH($O629&amp;$P629,bank!$Q$2:$Q$1212,0),AG$1),FALSE)</f>
        <v>45042.29409722222</v>
      </c>
      <c r="AH629" s="13" cm="1">
        <f t="array" ref="AH629">IFERROR(INDEX(bank!$A$2:$P$1212,MATCH($O629&amp;$P629,bank!$Q$2:$Q$1212,0),AH$1),FALSE)</f>
        <v>0</v>
      </c>
      <c r="AI629" s="13" cm="1">
        <f t="array" ref="AI629">IFERROR(INDEX(bank!$A$2:$P$1212,MATCH($O629&amp;$P629,bank!$Q$2:$Q$1212,0),AI$1),FALSE)</f>
        <v>0</v>
      </c>
      <c r="AJ629" s="13" cm="1">
        <f t="array" ref="AJ629">IFERROR(INDEX(bank!$A$2:$P$1212,MATCH($O629&amp;$P629,bank!$Q$2:$Q$1212,0),AJ$1),FALSE)</f>
        <v>7658.26</v>
      </c>
      <c r="AK629" s="13" cm="1">
        <f t="array" ref="AK629">IFERROR(INDEX(bank!$A$2:$P$1212,MATCH($O629&amp;$P629,bank!$Q$2:$Q$1212,0),AK$1),FALSE)</f>
        <v>7658.26</v>
      </c>
      <c r="AL629" s="13" cm="1">
        <f t="array" ref="AL629">IFERROR(INDEX(bank!$A$2:$P$1212,MATCH($O629&amp;$P629,bank!$Q$2:$Q$1212,0),AL$1),FALSE)</f>
        <v>804546.96999999986</v>
      </c>
      <c r="AM629" s="13" cm="1">
        <f t="array" ref="AM629">IFERROR(INDEX(bank!$A$2:$P$1212,MATCH($O629&amp;$P629,bank!$Q$2:$Q$1212,0),AM$1),FALSE)</f>
        <v>1</v>
      </c>
      <c r="AN629" s="13" t="b" cm="1">
        <f t="array" ref="AN629">IFERROR(INDEX(bank!$A$2:$P$1212,MATCH($O629&amp;$P629,bank!$Q$2:$Q$1212,0),AN$1),FALSE)</f>
        <v>1</v>
      </c>
      <c r="AO629" s="13" t="str" cm="1">
        <f t="array" ref="AO629">IFERROR(INDEX(bank!$A$2:$P$1212,MATCH($O629&amp;$P629,bank!$Q$2:$Q$1212,0),AO$1),FALSE)</f>
        <v>已关闭</v>
      </c>
    </row>
    <row r="630" spans="1:41" hidden="1">
      <c r="A630" s="4" t="s">
        <v>24</v>
      </c>
      <c r="B630" s="4" t="s">
        <v>557</v>
      </c>
      <c r="C630" s="4">
        <v>0</v>
      </c>
      <c r="D630" s="4">
        <v>0</v>
      </c>
      <c r="E630" s="4">
        <v>98040</v>
      </c>
      <c r="F630" s="4">
        <v>98040</v>
      </c>
      <c r="G630" s="4" t="s">
        <v>19</v>
      </c>
      <c r="H630" s="6">
        <v>45041.149886736108</v>
      </c>
      <c r="I630" s="4" t="s">
        <v>20</v>
      </c>
      <c r="J630" s="4" t="b">
        <v>1</v>
      </c>
      <c r="K630" s="4">
        <v>0</v>
      </c>
      <c r="L630" s="4">
        <v>1</v>
      </c>
      <c r="M630" s="4" t="s">
        <v>82</v>
      </c>
      <c r="N630" s="6">
        <v>45041.162893518522</v>
      </c>
      <c r="O630" s="4" t="s">
        <v>26</v>
      </c>
      <c r="P630" s="4">
        <v>770</v>
      </c>
      <c r="Q630" s="10" cm="1">
        <f t="array" ref="Q630">IFERROR(INDEX(cashier!$A$2:$I$672,MATCH($O630&amp;$P630,cashier!$J$2:$J$672,0),Q$1),FALSE)</f>
        <v>387</v>
      </c>
      <c r="R630" s="10" t="str" cm="1">
        <f t="array" ref="R630">IFERROR(INDEX(cashier!$A$2:$I$672,MATCH($O630&amp;$P630,cashier!$J$2:$J$672,0),R$1),FALSE)</f>
        <v>上海汇丰/USD/Monica/095-046207-055</v>
      </c>
      <c r="S630" s="10" cm="1">
        <f t="array" ref="S630">IFERROR(INDEX(cashier!$A$2:$I$672,MATCH($O630&amp;$P630,cashier!$J$2:$J$672,0),S$1),FALSE)</f>
        <v>45042.15967364583</v>
      </c>
      <c r="T630" s="10" t="str" cm="1">
        <f t="array" ref="T630">IFERROR(INDEX(cashier!$A$2:$I$672,MATCH($O630&amp;$P630,cashier!$J$2:$J$672,0),T$1),FALSE)</f>
        <v>USD</v>
      </c>
      <c r="U630" s="10" cm="1">
        <f t="array" ref="U630">IFERROR(INDEX(cashier!$A$2:$I$672,MATCH($O630&amp;$P630,cashier!$J$2:$J$672,0),U$1),FALSE)</f>
        <v>98040</v>
      </c>
      <c r="V630" s="10" cm="1">
        <f t="array" ref="V630">IFERROR(INDEX(cashier!$A$2:$I$672,MATCH($O630&amp;$P630,cashier!$J$2:$J$672,0),V$1),FALSE)</f>
        <v>45041.162893518522</v>
      </c>
      <c r="W630" s="10" cm="1">
        <f t="array" ref="W630">IFERROR(INDEX(cashier!$A$2:$I$672,MATCH($O630&amp;$P630,cashier!$J$2:$J$672,0),W$1),FALSE)</f>
        <v>770</v>
      </c>
      <c r="X630" s="10" t="str" cm="1">
        <f t="array" ref="X630">IFERROR(INDEX(cashier!$A$2:$I$672,MATCH($O630&amp;$P630,cashier!$J$2:$J$672,0),X$1),FALSE)</f>
        <v>收款单</v>
      </c>
      <c r="Y630" s="10" cm="1">
        <f t="array" ref="Y630">IFERROR(INDEX(cashier!$A$2:$I$672,MATCH($O630&amp;$P630,cashier!$J$2:$J$672,0),Y$1),FALSE)</f>
        <v>0</v>
      </c>
      <c r="Z630" s="13" cm="1">
        <f t="array" ref="Z630">IFERROR(INDEX(bank!$A$2:$P$1212,MATCH($O630&amp;$P630,bank!$Q$2:$Q$1212,0),Z$1),FALSE)</f>
        <v>770</v>
      </c>
      <c r="AA630" s="13" t="str" cm="1">
        <f t="array" ref="AA630">IFERROR(INDEX(bank!$A$2:$P$1212,MATCH($O630&amp;$P630,bank!$Q$2:$Q$1212,0),AA$1),FALSE)</f>
        <v>收款单</v>
      </c>
      <c r="AB630" s="13" t="str" cm="1">
        <f t="array" ref="AB630">IFERROR(INDEX(bank!$A$2:$P$1212,MATCH($O630&amp;$P630,bank!$Q$2:$Q$1212,0),AB$1),FALSE)</f>
        <v>上海汇丰/USD/Monica/095-046207-055</v>
      </c>
      <c r="AC630" s="13" t="str" cm="1">
        <f t="array" ref="AC630">IFERROR(INDEX(bank!$A$2:$P$1212,MATCH($O630&amp;$P630,bank!$Q$2:$Q$1212,0),AC$1),FALSE)</f>
        <v>USD</v>
      </c>
      <c r="AD630" s="13" cm="1">
        <f t="array" ref="AD630">IFERROR(INDEX(bank!$A$2:$P$1212,MATCH($O630&amp;$P630,bank!$Q$2:$Q$1212,0),AD$1),FALSE)</f>
        <v>0</v>
      </c>
      <c r="AE630" s="13" t="str" cm="1">
        <f t="array" ref="AE630">IFERROR(INDEX(bank!$A$2:$P$1212,MATCH($O630&amp;$P630,bank!$Q$2:$Q$1212,0),AE$1),FALSE)</f>
        <v>2202-股东往来</v>
      </c>
      <c r="AF630" s="13" t="str" cm="1">
        <f t="array" ref="AF630">IFERROR(INDEX(bank!$A$2:$P$1212,MATCH($O630&amp;$P630,bank!$Q$2:$Q$1212,0),AF$1),FALSE)</f>
        <v>christina ocean租金转MONICA代付</v>
      </c>
      <c r="AG630" s="13" cm="1">
        <f t="array" ref="AG630">IFERROR(INDEX(bank!$A$2:$P$1212,MATCH($O630&amp;$P630,bank!$Q$2:$Q$1212,0),AG$1),FALSE)</f>
        <v>45041.162893518522</v>
      </c>
      <c r="AH630" s="13" cm="1">
        <f t="array" ref="AH630">IFERROR(INDEX(bank!$A$2:$P$1212,MATCH($O630&amp;$P630,bank!$Q$2:$Q$1212,0),AH$1),FALSE)</f>
        <v>98040</v>
      </c>
      <c r="AI630" s="13" cm="1">
        <f t="array" ref="AI630">IFERROR(INDEX(bank!$A$2:$P$1212,MATCH($O630&amp;$P630,bank!$Q$2:$Q$1212,0),AI$1),FALSE)</f>
        <v>98040</v>
      </c>
      <c r="AJ630" s="13" cm="1">
        <f t="array" ref="AJ630">IFERROR(INDEX(bank!$A$2:$P$1212,MATCH($O630&amp;$P630,bank!$Q$2:$Q$1212,0),AJ$1),FALSE)</f>
        <v>0</v>
      </c>
      <c r="AK630" s="13" cm="1">
        <f t="array" ref="AK630">IFERROR(INDEX(bank!$A$2:$P$1212,MATCH($O630&amp;$P630,bank!$Q$2:$Q$1212,0),AK$1),FALSE)</f>
        <v>0</v>
      </c>
      <c r="AL630" s="13" cm="1">
        <f t="array" ref="AL630">IFERROR(INDEX(bank!$A$2:$P$1212,MATCH($O630&amp;$P630,bank!$Q$2:$Q$1212,0),AL$1),FALSE)</f>
        <v>10628.030000000061</v>
      </c>
      <c r="AM630" s="13" cm="1">
        <f t="array" ref="AM630">IFERROR(INDEX(bank!$A$2:$P$1212,MATCH($O630&amp;$P630,bank!$Q$2:$Q$1212,0),AM$1),FALSE)</f>
        <v>1</v>
      </c>
      <c r="AN630" s="13" t="b" cm="1">
        <f t="array" ref="AN630">IFERROR(INDEX(bank!$A$2:$P$1212,MATCH($O630&amp;$P630,bank!$Q$2:$Q$1212,0),AN$1),FALSE)</f>
        <v>1</v>
      </c>
      <c r="AO630" s="13" t="str" cm="1">
        <f t="array" ref="AO630">IFERROR(INDEX(bank!$A$2:$P$1212,MATCH($O630&amp;$P630,bank!$Q$2:$Q$1212,0),AO$1),FALSE)</f>
        <v>已关闭</v>
      </c>
    </row>
    <row r="631" spans="1:41" hidden="1">
      <c r="A631" s="4" t="s">
        <v>24</v>
      </c>
      <c r="B631" s="4" t="s">
        <v>25</v>
      </c>
      <c r="C631" s="4">
        <v>0</v>
      </c>
      <c r="D631" s="4">
        <v>0</v>
      </c>
      <c r="E631" s="4">
        <v>164463.79999999999</v>
      </c>
      <c r="F631" s="4">
        <v>164463.79999999999</v>
      </c>
      <c r="G631" s="4" t="s">
        <v>19</v>
      </c>
      <c r="H631" s="6">
        <v>45041.15183815972</v>
      </c>
      <c r="I631" s="4" t="s">
        <v>20</v>
      </c>
      <c r="J631" s="4" t="b">
        <v>1</v>
      </c>
      <c r="K631" s="4">
        <v>0</v>
      </c>
      <c r="L631" s="4">
        <v>1</v>
      </c>
      <c r="M631" s="4" t="s">
        <v>27</v>
      </c>
      <c r="N631" s="6">
        <v>45041.157256944447</v>
      </c>
      <c r="O631" s="4" t="s">
        <v>26</v>
      </c>
      <c r="P631" s="4">
        <v>771</v>
      </c>
      <c r="Q631" s="10" cm="1">
        <f t="array" ref="Q631">IFERROR(INDEX(cashier!$A$2:$I$672,MATCH($O631&amp;$P631,cashier!$J$2:$J$672,0),Q$1),FALSE)</f>
        <v>386</v>
      </c>
      <c r="R631" s="10" t="str" cm="1">
        <f t="array" ref="R631">IFERROR(INDEX(cashier!$A$2:$I$672,MATCH($O631&amp;$P631,cashier!$J$2:$J$672,0),R$1),FALSE)</f>
        <v>香港汇丰/USD/Mandarine/801-443300-838</v>
      </c>
      <c r="S631" s="10" cm="1">
        <f t="array" ref="S631">IFERROR(INDEX(cashier!$A$2:$I$672,MATCH($O631&amp;$P631,cashier!$J$2:$J$672,0),S$1),FALSE)</f>
        <v>45042.154061493064</v>
      </c>
      <c r="T631" s="10" t="str" cm="1">
        <f t="array" ref="T631">IFERROR(INDEX(cashier!$A$2:$I$672,MATCH($O631&amp;$P631,cashier!$J$2:$J$672,0),T$1),FALSE)</f>
        <v>USD</v>
      </c>
      <c r="U631" s="10" cm="1">
        <f t="array" ref="U631">IFERROR(INDEX(cashier!$A$2:$I$672,MATCH($O631&amp;$P631,cashier!$J$2:$J$672,0),U$1),FALSE)</f>
        <v>164463.79999999999</v>
      </c>
      <c r="V631" s="10" cm="1">
        <f t="array" ref="V631">IFERROR(INDEX(cashier!$A$2:$I$672,MATCH($O631&amp;$P631,cashier!$J$2:$J$672,0),V$1),FALSE)</f>
        <v>45041.157256944447</v>
      </c>
      <c r="W631" s="10" cm="1">
        <f t="array" ref="W631">IFERROR(INDEX(cashier!$A$2:$I$672,MATCH($O631&amp;$P631,cashier!$J$2:$J$672,0),W$1),FALSE)</f>
        <v>771</v>
      </c>
      <c r="X631" s="10" t="str" cm="1">
        <f t="array" ref="X631">IFERROR(INDEX(cashier!$A$2:$I$672,MATCH($O631&amp;$P631,cashier!$J$2:$J$672,0),X$1),FALSE)</f>
        <v>收款单</v>
      </c>
      <c r="Y631" s="10" cm="1">
        <f t="array" ref="Y631">IFERROR(INDEX(cashier!$A$2:$I$672,MATCH($O631&amp;$P631,cashier!$J$2:$J$672,0),Y$1),FALSE)</f>
        <v>0</v>
      </c>
      <c r="Z631" s="13" cm="1">
        <f t="array" ref="Z631">IFERROR(INDEX(bank!$A$2:$P$1212,MATCH($O631&amp;$P631,bank!$Q$2:$Q$1212,0),Z$1),FALSE)</f>
        <v>771</v>
      </c>
      <c r="AA631" s="13" t="str" cm="1">
        <f t="array" ref="AA631">IFERROR(INDEX(bank!$A$2:$P$1212,MATCH($O631&amp;$P631,bank!$Q$2:$Q$1212,0),AA$1),FALSE)</f>
        <v>收款单</v>
      </c>
      <c r="AB631" s="13" t="str" cm="1">
        <f t="array" ref="AB631">IFERROR(INDEX(bank!$A$2:$P$1212,MATCH($O631&amp;$P631,bank!$Q$2:$Q$1212,0),AB$1),FALSE)</f>
        <v>香港汇丰/USD/Mandarine/801-443300-838</v>
      </c>
      <c r="AC631" s="13" t="str" cm="1">
        <f t="array" ref="AC631">IFERROR(INDEX(bank!$A$2:$P$1212,MATCH($O631&amp;$P631,bank!$Q$2:$Q$1212,0),AC$1),FALSE)</f>
        <v>USD</v>
      </c>
      <c r="AD631" s="13" cm="1">
        <f t="array" ref="AD631">IFERROR(INDEX(bank!$A$2:$P$1212,MATCH($O631&amp;$P631,bank!$Q$2:$Q$1212,0),AD$1),FALSE)</f>
        <v>0</v>
      </c>
      <c r="AE631" s="13" t="str" cm="1">
        <f t="array" ref="AE631">IFERROR(INDEX(bank!$A$2:$P$1212,MATCH($O631&amp;$P631,bank!$Q$2:$Q$1212,0),AE$1),FALSE)</f>
        <v>2202-股东往来</v>
      </c>
      <c r="AF631" s="13" t="str" cm="1">
        <f t="array" ref="AF631">IFERROR(INDEX(bank!$A$2:$P$1212,MATCH($O631&amp;$P631,bank!$Q$2:$Q$1212,0),AF$1),FALSE)</f>
        <v>股东往来</v>
      </c>
      <c r="AG631" s="13" cm="1">
        <f t="array" ref="AG631">IFERROR(INDEX(bank!$A$2:$P$1212,MATCH($O631&amp;$P631,bank!$Q$2:$Q$1212,0),AG$1),FALSE)</f>
        <v>45041.157256944447</v>
      </c>
      <c r="AH631" s="13" cm="1">
        <f t="array" ref="AH631">IFERROR(INDEX(bank!$A$2:$P$1212,MATCH($O631&amp;$P631,bank!$Q$2:$Q$1212,0),AH$1),FALSE)</f>
        <v>164463.79999999999</v>
      </c>
      <c r="AI631" s="13" cm="1">
        <f t="array" ref="AI631">IFERROR(INDEX(bank!$A$2:$P$1212,MATCH($O631&amp;$P631,bank!$Q$2:$Q$1212,0),AI$1),FALSE)</f>
        <v>164463.79999999999</v>
      </c>
      <c r="AJ631" s="13" cm="1">
        <f t="array" ref="AJ631">IFERROR(INDEX(bank!$A$2:$P$1212,MATCH($O631&amp;$P631,bank!$Q$2:$Q$1212,0),AJ$1),FALSE)</f>
        <v>0</v>
      </c>
      <c r="AK631" s="13" cm="1">
        <f t="array" ref="AK631">IFERROR(INDEX(bank!$A$2:$P$1212,MATCH($O631&amp;$P631,bank!$Q$2:$Q$1212,0),AK$1),FALSE)</f>
        <v>0</v>
      </c>
      <c r="AL631" s="13" cm="1">
        <f t="array" ref="AL631">IFERROR(INDEX(bank!$A$2:$P$1212,MATCH($O631&amp;$P631,bank!$Q$2:$Q$1212,0),AL$1),FALSE)</f>
        <v>1026779.5</v>
      </c>
      <c r="AM631" s="13" cm="1">
        <f t="array" ref="AM631">IFERROR(INDEX(bank!$A$2:$P$1212,MATCH($O631&amp;$P631,bank!$Q$2:$Q$1212,0),AM$1),FALSE)</f>
        <v>1</v>
      </c>
      <c r="AN631" s="13" t="b" cm="1">
        <f t="array" ref="AN631">IFERROR(INDEX(bank!$A$2:$P$1212,MATCH($O631&amp;$P631,bank!$Q$2:$Q$1212,0),AN$1),FALSE)</f>
        <v>1</v>
      </c>
      <c r="AO631" s="13" t="str" cm="1">
        <f t="array" ref="AO631">IFERROR(INDEX(bank!$A$2:$P$1212,MATCH($O631&amp;$P631,bank!$Q$2:$Q$1212,0),AO$1),FALSE)</f>
        <v>已关闭</v>
      </c>
    </row>
    <row r="632" spans="1:41" hidden="1">
      <c r="A632" s="4" t="s">
        <v>88</v>
      </c>
      <c r="B632" s="4" t="s">
        <v>558</v>
      </c>
      <c r="C632" s="4">
        <v>89688.54</v>
      </c>
      <c r="D632" s="4">
        <v>13055.100436681219</v>
      </c>
      <c r="E632" s="4">
        <v>0</v>
      </c>
      <c r="F632" s="4">
        <v>0</v>
      </c>
      <c r="G632" s="4" t="s">
        <v>30</v>
      </c>
      <c r="H632" s="6">
        <v>45042.162565243052</v>
      </c>
      <c r="I632" s="4" t="s">
        <v>20</v>
      </c>
      <c r="J632" s="4" t="b">
        <v>1</v>
      </c>
      <c r="K632" s="4">
        <v>0</v>
      </c>
      <c r="L632" s="4">
        <v>6.87</v>
      </c>
      <c r="M632" s="4" t="s">
        <v>46</v>
      </c>
      <c r="N632" s="6">
        <v>45044.119363425933</v>
      </c>
      <c r="O632" s="4" t="s">
        <v>18</v>
      </c>
      <c r="P632" s="4">
        <v>773</v>
      </c>
      <c r="Q632" s="10" cm="1">
        <f t="array" ref="Q632">IFERROR(INDEX(cashier!$A$2:$I$672,MATCH($O632&amp;$P632,cashier!$J$2:$J$672,0),Q$1),FALSE)</f>
        <v>405</v>
      </c>
      <c r="R632" s="10" t="str" cm="1">
        <f t="array" ref="R632">IFERROR(INDEX(cashier!$A$2:$I$672,MATCH($O632&amp;$P632,cashier!$J$2:$J$672,0),R$1),FALSE)</f>
        <v>吴总股东往来/RMB</v>
      </c>
      <c r="S632" s="10" cm="1">
        <f t="array" ref="S632">IFERROR(INDEX(cashier!$A$2:$I$672,MATCH($O632&amp;$P632,cashier!$J$2:$J$672,0),S$1),FALSE)</f>
        <v>45044.116112013893</v>
      </c>
      <c r="T632" s="10" t="str" cm="1">
        <f t="array" ref="T632">IFERROR(INDEX(cashier!$A$2:$I$672,MATCH($O632&amp;$P632,cashier!$J$2:$J$672,0),T$1),FALSE)</f>
        <v>RMB</v>
      </c>
      <c r="U632" s="10" cm="1">
        <f t="array" ref="U632">IFERROR(INDEX(cashier!$A$2:$I$672,MATCH($O632&amp;$P632,cashier!$J$2:$J$672,0),U$1),FALSE)</f>
        <v>89688.54</v>
      </c>
      <c r="V632" s="10" cm="1">
        <f t="array" ref="V632">IFERROR(INDEX(cashier!$A$2:$I$672,MATCH($O632&amp;$P632,cashier!$J$2:$J$672,0),V$1),FALSE)</f>
        <v>45044.119363425933</v>
      </c>
      <c r="W632" s="10" cm="1">
        <f t="array" ref="W632">IFERROR(INDEX(cashier!$A$2:$I$672,MATCH($O632&amp;$P632,cashier!$J$2:$J$672,0),W$1),FALSE)</f>
        <v>773</v>
      </c>
      <c r="X632" s="10" t="str" cm="1">
        <f t="array" ref="X632">IFERROR(INDEX(cashier!$A$2:$I$672,MATCH($O632&amp;$P632,cashier!$J$2:$J$672,0),X$1),FALSE)</f>
        <v>付款单</v>
      </c>
      <c r="Y632" s="10" cm="1">
        <f t="array" ref="Y632">IFERROR(INDEX(cashier!$A$2:$I$672,MATCH($O632&amp;$P632,cashier!$J$2:$J$672,0),Y$1),FALSE)</f>
        <v>0</v>
      </c>
      <c r="Z632" s="13" cm="1">
        <f t="array" ref="Z632">IFERROR(INDEX(bank!$A$2:$P$1212,MATCH($O632&amp;$P632,bank!$Q$2:$Q$1212,0),Z$1),FALSE)</f>
        <v>773</v>
      </c>
      <c r="AA632" s="13" t="str" cm="1">
        <f t="array" ref="AA632">IFERROR(INDEX(bank!$A$2:$P$1212,MATCH($O632&amp;$P632,bank!$Q$2:$Q$1212,0),AA$1),FALSE)</f>
        <v>付款单</v>
      </c>
      <c r="AB632" s="13" t="str" cm="1">
        <f t="array" ref="AB632">IFERROR(INDEX(bank!$A$2:$P$1212,MATCH($O632&amp;$P632,bank!$Q$2:$Q$1212,0),AB$1),FALSE)</f>
        <v>吴总股东往来/RMB</v>
      </c>
      <c r="AC632" s="13" t="str" cm="1">
        <f t="array" ref="AC632">IFERROR(INDEX(bank!$A$2:$P$1212,MATCH($O632&amp;$P632,bank!$Q$2:$Q$1212,0),AC$1),FALSE)</f>
        <v>RMB</v>
      </c>
      <c r="AD632" s="13" cm="1">
        <f t="array" ref="AD632">IFERROR(INDEX(bank!$A$2:$P$1212,MATCH($O632&amp;$P632,bank!$Q$2:$Q$1212,0),AD$1),FALSE)</f>
        <v>0</v>
      </c>
      <c r="AE632" s="13" t="str" cm="1">
        <f t="array" ref="AE632">IFERROR(INDEX(bank!$A$2:$P$1212,MATCH($O632&amp;$P632,bank!$Q$2:$Q$1212,0),AE$1),FALSE)</f>
        <v xml:space="preserve">5501.06-备件供应 </v>
      </c>
      <c r="AF632" s="13" t="str" cm="1">
        <f t="array" ref="AF632">IFERROR(INDEX(bank!$A$2:$P$1212,MATCH($O632&amp;$P632,bank!$Q$2:$Q$1212,0),AF$1),FALSE)</f>
        <v>2022年4月11日厦门港河北博顿供应克令吊钢丝</v>
      </c>
      <c r="AG632" s="13" cm="1">
        <f t="array" ref="AG632">IFERROR(INDEX(bank!$A$2:$P$1212,MATCH($O632&amp;$P632,bank!$Q$2:$Q$1212,0),AG$1),FALSE)</f>
        <v>45044.119363425933</v>
      </c>
      <c r="AH632" s="13" cm="1">
        <f t="array" ref="AH632">IFERROR(INDEX(bank!$A$2:$P$1212,MATCH($O632&amp;$P632,bank!$Q$2:$Q$1212,0),AH$1),FALSE)</f>
        <v>0</v>
      </c>
      <c r="AI632" s="13" cm="1">
        <f t="array" ref="AI632">IFERROR(INDEX(bank!$A$2:$P$1212,MATCH($O632&amp;$P632,bank!$Q$2:$Q$1212,0),AI$1),FALSE)</f>
        <v>0</v>
      </c>
      <c r="AJ632" s="13" cm="1">
        <f t="array" ref="AJ632">IFERROR(INDEX(bank!$A$2:$P$1212,MATCH($O632&amp;$P632,bank!$Q$2:$Q$1212,0),AJ$1),FALSE)</f>
        <v>89688.54</v>
      </c>
      <c r="AK632" s="13" cm="1">
        <f t="array" ref="AK632">IFERROR(INDEX(bank!$A$2:$P$1212,MATCH($O632&amp;$P632,bank!$Q$2:$Q$1212,0),AK$1),FALSE)</f>
        <v>89688.54</v>
      </c>
      <c r="AL632" s="13" cm="1">
        <f t="array" ref="AL632">IFERROR(INDEX(bank!$A$2:$P$1212,MATCH($O632&amp;$P632,bank!$Q$2:$Q$1212,0),AL$1),FALSE)</f>
        <v>4566059.3699999982</v>
      </c>
      <c r="AM632" s="13" cm="1">
        <f t="array" ref="AM632">IFERROR(INDEX(bank!$A$2:$P$1212,MATCH($O632&amp;$P632,bank!$Q$2:$Q$1212,0),AM$1),FALSE)</f>
        <v>6.87</v>
      </c>
      <c r="AN632" s="13" t="b" cm="1">
        <f t="array" ref="AN632">IFERROR(INDEX(bank!$A$2:$P$1212,MATCH($O632&amp;$P632,bank!$Q$2:$Q$1212,0),AN$1),FALSE)</f>
        <v>1</v>
      </c>
      <c r="AO632" s="13" t="str" cm="1">
        <f t="array" ref="AO632">IFERROR(INDEX(bank!$A$2:$P$1212,MATCH($O632&amp;$P632,bank!$Q$2:$Q$1212,0),AO$1),FALSE)</f>
        <v>已关闭</v>
      </c>
    </row>
    <row r="633" spans="1:41" hidden="1">
      <c r="A633" s="4" t="s">
        <v>86</v>
      </c>
      <c r="B633" s="4" t="s">
        <v>559</v>
      </c>
      <c r="C633" s="4">
        <v>953.22</v>
      </c>
      <c r="D633" s="4">
        <v>953.22</v>
      </c>
      <c r="E633" s="4">
        <v>0</v>
      </c>
      <c r="F633" s="4">
        <v>0</v>
      </c>
      <c r="G633" s="4" t="s">
        <v>19</v>
      </c>
      <c r="H633" s="6">
        <v>45071.26627940972</v>
      </c>
      <c r="I633" s="4" t="s">
        <v>208</v>
      </c>
      <c r="J633" s="4" t="b">
        <v>0</v>
      </c>
      <c r="K633" s="4">
        <v>0</v>
      </c>
      <c r="L633" s="4">
        <v>1</v>
      </c>
      <c r="O633" s="4" t="s">
        <v>18</v>
      </c>
      <c r="P633" s="4">
        <v>774</v>
      </c>
      <c r="Q633" s="10" t="b" cm="1">
        <f t="array" ref="Q633">IFERROR(INDEX(cashier!$A$2:$I$672,MATCH($O633&amp;$P633,cashier!$J$2:$J$672,0),Q$1),FALSE)</f>
        <v>0</v>
      </c>
      <c r="R633" s="10" t="b" cm="1">
        <f t="array" ref="R633">IFERROR(INDEX(cashier!$A$2:$I$672,MATCH($O633&amp;$P633,cashier!$J$2:$J$672,0),R$1),FALSE)</f>
        <v>0</v>
      </c>
      <c r="S633" s="10" t="b" cm="1">
        <f t="array" ref="S633">IFERROR(INDEX(cashier!$A$2:$I$672,MATCH($O633&amp;$P633,cashier!$J$2:$J$672,0),S$1),FALSE)</f>
        <v>0</v>
      </c>
      <c r="T633" s="10" t="b" cm="1">
        <f t="array" ref="T633">IFERROR(INDEX(cashier!$A$2:$I$672,MATCH($O633&amp;$P633,cashier!$J$2:$J$672,0),T$1),FALSE)</f>
        <v>0</v>
      </c>
      <c r="U633" s="10" t="b" cm="1">
        <f t="array" ref="U633">IFERROR(INDEX(cashier!$A$2:$I$672,MATCH($O633&amp;$P633,cashier!$J$2:$J$672,0),U$1),FALSE)</f>
        <v>0</v>
      </c>
      <c r="V633" s="10" t="b" cm="1">
        <f t="array" ref="V633">IFERROR(INDEX(cashier!$A$2:$I$672,MATCH($O633&amp;$P633,cashier!$J$2:$J$672,0),V$1),FALSE)</f>
        <v>0</v>
      </c>
      <c r="W633" s="10" t="b" cm="1">
        <f t="array" ref="W633">IFERROR(INDEX(cashier!$A$2:$I$672,MATCH($O633&amp;$P633,cashier!$J$2:$J$672,0),W$1),FALSE)</f>
        <v>0</v>
      </c>
      <c r="X633" s="10" t="b" cm="1">
        <f t="array" ref="X633">IFERROR(INDEX(cashier!$A$2:$I$672,MATCH($O633&amp;$P633,cashier!$J$2:$J$672,0),X$1),FALSE)</f>
        <v>0</v>
      </c>
      <c r="Y633" s="10" t="b" cm="1">
        <f t="array" ref="Y633">IFERROR(INDEX(cashier!$A$2:$I$672,MATCH($O633&amp;$P633,cashier!$J$2:$J$672,0),Y$1),FALSE)</f>
        <v>0</v>
      </c>
      <c r="Z633" s="13" t="b" cm="1">
        <f t="array" ref="Z633">IFERROR(INDEX(bank!$A$2:$P$1212,MATCH($O633&amp;$P633,bank!$Q$2:$Q$1212,0),Z$1),FALSE)</f>
        <v>0</v>
      </c>
      <c r="AA633" s="13" t="b" cm="1">
        <f t="array" ref="AA633">IFERROR(INDEX(bank!$A$2:$P$1212,MATCH($O633&amp;$P633,bank!$Q$2:$Q$1212,0),AA$1),FALSE)</f>
        <v>0</v>
      </c>
      <c r="AB633" s="13" t="b" cm="1">
        <f t="array" ref="AB633">IFERROR(INDEX(bank!$A$2:$P$1212,MATCH($O633&amp;$P633,bank!$Q$2:$Q$1212,0),AB$1),FALSE)</f>
        <v>0</v>
      </c>
      <c r="AC633" s="13" t="b" cm="1">
        <f t="array" ref="AC633">IFERROR(INDEX(bank!$A$2:$P$1212,MATCH($O633&amp;$P633,bank!$Q$2:$Q$1212,0),AC$1),FALSE)</f>
        <v>0</v>
      </c>
      <c r="AD633" s="13" t="b" cm="1">
        <f t="array" ref="AD633">IFERROR(INDEX(bank!$A$2:$P$1212,MATCH($O633&amp;$P633,bank!$Q$2:$Q$1212,0),AD$1),FALSE)</f>
        <v>0</v>
      </c>
      <c r="AE633" s="13" t="b" cm="1">
        <f t="array" ref="AE633">IFERROR(INDEX(bank!$A$2:$P$1212,MATCH($O633&amp;$P633,bank!$Q$2:$Q$1212,0),AE$1),FALSE)</f>
        <v>0</v>
      </c>
      <c r="AF633" s="13" t="b" cm="1">
        <f t="array" ref="AF633">IFERROR(INDEX(bank!$A$2:$P$1212,MATCH($O633&amp;$P633,bank!$Q$2:$Q$1212,0),AF$1),FALSE)</f>
        <v>0</v>
      </c>
      <c r="AG633" s="13" t="b" cm="1">
        <f t="array" ref="AG633">IFERROR(INDEX(bank!$A$2:$P$1212,MATCH($O633&amp;$P633,bank!$Q$2:$Q$1212,0),AG$1),FALSE)</f>
        <v>0</v>
      </c>
      <c r="AH633" s="13" t="b" cm="1">
        <f t="array" ref="AH633">IFERROR(INDEX(bank!$A$2:$P$1212,MATCH($O633&amp;$P633,bank!$Q$2:$Q$1212,0),AH$1),FALSE)</f>
        <v>0</v>
      </c>
      <c r="AI633" s="13" t="b" cm="1">
        <f t="array" ref="AI633">IFERROR(INDEX(bank!$A$2:$P$1212,MATCH($O633&amp;$P633,bank!$Q$2:$Q$1212,0),AI$1),FALSE)</f>
        <v>0</v>
      </c>
      <c r="AJ633" s="13" t="b" cm="1">
        <f t="array" ref="AJ633">IFERROR(INDEX(bank!$A$2:$P$1212,MATCH($O633&amp;$P633,bank!$Q$2:$Q$1212,0),AJ$1),FALSE)</f>
        <v>0</v>
      </c>
      <c r="AK633" s="13" t="b" cm="1">
        <f t="array" ref="AK633">IFERROR(INDEX(bank!$A$2:$P$1212,MATCH($O633&amp;$P633,bank!$Q$2:$Q$1212,0),AK$1),FALSE)</f>
        <v>0</v>
      </c>
      <c r="AL633" s="13" t="b" cm="1">
        <f t="array" ref="AL633">IFERROR(INDEX(bank!$A$2:$P$1212,MATCH($O633&amp;$P633,bank!$Q$2:$Q$1212,0),AL$1),FALSE)</f>
        <v>0</v>
      </c>
      <c r="AM633" s="13" t="b" cm="1">
        <f t="array" ref="AM633">IFERROR(INDEX(bank!$A$2:$P$1212,MATCH($O633&amp;$P633,bank!$Q$2:$Q$1212,0),AM$1),FALSE)</f>
        <v>0</v>
      </c>
      <c r="AN633" s="13" t="b" cm="1">
        <f t="array" ref="AN633">IFERROR(INDEX(bank!$A$2:$P$1212,MATCH($O633&amp;$P633,bank!$Q$2:$Q$1212,0),AN$1),FALSE)</f>
        <v>0</v>
      </c>
      <c r="AO633" s="13" t="b" cm="1">
        <f t="array" ref="AO633">IFERROR(INDEX(bank!$A$2:$P$1212,MATCH($O633&amp;$P633,bank!$Q$2:$Q$1212,0),AO$1),FALSE)</f>
        <v>0</v>
      </c>
    </row>
    <row r="634" spans="1:41" hidden="1">
      <c r="A634" s="4" t="s">
        <v>28</v>
      </c>
      <c r="B634" s="4" t="s">
        <v>560</v>
      </c>
      <c r="C634" s="4">
        <v>0</v>
      </c>
      <c r="D634" s="4">
        <v>0</v>
      </c>
      <c r="E634" s="4">
        <v>460000</v>
      </c>
      <c r="F634" s="4">
        <v>460000</v>
      </c>
      <c r="G634" s="4" t="s">
        <v>19</v>
      </c>
      <c r="H634" s="6">
        <v>45040.308298912038</v>
      </c>
      <c r="I634" s="4" t="s">
        <v>20</v>
      </c>
      <c r="J634" s="4" t="b">
        <v>1</v>
      </c>
      <c r="K634" s="4">
        <v>0</v>
      </c>
      <c r="L634" s="4">
        <v>1</v>
      </c>
      <c r="M634" s="4" t="s">
        <v>45</v>
      </c>
      <c r="N634" s="6">
        <v>45040.311203703714</v>
      </c>
      <c r="O634" s="4" t="s">
        <v>26</v>
      </c>
      <c r="P634" s="4">
        <v>776</v>
      </c>
      <c r="Q634" s="10" cm="1">
        <f t="array" ref="Q634">IFERROR(INDEX(cashier!$A$2:$I$672,MATCH($O634&amp;$P634,cashier!$J$2:$J$672,0),Q$1),FALSE)</f>
        <v>395</v>
      </c>
      <c r="R634" s="10" t="str" cm="1">
        <f t="array" ref="R634">IFERROR(INDEX(cashier!$A$2:$I$672,MATCH($O634&amp;$P634,cashier!$J$2:$J$672,0),R$1),FALSE)</f>
        <v>上海汇丰/USD/Mandarine/095-046264-055</v>
      </c>
      <c r="S634" s="10" cm="1">
        <f t="array" ref="S634">IFERROR(INDEX(cashier!$A$2:$I$672,MATCH($O634&amp;$P634,cashier!$J$2:$J$672,0),S$1),FALSE)</f>
        <v>45042.308043090277</v>
      </c>
      <c r="T634" s="10" t="str" cm="1">
        <f t="array" ref="T634">IFERROR(INDEX(cashier!$A$2:$I$672,MATCH($O634&amp;$P634,cashier!$J$2:$J$672,0),T$1),FALSE)</f>
        <v>USD</v>
      </c>
      <c r="U634" s="10" cm="1">
        <f t="array" ref="U634">IFERROR(INDEX(cashier!$A$2:$I$672,MATCH($O634&amp;$P634,cashier!$J$2:$J$672,0),U$1),FALSE)</f>
        <v>459979.29</v>
      </c>
      <c r="V634" s="10" cm="1">
        <f t="array" ref="V634">IFERROR(INDEX(cashier!$A$2:$I$672,MATCH($O634&amp;$P634,cashier!$J$2:$J$672,0),V$1),FALSE)</f>
        <v>45040.311203703714</v>
      </c>
      <c r="W634" s="10" cm="1">
        <f t="array" ref="W634">IFERROR(INDEX(cashier!$A$2:$I$672,MATCH($O634&amp;$P634,cashier!$J$2:$J$672,0),W$1),FALSE)</f>
        <v>776</v>
      </c>
      <c r="X634" s="10" t="str" cm="1">
        <f t="array" ref="X634">IFERROR(INDEX(cashier!$A$2:$I$672,MATCH($O634&amp;$P634,cashier!$J$2:$J$672,0),X$1),FALSE)</f>
        <v>收款单</v>
      </c>
      <c r="Y634" s="10" cm="1">
        <f t="array" ref="Y634">IFERROR(INDEX(cashier!$A$2:$I$672,MATCH($O634&amp;$P634,cashier!$J$2:$J$672,0),Y$1),FALSE)</f>
        <v>0</v>
      </c>
      <c r="Z634" s="13" cm="1">
        <f t="array" ref="Z634">IFERROR(INDEX(bank!$A$2:$P$1212,MATCH($O634&amp;$P634,bank!$Q$2:$Q$1212,0),Z$1),FALSE)</f>
        <v>776</v>
      </c>
      <c r="AA634" s="13" t="str" cm="1">
        <f t="array" ref="AA634">IFERROR(INDEX(bank!$A$2:$P$1212,MATCH($O634&amp;$P634,bank!$Q$2:$Q$1212,0),AA$1),FALSE)</f>
        <v>收款单</v>
      </c>
      <c r="AB634" s="13" t="str" cm="1">
        <f t="array" ref="AB634">IFERROR(INDEX(bank!$A$2:$P$1212,MATCH($O634&amp;$P634,bank!$Q$2:$Q$1212,0),AB$1),FALSE)</f>
        <v>上海汇丰/USD/Mandarine/095-046264-055</v>
      </c>
      <c r="AC634" s="13" t="str" cm="1">
        <f t="array" ref="AC634">IFERROR(INDEX(bank!$A$2:$P$1212,MATCH($O634&amp;$P634,bank!$Q$2:$Q$1212,0),AC$1),FALSE)</f>
        <v>USD</v>
      </c>
      <c r="AD634" s="13" cm="1">
        <f t="array" ref="AD634">IFERROR(INDEX(bank!$A$2:$P$1212,MATCH($O634&amp;$P634,bank!$Q$2:$Q$1212,0),AD$1),FALSE)</f>
        <v>0</v>
      </c>
      <c r="AE634" s="13" t="str" cm="1">
        <f t="array" ref="AE634">IFERROR(INDEX(bank!$A$2:$P$1212,MATCH($O634&amp;$P634,bank!$Q$2:$Q$1212,0),AE$1),FALSE)</f>
        <v>2201-划转</v>
      </c>
      <c r="AF634" s="13" t="str" cm="1">
        <f t="array" ref="AF634">IFERROR(INDEX(bank!$A$2:$P$1212,MATCH($O634&amp;$P634,bank!$Q$2:$Q$1212,0),AF$1),FALSE)</f>
        <v>香港汇丰划款上海汇丰</v>
      </c>
      <c r="AG634" s="13" cm="1">
        <f t="array" ref="AG634">IFERROR(INDEX(bank!$A$2:$P$1212,MATCH($O634&amp;$P634,bank!$Q$2:$Q$1212,0),AG$1),FALSE)</f>
        <v>45040.311203703714</v>
      </c>
      <c r="AH634" s="13" cm="1">
        <f t="array" ref="AH634">IFERROR(INDEX(bank!$A$2:$P$1212,MATCH($O634&amp;$P634,bank!$Q$2:$Q$1212,0),AH$1),FALSE)</f>
        <v>460000</v>
      </c>
      <c r="AI634" s="13" cm="1">
        <f t="array" ref="AI634">IFERROR(INDEX(bank!$A$2:$P$1212,MATCH($O634&amp;$P634,bank!$Q$2:$Q$1212,0),AI$1),FALSE)</f>
        <v>460000</v>
      </c>
      <c r="AJ634" s="13" cm="1">
        <f t="array" ref="AJ634">IFERROR(INDEX(bank!$A$2:$P$1212,MATCH($O634&amp;$P634,bank!$Q$2:$Q$1212,0),AJ$1),FALSE)</f>
        <v>0</v>
      </c>
      <c r="AK634" s="13" cm="1">
        <f t="array" ref="AK634">IFERROR(INDEX(bank!$A$2:$P$1212,MATCH($O634&amp;$P634,bank!$Q$2:$Q$1212,0),AK$1),FALSE)</f>
        <v>0</v>
      </c>
      <c r="AL634" s="13" cm="1">
        <f t="array" ref="AL634">IFERROR(INDEX(bank!$A$2:$P$1212,MATCH($O634&amp;$P634,bank!$Q$2:$Q$1212,0),AL$1),FALSE)</f>
        <v>460472</v>
      </c>
      <c r="AM634" s="13" cm="1">
        <f t="array" ref="AM634">IFERROR(INDEX(bank!$A$2:$P$1212,MATCH($O634&amp;$P634,bank!$Q$2:$Q$1212,0),AM$1),FALSE)</f>
        <v>1</v>
      </c>
      <c r="AN634" s="13" t="b" cm="1">
        <f t="array" ref="AN634">IFERROR(INDEX(bank!$A$2:$P$1212,MATCH($O634&amp;$P634,bank!$Q$2:$Q$1212,0),AN$1),FALSE)</f>
        <v>1</v>
      </c>
      <c r="AO634" s="13" t="str" cm="1">
        <f t="array" ref="AO634">IFERROR(INDEX(bank!$A$2:$P$1212,MATCH($O634&amp;$P634,bank!$Q$2:$Q$1212,0),AO$1),FALSE)</f>
        <v>已关闭</v>
      </c>
    </row>
    <row r="635" spans="1:41" hidden="1">
      <c r="A635" s="4" t="s">
        <v>43</v>
      </c>
      <c r="B635" s="4" t="s">
        <v>561</v>
      </c>
      <c r="C635" s="4">
        <v>0</v>
      </c>
      <c r="D635" s="4">
        <v>0</v>
      </c>
      <c r="E635" s="4">
        <v>-20.71</v>
      </c>
      <c r="F635" s="4">
        <v>-20.71</v>
      </c>
      <c r="G635" s="4" t="s">
        <v>19</v>
      </c>
      <c r="H635" s="6">
        <v>45040.308298912038</v>
      </c>
      <c r="I635" s="4" t="s">
        <v>20</v>
      </c>
      <c r="J635" s="4" t="b">
        <v>1</v>
      </c>
      <c r="K635" s="4">
        <v>0</v>
      </c>
      <c r="L635" s="4">
        <v>1</v>
      </c>
      <c r="M635" s="4" t="s">
        <v>45</v>
      </c>
      <c r="N635" s="6">
        <v>45040.311203703714</v>
      </c>
      <c r="O635" s="4" t="s">
        <v>26</v>
      </c>
      <c r="P635" s="4">
        <v>776</v>
      </c>
      <c r="Q635" s="10" cm="1">
        <f t="array" ref="Q635">IFERROR(INDEX(cashier!$A$2:$I$672,MATCH($O635&amp;$P635,cashier!$J$2:$J$672,0),Q$1),FALSE)</f>
        <v>395</v>
      </c>
      <c r="R635" s="10" t="str" cm="1">
        <f t="array" ref="R635">IFERROR(INDEX(cashier!$A$2:$I$672,MATCH($O635&amp;$P635,cashier!$J$2:$J$672,0),R$1),FALSE)</f>
        <v>上海汇丰/USD/Mandarine/095-046264-055</v>
      </c>
      <c r="S635" s="10" cm="1">
        <f t="array" ref="S635">IFERROR(INDEX(cashier!$A$2:$I$672,MATCH($O635&amp;$P635,cashier!$J$2:$J$672,0),S$1),FALSE)</f>
        <v>45042.308043090277</v>
      </c>
      <c r="T635" s="10" t="str" cm="1">
        <f t="array" ref="T635">IFERROR(INDEX(cashier!$A$2:$I$672,MATCH($O635&amp;$P635,cashier!$J$2:$J$672,0),T$1),FALSE)</f>
        <v>USD</v>
      </c>
      <c r="U635" s="10" cm="1">
        <f t="array" ref="U635">IFERROR(INDEX(cashier!$A$2:$I$672,MATCH($O635&amp;$P635,cashier!$J$2:$J$672,0),U$1),FALSE)</f>
        <v>459979.29</v>
      </c>
      <c r="V635" s="10" cm="1">
        <f t="array" ref="V635">IFERROR(INDEX(cashier!$A$2:$I$672,MATCH($O635&amp;$P635,cashier!$J$2:$J$672,0),V$1),FALSE)</f>
        <v>45040.311203703714</v>
      </c>
      <c r="W635" s="10" cm="1">
        <f t="array" ref="W635">IFERROR(INDEX(cashier!$A$2:$I$672,MATCH($O635&amp;$P635,cashier!$J$2:$J$672,0),W$1),FALSE)</f>
        <v>776</v>
      </c>
      <c r="X635" s="10" t="str" cm="1">
        <f t="array" ref="X635">IFERROR(INDEX(cashier!$A$2:$I$672,MATCH($O635&amp;$P635,cashier!$J$2:$J$672,0),X$1),FALSE)</f>
        <v>收款单</v>
      </c>
      <c r="Y635" s="10" cm="1">
        <f t="array" ref="Y635">IFERROR(INDEX(cashier!$A$2:$I$672,MATCH($O635&amp;$P635,cashier!$J$2:$J$672,0),Y$1),FALSE)</f>
        <v>0</v>
      </c>
      <c r="Z635" s="13" cm="1">
        <f t="array" ref="Z635">IFERROR(INDEX(bank!$A$2:$P$1212,MATCH($O635&amp;$P635,bank!$Q$2:$Q$1212,0),Z$1),FALSE)</f>
        <v>776</v>
      </c>
      <c r="AA635" s="13" t="str" cm="1">
        <f t="array" ref="AA635">IFERROR(INDEX(bank!$A$2:$P$1212,MATCH($O635&amp;$P635,bank!$Q$2:$Q$1212,0),AA$1),FALSE)</f>
        <v>收款单</v>
      </c>
      <c r="AB635" s="13" t="str" cm="1">
        <f t="array" ref="AB635">IFERROR(INDEX(bank!$A$2:$P$1212,MATCH($O635&amp;$P635,bank!$Q$2:$Q$1212,0),AB$1),FALSE)</f>
        <v>上海汇丰/USD/Mandarine/095-046264-055</v>
      </c>
      <c r="AC635" s="13" t="str" cm="1">
        <f t="array" ref="AC635">IFERROR(INDEX(bank!$A$2:$P$1212,MATCH($O635&amp;$P635,bank!$Q$2:$Q$1212,0),AC$1),FALSE)</f>
        <v>USD</v>
      </c>
      <c r="AD635" s="13" cm="1">
        <f t="array" ref="AD635">IFERROR(INDEX(bank!$A$2:$P$1212,MATCH($O635&amp;$P635,bank!$Q$2:$Q$1212,0),AD$1),FALSE)</f>
        <v>0</v>
      </c>
      <c r="AE635" s="13" t="str" cm="1">
        <f t="array" ref="AE635">IFERROR(INDEX(bank!$A$2:$P$1212,MATCH($O635&amp;$P635,bank!$Q$2:$Q$1212,0),AE$1),FALSE)</f>
        <v>2201-划转</v>
      </c>
      <c r="AF635" s="13" t="str" cm="1">
        <f t="array" ref="AF635">IFERROR(INDEX(bank!$A$2:$P$1212,MATCH($O635&amp;$P635,bank!$Q$2:$Q$1212,0),AF$1),FALSE)</f>
        <v>香港汇丰划款上海汇丰</v>
      </c>
      <c r="AG635" s="13" cm="1">
        <f t="array" ref="AG635">IFERROR(INDEX(bank!$A$2:$P$1212,MATCH($O635&amp;$P635,bank!$Q$2:$Q$1212,0),AG$1),FALSE)</f>
        <v>45040.311203703714</v>
      </c>
      <c r="AH635" s="13" cm="1">
        <f t="array" ref="AH635">IFERROR(INDEX(bank!$A$2:$P$1212,MATCH($O635&amp;$P635,bank!$Q$2:$Q$1212,0),AH$1),FALSE)</f>
        <v>460000</v>
      </c>
      <c r="AI635" s="13" cm="1">
        <f t="array" ref="AI635">IFERROR(INDEX(bank!$A$2:$P$1212,MATCH($O635&amp;$P635,bank!$Q$2:$Q$1212,0),AI$1),FALSE)</f>
        <v>460000</v>
      </c>
      <c r="AJ635" s="13" cm="1">
        <f t="array" ref="AJ635">IFERROR(INDEX(bank!$A$2:$P$1212,MATCH($O635&amp;$P635,bank!$Q$2:$Q$1212,0),AJ$1),FALSE)</f>
        <v>0</v>
      </c>
      <c r="AK635" s="13" cm="1">
        <f t="array" ref="AK635">IFERROR(INDEX(bank!$A$2:$P$1212,MATCH($O635&amp;$P635,bank!$Q$2:$Q$1212,0),AK$1),FALSE)</f>
        <v>0</v>
      </c>
      <c r="AL635" s="13" cm="1">
        <f t="array" ref="AL635">IFERROR(INDEX(bank!$A$2:$P$1212,MATCH($O635&amp;$P635,bank!$Q$2:$Q$1212,0),AL$1),FALSE)</f>
        <v>460472</v>
      </c>
      <c r="AM635" s="13" cm="1">
        <f t="array" ref="AM635">IFERROR(INDEX(bank!$A$2:$P$1212,MATCH($O635&amp;$P635,bank!$Q$2:$Q$1212,0),AM$1),FALSE)</f>
        <v>1</v>
      </c>
      <c r="AN635" s="13" t="b" cm="1">
        <f t="array" ref="AN635">IFERROR(INDEX(bank!$A$2:$P$1212,MATCH($O635&amp;$P635,bank!$Q$2:$Q$1212,0),AN$1),FALSE)</f>
        <v>1</v>
      </c>
      <c r="AO635" s="13" t="str" cm="1">
        <f t="array" ref="AO635">IFERROR(INDEX(bank!$A$2:$P$1212,MATCH($O635&amp;$P635,bank!$Q$2:$Q$1212,0),AO$1),FALSE)</f>
        <v>已关闭</v>
      </c>
    </row>
    <row r="636" spans="1:41" hidden="1">
      <c r="A636" s="4" t="s">
        <v>24</v>
      </c>
      <c r="B636" s="4" t="s">
        <v>41</v>
      </c>
      <c r="C636" s="4">
        <v>320000</v>
      </c>
      <c r="D636" s="4">
        <v>320000</v>
      </c>
      <c r="E636" s="4">
        <v>0</v>
      </c>
      <c r="F636" s="4">
        <v>0</v>
      </c>
      <c r="G636" s="4" t="s">
        <v>19</v>
      </c>
      <c r="H636" s="6">
        <v>45042.336053136583</v>
      </c>
      <c r="I636" s="4" t="s">
        <v>20</v>
      </c>
      <c r="J636" s="4" t="b">
        <v>1</v>
      </c>
      <c r="K636" s="4">
        <v>0</v>
      </c>
      <c r="L636" s="4">
        <v>1</v>
      </c>
      <c r="M636" s="4" t="s">
        <v>27</v>
      </c>
      <c r="N636" s="6">
        <v>45042.358819444453</v>
      </c>
      <c r="O636" s="4" t="s">
        <v>18</v>
      </c>
      <c r="P636" s="4">
        <v>777</v>
      </c>
      <c r="Q636" s="10" cm="1">
        <f t="array" ref="Q636">IFERROR(INDEX(cashier!$A$2:$I$672,MATCH($O636&amp;$P636,cashier!$J$2:$J$672,0),Q$1),FALSE)</f>
        <v>397</v>
      </c>
      <c r="R636" s="10" t="str" cm="1">
        <f t="array" ref="R636">IFERROR(INDEX(cashier!$A$2:$I$672,MATCH($O636&amp;$P636,cashier!$J$2:$J$672,0),R$1),FALSE)</f>
        <v>香港汇丰/USD/Mandarine/801-443300-838</v>
      </c>
      <c r="S636" s="10" cm="1">
        <f t="array" ref="S636">IFERROR(INDEX(cashier!$A$2:$I$672,MATCH($O636&amp;$P636,cashier!$J$2:$J$672,0),S$1),FALSE)</f>
        <v>45042.355620740738</v>
      </c>
      <c r="T636" s="10" t="str" cm="1">
        <f t="array" ref="T636">IFERROR(INDEX(cashier!$A$2:$I$672,MATCH($O636&amp;$P636,cashier!$J$2:$J$672,0),T$1),FALSE)</f>
        <v>USD</v>
      </c>
      <c r="U636" s="10" cm="1">
        <f t="array" ref="U636">IFERROR(INDEX(cashier!$A$2:$I$672,MATCH($O636&amp;$P636,cashier!$J$2:$J$672,0),U$1),FALSE)</f>
        <v>320000</v>
      </c>
      <c r="V636" s="10" cm="1">
        <f t="array" ref="V636">IFERROR(INDEX(cashier!$A$2:$I$672,MATCH($O636&amp;$P636,cashier!$J$2:$J$672,0),V$1),FALSE)</f>
        <v>45042.358819444453</v>
      </c>
      <c r="W636" s="10" cm="1">
        <f t="array" ref="W636">IFERROR(INDEX(cashier!$A$2:$I$672,MATCH($O636&amp;$P636,cashier!$J$2:$J$672,0),W$1),FALSE)</f>
        <v>777</v>
      </c>
      <c r="X636" s="10" t="str" cm="1">
        <f t="array" ref="X636">IFERROR(INDEX(cashier!$A$2:$I$672,MATCH($O636&amp;$P636,cashier!$J$2:$J$672,0),X$1),FALSE)</f>
        <v>付款单</v>
      </c>
      <c r="Y636" s="10" cm="1">
        <f t="array" ref="Y636">IFERROR(INDEX(cashier!$A$2:$I$672,MATCH($O636&amp;$P636,cashier!$J$2:$J$672,0),Y$1),FALSE)</f>
        <v>15.96</v>
      </c>
      <c r="Z636" s="13" cm="1">
        <f t="array" ref="Z636">IFERROR(INDEX(bank!$A$2:$P$1212,MATCH($O636&amp;$P636,bank!$Q$2:$Q$1212,0),Z$1),FALSE)</f>
        <v>777</v>
      </c>
      <c r="AA636" s="13" t="str" cm="1">
        <f t="array" ref="AA636">IFERROR(INDEX(bank!$A$2:$P$1212,MATCH($O636&amp;$P636,bank!$Q$2:$Q$1212,0),AA$1),FALSE)</f>
        <v>付款单</v>
      </c>
      <c r="AB636" s="13" t="str" cm="1">
        <f t="array" ref="AB636">IFERROR(INDEX(bank!$A$2:$P$1212,MATCH($O636&amp;$P636,bank!$Q$2:$Q$1212,0),AB$1),FALSE)</f>
        <v>香港汇丰/USD/Mandarine/801-443300-838</v>
      </c>
      <c r="AC636" s="13" t="str" cm="1">
        <f t="array" ref="AC636">IFERROR(INDEX(bank!$A$2:$P$1212,MATCH($O636&amp;$P636,bank!$Q$2:$Q$1212,0),AC$1),FALSE)</f>
        <v>USD</v>
      </c>
      <c r="AD636" s="13" cm="1">
        <f t="array" ref="AD636">IFERROR(INDEX(bank!$A$2:$P$1212,MATCH($O636&amp;$P636,bank!$Q$2:$Q$1212,0),AD$1),FALSE)</f>
        <v>0</v>
      </c>
      <c r="AE636" s="13" t="str" cm="1">
        <f t="array" ref="AE636">IFERROR(INDEX(bank!$A$2:$P$1212,MATCH($O636&amp;$P636,bank!$Q$2:$Q$1212,0),AE$1),FALSE)</f>
        <v>2202-股东往来</v>
      </c>
      <c r="AF636" s="13" t="str" cm="1">
        <f t="array" ref="AF636">IFERROR(INDEX(bank!$A$2:$P$1212,MATCH($O636&amp;$P636,bank!$Q$2:$Q$1212,0),AF$1),FALSE)</f>
        <v>吴总个人账户换汇</v>
      </c>
      <c r="AG636" s="13" cm="1">
        <f t="array" ref="AG636">IFERROR(INDEX(bank!$A$2:$P$1212,MATCH($O636&amp;$P636,bank!$Q$2:$Q$1212,0),AG$1),FALSE)</f>
        <v>45042.358819444453</v>
      </c>
      <c r="AH636" s="13" cm="1">
        <f t="array" ref="AH636">IFERROR(INDEX(bank!$A$2:$P$1212,MATCH($O636&amp;$P636,bank!$Q$2:$Q$1212,0),AH$1),FALSE)</f>
        <v>0</v>
      </c>
      <c r="AI636" s="13" cm="1">
        <f t="array" ref="AI636">IFERROR(INDEX(bank!$A$2:$P$1212,MATCH($O636&amp;$P636,bank!$Q$2:$Q$1212,0),AI$1),FALSE)</f>
        <v>0</v>
      </c>
      <c r="AJ636" s="13" cm="1">
        <f t="array" ref="AJ636">IFERROR(INDEX(bank!$A$2:$P$1212,MATCH($O636&amp;$P636,bank!$Q$2:$Q$1212,0),AJ$1),FALSE)</f>
        <v>320000</v>
      </c>
      <c r="AK636" s="13" cm="1">
        <f t="array" ref="AK636">IFERROR(INDEX(bank!$A$2:$P$1212,MATCH($O636&amp;$P636,bank!$Q$2:$Q$1212,0),AK$1),FALSE)</f>
        <v>320000</v>
      </c>
      <c r="AL636" s="13" cm="1">
        <f t="array" ref="AL636">IFERROR(INDEX(bank!$A$2:$P$1212,MATCH($O636&amp;$P636,bank!$Q$2:$Q$1212,0),AL$1),FALSE)</f>
        <v>481298.98999999987</v>
      </c>
      <c r="AM636" s="13" cm="1">
        <f t="array" ref="AM636">IFERROR(INDEX(bank!$A$2:$P$1212,MATCH($O636&amp;$P636,bank!$Q$2:$Q$1212,0),AM$1),FALSE)</f>
        <v>1</v>
      </c>
      <c r="AN636" s="13" t="b" cm="1">
        <f t="array" ref="AN636">IFERROR(INDEX(bank!$A$2:$P$1212,MATCH($O636&amp;$P636,bank!$Q$2:$Q$1212,0),AN$1),FALSE)</f>
        <v>1</v>
      </c>
      <c r="AO636" s="13" t="str" cm="1">
        <f t="array" ref="AO636">IFERROR(INDEX(bank!$A$2:$P$1212,MATCH($O636&amp;$P636,bank!$Q$2:$Q$1212,0),AO$1),FALSE)</f>
        <v>已关闭</v>
      </c>
    </row>
    <row r="637" spans="1:41" hidden="1">
      <c r="A637" s="4" t="s">
        <v>24</v>
      </c>
      <c r="B637" s="4" t="s">
        <v>41</v>
      </c>
      <c r="C637" s="4">
        <v>0</v>
      </c>
      <c r="D637" s="4">
        <v>0</v>
      </c>
      <c r="E637" s="4">
        <v>2210560</v>
      </c>
      <c r="F637" s="4">
        <v>320000</v>
      </c>
      <c r="G637" s="4" t="s">
        <v>30</v>
      </c>
      <c r="H637" s="6">
        <v>45042.336907685189</v>
      </c>
      <c r="I637" s="4" t="s">
        <v>20</v>
      </c>
      <c r="J637" s="4" t="b">
        <v>1</v>
      </c>
      <c r="K637" s="4">
        <v>0</v>
      </c>
      <c r="L637" s="4">
        <v>6.9080000000000004</v>
      </c>
      <c r="M637" s="4" t="s">
        <v>46</v>
      </c>
      <c r="N637" s="6">
        <v>45042.081782407397</v>
      </c>
      <c r="O637" s="4" t="s">
        <v>26</v>
      </c>
      <c r="P637" s="4">
        <v>778</v>
      </c>
      <c r="Q637" s="10" cm="1">
        <f t="array" ref="Q637">IFERROR(INDEX(cashier!$A$2:$I$672,MATCH($O637&amp;$P637,cashier!$J$2:$J$672,0),Q$1),FALSE)</f>
        <v>398</v>
      </c>
      <c r="R637" s="10" t="str" cm="1">
        <f t="array" ref="R637">IFERROR(INDEX(cashier!$A$2:$I$672,MATCH($O637&amp;$P637,cashier!$J$2:$J$672,0),R$1),FALSE)</f>
        <v>吴总股东往来/RMB</v>
      </c>
      <c r="S637" s="10" cm="1">
        <f t="array" ref="S637">IFERROR(INDEX(cashier!$A$2:$I$672,MATCH($O637&amp;$P637,cashier!$J$2:$J$672,0),S$1),FALSE)</f>
        <v>45043.078541226852</v>
      </c>
      <c r="T637" s="10" t="str" cm="1">
        <f t="array" ref="T637">IFERROR(INDEX(cashier!$A$2:$I$672,MATCH($O637&amp;$P637,cashier!$J$2:$J$672,0),T$1),FALSE)</f>
        <v>RMB</v>
      </c>
      <c r="U637" s="10" cm="1">
        <f t="array" ref="U637">IFERROR(INDEX(cashier!$A$2:$I$672,MATCH($O637&amp;$P637,cashier!$J$2:$J$672,0),U$1),FALSE)</f>
        <v>2210560</v>
      </c>
      <c r="V637" s="10" cm="1">
        <f t="array" ref="V637">IFERROR(INDEX(cashier!$A$2:$I$672,MATCH($O637&amp;$P637,cashier!$J$2:$J$672,0),V$1),FALSE)</f>
        <v>45042.081782407397</v>
      </c>
      <c r="W637" s="10" cm="1">
        <f t="array" ref="W637">IFERROR(INDEX(cashier!$A$2:$I$672,MATCH($O637&amp;$P637,cashier!$J$2:$J$672,0),W$1),FALSE)</f>
        <v>778</v>
      </c>
      <c r="X637" s="10" t="str" cm="1">
        <f t="array" ref="X637">IFERROR(INDEX(cashier!$A$2:$I$672,MATCH($O637&amp;$P637,cashier!$J$2:$J$672,0),X$1),FALSE)</f>
        <v>收款单</v>
      </c>
      <c r="Y637" s="10" cm="1">
        <f t="array" ref="Y637">IFERROR(INDEX(cashier!$A$2:$I$672,MATCH($O637&amp;$P637,cashier!$J$2:$J$672,0),Y$1),FALSE)</f>
        <v>0</v>
      </c>
      <c r="Z637" s="13" cm="1">
        <f t="array" ref="Z637">IFERROR(INDEX(bank!$A$2:$P$1212,MATCH($O637&amp;$P637,bank!$Q$2:$Q$1212,0),Z$1),FALSE)</f>
        <v>778</v>
      </c>
      <c r="AA637" s="13" t="str" cm="1">
        <f t="array" ref="AA637">IFERROR(INDEX(bank!$A$2:$P$1212,MATCH($O637&amp;$P637,bank!$Q$2:$Q$1212,0),AA$1),FALSE)</f>
        <v>收款单</v>
      </c>
      <c r="AB637" s="13" t="str" cm="1">
        <f t="array" ref="AB637">IFERROR(INDEX(bank!$A$2:$P$1212,MATCH($O637&amp;$P637,bank!$Q$2:$Q$1212,0),AB$1),FALSE)</f>
        <v>吴总股东往来/RMB</v>
      </c>
      <c r="AC637" s="13" t="str" cm="1">
        <f t="array" ref="AC637">IFERROR(INDEX(bank!$A$2:$P$1212,MATCH($O637&amp;$P637,bank!$Q$2:$Q$1212,0),AC$1),FALSE)</f>
        <v>RMB</v>
      </c>
      <c r="AD637" s="13" cm="1">
        <f t="array" ref="AD637">IFERROR(INDEX(bank!$A$2:$P$1212,MATCH($O637&amp;$P637,bank!$Q$2:$Q$1212,0),AD$1),FALSE)</f>
        <v>0</v>
      </c>
      <c r="AE637" s="13" t="str" cm="1">
        <f t="array" ref="AE637">IFERROR(INDEX(bank!$A$2:$P$1212,MATCH($O637&amp;$P637,bank!$Q$2:$Q$1212,0),AE$1),FALSE)</f>
        <v>2202-股东往来</v>
      </c>
      <c r="AF637" s="13" t="str" cm="1">
        <f t="array" ref="AF637">IFERROR(INDEX(bank!$A$2:$P$1212,MATCH($O637&amp;$P637,bank!$Q$2:$Q$1212,0),AF$1),FALSE)</f>
        <v>吴总个人账户换汇</v>
      </c>
      <c r="AG637" s="13" cm="1">
        <f t="array" ref="AG637">IFERROR(INDEX(bank!$A$2:$P$1212,MATCH($O637&amp;$P637,bank!$Q$2:$Q$1212,0),AG$1),FALSE)</f>
        <v>45042.081782407397</v>
      </c>
      <c r="AH637" s="13" cm="1">
        <f t="array" ref="AH637">IFERROR(INDEX(bank!$A$2:$P$1212,MATCH($O637&amp;$P637,bank!$Q$2:$Q$1212,0),AH$1),FALSE)</f>
        <v>2210560</v>
      </c>
      <c r="AI637" s="13" cm="1">
        <f t="array" ref="AI637">IFERROR(INDEX(bank!$A$2:$P$1212,MATCH($O637&amp;$P637,bank!$Q$2:$Q$1212,0),AI$1),FALSE)</f>
        <v>2210560</v>
      </c>
      <c r="AJ637" s="13" cm="1">
        <f t="array" ref="AJ637">IFERROR(INDEX(bank!$A$2:$P$1212,MATCH($O637&amp;$P637,bank!$Q$2:$Q$1212,0),AJ$1),FALSE)</f>
        <v>0</v>
      </c>
      <c r="AK637" s="13" cm="1">
        <f t="array" ref="AK637">IFERROR(INDEX(bank!$A$2:$P$1212,MATCH($O637&amp;$P637,bank!$Q$2:$Q$1212,0),AK$1),FALSE)</f>
        <v>0</v>
      </c>
      <c r="AL637" s="13" cm="1">
        <f t="array" ref="AL637">IFERROR(INDEX(bank!$A$2:$P$1212,MATCH($O637&amp;$P637,bank!$Q$2:$Q$1212,0),AL$1),FALSE)</f>
        <v>4934706.41</v>
      </c>
      <c r="AM637" s="13" cm="1">
        <f t="array" ref="AM637">IFERROR(INDEX(bank!$A$2:$P$1212,MATCH($O637&amp;$P637,bank!$Q$2:$Q$1212,0),AM$1),FALSE)</f>
        <v>6.9080000000000004</v>
      </c>
      <c r="AN637" s="13" t="b" cm="1">
        <f t="array" ref="AN637">IFERROR(INDEX(bank!$A$2:$P$1212,MATCH($O637&amp;$P637,bank!$Q$2:$Q$1212,0),AN$1),FALSE)</f>
        <v>1</v>
      </c>
      <c r="AO637" s="13" t="str" cm="1">
        <f t="array" ref="AO637">IFERROR(INDEX(bank!$A$2:$P$1212,MATCH($O637&amp;$P637,bank!$Q$2:$Q$1212,0),AO$1),FALSE)</f>
        <v>已关闭</v>
      </c>
    </row>
    <row r="638" spans="1:41" hidden="1">
      <c r="A638" s="4" t="s">
        <v>260</v>
      </c>
      <c r="B638" s="4" t="s">
        <v>562</v>
      </c>
      <c r="C638" s="4">
        <v>0</v>
      </c>
      <c r="D638" s="4">
        <v>0</v>
      </c>
      <c r="E638" s="4">
        <v>260000</v>
      </c>
      <c r="F638" s="4">
        <v>260000</v>
      </c>
      <c r="G638" s="4" t="s">
        <v>19</v>
      </c>
      <c r="H638" s="6">
        <v>45043.372772291666</v>
      </c>
      <c r="I638" s="4" t="s">
        <v>20</v>
      </c>
      <c r="J638" s="4" t="b">
        <v>1</v>
      </c>
      <c r="K638" s="4">
        <v>0</v>
      </c>
      <c r="L638" s="4">
        <v>1</v>
      </c>
      <c r="M638" s="4" t="s">
        <v>27</v>
      </c>
      <c r="N638" s="6">
        <v>45043.299155092587</v>
      </c>
      <c r="O638" s="4" t="s">
        <v>26</v>
      </c>
      <c r="P638" s="4">
        <v>785</v>
      </c>
      <c r="Q638" s="10" cm="1">
        <f t="array" ref="Q638">IFERROR(INDEX(cashier!$A$2:$I$672,MATCH($O638&amp;$P638,cashier!$J$2:$J$672,0),Q$1),FALSE)</f>
        <v>421</v>
      </c>
      <c r="R638" s="10" t="str" cm="1">
        <f t="array" ref="R638">IFERROR(INDEX(cashier!$A$2:$I$672,MATCH($O638&amp;$P638,cashier!$J$2:$J$672,0),R$1),FALSE)</f>
        <v>香港汇丰/USD/Mandarine/801-443300-838</v>
      </c>
      <c r="S638" s="10" cm="1">
        <f t="array" ref="S638">IFERROR(INDEX(cashier!$A$2:$I$672,MATCH($O638&amp;$P638,cashier!$J$2:$J$672,0),S$1),FALSE)</f>
        <v>45051.29581275463</v>
      </c>
      <c r="T638" s="10" t="str" cm="1">
        <f t="array" ref="T638">IFERROR(INDEX(cashier!$A$2:$I$672,MATCH($O638&amp;$P638,cashier!$J$2:$J$672,0),T$1),FALSE)</f>
        <v>USD</v>
      </c>
      <c r="U638" s="10" cm="1">
        <f t="array" ref="U638">IFERROR(INDEX(cashier!$A$2:$I$672,MATCH($O638&amp;$P638,cashier!$J$2:$J$672,0),U$1),FALSE)</f>
        <v>253473.7</v>
      </c>
      <c r="V638" s="10" cm="1">
        <f t="array" ref="V638">IFERROR(INDEX(cashier!$A$2:$I$672,MATCH($O638&amp;$P638,cashier!$J$2:$J$672,0),V$1),FALSE)</f>
        <v>45043.299155092587</v>
      </c>
      <c r="W638" s="10" cm="1">
        <f t="array" ref="W638">IFERROR(INDEX(cashier!$A$2:$I$672,MATCH($O638&amp;$P638,cashier!$J$2:$J$672,0),W$1),FALSE)</f>
        <v>785</v>
      </c>
      <c r="X638" s="10" t="str" cm="1">
        <f t="array" ref="X638">IFERROR(INDEX(cashier!$A$2:$I$672,MATCH($O638&amp;$P638,cashier!$J$2:$J$672,0),X$1),FALSE)</f>
        <v>收款单</v>
      </c>
      <c r="Y638" s="10" cm="1">
        <f t="array" ref="Y638">IFERROR(INDEX(cashier!$A$2:$I$672,MATCH($O638&amp;$P638,cashier!$J$2:$J$672,0),Y$1),FALSE)</f>
        <v>0</v>
      </c>
      <c r="Z638" s="13" cm="1">
        <f t="array" ref="Z638">IFERROR(INDEX(bank!$A$2:$P$1212,MATCH($O638&amp;$P638,bank!$Q$2:$Q$1212,0),Z$1),FALSE)</f>
        <v>785</v>
      </c>
      <c r="AA638" s="13" t="str" cm="1">
        <f t="array" ref="AA638">IFERROR(INDEX(bank!$A$2:$P$1212,MATCH($O638&amp;$P638,bank!$Q$2:$Q$1212,0),AA$1),FALSE)</f>
        <v>收款单</v>
      </c>
      <c r="AB638" s="13" t="str" cm="1">
        <f t="array" ref="AB638">IFERROR(INDEX(bank!$A$2:$P$1212,MATCH($O638&amp;$P638,bank!$Q$2:$Q$1212,0),AB$1),FALSE)</f>
        <v>香港汇丰/USD/Mandarine/801-443300-838</v>
      </c>
      <c r="AC638" s="13" t="str" cm="1">
        <f t="array" ref="AC638">IFERROR(INDEX(bank!$A$2:$P$1212,MATCH($O638&amp;$P638,bank!$Q$2:$Q$1212,0),AC$1),FALSE)</f>
        <v>USD</v>
      </c>
      <c r="AD638" s="13" cm="1">
        <f t="array" ref="AD638">IFERROR(INDEX(bank!$A$2:$P$1212,MATCH($O638&amp;$P638,bank!$Q$2:$Q$1212,0),AD$1),FALSE)</f>
        <v>0</v>
      </c>
      <c r="AE638" s="13" t="str" cm="1">
        <f t="array" ref="AE638">IFERROR(INDEX(bank!$A$2:$P$1212,MATCH($O638&amp;$P638,bank!$Q$2:$Q$1212,0),AE$1),FALSE)</f>
        <v>5101.03-运费收入</v>
      </c>
      <c r="AF638" s="13" t="str" cm="1">
        <f t="array" ref="AF638">IFERROR(INDEX(bank!$A$2:$P$1212,MATCH($O638&amp;$P638,bank!$Q$2:$Q$1212,0),AF$1),FALSE)</f>
        <v>运费20000MT X USD13.00</v>
      </c>
      <c r="AG638" s="13" cm="1">
        <f t="array" ref="AG638">IFERROR(INDEX(bank!$A$2:$P$1212,MATCH($O638&amp;$P638,bank!$Q$2:$Q$1212,0),AG$1),FALSE)</f>
        <v>45043.299155092587</v>
      </c>
      <c r="AH638" s="13" cm="1">
        <f t="array" ref="AH638">IFERROR(INDEX(bank!$A$2:$P$1212,MATCH($O638&amp;$P638,bank!$Q$2:$Q$1212,0),AH$1),FALSE)</f>
        <v>260000</v>
      </c>
      <c r="AI638" s="13" cm="1">
        <f t="array" ref="AI638">IFERROR(INDEX(bank!$A$2:$P$1212,MATCH($O638&amp;$P638,bank!$Q$2:$Q$1212,0),AI$1),FALSE)</f>
        <v>260000</v>
      </c>
      <c r="AJ638" s="13" cm="1">
        <f t="array" ref="AJ638">IFERROR(INDEX(bank!$A$2:$P$1212,MATCH($O638&amp;$P638,bank!$Q$2:$Q$1212,0),AJ$1),FALSE)</f>
        <v>0</v>
      </c>
      <c r="AK638" s="13" cm="1">
        <f t="array" ref="AK638">IFERROR(INDEX(bank!$A$2:$P$1212,MATCH($O638&amp;$P638,bank!$Q$2:$Q$1212,0),AK$1),FALSE)</f>
        <v>0</v>
      </c>
      <c r="AL638" s="13" cm="1">
        <f t="array" ref="AL638">IFERROR(INDEX(bank!$A$2:$P$1212,MATCH($O638&amp;$P638,bank!$Q$2:$Q$1212,0),AL$1),FALSE)</f>
        <v>741283.0299999998</v>
      </c>
      <c r="AM638" s="13" cm="1">
        <f t="array" ref="AM638">IFERROR(INDEX(bank!$A$2:$P$1212,MATCH($O638&amp;$P638,bank!$Q$2:$Q$1212,0),AM$1),FALSE)</f>
        <v>1</v>
      </c>
      <c r="AN638" s="13" t="b" cm="1">
        <f t="array" ref="AN638">IFERROR(INDEX(bank!$A$2:$P$1212,MATCH($O638&amp;$P638,bank!$Q$2:$Q$1212,0),AN$1),FALSE)</f>
        <v>1</v>
      </c>
      <c r="AO638" s="13" t="str" cm="1">
        <f t="array" ref="AO638">IFERROR(INDEX(bank!$A$2:$P$1212,MATCH($O638&amp;$P638,bank!$Q$2:$Q$1212,0),AO$1),FALSE)</f>
        <v>已关闭</v>
      </c>
    </row>
    <row r="639" spans="1:41" hidden="1">
      <c r="A639" s="4" t="s">
        <v>168</v>
      </c>
      <c r="B639" s="4" t="s">
        <v>563</v>
      </c>
      <c r="C639" s="4">
        <v>6500</v>
      </c>
      <c r="D639" s="4">
        <v>6500</v>
      </c>
      <c r="E639" s="4">
        <v>0</v>
      </c>
      <c r="F639" s="4">
        <v>0</v>
      </c>
      <c r="G639" s="4" t="s">
        <v>19</v>
      </c>
      <c r="H639" s="6">
        <v>45043.372772291666</v>
      </c>
      <c r="I639" s="4" t="s">
        <v>20</v>
      </c>
      <c r="J639" s="4" t="b">
        <v>1</v>
      </c>
      <c r="K639" s="4">
        <v>0</v>
      </c>
      <c r="L639" s="4">
        <v>1</v>
      </c>
      <c r="M639" s="4" t="s">
        <v>27</v>
      </c>
      <c r="N639" s="6">
        <v>45043.299155092587</v>
      </c>
      <c r="O639" s="4" t="s">
        <v>26</v>
      </c>
      <c r="P639" s="4">
        <v>785</v>
      </c>
      <c r="Q639" s="10" cm="1">
        <f t="array" ref="Q639">IFERROR(INDEX(cashier!$A$2:$I$672,MATCH($O639&amp;$P639,cashier!$J$2:$J$672,0),Q$1),FALSE)</f>
        <v>421</v>
      </c>
      <c r="R639" s="10" t="str" cm="1">
        <f t="array" ref="R639">IFERROR(INDEX(cashier!$A$2:$I$672,MATCH($O639&amp;$P639,cashier!$J$2:$J$672,0),R$1),FALSE)</f>
        <v>香港汇丰/USD/Mandarine/801-443300-838</v>
      </c>
      <c r="S639" s="10" cm="1">
        <f t="array" ref="S639">IFERROR(INDEX(cashier!$A$2:$I$672,MATCH($O639&amp;$P639,cashier!$J$2:$J$672,0),S$1),FALSE)</f>
        <v>45051.29581275463</v>
      </c>
      <c r="T639" s="10" t="str" cm="1">
        <f t="array" ref="T639">IFERROR(INDEX(cashier!$A$2:$I$672,MATCH($O639&amp;$P639,cashier!$J$2:$J$672,0),T$1),FALSE)</f>
        <v>USD</v>
      </c>
      <c r="U639" s="10" cm="1">
        <f t="array" ref="U639">IFERROR(INDEX(cashier!$A$2:$I$672,MATCH($O639&amp;$P639,cashier!$J$2:$J$672,0),U$1),FALSE)</f>
        <v>253473.7</v>
      </c>
      <c r="V639" s="10" cm="1">
        <f t="array" ref="V639">IFERROR(INDEX(cashier!$A$2:$I$672,MATCH($O639&amp;$P639,cashier!$J$2:$J$672,0),V$1),FALSE)</f>
        <v>45043.299155092587</v>
      </c>
      <c r="W639" s="10" cm="1">
        <f t="array" ref="W639">IFERROR(INDEX(cashier!$A$2:$I$672,MATCH($O639&amp;$P639,cashier!$J$2:$J$672,0),W$1),FALSE)</f>
        <v>785</v>
      </c>
      <c r="X639" s="10" t="str" cm="1">
        <f t="array" ref="X639">IFERROR(INDEX(cashier!$A$2:$I$672,MATCH($O639&amp;$P639,cashier!$J$2:$J$672,0),X$1),FALSE)</f>
        <v>收款单</v>
      </c>
      <c r="Y639" s="10" cm="1">
        <f t="array" ref="Y639">IFERROR(INDEX(cashier!$A$2:$I$672,MATCH($O639&amp;$P639,cashier!$J$2:$J$672,0),Y$1),FALSE)</f>
        <v>0</v>
      </c>
      <c r="Z639" s="13" cm="1">
        <f t="array" ref="Z639">IFERROR(INDEX(bank!$A$2:$P$1212,MATCH($O639&amp;$P639,bank!$Q$2:$Q$1212,0),Z$1),FALSE)</f>
        <v>785</v>
      </c>
      <c r="AA639" s="13" t="str" cm="1">
        <f t="array" ref="AA639">IFERROR(INDEX(bank!$A$2:$P$1212,MATCH($O639&amp;$P639,bank!$Q$2:$Q$1212,0),AA$1),FALSE)</f>
        <v>收款单</v>
      </c>
      <c r="AB639" s="13" t="str" cm="1">
        <f t="array" ref="AB639">IFERROR(INDEX(bank!$A$2:$P$1212,MATCH($O639&amp;$P639,bank!$Q$2:$Q$1212,0),AB$1),FALSE)</f>
        <v>香港汇丰/USD/Mandarine/801-443300-838</v>
      </c>
      <c r="AC639" s="13" t="str" cm="1">
        <f t="array" ref="AC639">IFERROR(INDEX(bank!$A$2:$P$1212,MATCH($O639&amp;$P639,bank!$Q$2:$Q$1212,0),AC$1),FALSE)</f>
        <v>USD</v>
      </c>
      <c r="AD639" s="13" cm="1">
        <f t="array" ref="AD639">IFERROR(INDEX(bank!$A$2:$P$1212,MATCH($O639&amp;$P639,bank!$Q$2:$Q$1212,0),AD$1),FALSE)</f>
        <v>0</v>
      </c>
      <c r="AE639" s="13" t="str" cm="1">
        <f t="array" ref="AE639">IFERROR(INDEX(bank!$A$2:$P$1212,MATCH($O639&amp;$P639,bank!$Q$2:$Q$1212,0),AE$1),FALSE)</f>
        <v>5101.03-运费收入</v>
      </c>
      <c r="AF639" s="13" t="str" cm="1">
        <f t="array" ref="AF639">IFERROR(INDEX(bank!$A$2:$P$1212,MATCH($O639&amp;$P639,bank!$Q$2:$Q$1212,0),AF$1),FALSE)</f>
        <v>运费20000MT X USD13.00</v>
      </c>
      <c r="AG639" s="13" cm="1">
        <f t="array" ref="AG639">IFERROR(INDEX(bank!$A$2:$P$1212,MATCH($O639&amp;$P639,bank!$Q$2:$Q$1212,0),AG$1),FALSE)</f>
        <v>45043.299155092587</v>
      </c>
      <c r="AH639" s="13" cm="1">
        <f t="array" ref="AH639">IFERROR(INDEX(bank!$A$2:$P$1212,MATCH($O639&amp;$P639,bank!$Q$2:$Q$1212,0),AH$1),FALSE)</f>
        <v>260000</v>
      </c>
      <c r="AI639" s="13" cm="1">
        <f t="array" ref="AI639">IFERROR(INDEX(bank!$A$2:$P$1212,MATCH($O639&amp;$P639,bank!$Q$2:$Q$1212,0),AI$1),FALSE)</f>
        <v>260000</v>
      </c>
      <c r="AJ639" s="13" cm="1">
        <f t="array" ref="AJ639">IFERROR(INDEX(bank!$A$2:$P$1212,MATCH($O639&amp;$P639,bank!$Q$2:$Q$1212,0),AJ$1),FALSE)</f>
        <v>0</v>
      </c>
      <c r="AK639" s="13" cm="1">
        <f t="array" ref="AK639">IFERROR(INDEX(bank!$A$2:$P$1212,MATCH($O639&amp;$P639,bank!$Q$2:$Q$1212,0),AK$1),FALSE)</f>
        <v>0</v>
      </c>
      <c r="AL639" s="13" cm="1">
        <f t="array" ref="AL639">IFERROR(INDEX(bank!$A$2:$P$1212,MATCH($O639&amp;$P639,bank!$Q$2:$Q$1212,0),AL$1),FALSE)</f>
        <v>741283.0299999998</v>
      </c>
      <c r="AM639" s="13" cm="1">
        <f t="array" ref="AM639">IFERROR(INDEX(bank!$A$2:$P$1212,MATCH($O639&amp;$P639,bank!$Q$2:$Q$1212,0),AM$1),FALSE)</f>
        <v>1</v>
      </c>
      <c r="AN639" s="13" t="b" cm="1">
        <f t="array" ref="AN639">IFERROR(INDEX(bank!$A$2:$P$1212,MATCH($O639&amp;$P639,bank!$Q$2:$Q$1212,0),AN$1),FALSE)</f>
        <v>1</v>
      </c>
      <c r="AO639" s="13" t="str" cm="1">
        <f t="array" ref="AO639">IFERROR(INDEX(bank!$A$2:$P$1212,MATCH($O639&amp;$P639,bank!$Q$2:$Q$1212,0),AO$1),FALSE)</f>
        <v>已关闭</v>
      </c>
    </row>
    <row r="640" spans="1:41" hidden="1">
      <c r="A640" s="4" t="s">
        <v>177</v>
      </c>
      <c r="B640" s="4" t="s">
        <v>564</v>
      </c>
      <c r="C640" s="4">
        <v>26.3</v>
      </c>
      <c r="D640" s="4">
        <v>26.3</v>
      </c>
      <c r="E640" s="4">
        <v>0</v>
      </c>
      <c r="F640" s="4">
        <v>0</v>
      </c>
      <c r="G640" s="4" t="s">
        <v>19</v>
      </c>
      <c r="H640" s="6">
        <v>45043.372772291666</v>
      </c>
      <c r="I640" s="4" t="s">
        <v>20</v>
      </c>
      <c r="J640" s="4" t="b">
        <v>1</v>
      </c>
      <c r="K640" s="4">
        <v>0</v>
      </c>
      <c r="L640" s="4">
        <v>1</v>
      </c>
      <c r="M640" s="4" t="s">
        <v>27</v>
      </c>
      <c r="N640" s="6">
        <v>45043.299155092587</v>
      </c>
      <c r="O640" s="4" t="s">
        <v>26</v>
      </c>
      <c r="P640" s="4">
        <v>785</v>
      </c>
      <c r="Q640" s="10" cm="1">
        <f t="array" ref="Q640">IFERROR(INDEX(cashier!$A$2:$I$672,MATCH($O640&amp;$P640,cashier!$J$2:$J$672,0),Q$1),FALSE)</f>
        <v>421</v>
      </c>
      <c r="R640" s="10" t="str" cm="1">
        <f t="array" ref="R640">IFERROR(INDEX(cashier!$A$2:$I$672,MATCH($O640&amp;$P640,cashier!$J$2:$J$672,0),R$1),FALSE)</f>
        <v>香港汇丰/USD/Mandarine/801-443300-838</v>
      </c>
      <c r="S640" s="10" cm="1">
        <f t="array" ref="S640">IFERROR(INDEX(cashier!$A$2:$I$672,MATCH($O640&amp;$P640,cashier!$J$2:$J$672,0),S$1),FALSE)</f>
        <v>45051.29581275463</v>
      </c>
      <c r="T640" s="10" t="str" cm="1">
        <f t="array" ref="T640">IFERROR(INDEX(cashier!$A$2:$I$672,MATCH($O640&amp;$P640,cashier!$J$2:$J$672,0),T$1),FALSE)</f>
        <v>USD</v>
      </c>
      <c r="U640" s="10" cm="1">
        <f t="array" ref="U640">IFERROR(INDEX(cashier!$A$2:$I$672,MATCH($O640&amp;$P640,cashier!$J$2:$J$672,0),U$1),FALSE)</f>
        <v>253473.7</v>
      </c>
      <c r="V640" s="10" cm="1">
        <f t="array" ref="V640">IFERROR(INDEX(cashier!$A$2:$I$672,MATCH($O640&amp;$P640,cashier!$J$2:$J$672,0),V$1),FALSE)</f>
        <v>45043.299155092587</v>
      </c>
      <c r="W640" s="10" cm="1">
        <f t="array" ref="W640">IFERROR(INDEX(cashier!$A$2:$I$672,MATCH($O640&amp;$P640,cashier!$J$2:$J$672,0),W$1),FALSE)</f>
        <v>785</v>
      </c>
      <c r="X640" s="10" t="str" cm="1">
        <f t="array" ref="X640">IFERROR(INDEX(cashier!$A$2:$I$672,MATCH($O640&amp;$P640,cashier!$J$2:$J$672,0),X$1),FALSE)</f>
        <v>收款单</v>
      </c>
      <c r="Y640" s="10" cm="1">
        <f t="array" ref="Y640">IFERROR(INDEX(cashier!$A$2:$I$672,MATCH($O640&amp;$P640,cashier!$J$2:$J$672,0),Y$1),FALSE)</f>
        <v>0</v>
      </c>
      <c r="Z640" s="13" cm="1">
        <f t="array" ref="Z640">IFERROR(INDEX(bank!$A$2:$P$1212,MATCH($O640&amp;$P640,bank!$Q$2:$Q$1212,0),Z$1),FALSE)</f>
        <v>785</v>
      </c>
      <c r="AA640" s="13" t="str" cm="1">
        <f t="array" ref="AA640">IFERROR(INDEX(bank!$A$2:$P$1212,MATCH($O640&amp;$P640,bank!$Q$2:$Q$1212,0),AA$1),FALSE)</f>
        <v>收款单</v>
      </c>
      <c r="AB640" s="13" t="str" cm="1">
        <f t="array" ref="AB640">IFERROR(INDEX(bank!$A$2:$P$1212,MATCH($O640&amp;$P640,bank!$Q$2:$Q$1212,0),AB$1),FALSE)</f>
        <v>香港汇丰/USD/Mandarine/801-443300-838</v>
      </c>
      <c r="AC640" s="13" t="str" cm="1">
        <f t="array" ref="AC640">IFERROR(INDEX(bank!$A$2:$P$1212,MATCH($O640&amp;$P640,bank!$Q$2:$Q$1212,0),AC$1),FALSE)</f>
        <v>USD</v>
      </c>
      <c r="AD640" s="13" cm="1">
        <f t="array" ref="AD640">IFERROR(INDEX(bank!$A$2:$P$1212,MATCH($O640&amp;$P640,bank!$Q$2:$Q$1212,0),AD$1),FALSE)</f>
        <v>0</v>
      </c>
      <c r="AE640" s="13" t="str" cm="1">
        <f t="array" ref="AE640">IFERROR(INDEX(bank!$A$2:$P$1212,MATCH($O640&amp;$P640,bank!$Q$2:$Q$1212,0),AE$1),FALSE)</f>
        <v>5101.03-运费收入</v>
      </c>
      <c r="AF640" s="13" t="str" cm="1">
        <f t="array" ref="AF640">IFERROR(INDEX(bank!$A$2:$P$1212,MATCH($O640&amp;$P640,bank!$Q$2:$Q$1212,0),AF$1),FALSE)</f>
        <v>运费20000MT X USD13.00</v>
      </c>
      <c r="AG640" s="13" cm="1">
        <f t="array" ref="AG640">IFERROR(INDEX(bank!$A$2:$P$1212,MATCH($O640&amp;$P640,bank!$Q$2:$Q$1212,0),AG$1),FALSE)</f>
        <v>45043.299155092587</v>
      </c>
      <c r="AH640" s="13" cm="1">
        <f t="array" ref="AH640">IFERROR(INDEX(bank!$A$2:$P$1212,MATCH($O640&amp;$P640,bank!$Q$2:$Q$1212,0),AH$1),FALSE)</f>
        <v>260000</v>
      </c>
      <c r="AI640" s="13" cm="1">
        <f t="array" ref="AI640">IFERROR(INDEX(bank!$A$2:$P$1212,MATCH($O640&amp;$P640,bank!$Q$2:$Q$1212,0),AI$1),FALSE)</f>
        <v>260000</v>
      </c>
      <c r="AJ640" s="13" cm="1">
        <f t="array" ref="AJ640">IFERROR(INDEX(bank!$A$2:$P$1212,MATCH($O640&amp;$P640,bank!$Q$2:$Q$1212,0),AJ$1),FALSE)</f>
        <v>0</v>
      </c>
      <c r="AK640" s="13" cm="1">
        <f t="array" ref="AK640">IFERROR(INDEX(bank!$A$2:$P$1212,MATCH($O640&amp;$P640,bank!$Q$2:$Q$1212,0),AK$1),FALSE)</f>
        <v>0</v>
      </c>
      <c r="AL640" s="13" cm="1">
        <f t="array" ref="AL640">IFERROR(INDEX(bank!$A$2:$P$1212,MATCH($O640&amp;$P640,bank!$Q$2:$Q$1212,0),AL$1),FALSE)</f>
        <v>741283.0299999998</v>
      </c>
      <c r="AM640" s="13" cm="1">
        <f t="array" ref="AM640">IFERROR(INDEX(bank!$A$2:$P$1212,MATCH($O640&amp;$P640,bank!$Q$2:$Q$1212,0),AM$1),FALSE)</f>
        <v>1</v>
      </c>
      <c r="AN640" s="13" t="b" cm="1">
        <f t="array" ref="AN640">IFERROR(INDEX(bank!$A$2:$P$1212,MATCH($O640&amp;$P640,bank!$Q$2:$Q$1212,0),AN$1),FALSE)</f>
        <v>1</v>
      </c>
      <c r="AO640" s="13" t="str" cm="1">
        <f t="array" ref="AO640">IFERROR(INDEX(bank!$A$2:$P$1212,MATCH($O640&amp;$P640,bank!$Q$2:$Q$1212,0),AO$1),FALSE)</f>
        <v>已关闭</v>
      </c>
    </row>
    <row r="641" spans="1:41" hidden="1">
      <c r="A641" s="4" t="s">
        <v>88</v>
      </c>
      <c r="B641" s="4" t="s">
        <v>565</v>
      </c>
      <c r="C641" s="4">
        <v>21393</v>
      </c>
      <c r="D641" s="4">
        <v>3113.973799126637</v>
      </c>
      <c r="E641" s="4">
        <v>0</v>
      </c>
      <c r="F641" s="4">
        <v>0</v>
      </c>
      <c r="G641" s="4" t="s">
        <v>30</v>
      </c>
      <c r="H641" s="6">
        <v>45046.413868298609</v>
      </c>
      <c r="I641" s="4" t="s">
        <v>20</v>
      </c>
      <c r="J641" s="4" t="b">
        <v>1</v>
      </c>
      <c r="K641" s="4">
        <v>0</v>
      </c>
      <c r="L641" s="4">
        <v>6.87</v>
      </c>
      <c r="M641" s="4" t="s">
        <v>46</v>
      </c>
      <c r="N641" s="6">
        <v>45058.143449074072</v>
      </c>
      <c r="O641" s="4" t="s">
        <v>18</v>
      </c>
      <c r="P641" s="4">
        <v>787</v>
      </c>
      <c r="Q641" s="10" cm="1">
        <f t="array" ref="Q641">IFERROR(INDEX(cashier!$A$2:$I$672,MATCH($O641&amp;$P641,cashier!$J$2:$J$672,0),Q$1),FALSE)</f>
        <v>459</v>
      </c>
      <c r="R641" s="10" t="str" cm="1">
        <f t="array" ref="R641">IFERROR(INDEX(cashier!$A$2:$I$672,MATCH($O641&amp;$P641,cashier!$J$2:$J$672,0),R$1),FALSE)</f>
        <v>吴总股东往来/RMB</v>
      </c>
      <c r="S641" s="10" cm="1">
        <f t="array" ref="S641">IFERROR(INDEX(cashier!$A$2:$I$672,MATCH($O641&amp;$P641,cashier!$J$2:$J$672,0),S$1),FALSE)</f>
        <v>45056.139754282412</v>
      </c>
      <c r="T641" s="10" t="str" cm="1">
        <f t="array" ref="T641">IFERROR(INDEX(cashier!$A$2:$I$672,MATCH($O641&amp;$P641,cashier!$J$2:$J$672,0),T$1),FALSE)</f>
        <v>RMB</v>
      </c>
      <c r="U641" s="10" cm="1">
        <f t="array" ref="U641">IFERROR(INDEX(cashier!$A$2:$I$672,MATCH($O641&amp;$P641,cashier!$J$2:$J$672,0),U$1),FALSE)</f>
        <v>21393</v>
      </c>
      <c r="V641" s="10" cm="1">
        <f t="array" ref="V641">IFERROR(INDEX(cashier!$A$2:$I$672,MATCH($O641&amp;$P641,cashier!$J$2:$J$672,0),V$1),FALSE)</f>
        <v>45058.143449074072</v>
      </c>
      <c r="W641" s="10" cm="1">
        <f t="array" ref="W641">IFERROR(INDEX(cashier!$A$2:$I$672,MATCH($O641&amp;$P641,cashier!$J$2:$J$672,0),W$1),FALSE)</f>
        <v>787</v>
      </c>
      <c r="X641" s="10" t="str" cm="1">
        <f t="array" ref="X641">IFERROR(INDEX(cashier!$A$2:$I$672,MATCH($O641&amp;$P641,cashier!$J$2:$J$672,0),X$1),FALSE)</f>
        <v>付款单</v>
      </c>
      <c r="Y641" s="10" cm="1">
        <f t="array" ref="Y641">IFERROR(INDEX(cashier!$A$2:$I$672,MATCH($O641&amp;$P641,cashier!$J$2:$J$672,0),Y$1),FALSE)</f>
        <v>0</v>
      </c>
      <c r="Z641" s="13" cm="1">
        <f t="array" ref="Z641">IFERROR(INDEX(bank!$A$2:$P$1212,MATCH($O641&amp;$P641,bank!$Q$2:$Q$1212,0),Z$1),FALSE)</f>
        <v>787</v>
      </c>
      <c r="AA641" s="13" t="str" cm="1">
        <f t="array" ref="AA641">IFERROR(INDEX(bank!$A$2:$P$1212,MATCH($O641&amp;$P641,bank!$Q$2:$Q$1212,0),AA$1),FALSE)</f>
        <v>付款单</v>
      </c>
      <c r="AB641" s="13" t="str" cm="1">
        <f t="array" ref="AB641">IFERROR(INDEX(bank!$A$2:$P$1212,MATCH($O641&amp;$P641,bank!$Q$2:$Q$1212,0),AB$1),FALSE)</f>
        <v>吴总股东往来/RMB</v>
      </c>
      <c r="AC641" s="13" t="str" cm="1">
        <f t="array" ref="AC641">IFERROR(INDEX(bank!$A$2:$P$1212,MATCH($O641&amp;$P641,bank!$Q$2:$Q$1212,0),AC$1),FALSE)</f>
        <v>RMB</v>
      </c>
      <c r="AD641" s="13" cm="1">
        <f t="array" ref="AD641">IFERROR(INDEX(bank!$A$2:$P$1212,MATCH($O641&amp;$P641,bank!$Q$2:$Q$1212,0),AD$1),FALSE)</f>
        <v>0</v>
      </c>
      <c r="AE641" s="13" t="str" cm="1">
        <f t="array" ref="AE641">IFERROR(INDEX(bank!$A$2:$P$1212,MATCH($O641&amp;$P641,bank!$Q$2:$Q$1212,0),AE$1),FALSE)</f>
        <v xml:space="preserve">5501.06-备件供应 </v>
      </c>
      <c r="AF641" s="13" t="str" cm="1">
        <f t="array" ref="AF641">IFERROR(INDEX(bank!$A$2:$P$1212,MATCH($O641&amp;$P641,bank!$Q$2:$Q$1212,0),AF$1),FALSE)</f>
        <v>2023年1月31日河北博顿在连云港供应一根克令吊吊货钢丝绳</v>
      </c>
      <c r="AG641" s="13" cm="1">
        <f t="array" ref="AG641">IFERROR(INDEX(bank!$A$2:$P$1212,MATCH($O641&amp;$P641,bank!$Q$2:$Q$1212,0),AG$1),FALSE)</f>
        <v>45058.143449074072</v>
      </c>
      <c r="AH641" s="13" cm="1">
        <f t="array" ref="AH641">IFERROR(INDEX(bank!$A$2:$P$1212,MATCH($O641&amp;$P641,bank!$Q$2:$Q$1212,0),AH$1),FALSE)</f>
        <v>0</v>
      </c>
      <c r="AI641" s="13" cm="1">
        <f t="array" ref="AI641">IFERROR(INDEX(bank!$A$2:$P$1212,MATCH($O641&amp;$P641,bank!$Q$2:$Q$1212,0),AI$1),FALSE)</f>
        <v>0</v>
      </c>
      <c r="AJ641" s="13" cm="1">
        <f t="array" ref="AJ641">IFERROR(INDEX(bank!$A$2:$P$1212,MATCH($O641&amp;$P641,bank!$Q$2:$Q$1212,0),AJ$1),FALSE)</f>
        <v>21393</v>
      </c>
      <c r="AK641" s="13" cm="1">
        <f t="array" ref="AK641">IFERROR(INDEX(bank!$A$2:$P$1212,MATCH($O641&amp;$P641,bank!$Q$2:$Q$1212,0),AK$1),FALSE)</f>
        <v>21393</v>
      </c>
      <c r="AL641" s="13" cm="1">
        <f t="array" ref="AL641">IFERROR(INDEX(bank!$A$2:$P$1212,MATCH($O641&amp;$P641,bank!$Q$2:$Q$1212,0),AL$1),FALSE)</f>
        <v>11794467.98</v>
      </c>
      <c r="AM641" s="13" cm="1">
        <f t="array" ref="AM641">IFERROR(INDEX(bank!$A$2:$P$1212,MATCH($O641&amp;$P641,bank!$Q$2:$Q$1212,0),AM$1),FALSE)</f>
        <v>6.87</v>
      </c>
      <c r="AN641" s="13" t="b" cm="1">
        <f t="array" ref="AN641">IFERROR(INDEX(bank!$A$2:$P$1212,MATCH($O641&amp;$P641,bank!$Q$2:$Q$1212,0),AN$1),FALSE)</f>
        <v>1</v>
      </c>
      <c r="AO641" s="13" t="str" cm="1">
        <f t="array" ref="AO641">IFERROR(INDEX(bank!$A$2:$P$1212,MATCH($O641&amp;$P641,bank!$Q$2:$Q$1212,0),AO$1),FALSE)</f>
        <v>已关闭</v>
      </c>
    </row>
    <row r="642" spans="1:41" hidden="1">
      <c r="A642" s="4" t="s">
        <v>168</v>
      </c>
      <c r="B642" s="4" t="s">
        <v>566</v>
      </c>
      <c r="C642" s="4">
        <v>146697</v>
      </c>
      <c r="D642" s="4">
        <v>21194.394278696811</v>
      </c>
      <c r="E642" s="4">
        <v>0</v>
      </c>
      <c r="F642" s="4">
        <v>0</v>
      </c>
      <c r="G642" s="4" t="s">
        <v>30</v>
      </c>
      <c r="H642" s="6">
        <v>45044.088587233797</v>
      </c>
      <c r="I642" s="4" t="s">
        <v>20</v>
      </c>
      <c r="J642" s="4" t="b">
        <v>1</v>
      </c>
      <c r="K642" s="4">
        <v>0</v>
      </c>
      <c r="L642" s="4">
        <v>6.9215</v>
      </c>
      <c r="M642" s="4" t="s">
        <v>46</v>
      </c>
      <c r="N642" s="6">
        <v>45054.323483796303</v>
      </c>
      <c r="O642" s="4" t="s">
        <v>18</v>
      </c>
      <c r="P642" s="4">
        <v>788</v>
      </c>
      <c r="Q642" s="10" cm="1">
        <f t="array" ref="Q642">IFERROR(INDEX(cashier!$A$2:$I$672,MATCH($O642&amp;$P642,cashier!$J$2:$J$672,0),Q$1),FALSE)</f>
        <v>416</v>
      </c>
      <c r="R642" s="10" t="str" cm="1">
        <f t="array" ref="R642">IFERROR(INDEX(cashier!$A$2:$I$672,MATCH($O642&amp;$P642,cashier!$J$2:$J$672,0),R$1),FALSE)</f>
        <v>吴总股东往来/RMB</v>
      </c>
      <c r="S642" s="10" cm="1">
        <f t="array" ref="S642">IFERROR(INDEX(cashier!$A$2:$I$672,MATCH($O642&amp;$P642,cashier!$J$2:$J$672,0),S$1),FALSE)</f>
        <v>45050.288022766203</v>
      </c>
      <c r="T642" s="10" t="str" cm="1">
        <f t="array" ref="T642">IFERROR(INDEX(cashier!$A$2:$I$672,MATCH($O642&amp;$P642,cashier!$J$2:$J$672,0),T$1),FALSE)</f>
        <v>RMB</v>
      </c>
      <c r="U642" s="10" cm="1">
        <f t="array" ref="U642">IFERROR(INDEX(cashier!$A$2:$I$672,MATCH($O642&amp;$P642,cashier!$J$2:$J$672,0),U$1),FALSE)</f>
        <v>146697</v>
      </c>
      <c r="V642" s="10" cm="1">
        <f t="array" ref="V642">IFERROR(INDEX(cashier!$A$2:$I$672,MATCH($O642&amp;$P642,cashier!$J$2:$J$672,0),V$1),FALSE)</f>
        <v>45054.323483796303</v>
      </c>
      <c r="W642" s="10" cm="1">
        <f t="array" ref="W642">IFERROR(INDEX(cashier!$A$2:$I$672,MATCH($O642&amp;$P642,cashier!$J$2:$J$672,0),W$1),FALSE)</f>
        <v>788</v>
      </c>
      <c r="X642" s="10" t="str" cm="1">
        <f t="array" ref="X642">IFERROR(INDEX(cashier!$A$2:$I$672,MATCH($O642&amp;$P642,cashier!$J$2:$J$672,0),X$1),FALSE)</f>
        <v>付款单</v>
      </c>
      <c r="Y642" s="10" cm="1">
        <f t="array" ref="Y642">IFERROR(INDEX(cashier!$A$2:$I$672,MATCH($O642&amp;$P642,cashier!$J$2:$J$672,0),Y$1),FALSE)</f>
        <v>0</v>
      </c>
      <c r="Z642" s="13" cm="1">
        <f t="array" ref="Z642">IFERROR(INDEX(bank!$A$2:$P$1212,MATCH($O642&amp;$P642,bank!$Q$2:$Q$1212,0),Z$1),FALSE)</f>
        <v>788</v>
      </c>
      <c r="AA642" s="13" t="str" cm="1">
        <f t="array" ref="AA642">IFERROR(INDEX(bank!$A$2:$P$1212,MATCH($O642&amp;$P642,bank!$Q$2:$Q$1212,0),AA$1),FALSE)</f>
        <v>付款单</v>
      </c>
      <c r="AB642" s="13" t="str" cm="1">
        <f t="array" ref="AB642">IFERROR(INDEX(bank!$A$2:$P$1212,MATCH($O642&amp;$P642,bank!$Q$2:$Q$1212,0),AB$1),FALSE)</f>
        <v>吴总股东往来/RMB</v>
      </c>
      <c r="AC642" s="13" t="str" cm="1">
        <f t="array" ref="AC642">IFERROR(INDEX(bank!$A$2:$P$1212,MATCH($O642&amp;$P642,bank!$Q$2:$Q$1212,0),AC$1),FALSE)</f>
        <v>RMB</v>
      </c>
      <c r="AD642" s="13" cm="1">
        <f t="array" ref="AD642">IFERROR(INDEX(bank!$A$2:$P$1212,MATCH($O642&amp;$P642,bank!$Q$2:$Q$1212,0),AD$1),FALSE)</f>
        <v>0</v>
      </c>
      <c r="AE642" s="13" t="str" cm="1">
        <f t="array" ref="AE642">IFERROR(INDEX(bank!$A$2:$P$1212,MATCH($O642&amp;$P642,bank!$Q$2:$Q$1212,0),AE$1),FALSE)</f>
        <v>5402.02-佣金成本</v>
      </c>
      <c r="AF642" s="13" t="str" cm="1">
        <f t="array" ref="AF642">IFERROR(INDEX(bank!$A$2:$P$1212,MATCH($O642&amp;$P642,bank!$Q$2:$Q$1212,0),AF$1),FALSE)</f>
        <v>经纪人差价</v>
      </c>
      <c r="AG642" s="13" cm="1">
        <f t="array" ref="AG642">IFERROR(INDEX(bank!$A$2:$P$1212,MATCH($O642&amp;$P642,bank!$Q$2:$Q$1212,0),AG$1),FALSE)</f>
        <v>45054.323483796303</v>
      </c>
      <c r="AH642" s="13" cm="1">
        <f t="array" ref="AH642">IFERROR(INDEX(bank!$A$2:$P$1212,MATCH($O642&amp;$P642,bank!$Q$2:$Q$1212,0),AH$1),FALSE)</f>
        <v>0</v>
      </c>
      <c r="AI642" s="13" cm="1">
        <f t="array" ref="AI642">IFERROR(INDEX(bank!$A$2:$P$1212,MATCH($O642&amp;$P642,bank!$Q$2:$Q$1212,0),AI$1),FALSE)</f>
        <v>0</v>
      </c>
      <c r="AJ642" s="13" cm="1">
        <f t="array" ref="AJ642">IFERROR(INDEX(bank!$A$2:$P$1212,MATCH($O642&amp;$P642,bank!$Q$2:$Q$1212,0),AJ$1),FALSE)</f>
        <v>146697</v>
      </c>
      <c r="AK642" s="13" cm="1">
        <f t="array" ref="AK642">IFERROR(INDEX(bank!$A$2:$P$1212,MATCH($O642&amp;$P642,bank!$Q$2:$Q$1212,0),AK$1),FALSE)</f>
        <v>146697</v>
      </c>
      <c r="AL642" s="13" cm="1">
        <f t="array" ref="AL642">IFERROR(INDEX(bank!$A$2:$P$1212,MATCH($O642&amp;$P642,bank!$Q$2:$Q$1212,0),AL$1),FALSE)</f>
        <v>7377557.6099999975</v>
      </c>
      <c r="AM642" s="13" cm="1">
        <f t="array" ref="AM642">IFERROR(INDEX(bank!$A$2:$P$1212,MATCH($O642&amp;$P642,bank!$Q$2:$Q$1212,0),AM$1),FALSE)</f>
        <v>6.9215</v>
      </c>
      <c r="AN642" s="13" t="b" cm="1">
        <f t="array" ref="AN642">IFERROR(INDEX(bank!$A$2:$P$1212,MATCH($O642&amp;$P642,bank!$Q$2:$Q$1212,0),AN$1),FALSE)</f>
        <v>1</v>
      </c>
      <c r="AO642" s="13" t="str" cm="1">
        <f t="array" ref="AO642">IFERROR(INDEX(bank!$A$2:$P$1212,MATCH($O642&amp;$P642,bank!$Q$2:$Q$1212,0),AO$1),FALSE)</f>
        <v>已关闭</v>
      </c>
    </row>
    <row r="643" spans="1:41" hidden="1">
      <c r="A643" s="4" t="s">
        <v>168</v>
      </c>
      <c r="B643" s="4" t="s">
        <v>566</v>
      </c>
      <c r="C643" s="4">
        <v>179211.73</v>
      </c>
      <c r="D643" s="4">
        <v>25892.036408292999</v>
      </c>
      <c r="E643" s="4">
        <v>0</v>
      </c>
      <c r="F643" s="4">
        <v>0</v>
      </c>
      <c r="G643" s="4" t="s">
        <v>30</v>
      </c>
      <c r="H643" s="6">
        <v>45056.347953182871</v>
      </c>
      <c r="I643" s="4" t="s">
        <v>20</v>
      </c>
      <c r="J643" s="4" t="b">
        <v>1</v>
      </c>
      <c r="K643" s="4">
        <v>0</v>
      </c>
      <c r="L643" s="4">
        <v>6.9215</v>
      </c>
      <c r="M643" s="4" t="s">
        <v>46</v>
      </c>
      <c r="N643" s="6">
        <v>45072.291446759264</v>
      </c>
      <c r="O643" s="4" t="s">
        <v>18</v>
      </c>
      <c r="P643" s="4">
        <v>790</v>
      </c>
      <c r="Q643" s="10" cm="1">
        <f t="array" ref="Q643">IFERROR(INDEX(cashier!$A$2:$I$672,MATCH($O643&amp;$P643,cashier!$J$2:$J$672,0),Q$1),FALSE)</f>
        <v>415</v>
      </c>
      <c r="R643" s="10" t="str" cm="1">
        <f t="array" ref="R643">IFERROR(INDEX(cashier!$A$2:$I$672,MATCH($O643&amp;$P643,cashier!$J$2:$J$672,0),R$1),FALSE)</f>
        <v>吴总股东往来/RMB</v>
      </c>
      <c r="S643" s="10" cm="1">
        <f t="array" ref="S643">IFERROR(INDEX(cashier!$A$2:$I$672,MATCH($O643&amp;$P643,cashier!$J$2:$J$672,0),S$1),FALSE)</f>
        <v>45050.287875601847</v>
      </c>
      <c r="T643" s="10" t="str" cm="1">
        <f t="array" ref="T643">IFERROR(INDEX(cashier!$A$2:$I$672,MATCH($O643&amp;$P643,cashier!$J$2:$J$672,0),T$1),FALSE)</f>
        <v>RMB</v>
      </c>
      <c r="U643" s="10" cm="1">
        <f t="array" ref="U643">IFERROR(INDEX(cashier!$A$2:$I$672,MATCH($O643&amp;$P643,cashier!$J$2:$J$672,0),U$1),FALSE)</f>
        <v>179211.73</v>
      </c>
      <c r="V643" s="10" cm="1">
        <f t="array" ref="V643">IFERROR(INDEX(cashier!$A$2:$I$672,MATCH($O643&amp;$P643,cashier!$J$2:$J$672,0),V$1),FALSE)</f>
        <v>45072.291446759264</v>
      </c>
      <c r="W643" s="10" cm="1">
        <f t="array" ref="W643">IFERROR(INDEX(cashier!$A$2:$I$672,MATCH($O643&amp;$P643,cashier!$J$2:$J$672,0),W$1),FALSE)</f>
        <v>790</v>
      </c>
      <c r="X643" s="10" t="str" cm="1">
        <f t="array" ref="X643">IFERROR(INDEX(cashier!$A$2:$I$672,MATCH($O643&amp;$P643,cashier!$J$2:$J$672,0),X$1),FALSE)</f>
        <v>付款单</v>
      </c>
      <c r="Y643" s="10" cm="1">
        <f t="array" ref="Y643">IFERROR(INDEX(cashier!$A$2:$I$672,MATCH($O643&amp;$P643,cashier!$J$2:$J$672,0),Y$1),FALSE)</f>
        <v>0</v>
      </c>
      <c r="Z643" s="13" cm="1">
        <f t="array" ref="Z643">IFERROR(INDEX(bank!$A$2:$P$1212,MATCH($O643&amp;$P643,bank!$Q$2:$Q$1212,0),Z$1),FALSE)</f>
        <v>790</v>
      </c>
      <c r="AA643" s="13" t="str" cm="1">
        <f t="array" ref="AA643">IFERROR(INDEX(bank!$A$2:$P$1212,MATCH($O643&amp;$P643,bank!$Q$2:$Q$1212,0),AA$1),FALSE)</f>
        <v>付款单</v>
      </c>
      <c r="AB643" s="13" t="str" cm="1">
        <f t="array" ref="AB643">IFERROR(INDEX(bank!$A$2:$P$1212,MATCH($O643&amp;$P643,bank!$Q$2:$Q$1212,0),AB$1),FALSE)</f>
        <v>吴总股东往来/RMB</v>
      </c>
      <c r="AC643" s="13" t="str" cm="1">
        <f t="array" ref="AC643">IFERROR(INDEX(bank!$A$2:$P$1212,MATCH($O643&amp;$P643,bank!$Q$2:$Q$1212,0),AC$1),FALSE)</f>
        <v>RMB</v>
      </c>
      <c r="AD643" s="13" cm="1">
        <f t="array" ref="AD643">IFERROR(INDEX(bank!$A$2:$P$1212,MATCH($O643&amp;$P643,bank!$Q$2:$Q$1212,0),AD$1),FALSE)</f>
        <v>0</v>
      </c>
      <c r="AE643" s="13" t="str" cm="1">
        <f t="array" ref="AE643">IFERROR(INDEX(bank!$A$2:$P$1212,MATCH($O643&amp;$P643,bank!$Q$2:$Q$1212,0),AE$1),FALSE)</f>
        <v>5402.02-佣金成本</v>
      </c>
      <c r="AF643" s="13" t="str" cm="1">
        <f t="array" ref="AF643">IFERROR(INDEX(bank!$A$2:$P$1212,MATCH($O643&amp;$P643,bank!$Q$2:$Q$1212,0),AF$1),FALSE)</f>
        <v>经纪人差价</v>
      </c>
      <c r="AG643" s="13" cm="1">
        <f t="array" ref="AG643">IFERROR(INDEX(bank!$A$2:$P$1212,MATCH($O643&amp;$P643,bank!$Q$2:$Q$1212,0),AG$1),FALSE)</f>
        <v>45072.291446759264</v>
      </c>
      <c r="AH643" s="13" cm="1">
        <f t="array" ref="AH643">IFERROR(INDEX(bank!$A$2:$P$1212,MATCH($O643&amp;$P643,bank!$Q$2:$Q$1212,0),AH$1),FALSE)</f>
        <v>0</v>
      </c>
      <c r="AI643" s="13" cm="1">
        <f t="array" ref="AI643">IFERROR(INDEX(bank!$A$2:$P$1212,MATCH($O643&amp;$P643,bank!$Q$2:$Q$1212,0),AI$1),FALSE)</f>
        <v>0</v>
      </c>
      <c r="AJ643" s="13" cm="1">
        <f t="array" ref="AJ643">IFERROR(INDEX(bank!$A$2:$P$1212,MATCH($O643&amp;$P643,bank!$Q$2:$Q$1212,0),AJ$1),FALSE)</f>
        <v>179211.73</v>
      </c>
      <c r="AK643" s="13" cm="1">
        <f t="array" ref="AK643">IFERROR(INDEX(bank!$A$2:$P$1212,MATCH($O643&amp;$P643,bank!$Q$2:$Q$1212,0),AK$1),FALSE)</f>
        <v>179211.73</v>
      </c>
      <c r="AL643" s="13" cm="1">
        <f t="array" ref="AL643">IFERROR(INDEX(bank!$A$2:$P$1212,MATCH($O643&amp;$P643,bank!$Q$2:$Q$1212,0),AL$1),FALSE)</f>
        <v>11793644.310000001</v>
      </c>
      <c r="AM643" s="13" cm="1">
        <f t="array" ref="AM643">IFERROR(INDEX(bank!$A$2:$P$1212,MATCH($O643&amp;$P643,bank!$Q$2:$Q$1212,0),AM$1),FALSE)</f>
        <v>6.9215</v>
      </c>
      <c r="AN643" s="13" t="b" cm="1">
        <f t="array" ref="AN643">IFERROR(INDEX(bank!$A$2:$P$1212,MATCH($O643&amp;$P643,bank!$Q$2:$Q$1212,0),AN$1),FALSE)</f>
        <v>1</v>
      </c>
      <c r="AO643" s="13" t="str" cm="1">
        <f t="array" ref="AO643">IFERROR(INDEX(bank!$A$2:$P$1212,MATCH($O643&amp;$P643,bank!$Q$2:$Q$1212,0),AO$1),FALSE)</f>
        <v>已关闭</v>
      </c>
    </row>
    <row r="644" spans="1:41" hidden="1">
      <c r="A644" s="4" t="s">
        <v>168</v>
      </c>
      <c r="B644" s="4" t="s">
        <v>566</v>
      </c>
      <c r="C644" s="4">
        <v>149700</v>
      </c>
      <c r="D644" s="4">
        <v>21628.259770281009</v>
      </c>
      <c r="E644" s="4">
        <v>0</v>
      </c>
      <c r="F644" s="4">
        <v>0</v>
      </c>
      <c r="G644" s="4" t="s">
        <v>30</v>
      </c>
      <c r="H644" s="6">
        <v>45055.112926261572</v>
      </c>
      <c r="I644" s="4" t="s">
        <v>20</v>
      </c>
      <c r="J644" s="4" t="b">
        <v>1</v>
      </c>
      <c r="K644" s="4">
        <v>0</v>
      </c>
      <c r="L644" s="4">
        <v>6.9215</v>
      </c>
      <c r="M644" s="4" t="s">
        <v>46</v>
      </c>
      <c r="N644" s="6">
        <v>45058.291273148148</v>
      </c>
      <c r="O644" s="4" t="s">
        <v>18</v>
      </c>
      <c r="P644" s="4">
        <v>792</v>
      </c>
      <c r="Q644" s="10" cm="1">
        <f t="array" ref="Q644">IFERROR(INDEX(cashier!$A$2:$I$672,MATCH($O644&amp;$P644,cashier!$J$2:$J$672,0),Q$1),FALSE)</f>
        <v>414</v>
      </c>
      <c r="R644" s="10" t="str" cm="1">
        <f t="array" ref="R644">IFERROR(INDEX(cashier!$A$2:$I$672,MATCH($O644&amp;$P644,cashier!$J$2:$J$672,0),R$1),FALSE)</f>
        <v>吴总股东往来/RMB</v>
      </c>
      <c r="S644" s="10" cm="1">
        <f t="array" ref="S644">IFERROR(INDEX(cashier!$A$2:$I$672,MATCH($O644&amp;$P644,cashier!$J$2:$J$672,0),S$1),FALSE)</f>
        <v>45050.287696238433</v>
      </c>
      <c r="T644" s="10" t="str" cm="1">
        <f t="array" ref="T644">IFERROR(INDEX(cashier!$A$2:$I$672,MATCH($O644&amp;$P644,cashier!$J$2:$J$672,0),T$1),FALSE)</f>
        <v>RMB</v>
      </c>
      <c r="U644" s="10" cm="1">
        <f t="array" ref="U644">IFERROR(INDEX(cashier!$A$2:$I$672,MATCH($O644&amp;$P644,cashier!$J$2:$J$672,0),U$1),FALSE)</f>
        <v>149700</v>
      </c>
      <c r="V644" s="10" cm="1">
        <f t="array" ref="V644">IFERROR(INDEX(cashier!$A$2:$I$672,MATCH($O644&amp;$P644,cashier!$J$2:$J$672,0),V$1),FALSE)</f>
        <v>45058.291273148148</v>
      </c>
      <c r="W644" s="10" cm="1">
        <f t="array" ref="W644">IFERROR(INDEX(cashier!$A$2:$I$672,MATCH($O644&amp;$P644,cashier!$J$2:$J$672,0),W$1),FALSE)</f>
        <v>792</v>
      </c>
      <c r="X644" s="10" t="str" cm="1">
        <f t="array" ref="X644">IFERROR(INDEX(cashier!$A$2:$I$672,MATCH($O644&amp;$P644,cashier!$J$2:$J$672,0),X$1),FALSE)</f>
        <v>付款单</v>
      </c>
      <c r="Y644" s="10" cm="1">
        <f t="array" ref="Y644">IFERROR(INDEX(cashier!$A$2:$I$672,MATCH($O644&amp;$P644,cashier!$J$2:$J$672,0),Y$1),FALSE)</f>
        <v>0</v>
      </c>
      <c r="Z644" s="13" cm="1">
        <f t="array" ref="Z644">IFERROR(INDEX(bank!$A$2:$P$1212,MATCH($O644&amp;$P644,bank!$Q$2:$Q$1212,0),Z$1),FALSE)</f>
        <v>792</v>
      </c>
      <c r="AA644" s="13" t="str" cm="1">
        <f t="array" ref="AA644">IFERROR(INDEX(bank!$A$2:$P$1212,MATCH($O644&amp;$P644,bank!$Q$2:$Q$1212,0),AA$1),FALSE)</f>
        <v>付款单</v>
      </c>
      <c r="AB644" s="13" t="str" cm="1">
        <f t="array" ref="AB644">IFERROR(INDEX(bank!$A$2:$P$1212,MATCH($O644&amp;$P644,bank!$Q$2:$Q$1212,0),AB$1),FALSE)</f>
        <v>吴总股东往来/RMB</v>
      </c>
      <c r="AC644" s="13" t="str" cm="1">
        <f t="array" ref="AC644">IFERROR(INDEX(bank!$A$2:$P$1212,MATCH($O644&amp;$P644,bank!$Q$2:$Q$1212,0),AC$1),FALSE)</f>
        <v>RMB</v>
      </c>
      <c r="AD644" s="13" cm="1">
        <f t="array" ref="AD644">IFERROR(INDEX(bank!$A$2:$P$1212,MATCH($O644&amp;$P644,bank!$Q$2:$Q$1212,0),AD$1),FALSE)</f>
        <v>0</v>
      </c>
      <c r="AE644" s="13" t="str" cm="1">
        <f t="array" ref="AE644">IFERROR(INDEX(bank!$A$2:$P$1212,MATCH($O644&amp;$P644,bank!$Q$2:$Q$1212,0),AE$1),FALSE)</f>
        <v>5402.02-佣金成本</v>
      </c>
      <c r="AF644" s="13" t="str" cm="1">
        <f t="array" ref="AF644">IFERROR(INDEX(bank!$A$2:$P$1212,MATCH($O644&amp;$P644,bank!$Q$2:$Q$1212,0),AF$1),FALSE)</f>
        <v>经纪人差价</v>
      </c>
      <c r="AG644" s="13" cm="1">
        <f t="array" ref="AG644">IFERROR(INDEX(bank!$A$2:$P$1212,MATCH($O644&amp;$P644,bank!$Q$2:$Q$1212,0),AG$1),FALSE)</f>
        <v>45058.291273148148</v>
      </c>
      <c r="AH644" s="13" cm="1">
        <f t="array" ref="AH644">IFERROR(INDEX(bank!$A$2:$P$1212,MATCH($O644&amp;$P644,bank!$Q$2:$Q$1212,0),AH$1),FALSE)</f>
        <v>0</v>
      </c>
      <c r="AI644" s="13" cm="1">
        <f t="array" ref="AI644">IFERROR(INDEX(bank!$A$2:$P$1212,MATCH($O644&amp;$P644,bank!$Q$2:$Q$1212,0),AI$1),FALSE)</f>
        <v>0</v>
      </c>
      <c r="AJ644" s="13" cm="1">
        <f t="array" ref="AJ644">IFERROR(INDEX(bank!$A$2:$P$1212,MATCH($O644&amp;$P644,bank!$Q$2:$Q$1212,0),AJ$1),FALSE)</f>
        <v>149700</v>
      </c>
      <c r="AK644" s="13" cm="1">
        <f t="array" ref="AK644">IFERROR(INDEX(bank!$A$2:$P$1212,MATCH($O644&amp;$P644,bank!$Q$2:$Q$1212,0),AK$1),FALSE)</f>
        <v>149700</v>
      </c>
      <c r="AL644" s="13" cm="1">
        <f t="array" ref="AL644">IFERROR(INDEX(bank!$A$2:$P$1212,MATCH($O644&amp;$P644,bank!$Q$2:$Q$1212,0),AL$1),FALSE)</f>
        <v>11448831.98</v>
      </c>
      <c r="AM644" s="13" cm="1">
        <f t="array" ref="AM644">IFERROR(INDEX(bank!$A$2:$P$1212,MATCH($O644&amp;$P644,bank!$Q$2:$Q$1212,0),AM$1),FALSE)</f>
        <v>6.9215</v>
      </c>
      <c r="AN644" s="13" t="b" cm="1">
        <f t="array" ref="AN644">IFERROR(INDEX(bank!$A$2:$P$1212,MATCH($O644&amp;$P644,bank!$Q$2:$Q$1212,0),AN$1),FALSE)</f>
        <v>1</v>
      </c>
      <c r="AO644" s="13" t="str" cm="1">
        <f t="array" ref="AO644">IFERROR(INDEX(bank!$A$2:$P$1212,MATCH($O644&amp;$P644,bank!$Q$2:$Q$1212,0),AO$1),FALSE)</f>
        <v>已关闭</v>
      </c>
    </row>
    <row r="645" spans="1:41" hidden="1">
      <c r="A645" s="4" t="s">
        <v>168</v>
      </c>
      <c r="B645" s="4" t="s">
        <v>566</v>
      </c>
      <c r="C645" s="4">
        <v>146697</v>
      </c>
      <c r="D645" s="4">
        <v>21194.394278696811</v>
      </c>
      <c r="E645" s="4">
        <v>0</v>
      </c>
      <c r="F645" s="4">
        <v>0</v>
      </c>
      <c r="G645" s="4" t="s">
        <v>30</v>
      </c>
      <c r="H645" s="6">
        <v>45044.115011932867</v>
      </c>
      <c r="I645" s="4" t="s">
        <v>20</v>
      </c>
      <c r="J645" s="4" t="b">
        <v>1</v>
      </c>
      <c r="K645" s="4">
        <v>0</v>
      </c>
      <c r="L645" s="4">
        <v>6.9215</v>
      </c>
      <c r="M645" s="4" t="s">
        <v>46</v>
      </c>
      <c r="N645" s="6">
        <v>45054.290567129632</v>
      </c>
      <c r="O645" s="4" t="s">
        <v>18</v>
      </c>
      <c r="P645" s="4">
        <v>794</v>
      </c>
      <c r="Q645" s="10" cm="1">
        <f t="array" ref="Q645">IFERROR(INDEX(cashier!$A$2:$I$672,MATCH($O645&amp;$P645,cashier!$J$2:$J$672,0),Q$1),FALSE)</f>
        <v>413</v>
      </c>
      <c r="R645" s="10" t="str" cm="1">
        <f t="array" ref="R645">IFERROR(INDEX(cashier!$A$2:$I$672,MATCH($O645&amp;$P645,cashier!$J$2:$J$672,0),R$1),FALSE)</f>
        <v>吴总股东往来/RMB</v>
      </c>
      <c r="S645" s="10" cm="1">
        <f t="array" ref="S645">IFERROR(INDEX(cashier!$A$2:$I$672,MATCH($O645&amp;$P645,cashier!$J$2:$J$672,0),S$1),FALSE)</f>
        <v>45050.286991909721</v>
      </c>
      <c r="T645" s="10" t="str" cm="1">
        <f t="array" ref="T645">IFERROR(INDEX(cashier!$A$2:$I$672,MATCH($O645&amp;$P645,cashier!$J$2:$J$672,0),T$1),FALSE)</f>
        <v>RMB</v>
      </c>
      <c r="U645" s="10" cm="1">
        <f t="array" ref="U645">IFERROR(INDEX(cashier!$A$2:$I$672,MATCH($O645&amp;$P645,cashier!$J$2:$J$672,0),U$1),FALSE)</f>
        <v>146697</v>
      </c>
      <c r="V645" s="10" cm="1">
        <f t="array" ref="V645">IFERROR(INDEX(cashier!$A$2:$I$672,MATCH($O645&amp;$P645,cashier!$J$2:$J$672,0),V$1),FALSE)</f>
        <v>45054.290567129632</v>
      </c>
      <c r="W645" s="10" cm="1">
        <f t="array" ref="W645">IFERROR(INDEX(cashier!$A$2:$I$672,MATCH($O645&amp;$P645,cashier!$J$2:$J$672,0),W$1),FALSE)</f>
        <v>794</v>
      </c>
      <c r="X645" s="10" t="str" cm="1">
        <f t="array" ref="X645">IFERROR(INDEX(cashier!$A$2:$I$672,MATCH($O645&amp;$P645,cashier!$J$2:$J$672,0),X$1),FALSE)</f>
        <v>付款单</v>
      </c>
      <c r="Y645" s="10" cm="1">
        <f t="array" ref="Y645">IFERROR(INDEX(cashier!$A$2:$I$672,MATCH($O645&amp;$P645,cashier!$J$2:$J$672,0),Y$1),FALSE)</f>
        <v>0</v>
      </c>
      <c r="Z645" s="13" cm="1">
        <f t="array" ref="Z645">IFERROR(INDEX(bank!$A$2:$P$1212,MATCH($O645&amp;$P645,bank!$Q$2:$Q$1212,0),Z$1),FALSE)</f>
        <v>794</v>
      </c>
      <c r="AA645" s="13" t="str" cm="1">
        <f t="array" ref="AA645">IFERROR(INDEX(bank!$A$2:$P$1212,MATCH($O645&amp;$P645,bank!$Q$2:$Q$1212,0),AA$1),FALSE)</f>
        <v>付款单</v>
      </c>
      <c r="AB645" s="13" t="str" cm="1">
        <f t="array" ref="AB645">IFERROR(INDEX(bank!$A$2:$P$1212,MATCH($O645&amp;$P645,bank!$Q$2:$Q$1212,0),AB$1),FALSE)</f>
        <v>吴总股东往来/RMB</v>
      </c>
      <c r="AC645" s="13" t="str" cm="1">
        <f t="array" ref="AC645">IFERROR(INDEX(bank!$A$2:$P$1212,MATCH($O645&amp;$P645,bank!$Q$2:$Q$1212,0),AC$1),FALSE)</f>
        <v>RMB</v>
      </c>
      <c r="AD645" s="13" cm="1">
        <f t="array" ref="AD645">IFERROR(INDEX(bank!$A$2:$P$1212,MATCH($O645&amp;$P645,bank!$Q$2:$Q$1212,0),AD$1),FALSE)</f>
        <v>0</v>
      </c>
      <c r="AE645" s="13" t="str" cm="1">
        <f t="array" ref="AE645">IFERROR(INDEX(bank!$A$2:$P$1212,MATCH($O645&amp;$P645,bank!$Q$2:$Q$1212,0),AE$1),FALSE)</f>
        <v>5402.02-佣金成本</v>
      </c>
      <c r="AF645" s="13" t="str" cm="1">
        <f t="array" ref="AF645">IFERROR(INDEX(bank!$A$2:$P$1212,MATCH($O645&amp;$P645,bank!$Q$2:$Q$1212,0),AF$1),FALSE)</f>
        <v>经纪人差价</v>
      </c>
      <c r="AG645" s="13" cm="1">
        <f t="array" ref="AG645">IFERROR(INDEX(bank!$A$2:$P$1212,MATCH($O645&amp;$P645,bank!$Q$2:$Q$1212,0),AG$1),FALSE)</f>
        <v>45054.290567129632</v>
      </c>
      <c r="AH645" s="13" cm="1">
        <f t="array" ref="AH645">IFERROR(INDEX(bank!$A$2:$P$1212,MATCH($O645&amp;$P645,bank!$Q$2:$Q$1212,0),AH$1),FALSE)</f>
        <v>0</v>
      </c>
      <c r="AI645" s="13" cm="1">
        <f t="array" ref="AI645">IFERROR(INDEX(bank!$A$2:$P$1212,MATCH($O645&amp;$P645,bank!$Q$2:$Q$1212,0),AI$1),FALSE)</f>
        <v>0</v>
      </c>
      <c r="AJ645" s="13" cm="1">
        <f t="array" ref="AJ645">IFERROR(INDEX(bank!$A$2:$P$1212,MATCH($O645&amp;$P645,bank!$Q$2:$Q$1212,0),AJ$1),FALSE)</f>
        <v>146697</v>
      </c>
      <c r="AK645" s="13" cm="1">
        <f t="array" ref="AK645">IFERROR(INDEX(bank!$A$2:$P$1212,MATCH($O645&amp;$P645,bank!$Q$2:$Q$1212,0),AK$1),FALSE)</f>
        <v>146697</v>
      </c>
      <c r="AL645" s="13" cm="1">
        <f t="array" ref="AL645">IFERROR(INDEX(bank!$A$2:$P$1212,MATCH($O645&amp;$P645,bank!$Q$2:$Q$1212,0),AL$1),FALSE)</f>
        <v>7554254.6099999975</v>
      </c>
      <c r="AM645" s="13" cm="1">
        <f t="array" ref="AM645">IFERROR(INDEX(bank!$A$2:$P$1212,MATCH($O645&amp;$P645,bank!$Q$2:$Q$1212,0),AM$1),FALSE)</f>
        <v>6.9215</v>
      </c>
      <c r="AN645" s="13" t="b" cm="1">
        <f t="array" ref="AN645">IFERROR(INDEX(bank!$A$2:$P$1212,MATCH($O645&amp;$P645,bank!$Q$2:$Q$1212,0),AN$1),FALSE)</f>
        <v>1</v>
      </c>
      <c r="AO645" s="13" t="str" cm="1">
        <f t="array" ref="AO645">IFERROR(INDEX(bank!$A$2:$P$1212,MATCH($O645&amp;$P645,bank!$Q$2:$Q$1212,0),AO$1),FALSE)</f>
        <v>已关闭</v>
      </c>
    </row>
    <row r="646" spans="1:41" hidden="1">
      <c r="A646" s="4" t="s">
        <v>168</v>
      </c>
      <c r="B646" s="4" t="s">
        <v>566</v>
      </c>
      <c r="C646" s="4">
        <v>179211.73</v>
      </c>
      <c r="D646" s="4">
        <v>25892.036408292999</v>
      </c>
      <c r="E646" s="4">
        <v>0</v>
      </c>
      <c r="F646" s="4">
        <v>0</v>
      </c>
      <c r="G646" s="4" t="s">
        <v>30</v>
      </c>
      <c r="H646" s="6">
        <v>45056.348650763888</v>
      </c>
      <c r="I646" s="4" t="s">
        <v>20</v>
      </c>
      <c r="J646" s="4" t="b">
        <v>1</v>
      </c>
      <c r="K646" s="4">
        <v>0</v>
      </c>
      <c r="L646" s="4">
        <v>6.9215</v>
      </c>
      <c r="M646" s="4" t="s">
        <v>46</v>
      </c>
      <c r="N646" s="6">
        <v>45072.135046296287</v>
      </c>
      <c r="O646" s="4" t="s">
        <v>18</v>
      </c>
      <c r="P646" s="4">
        <v>796</v>
      </c>
      <c r="Q646" s="10" cm="1">
        <f t="array" ref="Q646">IFERROR(INDEX(cashier!$A$2:$I$672,MATCH($O646&amp;$P646,cashier!$J$2:$J$672,0),Q$1),FALSE)</f>
        <v>412</v>
      </c>
      <c r="R646" s="10" t="str" cm="1">
        <f t="array" ref="R646">IFERROR(INDEX(cashier!$A$2:$I$672,MATCH($O646&amp;$P646,cashier!$J$2:$J$672,0),R$1),FALSE)</f>
        <v>吴总股东往来/RMB</v>
      </c>
      <c r="S646" s="10" cm="1">
        <f t="array" ref="S646">IFERROR(INDEX(cashier!$A$2:$I$672,MATCH($O646&amp;$P646,cashier!$J$2:$J$672,0),S$1),FALSE)</f>
        <v>45050.286844629627</v>
      </c>
      <c r="T646" s="10" t="str" cm="1">
        <f t="array" ref="T646">IFERROR(INDEX(cashier!$A$2:$I$672,MATCH($O646&amp;$P646,cashier!$J$2:$J$672,0),T$1),FALSE)</f>
        <v>RMB</v>
      </c>
      <c r="U646" s="10" cm="1">
        <f t="array" ref="U646">IFERROR(INDEX(cashier!$A$2:$I$672,MATCH($O646&amp;$P646,cashier!$J$2:$J$672,0),U$1),FALSE)</f>
        <v>179211.73</v>
      </c>
      <c r="V646" s="10" cm="1">
        <f t="array" ref="V646">IFERROR(INDEX(cashier!$A$2:$I$672,MATCH($O646&amp;$P646,cashier!$J$2:$J$672,0),V$1),FALSE)</f>
        <v>45072.135046296287</v>
      </c>
      <c r="W646" s="10" cm="1">
        <f t="array" ref="W646">IFERROR(INDEX(cashier!$A$2:$I$672,MATCH($O646&amp;$P646,cashier!$J$2:$J$672,0),W$1),FALSE)</f>
        <v>796</v>
      </c>
      <c r="X646" s="10" t="str" cm="1">
        <f t="array" ref="X646">IFERROR(INDEX(cashier!$A$2:$I$672,MATCH($O646&amp;$P646,cashier!$J$2:$J$672,0),X$1),FALSE)</f>
        <v>付款单</v>
      </c>
      <c r="Y646" s="10" cm="1">
        <f t="array" ref="Y646">IFERROR(INDEX(cashier!$A$2:$I$672,MATCH($O646&amp;$P646,cashier!$J$2:$J$672,0),Y$1),FALSE)</f>
        <v>0</v>
      </c>
      <c r="Z646" s="13" cm="1">
        <f t="array" ref="Z646">IFERROR(INDEX(bank!$A$2:$P$1212,MATCH($O646&amp;$P646,bank!$Q$2:$Q$1212,0),Z$1),FALSE)</f>
        <v>796</v>
      </c>
      <c r="AA646" s="13" t="str" cm="1">
        <f t="array" ref="AA646">IFERROR(INDEX(bank!$A$2:$P$1212,MATCH($O646&amp;$P646,bank!$Q$2:$Q$1212,0),AA$1),FALSE)</f>
        <v>付款单</v>
      </c>
      <c r="AB646" s="13" t="str" cm="1">
        <f t="array" ref="AB646">IFERROR(INDEX(bank!$A$2:$P$1212,MATCH($O646&amp;$P646,bank!$Q$2:$Q$1212,0),AB$1),FALSE)</f>
        <v>吴总股东往来/RMB</v>
      </c>
      <c r="AC646" s="13" t="str" cm="1">
        <f t="array" ref="AC646">IFERROR(INDEX(bank!$A$2:$P$1212,MATCH($O646&amp;$P646,bank!$Q$2:$Q$1212,0),AC$1),FALSE)</f>
        <v>RMB</v>
      </c>
      <c r="AD646" s="13" cm="1">
        <f t="array" ref="AD646">IFERROR(INDEX(bank!$A$2:$P$1212,MATCH($O646&amp;$P646,bank!$Q$2:$Q$1212,0),AD$1),FALSE)</f>
        <v>0</v>
      </c>
      <c r="AE646" s="13" t="str" cm="1">
        <f t="array" ref="AE646">IFERROR(INDEX(bank!$A$2:$P$1212,MATCH($O646&amp;$P646,bank!$Q$2:$Q$1212,0),AE$1),FALSE)</f>
        <v>5402.02-佣金成本</v>
      </c>
      <c r="AF646" s="13" t="str" cm="1">
        <f t="array" ref="AF646">IFERROR(INDEX(bank!$A$2:$P$1212,MATCH($O646&amp;$P646,bank!$Q$2:$Q$1212,0),AF$1),FALSE)</f>
        <v>经纪人差价</v>
      </c>
      <c r="AG646" s="13" cm="1">
        <f t="array" ref="AG646">IFERROR(INDEX(bank!$A$2:$P$1212,MATCH($O646&amp;$P646,bank!$Q$2:$Q$1212,0),AG$1),FALSE)</f>
        <v>45072.135046296287</v>
      </c>
      <c r="AH646" s="13" cm="1">
        <f t="array" ref="AH646">IFERROR(INDEX(bank!$A$2:$P$1212,MATCH($O646&amp;$P646,bank!$Q$2:$Q$1212,0),AH$1),FALSE)</f>
        <v>0</v>
      </c>
      <c r="AI646" s="13" cm="1">
        <f t="array" ref="AI646">IFERROR(INDEX(bank!$A$2:$P$1212,MATCH($O646&amp;$P646,bank!$Q$2:$Q$1212,0),AI$1),FALSE)</f>
        <v>0</v>
      </c>
      <c r="AJ646" s="13" cm="1">
        <f t="array" ref="AJ646">IFERROR(INDEX(bank!$A$2:$P$1212,MATCH($O646&amp;$P646,bank!$Q$2:$Q$1212,0),AJ$1),FALSE)</f>
        <v>179211.73</v>
      </c>
      <c r="AK646" s="13" cm="1">
        <f t="array" ref="AK646">IFERROR(INDEX(bank!$A$2:$P$1212,MATCH($O646&amp;$P646,bank!$Q$2:$Q$1212,0),AK$1),FALSE)</f>
        <v>179211.73</v>
      </c>
      <c r="AL646" s="13" cm="1">
        <f t="array" ref="AL646">IFERROR(INDEX(bank!$A$2:$P$1212,MATCH($O646&amp;$P646,bank!$Q$2:$Q$1212,0),AL$1),FALSE)</f>
        <v>11972856.039999999</v>
      </c>
      <c r="AM646" s="13" cm="1">
        <f t="array" ref="AM646">IFERROR(INDEX(bank!$A$2:$P$1212,MATCH($O646&amp;$P646,bank!$Q$2:$Q$1212,0),AM$1),FALSE)</f>
        <v>6.9215</v>
      </c>
      <c r="AN646" s="13" t="b" cm="1">
        <f t="array" ref="AN646">IFERROR(INDEX(bank!$A$2:$P$1212,MATCH($O646&amp;$P646,bank!$Q$2:$Q$1212,0),AN$1),FALSE)</f>
        <v>1</v>
      </c>
      <c r="AO646" s="13" t="str" cm="1">
        <f t="array" ref="AO646">IFERROR(INDEX(bank!$A$2:$P$1212,MATCH($O646&amp;$P646,bank!$Q$2:$Q$1212,0),AO$1),FALSE)</f>
        <v>已关闭</v>
      </c>
    </row>
    <row r="647" spans="1:41" hidden="1">
      <c r="A647" s="4" t="s">
        <v>168</v>
      </c>
      <c r="B647" s="4" t="s">
        <v>567</v>
      </c>
      <c r="C647" s="4">
        <v>149700</v>
      </c>
      <c r="D647" s="4">
        <v>21628.259770281009</v>
      </c>
      <c r="E647" s="4">
        <v>0</v>
      </c>
      <c r="F647" s="4">
        <v>0</v>
      </c>
      <c r="G647" s="4" t="s">
        <v>30</v>
      </c>
      <c r="H647" s="6">
        <v>45055.3464790625</v>
      </c>
      <c r="I647" s="4" t="s">
        <v>20</v>
      </c>
      <c r="J647" s="4" t="b">
        <v>1</v>
      </c>
      <c r="K647" s="4">
        <v>0</v>
      </c>
      <c r="L647" s="4">
        <v>6.9215</v>
      </c>
      <c r="M647" s="4" t="s">
        <v>46</v>
      </c>
      <c r="N647" s="6">
        <v>45058.290231481478</v>
      </c>
      <c r="O647" s="4" t="s">
        <v>18</v>
      </c>
      <c r="P647" s="4">
        <v>798</v>
      </c>
      <c r="Q647" s="10" cm="1">
        <f t="array" ref="Q647">IFERROR(INDEX(cashier!$A$2:$I$672,MATCH($O647&amp;$P647,cashier!$J$2:$J$672,0),Q$1),FALSE)</f>
        <v>411</v>
      </c>
      <c r="R647" s="10" t="str" cm="1">
        <f t="array" ref="R647">IFERROR(INDEX(cashier!$A$2:$I$672,MATCH($O647&amp;$P647,cashier!$J$2:$J$672,0),R$1),FALSE)</f>
        <v>吴总股东往来/RMB</v>
      </c>
      <c r="S647" s="10" cm="1">
        <f t="array" ref="S647">IFERROR(INDEX(cashier!$A$2:$I$672,MATCH($O647&amp;$P647,cashier!$J$2:$J$672,0),S$1),FALSE)</f>
        <v>45050.28668484954</v>
      </c>
      <c r="T647" s="10" t="str" cm="1">
        <f t="array" ref="T647">IFERROR(INDEX(cashier!$A$2:$I$672,MATCH($O647&amp;$P647,cashier!$J$2:$J$672,0),T$1),FALSE)</f>
        <v>RMB</v>
      </c>
      <c r="U647" s="10" cm="1">
        <f t="array" ref="U647">IFERROR(INDEX(cashier!$A$2:$I$672,MATCH($O647&amp;$P647,cashier!$J$2:$J$672,0),U$1),FALSE)</f>
        <v>149700</v>
      </c>
      <c r="V647" s="10" cm="1">
        <f t="array" ref="V647">IFERROR(INDEX(cashier!$A$2:$I$672,MATCH($O647&amp;$P647,cashier!$J$2:$J$672,0),V$1),FALSE)</f>
        <v>45058.290231481478</v>
      </c>
      <c r="W647" s="10" cm="1">
        <f t="array" ref="W647">IFERROR(INDEX(cashier!$A$2:$I$672,MATCH($O647&amp;$P647,cashier!$J$2:$J$672,0),W$1),FALSE)</f>
        <v>798</v>
      </c>
      <c r="X647" s="10" t="str" cm="1">
        <f t="array" ref="X647">IFERROR(INDEX(cashier!$A$2:$I$672,MATCH($O647&amp;$P647,cashier!$J$2:$J$672,0),X$1),FALSE)</f>
        <v>付款单</v>
      </c>
      <c r="Y647" s="10" cm="1">
        <f t="array" ref="Y647">IFERROR(INDEX(cashier!$A$2:$I$672,MATCH($O647&amp;$P647,cashier!$J$2:$J$672,0),Y$1),FALSE)</f>
        <v>0</v>
      </c>
      <c r="Z647" s="13" cm="1">
        <f t="array" ref="Z647">IFERROR(INDEX(bank!$A$2:$P$1212,MATCH($O647&amp;$P647,bank!$Q$2:$Q$1212,0),Z$1),FALSE)</f>
        <v>798</v>
      </c>
      <c r="AA647" s="13" t="str" cm="1">
        <f t="array" ref="AA647">IFERROR(INDEX(bank!$A$2:$P$1212,MATCH($O647&amp;$P647,bank!$Q$2:$Q$1212,0),AA$1),FALSE)</f>
        <v>付款单</v>
      </c>
      <c r="AB647" s="13" t="str" cm="1">
        <f t="array" ref="AB647">IFERROR(INDEX(bank!$A$2:$P$1212,MATCH($O647&amp;$P647,bank!$Q$2:$Q$1212,0),AB$1),FALSE)</f>
        <v>吴总股东往来/RMB</v>
      </c>
      <c r="AC647" s="13" t="str" cm="1">
        <f t="array" ref="AC647">IFERROR(INDEX(bank!$A$2:$P$1212,MATCH($O647&amp;$P647,bank!$Q$2:$Q$1212,0),AC$1),FALSE)</f>
        <v>RMB</v>
      </c>
      <c r="AD647" s="13" cm="1">
        <f t="array" ref="AD647">IFERROR(INDEX(bank!$A$2:$P$1212,MATCH($O647&amp;$P647,bank!$Q$2:$Q$1212,0),AD$1),FALSE)</f>
        <v>0</v>
      </c>
      <c r="AE647" s="13" t="str" cm="1">
        <f t="array" ref="AE647">IFERROR(INDEX(bank!$A$2:$P$1212,MATCH($O647&amp;$P647,bank!$Q$2:$Q$1212,0),AE$1),FALSE)</f>
        <v>5402.02-佣金成本</v>
      </c>
      <c r="AF647" s="13" t="str" cm="1">
        <f t="array" ref="AF647">IFERROR(INDEX(bank!$A$2:$P$1212,MATCH($O647&amp;$P647,bank!$Q$2:$Q$1212,0),AF$1),FALSE)</f>
        <v>经纪人佣金</v>
      </c>
      <c r="AG647" s="13" cm="1">
        <f t="array" ref="AG647">IFERROR(INDEX(bank!$A$2:$P$1212,MATCH($O647&amp;$P647,bank!$Q$2:$Q$1212,0),AG$1),FALSE)</f>
        <v>45058.290231481478</v>
      </c>
      <c r="AH647" s="13" cm="1">
        <f t="array" ref="AH647">IFERROR(INDEX(bank!$A$2:$P$1212,MATCH($O647&amp;$P647,bank!$Q$2:$Q$1212,0),AH$1),FALSE)</f>
        <v>0</v>
      </c>
      <c r="AI647" s="13" cm="1">
        <f t="array" ref="AI647">IFERROR(INDEX(bank!$A$2:$P$1212,MATCH($O647&amp;$P647,bank!$Q$2:$Q$1212,0),AI$1),FALSE)</f>
        <v>0</v>
      </c>
      <c r="AJ647" s="13" cm="1">
        <f t="array" ref="AJ647">IFERROR(INDEX(bank!$A$2:$P$1212,MATCH($O647&amp;$P647,bank!$Q$2:$Q$1212,0),AJ$1),FALSE)</f>
        <v>149700</v>
      </c>
      <c r="AK647" s="13" cm="1">
        <f t="array" ref="AK647">IFERROR(INDEX(bank!$A$2:$P$1212,MATCH($O647&amp;$P647,bank!$Q$2:$Q$1212,0),AK$1),FALSE)</f>
        <v>149700</v>
      </c>
      <c r="AL647" s="13" cm="1">
        <f t="array" ref="AL647">IFERROR(INDEX(bank!$A$2:$P$1212,MATCH($O647&amp;$P647,bank!$Q$2:$Q$1212,0),AL$1),FALSE)</f>
        <v>11598531.98</v>
      </c>
      <c r="AM647" s="13" cm="1">
        <f t="array" ref="AM647">IFERROR(INDEX(bank!$A$2:$P$1212,MATCH($O647&amp;$P647,bank!$Q$2:$Q$1212,0),AM$1),FALSE)</f>
        <v>6.9215</v>
      </c>
      <c r="AN647" s="13" t="b" cm="1">
        <f t="array" ref="AN647">IFERROR(INDEX(bank!$A$2:$P$1212,MATCH($O647&amp;$P647,bank!$Q$2:$Q$1212,0),AN$1),FALSE)</f>
        <v>1</v>
      </c>
      <c r="AO647" s="13" t="str" cm="1">
        <f t="array" ref="AO647">IFERROR(INDEX(bank!$A$2:$P$1212,MATCH($O647&amp;$P647,bank!$Q$2:$Q$1212,0),AO$1),FALSE)</f>
        <v>已关闭</v>
      </c>
    </row>
    <row r="648" spans="1:41" hidden="1">
      <c r="A648" s="4" t="s">
        <v>435</v>
      </c>
      <c r="B648" s="4" t="s">
        <v>568</v>
      </c>
      <c r="C648" s="4">
        <v>49900</v>
      </c>
      <c r="D648" s="4">
        <v>7209.4199234270027</v>
      </c>
      <c r="E648" s="4">
        <v>0</v>
      </c>
      <c r="F648" s="4">
        <v>0</v>
      </c>
      <c r="G648" s="4" t="s">
        <v>30</v>
      </c>
      <c r="H648" s="6">
        <v>45045.123087395827</v>
      </c>
      <c r="I648" s="4" t="s">
        <v>20</v>
      </c>
      <c r="J648" s="4" t="b">
        <v>0</v>
      </c>
      <c r="K648" s="4">
        <v>1</v>
      </c>
      <c r="L648" s="4">
        <v>6.9215</v>
      </c>
      <c r="O648" s="4" t="s">
        <v>18</v>
      </c>
      <c r="P648" s="4">
        <v>800</v>
      </c>
      <c r="Q648" s="10" t="b" cm="1">
        <f t="array" ref="Q648">IFERROR(INDEX(cashier!$A$2:$I$672,MATCH($O648&amp;$P648,cashier!$J$2:$J$672,0),Q$1),FALSE)</f>
        <v>0</v>
      </c>
      <c r="R648" s="10" t="b" cm="1">
        <f t="array" ref="R648">IFERROR(INDEX(cashier!$A$2:$I$672,MATCH($O648&amp;$P648,cashier!$J$2:$J$672,0),R$1),FALSE)</f>
        <v>0</v>
      </c>
      <c r="S648" s="10" t="b" cm="1">
        <f t="array" ref="S648">IFERROR(INDEX(cashier!$A$2:$I$672,MATCH($O648&amp;$P648,cashier!$J$2:$J$672,0),S$1),FALSE)</f>
        <v>0</v>
      </c>
      <c r="T648" s="10" t="b" cm="1">
        <f t="array" ref="T648">IFERROR(INDEX(cashier!$A$2:$I$672,MATCH($O648&amp;$P648,cashier!$J$2:$J$672,0),T$1),FALSE)</f>
        <v>0</v>
      </c>
      <c r="U648" s="10" t="b" cm="1">
        <f t="array" ref="U648">IFERROR(INDEX(cashier!$A$2:$I$672,MATCH($O648&amp;$P648,cashier!$J$2:$J$672,0),U$1),FALSE)</f>
        <v>0</v>
      </c>
      <c r="V648" s="10" t="b" cm="1">
        <f t="array" ref="V648">IFERROR(INDEX(cashier!$A$2:$I$672,MATCH($O648&amp;$P648,cashier!$J$2:$J$672,0),V$1),FALSE)</f>
        <v>0</v>
      </c>
      <c r="W648" s="10" t="b" cm="1">
        <f t="array" ref="W648">IFERROR(INDEX(cashier!$A$2:$I$672,MATCH($O648&amp;$P648,cashier!$J$2:$J$672,0),W$1),FALSE)</f>
        <v>0</v>
      </c>
      <c r="X648" s="10" t="b" cm="1">
        <f t="array" ref="X648">IFERROR(INDEX(cashier!$A$2:$I$672,MATCH($O648&amp;$P648,cashier!$J$2:$J$672,0),X$1),FALSE)</f>
        <v>0</v>
      </c>
      <c r="Y648" s="10" t="b" cm="1">
        <f t="array" ref="Y648">IFERROR(INDEX(cashier!$A$2:$I$672,MATCH($O648&amp;$P648,cashier!$J$2:$J$672,0),Y$1),FALSE)</f>
        <v>0</v>
      </c>
      <c r="Z648" s="13" t="b" cm="1">
        <f t="array" ref="Z648">IFERROR(INDEX(bank!$A$2:$P$1212,MATCH($O648&amp;$P648,bank!$Q$2:$Q$1212,0),Z$1),FALSE)</f>
        <v>0</v>
      </c>
      <c r="AA648" s="13" t="b" cm="1">
        <f t="array" ref="AA648">IFERROR(INDEX(bank!$A$2:$P$1212,MATCH($O648&amp;$P648,bank!$Q$2:$Q$1212,0),AA$1),FALSE)</f>
        <v>0</v>
      </c>
      <c r="AB648" s="13" t="b" cm="1">
        <f t="array" ref="AB648">IFERROR(INDEX(bank!$A$2:$P$1212,MATCH($O648&amp;$P648,bank!$Q$2:$Q$1212,0),AB$1),FALSE)</f>
        <v>0</v>
      </c>
      <c r="AC648" s="13" t="b" cm="1">
        <f t="array" ref="AC648">IFERROR(INDEX(bank!$A$2:$P$1212,MATCH($O648&amp;$P648,bank!$Q$2:$Q$1212,0),AC$1),FALSE)</f>
        <v>0</v>
      </c>
      <c r="AD648" s="13" t="b" cm="1">
        <f t="array" ref="AD648">IFERROR(INDEX(bank!$A$2:$P$1212,MATCH($O648&amp;$P648,bank!$Q$2:$Q$1212,0),AD$1),FALSE)</f>
        <v>0</v>
      </c>
      <c r="AE648" s="13" t="b" cm="1">
        <f t="array" ref="AE648">IFERROR(INDEX(bank!$A$2:$P$1212,MATCH($O648&amp;$P648,bank!$Q$2:$Q$1212,0),AE$1),FALSE)</f>
        <v>0</v>
      </c>
      <c r="AF648" s="13" t="b" cm="1">
        <f t="array" ref="AF648">IFERROR(INDEX(bank!$A$2:$P$1212,MATCH($O648&amp;$P648,bank!$Q$2:$Q$1212,0),AF$1),FALSE)</f>
        <v>0</v>
      </c>
      <c r="AG648" s="13" t="b" cm="1">
        <f t="array" ref="AG648">IFERROR(INDEX(bank!$A$2:$P$1212,MATCH($O648&amp;$P648,bank!$Q$2:$Q$1212,0),AG$1),FALSE)</f>
        <v>0</v>
      </c>
      <c r="AH648" s="13" t="b" cm="1">
        <f t="array" ref="AH648">IFERROR(INDEX(bank!$A$2:$P$1212,MATCH($O648&amp;$P648,bank!$Q$2:$Q$1212,0),AH$1),FALSE)</f>
        <v>0</v>
      </c>
      <c r="AI648" s="13" t="b" cm="1">
        <f t="array" ref="AI648">IFERROR(INDEX(bank!$A$2:$P$1212,MATCH($O648&amp;$P648,bank!$Q$2:$Q$1212,0),AI$1),FALSE)</f>
        <v>0</v>
      </c>
      <c r="AJ648" s="13" t="b" cm="1">
        <f t="array" ref="AJ648">IFERROR(INDEX(bank!$A$2:$P$1212,MATCH($O648&amp;$P648,bank!$Q$2:$Q$1212,0),AJ$1),FALSE)</f>
        <v>0</v>
      </c>
      <c r="AK648" s="13" t="b" cm="1">
        <f t="array" ref="AK648">IFERROR(INDEX(bank!$A$2:$P$1212,MATCH($O648&amp;$P648,bank!$Q$2:$Q$1212,0),AK$1),FALSE)</f>
        <v>0</v>
      </c>
      <c r="AL648" s="13" t="b" cm="1">
        <f t="array" ref="AL648">IFERROR(INDEX(bank!$A$2:$P$1212,MATCH($O648&amp;$P648,bank!$Q$2:$Q$1212,0),AL$1),FALSE)</f>
        <v>0</v>
      </c>
      <c r="AM648" s="13" t="b" cm="1">
        <f t="array" ref="AM648">IFERROR(INDEX(bank!$A$2:$P$1212,MATCH($O648&amp;$P648,bank!$Q$2:$Q$1212,0),AM$1),FALSE)</f>
        <v>0</v>
      </c>
      <c r="AN648" s="13" t="b" cm="1">
        <f t="array" ref="AN648">IFERROR(INDEX(bank!$A$2:$P$1212,MATCH($O648&amp;$P648,bank!$Q$2:$Q$1212,0),AN$1),FALSE)</f>
        <v>0</v>
      </c>
      <c r="AO648" s="13" t="b" cm="1">
        <f t="array" ref="AO648">IFERROR(INDEX(bank!$A$2:$P$1212,MATCH($O648&amp;$P648,bank!$Q$2:$Q$1212,0),AO$1),FALSE)</f>
        <v>0</v>
      </c>
    </row>
    <row r="649" spans="1:41" hidden="1">
      <c r="A649" s="4" t="s">
        <v>435</v>
      </c>
      <c r="B649" s="4" t="s">
        <v>566</v>
      </c>
      <c r="C649" s="4">
        <v>49900</v>
      </c>
      <c r="D649" s="4">
        <v>7209.4199234270027</v>
      </c>
      <c r="E649" s="4">
        <v>0</v>
      </c>
      <c r="F649" s="4">
        <v>0</v>
      </c>
      <c r="G649" s="4" t="s">
        <v>30</v>
      </c>
      <c r="H649" s="6">
        <v>45045.124056597233</v>
      </c>
      <c r="I649" s="4" t="s">
        <v>20</v>
      </c>
      <c r="J649" s="4" t="b">
        <v>0</v>
      </c>
      <c r="K649" s="4">
        <v>1</v>
      </c>
      <c r="L649" s="4">
        <v>6.9215</v>
      </c>
      <c r="O649" s="4" t="s">
        <v>18</v>
      </c>
      <c r="P649" s="4">
        <v>801</v>
      </c>
      <c r="Q649" s="10" t="b" cm="1">
        <f t="array" ref="Q649">IFERROR(INDEX(cashier!$A$2:$I$672,MATCH($O649&amp;$P649,cashier!$J$2:$J$672,0),Q$1),FALSE)</f>
        <v>0</v>
      </c>
      <c r="R649" s="10" t="b" cm="1">
        <f t="array" ref="R649">IFERROR(INDEX(cashier!$A$2:$I$672,MATCH($O649&amp;$P649,cashier!$J$2:$J$672,0),R$1),FALSE)</f>
        <v>0</v>
      </c>
      <c r="S649" s="10" t="b" cm="1">
        <f t="array" ref="S649">IFERROR(INDEX(cashier!$A$2:$I$672,MATCH($O649&amp;$P649,cashier!$J$2:$J$672,0),S$1),FALSE)</f>
        <v>0</v>
      </c>
      <c r="T649" s="10" t="b" cm="1">
        <f t="array" ref="T649">IFERROR(INDEX(cashier!$A$2:$I$672,MATCH($O649&amp;$P649,cashier!$J$2:$J$672,0),T$1),FALSE)</f>
        <v>0</v>
      </c>
      <c r="U649" s="10" t="b" cm="1">
        <f t="array" ref="U649">IFERROR(INDEX(cashier!$A$2:$I$672,MATCH($O649&amp;$P649,cashier!$J$2:$J$672,0),U$1),FALSE)</f>
        <v>0</v>
      </c>
      <c r="V649" s="10" t="b" cm="1">
        <f t="array" ref="V649">IFERROR(INDEX(cashier!$A$2:$I$672,MATCH($O649&amp;$P649,cashier!$J$2:$J$672,0),V$1),FALSE)</f>
        <v>0</v>
      </c>
      <c r="W649" s="10" t="b" cm="1">
        <f t="array" ref="W649">IFERROR(INDEX(cashier!$A$2:$I$672,MATCH($O649&amp;$P649,cashier!$J$2:$J$672,0),W$1),FALSE)</f>
        <v>0</v>
      </c>
      <c r="X649" s="10" t="b" cm="1">
        <f t="array" ref="X649">IFERROR(INDEX(cashier!$A$2:$I$672,MATCH($O649&amp;$P649,cashier!$J$2:$J$672,0),X$1),FALSE)</f>
        <v>0</v>
      </c>
      <c r="Y649" s="10" t="b" cm="1">
        <f t="array" ref="Y649">IFERROR(INDEX(cashier!$A$2:$I$672,MATCH($O649&amp;$P649,cashier!$J$2:$J$672,0),Y$1),FALSE)</f>
        <v>0</v>
      </c>
      <c r="Z649" s="13" t="b" cm="1">
        <f t="array" ref="Z649">IFERROR(INDEX(bank!$A$2:$P$1212,MATCH($O649&amp;$P649,bank!$Q$2:$Q$1212,0),Z$1),FALSE)</f>
        <v>0</v>
      </c>
      <c r="AA649" s="13" t="b" cm="1">
        <f t="array" ref="AA649">IFERROR(INDEX(bank!$A$2:$P$1212,MATCH($O649&amp;$P649,bank!$Q$2:$Q$1212,0),AA$1),FALSE)</f>
        <v>0</v>
      </c>
      <c r="AB649" s="13" t="b" cm="1">
        <f t="array" ref="AB649">IFERROR(INDEX(bank!$A$2:$P$1212,MATCH($O649&amp;$P649,bank!$Q$2:$Q$1212,0),AB$1),FALSE)</f>
        <v>0</v>
      </c>
      <c r="AC649" s="13" t="b" cm="1">
        <f t="array" ref="AC649">IFERROR(INDEX(bank!$A$2:$P$1212,MATCH($O649&amp;$P649,bank!$Q$2:$Q$1212,0),AC$1),FALSE)</f>
        <v>0</v>
      </c>
      <c r="AD649" s="13" t="b" cm="1">
        <f t="array" ref="AD649">IFERROR(INDEX(bank!$A$2:$P$1212,MATCH($O649&amp;$P649,bank!$Q$2:$Q$1212,0),AD$1),FALSE)</f>
        <v>0</v>
      </c>
      <c r="AE649" s="13" t="b" cm="1">
        <f t="array" ref="AE649">IFERROR(INDEX(bank!$A$2:$P$1212,MATCH($O649&amp;$P649,bank!$Q$2:$Q$1212,0),AE$1),FALSE)</f>
        <v>0</v>
      </c>
      <c r="AF649" s="13" t="b" cm="1">
        <f t="array" ref="AF649">IFERROR(INDEX(bank!$A$2:$P$1212,MATCH($O649&amp;$P649,bank!$Q$2:$Q$1212,0),AF$1),FALSE)</f>
        <v>0</v>
      </c>
      <c r="AG649" s="13" t="b" cm="1">
        <f t="array" ref="AG649">IFERROR(INDEX(bank!$A$2:$P$1212,MATCH($O649&amp;$P649,bank!$Q$2:$Q$1212,0),AG$1),FALSE)</f>
        <v>0</v>
      </c>
      <c r="AH649" s="13" t="b" cm="1">
        <f t="array" ref="AH649">IFERROR(INDEX(bank!$A$2:$P$1212,MATCH($O649&amp;$P649,bank!$Q$2:$Q$1212,0),AH$1),FALSE)</f>
        <v>0</v>
      </c>
      <c r="AI649" s="13" t="b" cm="1">
        <f t="array" ref="AI649">IFERROR(INDEX(bank!$A$2:$P$1212,MATCH($O649&amp;$P649,bank!$Q$2:$Q$1212,0),AI$1),FALSE)</f>
        <v>0</v>
      </c>
      <c r="AJ649" s="13" t="b" cm="1">
        <f t="array" ref="AJ649">IFERROR(INDEX(bank!$A$2:$P$1212,MATCH($O649&amp;$P649,bank!$Q$2:$Q$1212,0),AJ$1),FALSE)</f>
        <v>0</v>
      </c>
      <c r="AK649" s="13" t="b" cm="1">
        <f t="array" ref="AK649">IFERROR(INDEX(bank!$A$2:$P$1212,MATCH($O649&amp;$P649,bank!$Q$2:$Q$1212,0),AK$1),FALSE)</f>
        <v>0</v>
      </c>
      <c r="AL649" s="13" t="b" cm="1">
        <f t="array" ref="AL649">IFERROR(INDEX(bank!$A$2:$P$1212,MATCH($O649&amp;$P649,bank!$Q$2:$Q$1212,0),AL$1),FALSE)</f>
        <v>0</v>
      </c>
      <c r="AM649" s="13" t="b" cm="1">
        <f t="array" ref="AM649">IFERROR(INDEX(bank!$A$2:$P$1212,MATCH($O649&amp;$P649,bank!$Q$2:$Q$1212,0),AM$1),FALSE)</f>
        <v>0</v>
      </c>
      <c r="AN649" s="13" t="b" cm="1">
        <f t="array" ref="AN649">IFERROR(INDEX(bank!$A$2:$P$1212,MATCH($O649&amp;$P649,bank!$Q$2:$Q$1212,0),AN$1),FALSE)</f>
        <v>0</v>
      </c>
      <c r="AO649" s="13" t="b" cm="1">
        <f t="array" ref="AO649">IFERROR(INDEX(bank!$A$2:$P$1212,MATCH($O649&amp;$P649,bank!$Q$2:$Q$1212,0),AO$1),FALSE)</f>
        <v>0</v>
      </c>
    </row>
    <row r="650" spans="1:41" hidden="1">
      <c r="A650" s="4" t="s">
        <v>435</v>
      </c>
      <c r="B650" s="4" t="s">
        <v>566</v>
      </c>
      <c r="C650" s="4">
        <v>49900</v>
      </c>
      <c r="D650" s="4">
        <v>7209.4199234270027</v>
      </c>
      <c r="E650" s="4">
        <v>0</v>
      </c>
      <c r="F650" s="4">
        <v>0</v>
      </c>
      <c r="G650" s="4" t="s">
        <v>30</v>
      </c>
      <c r="H650" s="6">
        <v>45045.124056597233</v>
      </c>
      <c r="I650" s="4" t="s">
        <v>20</v>
      </c>
      <c r="J650" s="4" t="b">
        <v>0</v>
      </c>
      <c r="K650" s="4">
        <v>1</v>
      </c>
      <c r="L650" s="4">
        <v>6.9215</v>
      </c>
      <c r="O650" s="4" t="s">
        <v>18</v>
      </c>
      <c r="P650" s="4">
        <v>801</v>
      </c>
      <c r="Q650" s="10" t="b" cm="1">
        <f t="array" ref="Q650">IFERROR(INDEX(cashier!$A$2:$I$672,MATCH($O650&amp;$P650,cashier!$J$2:$J$672,0),Q$1),FALSE)</f>
        <v>0</v>
      </c>
      <c r="R650" s="10" t="b" cm="1">
        <f t="array" ref="R650">IFERROR(INDEX(cashier!$A$2:$I$672,MATCH($O650&amp;$P650,cashier!$J$2:$J$672,0),R$1),FALSE)</f>
        <v>0</v>
      </c>
      <c r="S650" s="10" t="b" cm="1">
        <f t="array" ref="S650">IFERROR(INDEX(cashier!$A$2:$I$672,MATCH($O650&amp;$P650,cashier!$J$2:$J$672,0),S$1),FALSE)</f>
        <v>0</v>
      </c>
      <c r="T650" s="10" t="b" cm="1">
        <f t="array" ref="T650">IFERROR(INDEX(cashier!$A$2:$I$672,MATCH($O650&amp;$P650,cashier!$J$2:$J$672,0),T$1),FALSE)</f>
        <v>0</v>
      </c>
      <c r="U650" s="10" t="b" cm="1">
        <f t="array" ref="U650">IFERROR(INDEX(cashier!$A$2:$I$672,MATCH($O650&amp;$P650,cashier!$J$2:$J$672,0),U$1),FALSE)</f>
        <v>0</v>
      </c>
      <c r="V650" s="10" t="b" cm="1">
        <f t="array" ref="V650">IFERROR(INDEX(cashier!$A$2:$I$672,MATCH($O650&amp;$P650,cashier!$J$2:$J$672,0),V$1),FALSE)</f>
        <v>0</v>
      </c>
      <c r="W650" s="10" t="b" cm="1">
        <f t="array" ref="W650">IFERROR(INDEX(cashier!$A$2:$I$672,MATCH($O650&amp;$P650,cashier!$J$2:$J$672,0),W$1),FALSE)</f>
        <v>0</v>
      </c>
      <c r="X650" s="10" t="b" cm="1">
        <f t="array" ref="X650">IFERROR(INDEX(cashier!$A$2:$I$672,MATCH($O650&amp;$P650,cashier!$J$2:$J$672,0),X$1),FALSE)</f>
        <v>0</v>
      </c>
      <c r="Y650" s="10" t="b" cm="1">
        <f t="array" ref="Y650">IFERROR(INDEX(cashier!$A$2:$I$672,MATCH($O650&amp;$P650,cashier!$J$2:$J$672,0),Y$1),FALSE)</f>
        <v>0</v>
      </c>
      <c r="Z650" s="13" t="b" cm="1">
        <f t="array" ref="Z650">IFERROR(INDEX(bank!$A$2:$P$1212,MATCH($O650&amp;$P650,bank!$Q$2:$Q$1212,0),Z$1),FALSE)</f>
        <v>0</v>
      </c>
      <c r="AA650" s="13" t="b" cm="1">
        <f t="array" ref="AA650">IFERROR(INDEX(bank!$A$2:$P$1212,MATCH($O650&amp;$P650,bank!$Q$2:$Q$1212,0),AA$1),FALSE)</f>
        <v>0</v>
      </c>
      <c r="AB650" s="13" t="b" cm="1">
        <f t="array" ref="AB650">IFERROR(INDEX(bank!$A$2:$P$1212,MATCH($O650&amp;$P650,bank!$Q$2:$Q$1212,0),AB$1),FALSE)</f>
        <v>0</v>
      </c>
      <c r="AC650" s="13" t="b" cm="1">
        <f t="array" ref="AC650">IFERROR(INDEX(bank!$A$2:$P$1212,MATCH($O650&amp;$P650,bank!$Q$2:$Q$1212,0),AC$1),FALSE)</f>
        <v>0</v>
      </c>
      <c r="AD650" s="13" t="b" cm="1">
        <f t="array" ref="AD650">IFERROR(INDEX(bank!$A$2:$P$1212,MATCH($O650&amp;$P650,bank!$Q$2:$Q$1212,0),AD$1),FALSE)</f>
        <v>0</v>
      </c>
      <c r="AE650" s="13" t="b" cm="1">
        <f t="array" ref="AE650">IFERROR(INDEX(bank!$A$2:$P$1212,MATCH($O650&amp;$P650,bank!$Q$2:$Q$1212,0),AE$1),FALSE)</f>
        <v>0</v>
      </c>
      <c r="AF650" s="13" t="b" cm="1">
        <f t="array" ref="AF650">IFERROR(INDEX(bank!$A$2:$P$1212,MATCH($O650&amp;$P650,bank!$Q$2:$Q$1212,0),AF$1),FALSE)</f>
        <v>0</v>
      </c>
      <c r="AG650" s="13" t="b" cm="1">
        <f t="array" ref="AG650">IFERROR(INDEX(bank!$A$2:$P$1212,MATCH($O650&amp;$P650,bank!$Q$2:$Q$1212,0),AG$1),FALSE)</f>
        <v>0</v>
      </c>
      <c r="AH650" s="13" t="b" cm="1">
        <f t="array" ref="AH650">IFERROR(INDEX(bank!$A$2:$P$1212,MATCH($O650&amp;$P650,bank!$Q$2:$Q$1212,0),AH$1),FALSE)</f>
        <v>0</v>
      </c>
      <c r="AI650" s="13" t="b" cm="1">
        <f t="array" ref="AI650">IFERROR(INDEX(bank!$A$2:$P$1212,MATCH($O650&amp;$P650,bank!$Q$2:$Q$1212,0),AI$1),FALSE)</f>
        <v>0</v>
      </c>
      <c r="AJ650" s="13" t="b" cm="1">
        <f t="array" ref="AJ650">IFERROR(INDEX(bank!$A$2:$P$1212,MATCH($O650&amp;$P650,bank!$Q$2:$Q$1212,0),AJ$1),FALSE)</f>
        <v>0</v>
      </c>
      <c r="AK650" s="13" t="b" cm="1">
        <f t="array" ref="AK650">IFERROR(INDEX(bank!$A$2:$P$1212,MATCH($O650&amp;$P650,bank!$Q$2:$Q$1212,0),AK$1),FALSE)</f>
        <v>0</v>
      </c>
      <c r="AL650" s="13" t="b" cm="1">
        <f t="array" ref="AL650">IFERROR(INDEX(bank!$A$2:$P$1212,MATCH($O650&amp;$P650,bank!$Q$2:$Q$1212,0),AL$1),FALSE)</f>
        <v>0</v>
      </c>
      <c r="AM650" s="13" t="b" cm="1">
        <f t="array" ref="AM650">IFERROR(INDEX(bank!$A$2:$P$1212,MATCH($O650&amp;$P650,bank!$Q$2:$Q$1212,0),AM$1),FALSE)</f>
        <v>0</v>
      </c>
      <c r="AN650" s="13" t="b" cm="1">
        <f t="array" ref="AN650">IFERROR(INDEX(bank!$A$2:$P$1212,MATCH($O650&amp;$P650,bank!$Q$2:$Q$1212,0),AN$1),FALSE)</f>
        <v>0</v>
      </c>
      <c r="AO650" s="13" t="b" cm="1">
        <f t="array" ref="AO650">IFERROR(INDEX(bank!$A$2:$P$1212,MATCH($O650&amp;$P650,bank!$Q$2:$Q$1212,0),AO$1),FALSE)</f>
        <v>0</v>
      </c>
    </row>
    <row r="651" spans="1:41" hidden="1">
      <c r="A651" s="4" t="s">
        <v>435</v>
      </c>
      <c r="B651" s="4" t="s">
        <v>566</v>
      </c>
      <c r="C651" s="4">
        <v>48800</v>
      </c>
      <c r="D651" s="4">
        <v>7050.4948349346241</v>
      </c>
      <c r="E651" s="4">
        <v>0</v>
      </c>
      <c r="F651" s="4">
        <v>0</v>
      </c>
      <c r="G651" s="4" t="s">
        <v>30</v>
      </c>
      <c r="H651" s="6">
        <v>45046.126809918977</v>
      </c>
      <c r="I651" s="4" t="s">
        <v>20</v>
      </c>
      <c r="J651" s="4" t="b">
        <v>0</v>
      </c>
      <c r="K651" s="4">
        <v>1</v>
      </c>
      <c r="L651" s="4">
        <v>6.9215</v>
      </c>
      <c r="O651" s="4" t="s">
        <v>18</v>
      </c>
      <c r="P651" s="4">
        <v>802</v>
      </c>
      <c r="Q651" s="10" t="b" cm="1">
        <f t="array" ref="Q651">IFERROR(INDEX(cashier!$A$2:$I$672,MATCH($O651&amp;$P651,cashier!$J$2:$J$672,0),Q$1),FALSE)</f>
        <v>0</v>
      </c>
      <c r="R651" s="10" t="b" cm="1">
        <f t="array" ref="R651">IFERROR(INDEX(cashier!$A$2:$I$672,MATCH($O651&amp;$P651,cashier!$J$2:$J$672,0),R$1),FALSE)</f>
        <v>0</v>
      </c>
      <c r="S651" s="10" t="b" cm="1">
        <f t="array" ref="S651">IFERROR(INDEX(cashier!$A$2:$I$672,MATCH($O651&amp;$P651,cashier!$J$2:$J$672,0),S$1),FALSE)</f>
        <v>0</v>
      </c>
      <c r="T651" s="10" t="b" cm="1">
        <f t="array" ref="T651">IFERROR(INDEX(cashier!$A$2:$I$672,MATCH($O651&amp;$P651,cashier!$J$2:$J$672,0),T$1),FALSE)</f>
        <v>0</v>
      </c>
      <c r="U651" s="10" t="b" cm="1">
        <f t="array" ref="U651">IFERROR(INDEX(cashier!$A$2:$I$672,MATCH($O651&amp;$P651,cashier!$J$2:$J$672,0),U$1),FALSE)</f>
        <v>0</v>
      </c>
      <c r="V651" s="10" t="b" cm="1">
        <f t="array" ref="V651">IFERROR(INDEX(cashier!$A$2:$I$672,MATCH($O651&amp;$P651,cashier!$J$2:$J$672,0),V$1),FALSE)</f>
        <v>0</v>
      </c>
      <c r="W651" s="10" t="b" cm="1">
        <f t="array" ref="W651">IFERROR(INDEX(cashier!$A$2:$I$672,MATCH($O651&amp;$P651,cashier!$J$2:$J$672,0),W$1),FALSE)</f>
        <v>0</v>
      </c>
      <c r="X651" s="10" t="b" cm="1">
        <f t="array" ref="X651">IFERROR(INDEX(cashier!$A$2:$I$672,MATCH($O651&amp;$P651,cashier!$J$2:$J$672,0),X$1),FALSE)</f>
        <v>0</v>
      </c>
      <c r="Y651" s="10" t="b" cm="1">
        <f t="array" ref="Y651">IFERROR(INDEX(cashier!$A$2:$I$672,MATCH($O651&amp;$P651,cashier!$J$2:$J$672,0),Y$1),FALSE)</f>
        <v>0</v>
      </c>
      <c r="Z651" s="13" t="b" cm="1">
        <f t="array" ref="Z651">IFERROR(INDEX(bank!$A$2:$P$1212,MATCH($O651&amp;$P651,bank!$Q$2:$Q$1212,0),Z$1),FALSE)</f>
        <v>0</v>
      </c>
      <c r="AA651" s="13" t="b" cm="1">
        <f t="array" ref="AA651">IFERROR(INDEX(bank!$A$2:$P$1212,MATCH($O651&amp;$P651,bank!$Q$2:$Q$1212,0),AA$1),FALSE)</f>
        <v>0</v>
      </c>
      <c r="AB651" s="13" t="b" cm="1">
        <f t="array" ref="AB651">IFERROR(INDEX(bank!$A$2:$P$1212,MATCH($O651&amp;$P651,bank!$Q$2:$Q$1212,0),AB$1),FALSE)</f>
        <v>0</v>
      </c>
      <c r="AC651" s="13" t="b" cm="1">
        <f t="array" ref="AC651">IFERROR(INDEX(bank!$A$2:$P$1212,MATCH($O651&amp;$P651,bank!$Q$2:$Q$1212,0),AC$1),FALSE)</f>
        <v>0</v>
      </c>
      <c r="AD651" s="13" t="b" cm="1">
        <f t="array" ref="AD651">IFERROR(INDEX(bank!$A$2:$P$1212,MATCH($O651&amp;$P651,bank!$Q$2:$Q$1212,0),AD$1),FALSE)</f>
        <v>0</v>
      </c>
      <c r="AE651" s="13" t="b" cm="1">
        <f t="array" ref="AE651">IFERROR(INDEX(bank!$A$2:$P$1212,MATCH($O651&amp;$P651,bank!$Q$2:$Q$1212,0),AE$1),FALSE)</f>
        <v>0</v>
      </c>
      <c r="AF651" s="13" t="b" cm="1">
        <f t="array" ref="AF651">IFERROR(INDEX(bank!$A$2:$P$1212,MATCH($O651&amp;$P651,bank!$Q$2:$Q$1212,0),AF$1),FALSE)</f>
        <v>0</v>
      </c>
      <c r="AG651" s="13" t="b" cm="1">
        <f t="array" ref="AG651">IFERROR(INDEX(bank!$A$2:$P$1212,MATCH($O651&amp;$P651,bank!$Q$2:$Q$1212,0),AG$1),FALSE)</f>
        <v>0</v>
      </c>
      <c r="AH651" s="13" t="b" cm="1">
        <f t="array" ref="AH651">IFERROR(INDEX(bank!$A$2:$P$1212,MATCH($O651&amp;$P651,bank!$Q$2:$Q$1212,0),AH$1),FALSE)</f>
        <v>0</v>
      </c>
      <c r="AI651" s="13" t="b" cm="1">
        <f t="array" ref="AI651">IFERROR(INDEX(bank!$A$2:$P$1212,MATCH($O651&amp;$P651,bank!$Q$2:$Q$1212,0),AI$1),FALSE)</f>
        <v>0</v>
      </c>
      <c r="AJ651" s="13" t="b" cm="1">
        <f t="array" ref="AJ651">IFERROR(INDEX(bank!$A$2:$P$1212,MATCH($O651&amp;$P651,bank!$Q$2:$Q$1212,0),AJ$1),FALSE)</f>
        <v>0</v>
      </c>
      <c r="AK651" s="13" t="b" cm="1">
        <f t="array" ref="AK651">IFERROR(INDEX(bank!$A$2:$P$1212,MATCH($O651&amp;$P651,bank!$Q$2:$Q$1212,0),AK$1),FALSE)</f>
        <v>0</v>
      </c>
      <c r="AL651" s="13" t="b" cm="1">
        <f t="array" ref="AL651">IFERROR(INDEX(bank!$A$2:$P$1212,MATCH($O651&amp;$P651,bank!$Q$2:$Q$1212,0),AL$1),FALSE)</f>
        <v>0</v>
      </c>
      <c r="AM651" s="13" t="b" cm="1">
        <f t="array" ref="AM651">IFERROR(INDEX(bank!$A$2:$P$1212,MATCH($O651&amp;$P651,bank!$Q$2:$Q$1212,0),AM$1),FALSE)</f>
        <v>0</v>
      </c>
      <c r="AN651" s="13" t="b" cm="1">
        <f t="array" ref="AN651">IFERROR(INDEX(bank!$A$2:$P$1212,MATCH($O651&amp;$P651,bank!$Q$2:$Q$1212,0),AN$1),FALSE)</f>
        <v>0</v>
      </c>
      <c r="AO651" s="13" t="b" cm="1">
        <f t="array" ref="AO651">IFERROR(INDEX(bank!$A$2:$P$1212,MATCH($O651&amp;$P651,bank!$Q$2:$Q$1212,0),AO$1),FALSE)</f>
        <v>0</v>
      </c>
    </row>
    <row r="652" spans="1:41" hidden="1">
      <c r="A652" s="4" t="s">
        <v>435</v>
      </c>
      <c r="B652" s="4" t="s">
        <v>566</v>
      </c>
      <c r="C652" s="4">
        <v>48800</v>
      </c>
      <c r="D652" s="4">
        <v>7050.4948349346241</v>
      </c>
      <c r="E652" s="4">
        <v>0</v>
      </c>
      <c r="F652" s="4">
        <v>0</v>
      </c>
      <c r="G652" s="4" t="s">
        <v>30</v>
      </c>
      <c r="H652" s="6">
        <v>45046.126809918977</v>
      </c>
      <c r="I652" s="4" t="s">
        <v>20</v>
      </c>
      <c r="J652" s="4" t="b">
        <v>0</v>
      </c>
      <c r="K652" s="4">
        <v>1</v>
      </c>
      <c r="L652" s="4">
        <v>6.9215</v>
      </c>
      <c r="O652" s="4" t="s">
        <v>18</v>
      </c>
      <c r="P652" s="4">
        <v>802</v>
      </c>
      <c r="Q652" s="10" t="b" cm="1">
        <f t="array" ref="Q652">IFERROR(INDEX(cashier!$A$2:$I$672,MATCH($O652&amp;$P652,cashier!$J$2:$J$672,0),Q$1),FALSE)</f>
        <v>0</v>
      </c>
      <c r="R652" s="10" t="b" cm="1">
        <f t="array" ref="R652">IFERROR(INDEX(cashier!$A$2:$I$672,MATCH($O652&amp;$P652,cashier!$J$2:$J$672,0),R$1),FALSE)</f>
        <v>0</v>
      </c>
      <c r="S652" s="10" t="b" cm="1">
        <f t="array" ref="S652">IFERROR(INDEX(cashier!$A$2:$I$672,MATCH($O652&amp;$P652,cashier!$J$2:$J$672,0),S$1),FALSE)</f>
        <v>0</v>
      </c>
      <c r="T652" s="10" t="b" cm="1">
        <f t="array" ref="T652">IFERROR(INDEX(cashier!$A$2:$I$672,MATCH($O652&amp;$P652,cashier!$J$2:$J$672,0),T$1),FALSE)</f>
        <v>0</v>
      </c>
      <c r="U652" s="10" t="b" cm="1">
        <f t="array" ref="U652">IFERROR(INDEX(cashier!$A$2:$I$672,MATCH($O652&amp;$P652,cashier!$J$2:$J$672,0),U$1),FALSE)</f>
        <v>0</v>
      </c>
      <c r="V652" s="10" t="b" cm="1">
        <f t="array" ref="V652">IFERROR(INDEX(cashier!$A$2:$I$672,MATCH($O652&amp;$P652,cashier!$J$2:$J$672,0),V$1),FALSE)</f>
        <v>0</v>
      </c>
      <c r="W652" s="10" t="b" cm="1">
        <f t="array" ref="W652">IFERROR(INDEX(cashier!$A$2:$I$672,MATCH($O652&amp;$P652,cashier!$J$2:$J$672,0),W$1),FALSE)</f>
        <v>0</v>
      </c>
      <c r="X652" s="10" t="b" cm="1">
        <f t="array" ref="X652">IFERROR(INDEX(cashier!$A$2:$I$672,MATCH($O652&amp;$P652,cashier!$J$2:$J$672,0),X$1),FALSE)</f>
        <v>0</v>
      </c>
      <c r="Y652" s="10" t="b" cm="1">
        <f t="array" ref="Y652">IFERROR(INDEX(cashier!$A$2:$I$672,MATCH($O652&amp;$P652,cashier!$J$2:$J$672,0),Y$1),FALSE)</f>
        <v>0</v>
      </c>
      <c r="Z652" s="13" t="b" cm="1">
        <f t="array" ref="Z652">IFERROR(INDEX(bank!$A$2:$P$1212,MATCH($O652&amp;$P652,bank!$Q$2:$Q$1212,0),Z$1),FALSE)</f>
        <v>0</v>
      </c>
      <c r="AA652" s="13" t="b" cm="1">
        <f t="array" ref="AA652">IFERROR(INDEX(bank!$A$2:$P$1212,MATCH($O652&amp;$P652,bank!$Q$2:$Q$1212,0),AA$1),FALSE)</f>
        <v>0</v>
      </c>
      <c r="AB652" s="13" t="b" cm="1">
        <f t="array" ref="AB652">IFERROR(INDEX(bank!$A$2:$P$1212,MATCH($O652&amp;$P652,bank!$Q$2:$Q$1212,0),AB$1),FALSE)</f>
        <v>0</v>
      </c>
      <c r="AC652" s="13" t="b" cm="1">
        <f t="array" ref="AC652">IFERROR(INDEX(bank!$A$2:$P$1212,MATCH($O652&amp;$P652,bank!$Q$2:$Q$1212,0),AC$1),FALSE)</f>
        <v>0</v>
      </c>
      <c r="AD652" s="13" t="b" cm="1">
        <f t="array" ref="AD652">IFERROR(INDEX(bank!$A$2:$P$1212,MATCH($O652&amp;$P652,bank!$Q$2:$Q$1212,0),AD$1),FALSE)</f>
        <v>0</v>
      </c>
      <c r="AE652" s="13" t="b" cm="1">
        <f t="array" ref="AE652">IFERROR(INDEX(bank!$A$2:$P$1212,MATCH($O652&amp;$P652,bank!$Q$2:$Q$1212,0),AE$1),FALSE)</f>
        <v>0</v>
      </c>
      <c r="AF652" s="13" t="b" cm="1">
        <f t="array" ref="AF652">IFERROR(INDEX(bank!$A$2:$P$1212,MATCH($O652&amp;$P652,bank!$Q$2:$Q$1212,0),AF$1),FALSE)</f>
        <v>0</v>
      </c>
      <c r="AG652" s="13" t="b" cm="1">
        <f t="array" ref="AG652">IFERROR(INDEX(bank!$A$2:$P$1212,MATCH($O652&amp;$P652,bank!$Q$2:$Q$1212,0),AG$1),FALSE)</f>
        <v>0</v>
      </c>
      <c r="AH652" s="13" t="b" cm="1">
        <f t="array" ref="AH652">IFERROR(INDEX(bank!$A$2:$P$1212,MATCH($O652&amp;$P652,bank!$Q$2:$Q$1212,0),AH$1),FALSE)</f>
        <v>0</v>
      </c>
      <c r="AI652" s="13" t="b" cm="1">
        <f t="array" ref="AI652">IFERROR(INDEX(bank!$A$2:$P$1212,MATCH($O652&amp;$P652,bank!$Q$2:$Q$1212,0),AI$1),FALSE)</f>
        <v>0</v>
      </c>
      <c r="AJ652" s="13" t="b" cm="1">
        <f t="array" ref="AJ652">IFERROR(INDEX(bank!$A$2:$P$1212,MATCH($O652&amp;$P652,bank!$Q$2:$Q$1212,0),AJ$1),FALSE)</f>
        <v>0</v>
      </c>
      <c r="AK652" s="13" t="b" cm="1">
        <f t="array" ref="AK652">IFERROR(INDEX(bank!$A$2:$P$1212,MATCH($O652&amp;$P652,bank!$Q$2:$Q$1212,0),AK$1),FALSE)</f>
        <v>0</v>
      </c>
      <c r="AL652" s="13" t="b" cm="1">
        <f t="array" ref="AL652">IFERROR(INDEX(bank!$A$2:$P$1212,MATCH($O652&amp;$P652,bank!$Q$2:$Q$1212,0),AL$1),FALSE)</f>
        <v>0</v>
      </c>
      <c r="AM652" s="13" t="b" cm="1">
        <f t="array" ref="AM652">IFERROR(INDEX(bank!$A$2:$P$1212,MATCH($O652&amp;$P652,bank!$Q$2:$Q$1212,0),AM$1),FALSE)</f>
        <v>0</v>
      </c>
      <c r="AN652" s="13" t="b" cm="1">
        <f t="array" ref="AN652">IFERROR(INDEX(bank!$A$2:$P$1212,MATCH($O652&amp;$P652,bank!$Q$2:$Q$1212,0),AN$1),FALSE)</f>
        <v>0</v>
      </c>
      <c r="AO652" s="13" t="b" cm="1">
        <f t="array" ref="AO652">IFERROR(INDEX(bank!$A$2:$P$1212,MATCH($O652&amp;$P652,bank!$Q$2:$Q$1212,0),AO$1),FALSE)</f>
        <v>0</v>
      </c>
    </row>
    <row r="653" spans="1:41" hidden="1">
      <c r="A653" s="4" t="s">
        <v>435</v>
      </c>
      <c r="B653" s="4" t="s">
        <v>566</v>
      </c>
      <c r="C653" s="4">
        <v>48800</v>
      </c>
      <c r="D653" s="4">
        <v>7050.4948349346241</v>
      </c>
      <c r="E653" s="4">
        <v>0</v>
      </c>
      <c r="F653" s="4">
        <v>0</v>
      </c>
      <c r="G653" s="4" t="s">
        <v>30</v>
      </c>
      <c r="H653" s="6">
        <v>45046.126809918977</v>
      </c>
      <c r="I653" s="4" t="s">
        <v>20</v>
      </c>
      <c r="J653" s="4" t="b">
        <v>0</v>
      </c>
      <c r="K653" s="4">
        <v>1</v>
      </c>
      <c r="L653" s="4">
        <v>6.9215</v>
      </c>
      <c r="O653" s="4" t="s">
        <v>18</v>
      </c>
      <c r="P653" s="4">
        <v>802</v>
      </c>
      <c r="Q653" s="10" t="b" cm="1">
        <f t="array" ref="Q653">IFERROR(INDEX(cashier!$A$2:$I$672,MATCH($O653&amp;$P653,cashier!$J$2:$J$672,0),Q$1),FALSE)</f>
        <v>0</v>
      </c>
      <c r="R653" s="10" t="b" cm="1">
        <f t="array" ref="R653">IFERROR(INDEX(cashier!$A$2:$I$672,MATCH($O653&amp;$P653,cashier!$J$2:$J$672,0),R$1),FALSE)</f>
        <v>0</v>
      </c>
      <c r="S653" s="10" t="b" cm="1">
        <f t="array" ref="S653">IFERROR(INDEX(cashier!$A$2:$I$672,MATCH($O653&amp;$P653,cashier!$J$2:$J$672,0),S$1),FALSE)</f>
        <v>0</v>
      </c>
      <c r="T653" s="10" t="b" cm="1">
        <f t="array" ref="T653">IFERROR(INDEX(cashier!$A$2:$I$672,MATCH($O653&amp;$P653,cashier!$J$2:$J$672,0),T$1),FALSE)</f>
        <v>0</v>
      </c>
      <c r="U653" s="10" t="b" cm="1">
        <f t="array" ref="U653">IFERROR(INDEX(cashier!$A$2:$I$672,MATCH($O653&amp;$P653,cashier!$J$2:$J$672,0),U$1),FALSE)</f>
        <v>0</v>
      </c>
      <c r="V653" s="10" t="b" cm="1">
        <f t="array" ref="V653">IFERROR(INDEX(cashier!$A$2:$I$672,MATCH($O653&amp;$P653,cashier!$J$2:$J$672,0),V$1),FALSE)</f>
        <v>0</v>
      </c>
      <c r="W653" s="10" t="b" cm="1">
        <f t="array" ref="W653">IFERROR(INDEX(cashier!$A$2:$I$672,MATCH($O653&amp;$P653,cashier!$J$2:$J$672,0),W$1),FALSE)</f>
        <v>0</v>
      </c>
      <c r="X653" s="10" t="b" cm="1">
        <f t="array" ref="X653">IFERROR(INDEX(cashier!$A$2:$I$672,MATCH($O653&amp;$P653,cashier!$J$2:$J$672,0),X$1),FALSE)</f>
        <v>0</v>
      </c>
      <c r="Y653" s="10" t="b" cm="1">
        <f t="array" ref="Y653">IFERROR(INDEX(cashier!$A$2:$I$672,MATCH($O653&amp;$P653,cashier!$J$2:$J$672,0),Y$1),FALSE)</f>
        <v>0</v>
      </c>
      <c r="Z653" s="13" t="b" cm="1">
        <f t="array" ref="Z653">IFERROR(INDEX(bank!$A$2:$P$1212,MATCH($O653&amp;$P653,bank!$Q$2:$Q$1212,0),Z$1),FALSE)</f>
        <v>0</v>
      </c>
      <c r="AA653" s="13" t="b" cm="1">
        <f t="array" ref="AA653">IFERROR(INDEX(bank!$A$2:$P$1212,MATCH($O653&amp;$P653,bank!$Q$2:$Q$1212,0),AA$1),FALSE)</f>
        <v>0</v>
      </c>
      <c r="AB653" s="13" t="b" cm="1">
        <f t="array" ref="AB653">IFERROR(INDEX(bank!$A$2:$P$1212,MATCH($O653&amp;$P653,bank!$Q$2:$Q$1212,0),AB$1),FALSE)</f>
        <v>0</v>
      </c>
      <c r="AC653" s="13" t="b" cm="1">
        <f t="array" ref="AC653">IFERROR(INDEX(bank!$A$2:$P$1212,MATCH($O653&amp;$P653,bank!$Q$2:$Q$1212,0),AC$1),FALSE)</f>
        <v>0</v>
      </c>
      <c r="AD653" s="13" t="b" cm="1">
        <f t="array" ref="AD653">IFERROR(INDEX(bank!$A$2:$P$1212,MATCH($O653&amp;$P653,bank!$Q$2:$Q$1212,0),AD$1),FALSE)</f>
        <v>0</v>
      </c>
      <c r="AE653" s="13" t="b" cm="1">
        <f t="array" ref="AE653">IFERROR(INDEX(bank!$A$2:$P$1212,MATCH($O653&amp;$P653,bank!$Q$2:$Q$1212,0),AE$1),FALSE)</f>
        <v>0</v>
      </c>
      <c r="AF653" s="13" t="b" cm="1">
        <f t="array" ref="AF653">IFERROR(INDEX(bank!$A$2:$P$1212,MATCH($O653&amp;$P653,bank!$Q$2:$Q$1212,0),AF$1),FALSE)</f>
        <v>0</v>
      </c>
      <c r="AG653" s="13" t="b" cm="1">
        <f t="array" ref="AG653">IFERROR(INDEX(bank!$A$2:$P$1212,MATCH($O653&amp;$P653,bank!$Q$2:$Q$1212,0),AG$1),FALSE)</f>
        <v>0</v>
      </c>
      <c r="AH653" s="13" t="b" cm="1">
        <f t="array" ref="AH653">IFERROR(INDEX(bank!$A$2:$P$1212,MATCH($O653&amp;$P653,bank!$Q$2:$Q$1212,0),AH$1),FALSE)</f>
        <v>0</v>
      </c>
      <c r="AI653" s="13" t="b" cm="1">
        <f t="array" ref="AI653">IFERROR(INDEX(bank!$A$2:$P$1212,MATCH($O653&amp;$P653,bank!$Q$2:$Q$1212,0),AI$1),FALSE)</f>
        <v>0</v>
      </c>
      <c r="AJ653" s="13" t="b" cm="1">
        <f t="array" ref="AJ653">IFERROR(INDEX(bank!$A$2:$P$1212,MATCH($O653&amp;$P653,bank!$Q$2:$Q$1212,0),AJ$1),FALSE)</f>
        <v>0</v>
      </c>
      <c r="AK653" s="13" t="b" cm="1">
        <f t="array" ref="AK653">IFERROR(INDEX(bank!$A$2:$P$1212,MATCH($O653&amp;$P653,bank!$Q$2:$Q$1212,0),AK$1),FALSE)</f>
        <v>0</v>
      </c>
      <c r="AL653" s="13" t="b" cm="1">
        <f t="array" ref="AL653">IFERROR(INDEX(bank!$A$2:$P$1212,MATCH($O653&amp;$P653,bank!$Q$2:$Q$1212,0),AL$1),FALSE)</f>
        <v>0</v>
      </c>
      <c r="AM653" s="13" t="b" cm="1">
        <f t="array" ref="AM653">IFERROR(INDEX(bank!$A$2:$P$1212,MATCH($O653&amp;$P653,bank!$Q$2:$Q$1212,0),AM$1),FALSE)</f>
        <v>0</v>
      </c>
      <c r="AN653" s="13" t="b" cm="1">
        <f t="array" ref="AN653">IFERROR(INDEX(bank!$A$2:$P$1212,MATCH($O653&amp;$P653,bank!$Q$2:$Q$1212,0),AN$1),FALSE)</f>
        <v>0</v>
      </c>
      <c r="AO653" s="13" t="b" cm="1">
        <f t="array" ref="AO653">IFERROR(INDEX(bank!$A$2:$P$1212,MATCH($O653&amp;$P653,bank!$Q$2:$Q$1212,0),AO$1),FALSE)</f>
        <v>0</v>
      </c>
    </row>
    <row r="654" spans="1:41" hidden="1">
      <c r="A654" s="4" t="s">
        <v>435</v>
      </c>
      <c r="B654" s="4" t="s">
        <v>566</v>
      </c>
      <c r="C654" s="4">
        <v>49900</v>
      </c>
      <c r="D654" s="4">
        <v>7209.4199234270027</v>
      </c>
      <c r="E654" s="4">
        <v>0</v>
      </c>
      <c r="F654" s="4">
        <v>0</v>
      </c>
      <c r="G654" s="4" t="s">
        <v>30</v>
      </c>
      <c r="H654" s="6">
        <v>45045.129884768518</v>
      </c>
      <c r="I654" s="4" t="s">
        <v>20</v>
      </c>
      <c r="J654" s="4" t="b">
        <v>0</v>
      </c>
      <c r="K654" s="4">
        <v>1</v>
      </c>
      <c r="L654" s="4">
        <v>6.9215</v>
      </c>
      <c r="O654" s="4" t="s">
        <v>18</v>
      </c>
      <c r="P654" s="4">
        <v>804</v>
      </c>
      <c r="Q654" s="10" t="b" cm="1">
        <f t="array" ref="Q654">IFERROR(INDEX(cashier!$A$2:$I$672,MATCH($O654&amp;$P654,cashier!$J$2:$J$672,0),Q$1),FALSE)</f>
        <v>0</v>
      </c>
      <c r="R654" s="10" t="b" cm="1">
        <f t="array" ref="R654">IFERROR(INDEX(cashier!$A$2:$I$672,MATCH($O654&amp;$P654,cashier!$J$2:$J$672,0),R$1),FALSE)</f>
        <v>0</v>
      </c>
      <c r="S654" s="10" t="b" cm="1">
        <f t="array" ref="S654">IFERROR(INDEX(cashier!$A$2:$I$672,MATCH($O654&amp;$P654,cashier!$J$2:$J$672,0),S$1),FALSE)</f>
        <v>0</v>
      </c>
      <c r="T654" s="10" t="b" cm="1">
        <f t="array" ref="T654">IFERROR(INDEX(cashier!$A$2:$I$672,MATCH($O654&amp;$P654,cashier!$J$2:$J$672,0),T$1),FALSE)</f>
        <v>0</v>
      </c>
      <c r="U654" s="10" t="b" cm="1">
        <f t="array" ref="U654">IFERROR(INDEX(cashier!$A$2:$I$672,MATCH($O654&amp;$P654,cashier!$J$2:$J$672,0),U$1),FALSE)</f>
        <v>0</v>
      </c>
      <c r="V654" s="10" t="b" cm="1">
        <f t="array" ref="V654">IFERROR(INDEX(cashier!$A$2:$I$672,MATCH($O654&amp;$P654,cashier!$J$2:$J$672,0),V$1),FALSE)</f>
        <v>0</v>
      </c>
      <c r="W654" s="10" t="b" cm="1">
        <f t="array" ref="W654">IFERROR(INDEX(cashier!$A$2:$I$672,MATCH($O654&amp;$P654,cashier!$J$2:$J$672,0),W$1),FALSE)</f>
        <v>0</v>
      </c>
      <c r="X654" s="10" t="b" cm="1">
        <f t="array" ref="X654">IFERROR(INDEX(cashier!$A$2:$I$672,MATCH($O654&amp;$P654,cashier!$J$2:$J$672,0),X$1),FALSE)</f>
        <v>0</v>
      </c>
      <c r="Y654" s="10" t="b" cm="1">
        <f t="array" ref="Y654">IFERROR(INDEX(cashier!$A$2:$I$672,MATCH($O654&amp;$P654,cashier!$J$2:$J$672,0),Y$1),FALSE)</f>
        <v>0</v>
      </c>
      <c r="Z654" s="13" t="b" cm="1">
        <f t="array" ref="Z654">IFERROR(INDEX(bank!$A$2:$P$1212,MATCH($O654&amp;$P654,bank!$Q$2:$Q$1212,0),Z$1),FALSE)</f>
        <v>0</v>
      </c>
      <c r="AA654" s="13" t="b" cm="1">
        <f t="array" ref="AA654">IFERROR(INDEX(bank!$A$2:$P$1212,MATCH($O654&amp;$P654,bank!$Q$2:$Q$1212,0),AA$1),FALSE)</f>
        <v>0</v>
      </c>
      <c r="AB654" s="13" t="b" cm="1">
        <f t="array" ref="AB654">IFERROR(INDEX(bank!$A$2:$P$1212,MATCH($O654&amp;$P654,bank!$Q$2:$Q$1212,0),AB$1),FALSE)</f>
        <v>0</v>
      </c>
      <c r="AC654" s="13" t="b" cm="1">
        <f t="array" ref="AC654">IFERROR(INDEX(bank!$A$2:$P$1212,MATCH($O654&amp;$P654,bank!$Q$2:$Q$1212,0),AC$1),FALSE)</f>
        <v>0</v>
      </c>
      <c r="AD654" s="13" t="b" cm="1">
        <f t="array" ref="AD654">IFERROR(INDEX(bank!$A$2:$P$1212,MATCH($O654&amp;$P654,bank!$Q$2:$Q$1212,0),AD$1),FALSE)</f>
        <v>0</v>
      </c>
      <c r="AE654" s="13" t="b" cm="1">
        <f t="array" ref="AE654">IFERROR(INDEX(bank!$A$2:$P$1212,MATCH($O654&amp;$P654,bank!$Q$2:$Q$1212,0),AE$1),FALSE)</f>
        <v>0</v>
      </c>
      <c r="AF654" s="13" t="b" cm="1">
        <f t="array" ref="AF654">IFERROR(INDEX(bank!$A$2:$P$1212,MATCH($O654&amp;$P654,bank!$Q$2:$Q$1212,0),AF$1),FALSE)</f>
        <v>0</v>
      </c>
      <c r="AG654" s="13" t="b" cm="1">
        <f t="array" ref="AG654">IFERROR(INDEX(bank!$A$2:$P$1212,MATCH($O654&amp;$P654,bank!$Q$2:$Q$1212,0),AG$1),FALSE)</f>
        <v>0</v>
      </c>
      <c r="AH654" s="13" t="b" cm="1">
        <f t="array" ref="AH654">IFERROR(INDEX(bank!$A$2:$P$1212,MATCH($O654&amp;$P654,bank!$Q$2:$Q$1212,0),AH$1),FALSE)</f>
        <v>0</v>
      </c>
      <c r="AI654" s="13" t="b" cm="1">
        <f t="array" ref="AI654">IFERROR(INDEX(bank!$A$2:$P$1212,MATCH($O654&amp;$P654,bank!$Q$2:$Q$1212,0),AI$1),FALSE)</f>
        <v>0</v>
      </c>
      <c r="AJ654" s="13" t="b" cm="1">
        <f t="array" ref="AJ654">IFERROR(INDEX(bank!$A$2:$P$1212,MATCH($O654&amp;$P654,bank!$Q$2:$Q$1212,0),AJ$1),FALSE)</f>
        <v>0</v>
      </c>
      <c r="AK654" s="13" t="b" cm="1">
        <f t="array" ref="AK654">IFERROR(INDEX(bank!$A$2:$P$1212,MATCH($O654&amp;$P654,bank!$Q$2:$Q$1212,0),AK$1),FALSE)</f>
        <v>0</v>
      </c>
      <c r="AL654" s="13" t="b" cm="1">
        <f t="array" ref="AL654">IFERROR(INDEX(bank!$A$2:$P$1212,MATCH($O654&amp;$P654,bank!$Q$2:$Q$1212,0),AL$1),FALSE)</f>
        <v>0</v>
      </c>
      <c r="AM654" s="13" t="b" cm="1">
        <f t="array" ref="AM654">IFERROR(INDEX(bank!$A$2:$P$1212,MATCH($O654&amp;$P654,bank!$Q$2:$Q$1212,0),AM$1),FALSE)</f>
        <v>0</v>
      </c>
      <c r="AN654" s="13" t="b" cm="1">
        <f t="array" ref="AN654">IFERROR(INDEX(bank!$A$2:$P$1212,MATCH($O654&amp;$P654,bank!$Q$2:$Q$1212,0),AN$1),FALSE)</f>
        <v>0</v>
      </c>
      <c r="AO654" s="13" t="b" cm="1">
        <f t="array" ref="AO654">IFERROR(INDEX(bank!$A$2:$P$1212,MATCH($O654&amp;$P654,bank!$Q$2:$Q$1212,0),AO$1),FALSE)</f>
        <v>0</v>
      </c>
    </row>
    <row r="655" spans="1:41" hidden="1">
      <c r="A655" s="4" t="s">
        <v>435</v>
      </c>
      <c r="B655" s="4" t="s">
        <v>566</v>
      </c>
      <c r="C655" s="4">
        <v>49900</v>
      </c>
      <c r="D655" s="4">
        <v>7209.4199234270027</v>
      </c>
      <c r="E655" s="4">
        <v>0</v>
      </c>
      <c r="F655" s="4">
        <v>0</v>
      </c>
      <c r="G655" s="4" t="s">
        <v>30</v>
      </c>
      <c r="H655" s="6">
        <v>45045.129884768518</v>
      </c>
      <c r="I655" s="4" t="s">
        <v>20</v>
      </c>
      <c r="J655" s="4" t="b">
        <v>0</v>
      </c>
      <c r="K655" s="4">
        <v>1</v>
      </c>
      <c r="L655" s="4">
        <v>6.9215</v>
      </c>
      <c r="O655" s="4" t="s">
        <v>18</v>
      </c>
      <c r="P655" s="4">
        <v>804</v>
      </c>
      <c r="Q655" s="10" t="b" cm="1">
        <f t="array" ref="Q655">IFERROR(INDEX(cashier!$A$2:$I$672,MATCH($O655&amp;$P655,cashier!$J$2:$J$672,0),Q$1),FALSE)</f>
        <v>0</v>
      </c>
      <c r="R655" s="10" t="b" cm="1">
        <f t="array" ref="R655">IFERROR(INDEX(cashier!$A$2:$I$672,MATCH($O655&amp;$P655,cashier!$J$2:$J$672,0),R$1),FALSE)</f>
        <v>0</v>
      </c>
      <c r="S655" s="10" t="b" cm="1">
        <f t="array" ref="S655">IFERROR(INDEX(cashier!$A$2:$I$672,MATCH($O655&amp;$P655,cashier!$J$2:$J$672,0),S$1),FALSE)</f>
        <v>0</v>
      </c>
      <c r="T655" s="10" t="b" cm="1">
        <f t="array" ref="T655">IFERROR(INDEX(cashier!$A$2:$I$672,MATCH($O655&amp;$P655,cashier!$J$2:$J$672,0),T$1),FALSE)</f>
        <v>0</v>
      </c>
      <c r="U655" s="10" t="b" cm="1">
        <f t="array" ref="U655">IFERROR(INDEX(cashier!$A$2:$I$672,MATCH($O655&amp;$P655,cashier!$J$2:$J$672,0),U$1),FALSE)</f>
        <v>0</v>
      </c>
      <c r="V655" s="10" t="b" cm="1">
        <f t="array" ref="V655">IFERROR(INDEX(cashier!$A$2:$I$672,MATCH($O655&amp;$P655,cashier!$J$2:$J$672,0),V$1),FALSE)</f>
        <v>0</v>
      </c>
      <c r="W655" s="10" t="b" cm="1">
        <f t="array" ref="W655">IFERROR(INDEX(cashier!$A$2:$I$672,MATCH($O655&amp;$P655,cashier!$J$2:$J$672,0),W$1),FALSE)</f>
        <v>0</v>
      </c>
      <c r="X655" s="10" t="b" cm="1">
        <f t="array" ref="X655">IFERROR(INDEX(cashier!$A$2:$I$672,MATCH($O655&amp;$P655,cashier!$J$2:$J$672,0),X$1),FALSE)</f>
        <v>0</v>
      </c>
      <c r="Y655" s="10" t="b" cm="1">
        <f t="array" ref="Y655">IFERROR(INDEX(cashier!$A$2:$I$672,MATCH($O655&amp;$P655,cashier!$J$2:$J$672,0),Y$1),FALSE)</f>
        <v>0</v>
      </c>
      <c r="Z655" s="13" t="b" cm="1">
        <f t="array" ref="Z655">IFERROR(INDEX(bank!$A$2:$P$1212,MATCH($O655&amp;$P655,bank!$Q$2:$Q$1212,0),Z$1),FALSE)</f>
        <v>0</v>
      </c>
      <c r="AA655" s="13" t="b" cm="1">
        <f t="array" ref="AA655">IFERROR(INDEX(bank!$A$2:$P$1212,MATCH($O655&amp;$P655,bank!$Q$2:$Q$1212,0),AA$1),FALSE)</f>
        <v>0</v>
      </c>
      <c r="AB655" s="13" t="b" cm="1">
        <f t="array" ref="AB655">IFERROR(INDEX(bank!$A$2:$P$1212,MATCH($O655&amp;$P655,bank!$Q$2:$Q$1212,0),AB$1),FALSE)</f>
        <v>0</v>
      </c>
      <c r="AC655" s="13" t="b" cm="1">
        <f t="array" ref="AC655">IFERROR(INDEX(bank!$A$2:$P$1212,MATCH($O655&amp;$P655,bank!$Q$2:$Q$1212,0),AC$1),FALSE)</f>
        <v>0</v>
      </c>
      <c r="AD655" s="13" t="b" cm="1">
        <f t="array" ref="AD655">IFERROR(INDEX(bank!$A$2:$P$1212,MATCH($O655&amp;$P655,bank!$Q$2:$Q$1212,0),AD$1),FALSE)</f>
        <v>0</v>
      </c>
      <c r="AE655" s="13" t="b" cm="1">
        <f t="array" ref="AE655">IFERROR(INDEX(bank!$A$2:$P$1212,MATCH($O655&amp;$P655,bank!$Q$2:$Q$1212,0),AE$1),FALSE)</f>
        <v>0</v>
      </c>
      <c r="AF655" s="13" t="b" cm="1">
        <f t="array" ref="AF655">IFERROR(INDEX(bank!$A$2:$P$1212,MATCH($O655&amp;$P655,bank!$Q$2:$Q$1212,0),AF$1),FALSE)</f>
        <v>0</v>
      </c>
      <c r="AG655" s="13" t="b" cm="1">
        <f t="array" ref="AG655">IFERROR(INDEX(bank!$A$2:$P$1212,MATCH($O655&amp;$P655,bank!$Q$2:$Q$1212,0),AG$1),FALSE)</f>
        <v>0</v>
      </c>
      <c r="AH655" s="13" t="b" cm="1">
        <f t="array" ref="AH655">IFERROR(INDEX(bank!$A$2:$P$1212,MATCH($O655&amp;$P655,bank!$Q$2:$Q$1212,0),AH$1),FALSE)</f>
        <v>0</v>
      </c>
      <c r="AI655" s="13" t="b" cm="1">
        <f t="array" ref="AI655">IFERROR(INDEX(bank!$A$2:$P$1212,MATCH($O655&amp;$P655,bank!$Q$2:$Q$1212,0),AI$1),FALSE)</f>
        <v>0</v>
      </c>
      <c r="AJ655" s="13" t="b" cm="1">
        <f t="array" ref="AJ655">IFERROR(INDEX(bank!$A$2:$P$1212,MATCH($O655&amp;$P655,bank!$Q$2:$Q$1212,0),AJ$1),FALSE)</f>
        <v>0</v>
      </c>
      <c r="AK655" s="13" t="b" cm="1">
        <f t="array" ref="AK655">IFERROR(INDEX(bank!$A$2:$P$1212,MATCH($O655&amp;$P655,bank!$Q$2:$Q$1212,0),AK$1),FALSE)</f>
        <v>0</v>
      </c>
      <c r="AL655" s="13" t="b" cm="1">
        <f t="array" ref="AL655">IFERROR(INDEX(bank!$A$2:$P$1212,MATCH($O655&amp;$P655,bank!$Q$2:$Q$1212,0),AL$1),FALSE)</f>
        <v>0</v>
      </c>
      <c r="AM655" s="13" t="b" cm="1">
        <f t="array" ref="AM655">IFERROR(INDEX(bank!$A$2:$P$1212,MATCH($O655&amp;$P655,bank!$Q$2:$Q$1212,0),AM$1),FALSE)</f>
        <v>0</v>
      </c>
      <c r="AN655" s="13" t="b" cm="1">
        <f t="array" ref="AN655">IFERROR(INDEX(bank!$A$2:$P$1212,MATCH($O655&amp;$P655,bank!$Q$2:$Q$1212,0),AN$1),FALSE)</f>
        <v>0</v>
      </c>
      <c r="AO655" s="13" t="b" cm="1">
        <f t="array" ref="AO655">IFERROR(INDEX(bank!$A$2:$P$1212,MATCH($O655&amp;$P655,bank!$Q$2:$Q$1212,0),AO$1),FALSE)</f>
        <v>0</v>
      </c>
    </row>
    <row r="656" spans="1:41" hidden="1">
      <c r="A656" s="4" t="s">
        <v>435</v>
      </c>
      <c r="B656" s="4" t="s">
        <v>566</v>
      </c>
      <c r="C656" s="4">
        <v>49900</v>
      </c>
      <c r="D656" s="4">
        <v>7209.4199234270027</v>
      </c>
      <c r="E656" s="4">
        <v>0</v>
      </c>
      <c r="F656" s="4">
        <v>0</v>
      </c>
      <c r="G656" s="4" t="s">
        <v>30</v>
      </c>
      <c r="H656" s="6">
        <v>45045.129884768518</v>
      </c>
      <c r="I656" s="4" t="s">
        <v>20</v>
      </c>
      <c r="J656" s="4" t="b">
        <v>0</v>
      </c>
      <c r="K656" s="4">
        <v>1</v>
      </c>
      <c r="L656" s="4">
        <v>6.9215</v>
      </c>
      <c r="O656" s="4" t="s">
        <v>18</v>
      </c>
      <c r="P656" s="4">
        <v>804</v>
      </c>
      <c r="Q656" s="10" t="b" cm="1">
        <f t="array" ref="Q656">IFERROR(INDEX(cashier!$A$2:$I$672,MATCH($O656&amp;$P656,cashier!$J$2:$J$672,0),Q$1),FALSE)</f>
        <v>0</v>
      </c>
      <c r="R656" s="10" t="b" cm="1">
        <f t="array" ref="R656">IFERROR(INDEX(cashier!$A$2:$I$672,MATCH($O656&amp;$P656,cashier!$J$2:$J$672,0),R$1),FALSE)</f>
        <v>0</v>
      </c>
      <c r="S656" s="10" t="b" cm="1">
        <f t="array" ref="S656">IFERROR(INDEX(cashier!$A$2:$I$672,MATCH($O656&amp;$P656,cashier!$J$2:$J$672,0),S$1),FALSE)</f>
        <v>0</v>
      </c>
      <c r="T656" s="10" t="b" cm="1">
        <f t="array" ref="T656">IFERROR(INDEX(cashier!$A$2:$I$672,MATCH($O656&amp;$P656,cashier!$J$2:$J$672,0),T$1),FALSE)</f>
        <v>0</v>
      </c>
      <c r="U656" s="10" t="b" cm="1">
        <f t="array" ref="U656">IFERROR(INDEX(cashier!$A$2:$I$672,MATCH($O656&amp;$P656,cashier!$J$2:$J$672,0),U$1),FALSE)</f>
        <v>0</v>
      </c>
      <c r="V656" s="10" t="b" cm="1">
        <f t="array" ref="V656">IFERROR(INDEX(cashier!$A$2:$I$672,MATCH($O656&amp;$P656,cashier!$J$2:$J$672,0),V$1),FALSE)</f>
        <v>0</v>
      </c>
      <c r="W656" s="10" t="b" cm="1">
        <f t="array" ref="W656">IFERROR(INDEX(cashier!$A$2:$I$672,MATCH($O656&amp;$P656,cashier!$J$2:$J$672,0),W$1),FALSE)</f>
        <v>0</v>
      </c>
      <c r="X656" s="10" t="b" cm="1">
        <f t="array" ref="X656">IFERROR(INDEX(cashier!$A$2:$I$672,MATCH($O656&amp;$P656,cashier!$J$2:$J$672,0),X$1),FALSE)</f>
        <v>0</v>
      </c>
      <c r="Y656" s="10" t="b" cm="1">
        <f t="array" ref="Y656">IFERROR(INDEX(cashier!$A$2:$I$672,MATCH($O656&amp;$P656,cashier!$J$2:$J$672,0),Y$1),FALSE)</f>
        <v>0</v>
      </c>
      <c r="Z656" s="13" t="b" cm="1">
        <f t="array" ref="Z656">IFERROR(INDEX(bank!$A$2:$P$1212,MATCH($O656&amp;$P656,bank!$Q$2:$Q$1212,0),Z$1),FALSE)</f>
        <v>0</v>
      </c>
      <c r="AA656" s="13" t="b" cm="1">
        <f t="array" ref="AA656">IFERROR(INDEX(bank!$A$2:$P$1212,MATCH($O656&amp;$P656,bank!$Q$2:$Q$1212,0),AA$1),FALSE)</f>
        <v>0</v>
      </c>
      <c r="AB656" s="13" t="b" cm="1">
        <f t="array" ref="AB656">IFERROR(INDEX(bank!$A$2:$P$1212,MATCH($O656&amp;$P656,bank!$Q$2:$Q$1212,0),AB$1),FALSE)</f>
        <v>0</v>
      </c>
      <c r="AC656" s="13" t="b" cm="1">
        <f t="array" ref="AC656">IFERROR(INDEX(bank!$A$2:$P$1212,MATCH($O656&amp;$P656,bank!$Q$2:$Q$1212,0),AC$1),FALSE)</f>
        <v>0</v>
      </c>
      <c r="AD656" s="13" t="b" cm="1">
        <f t="array" ref="AD656">IFERROR(INDEX(bank!$A$2:$P$1212,MATCH($O656&amp;$P656,bank!$Q$2:$Q$1212,0),AD$1),FALSE)</f>
        <v>0</v>
      </c>
      <c r="AE656" s="13" t="b" cm="1">
        <f t="array" ref="AE656">IFERROR(INDEX(bank!$A$2:$P$1212,MATCH($O656&amp;$P656,bank!$Q$2:$Q$1212,0),AE$1),FALSE)</f>
        <v>0</v>
      </c>
      <c r="AF656" s="13" t="b" cm="1">
        <f t="array" ref="AF656">IFERROR(INDEX(bank!$A$2:$P$1212,MATCH($O656&amp;$P656,bank!$Q$2:$Q$1212,0),AF$1),FALSE)</f>
        <v>0</v>
      </c>
      <c r="AG656" s="13" t="b" cm="1">
        <f t="array" ref="AG656">IFERROR(INDEX(bank!$A$2:$P$1212,MATCH($O656&amp;$P656,bank!$Q$2:$Q$1212,0),AG$1),FALSE)</f>
        <v>0</v>
      </c>
      <c r="AH656" s="13" t="b" cm="1">
        <f t="array" ref="AH656">IFERROR(INDEX(bank!$A$2:$P$1212,MATCH($O656&amp;$P656,bank!$Q$2:$Q$1212,0),AH$1),FALSE)</f>
        <v>0</v>
      </c>
      <c r="AI656" s="13" t="b" cm="1">
        <f t="array" ref="AI656">IFERROR(INDEX(bank!$A$2:$P$1212,MATCH($O656&amp;$P656,bank!$Q$2:$Q$1212,0),AI$1),FALSE)</f>
        <v>0</v>
      </c>
      <c r="AJ656" s="13" t="b" cm="1">
        <f t="array" ref="AJ656">IFERROR(INDEX(bank!$A$2:$P$1212,MATCH($O656&amp;$P656,bank!$Q$2:$Q$1212,0),AJ$1),FALSE)</f>
        <v>0</v>
      </c>
      <c r="AK656" s="13" t="b" cm="1">
        <f t="array" ref="AK656">IFERROR(INDEX(bank!$A$2:$P$1212,MATCH($O656&amp;$P656,bank!$Q$2:$Q$1212,0),AK$1),FALSE)</f>
        <v>0</v>
      </c>
      <c r="AL656" s="13" t="b" cm="1">
        <f t="array" ref="AL656">IFERROR(INDEX(bank!$A$2:$P$1212,MATCH($O656&amp;$P656,bank!$Q$2:$Q$1212,0),AL$1),FALSE)</f>
        <v>0</v>
      </c>
      <c r="AM656" s="13" t="b" cm="1">
        <f t="array" ref="AM656">IFERROR(INDEX(bank!$A$2:$P$1212,MATCH($O656&amp;$P656,bank!$Q$2:$Q$1212,0),AM$1),FALSE)</f>
        <v>0</v>
      </c>
      <c r="AN656" s="13" t="b" cm="1">
        <f t="array" ref="AN656">IFERROR(INDEX(bank!$A$2:$P$1212,MATCH($O656&amp;$P656,bank!$Q$2:$Q$1212,0),AN$1),FALSE)</f>
        <v>0</v>
      </c>
      <c r="AO656" s="13" t="b" cm="1">
        <f t="array" ref="AO656">IFERROR(INDEX(bank!$A$2:$P$1212,MATCH($O656&amp;$P656,bank!$Q$2:$Q$1212,0),AO$1),FALSE)</f>
        <v>0</v>
      </c>
    </row>
    <row r="657" spans="1:41" hidden="1">
      <c r="A657" s="4" t="s">
        <v>435</v>
      </c>
      <c r="B657" s="4" t="s">
        <v>566</v>
      </c>
      <c r="C657" s="4">
        <v>48800</v>
      </c>
      <c r="D657" s="4">
        <v>7050.4948349346241</v>
      </c>
      <c r="E657" s="4">
        <v>0</v>
      </c>
      <c r="F657" s="4">
        <v>0</v>
      </c>
      <c r="G657" s="4" t="s">
        <v>30</v>
      </c>
      <c r="H657" s="6">
        <v>45046.131738611111</v>
      </c>
      <c r="I657" s="4" t="s">
        <v>20</v>
      </c>
      <c r="J657" s="4" t="b">
        <v>0</v>
      </c>
      <c r="K657" s="4">
        <v>1</v>
      </c>
      <c r="L657" s="4">
        <v>6.9215</v>
      </c>
      <c r="O657" s="4" t="s">
        <v>18</v>
      </c>
      <c r="P657" s="4">
        <v>806</v>
      </c>
      <c r="Q657" s="10" t="b" cm="1">
        <f t="array" ref="Q657">IFERROR(INDEX(cashier!$A$2:$I$672,MATCH($O657&amp;$P657,cashier!$J$2:$J$672,0),Q$1),FALSE)</f>
        <v>0</v>
      </c>
      <c r="R657" s="10" t="b" cm="1">
        <f t="array" ref="R657">IFERROR(INDEX(cashier!$A$2:$I$672,MATCH($O657&amp;$P657,cashier!$J$2:$J$672,0),R$1),FALSE)</f>
        <v>0</v>
      </c>
      <c r="S657" s="10" t="b" cm="1">
        <f t="array" ref="S657">IFERROR(INDEX(cashier!$A$2:$I$672,MATCH($O657&amp;$P657,cashier!$J$2:$J$672,0),S$1),FALSE)</f>
        <v>0</v>
      </c>
      <c r="T657" s="10" t="b" cm="1">
        <f t="array" ref="T657">IFERROR(INDEX(cashier!$A$2:$I$672,MATCH($O657&amp;$P657,cashier!$J$2:$J$672,0),T$1),FALSE)</f>
        <v>0</v>
      </c>
      <c r="U657" s="10" t="b" cm="1">
        <f t="array" ref="U657">IFERROR(INDEX(cashier!$A$2:$I$672,MATCH($O657&amp;$P657,cashier!$J$2:$J$672,0),U$1),FALSE)</f>
        <v>0</v>
      </c>
      <c r="V657" s="10" t="b" cm="1">
        <f t="array" ref="V657">IFERROR(INDEX(cashier!$A$2:$I$672,MATCH($O657&amp;$P657,cashier!$J$2:$J$672,0),V$1),FALSE)</f>
        <v>0</v>
      </c>
      <c r="W657" s="10" t="b" cm="1">
        <f t="array" ref="W657">IFERROR(INDEX(cashier!$A$2:$I$672,MATCH($O657&amp;$P657,cashier!$J$2:$J$672,0),W$1),FALSE)</f>
        <v>0</v>
      </c>
      <c r="X657" s="10" t="b" cm="1">
        <f t="array" ref="X657">IFERROR(INDEX(cashier!$A$2:$I$672,MATCH($O657&amp;$P657,cashier!$J$2:$J$672,0),X$1),FALSE)</f>
        <v>0</v>
      </c>
      <c r="Y657" s="10" t="b" cm="1">
        <f t="array" ref="Y657">IFERROR(INDEX(cashier!$A$2:$I$672,MATCH($O657&amp;$P657,cashier!$J$2:$J$672,0),Y$1),FALSE)</f>
        <v>0</v>
      </c>
      <c r="Z657" s="13" t="b" cm="1">
        <f t="array" ref="Z657">IFERROR(INDEX(bank!$A$2:$P$1212,MATCH($O657&amp;$P657,bank!$Q$2:$Q$1212,0),Z$1),FALSE)</f>
        <v>0</v>
      </c>
      <c r="AA657" s="13" t="b" cm="1">
        <f t="array" ref="AA657">IFERROR(INDEX(bank!$A$2:$P$1212,MATCH($O657&amp;$P657,bank!$Q$2:$Q$1212,0),AA$1),FALSE)</f>
        <v>0</v>
      </c>
      <c r="AB657" s="13" t="b" cm="1">
        <f t="array" ref="AB657">IFERROR(INDEX(bank!$A$2:$P$1212,MATCH($O657&amp;$P657,bank!$Q$2:$Q$1212,0),AB$1),FALSE)</f>
        <v>0</v>
      </c>
      <c r="AC657" s="13" t="b" cm="1">
        <f t="array" ref="AC657">IFERROR(INDEX(bank!$A$2:$P$1212,MATCH($O657&amp;$P657,bank!$Q$2:$Q$1212,0),AC$1),FALSE)</f>
        <v>0</v>
      </c>
      <c r="AD657" s="13" t="b" cm="1">
        <f t="array" ref="AD657">IFERROR(INDEX(bank!$A$2:$P$1212,MATCH($O657&amp;$P657,bank!$Q$2:$Q$1212,0),AD$1),FALSE)</f>
        <v>0</v>
      </c>
      <c r="AE657" s="13" t="b" cm="1">
        <f t="array" ref="AE657">IFERROR(INDEX(bank!$A$2:$P$1212,MATCH($O657&amp;$P657,bank!$Q$2:$Q$1212,0),AE$1),FALSE)</f>
        <v>0</v>
      </c>
      <c r="AF657" s="13" t="b" cm="1">
        <f t="array" ref="AF657">IFERROR(INDEX(bank!$A$2:$P$1212,MATCH($O657&amp;$P657,bank!$Q$2:$Q$1212,0),AF$1),FALSE)</f>
        <v>0</v>
      </c>
      <c r="AG657" s="13" t="b" cm="1">
        <f t="array" ref="AG657">IFERROR(INDEX(bank!$A$2:$P$1212,MATCH($O657&amp;$P657,bank!$Q$2:$Q$1212,0),AG$1),FALSE)</f>
        <v>0</v>
      </c>
      <c r="AH657" s="13" t="b" cm="1">
        <f t="array" ref="AH657">IFERROR(INDEX(bank!$A$2:$P$1212,MATCH($O657&amp;$P657,bank!$Q$2:$Q$1212,0),AH$1),FALSE)</f>
        <v>0</v>
      </c>
      <c r="AI657" s="13" t="b" cm="1">
        <f t="array" ref="AI657">IFERROR(INDEX(bank!$A$2:$P$1212,MATCH($O657&amp;$P657,bank!$Q$2:$Q$1212,0),AI$1),FALSE)</f>
        <v>0</v>
      </c>
      <c r="AJ657" s="13" t="b" cm="1">
        <f t="array" ref="AJ657">IFERROR(INDEX(bank!$A$2:$P$1212,MATCH($O657&amp;$P657,bank!$Q$2:$Q$1212,0),AJ$1),FALSE)</f>
        <v>0</v>
      </c>
      <c r="AK657" s="13" t="b" cm="1">
        <f t="array" ref="AK657">IFERROR(INDEX(bank!$A$2:$P$1212,MATCH($O657&amp;$P657,bank!$Q$2:$Q$1212,0),AK$1),FALSE)</f>
        <v>0</v>
      </c>
      <c r="AL657" s="13" t="b" cm="1">
        <f t="array" ref="AL657">IFERROR(INDEX(bank!$A$2:$P$1212,MATCH($O657&amp;$P657,bank!$Q$2:$Q$1212,0),AL$1),FALSE)</f>
        <v>0</v>
      </c>
      <c r="AM657" s="13" t="b" cm="1">
        <f t="array" ref="AM657">IFERROR(INDEX(bank!$A$2:$P$1212,MATCH($O657&amp;$P657,bank!$Q$2:$Q$1212,0),AM$1),FALSE)</f>
        <v>0</v>
      </c>
      <c r="AN657" s="13" t="b" cm="1">
        <f t="array" ref="AN657">IFERROR(INDEX(bank!$A$2:$P$1212,MATCH($O657&amp;$P657,bank!$Q$2:$Q$1212,0),AN$1),FALSE)</f>
        <v>0</v>
      </c>
      <c r="AO657" s="13" t="b" cm="1">
        <f t="array" ref="AO657">IFERROR(INDEX(bank!$A$2:$P$1212,MATCH($O657&amp;$P657,bank!$Q$2:$Q$1212,0),AO$1),FALSE)</f>
        <v>0</v>
      </c>
    </row>
    <row r="658" spans="1:41" hidden="1">
      <c r="A658" s="4" t="s">
        <v>435</v>
      </c>
      <c r="B658" s="4" t="s">
        <v>566</v>
      </c>
      <c r="C658" s="4">
        <v>48800</v>
      </c>
      <c r="D658" s="4">
        <v>7050.4948349346241</v>
      </c>
      <c r="E658" s="4">
        <v>0</v>
      </c>
      <c r="F658" s="4">
        <v>0</v>
      </c>
      <c r="G658" s="4" t="s">
        <v>30</v>
      </c>
      <c r="H658" s="6">
        <v>45046.131738611111</v>
      </c>
      <c r="I658" s="4" t="s">
        <v>20</v>
      </c>
      <c r="J658" s="4" t="b">
        <v>0</v>
      </c>
      <c r="K658" s="4">
        <v>1</v>
      </c>
      <c r="L658" s="4">
        <v>6.9215</v>
      </c>
      <c r="O658" s="4" t="s">
        <v>18</v>
      </c>
      <c r="P658" s="4">
        <v>806</v>
      </c>
      <c r="Q658" s="10" t="b" cm="1">
        <f t="array" ref="Q658">IFERROR(INDEX(cashier!$A$2:$I$672,MATCH($O658&amp;$P658,cashier!$J$2:$J$672,0),Q$1),FALSE)</f>
        <v>0</v>
      </c>
      <c r="R658" s="10" t="b" cm="1">
        <f t="array" ref="R658">IFERROR(INDEX(cashier!$A$2:$I$672,MATCH($O658&amp;$P658,cashier!$J$2:$J$672,0),R$1),FALSE)</f>
        <v>0</v>
      </c>
      <c r="S658" s="10" t="b" cm="1">
        <f t="array" ref="S658">IFERROR(INDEX(cashier!$A$2:$I$672,MATCH($O658&amp;$P658,cashier!$J$2:$J$672,0),S$1),FALSE)</f>
        <v>0</v>
      </c>
      <c r="T658" s="10" t="b" cm="1">
        <f t="array" ref="T658">IFERROR(INDEX(cashier!$A$2:$I$672,MATCH($O658&amp;$P658,cashier!$J$2:$J$672,0),T$1),FALSE)</f>
        <v>0</v>
      </c>
      <c r="U658" s="10" t="b" cm="1">
        <f t="array" ref="U658">IFERROR(INDEX(cashier!$A$2:$I$672,MATCH($O658&amp;$P658,cashier!$J$2:$J$672,0),U$1),FALSE)</f>
        <v>0</v>
      </c>
      <c r="V658" s="10" t="b" cm="1">
        <f t="array" ref="V658">IFERROR(INDEX(cashier!$A$2:$I$672,MATCH($O658&amp;$P658,cashier!$J$2:$J$672,0),V$1),FALSE)</f>
        <v>0</v>
      </c>
      <c r="W658" s="10" t="b" cm="1">
        <f t="array" ref="W658">IFERROR(INDEX(cashier!$A$2:$I$672,MATCH($O658&amp;$P658,cashier!$J$2:$J$672,0),W$1),FALSE)</f>
        <v>0</v>
      </c>
      <c r="X658" s="10" t="b" cm="1">
        <f t="array" ref="X658">IFERROR(INDEX(cashier!$A$2:$I$672,MATCH($O658&amp;$P658,cashier!$J$2:$J$672,0),X$1),FALSE)</f>
        <v>0</v>
      </c>
      <c r="Y658" s="10" t="b" cm="1">
        <f t="array" ref="Y658">IFERROR(INDEX(cashier!$A$2:$I$672,MATCH($O658&amp;$P658,cashier!$J$2:$J$672,0),Y$1),FALSE)</f>
        <v>0</v>
      </c>
      <c r="Z658" s="13" t="b" cm="1">
        <f t="array" ref="Z658">IFERROR(INDEX(bank!$A$2:$P$1212,MATCH($O658&amp;$P658,bank!$Q$2:$Q$1212,0),Z$1),FALSE)</f>
        <v>0</v>
      </c>
      <c r="AA658" s="13" t="b" cm="1">
        <f t="array" ref="AA658">IFERROR(INDEX(bank!$A$2:$P$1212,MATCH($O658&amp;$P658,bank!$Q$2:$Q$1212,0),AA$1),FALSE)</f>
        <v>0</v>
      </c>
      <c r="AB658" s="13" t="b" cm="1">
        <f t="array" ref="AB658">IFERROR(INDEX(bank!$A$2:$P$1212,MATCH($O658&amp;$P658,bank!$Q$2:$Q$1212,0),AB$1),FALSE)</f>
        <v>0</v>
      </c>
      <c r="AC658" s="13" t="b" cm="1">
        <f t="array" ref="AC658">IFERROR(INDEX(bank!$A$2:$P$1212,MATCH($O658&amp;$P658,bank!$Q$2:$Q$1212,0),AC$1),FALSE)</f>
        <v>0</v>
      </c>
      <c r="AD658" s="13" t="b" cm="1">
        <f t="array" ref="AD658">IFERROR(INDEX(bank!$A$2:$P$1212,MATCH($O658&amp;$P658,bank!$Q$2:$Q$1212,0),AD$1),FALSE)</f>
        <v>0</v>
      </c>
      <c r="AE658" s="13" t="b" cm="1">
        <f t="array" ref="AE658">IFERROR(INDEX(bank!$A$2:$P$1212,MATCH($O658&amp;$P658,bank!$Q$2:$Q$1212,0),AE$1),FALSE)</f>
        <v>0</v>
      </c>
      <c r="AF658" s="13" t="b" cm="1">
        <f t="array" ref="AF658">IFERROR(INDEX(bank!$A$2:$P$1212,MATCH($O658&amp;$P658,bank!$Q$2:$Q$1212,0),AF$1),FALSE)</f>
        <v>0</v>
      </c>
      <c r="AG658" s="13" t="b" cm="1">
        <f t="array" ref="AG658">IFERROR(INDEX(bank!$A$2:$P$1212,MATCH($O658&amp;$P658,bank!$Q$2:$Q$1212,0),AG$1),FALSE)</f>
        <v>0</v>
      </c>
      <c r="AH658" s="13" t="b" cm="1">
        <f t="array" ref="AH658">IFERROR(INDEX(bank!$A$2:$P$1212,MATCH($O658&amp;$P658,bank!$Q$2:$Q$1212,0),AH$1),FALSE)</f>
        <v>0</v>
      </c>
      <c r="AI658" s="13" t="b" cm="1">
        <f t="array" ref="AI658">IFERROR(INDEX(bank!$A$2:$P$1212,MATCH($O658&amp;$P658,bank!$Q$2:$Q$1212,0),AI$1),FALSE)</f>
        <v>0</v>
      </c>
      <c r="AJ658" s="13" t="b" cm="1">
        <f t="array" ref="AJ658">IFERROR(INDEX(bank!$A$2:$P$1212,MATCH($O658&amp;$P658,bank!$Q$2:$Q$1212,0),AJ$1),FALSE)</f>
        <v>0</v>
      </c>
      <c r="AK658" s="13" t="b" cm="1">
        <f t="array" ref="AK658">IFERROR(INDEX(bank!$A$2:$P$1212,MATCH($O658&amp;$P658,bank!$Q$2:$Q$1212,0),AK$1),FALSE)</f>
        <v>0</v>
      </c>
      <c r="AL658" s="13" t="b" cm="1">
        <f t="array" ref="AL658">IFERROR(INDEX(bank!$A$2:$P$1212,MATCH($O658&amp;$P658,bank!$Q$2:$Q$1212,0),AL$1),FALSE)</f>
        <v>0</v>
      </c>
      <c r="AM658" s="13" t="b" cm="1">
        <f t="array" ref="AM658">IFERROR(INDEX(bank!$A$2:$P$1212,MATCH($O658&amp;$P658,bank!$Q$2:$Q$1212,0),AM$1),FALSE)</f>
        <v>0</v>
      </c>
      <c r="AN658" s="13" t="b" cm="1">
        <f t="array" ref="AN658">IFERROR(INDEX(bank!$A$2:$P$1212,MATCH($O658&amp;$P658,bank!$Q$2:$Q$1212,0),AN$1),FALSE)</f>
        <v>0</v>
      </c>
      <c r="AO658" s="13" t="b" cm="1">
        <f t="array" ref="AO658">IFERROR(INDEX(bank!$A$2:$P$1212,MATCH($O658&amp;$P658,bank!$Q$2:$Q$1212,0),AO$1),FALSE)</f>
        <v>0</v>
      </c>
    </row>
    <row r="659" spans="1:41" hidden="1">
      <c r="A659" s="4" t="s">
        <v>435</v>
      </c>
      <c r="B659" s="4" t="s">
        <v>566</v>
      </c>
      <c r="C659" s="4">
        <v>48800</v>
      </c>
      <c r="D659" s="4">
        <v>7050.4948349346241</v>
      </c>
      <c r="E659" s="4">
        <v>0</v>
      </c>
      <c r="F659" s="4">
        <v>0</v>
      </c>
      <c r="G659" s="4" t="s">
        <v>30</v>
      </c>
      <c r="H659" s="6">
        <v>45046.131738611111</v>
      </c>
      <c r="I659" s="4" t="s">
        <v>20</v>
      </c>
      <c r="J659" s="4" t="b">
        <v>0</v>
      </c>
      <c r="K659" s="4">
        <v>1</v>
      </c>
      <c r="L659" s="4">
        <v>6.9215</v>
      </c>
      <c r="O659" s="4" t="s">
        <v>18</v>
      </c>
      <c r="P659" s="4">
        <v>806</v>
      </c>
      <c r="Q659" s="10" t="b" cm="1">
        <f t="array" ref="Q659">IFERROR(INDEX(cashier!$A$2:$I$672,MATCH($O659&amp;$P659,cashier!$J$2:$J$672,0),Q$1),FALSE)</f>
        <v>0</v>
      </c>
      <c r="R659" s="10" t="b" cm="1">
        <f t="array" ref="R659">IFERROR(INDEX(cashier!$A$2:$I$672,MATCH($O659&amp;$P659,cashier!$J$2:$J$672,0),R$1),FALSE)</f>
        <v>0</v>
      </c>
      <c r="S659" s="10" t="b" cm="1">
        <f t="array" ref="S659">IFERROR(INDEX(cashier!$A$2:$I$672,MATCH($O659&amp;$P659,cashier!$J$2:$J$672,0),S$1),FALSE)</f>
        <v>0</v>
      </c>
      <c r="T659" s="10" t="b" cm="1">
        <f t="array" ref="T659">IFERROR(INDEX(cashier!$A$2:$I$672,MATCH($O659&amp;$P659,cashier!$J$2:$J$672,0),T$1),FALSE)</f>
        <v>0</v>
      </c>
      <c r="U659" s="10" t="b" cm="1">
        <f t="array" ref="U659">IFERROR(INDEX(cashier!$A$2:$I$672,MATCH($O659&amp;$P659,cashier!$J$2:$J$672,0),U$1),FALSE)</f>
        <v>0</v>
      </c>
      <c r="V659" s="10" t="b" cm="1">
        <f t="array" ref="V659">IFERROR(INDEX(cashier!$A$2:$I$672,MATCH($O659&amp;$P659,cashier!$J$2:$J$672,0),V$1),FALSE)</f>
        <v>0</v>
      </c>
      <c r="W659" s="10" t="b" cm="1">
        <f t="array" ref="W659">IFERROR(INDEX(cashier!$A$2:$I$672,MATCH($O659&amp;$P659,cashier!$J$2:$J$672,0),W$1),FALSE)</f>
        <v>0</v>
      </c>
      <c r="X659" s="10" t="b" cm="1">
        <f t="array" ref="X659">IFERROR(INDEX(cashier!$A$2:$I$672,MATCH($O659&amp;$P659,cashier!$J$2:$J$672,0),X$1),FALSE)</f>
        <v>0</v>
      </c>
      <c r="Y659" s="10" t="b" cm="1">
        <f t="array" ref="Y659">IFERROR(INDEX(cashier!$A$2:$I$672,MATCH($O659&amp;$P659,cashier!$J$2:$J$672,0),Y$1),FALSE)</f>
        <v>0</v>
      </c>
      <c r="Z659" s="13" t="b" cm="1">
        <f t="array" ref="Z659">IFERROR(INDEX(bank!$A$2:$P$1212,MATCH($O659&amp;$P659,bank!$Q$2:$Q$1212,0),Z$1),FALSE)</f>
        <v>0</v>
      </c>
      <c r="AA659" s="13" t="b" cm="1">
        <f t="array" ref="AA659">IFERROR(INDEX(bank!$A$2:$P$1212,MATCH($O659&amp;$P659,bank!$Q$2:$Q$1212,0),AA$1),FALSE)</f>
        <v>0</v>
      </c>
      <c r="AB659" s="13" t="b" cm="1">
        <f t="array" ref="AB659">IFERROR(INDEX(bank!$A$2:$P$1212,MATCH($O659&amp;$P659,bank!$Q$2:$Q$1212,0),AB$1),FALSE)</f>
        <v>0</v>
      </c>
      <c r="AC659" s="13" t="b" cm="1">
        <f t="array" ref="AC659">IFERROR(INDEX(bank!$A$2:$P$1212,MATCH($O659&amp;$P659,bank!$Q$2:$Q$1212,0),AC$1),FALSE)</f>
        <v>0</v>
      </c>
      <c r="AD659" s="13" t="b" cm="1">
        <f t="array" ref="AD659">IFERROR(INDEX(bank!$A$2:$P$1212,MATCH($O659&amp;$P659,bank!$Q$2:$Q$1212,0),AD$1),FALSE)</f>
        <v>0</v>
      </c>
      <c r="AE659" s="13" t="b" cm="1">
        <f t="array" ref="AE659">IFERROR(INDEX(bank!$A$2:$P$1212,MATCH($O659&amp;$P659,bank!$Q$2:$Q$1212,0),AE$1),FALSE)</f>
        <v>0</v>
      </c>
      <c r="AF659" s="13" t="b" cm="1">
        <f t="array" ref="AF659">IFERROR(INDEX(bank!$A$2:$P$1212,MATCH($O659&amp;$P659,bank!$Q$2:$Q$1212,0),AF$1),FALSE)</f>
        <v>0</v>
      </c>
      <c r="AG659" s="13" t="b" cm="1">
        <f t="array" ref="AG659">IFERROR(INDEX(bank!$A$2:$P$1212,MATCH($O659&amp;$P659,bank!$Q$2:$Q$1212,0),AG$1),FALSE)</f>
        <v>0</v>
      </c>
      <c r="AH659" s="13" t="b" cm="1">
        <f t="array" ref="AH659">IFERROR(INDEX(bank!$A$2:$P$1212,MATCH($O659&amp;$P659,bank!$Q$2:$Q$1212,0),AH$1),FALSE)</f>
        <v>0</v>
      </c>
      <c r="AI659" s="13" t="b" cm="1">
        <f t="array" ref="AI659">IFERROR(INDEX(bank!$A$2:$P$1212,MATCH($O659&amp;$P659,bank!$Q$2:$Q$1212,0),AI$1),FALSE)</f>
        <v>0</v>
      </c>
      <c r="AJ659" s="13" t="b" cm="1">
        <f t="array" ref="AJ659">IFERROR(INDEX(bank!$A$2:$P$1212,MATCH($O659&amp;$P659,bank!$Q$2:$Q$1212,0),AJ$1),FALSE)</f>
        <v>0</v>
      </c>
      <c r="AK659" s="13" t="b" cm="1">
        <f t="array" ref="AK659">IFERROR(INDEX(bank!$A$2:$P$1212,MATCH($O659&amp;$P659,bank!$Q$2:$Q$1212,0),AK$1),FALSE)</f>
        <v>0</v>
      </c>
      <c r="AL659" s="13" t="b" cm="1">
        <f t="array" ref="AL659">IFERROR(INDEX(bank!$A$2:$P$1212,MATCH($O659&amp;$P659,bank!$Q$2:$Q$1212,0),AL$1),FALSE)</f>
        <v>0</v>
      </c>
      <c r="AM659" s="13" t="b" cm="1">
        <f t="array" ref="AM659">IFERROR(INDEX(bank!$A$2:$P$1212,MATCH($O659&amp;$P659,bank!$Q$2:$Q$1212,0),AM$1),FALSE)</f>
        <v>0</v>
      </c>
      <c r="AN659" s="13" t="b" cm="1">
        <f t="array" ref="AN659">IFERROR(INDEX(bank!$A$2:$P$1212,MATCH($O659&amp;$P659,bank!$Q$2:$Q$1212,0),AN$1),FALSE)</f>
        <v>0</v>
      </c>
      <c r="AO659" s="13" t="b" cm="1">
        <f t="array" ref="AO659">IFERROR(INDEX(bank!$A$2:$P$1212,MATCH($O659&amp;$P659,bank!$Q$2:$Q$1212,0),AO$1),FALSE)</f>
        <v>0</v>
      </c>
    </row>
    <row r="660" spans="1:41" hidden="1">
      <c r="A660" s="4" t="s">
        <v>435</v>
      </c>
      <c r="B660" s="4" t="s">
        <v>566</v>
      </c>
      <c r="C660" s="4">
        <v>32811.730000000003</v>
      </c>
      <c r="D660" s="4">
        <v>4740.5519034891286</v>
      </c>
      <c r="E660" s="4">
        <v>0</v>
      </c>
      <c r="F660" s="4">
        <v>0</v>
      </c>
      <c r="G660" s="4" t="s">
        <v>30</v>
      </c>
      <c r="H660" s="6">
        <v>45047.134054722221</v>
      </c>
      <c r="I660" s="4" t="s">
        <v>20</v>
      </c>
      <c r="J660" s="4" t="b">
        <v>0</v>
      </c>
      <c r="K660" s="4">
        <v>1</v>
      </c>
      <c r="L660" s="4">
        <v>6.9215</v>
      </c>
      <c r="O660" s="4" t="s">
        <v>18</v>
      </c>
      <c r="P660" s="4">
        <v>807</v>
      </c>
      <c r="Q660" s="10" t="b" cm="1">
        <f t="array" ref="Q660">IFERROR(INDEX(cashier!$A$2:$I$672,MATCH($O660&amp;$P660,cashier!$J$2:$J$672,0),Q$1),FALSE)</f>
        <v>0</v>
      </c>
      <c r="R660" s="10" t="b" cm="1">
        <f t="array" ref="R660">IFERROR(INDEX(cashier!$A$2:$I$672,MATCH($O660&amp;$P660,cashier!$J$2:$J$672,0),R$1),FALSE)</f>
        <v>0</v>
      </c>
      <c r="S660" s="10" t="b" cm="1">
        <f t="array" ref="S660">IFERROR(INDEX(cashier!$A$2:$I$672,MATCH($O660&amp;$P660,cashier!$J$2:$J$672,0),S$1),FALSE)</f>
        <v>0</v>
      </c>
      <c r="T660" s="10" t="b" cm="1">
        <f t="array" ref="T660">IFERROR(INDEX(cashier!$A$2:$I$672,MATCH($O660&amp;$P660,cashier!$J$2:$J$672,0),T$1),FALSE)</f>
        <v>0</v>
      </c>
      <c r="U660" s="10" t="b" cm="1">
        <f t="array" ref="U660">IFERROR(INDEX(cashier!$A$2:$I$672,MATCH($O660&amp;$P660,cashier!$J$2:$J$672,0),U$1),FALSE)</f>
        <v>0</v>
      </c>
      <c r="V660" s="10" t="b" cm="1">
        <f t="array" ref="V660">IFERROR(INDEX(cashier!$A$2:$I$672,MATCH($O660&amp;$P660,cashier!$J$2:$J$672,0),V$1),FALSE)</f>
        <v>0</v>
      </c>
      <c r="W660" s="10" t="b" cm="1">
        <f t="array" ref="W660">IFERROR(INDEX(cashier!$A$2:$I$672,MATCH($O660&amp;$P660,cashier!$J$2:$J$672,0),W$1),FALSE)</f>
        <v>0</v>
      </c>
      <c r="X660" s="10" t="b" cm="1">
        <f t="array" ref="X660">IFERROR(INDEX(cashier!$A$2:$I$672,MATCH($O660&amp;$P660,cashier!$J$2:$J$672,0),X$1),FALSE)</f>
        <v>0</v>
      </c>
      <c r="Y660" s="10" t="b" cm="1">
        <f t="array" ref="Y660">IFERROR(INDEX(cashier!$A$2:$I$672,MATCH($O660&amp;$P660,cashier!$J$2:$J$672,0),Y$1),FALSE)</f>
        <v>0</v>
      </c>
      <c r="Z660" s="13" t="b" cm="1">
        <f t="array" ref="Z660">IFERROR(INDEX(bank!$A$2:$P$1212,MATCH($O660&amp;$P660,bank!$Q$2:$Q$1212,0),Z$1),FALSE)</f>
        <v>0</v>
      </c>
      <c r="AA660" s="13" t="b" cm="1">
        <f t="array" ref="AA660">IFERROR(INDEX(bank!$A$2:$P$1212,MATCH($O660&amp;$P660,bank!$Q$2:$Q$1212,0),AA$1),FALSE)</f>
        <v>0</v>
      </c>
      <c r="AB660" s="13" t="b" cm="1">
        <f t="array" ref="AB660">IFERROR(INDEX(bank!$A$2:$P$1212,MATCH($O660&amp;$P660,bank!$Q$2:$Q$1212,0),AB$1),FALSE)</f>
        <v>0</v>
      </c>
      <c r="AC660" s="13" t="b" cm="1">
        <f t="array" ref="AC660">IFERROR(INDEX(bank!$A$2:$P$1212,MATCH($O660&amp;$P660,bank!$Q$2:$Q$1212,0),AC$1),FALSE)</f>
        <v>0</v>
      </c>
      <c r="AD660" s="13" t="b" cm="1">
        <f t="array" ref="AD660">IFERROR(INDEX(bank!$A$2:$P$1212,MATCH($O660&amp;$P660,bank!$Q$2:$Q$1212,0),AD$1),FALSE)</f>
        <v>0</v>
      </c>
      <c r="AE660" s="13" t="b" cm="1">
        <f t="array" ref="AE660">IFERROR(INDEX(bank!$A$2:$P$1212,MATCH($O660&amp;$P660,bank!$Q$2:$Q$1212,0),AE$1),FALSE)</f>
        <v>0</v>
      </c>
      <c r="AF660" s="13" t="b" cm="1">
        <f t="array" ref="AF660">IFERROR(INDEX(bank!$A$2:$P$1212,MATCH($O660&amp;$P660,bank!$Q$2:$Q$1212,0),AF$1),FALSE)</f>
        <v>0</v>
      </c>
      <c r="AG660" s="13" t="b" cm="1">
        <f t="array" ref="AG660">IFERROR(INDEX(bank!$A$2:$P$1212,MATCH($O660&amp;$P660,bank!$Q$2:$Q$1212,0),AG$1),FALSE)</f>
        <v>0</v>
      </c>
      <c r="AH660" s="13" t="b" cm="1">
        <f t="array" ref="AH660">IFERROR(INDEX(bank!$A$2:$P$1212,MATCH($O660&amp;$P660,bank!$Q$2:$Q$1212,0),AH$1),FALSE)</f>
        <v>0</v>
      </c>
      <c r="AI660" s="13" t="b" cm="1">
        <f t="array" ref="AI660">IFERROR(INDEX(bank!$A$2:$P$1212,MATCH($O660&amp;$P660,bank!$Q$2:$Q$1212,0),AI$1),FALSE)</f>
        <v>0</v>
      </c>
      <c r="AJ660" s="13" t="b" cm="1">
        <f t="array" ref="AJ660">IFERROR(INDEX(bank!$A$2:$P$1212,MATCH($O660&amp;$P660,bank!$Q$2:$Q$1212,0),AJ$1),FALSE)</f>
        <v>0</v>
      </c>
      <c r="AK660" s="13" t="b" cm="1">
        <f t="array" ref="AK660">IFERROR(INDEX(bank!$A$2:$P$1212,MATCH($O660&amp;$P660,bank!$Q$2:$Q$1212,0),AK$1),FALSE)</f>
        <v>0</v>
      </c>
      <c r="AL660" s="13" t="b" cm="1">
        <f t="array" ref="AL660">IFERROR(INDEX(bank!$A$2:$P$1212,MATCH($O660&amp;$P660,bank!$Q$2:$Q$1212,0),AL$1),FALSE)</f>
        <v>0</v>
      </c>
      <c r="AM660" s="13" t="b" cm="1">
        <f t="array" ref="AM660">IFERROR(INDEX(bank!$A$2:$P$1212,MATCH($O660&amp;$P660,bank!$Q$2:$Q$1212,0),AM$1),FALSE)</f>
        <v>0</v>
      </c>
      <c r="AN660" s="13" t="b" cm="1">
        <f t="array" ref="AN660">IFERROR(INDEX(bank!$A$2:$P$1212,MATCH($O660&amp;$P660,bank!$Q$2:$Q$1212,0),AN$1),FALSE)</f>
        <v>0</v>
      </c>
      <c r="AO660" s="13" t="b" cm="1">
        <f t="array" ref="AO660">IFERROR(INDEX(bank!$A$2:$P$1212,MATCH($O660&amp;$P660,bank!$Q$2:$Q$1212,0),AO$1),FALSE)</f>
        <v>0</v>
      </c>
    </row>
    <row r="661" spans="1:41" hidden="1">
      <c r="A661" s="4" t="s">
        <v>435</v>
      </c>
      <c r="B661" s="4" t="s">
        <v>566</v>
      </c>
      <c r="C661" s="4">
        <v>32811.730000000003</v>
      </c>
      <c r="D661" s="4">
        <v>4740.5519034891286</v>
      </c>
      <c r="E661" s="4">
        <v>0</v>
      </c>
      <c r="F661" s="4">
        <v>0</v>
      </c>
      <c r="G661" s="4" t="s">
        <v>30</v>
      </c>
      <c r="H661" s="6">
        <v>45047.135162604172</v>
      </c>
      <c r="I661" s="4" t="s">
        <v>20</v>
      </c>
      <c r="J661" s="4" t="b">
        <v>0</v>
      </c>
      <c r="K661" s="4">
        <v>1</v>
      </c>
      <c r="L661" s="4">
        <v>6.9215</v>
      </c>
      <c r="O661" s="4" t="s">
        <v>18</v>
      </c>
      <c r="P661" s="4">
        <v>809</v>
      </c>
      <c r="Q661" s="10" t="b" cm="1">
        <f t="array" ref="Q661">IFERROR(INDEX(cashier!$A$2:$I$672,MATCH($O661&amp;$P661,cashier!$J$2:$J$672,0),Q$1),FALSE)</f>
        <v>0</v>
      </c>
      <c r="R661" s="10" t="b" cm="1">
        <f t="array" ref="R661">IFERROR(INDEX(cashier!$A$2:$I$672,MATCH($O661&amp;$P661,cashier!$J$2:$J$672,0),R$1),FALSE)</f>
        <v>0</v>
      </c>
      <c r="S661" s="10" t="b" cm="1">
        <f t="array" ref="S661">IFERROR(INDEX(cashier!$A$2:$I$672,MATCH($O661&amp;$P661,cashier!$J$2:$J$672,0),S$1),FALSE)</f>
        <v>0</v>
      </c>
      <c r="T661" s="10" t="b" cm="1">
        <f t="array" ref="T661">IFERROR(INDEX(cashier!$A$2:$I$672,MATCH($O661&amp;$P661,cashier!$J$2:$J$672,0),T$1),FALSE)</f>
        <v>0</v>
      </c>
      <c r="U661" s="10" t="b" cm="1">
        <f t="array" ref="U661">IFERROR(INDEX(cashier!$A$2:$I$672,MATCH($O661&amp;$P661,cashier!$J$2:$J$672,0),U$1),FALSE)</f>
        <v>0</v>
      </c>
      <c r="V661" s="10" t="b" cm="1">
        <f t="array" ref="V661">IFERROR(INDEX(cashier!$A$2:$I$672,MATCH($O661&amp;$P661,cashier!$J$2:$J$672,0),V$1),FALSE)</f>
        <v>0</v>
      </c>
      <c r="W661" s="10" t="b" cm="1">
        <f t="array" ref="W661">IFERROR(INDEX(cashier!$A$2:$I$672,MATCH($O661&amp;$P661,cashier!$J$2:$J$672,0),W$1),FALSE)</f>
        <v>0</v>
      </c>
      <c r="X661" s="10" t="b" cm="1">
        <f t="array" ref="X661">IFERROR(INDEX(cashier!$A$2:$I$672,MATCH($O661&amp;$P661,cashier!$J$2:$J$672,0),X$1),FALSE)</f>
        <v>0</v>
      </c>
      <c r="Y661" s="10" t="b" cm="1">
        <f t="array" ref="Y661">IFERROR(INDEX(cashier!$A$2:$I$672,MATCH($O661&amp;$P661,cashier!$J$2:$J$672,0),Y$1),FALSE)</f>
        <v>0</v>
      </c>
      <c r="Z661" s="13" t="b" cm="1">
        <f t="array" ref="Z661">IFERROR(INDEX(bank!$A$2:$P$1212,MATCH($O661&amp;$P661,bank!$Q$2:$Q$1212,0),Z$1),FALSE)</f>
        <v>0</v>
      </c>
      <c r="AA661" s="13" t="b" cm="1">
        <f t="array" ref="AA661">IFERROR(INDEX(bank!$A$2:$P$1212,MATCH($O661&amp;$P661,bank!$Q$2:$Q$1212,0),AA$1),FALSE)</f>
        <v>0</v>
      </c>
      <c r="AB661" s="13" t="b" cm="1">
        <f t="array" ref="AB661">IFERROR(INDEX(bank!$A$2:$P$1212,MATCH($O661&amp;$P661,bank!$Q$2:$Q$1212,0),AB$1),FALSE)</f>
        <v>0</v>
      </c>
      <c r="AC661" s="13" t="b" cm="1">
        <f t="array" ref="AC661">IFERROR(INDEX(bank!$A$2:$P$1212,MATCH($O661&amp;$P661,bank!$Q$2:$Q$1212,0),AC$1),FALSE)</f>
        <v>0</v>
      </c>
      <c r="AD661" s="13" t="b" cm="1">
        <f t="array" ref="AD661">IFERROR(INDEX(bank!$A$2:$P$1212,MATCH($O661&amp;$P661,bank!$Q$2:$Q$1212,0),AD$1),FALSE)</f>
        <v>0</v>
      </c>
      <c r="AE661" s="13" t="b" cm="1">
        <f t="array" ref="AE661">IFERROR(INDEX(bank!$A$2:$P$1212,MATCH($O661&amp;$P661,bank!$Q$2:$Q$1212,0),AE$1),FALSE)</f>
        <v>0</v>
      </c>
      <c r="AF661" s="13" t="b" cm="1">
        <f t="array" ref="AF661">IFERROR(INDEX(bank!$A$2:$P$1212,MATCH($O661&amp;$P661,bank!$Q$2:$Q$1212,0),AF$1),FALSE)</f>
        <v>0</v>
      </c>
      <c r="AG661" s="13" t="b" cm="1">
        <f t="array" ref="AG661">IFERROR(INDEX(bank!$A$2:$P$1212,MATCH($O661&amp;$P661,bank!$Q$2:$Q$1212,0),AG$1),FALSE)</f>
        <v>0</v>
      </c>
      <c r="AH661" s="13" t="b" cm="1">
        <f t="array" ref="AH661">IFERROR(INDEX(bank!$A$2:$P$1212,MATCH($O661&amp;$P661,bank!$Q$2:$Q$1212,0),AH$1),FALSE)</f>
        <v>0</v>
      </c>
      <c r="AI661" s="13" t="b" cm="1">
        <f t="array" ref="AI661">IFERROR(INDEX(bank!$A$2:$P$1212,MATCH($O661&amp;$P661,bank!$Q$2:$Q$1212,0),AI$1),FALSE)</f>
        <v>0</v>
      </c>
      <c r="AJ661" s="13" t="b" cm="1">
        <f t="array" ref="AJ661">IFERROR(INDEX(bank!$A$2:$P$1212,MATCH($O661&amp;$P661,bank!$Q$2:$Q$1212,0),AJ$1),FALSE)</f>
        <v>0</v>
      </c>
      <c r="AK661" s="13" t="b" cm="1">
        <f t="array" ref="AK661">IFERROR(INDEX(bank!$A$2:$P$1212,MATCH($O661&amp;$P661,bank!$Q$2:$Q$1212,0),AK$1),FALSE)</f>
        <v>0</v>
      </c>
      <c r="AL661" s="13" t="b" cm="1">
        <f t="array" ref="AL661">IFERROR(INDEX(bank!$A$2:$P$1212,MATCH($O661&amp;$P661,bank!$Q$2:$Q$1212,0),AL$1),FALSE)</f>
        <v>0</v>
      </c>
      <c r="AM661" s="13" t="b" cm="1">
        <f t="array" ref="AM661">IFERROR(INDEX(bank!$A$2:$P$1212,MATCH($O661&amp;$P661,bank!$Q$2:$Q$1212,0),AM$1),FALSE)</f>
        <v>0</v>
      </c>
      <c r="AN661" s="13" t="b" cm="1">
        <f t="array" ref="AN661">IFERROR(INDEX(bank!$A$2:$P$1212,MATCH($O661&amp;$P661,bank!$Q$2:$Q$1212,0),AN$1),FALSE)</f>
        <v>0</v>
      </c>
      <c r="AO661" s="13" t="b" cm="1">
        <f t="array" ref="AO661">IFERROR(INDEX(bank!$A$2:$P$1212,MATCH($O661&amp;$P661,bank!$Q$2:$Q$1212,0),AO$1),FALSE)</f>
        <v>0</v>
      </c>
    </row>
    <row r="662" spans="1:41" hidden="1">
      <c r="A662" s="4" t="s">
        <v>168</v>
      </c>
      <c r="B662" s="4" t="s">
        <v>567</v>
      </c>
      <c r="C662" s="4">
        <v>89402</v>
      </c>
      <c r="D662" s="4">
        <v>12946.49192672507</v>
      </c>
      <c r="E662" s="4">
        <v>0</v>
      </c>
      <c r="F662" s="4">
        <v>0</v>
      </c>
      <c r="G662" s="4" t="s">
        <v>30</v>
      </c>
      <c r="H662" s="6">
        <v>45044.144621863423</v>
      </c>
      <c r="I662" s="4" t="s">
        <v>20</v>
      </c>
      <c r="J662" s="4" t="b">
        <v>0</v>
      </c>
      <c r="K662" s="4">
        <v>1</v>
      </c>
      <c r="L662" s="4">
        <v>6.9055</v>
      </c>
      <c r="O662" s="4" t="s">
        <v>18</v>
      </c>
      <c r="P662" s="4">
        <v>810</v>
      </c>
      <c r="Q662" s="10" t="b" cm="1">
        <f t="array" ref="Q662">IFERROR(INDEX(cashier!$A$2:$I$672,MATCH($O662&amp;$P662,cashier!$J$2:$J$672,0),Q$1),FALSE)</f>
        <v>0</v>
      </c>
      <c r="R662" s="10" t="b" cm="1">
        <f t="array" ref="R662">IFERROR(INDEX(cashier!$A$2:$I$672,MATCH($O662&amp;$P662,cashier!$J$2:$J$672,0),R$1),FALSE)</f>
        <v>0</v>
      </c>
      <c r="S662" s="10" t="b" cm="1">
        <f t="array" ref="S662">IFERROR(INDEX(cashier!$A$2:$I$672,MATCH($O662&amp;$P662,cashier!$J$2:$J$672,0),S$1),FALSE)</f>
        <v>0</v>
      </c>
      <c r="T662" s="10" t="b" cm="1">
        <f t="array" ref="T662">IFERROR(INDEX(cashier!$A$2:$I$672,MATCH($O662&amp;$P662,cashier!$J$2:$J$672,0),T$1),FALSE)</f>
        <v>0</v>
      </c>
      <c r="U662" s="10" t="b" cm="1">
        <f t="array" ref="U662">IFERROR(INDEX(cashier!$A$2:$I$672,MATCH($O662&amp;$P662,cashier!$J$2:$J$672,0),U$1),FALSE)</f>
        <v>0</v>
      </c>
      <c r="V662" s="10" t="b" cm="1">
        <f t="array" ref="V662">IFERROR(INDEX(cashier!$A$2:$I$672,MATCH($O662&amp;$P662,cashier!$J$2:$J$672,0),V$1),FALSE)</f>
        <v>0</v>
      </c>
      <c r="W662" s="10" t="b" cm="1">
        <f t="array" ref="W662">IFERROR(INDEX(cashier!$A$2:$I$672,MATCH($O662&amp;$P662,cashier!$J$2:$J$672,0),W$1),FALSE)</f>
        <v>0</v>
      </c>
      <c r="X662" s="10" t="b" cm="1">
        <f t="array" ref="X662">IFERROR(INDEX(cashier!$A$2:$I$672,MATCH($O662&amp;$P662,cashier!$J$2:$J$672,0),X$1),FALSE)</f>
        <v>0</v>
      </c>
      <c r="Y662" s="10" t="b" cm="1">
        <f t="array" ref="Y662">IFERROR(INDEX(cashier!$A$2:$I$672,MATCH($O662&amp;$P662,cashier!$J$2:$J$672,0),Y$1),FALSE)</f>
        <v>0</v>
      </c>
      <c r="Z662" s="13" t="b" cm="1">
        <f t="array" ref="Z662">IFERROR(INDEX(bank!$A$2:$P$1212,MATCH($O662&amp;$P662,bank!$Q$2:$Q$1212,0),Z$1),FALSE)</f>
        <v>0</v>
      </c>
      <c r="AA662" s="13" t="b" cm="1">
        <f t="array" ref="AA662">IFERROR(INDEX(bank!$A$2:$P$1212,MATCH($O662&amp;$P662,bank!$Q$2:$Q$1212,0),AA$1),FALSE)</f>
        <v>0</v>
      </c>
      <c r="AB662" s="13" t="b" cm="1">
        <f t="array" ref="AB662">IFERROR(INDEX(bank!$A$2:$P$1212,MATCH($O662&amp;$P662,bank!$Q$2:$Q$1212,0),AB$1),FALSE)</f>
        <v>0</v>
      </c>
      <c r="AC662" s="13" t="b" cm="1">
        <f t="array" ref="AC662">IFERROR(INDEX(bank!$A$2:$P$1212,MATCH($O662&amp;$P662,bank!$Q$2:$Q$1212,0),AC$1),FALSE)</f>
        <v>0</v>
      </c>
      <c r="AD662" s="13" t="b" cm="1">
        <f t="array" ref="AD662">IFERROR(INDEX(bank!$A$2:$P$1212,MATCH($O662&amp;$P662,bank!$Q$2:$Q$1212,0),AD$1),FALSE)</f>
        <v>0</v>
      </c>
      <c r="AE662" s="13" t="b" cm="1">
        <f t="array" ref="AE662">IFERROR(INDEX(bank!$A$2:$P$1212,MATCH($O662&amp;$P662,bank!$Q$2:$Q$1212,0),AE$1),FALSE)</f>
        <v>0</v>
      </c>
      <c r="AF662" s="13" t="b" cm="1">
        <f t="array" ref="AF662">IFERROR(INDEX(bank!$A$2:$P$1212,MATCH($O662&amp;$P662,bank!$Q$2:$Q$1212,0),AF$1),FALSE)</f>
        <v>0</v>
      </c>
      <c r="AG662" s="13" t="b" cm="1">
        <f t="array" ref="AG662">IFERROR(INDEX(bank!$A$2:$P$1212,MATCH($O662&amp;$P662,bank!$Q$2:$Q$1212,0),AG$1),FALSE)</f>
        <v>0</v>
      </c>
      <c r="AH662" s="13" t="b" cm="1">
        <f t="array" ref="AH662">IFERROR(INDEX(bank!$A$2:$P$1212,MATCH($O662&amp;$P662,bank!$Q$2:$Q$1212,0),AH$1),FALSE)</f>
        <v>0</v>
      </c>
      <c r="AI662" s="13" t="b" cm="1">
        <f t="array" ref="AI662">IFERROR(INDEX(bank!$A$2:$P$1212,MATCH($O662&amp;$P662,bank!$Q$2:$Q$1212,0),AI$1),FALSE)</f>
        <v>0</v>
      </c>
      <c r="AJ662" s="13" t="b" cm="1">
        <f t="array" ref="AJ662">IFERROR(INDEX(bank!$A$2:$P$1212,MATCH($O662&amp;$P662,bank!$Q$2:$Q$1212,0),AJ$1),FALSE)</f>
        <v>0</v>
      </c>
      <c r="AK662" s="13" t="b" cm="1">
        <f t="array" ref="AK662">IFERROR(INDEX(bank!$A$2:$P$1212,MATCH($O662&amp;$P662,bank!$Q$2:$Q$1212,0),AK$1),FALSE)</f>
        <v>0</v>
      </c>
      <c r="AL662" s="13" t="b" cm="1">
        <f t="array" ref="AL662">IFERROR(INDEX(bank!$A$2:$P$1212,MATCH($O662&amp;$P662,bank!$Q$2:$Q$1212,0),AL$1),FALSE)</f>
        <v>0</v>
      </c>
      <c r="AM662" s="13" t="b" cm="1">
        <f t="array" ref="AM662">IFERROR(INDEX(bank!$A$2:$P$1212,MATCH($O662&amp;$P662,bank!$Q$2:$Q$1212,0),AM$1),FALSE)</f>
        <v>0</v>
      </c>
      <c r="AN662" s="13" t="b" cm="1">
        <f t="array" ref="AN662">IFERROR(INDEX(bank!$A$2:$P$1212,MATCH($O662&amp;$P662,bank!$Q$2:$Q$1212,0),AN$1),FALSE)</f>
        <v>0</v>
      </c>
      <c r="AO662" s="13" t="b" cm="1">
        <f t="array" ref="AO662">IFERROR(INDEX(bank!$A$2:$P$1212,MATCH($O662&amp;$P662,bank!$Q$2:$Q$1212,0),AO$1),FALSE)</f>
        <v>0</v>
      </c>
    </row>
    <row r="663" spans="1:41" hidden="1">
      <c r="A663" s="4" t="s">
        <v>50</v>
      </c>
      <c r="B663" s="4" t="s">
        <v>569</v>
      </c>
      <c r="C663" s="4">
        <v>0</v>
      </c>
      <c r="D663" s="4">
        <v>0</v>
      </c>
      <c r="E663" s="4">
        <v>59398.09</v>
      </c>
      <c r="F663" s="4">
        <v>59398.09</v>
      </c>
      <c r="G663" s="4" t="s">
        <v>19</v>
      </c>
      <c r="H663" s="6">
        <v>45044.087281307868</v>
      </c>
      <c r="I663" s="4" t="s">
        <v>20</v>
      </c>
      <c r="J663" s="4" t="b">
        <v>1</v>
      </c>
      <c r="K663" s="4">
        <v>0</v>
      </c>
      <c r="L663" s="4">
        <v>1</v>
      </c>
      <c r="M663" s="4" t="s">
        <v>27</v>
      </c>
      <c r="N663" s="6">
        <v>45044.300138888888</v>
      </c>
      <c r="O663" s="4" t="s">
        <v>26</v>
      </c>
      <c r="P663" s="4">
        <v>812</v>
      </c>
      <c r="Q663" s="10" cm="1">
        <f t="array" ref="Q663">IFERROR(INDEX(cashier!$A$2:$I$672,MATCH($O663&amp;$P663,cashier!$J$2:$J$672,0),Q$1),FALSE)</f>
        <v>423</v>
      </c>
      <c r="R663" s="10" t="str" cm="1">
        <f t="array" ref="R663">IFERROR(INDEX(cashier!$A$2:$I$672,MATCH($O663&amp;$P663,cashier!$J$2:$J$672,0),R$1),FALSE)</f>
        <v>香港汇丰/USD/Mandarine/801-443300-838</v>
      </c>
      <c r="S663" s="10" cm="1">
        <f t="array" ref="S663">IFERROR(INDEX(cashier!$A$2:$I$672,MATCH($O663&amp;$P663,cashier!$J$2:$J$672,0),S$1),FALSE)</f>
        <v>45051.296624930546</v>
      </c>
      <c r="T663" s="10" t="str" cm="1">
        <f t="array" ref="T663">IFERROR(INDEX(cashier!$A$2:$I$672,MATCH($O663&amp;$P663,cashier!$J$2:$J$672,0),T$1),FALSE)</f>
        <v>USD</v>
      </c>
      <c r="U663" s="10" cm="1">
        <f t="array" ref="U663">IFERROR(INDEX(cashier!$A$2:$I$672,MATCH($O663&amp;$P663,cashier!$J$2:$J$672,0),U$1),FALSE)</f>
        <v>59398.09</v>
      </c>
      <c r="V663" s="10" cm="1">
        <f t="array" ref="V663">IFERROR(INDEX(cashier!$A$2:$I$672,MATCH($O663&amp;$P663,cashier!$J$2:$J$672,0),V$1),FALSE)</f>
        <v>45044.300138888888</v>
      </c>
      <c r="W663" s="10" cm="1">
        <f t="array" ref="W663">IFERROR(INDEX(cashier!$A$2:$I$672,MATCH($O663&amp;$P663,cashier!$J$2:$J$672,0),W$1),FALSE)</f>
        <v>812</v>
      </c>
      <c r="X663" s="10" t="str" cm="1">
        <f t="array" ref="X663">IFERROR(INDEX(cashier!$A$2:$I$672,MATCH($O663&amp;$P663,cashier!$J$2:$J$672,0),X$1),FALSE)</f>
        <v>收款单</v>
      </c>
      <c r="Y663" s="10" cm="1">
        <f t="array" ref="Y663">IFERROR(INDEX(cashier!$A$2:$I$672,MATCH($O663&amp;$P663,cashier!$J$2:$J$672,0),Y$1),FALSE)</f>
        <v>0</v>
      </c>
      <c r="Z663" s="13" cm="1">
        <f t="array" ref="Z663">IFERROR(INDEX(bank!$A$2:$P$1212,MATCH($O663&amp;$P663,bank!$Q$2:$Q$1212,0),Z$1),FALSE)</f>
        <v>812</v>
      </c>
      <c r="AA663" s="13" t="str" cm="1">
        <f t="array" ref="AA663">IFERROR(INDEX(bank!$A$2:$P$1212,MATCH($O663&amp;$P663,bank!$Q$2:$Q$1212,0),AA$1),FALSE)</f>
        <v>收款单</v>
      </c>
      <c r="AB663" s="13" t="str" cm="1">
        <f t="array" ref="AB663">IFERROR(INDEX(bank!$A$2:$P$1212,MATCH($O663&amp;$P663,bank!$Q$2:$Q$1212,0),AB$1),FALSE)</f>
        <v>香港汇丰/USD/Mandarine/801-443300-838</v>
      </c>
      <c r="AC663" s="13" t="str" cm="1">
        <f t="array" ref="AC663">IFERROR(INDEX(bank!$A$2:$P$1212,MATCH($O663&amp;$P663,bank!$Q$2:$Q$1212,0),AC$1),FALSE)</f>
        <v>USD</v>
      </c>
      <c r="AD663" s="13" cm="1">
        <f t="array" ref="AD663">IFERROR(INDEX(bank!$A$2:$P$1212,MATCH($O663&amp;$P663,bank!$Q$2:$Q$1212,0),AD$1),FALSE)</f>
        <v>0</v>
      </c>
      <c r="AE663" s="13" t="str" cm="1">
        <f t="array" ref="AE663">IFERROR(INDEX(bank!$A$2:$P$1212,MATCH($O663&amp;$P663,bank!$Q$2:$Q$1212,0),AE$1),FALSE)</f>
        <v>5101.06-租金收入</v>
      </c>
      <c r="AF663" s="13" t="str" cm="1">
        <f t="array" ref="AF663">IFERROR(INDEX(bank!$A$2:$P$1212,MATCH($O663&amp;$P663,bank!$Q$2:$Q$1212,0),AF$1),FALSE)</f>
        <v>第十期租金收入</v>
      </c>
      <c r="AG663" s="13" cm="1">
        <f t="array" ref="AG663">IFERROR(INDEX(bank!$A$2:$P$1212,MATCH($O663&amp;$P663,bank!$Q$2:$Q$1212,0),AG$1),FALSE)</f>
        <v>45044.300138888888</v>
      </c>
      <c r="AH663" s="13" cm="1">
        <f t="array" ref="AH663">IFERROR(INDEX(bank!$A$2:$P$1212,MATCH($O663&amp;$P663,bank!$Q$2:$Q$1212,0),AH$1),FALSE)</f>
        <v>59398.09</v>
      </c>
      <c r="AI663" s="13" cm="1">
        <f t="array" ref="AI663">IFERROR(INDEX(bank!$A$2:$P$1212,MATCH($O663&amp;$P663,bank!$Q$2:$Q$1212,0),AI$1),FALSE)</f>
        <v>59398.09</v>
      </c>
      <c r="AJ663" s="13" cm="1">
        <f t="array" ref="AJ663">IFERROR(INDEX(bank!$A$2:$P$1212,MATCH($O663&amp;$P663,bank!$Q$2:$Q$1212,0),AJ$1),FALSE)</f>
        <v>0</v>
      </c>
      <c r="AK663" s="13" cm="1">
        <f t="array" ref="AK663">IFERROR(INDEX(bank!$A$2:$P$1212,MATCH($O663&amp;$P663,bank!$Q$2:$Q$1212,0),AK$1),FALSE)</f>
        <v>0</v>
      </c>
      <c r="AL663" s="13" cm="1">
        <f t="array" ref="AL663">IFERROR(INDEX(bank!$A$2:$P$1212,MATCH($O663&amp;$P663,bank!$Q$2:$Q$1212,0),AL$1),FALSE)</f>
        <v>794154.81999999972</v>
      </c>
      <c r="AM663" s="13" cm="1">
        <f t="array" ref="AM663">IFERROR(INDEX(bank!$A$2:$P$1212,MATCH($O663&amp;$P663,bank!$Q$2:$Q$1212,0),AM$1),FALSE)</f>
        <v>1</v>
      </c>
      <c r="AN663" s="13" t="b" cm="1">
        <f t="array" ref="AN663">IFERROR(INDEX(bank!$A$2:$P$1212,MATCH($O663&amp;$P663,bank!$Q$2:$Q$1212,0),AN$1),FALSE)</f>
        <v>1</v>
      </c>
      <c r="AO663" s="13" t="str" cm="1">
        <f t="array" ref="AO663">IFERROR(INDEX(bank!$A$2:$P$1212,MATCH($O663&amp;$P663,bank!$Q$2:$Q$1212,0),AO$1),FALSE)</f>
        <v>已关闭</v>
      </c>
    </row>
    <row r="664" spans="1:41" hidden="1">
      <c r="A664" s="4" t="s">
        <v>86</v>
      </c>
      <c r="B664" s="4" t="s">
        <v>570</v>
      </c>
      <c r="C664" s="4">
        <v>10000</v>
      </c>
      <c r="D664" s="4">
        <v>1444.982298966838</v>
      </c>
      <c r="E664" s="4">
        <v>0</v>
      </c>
      <c r="F664" s="4">
        <v>0</v>
      </c>
      <c r="G664" s="4" t="s">
        <v>30</v>
      </c>
      <c r="H664" s="6">
        <v>45050.241952048607</v>
      </c>
      <c r="I664" s="4" t="s">
        <v>20</v>
      </c>
      <c r="J664" s="4" t="b">
        <v>1</v>
      </c>
      <c r="K664" s="4">
        <v>0</v>
      </c>
      <c r="L664" s="4">
        <v>6.9204999999999997</v>
      </c>
      <c r="M664" s="4" t="s">
        <v>46</v>
      </c>
      <c r="N664" s="6">
        <v>45050.293009259258</v>
      </c>
      <c r="O664" s="4" t="s">
        <v>18</v>
      </c>
      <c r="P664" s="4">
        <v>814</v>
      </c>
      <c r="Q664" s="10" cm="1">
        <f t="array" ref="Q664">IFERROR(INDEX(cashier!$A$2:$I$672,MATCH($O664&amp;$P664,cashier!$J$2:$J$672,0),Q$1),FALSE)</f>
        <v>417</v>
      </c>
      <c r="R664" s="10" t="str" cm="1">
        <f t="array" ref="R664">IFERROR(INDEX(cashier!$A$2:$I$672,MATCH($O664&amp;$P664,cashier!$J$2:$J$672,0),R$1),FALSE)</f>
        <v>吴总股东往来/RMB</v>
      </c>
      <c r="S664" s="10" cm="1">
        <f t="array" ref="S664">IFERROR(INDEX(cashier!$A$2:$I$672,MATCH($O664&amp;$P664,cashier!$J$2:$J$672,0),S$1),FALSE)</f>
        <v>45050.289480763888</v>
      </c>
      <c r="T664" s="10" t="str" cm="1">
        <f t="array" ref="T664">IFERROR(INDEX(cashier!$A$2:$I$672,MATCH($O664&amp;$P664,cashier!$J$2:$J$672,0),T$1),FALSE)</f>
        <v>RMB</v>
      </c>
      <c r="U664" s="10" cm="1">
        <f t="array" ref="U664">IFERROR(INDEX(cashier!$A$2:$I$672,MATCH($O664&amp;$P664,cashier!$J$2:$J$672,0),U$1),FALSE)</f>
        <v>12000</v>
      </c>
      <c r="V664" s="10" cm="1">
        <f t="array" ref="V664">IFERROR(INDEX(cashier!$A$2:$I$672,MATCH($O664&amp;$P664,cashier!$J$2:$J$672,0),V$1),FALSE)</f>
        <v>45050.293009259258</v>
      </c>
      <c r="W664" s="10" cm="1">
        <f t="array" ref="W664">IFERROR(INDEX(cashier!$A$2:$I$672,MATCH($O664&amp;$P664,cashier!$J$2:$J$672,0),W$1),FALSE)</f>
        <v>814</v>
      </c>
      <c r="X664" s="10" t="str" cm="1">
        <f t="array" ref="X664">IFERROR(INDEX(cashier!$A$2:$I$672,MATCH($O664&amp;$P664,cashier!$J$2:$J$672,0),X$1),FALSE)</f>
        <v>付款单</v>
      </c>
      <c r="Y664" s="10" cm="1">
        <f t="array" ref="Y664">IFERROR(INDEX(cashier!$A$2:$I$672,MATCH($O664&amp;$P664,cashier!$J$2:$J$672,0),Y$1),FALSE)</f>
        <v>0</v>
      </c>
      <c r="Z664" s="13" cm="1">
        <f t="array" ref="Z664">IFERROR(INDEX(bank!$A$2:$P$1212,MATCH($O664&amp;$P664,bank!$Q$2:$Q$1212,0),Z$1),FALSE)</f>
        <v>814</v>
      </c>
      <c r="AA664" s="13" t="str" cm="1">
        <f t="array" ref="AA664">IFERROR(INDEX(bank!$A$2:$P$1212,MATCH($O664&amp;$P664,bank!$Q$2:$Q$1212,0),AA$1),FALSE)</f>
        <v>付款单</v>
      </c>
      <c r="AB664" s="13" t="str" cm="1">
        <f t="array" ref="AB664">IFERROR(INDEX(bank!$A$2:$P$1212,MATCH($O664&amp;$P664,bank!$Q$2:$Q$1212,0),AB$1),FALSE)</f>
        <v>吴总股东往来/RMB</v>
      </c>
      <c r="AC664" s="13" t="str" cm="1">
        <f t="array" ref="AC664">IFERROR(INDEX(bank!$A$2:$P$1212,MATCH($O664&amp;$P664,bank!$Q$2:$Q$1212,0),AC$1),FALSE)</f>
        <v>RMB</v>
      </c>
      <c r="AD664" s="13" cm="1">
        <f t="array" ref="AD664">IFERROR(INDEX(bank!$A$2:$P$1212,MATCH($O664&amp;$P664,bank!$Q$2:$Q$1212,0),AD$1),FALSE)</f>
        <v>0</v>
      </c>
      <c r="AE664" s="13" t="str" cm="1">
        <f t="array" ref="AE664">IFERROR(INDEX(bank!$A$2:$P$1212,MATCH($O664&amp;$P664,bank!$Q$2:$Q$1212,0),AE$1),FALSE)</f>
        <v>5501.11-物料</v>
      </c>
      <c r="AF664" s="13" t="str" cm="1">
        <f t="array" ref="AF664">IFERROR(INDEX(bank!$A$2:$P$1212,MATCH($O664&amp;$P664,bank!$Q$2:$Q$1212,0),AF$1),FALSE)</f>
        <v>5月连云港克令吊千斤钢丝2根-预付款</v>
      </c>
      <c r="AG664" s="13" cm="1">
        <f t="array" ref="AG664">IFERROR(INDEX(bank!$A$2:$P$1212,MATCH($O664&amp;$P664,bank!$Q$2:$Q$1212,0),AG$1),FALSE)</f>
        <v>45050.293009259258</v>
      </c>
      <c r="AH664" s="13" cm="1">
        <f t="array" ref="AH664">IFERROR(INDEX(bank!$A$2:$P$1212,MATCH($O664&amp;$P664,bank!$Q$2:$Q$1212,0),AH$1),FALSE)</f>
        <v>0</v>
      </c>
      <c r="AI664" s="13" cm="1">
        <f t="array" ref="AI664">IFERROR(INDEX(bank!$A$2:$P$1212,MATCH($O664&amp;$P664,bank!$Q$2:$Q$1212,0),AI$1),FALSE)</f>
        <v>0</v>
      </c>
      <c r="AJ664" s="13" cm="1">
        <f t="array" ref="AJ664">IFERROR(INDEX(bank!$A$2:$P$1212,MATCH($O664&amp;$P664,bank!$Q$2:$Q$1212,0),AJ$1),FALSE)</f>
        <v>10000</v>
      </c>
      <c r="AK664" s="13" cm="1">
        <f t="array" ref="AK664">IFERROR(INDEX(bank!$A$2:$P$1212,MATCH($O664&amp;$P664,bank!$Q$2:$Q$1212,0),AK$1),FALSE)</f>
        <v>10000</v>
      </c>
      <c r="AL664" s="13" cm="1">
        <f t="array" ref="AL664">IFERROR(INDEX(bank!$A$2:$P$1212,MATCH($O664&amp;$P664,bank!$Q$2:$Q$1212,0),AL$1),FALSE)</f>
        <v>4516285.3699999982</v>
      </c>
      <c r="AM664" s="13" cm="1">
        <f t="array" ref="AM664">IFERROR(INDEX(bank!$A$2:$P$1212,MATCH($O664&amp;$P664,bank!$Q$2:$Q$1212,0),AM$1),FALSE)</f>
        <v>6.9204999999999997</v>
      </c>
      <c r="AN664" s="13" t="b" cm="1">
        <f t="array" ref="AN664">IFERROR(INDEX(bank!$A$2:$P$1212,MATCH($O664&amp;$P664,bank!$Q$2:$Q$1212,0),AN$1),FALSE)</f>
        <v>1</v>
      </c>
      <c r="AO664" s="13" t="str" cm="1">
        <f t="array" ref="AO664">IFERROR(INDEX(bank!$A$2:$P$1212,MATCH($O664&amp;$P664,bank!$Q$2:$Q$1212,0),AO$1),FALSE)</f>
        <v>已关闭</v>
      </c>
    </row>
    <row r="665" spans="1:41" hidden="1">
      <c r="A665" s="4" t="s">
        <v>86</v>
      </c>
      <c r="B665" s="4" t="s">
        <v>571</v>
      </c>
      <c r="C665" s="4">
        <v>2000</v>
      </c>
      <c r="D665" s="4">
        <v>288.99645979336748</v>
      </c>
      <c r="E665" s="4">
        <v>0</v>
      </c>
      <c r="F665" s="4">
        <v>0</v>
      </c>
      <c r="G665" s="4" t="s">
        <v>30</v>
      </c>
      <c r="H665" s="6">
        <v>45050.241952048607</v>
      </c>
      <c r="I665" s="4" t="s">
        <v>20</v>
      </c>
      <c r="J665" s="4" t="b">
        <v>1</v>
      </c>
      <c r="K665" s="4">
        <v>0</v>
      </c>
      <c r="L665" s="4">
        <v>6.9204999999999997</v>
      </c>
      <c r="M665" s="4" t="s">
        <v>46</v>
      </c>
      <c r="N665" s="6">
        <v>45050.293009259258</v>
      </c>
      <c r="O665" s="4" t="s">
        <v>18</v>
      </c>
      <c r="P665" s="4">
        <v>814</v>
      </c>
      <c r="Q665" s="10" cm="1">
        <f t="array" ref="Q665">IFERROR(INDEX(cashier!$A$2:$I$672,MATCH($O665&amp;$P665,cashier!$J$2:$J$672,0),Q$1),FALSE)</f>
        <v>417</v>
      </c>
      <c r="R665" s="10" t="str" cm="1">
        <f t="array" ref="R665">IFERROR(INDEX(cashier!$A$2:$I$672,MATCH($O665&amp;$P665,cashier!$J$2:$J$672,0),R$1),FALSE)</f>
        <v>吴总股东往来/RMB</v>
      </c>
      <c r="S665" s="10" cm="1">
        <f t="array" ref="S665">IFERROR(INDEX(cashier!$A$2:$I$672,MATCH($O665&amp;$P665,cashier!$J$2:$J$672,0),S$1),FALSE)</f>
        <v>45050.289480763888</v>
      </c>
      <c r="T665" s="10" t="str" cm="1">
        <f t="array" ref="T665">IFERROR(INDEX(cashier!$A$2:$I$672,MATCH($O665&amp;$P665,cashier!$J$2:$J$672,0),T$1),FALSE)</f>
        <v>RMB</v>
      </c>
      <c r="U665" s="10" cm="1">
        <f t="array" ref="U665">IFERROR(INDEX(cashier!$A$2:$I$672,MATCH($O665&amp;$P665,cashier!$J$2:$J$672,0),U$1),FALSE)</f>
        <v>12000</v>
      </c>
      <c r="V665" s="10" cm="1">
        <f t="array" ref="V665">IFERROR(INDEX(cashier!$A$2:$I$672,MATCH($O665&amp;$P665,cashier!$J$2:$J$672,0),V$1),FALSE)</f>
        <v>45050.293009259258</v>
      </c>
      <c r="W665" s="10" cm="1">
        <f t="array" ref="W665">IFERROR(INDEX(cashier!$A$2:$I$672,MATCH($O665&amp;$P665,cashier!$J$2:$J$672,0),W$1),FALSE)</f>
        <v>814</v>
      </c>
      <c r="X665" s="10" t="str" cm="1">
        <f t="array" ref="X665">IFERROR(INDEX(cashier!$A$2:$I$672,MATCH($O665&amp;$P665,cashier!$J$2:$J$672,0),X$1),FALSE)</f>
        <v>付款单</v>
      </c>
      <c r="Y665" s="10" cm="1">
        <f t="array" ref="Y665">IFERROR(INDEX(cashier!$A$2:$I$672,MATCH($O665&amp;$P665,cashier!$J$2:$J$672,0),Y$1),FALSE)</f>
        <v>0</v>
      </c>
      <c r="Z665" s="13" cm="1">
        <f t="array" ref="Z665">IFERROR(INDEX(bank!$A$2:$P$1212,MATCH($O665&amp;$P665,bank!$Q$2:$Q$1212,0),Z$1),FALSE)</f>
        <v>814</v>
      </c>
      <c r="AA665" s="13" t="str" cm="1">
        <f t="array" ref="AA665">IFERROR(INDEX(bank!$A$2:$P$1212,MATCH($O665&amp;$P665,bank!$Q$2:$Q$1212,0),AA$1),FALSE)</f>
        <v>付款单</v>
      </c>
      <c r="AB665" s="13" t="str" cm="1">
        <f t="array" ref="AB665">IFERROR(INDEX(bank!$A$2:$P$1212,MATCH($O665&amp;$P665,bank!$Q$2:$Q$1212,0),AB$1),FALSE)</f>
        <v>吴总股东往来/RMB</v>
      </c>
      <c r="AC665" s="13" t="str" cm="1">
        <f t="array" ref="AC665">IFERROR(INDEX(bank!$A$2:$P$1212,MATCH($O665&amp;$P665,bank!$Q$2:$Q$1212,0),AC$1),FALSE)</f>
        <v>RMB</v>
      </c>
      <c r="AD665" s="13" cm="1">
        <f t="array" ref="AD665">IFERROR(INDEX(bank!$A$2:$P$1212,MATCH($O665&amp;$P665,bank!$Q$2:$Q$1212,0),AD$1),FALSE)</f>
        <v>0</v>
      </c>
      <c r="AE665" s="13" t="str" cm="1">
        <f t="array" ref="AE665">IFERROR(INDEX(bank!$A$2:$P$1212,MATCH($O665&amp;$P665,bank!$Q$2:$Q$1212,0),AE$1),FALSE)</f>
        <v>5501.11-物料</v>
      </c>
      <c r="AF665" s="13" t="str" cm="1">
        <f t="array" ref="AF665">IFERROR(INDEX(bank!$A$2:$P$1212,MATCH($O665&amp;$P665,bank!$Q$2:$Q$1212,0),AF$1),FALSE)</f>
        <v>5月连云港克令吊千斤钢丝2根-预付款</v>
      </c>
      <c r="AG665" s="13" cm="1">
        <f t="array" ref="AG665">IFERROR(INDEX(bank!$A$2:$P$1212,MATCH($O665&amp;$P665,bank!$Q$2:$Q$1212,0),AG$1),FALSE)</f>
        <v>45050.293009259258</v>
      </c>
      <c r="AH665" s="13" cm="1">
        <f t="array" ref="AH665">IFERROR(INDEX(bank!$A$2:$P$1212,MATCH($O665&amp;$P665,bank!$Q$2:$Q$1212,0),AH$1),FALSE)</f>
        <v>0</v>
      </c>
      <c r="AI665" s="13" cm="1">
        <f t="array" ref="AI665">IFERROR(INDEX(bank!$A$2:$P$1212,MATCH($O665&amp;$P665,bank!$Q$2:$Q$1212,0),AI$1),FALSE)</f>
        <v>0</v>
      </c>
      <c r="AJ665" s="13" cm="1">
        <f t="array" ref="AJ665">IFERROR(INDEX(bank!$A$2:$P$1212,MATCH($O665&amp;$P665,bank!$Q$2:$Q$1212,0),AJ$1),FALSE)</f>
        <v>10000</v>
      </c>
      <c r="AK665" s="13" cm="1">
        <f t="array" ref="AK665">IFERROR(INDEX(bank!$A$2:$P$1212,MATCH($O665&amp;$P665,bank!$Q$2:$Q$1212,0),AK$1),FALSE)</f>
        <v>10000</v>
      </c>
      <c r="AL665" s="13" cm="1">
        <f t="array" ref="AL665">IFERROR(INDEX(bank!$A$2:$P$1212,MATCH($O665&amp;$P665,bank!$Q$2:$Q$1212,0),AL$1),FALSE)</f>
        <v>4516285.3699999982</v>
      </c>
      <c r="AM665" s="13" cm="1">
        <f t="array" ref="AM665">IFERROR(INDEX(bank!$A$2:$P$1212,MATCH($O665&amp;$P665,bank!$Q$2:$Q$1212,0),AM$1),FALSE)</f>
        <v>6.9204999999999997</v>
      </c>
      <c r="AN665" s="13" t="b" cm="1">
        <f t="array" ref="AN665">IFERROR(INDEX(bank!$A$2:$P$1212,MATCH($O665&amp;$P665,bank!$Q$2:$Q$1212,0),AN$1),FALSE)</f>
        <v>1</v>
      </c>
      <c r="AO665" s="13" t="str" cm="1">
        <f t="array" ref="AO665">IFERROR(INDEX(bank!$A$2:$P$1212,MATCH($O665&amp;$P665,bank!$Q$2:$Q$1212,0),AO$1),FALSE)</f>
        <v>已关闭</v>
      </c>
    </row>
    <row r="666" spans="1:41" hidden="1">
      <c r="A666" s="4" t="s">
        <v>435</v>
      </c>
      <c r="B666" s="4" t="s">
        <v>572</v>
      </c>
      <c r="C666" s="4">
        <v>105170.7</v>
      </c>
      <c r="D666" s="4">
        <v>105170.7</v>
      </c>
      <c r="E666" s="4">
        <v>0</v>
      </c>
      <c r="F666" s="4">
        <v>0</v>
      </c>
      <c r="G666" s="4" t="s">
        <v>19</v>
      </c>
      <c r="H666" s="6">
        <v>45050.280082453697</v>
      </c>
      <c r="I666" s="4" t="s">
        <v>20</v>
      </c>
      <c r="J666" s="4" t="b">
        <v>1</v>
      </c>
      <c r="K666" s="4">
        <v>0</v>
      </c>
      <c r="L666" s="4">
        <v>1</v>
      </c>
      <c r="M666" s="4" t="s">
        <v>45</v>
      </c>
      <c r="N666" s="6">
        <v>45050.282777777778</v>
      </c>
      <c r="O666" s="4" t="s">
        <v>18</v>
      </c>
      <c r="P666" s="4">
        <v>815</v>
      </c>
      <c r="Q666" s="10" cm="1">
        <f t="array" ref="Q666">IFERROR(INDEX(cashier!$A$2:$I$672,MATCH($O666&amp;$P666,cashier!$J$2:$J$672,0),Q$1),FALSE)</f>
        <v>409</v>
      </c>
      <c r="R666" s="10" t="str" cm="1">
        <f t="array" ref="R666">IFERROR(INDEX(cashier!$A$2:$I$672,MATCH($O666&amp;$P666,cashier!$J$2:$J$672,0),R$1),FALSE)</f>
        <v>上海汇丰/USD/Mandarine/095-046264-055</v>
      </c>
      <c r="S666" s="10" cm="1">
        <f t="array" ref="S666">IFERROR(INDEX(cashier!$A$2:$I$672,MATCH($O666&amp;$P666,cashier!$J$2:$J$672,0),S$1),FALSE)</f>
        <v>45050.279300324073</v>
      </c>
      <c r="T666" s="10" t="str" cm="1">
        <f t="array" ref="T666">IFERROR(INDEX(cashier!$A$2:$I$672,MATCH($O666&amp;$P666,cashier!$J$2:$J$672,0),T$1),FALSE)</f>
        <v>USD</v>
      </c>
      <c r="U666" s="10" cm="1">
        <f t="array" ref="U666">IFERROR(INDEX(cashier!$A$2:$I$672,MATCH($O666&amp;$P666,cashier!$J$2:$J$672,0),U$1),FALSE)</f>
        <v>105170.7</v>
      </c>
      <c r="V666" s="10" cm="1">
        <f t="array" ref="V666">IFERROR(INDEX(cashier!$A$2:$I$672,MATCH($O666&amp;$P666,cashier!$J$2:$J$672,0),V$1),FALSE)</f>
        <v>45050.282777777778</v>
      </c>
      <c r="W666" s="10" cm="1">
        <f t="array" ref="W666">IFERROR(INDEX(cashier!$A$2:$I$672,MATCH($O666&amp;$P666,cashier!$J$2:$J$672,0),W$1),FALSE)</f>
        <v>815</v>
      </c>
      <c r="X666" s="10" t="str" cm="1">
        <f t="array" ref="X666">IFERROR(INDEX(cashier!$A$2:$I$672,MATCH($O666&amp;$P666,cashier!$J$2:$J$672,0),X$1),FALSE)</f>
        <v>付款单</v>
      </c>
      <c r="Y666" s="10" cm="1">
        <f t="array" ref="Y666">IFERROR(INDEX(cashier!$A$2:$I$672,MATCH($O666&amp;$P666,cashier!$J$2:$J$672,0),Y$1),FALSE)</f>
        <v>0</v>
      </c>
      <c r="Z666" s="13" cm="1">
        <f t="array" ref="Z666">IFERROR(INDEX(bank!$A$2:$P$1212,MATCH($O666&amp;$P666,bank!$Q$2:$Q$1212,0),Z$1),FALSE)</f>
        <v>815</v>
      </c>
      <c r="AA666" s="13" t="str" cm="1">
        <f t="array" ref="AA666">IFERROR(INDEX(bank!$A$2:$P$1212,MATCH($O666&amp;$P666,bank!$Q$2:$Q$1212,0),AA$1),FALSE)</f>
        <v>付款单</v>
      </c>
      <c r="AB666" s="13" t="str" cm="1">
        <f t="array" ref="AB666">IFERROR(INDEX(bank!$A$2:$P$1212,MATCH($O666&amp;$P666,bank!$Q$2:$Q$1212,0),AB$1),FALSE)</f>
        <v>上海汇丰/USD/Mandarine/095-046264-055</v>
      </c>
      <c r="AC666" s="13" t="str" cm="1">
        <f t="array" ref="AC666">IFERROR(INDEX(bank!$A$2:$P$1212,MATCH($O666&amp;$P666,bank!$Q$2:$Q$1212,0),AC$1),FALSE)</f>
        <v>USD</v>
      </c>
      <c r="AD666" s="13" cm="1">
        <f t="array" ref="AD666">IFERROR(INDEX(bank!$A$2:$P$1212,MATCH($O666&amp;$P666,bank!$Q$2:$Q$1212,0),AD$1),FALSE)</f>
        <v>0</v>
      </c>
      <c r="AE666" s="13" t="str" cm="1">
        <f t="array" ref="AE666">IFERROR(INDEX(bank!$A$2:$P$1212,MATCH($O666&amp;$P666,bank!$Q$2:$Q$1212,0),AE$1),FALSE)</f>
        <v>2203-代收代付</v>
      </c>
      <c r="AF666" s="13" t="str" cm="1">
        <f t="array" ref="AF666">IFERROR(INDEX(bank!$A$2:$P$1212,MATCH($O666&amp;$P666,bank!$Q$2:$Q$1212,0),AF$1),FALSE)</f>
        <v>转账至亚欧 支付sophia油款</v>
      </c>
      <c r="AG666" s="13" cm="1">
        <f t="array" ref="AG666">IFERROR(INDEX(bank!$A$2:$P$1212,MATCH($O666&amp;$P666,bank!$Q$2:$Q$1212,0),AG$1),FALSE)</f>
        <v>45050.282777777778</v>
      </c>
      <c r="AH666" s="13" cm="1">
        <f t="array" ref="AH666">IFERROR(INDEX(bank!$A$2:$P$1212,MATCH($O666&amp;$P666,bank!$Q$2:$Q$1212,0),AH$1),FALSE)</f>
        <v>0</v>
      </c>
      <c r="AI666" s="13" cm="1">
        <f t="array" ref="AI666">IFERROR(INDEX(bank!$A$2:$P$1212,MATCH($O666&amp;$P666,bank!$Q$2:$Q$1212,0),AI$1),FALSE)</f>
        <v>0</v>
      </c>
      <c r="AJ666" s="13" cm="1">
        <f t="array" ref="AJ666">IFERROR(INDEX(bank!$A$2:$P$1212,MATCH($O666&amp;$P666,bank!$Q$2:$Q$1212,0),AJ$1),FALSE)</f>
        <v>105170.7</v>
      </c>
      <c r="AK666" s="13" cm="1">
        <f t="array" ref="AK666">IFERROR(INDEX(bank!$A$2:$P$1212,MATCH($O666&amp;$P666,bank!$Q$2:$Q$1212,0),AK$1),FALSE)</f>
        <v>105170.7</v>
      </c>
      <c r="AL666" s="13" cm="1">
        <f t="array" ref="AL666">IFERROR(INDEX(bank!$A$2:$P$1212,MATCH($O666&amp;$P666,bank!$Q$2:$Q$1212,0),AL$1),FALSE)</f>
        <v>22787.190000000031</v>
      </c>
      <c r="AM666" s="13" cm="1">
        <f t="array" ref="AM666">IFERROR(INDEX(bank!$A$2:$P$1212,MATCH($O666&amp;$P666,bank!$Q$2:$Q$1212,0),AM$1),FALSE)</f>
        <v>1</v>
      </c>
      <c r="AN666" s="13" t="b" cm="1">
        <f t="array" ref="AN666">IFERROR(INDEX(bank!$A$2:$P$1212,MATCH($O666&amp;$P666,bank!$Q$2:$Q$1212,0),AN$1),FALSE)</f>
        <v>1</v>
      </c>
      <c r="AO666" s="13" t="str" cm="1">
        <f t="array" ref="AO666">IFERROR(INDEX(bank!$A$2:$P$1212,MATCH($O666&amp;$P666,bank!$Q$2:$Q$1212,0),AO$1),FALSE)</f>
        <v>已关闭</v>
      </c>
    </row>
    <row r="667" spans="1:41" hidden="1">
      <c r="A667" s="4" t="s">
        <v>50</v>
      </c>
      <c r="B667" s="4" t="s">
        <v>573</v>
      </c>
      <c r="C667" s="4">
        <v>0</v>
      </c>
      <c r="D667" s="4">
        <v>0</v>
      </c>
      <c r="E667" s="4">
        <v>92598.080000000002</v>
      </c>
      <c r="F667" s="4">
        <v>92598.080000000002</v>
      </c>
      <c r="G667" s="4" t="s">
        <v>19</v>
      </c>
      <c r="H667" s="6">
        <v>45050.354593773147</v>
      </c>
      <c r="I667" s="4" t="s">
        <v>20</v>
      </c>
      <c r="J667" s="4" t="b">
        <v>1</v>
      </c>
      <c r="K667" s="4">
        <v>0</v>
      </c>
      <c r="L667" s="4">
        <v>1</v>
      </c>
      <c r="M667" s="4" t="s">
        <v>27</v>
      </c>
      <c r="N667" s="6">
        <v>45050.300393518519</v>
      </c>
      <c r="O667" s="4" t="s">
        <v>26</v>
      </c>
      <c r="P667" s="4">
        <v>817</v>
      </c>
      <c r="Q667" s="10" cm="1">
        <f t="array" ref="Q667">IFERROR(INDEX(cashier!$A$2:$I$672,MATCH($O667&amp;$P667,cashier!$J$2:$J$672,0),Q$1),FALSE)</f>
        <v>424</v>
      </c>
      <c r="R667" s="10" t="str" cm="1">
        <f t="array" ref="R667">IFERROR(INDEX(cashier!$A$2:$I$672,MATCH($O667&amp;$P667,cashier!$J$2:$J$672,0),R$1),FALSE)</f>
        <v>香港汇丰/USD/Mandarine/801-443300-838</v>
      </c>
      <c r="S667" s="10" cm="1">
        <f t="array" ref="S667">IFERROR(INDEX(cashier!$A$2:$I$672,MATCH($O667&amp;$P667,cashier!$J$2:$J$672,0),S$1),FALSE)</f>
        <v>45051.296959108797</v>
      </c>
      <c r="T667" s="10" t="str" cm="1">
        <f t="array" ref="T667">IFERROR(INDEX(cashier!$A$2:$I$672,MATCH($O667&amp;$P667,cashier!$J$2:$J$672,0),T$1),FALSE)</f>
        <v>USD</v>
      </c>
      <c r="U667" s="10" cm="1">
        <f t="array" ref="U667">IFERROR(INDEX(cashier!$A$2:$I$672,MATCH($O667&amp;$P667,cashier!$J$2:$J$672,0),U$1),FALSE)</f>
        <v>92598.080000000002</v>
      </c>
      <c r="V667" s="10" cm="1">
        <f t="array" ref="V667">IFERROR(INDEX(cashier!$A$2:$I$672,MATCH($O667&amp;$P667,cashier!$J$2:$J$672,0),V$1),FALSE)</f>
        <v>45050.300393518519</v>
      </c>
      <c r="W667" s="10" cm="1">
        <f t="array" ref="W667">IFERROR(INDEX(cashier!$A$2:$I$672,MATCH($O667&amp;$P667,cashier!$J$2:$J$672,0),W$1),FALSE)</f>
        <v>817</v>
      </c>
      <c r="X667" s="10" t="str" cm="1">
        <f t="array" ref="X667">IFERROR(INDEX(cashier!$A$2:$I$672,MATCH($O667&amp;$P667,cashier!$J$2:$J$672,0),X$1),FALSE)</f>
        <v>收款单</v>
      </c>
      <c r="Y667" s="10" cm="1">
        <f t="array" ref="Y667">IFERROR(INDEX(cashier!$A$2:$I$672,MATCH($O667&amp;$P667,cashier!$J$2:$J$672,0),Y$1),FALSE)</f>
        <v>0</v>
      </c>
      <c r="Z667" s="13" cm="1">
        <f t="array" ref="Z667">IFERROR(INDEX(bank!$A$2:$P$1212,MATCH($O667&amp;$P667,bank!$Q$2:$Q$1212,0),Z$1),FALSE)</f>
        <v>817</v>
      </c>
      <c r="AA667" s="13" t="str" cm="1">
        <f t="array" ref="AA667">IFERROR(INDEX(bank!$A$2:$P$1212,MATCH($O667&amp;$P667,bank!$Q$2:$Q$1212,0),AA$1),FALSE)</f>
        <v>收款单</v>
      </c>
      <c r="AB667" s="13" t="str" cm="1">
        <f t="array" ref="AB667">IFERROR(INDEX(bank!$A$2:$P$1212,MATCH($O667&amp;$P667,bank!$Q$2:$Q$1212,0),AB$1),FALSE)</f>
        <v>香港汇丰/USD/Mandarine/801-443300-838</v>
      </c>
      <c r="AC667" s="13" t="str" cm="1">
        <f t="array" ref="AC667">IFERROR(INDEX(bank!$A$2:$P$1212,MATCH($O667&amp;$P667,bank!$Q$2:$Q$1212,0),AC$1),FALSE)</f>
        <v>USD</v>
      </c>
      <c r="AD667" s="13" cm="1">
        <f t="array" ref="AD667">IFERROR(INDEX(bank!$A$2:$P$1212,MATCH($O667&amp;$P667,bank!$Q$2:$Q$1212,0),AD$1),FALSE)</f>
        <v>0</v>
      </c>
      <c r="AE667" s="13" t="str" cm="1">
        <f t="array" ref="AE667">IFERROR(INDEX(bank!$A$2:$P$1212,MATCH($O667&amp;$P667,bank!$Q$2:$Q$1212,0),AE$1),FALSE)</f>
        <v>5101.06-租金收入</v>
      </c>
      <c r="AF667" s="13" t="str" cm="1">
        <f t="array" ref="AF667">IFERROR(INDEX(bank!$A$2:$P$1212,MATCH($O667&amp;$P667,bank!$Q$2:$Q$1212,0),AF$1),FALSE)</f>
        <v>第11期租金收入</v>
      </c>
      <c r="AG667" s="13" cm="1">
        <f t="array" ref="AG667">IFERROR(INDEX(bank!$A$2:$P$1212,MATCH($O667&amp;$P667,bank!$Q$2:$Q$1212,0),AG$1),FALSE)</f>
        <v>45050.300393518519</v>
      </c>
      <c r="AH667" s="13" cm="1">
        <f t="array" ref="AH667">IFERROR(INDEX(bank!$A$2:$P$1212,MATCH($O667&amp;$P667,bank!$Q$2:$Q$1212,0),AH$1),FALSE)</f>
        <v>92598.080000000002</v>
      </c>
      <c r="AI667" s="13" cm="1">
        <f t="array" ref="AI667">IFERROR(INDEX(bank!$A$2:$P$1212,MATCH($O667&amp;$P667,bank!$Q$2:$Q$1212,0),AI$1),FALSE)</f>
        <v>92598.080000000002</v>
      </c>
      <c r="AJ667" s="13" cm="1">
        <f t="array" ref="AJ667">IFERROR(INDEX(bank!$A$2:$P$1212,MATCH($O667&amp;$P667,bank!$Q$2:$Q$1212,0),AJ$1),FALSE)</f>
        <v>0</v>
      </c>
      <c r="AK667" s="13" cm="1">
        <f t="array" ref="AK667">IFERROR(INDEX(bank!$A$2:$P$1212,MATCH($O667&amp;$P667,bank!$Q$2:$Q$1212,0),AK$1),FALSE)</f>
        <v>0</v>
      </c>
      <c r="AL667" s="13" cm="1">
        <f t="array" ref="AL667">IFERROR(INDEX(bank!$A$2:$P$1212,MATCH($O667&amp;$P667,bank!$Q$2:$Q$1212,0),AL$1),FALSE)</f>
        <v>956621.58999999973</v>
      </c>
      <c r="AM667" s="13" cm="1">
        <f t="array" ref="AM667">IFERROR(INDEX(bank!$A$2:$P$1212,MATCH($O667&amp;$P667,bank!$Q$2:$Q$1212,0),AM$1),FALSE)</f>
        <v>1</v>
      </c>
      <c r="AN667" s="13" t="b" cm="1">
        <f t="array" ref="AN667">IFERROR(INDEX(bank!$A$2:$P$1212,MATCH($O667&amp;$P667,bank!$Q$2:$Q$1212,0),AN$1),FALSE)</f>
        <v>1</v>
      </c>
      <c r="AO667" s="13" t="str" cm="1">
        <f t="array" ref="AO667">IFERROR(INDEX(bank!$A$2:$P$1212,MATCH($O667&amp;$P667,bank!$Q$2:$Q$1212,0),AO$1),FALSE)</f>
        <v>已关闭</v>
      </c>
    </row>
    <row r="668" spans="1:41" hidden="1">
      <c r="A668" s="4" t="s">
        <v>264</v>
      </c>
      <c r="B668" s="4" t="s">
        <v>574</v>
      </c>
      <c r="C668" s="4">
        <v>0</v>
      </c>
      <c r="D668" s="4">
        <v>0</v>
      </c>
      <c r="E668" s="4">
        <v>59900</v>
      </c>
      <c r="F668" s="4">
        <v>59900</v>
      </c>
      <c r="G668" s="4" t="s">
        <v>19</v>
      </c>
      <c r="H668" s="6">
        <v>45050.357385937503</v>
      </c>
      <c r="I668" s="4" t="s">
        <v>20</v>
      </c>
      <c r="J668" s="4" t="b">
        <v>1</v>
      </c>
      <c r="K668" s="4">
        <v>0</v>
      </c>
      <c r="L668" s="4">
        <v>1</v>
      </c>
      <c r="M668" s="4" t="s">
        <v>82</v>
      </c>
      <c r="N668" s="6">
        <v>45050.29960648148</v>
      </c>
      <c r="O668" s="4" t="s">
        <v>26</v>
      </c>
      <c r="P668" s="4">
        <v>819</v>
      </c>
      <c r="Q668" s="10" cm="1">
        <f t="array" ref="Q668">IFERROR(INDEX(cashier!$A$2:$I$672,MATCH($O668&amp;$P668,cashier!$J$2:$J$672,0),Q$1),FALSE)</f>
        <v>422</v>
      </c>
      <c r="R668" s="10" t="str" cm="1">
        <f t="array" ref="R668">IFERROR(INDEX(cashier!$A$2:$I$672,MATCH($O668&amp;$P668,cashier!$J$2:$J$672,0),R$1),FALSE)</f>
        <v>上海汇丰/USD/Monica/095-046207-055</v>
      </c>
      <c r="S668" s="10" cm="1">
        <f t="array" ref="S668">IFERROR(INDEX(cashier!$A$2:$I$672,MATCH($O668&amp;$P668,cashier!$J$2:$J$672,0),S$1),FALSE)</f>
        <v>45051.296335011582</v>
      </c>
      <c r="T668" s="10" t="str" cm="1">
        <f t="array" ref="T668">IFERROR(INDEX(cashier!$A$2:$I$672,MATCH($O668&amp;$P668,cashier!$J$2:$J$672,0),T$1),FALSE)</f>
        <v>USD</v>
      </c>
      <c r="U668" s="10" cm="1">
        <f t="array" ref="U668">IFERROR(INDEX(cashier!$A$2:$I$672,MATCH($O668&amp;$P668,cashier!$J$2:$J$672,0),U$1),FALSE)</f>
        <v>58775</v>
      </c>
      <c r="V668" s="10" cm="1">
        <f t="array" ref="V668">IFERROR(INDEX(cashier!$A$2:$I$672,MATCH($O668&amp;$P668,cashier!$J$2:$J$672,0),V$1),FALSE)</f>
        <v>45050.29960648148</v>
      </c>
      <c r="W668" s="10" cm="1">
        <f t="array" ref="W668">IFERROR(INDEX(cashier!$A$2:$I$672,MATCH($O668&amp;$P668,cashier!$J$2:$J$672,0),W$1),FALSE)</f>
        <v>819</v>
      </c>
      <c r="X668" s="10" t="str" cm="1">
        <f t="array" ref="X668">IFERROR(INDEX(cashier!$A$2:$I$672,MATCH($O668&amp;$P668,cashier!$J$2:$J$672,0),X$1),FALSE)</f>
        <v>收款单</v>
      </c>
      <c r="Y668" s="10" cm="1">
        <f t="array" ref="Y668">IFERROR(INDEX(cashier!$A$2:$I$672,MATCH($O668&amp;$P668,cashier!$J$2:$J$672,0),Y$1),FALSE)</f>
        <v>0</v>
      </c>
      <c r="Z668" s="13" cm="1">
        <f t="array" ref="Z668">IFERROR(INDEX(bank!$A$2:$P$1212,MATCH($O668&amp;$P668,bank!$Q$2:$Q$1212,0),Z$1),FALSE)</f>
        <v>819</v>
      </c>
      <c r="AA668" s="13" t="str" cm="1">
        <f t="array" ref="AA668">IFERROR(INDEX(bank!$A$2:$P$1212,MATCH($O668&amp;$P668,bank!$Q$2:$Q$1212,0),AA$1),FALSE)</f>
        <v>收款单</v>
      </c>
      <c r="AB668" s="13" t="str" cm="1">
        <f t="array" ref="AB668">IFERROR(INDEX(bank!$A$2:$P$1212,MATCH($O668&amp;$P668,bank!$Q$2:$Q$1212,0),AB$1),FALSE)</f>
        <v>上海汇丰/USD/Monica/095-046207-055</v>
      </c>
      <c r="AC668" s="13" t="str" cm="1">
        <f t="array" ref="AC668">IFERROR(INDEX(bank!$A$2:$P$1212,MATCH($O668&amp;$P668,bank!$Q$2:$Q$1212,0),AC$1),FALSE)</f>
        <v>USD</v>
      </c>
      <c r="AD668" s="13" cm="1">
        <f t="array" ref="AD668">IFERROR(INDEX(bank!$A$2:$P$1212,MATCH($O668&amp;$P668,bank!$Q$2:$Q$1212,0),AD$1),FALSE)</f>
        <v>0</v>
      </c>
      <c r="AE668" s="13" t="str" cm="1">
        <f t="array" ref="AE668">IFERROR(INDEX(bank!$A$2:$P$1212,MATCH($O668&amp;$P668,bank!$Q$2:$Q$1212,0),AE$1),FALSE)</f>
        <v xml:space="preserve">5402.13-装港使费 </v>
      </c>
      <c r="AF668" s="13" t="str" cm="1">
        <f t="array" ref="AF668">IFERROR(INDEX(bank!$A$2:$P$1212,MATCH($O668&amp;$P668,bank!$Q$2:$Q$1212,0),AF$1),FALSE)</f>
        <v>装港港使费退还</v>
      </c>
      <c r="AG668" s="13" cm="1">
        <f t="array" ref="AG668">IFERROR(INDEX(bank!$A$2:$P$1212,MATCH($O668&amp;$P668,bank!$Q$2:$Q$1212,0),AG$1),FALSE)</f>
        <v>45050.29960648148</v>
      </c>
      <c r="AH668" s="13" cm="1">
        <f t="array" ref="AH668">IFERROR(INDEX(bank!$A$2:$P$1212,MATCH($O668&amp;$P668,bank!$Q$2:$Q$1212,0),AH$1),FALSE)</f>
        <v>59900</v>
      </c>
      <c r="AI668" s="13" cm="1">
        <f t="array" ref="AI668">IFERROR(INDEX(bank!$A$2:$P$1212,MATCH($O668&amp;$P668,bank!$Q$2:$Q$1212,0),AI$1),FALSE)</f>
        <v>59900</v>
      </c>
      <c r="AJ668" s="13" cm="1">
        <f t="array" ref="AJ668">IFERROR(INDEX(bank!$A$2:$P$1212,MATCH($O668&amp;$P668,bank!$Q$2:$Q$1212,0),AJ$1),FALSE)</f>
        <v>0</v>
      </c>
      <c r="AK668" s="13" cm="1">
        <f t="array" ref="AK668">IFERROR(INDEX(bank!$A$2:$P$1212,MATCH($O668&amp;$P668,bank!$Q$2:$Q$1212,0),AK$1),FALSE)</f>
        <v>0</v>
      </c>
      <c r="AL668" s="13" cm="1">
        <f t="array" ref="AL668">IFERROR(INDEX(bank!$A$2:$P$1212,MATCH($O668&amp;$P668,bank!$Q$2:$Q$1212,0),AL$1),FALSE)</f>
        <v>70528.030000000057</v>
      </c>
      <c r="AM668" s="13" cm="1">
        <f t="array" ref="AM668">IFERROR(INDEX(bank!$A$2:$P$1212,MATCH($O668&amp;$P668,bank!$Q$2:$Q$1212,0),AM$1),FALSE)</f>
        <v>1</v>
      </c>
      <c r="AN668" s="13" t="b" cm="1">
        <f t="array" ref="AN668">IFERROR(INDEX(bank!$A$2:$P$1212,MATCH($O668&amp;$P668,bank!$Q$2:$Q$1212,0),AN$1),FALSE)</f>
        <v>1</v>
      </c>
      <c r="AO668" s="13" t="str" cm="1">
        <f t="array" ref="AO668">IFERROR(INDEX(bank!$A$2:$P$1212,MATCH($O668&amp;$P668,bank!$Q$2:$Q$1212,0),AO$1),FALSE)</f>
        <v>已关闭</v>
      </c>
    </row>
    <row r="669" spans="1:41" hidden="1">
      <c r="A669" s="4" t="s">
        <v>177</v>
      </c>
      <c r="B669" s="4" t="s">
        <v>73</v>
      </c>
      <c r="C669" s="4">
        <v>1125</v>
      </c>
      <c r="D669" s="4">
        <v>1125</v>
      </c>
      <c r="E669" s="4">
        <v>0</v>
      </c>
      <c r="F669" s="4">
        <v>0</v>
      </c>
      <c r="G669" s="4" t="s">
        <v>19</v>
      </c>
      <c r="H669" s="6">
        <v>45050.357385937503</v>
      </c>
      <c r="I669" s="4" t="s">
        <v>20</v>
      </c>
      <c r="J669" s="4" t="b">
        <v>1</v>
      </c>
      <c r="K669" s="4">
        <v>0</v>
      </c>
      <c r="L669" s="4">
        <v>1</v>
      </c>
      <c r="M669" s="4" t="s">
        <v>82</v>
      </c>
      <c r="N669" s="6">
        <v>45050.29960648148</v>
      </c>
      <c r="O669" s="4" t="s">
        <v>26</v>
      </c>
      <c r="P669" s="4">
        <v>819</v>
      </c>
      <c r="Q669" s="10" cm="1">
        <f t="array" ref="Q669">IFERROR(INDEX(cashier!$A$2:$I$672,MATCH($O669&amp;$P669,cashier!$J$2:$J$672,0),Q$1),FALSE)</f>
        <v>422</v>
      </c>
      <c r="R669" s="10" t="str" cm="1">
        <f t="array" ref="R669">IFERROR(INDEX(cashier!$A$2:$I$672,MATCH($O669&amp;$P669,cashier!$J$2:$J$672,0),R$1),FALSE)</f>
        <v>上海汇丰/USD/Monica/095-046207-055</v>
      </c>
      <c r="S669" s="10" cm="1">
        <f t="array" ref="S669">IFERROR(INDEX(cashier!$A$2:$I$672,MATCH($O669&amp;$P669,cashier!$J$2:$J$672,0),S$1),FALSE)</f>
        <v>45051.296335011582</v>
      </c>
      <c r="T669" s="10" t="str" cm="1">
        <f t="array" ref="T669">IFERROR(INDEX(cashier!$A$2:$I$672,MATCH($O669&amp;$P669,cashier!$J$2:$J$672,0),T$1),FALSE)</f>
        <v>USD</v>
      </c>
      <c r="U669" s="10" cm="1">
        <f t="array" ref="U669">IFERROR(INDEX(cashier!$A$2:$I$672,MATCH($O669&amp;$P669,cashier!$J$2:$J$672,0),U$1),FALSE)</f>
        <v>58775</v>
      </c>
      <c r="V669" s="10" cm="1">
        <f t="array" ref="V669">IFERROR(INDEX(cashier!$A$2:$I$672,MATCH($O669&amp;$P669,cashier!$J$2:$J$672,0),V$1),FALSE)</f>
        <v>45050.29960648148</v>
      </c>
      <c r="W669" s="10" cm="1">
        <f t="array" ref="W669">IFERROR(INDEX(cashier!$A$2:$I$672,MATCH($O669&amp;$P669,cashier!$J$2:$J$672,0),W$1),FALSE)</f>
        <v>819</v>
      </c>
      <c r="X669" s="10" t="str" cm="1">
        <f t="array" ref="X669">IFERROR(INDEX(cashier!$A$2:$I$672,MATCH($O669&amp;$P669,cashier!$J$2:$J$672,0),X$1),FALSE)</f>
        <v>收款单</v>
      </c>
      <c r="Y669" s="10" cm="1">
        <f t="array" ref="Y669">IFERROR(INDEX(cashier!$A$2:$I$672,MATCH($O669&amp;$P669,cashier!$J$2:$J$672,0),Y$1),FALSE)</f>
        <v>0</v>
      </c>
      <c r="Z669" s="13" cm="1">
        <f t="array" ref="Z669">IFERROR(INDEX(bank!$A$2:$P$1212,MATCH($O669&amp;$P669,bank!$Q$2:$Q$1212,0),Z$1),FALSE)</f>
        <v>819</v>
      </c>
      <c r="AA669" s="13" t="str" cm="1">
        <f t="array" ref="AA669">IFERROR(INDEX(bank!$A$2:$P$1212,MATCH($O669&amp;$P669,bank!$Q$2:$Q$1212,0),AA$1),FALSE)</f>
        <v>收款单</v>
      </c>
      <c r="AB669" s="13" t="str" cm="1">
        <f t="array" ref="AB669">IFERROR(INDEX(bank!$A$2:$P$1212,MATCH($O669&amp;$P669,bank!$Q$2:$Q$1212,0),AB$1),FALSE)</f>
        <v>上海汇丰/USD/Monica/095-046207-055</v>
      </c>
      <c r="AC669" s="13" t="str" cm="1">
        <f t="array" ref="AC669">IFERROR(INDEX(bank!$A$2:$P$1212,MATCH($O669&amp;$P669,bank!$Q$2:$Q$1212,0),AC$1),FALSE)</f>
        <v>USD</v>
      </c>
      <c r="AD669" s="13" cm="1">
        <f t="array" ref="AD669">IFERROR(INDEX(bank!$A$2:$P$1212,MATCH($O669&amp;$P669,bank!$Q$2:$Q$1212,0),AD$1),FALSE)</f>
        <v>0</v>
      </c>
      <c r="AE669" s="13" t="str" cm="1">
        <f t="array" ref="AE669">IFERROR(INDEX(bank!$A$2:$P$1212,MATCH($O669&amp;$P669,bank!$Q$2:$Q$1212,0),AE$1),FALSE)</f>
        <v xml:space="preserve">5402.13-装港使费 </v>
      </c>
      <c r="AF669" s="13" t="str" cm="1">
        <f t="array" ref="AF669">IFERROR(INDEX(bank!$A$2:$P$1212,MATCH($O669&amp;$P669,bank!$Q$2:$Q$1212,0),AF$1),FALSE)</f>
        <v>装港港使费退还</v>
      </c>
      <c r="AG669" s="13" cm="1">
        <f t="array" ref="AG669">IFERROR(INDEX(bank!$A$2:$P$1212,MATCH($O669&amp;$P669,bank!$Q$2:$Q$1212,0),AG$1),FALSE)</f>
        <v>45050.29960648148</v>
      </c>
      <c r="AH669" s="13" cm="1">
        <f t="array" ref="AH669">IFERROR(INDEX(bank!$A$2:$P$1212,MATCH($O669&amp;$P669,bank!$Q$2:$Q$1212,0),AH$1),FALSE)</f>
        <v>59900</v>
      </c>
      <c r="AI669" s="13" cm="1">
        <f t="array" ref="AI669">IFERROR(INDEX(bank!$A$2:$P$1212,MATCH($O669&amp;$P669,bank!$Q$2:$Q$1212,0),AI$1),FALSE)</f>
        <v>59900</v>
      </c>
      <c r="AJ669" s="13" cm="1">
        <f t="array" ref="AJ669">IFERROR(INDEX(bank!$A$2:$P$1212,MATCH($O669&amp;$P669,bank!$Q$2:$Q$1212,0),AJ$1),FALSE)</f>
        <v>0</v>
      </c>
      <c r="AK669" s="13" cm="1">
        <f t="array" ref="AK669">IFERROR(INDEX(bank!$A$2:$P$1212,MATCH($O669&amp;$P669,bank!$Q$2:$Q$1212,0),AK$1),FALSE)</f>
        <v>0</v>
      </c>
      <c r="AL669" s="13" cm="1">
        <f t="array" ref="AL669">IFERROR(INDEX(bank!$A$2:$P$1212,MATCH($O669&amp;$P669,bank!$Q$2:$Q$1212,0),AL$1),FALSE)</f>
        <v>70528.030000000057</v>
      </c>
      <c r="AM669" s="13" cm="1">
        <f t="array" ref="AM669">IFERROR(INDEX(bank!$A$2:$P$1212,MATCH($O669&amp;$P669,bank!$Q$2:$Q$1212,0),AM$1),FALSE)</f>
        <v>1</v>
      </c>
      <c r="AN669" s="13" t="b" cm="1">
        <f t="array" ref="AN669">IFERROR(INDEX(bank!$A$2:$P$1212,MATCH($O669&amp;$P669,bank!$Q$2:$Q$1212,0),AN$1),FALSE)</f>
        <v>1</v>
      </c>
      <c r="AO669" s="13" t="str" cm="1">
        <f t="array" ref="AO669">IFERROR(INDEX(bank!$A$2:$P$1212,MATCH($O669&amp;$P669,bank!$Q$2:$Q$1212,0),AO$1),FALSE)</f>
        <v>已关闭</v>
      </c>
    </row>
    <row r="670" spans="1:41" hidden="1">
      <c r="A670" s="4" t="s">
        <v>248</v>
      </c>
      <c r="B670" s="4" t="s">
        <v>575</v>
      </c>
      <c r="C670" s="4">
        <v>0</v>
      </c>
      <c r="D670" s="4">
        <v>0</v>
      </c>
      <c r="E670" s="4">
        <v>0.27</v>
      </c>
      <c r="F670" s="4">
        <v>0.27</v>
      </c>
      <c r="G670" s="4" t="s">
        <v>19</v>
      </c>
      <c r="H670" s="6">
        <v>45045.167718287033</v>
      </c>
      <c r="I670" s="4" t="s">
        <v>20</v>
      </c>
      <c r="J670" s="4" t="b">
        <v>1</v>
      </c>
      <c r="K670" s="4">
        <v>0</v>
      </c>
      <c r="L670" s="4">
        <v>1</v>
      </c>
      <c r="M670" s="4" t="s">
        <v>36</v>
      </c>
      <c r="N670" s="6">
        <v>45045.094583333332</v>
      </c>
      <c r="O670" s="4" t="s">
        <v>26</v>
      </c>
      <c r="P670" s="4">
        <v>820</v>
      </c>
      <c r="Q670" s="10" cm="1">
        <f t="array" ref="Q670">IFERROR(INDEX(cashier!$A$2:$I$672,MATCH($O670&amp;$P670,cashier!$J$2:$J$672,0),Q$1),FALSE)</f>
        <v>438</v>
      </c>
      <c r="R670" s="10" t="str" cm="1">
        <f t="array" ref="R670">IFERROR(INDEX(cashier!$A$2:$I$672,MATCH($O670&amp;$P670,cashier!$J$2:$J$672,0),R$1),FALSE)</f>
        <v>香港花旗/USD/Hope Young/91868394</v>
      </c>
      <c r="S670" s="10" cm="1">
        <f t="array" ref="S670">IFERROR(INDEX(cashier!$A$2:$I$672,MATCH($O670&amp;$P670,cashier!$J$2:$J$672,0),S$1),FALSE)</f>
        <v>45052.093573993057</v>
      </c>
      <c r="T670" s="10" t="str" cm="1">
        <f t="array" ref="T670">IFERROR(INDEX(cashier!$A$2:$I$672,MATCH($O670&amp;$P670,cashier!$J$2:$J$672,0),T$1),FALSE)</f>
        <v>USD</v>
      </c>
      <c r="U670" s="10" cm="1">
        <f t="array" ref="U670">IFERROR(INDEX(cashier!$A$2:$I$672,MATCH($O670&amp;$P670,cashier!$J$2:$J$672,0),U$1),FALSE)</f>
        <v>0.27</v>
      </c>
      <c r="V670" s="10" cm="1">
        <f t="array" ref="V670">IFERROR(INDEX(cashier!$A$2:$I$672,MATCH($O670&amp;$P670,cashier!$J$2:$J$672,0),V$1),FALSE)</f>
        <v>45045.094583333332</v>
      </c>
      <c r="W670" s="10" cm="1">
        <f t="array" ref="W670">IFERROR(INDEX(cashier!$A$2:$I$672,MATCH($O670&amp;$P670,cashier!$J$2:$J$672,0),W$1),FALSE)</f>
        <v>820</v>
      </c>
      <c r="X670" s="10" t="str" cm="1">
        <f t="array" ref="X670">IFERROR(INDEX(cashier!$A$2:$I$672,MATCH($O670&amp;$P670,cashier!$J$2:$J$672,0),X$1),FALSE)</f>
        <v>收款单</v>
      </c>
      <c r="Y670" s="10" cm="1">
        <f t="array" ref="Y670">IFERROR(INDEX(cashier!$A$2:$I$672,MATCH($O670&amp;$P670,cashier!$J$2:$J$672,0),Y$1),FALSE)</f>
        <v>0</v>
      </c>
      <c r="Z670" s="13" cm="1">
        <f t="array" ref="Z670">IFERROR(INDEX(bank!$A$2:$P$1212,MATCH($O670&amp;$P670,bank!$Q$2:$Q$1212,0),Z$1),FALSE)</f>
        <v>820</v>
      </c>
      <c r="AA670" s="13" t="str" cm="1">
        <f t="array" ref="AA670">IFERROR(INDEX(bank!$A$2:$P$1212,MATCH($O670&amp;$P670,bank!$Q$2:$Q$1212,0),AA$1),FALSE)</f>
        <v>收款单</v>
      </c>
      <c r="AB670" s="13" t="str" cm="1">
        <f t="array" ref="AB670">IFERROR(INDEX(bank!$A$2:$P$1212,MATCH($O670&amp;$P670,bank!$Q$2:$Q$1212,0),AB$1),FALSE)</f>
        <v>香港花旗/USD/Hope Young/91868394</v>
      </c>
      <c r="AC670" s="13" t="str" cm="1">
        <f t="array" ref="AC670">IFERROR(INDEX(bank!$A$2:$P$1212,MATCH($O670&amp;$P670,bank!$Q$2:$Q$1212,0),AC$1),FALSE)</f>
        <v>USD</v>
      </c>
      <c r="AD670" s="13" cm="1">
        <f t="array" ref="AD670">IFERROR(INDEX(bank!$A$2:$P$1212,MATCH($O670&amp;$P670,bank!$Q$2:$Q$1212,0),AD$1),FALSE)</f>
        <v>0</v>
      </c>
      <c r="AE670" s="13" t="str" cm="1">
        <f t="array" ref="AE670">IFERROR(INDEX(bank!$A$2:$P$1212,MATCH($O670&amp;$P670,bank!$Q$2:$Q$1212,0),AE$1),FALSE)</f>
        <v xml:space="preserve">5502.12-利息收入 </v>
      </c>
      <c r="AF670" s="13" t="str" cm="1">
        <f t="array" ref="AF670">IFERROR(INDEX(bank!$A$2:$P$1212,MATCH($O670&amp;$P670,bank!$Q$2:$Q$1212,0),AF$1),FALSE)</f>
        <v>4月花旗银行账户利息收入</v>
      </c>
      <c r="AG670" s="13" cm="1">
        <f t="array" ref="AG670">IFERROR(INDEX(bank!$A$2:$P$1212,MATCH($O670&amp;$P670,bank!$Q$2:$Q$1212,0),AG$1),FALSE)</f>
        <v>45045.094583333332</v>
      </c>
      <c r="AH670" s="13" cm="1">
        <f t="array" ref="AH670">IFERROR(INDEX(bank!$A$2:$P$1212,MATCH($O670&amp;$P670,bank!$Q$2:$Q$1212,0),AH$1),FALSE)</f>
        <v>0.27</v>
      </c>
      <c r="AI670" s="13" cm="1">
        <f t="array" ref="AI670">IFERROR(INDEX(bank!$A$2:$P$1212,MATCH($O670&amp;$P670,bank!$Q$2:$Q$1212,0),AI$1),FALSE)</f>
        <v>0.27</v>
      </c>
      <c r="AJ670" s="13" cm="1">
        <f t="array" ref="AJ670">IFERROR(INDEX(bank!$A$2:$P$1212,MATCH($O670&amp;$P670,bank!$Q$2:$Q$1212,0),AJ$1),FALSE)</f>
        <v>0</v>
      </c>
      <c r="AK670" s="13" cm="1">
        <f t="array" ref="AK670">IFERROR(INDEX(bank!$A$2:$P$1212,MATCH($O670&amp;$P670,bank!$Q$2:$Q$1212,0),AK$1),FALSE)</f>
        <v>0</v>
      </c>
      <c r="AL670" s="13" cm="1">
        <f t="array" ref="AL670">IFERROR(INDEX(bank!$A$2:$P$1212,MATCH($O670&amp;$P670,bank!$Q$2:$Q$1212,0),AL$1),FALSE)</f>
        <v>11214.64</v>
      </c>
      <c r="AM670" s="13" cm="1">
        <f t="array" ref="AM670">IFERROR(INDEX(bank!$A$2:$P$1212,MATCH($O670&amp;$P670,bank!$Q$2:$Q$1212,0),AM$1),FALSE)</f>
        <v>1</v>
      </c>
      <c r="AN670" s="13" t="b" cm="1">
        <f t="array" ref="AN670">IFERROR(INDEX(bank!$A$2:$P$1212,MATCH($O670&amp;$P670,bank!$Q$2:$Q$1212,0),AN$1),FALSE)</f>
        <v>1</v>
      </c>
      <c r="AO670" s="13" t="str" cm="1">
        <f t="array" ref="AO670">IFERROR(INDEX(bank!$A$2:$P$1212,MATCH($O670&amp;$P670,bank!$Q$2:$Q$1212,0),AO$1),FALSE)</f>
        <v>已关闭</v>
      </c>
    </row>
    <row r="671" spans="1:41" hidden="1">
      <c r="A671" s="4" t="s">
        <v>435</v>
      </c>
      <c r="B671" s="4" t="s">
        <v>576</v>
      </c>
      <c r="C671" s="4">
        <v>0</v>
      </c>
      <c r="D671" s="4">
        <v>0</v>
      </c>
      <c r="E671" s="4">
        <v>105170.7</v>
      </c>
      <c r="F671" s="4">
        <v>105170.7</v>
      </c>
      <c r="G671" s="4" t="s">
        <v>19</v>
      </c>
      <c r="H671" s="6">
        <v>45050.303020057872</v>
      </c>
      <c r="I671" s="4" t="s">
        <v>20</v>
      </c>
      <c r="J671" s="4" t="b">
        <v>1</v>
      </c>
      <c r="K671" s="4">
        <v>0</v>
      </c>
      <c r="L671" s="4">
        <v>1</v>
      </c>
      <c r="M671" s="4" t="s">
        <v>105</v>
      </c>
      <c r="N671" s="6">
        <v>45050.392488425918</v>
      </c>
      <c r="O671" s="4" t="s">
        <v>26</v>
      </c>
      <c r="P671" s="4">
        <v>822</v>
      </c>
      <c r="Q671" s="10" cm="1">
        <f t="array" ref="Q671">IFERROR(INDEX(cashier!$A$2:$I$672,MATCH($O671&amp;$P671,cashier!$J$2:$J$672,0),Q$1),FALSE)</f>
        <v>434</v>
      </c>
      <c r="R671" s="10" t="str" cm="1">
        <f t="array" ref="R671">IFERROR(INDEX(cashier!$A$2:$I$672,MATCH($O671&amp;$P671,cashier!$J$2:$J$672,0),R$1),FALSE)</f>
        <v>上海汇丰/USD/Asia-Euro/095-046215-055</v>
      </c>
      <c r="S671" s="10" cm="1">
        <f t="array" ref="S671">IFERROR(INDEX(cashier!$A$2:$I$672,MATCH($O671&amp;$P671,cashier!$J$2:$J$672,0),S$1),FALSE)</f>
        <v>45051.388968449071</v>
      </c>
      <c r="T671" s="10" t="str" cm="1">
        <f t="array" ref="T671">IFERROR(INDEX(cashier!$A$2:$I$672,MATCH($O671&amp;$P671,cashier!$J$2:$J$672,0),T$1),FALSE)</f>
        <v>USD</v>
      </c>
      <c r="U671" s="10" cm="1">
        <f t="array" ref="U671">IFERROR(INDEX(cashier!$A$2:$I$672,MATCH($O671&amp;$P671,cashier!$J$2:$J$672,0),U$1),FALSE)</f>
        <v>105170.7</v>
      </c>
      <c r="V671" s="10" cm="1">
        <f t="array" ref="V671">IFERROR(INDEX(cashier!$A$2:$I$672,MATCH($O671&amp;$P671,cashier!$J$2:$J$672,0),V$1),FALSE)</f>
        <v>45050.392488425918</v>
      </c>
      <c r="W671" s="10" cm="1">
        <f t="array" ref="W671">IFERROR(INDEX(cashier!$A$2:$I$672,MATCH($O671&amp;$P671,cashier!$J$2:$J$672,0),W$1),FALSE)</f>
        <v>822</v>
      </c>
      <c r="X671" s="10" t="str" cm="1">
        <f t="array" ref="X671">IFERROR(INDEX(cashier!$A$2:$I$672,MATCH($O671&amp;$P671,cashier!$J$2:$J$672,0),X$1),FALSE)</f>
        <v>收款单</v>
      </c>
      <c r="Y671" s="10" cm="1">
        <f t="array" ref="Y671">IFERROR(INDEX(cashier!$A$2:$I$672,MATCH($O671&amp;$P671,cashier!$J$2:$J$672,0),Y$1),FALSE)</f>
        <v>0</v>
      </c>
      <c r="Z671" s="13" cm="1">
        <f t="array" ref="Z671">IFERROR(INDEX(bank!$A$2:$P$1212,MATCH($O671&amp;$P671,bank!$Q$2:$Q$1212,0),Z$1),FALSE)</f>
        <v>822</v>
      </c>
      <c r="AA671" s="13" t="str" cm="1">
        <f t="array" ref="AA671">IFERROR(INDEX(bank!$A$2:$P$1212,MATCH($O671&amp;$P671,bank!$Q$2:$Q$1212,0),AA$1),FALSE)</f>
        <v>收款单</v>
      </c>
      <c r="AB671" s="13" t="str" cm="1">
        <f t="array" ref="AB671">IFERROR(INDEX(bank!$A$2:$P$1212,MATCH($O671&amp;$P671,bank!$Q$2:$Q$1212,0),AB$1),FALSE)</f>
        <v>上海汇丰/USD/Asia-Euro/095-046215-055</v>
      </c>
      <c r="AC671" s="13" t="str" cm="1">
        <f t="array" ref="AC671">IFERROR(INDEX(bank!$A$2:$P$1212,MATCH($O671&amp;$P671,bank!$Q$2:$Q$1212,0),AC$1),FALSE)</f>
        <v>USD</v>
      </c>
      <c r="AD671" s="13" cm="1">
        <f t="array" ref="AD671">IFERROR(INDEX(bank!$A$2:$P$1212,MATCH($O671&amp;$P671,bank!$Q$2:$Q$1212,0),AD$1),FALSE)</f>
        <v>0</v>
      </c>
      <c r="AE671" s="13" t="str" cm="1">
        <f t="array" ref="AE671">IFERROR(INDEX(bank!$A$2:$P$1212,MATCH($O671&amp;$P671,bank!$Q$2:$Q$1212,0),AE$1),FALSE)</f>
        <v>2203-代收代付</v>
      </c>
      <c r="AF671" s="13" t="str" cm="1">
        <f t="array" ref="AF671">IFERROR(INDEX(bank!$A$2:$P$1212,MATCH($O671&amp;$P671,bank!$Q$2:$Q$1212,0),AF$1),FALSE)</f>
        <v>代收代付SOPHIA OCEAN 油款</v>
      </c>
      <c r="AG671" s="13" cm="1">
        <f t="array" ref="AG671">IFERROR(INDEX(bank!$A$2:$P$1212,MATCH($O671&amp;$P671,bank!$Q$2:$Q$1212,0),AG$1),FALSE)</f>
        <v>45050.392488425918</v>
      </c>
      <c r="AH671" s="13" cm="1">
        <f t="array" ref="AH671">IFERROR(INDEX(bank!$A$2:$P$1212,MATCH($O671&amp;$P671,bank!$Q$2:$Q$1212,0),AH$1),FALSE)</f>
        <v>105170.7</v>
      </c>
      <c r="AI671" s="13" cm="1">
        <f t="array" ref="AI671">IFERROR(INDEX(bank!$A$2:$P$1212,MATCH($O671&amp;$P671,bank!$Q$2:$Q$1212,0),AI$1),FALSE)</f>
        <v>105170.7</v>
      </c>
      <c r="AJ671" s="13" cm="1">
        <f t="array" ref="AJ671">IFERROR(INDEX(bank!$A$2:$P$1212,MATCH($O671&amp;$P671,bank!$Q$2:$Q$1212,0),AJ$1),FALSE)</f>
        <v>0</v>
      </c>
      <c r="AK671" s="13" cm="1">
        <f t="array" ref="AK671">IFERROR(INDEX(bank!$A$2:$P$1212,MATCH($O671&amp;$P671,bank!$Q$2:$Q$1212,0),AK$1),FALSE)</f>
        <v>0</v>
      </c>
      <c r="AL671" s="13" cm="1">
        <f t="array" ref="AL671">IFERROR(INDEX(bank!$A$2:$P$1212,MATCH($O671&amp;$P671,bank!$Q$2:$Q$1212,0),AL$1),FALSE)</f>
        <v>5926.0399999999936</v>
      </c>
      <c r="AM671" s="13" cm="1">
        <f t="array" ref="AM671">IFERROR(INDEX(bank!$A$2:$P$1212,MATCH($O671&amp;$P671,bank!$Q$2:$Q$1212,0),AM$1),FALSE)</f>
        <v>1</v>
      </c>
      <c r="AN671" s="13" t="b" cm="1">
        <f t="array" ref="AN671">IFERROR(INDEX(bank!$A$2:$P$1212,MATCH($O671&amp;$P671,bank!$Q$2:$Q$1212,0),AN$1),FALSE)</f>
        <v>1</v>
      </c>
      <c r="AO671" s="13" t="str" cm="1">
        <f t="array" ref="AO671">IFERROR(INDEX(bank!$A$2:$P$1212,MATCH($O671&amp;$P671,bank!$Q$2:$Q$1212,0),AO$1),FALSE)</f>
        <v>已关闭</v>
      </c>
    </row>
    <row r="672" spans="1:41" hidden="1">
      <c r="A672" s="4" t="s">
        <v>24</v>
      </c>
      <c r="B672" s="4" t="s">
        <v>25</v>
      </c>
      <c r="C672" s="4">
        <v>0</v>
      </c>
      <c r="D672" s="4">
        <v>0</v>
      </c>
      <c r="E672" s="4">
        <v>164463.79999999999</v>
      </c>
      <c r="F672" s="4">
        <v>164463.79999999999</v>
      </c>
      <c r="G672" s="4" t="s">
        <v>19</v>
      </c>
      <c r="H672" s="6">
        <v>45048.304005162026</v>
      </c>
      <c r="I672" s="4" t="s">
        <v>20</v>
      </c>
      <c r="J672" s="4" t="b">
        <v>1</v>
      </c>
      <c r="K672" s="4">
        <v>0</v>
      </c>
      <c r="L672" s="4">
        <v>1</v>
      </c>
      <c r="M672" s="4" t="s">
        <v>27</v>
      </c>
      <c r="N672" s="6">
        <v>45048.392060185193</v>
      </c>
      <c r="O672" s="4" t="s">
        <v>26</v>
      </c>
      <c r="P672" s="4">
        <v>824</v>
      </c>
      <c r="Q672" s="10" cm="1">
        <f t="array" ref="Q672">IFERROR(INDEX(cashier!$A$2:$I$672,MATCH($O672&amp;$P672,cashier!$J$2:$J$672,0),Q$1),FALSE)</f>
        <v>433</v>
      </c>
      <c r="R672" s="10" t="str" cm="1">
        <f t="array" ref="R672">IFERROR(INDEX(cashier!$A$2:$I$672,MATCH($O672&amp;$P672,cashier!$J$2:$J$672,0),R$1),FALSE)</f>
        <v>香港汇丰/USD/Mandarine/801-443300-838</v>
      </c>
      <c r="S672" s="10" cm="1">
        <f t="array" ref="S672">IFERROR(INDEX(cashier!$A$2:$I$672,MATCH($O672&amp;$P672,cashier!$J$2:$J$672,0),S$1),FALSE)</f>
        <v>45051.388621064812</v>
      </c>
      <c r="T672" s="10" t="str" cm="1">
        <f t="array" ref="T672">IFERROR(INDEX(cashier!$A$2:$I$672,MATCH($O672&amp;$P672,cashier!$J$2:$J$672,0),T$1),FALSE)</f>
        <v>USD</v>
      </c>
      <c r="U672" s="10" cm="1">
        <f t="array" ref="U672">IFERROR(INDEX(cashier!$A$2:$I$672,MATCH($O672&amp;$P672,cashier!$J$2:$J$672,0),U$1),FALSE)</f>
        <v>164463.79999999999</v>
      </c>
      <c r="V672" s="10" cm="1">
        <f t="array" ref="V672">IFERROR(INDEX(cashier!$A$2:$I$672,MATCH($O672&amp;$P672,cashier!$J$2:$J$672,0),V$1),FALSE)</f>
        <v>45048.392060185193</v>
      </c>
      <c r="W672" s="10" cm="1">
        <f t="array" ref="W672">IFERROR(INDEX(cashier!$A$2:$I$672,MATCH($O672&amp;$P672,cashier!$J$2:$J$672,0),W$1),FALSE)</f>
        <v>824</v>
      </c>
      <c r="X672" s="10" t="str" cm="1">
        <f t="array" ref="X672">IFERROR(INDEX(cashier!$A$2:$I$672,MATCH($O672&amp;$P672,cashier!$J$2:$J$672,0),X$1),FALSE)</f>
        <v>收款单</v>
      </c>
      <c r="Y672" s="10" cm="1">
        <f t="array" ref="Y672">IFERROR(INDEX(cashier!$A$2:$I$672,MATCH($O672&amp;$P672,cashier!$J$2:$J$672,0),Y$1),FALSE)</f>
        <v>0</v>
      </c>
      <c r="Z672" s="13" cm="1">
        <f t="array" ref="Z672">IFERROR(INDEX(bank!$A$2:$P$1212,MATCH($O672&amp;$P672,bank!$Q$2:$Q$1212,0),Z$1),FALSE)</f>
        <v>824</v>
      </c>
      <c r="AA672" s="13" t="str" cm="1">
        <f t="array" ref="AA672">IFERROR(INDEX(bank!$A$2:$P$1212,MATCH($O672&amp;$P672,bank!$Q$2:$Q$1212,0),AA$1),FALSE)</f>
        <v>收款单</v>
      </c>
      <c r="AB672" s="13" t="str" cm="1">
        <f t="array" ref="AB672">IFERROR(INDEX(bank!$A$2:$P$1212,MATCH($O672&amp;$P672,bank!$Q$2:$Q$1212,0),AB$1),FALSE)</f>
        <v>香港汇丰/USD/Mandarine/801-443300-838</v>
      </c>
      <c r="AC672" s="13" t="str" cm="1">
        <f t="array" ref="AC672">IFERROR(INDEX(bank!$A$2:$P$1212,MATCH($O672&amp;$P672,bank!$Q$2:$Q$1212,0),AC$1),FALSE)</f>
        <v>USD</v>
      </c>
      <c r="AD672" s="13" cm="1">
        <f t="array" ref="AD672">IFERROR(INDEX(bank!$A$2:$P$1212,MATCH($O672&amp;$P672,bank!$Q$2:$Q$1212,0),AD$1),FALSE)</f>
        <v>0</v>
      </c>
      <c r="AE672" s="13" t="str" cm="1">
        <f t="array" ref="AE672">IFERROR(INDEX(bank!$A$2:$P$1212,MATCH($O672&amp;$P672,bank!$Q$2:$Q$1212,0),AE$1),FALSE)</f>
        <v>2202-股东往来</v>
      </c>
      <c r="AF672" s="13" t="str" cm="1">
        <f t="array" ref="AF672">IFERROR(INDEX(bank!$A$2:$P$1212,MATCH($O672&amp;$P672,bank!$Q$2:$Q$1212,0),AF$1),FALSE)</f>
        <v>股东往来</v>
      </c>
      <c r="AG672" s="13" cm="1">
        <f t="array" ref="AG672">IFERROR(INDEX(bank!$A$2:$P$1212,MATCH($O672&amp;$P672,bank!$Q$2:$Q$1212,0),AG$1),FALSE)</f>
        <v>45048.392060185193</v>
      </c>
      <c r="AH672" s="13" cm="1">
        <f t="array" ref="AH672">IFERROR(INDEX(bank!$A$2:$P$1212,MATCH($O672&amp;$P672,bank!$Q$2:$Q$1212,0),AH$1),FALSE)</f>
        <v>164463.79999999999</v>
      </c>
      <c r="AI672" s="13" cm="1">
        <f t="array" ref="AI672">IFERROR(INDEX(bank!$A$2:$P$1212,MATCH($O672&amp;$P672,bank!$Q$2:$Q$1212,0),AI$1),FALSE)</f>
        <v>164463.79999999999</v>
      </c>
      <c r="AJ672" s="13" cm="1">
        <f t="array" ref="AJ672">IFERROR(INDEX(bank!$A$2:$P$1212,MATCH($O672&amp;$P672,bank!$Q$2:$Q$1212,0),AJ$1),FALSE)</f>
        <v>0</v>
      </c>
      <c r="AK672" s="13" cm="1">
        <f t="array" ref="AK672">IFERROR(INDEX(bank!$A$2:$P$1212,MATCH($O672&amp;$P672,bank!$Q$2:$Q$1212,0),AK$1),FALSE)</f>
        <v>0</v>
      </c>
      <c r="AL672" s="13" cm="1">
        <f t="array" ref="AL672">IFERROR(INDEX(bank!$A$2:$P$1212,MATCH($O672&amp;$P672,bank!$Q$2:$Q$1212,0),AL$1),FALSE)</f>
        <v>864023.50999999978</v>
      </c>
      <c r="AM672" s="13" cm="1">
        <f t="array" ref="AM672">IFERROR(INDEX(bank!$A$2:$P$1212,MATCH($O672&amp;$P672,bank!$Q$2:$Q$1212,0),AM$1),FALSE)</f>
        <v>1</v>
      </c>
      <c r="AN672" s="13" t="b" cm="1">
        <f t="array" ref="AN672">IFERROR(INDEX(bank!$A$2:$P$1212,MATCH($O672&amp;$P672,bank!$Q$2:$Q$1212,0),AN$1),FALSE)</f>
        <v>1</v>
      </c>
      <c r="AO672" s="13" t="str" cm="1">
        <f t="array" ref="AO672">IFERROR(INDEX(bank!$A$2:$P$1212,MATCH($O672&amp;$P672,bank!$Q$2:$Q$1212,0),AO$1),FALSE)</f>
        <v>已关闭</v>
      </c>
    </row>
    <row r="673" spans="1:41" hidden="1">
      <c r="A673" s="4" t="s">
        <v>68</v>
      </c>
      <c r="B673" s="4" t="s">
        <v>577</v>
      </c>
      <c r="C673" s="4">
        <v>110</v>
      </c>
      <c r="D673" s="4">
        <v>110</v>
      </c>
      <c r="E673" s="4">
        <v>0</v>
      </c>
      <c r="F673" s="4">
        <v>0</v>
      </c>
      <c r="G673" s="4" t="s">
        <v>19</v>
      </c>
      <c r="H673" s="6">
        <v>45061.344199988423</v>
      </c>
      <c r="I673" s="4" t="s">
        <v>208</v>
      </c>
      <c r="J673" s="4" t="b">
        <v>0</v>
      </c>
      <c r="K673" s="4">
        <v>0</v>
      </c>
      <c r="L673" s="4">
        <v>1</v>
      </c>
      <c r="O673" s="4" t="s">
        <v>18</v>
      </c>
      <c r="P673" s="4">
        <v>827</v>
      </c>
      <c r="Q673" s="10" t="b" cm="1">
        <f t="array" ref="Q673">IFERROR(INDEX(cashier!$A$2:$I$672,MATCH($O673&amp;$P673,cashier!$J$2:$J$672,0),Q$1),FALSE)</f>
        <v>0</v>
      </c>
      <c r="R673" s="10" t="b" cm="1">
        <f t="array" ref="R673">IFERROR(INDEX(cashier!$A$2:$I$672,MATCH($O673&amp;$P673,cashier!$J$2:$J$672,0),R$1),FALSE)</f>
        <v>0</v>
      </c>
      <c r="S673" s="10" t="b" cm="1">
        <f t="array" ref="S673">IFERROR(INDEX(cashier!$A$2:$I$672,MATCH($O673&amp;$P673,cashier!$J$2:$J$672,0),S$1),FALSE)</f>
        <v>0</v>
      </c>
      <c r="T673" s="10" t="b" cm="1">
        <f t="array" ref="T673">IFERROR(INDEX(cashier!$A$2:$I$672,MATCH($O673&amp;$P673,cashier!$J$2:$J$672,0),T$1),FALSE)</f>
        <v>0</v>
      </c>
      <c r="U673" s="10" t="b" cm="1">
        <f t="array" ref="U673">IFERROR(INDEX(cashier!$A$2:$I$672,MATCH($O673&amp;$P673,cashier!$J$2:$J$672,0),U$1),FALSE)</f>
        <v>0</v>
      </c>
      <c r="V673" s="10" t="b" cm="1">
        <f t="array" ref="V673">IFERROR(INDEX(cashier!$A$2:$I$672,MATCH($O673&amp;$P673,cashier!$J$2:$J$672,0),V$1),FALSE)</f>
        <v>0</v>
      </c>
      <c r="W673" s="10" t="b" cm="1">
        <f t="array" ref="W673">IFERROR(INDEX(cashier!$A$2:$I$672,MATCH($O673&amp;$P673,cashier!$J$2:$J$672,0),W$1),FALSE)</f>
        <v>0</v>
      </c>
      <c r="X673" s="10" t="b" cm="1">
        <f t="array" ref="X673">IFERROR(INDEX(cashier!$A$2:$I$672,MATCH($O673&amp;$P673,cashier!$J$2:$J$672,0),X$1),FALSE)</f>
        <v>0</v>
      </c>
      <c r="Y673" s="10" t="b" cm="1">
        <f t="array" ref="Y673">IFERROR(INDEX(cashier!$A$2:$I$672,MATCH($O673&amp;$P673,cashier!$J$2:$J$672,0),Y$1),FALSE)</f>
        <v>0</v>
      </c>
      <c r="Z673" s="13" t="b" cm="1">
        <f t="array" ref="Z673">IFERROR(INDEX(bank!$A$2:$P$1212,MATCH($O673&amp;$P673,bank!$Q$2:$Q$1212,0),Z$1),FALSE)</f>
        <v>0</v>
      </c>
      <c r="AA673" s="13" t="b" cm="1">
        <f t="array" ref="AA673">IFERROR(INDEX(bank!$A$2:$P$1212,MATCH($O673&amp;$P673,bank!$Q$2:$Q$1212,0),AA$1),FALSE)</f>
        <v>0</v>
      </c>
      <c r="AB673" s="13" t="b" cm="1">
        <f t="array" ref="AB673">IFERROR(INDEX(bank!$A$2:$P$1212,MATCH($O673&amp;$P673,bank!$Q$2:$Q$1212,0),AB$1),FALSE)</f>
        <v>0</v>
      </c>
      <c r="AC673" s="13" t="b" cm="1">
        <f t="array" ref="AC673">IFERROR(INDEX(bank!$A$2:$P$1212,MATCH($O673&amp;$P673,bank!$Q$2:$Q$1212,0),AC$1),FALSE)</f>
        <v>0</v>
      </c>
      <c r="AD673" s="13" t="b" cm="1">
        <f t="array" ref="AD673">IFERROR(INDEX(bank!$A$2:$P$1212,MATCH($O673&amp;$P673,bank!$Q$2:$Q$1212,0),AD$1),FALSE)</f>
        <v>0</v>
      </c>
      <c r="AE673" s="13" t="b" cm="1">
        <f t="array" ref="AE673">IFERROR(INDEX(bank!$A$2:$P$1212,MATCH($O673&amp;$P673,bank!$Q$2:$Q$1212,0),AE$1),FALSE)</f>
        <v>0</v>
      </c>
      <c r="AF673" s="13" t="b" cm="1">
        <f t="array" ref="AF673">IFERROR(INDEX(bank!$A$2:$P$1212,MATCH($O673&amp;$P673,bank!$Q$2:$Q$1212,0),AF$1),FALSE)</f>
        <v>0</v>
      </c>
      <c r="AG673" s="13" t="b" cm="1">
        <f t="array" ref="AG673">IFERROR(INDEX(bank!$A$2:$P$1212,MATCH($O673&amp;$P673,bank!$Q$2:$Q$1212,0),AG$1),FALSE)</f>
        <v>0</v>
      </c>
      <c r="AH673" s="13" t="b" cm="1">
        <f t="array" ref="AH673">IFERROR(INDEX(bank!$A$2:$P$1212,MATCH($O673&amp;$P673,bank!$Q$2:$Q$1212,0),AH$1),FALSE)</f>
        <v>0</v>
      </c>
      <c r="AI673" s="13" t="b" cm="1">
        <f t="array" ref="AI673">IFERROR(INDEX(bank!$A$2:$P$1212,MATCH($O673&amp;$P673,bank!$Q$2:$Q$1212,0),AI$1),FALSE)</f>
        <v>0</v>
      </c>
      <c r="AJ673" s="13" t="b" cm="1">
        <f t="array" ref="AJ673">IFERROR(INDEX(bank!$A$2:$P$1212,MATCH($O673&amp;$P673,bank!$Q$2:$Q$1212,0),AJ$1),FALSE)</f>
        <v>0</v>
      </c>
      <c r="AK673" s="13" t="b" cm="1">
        <f t="array" ref="AK673">IFERROR(INDEX(bank!$A$2:$P$1212,MATCH($O673&amp;$P673,bank!$Q$2:$Q$1212,0),AK$1),FALSE)</f>
        <v>0</v>
      </c>
      <c r="AL673" s="13" t="b" cm="1">
        <f t="array" ref="AL673">IFERROR(INDEX(bank!$A$2:$P$1212,MATCH($O673&amp;$P673,bank!$Q$2:$Q$1212,0),AL$1),FALSE)</f>
        <v>0</v>
      </c>
      <c r="AM673" s="13" t="b" cm="1">
        <f t="array" ref="AM673">IFERROR(INDEX(bank!$A$2:$P$1212,MATCH($O673&amp;$P673,bank!$Q$2:$Q$1212,0),AM$1),FALSE)</f>
        <v>0</v>
      </c>
      <c r="AN673" s="13" t="b" cm="1">
        <f t="array" ref="AN673">IFERROR(INDEX(bank!$A$2:$P$1212,MATCH($O673&amp;$P673,bank!$Q$2:$Q$1212,0),AN$1),FALSE)</f>
        <v>0</v>
      </c>
      <c r="AO673" s="13" t="b" cm="1">
        <f t="array" ref="AO673">IFERROR(INDEX(bank!$A$2:$P$1212,MATCH($O673&amp;$P673,bank!$Q$2:$Q$1212,0),AO$1),FALSE)</f>
        <v>0</v>
      </c>
    </row>
    <row r="674" spans="1:41" hidden="1">
      <c r="A674" s="4" t="s">
        <v>24</v>
      </c>
      <c r="B674" s="4" t="s">
        <v>578</v>
      </c>
      <c r="C674" s="4">
        <v>7194.55</v>
      </c>
      <c r="D674" s="4">
        <v>7194.55</v>
      </c>
      <c r="E674" s="4">
        <v>0</v>
      </c>
      <c r="F674" s="4">
        <v>0</v>
      </c>
      <c r="G674" s="4" t="s">
        <v>19</v>
      </c>
      <c r="H674" s="6">
        <v>45051.376841111109</v>
      </c>
      <c r="I674" s="4" t="s">
        <v>20</v>
      </c>
      <c r="J674" s="4" t="b">
        <v>0</v>
      </c>
      <c r="K674" s="4">
        <v>1</v>
      </c>
      <c r="L674" s="4">
        <v>1</v>
      </c>
      <c r="O674" s="4" t="s">
        <v>18</v>
      </c>
      <c r="P674" s="4">
        <v>829</v>
      </c>
      <c r="Q674" s="10" t="b" cm="1">
        <f t="array" ref="Q674">IFERROR(INDEX(cashier!$A$2:$I$672,MATCH($O674&amp;$P674,cashier!$J$2:$J$672,0),Q$1),FALSE)</f>
        <v>0</v>
      </c>
      <c r="R674" s="10" t="b" cm="1">
        <f t="array" ref="R674">IFERROR(INDEX(cashier!$A$2:$I$672,MATCH($O674&amp;$P674,cashier!$J$2:$J$672,0),R$1),FALSE)</f>
        <v>0</v>
      </c>
      <c r="S674" s="10" t="b" cm="1">
        <f t="array" ref="S674">IFERROR(INDEX(cashier!$A$2:$I$672,MATCH($O674&amp;$P674,cashier!$J$2:$J$672,0),S$1),FALSE)</f>
        <v>0</v>
      </c>
      <c r="T674" s="10" t="b" cm="1">
        <f t="array" ref="T674">IFERROR(INDEX(cashier!$A$2:$I$672,MATCH($O674&amp;$P674,cashier!$J$2:$J$672,0),T$1),FALSE)</f>
        <v>0</v>
      </c>
      <c r="U674" s="10" t="b" cm="1">
        <f t="array" ref="U674">IFERROR(INDEX(cashier!$A$2:$I$672,MATCH($O674&amp;$P674,cashier!$J$2:$J$672,0),U$1),FALSE)</f>
        <v>0</v>
      </c>
      <c r="V674" s="10" t="b" cm="1">
        <f t="array" ref="V674">IFERROR(INDEX(cashier!$A$2:$I$672,MATCH($O674&amp;$P674,cashier!$J$2:$J$672,0),V$1),FALSE)</f>
        <v>0</v>
      </c>
      <c r="W674" s="10" t="b" cm="1">
        <f t="array" ref="W674">IFERROR(INDEX(cashier!$A$2:$I$672,MATCH($O674&amp;$P674,cashier!$J$2:$J$672,0),W$1),FALSE)</f>
        <v>0</v>
      </c>
      <c r="X674" s="10" t="b" cm="1">
        <f t="array" ref="X674">IFERROR(INDEX(cashier!$A$2:$I$672,MATCH($O674&amp;$P674,cashier!$J$2:$J$672,0),X$1),FALSE)</f>
        <v>0</v>
      </c>
      <c r="Y674" s="10" t="b" cm="1">
        <f t="array" ref="Y674">IFERROR(INDEX(cashier!$A$2:$I$672,MATCH($O674&amp;$P674,cashier!$J$2:$J$672,0),Y$1),FALSE)</f>
        <v>0</v>
      </c>
      <c r="Z674" s="13" t="b" cm="1">
        <f t="array" ref="Z674">IFERROR(INDEX(bank!$A$2:$P$1212,MATCH($O674&amp;$P674,bank!$Q$2:$Q$1212,0),Z$1),FALSE)</f>
        <v>0</v>
      </c>
      <c r="AA674" s="13" t="b" cm="1">
        <f t="array" ref="AA674">IFERROR(INDEX(bank!$A$2:$P$1212,MATCH($O674&amp;$P674,bank!$Q$2:$Q$1212,0),AA$1),FALSE)</f>
        <v>0</v>
      </c>
      <c r="AB674" s="13" t="b" cm="1">
        <f t="array" ref="AB674">IFERROR(INDEX(bank!$A$2:$P$1212,MATCH($O674&amp;$P674,bank!$Q$2:$Q$1212,0),AB$1),FALSE)</f>
        <v>0</v>
      </c>
      <c r="AC674" s="13" t="b" cm="1">
        <f t="array" ref="AC674">IFERROR(INDEX(bank!$A$2:$P$1212,MATCH($O674&amp;$P674,bank!$Q$2:$Q$1212,0),AC$1),FALSE)</f>
        <v>0</v>
      </c>
      <c r="AD674" s="13" t="b" cm="1">
        <f t="array" ref="AD674">IFERROR(INDEX(bank!$A$2:$P$1212,MATCH($O674&amp;$P674,bank!$Q$2:$Q$1212,0),AD$1),FALSE)</f>
        <v>0</v>
      </c>
      <c r="AE674" s="13" t="b" cm="1">
        <f t="array" ref="AE674">IFERROR(INDEX(bank!$A$2:$P$1212,MATCH($O674&amp;$P674,bank!$Q$2:$Q$1212,0),AE$1),FALSE)</f>
        <v>0</v>
      </c>
      <c r="AF674" s="13" t="b" cm="1">
        <f t="array" ref="AF674">IFERROR(INDEX(bank!$A$2:$P$1212,MATCH($O674&amp;$P674,bank!$Q$2:$Q$1212,0),AF$1),FALSE)</f>
        <v>0</v>
      </c>
      <c r="AG674" s="13" t="b" cm="1">
        <f t="array" ref="AG674">IFERROR(INDEX(bank!$A$2:$P$1212,MATCH($O674&amp;$P674,bank!$Q$2:$Q$1212,0),AG$1),FALSE)</f>
        <v>0</v>
      </c>
      <c r="AH674" s="13" t="b" cm="1">
        <f t="array" ref="AH674">IFERROR(INDEX(bank!$A$2:$P$1212,MATCH($O674&amp;$P674,bank!$Q$2:$Q$1212,0),AH$1),FALSE)</f>
        <v>0</v>
      </c>
      <c r="AI674" s="13" t="b" cm="1">
        <f t="array" ref="AI674">IFERROR(INDEX(bank!$A$2:$P$1212,MATCH($O674&amp;$P674,bank!$Q$2:$Q$1212,0),AI$1),FALSE)</f>
        <v>0</v>
      </c>
      <c r="AJ674" s="13" t="b" cm="1">
        <f t="array" ref="AJ674">IFERROR(INDEX(bank!$A$2:$P$1212,MATCH($O674&amp;$P674,bank!$Q$2:$Q$1212,0),AJ$1),FALSE)</f>
        <v>0</v>
      </c>
      <c r="AK674" s="13" t="b" cm="1">
        <f t="array" ref="AK674">IFERROR(INDEX(bank!$A$2:$P$1212,MATCH($O674&amp;$P674,bank!$Q$2:$Q$1212,0),AK$1),FALSE)</f>
        <v>0</v>
      </c>
      <c r="AL674" s="13" t="b" cm="1">
        <f t="array" ref="AL674">IFERROR(INDEX(bank!$A$2:$P$1212,MATCH($O674&amp;$P674,bank!$Q$2:$Q$1212,0),AL$1),FALSE)</f>
        <v>0</v>
      </c>
      <c r="AM674" s="13" t="b" cm="1">
        <f t="array" ref="AM674">IFERROR(INDEX(bank!$A$2:$P$1212,MATCH($O674&amp;$P674,bank!$Q$2:$Q$1212,0),AM$1),FALSE)</f>
        <v>0</v>
      </c>
      <c r="AN674" s="13" t="b" cm="1">
        <f t="array" ref="AN674">IFERROR(INDEX(bank!$A$2:$P$1212,MATCH($O674&amp;$P674,bank!$Q$2:$Q$1212,0),AN$1),FALSE)</f>
        <v>0</v>
      </c>
      <c r="AO674" s="13" t="b" cm="1">
        <f t="array" ref="AO674">IFERROR(INDEX(bank!$A$2:$P$1212,MATCH($O674&amp;$P674,bank!$Q$2:$Q$1212,0),AO$1),FALSE)</f>
        <v>0</v>
      </c>
    </row>
    <row r="675" spans="1:41" hidden="1">
      <c r="A675" s="4" t="s">
        <v>24</v>
      </c>
      <c r="B675" s="4" t="s">
        <v>579</v>
      </c>
      <c r="C675" s="4">
        <v>7194.55</v>
      </c>
      <c r="D675" s="4">
        <v>7194.55</v>
      </c>
      <c r="E675" s="4">
        <v>0</v>
      </c>
      <c r="F675" s="4">
        <v>0</v>
      </c>
      <c r="G675" s="4" t="s">
        <v>19</v>
      </c>
      <c r="H675" s="6">
        <v>45051.379565763891</v>
      </c>
      <c r="I675" s="4" t="s">
        <v>20</v>
      </c>
      <c r="J675" s="4" t="b">
        <v>1</v>
      </c>
      <c r="K675" s="4">
        <v>0</v>
      </c>
      <c r="L675" s="4">
        <v>1</v>
      </c>
      <c r="M675" s="4" t="s">
        <v>27</v>
      </c>
      <c r="N675" s="6">
        <v>45056.141828703701</v>
      </c>
      <c r="O675" s="4" t="s">
        <v>18</v>
      </c>
      <c r="P675" s="4">
        <v>831</v>
      </c>
      <c r="Q675" s="10" cm="1">
        <f t="array" ref="Q675">IFERROR(INDEX(cashier!$A$2:$I$672,MATCH($O675&amp;$P675,cashier!$J$2:$J$672,0),Q$1),FALSE)</f>
        <v>458</v>
      </c>
      <c r="R675" s="10" t="str" cm="1">
        <f t="array" ref="R675">IFERROR(INDEX(cashier!$A$2:$I$672,MATCH($O675&amp;$P675,cashier!$J$2:$J$672,0),R$1),FALSE)</f>
        <v>香港汇丰/USD/Mandarine/801-443300-838</v>
      </c>
      <c r="S675" s="10" cm="1">
        <f t="array" ref="S675">IFERROR(INDEX(cashier!$A$2:$I$672,MATCH($O675&amp;$P675,cashier!$J$2:$J$672,0),S$1),FALSE)</f>
        <v>45056.138102164346</v>
      </c>
      <c r="T675" s="10" t="str" cm="1">
        <f t="array" ref="T675">IFERROR(INDEX(cashier!$A$2:$I$672,MATCH($O675&amp;$P675,cashier!$J$2:$J$672,0),T$1),FALSE)</f>
        <v>USD</v>
      </c>
      <c r="U675" s="10" cm="1">
        <f t="array" ref="U675">IFERROR(INDEX(cashier!$A$2:$I$672,MATCH($O675&amp;$P675,cashier!$J$2:$J$672,0),U$1),FALSE)</f>
        <v>7194.55</v>
      </c>
      <c r="V675" s="10" cm="1">
        <f t="array" ref="V675">IFERROR(INDEX(cashier!$A$2:$I$672,MATCH($O675&amp;$P675,cashier!$J$2:$J$672,0),V$1),FALSE)</f>
        <v>45056.141828703701</v>
      </c>
      <c r="W675" s="10" cm="1">
        <f t="array" ref="W675">IFERROR(INDEX(cashier!$A$2:$I$672,MATCH($O675&amp;$P675,cashier!$J$2:$J$672,0),W$1),FALSE)</f>
        <v>831</v>
      </c>
      <c r="X675" s="10" t="str" cm="1">
        <f t="array" ref="X675">IFERROR(INDEX(cashier!$A$2:$I$672,MATCH($O675&amp;$P675,cashier!$J$2:$J$672,0),X$1),FALSE)</f>
        <v>付款单</v>
      </c>
      <c r="Y675" s="10" cm="1">
        <f t="array" ref="Y675">IFERROR(INDEX(cashier!$A$2:$I$672,MATCH($O675&amp;$P675,cashier!$J$2:$J$672,0),Y$1),FALSE)</f>
        <v>7.04</v>
      </c>
      <c r="Z675" s="13" cm="1">
        <f t="array" ref="Z675">IFERROR(INDEX(bank!$A$2:$P$1212,MATCH($O675&amp;$P675,bank!$Q$2:$Q$1212,0),Z$1),FALSE)</f>
        <v>831</v>
      </c>
      <c r="AA675" s="13" t="str" cm="1">
        <f t="array" ref="AA675">IFERROR(INDEX(bank!$A$2:$P$1212,MATCH($O675&amp;$P675,bank!$Q$2:$Q$1212,0),AA$1),FALSE)</f>
        <v>付款单</v>
      </c>
      <c r="AB675" s="13" t="str" cm="1">
        <f t="array" ref="AB675">IFERROR(INDEX(bank!$A$2:$P$1212,MATCH($O675&amp;$P675,bank!$Q$2:$Q$1212,0),AB$1),FALSE)</f>
        <v>香港汇丰/USD/Mandarine/801-443300-838</v>
      </c>
      <c r="AC675" s="13" t="str" cm="1">
        <f t="array" ref="AC675">IFERROR(INDEX(bank!$A$2:$P$1212,MATCH($O675&amp;$P675,bank!$Q$2:$Q$1212,0),AC$1),FALSE)</f>
        <v>USD</v>
      </c>
      <c r="AD675" s="13" cm="1">
        <f t="array" ref="AD675">IFERROR(INDEX(bank!$A$2:$P$1212,MATCH($O675&amp;$P675,bank!$Q$2:$Q$1212,0),AD$1),FALSE)</f>
        <v>0</v>
      </c>
      <c r="AE675" s="13" t="str" cm="1">
        <f t="array" ref="AE675">IFERROR(INDEX(bank!$A$2:$P$1212,MATCH($O675&amp;$P675,bank!$Q$2:$Q$1212,0),AE$1),FALSE)</f>
        <v>2202-股东往来</v>
      </c>
      <c r="AF675" s="13" t="str" cm="1">
        <f t="array" ref="AF675">IFERROR(INDEX(bank!$A$2:$P$1212,MATCH($O675&amp;$P675,bank!$Q$2:$Q$1212,0),AF$1),FALSE)</f>
        <v>LAUREN2023.4分红</v>
      </c>
      <c r="AG675" s="13" cm="1">
        <f t="array" ref="AG675">IFERROR(INDEX(bank!$A$2:$P$1212,MATCH($O675&amp;$P675,bank!$Q$2:$Q$1212,0),AG$1),FALSE)</f>
        <v>45056.141828703701</v>
      </c>
      <c r="AH675" s="13" cm="1">
        <f t="array" ref="AH675">IFERROR(INDEX(bank!$A$2:$P$1212,MATCH($O675&amp;$P675,bank!$Q$2:$Q$1212,0),AH$1),FALSE)</f>
        <v>0</v>
      </c>
      <c r="AI675" s="13" cm="1">
        <f t="array" ref="AI675">IFERROR(INDEX(bank!$A$2:$P$1212,MATCH($O675&amp;$P675,bank!$Q$2:$Q$1212,0),AI$1),FALSE)</f>
        <v>0</v>
      </c>
      <c r="AJ675" s="13" cm="1">
        <f t="array" ref="AJ675">IFERROR(INDEX(bank!$A$2:$P$1212,MATCH($O675&amp;$P675,bank!$Q$2:$Q$1212,0),AJ$1),FALSE)</f>
        <v>7194.55</v>
      </c>
      <c r="AK675" s="13" cm="1">
        <f t="array" ref="AK675">IFERROR(INDEX(bank!$A$2:$P$1212,MATCH($O675&amp;$P675,bank!$Q$2:$Q$1212,0),AK$1),FALSE)</f>
        <v>7194.55</v>
      </c>
      <c r="AL675" s="13" cm="1">
        <f t="array" ref="AL675">IFERROR(INDEX(bank!$A$2:$P$1212,MATCH($O675&amp;$P675,bank!$Q$2:$Q$1212,0),AL$1),FALSE)</f>
        <v>-334600.85000000021</v>
      </c>
      <c r="AM675" s="13" cm="1">
        <f t="array" ref="AM675">IFERROR(INDEX(bank!$A$2:$P$1212,MATCH($O675&amp;$P675,bank!$Q$2:$Q$1212,0),AM$1),FALSE)</f>
        <v>1</v>
      </c>
      <c r="AN675" s="13" t="b" cm="1">
        <f t="array" ref="AN675">IFERROR(INDEX(bank!$A$2:$P$1212,MATCH($O675&amp;$P675,bank!$Q$2:$Q$1212,0),AN$1),FALSE)</f>
        <v>1</v>
      </c>
      <c r="AO675" s="13" t="str" cm="1">
        <f t="array" ref="AO675">IFERROR(INDEX(bank!$A$2:$P$1212,MATCH($O675&amp;$P675,bank!$Q$2:$Q$1212,0),AO$1),FALSE)</f>
        <v>已关闭</v>
      </c>
    </row>
    <row r="676" spans="1:41" hidden="1">
      <c r="A676" s="4" t="s">
        <v>50</v>
      </c>
      <c r="B676" s="4" t="s">
        <v>580</v>
      </c>
      <c r="C676" s="4">
        <v>0</v>
      </c>
      <c r="D676" s="4">
        <v>0</v>
      </c>
      <c r="E676" s="4">
        <v>77093.33</v>
      </c>
      <c r="F676" s="4">
        <v>77093.33</v>
      </c>
      <c r="G676" s="4" t="s">
        <v>19</v>
      </c>
      <c r="H676" s="6">
        <v>45042.40237462963</v>
      </c>
      <c r="I676" s="4" t="s">
        <v>20</v>
      </c>
      <c r="J676" s="4" t="b">
        <v>1</v>
      </c>
      <c r="K676" s="4">
        <v>0</v>
      </c>
      <c r="L676" s="4">
        <v>1</v>
      </c>
      <c r="M676" s="4" t="s">
        <v>21</v>
      </c>
      <c r="N676" s="6">
        <v>45042.092314814807</v>
      </c>
      <c r="O676" s="4" t="s">
        <v>26</v>
      </c>
      <c r="P676" s="4">
        <v>832</v>
      </c>
      <c r="Q676" s="10" cm="1">
        <f t="array" ref="Q676">IFERROR(INDEX(cashier!$A$2:$I$672,MATCH($O676&amp;$P676,cashier!$J$2:$J$672,0),Q$1),FALSE)</f>
        <v>437</v>
      </c>
      <c r="R676" s="10" t="str" cm="1">
        <f t="array" ref="R676">IFERROR(INDEX(cashier!$A$2:$I$672,MATCH($O676&amp;$P676,cashier!$J$2:$J$672,0),R$1),FALSE)</f>
        <v>大华银行/USD/Group/392-9016-945</v>
      </c>
      <c r="S676" s="10" cm="1">
        <f t="array" ref="S676">IFERROR(INDEX(cashier!$A$2:$I$672,MATCH($O676&amp;$P676,cashier!$J$2:$J$672,0),S$1),FALSE)</f>
        <v>45052.088695706021</v>
      </c>
      <c r="T676" s="10" t="str" cm="1">
        <f t="array" ref="T676">IFERROR(INDEX(cashier!$A$2:$I$672,MATCH($O676&amp;$P676,cashier!$J$2:$J$672,0),T$1),FALSE)</f>
        <v>USD</v>
      </c>
      <c r="U676" s="10" cm="1">
        <f t="array" ref="U676">IFERROR(INDEX(cashier!$A$2:$I$672,MATCH($O676&amp;$P676,cashier!$J$2:$J$672,0),U$1),FALSE)</f>
        <v>77093.33</v>
      </c>
      <c r="V676" s="10" cm="1">
        <f t="array" ref="V676">IFERROR(INDEX(cashier!$A$2:$I$672,MATCH($O676&amp;$P676,cashier!$J$2:$J$672,0),V$1),FALSE)</f>
        <v>45042.092314814807</v>
      </c>
      <c r="W676" s="10" cm="1">
        <f t="array" ref="W676">IFERROR(INDEX(cashier!$A$2:$I$672,MATCH($O676&amp;$P676,cashier!$J$2:$J$672,0),W$1),FALSE)</f>
        <v>832</v>
      </c>
      <c r="X676" s="10" t="str" cm="1">
        <f t="array" ref="X676">IFERROR(INDEX(cashier!$A$2:$I$672,MATCH($O676&amp;$P676,cashier!$J$2:$J$672,0),X$1),FALSE)</f>
        <v>收款单</v>
      </c>
      <c r="Y676" s="10" cm="1">
        <f t="array" ref="Y676">IFERROR(INDEX(cashier!$A$2:$I$672,MATCH($O676&amp;$P676,cashier!$J$2:$J$672,0),Y$1),FALSE)</f>
        <v>44.54</v>
      </c>
      <c r="Z676" s="13" cm="1">
        <f t="array" ref="Z676">IFERROR(INDEX(bank!$A$2:$P$1212,MATCH($O676&amp;$P676,bank!$Q$2:$Q$1212,0),Z$1),FALSE)</f>
        <v>832</v>
      </c>
      <c r="AA676" s="13" t="str" cm="1">
        <f t="array" ref="AA676">IFERROR(INDEX(bank!$A$2:$P$1212,MATCH($O676&amp;$P676,bank!$Q$2:$Q$1212,0),AA$1),FALSE)</f>
        <v>收款单</v>
      </c>
      <c r="AB676" s="13" t="str" cm="1">
        <f t="array" ref="AB676">IFERROR(INDEX(bank!$A$2:$P$1212,MATCH($O676&amp;$P676,bank!$Q$2:$Q$1212,0),AB$1),FALSE)</f>
        <v>大华银行/USD/Group/392-9016-945</v>
      </c>
      <c r="AC676" s="13" t="str" cm="1">
        <f t="array" ref="AC676">IFERROR(INDEX(bank!$A$2:$P$1212,MATCH($O676&amp;$P676,bank!$Q$2:$Q$1212,0),AC$1),FALSE)</f>
        <v>USD</v>
      </c>
      <c r="AD676" s="13" cm="1">
        <f t="array" ref="AD676">IFERROR(INDEX(bank!$A$2:$P$1212,MATCH($O676&amp;$P676,bank!$Q$2:$Q$1212,0),AD$1),FALSE)</f>
        <v>0</v>
      </c>
      <c r="AE676" s="13" t="str" cm="1">
        <f t="array" ref="AE676">IFERROR(INDEX(bank!$A$2:$P$1212,MATCH($O676&amp;$P676,bank!$Q$2:$Q$1212,0),AE$1),FALSE)</f>
        <v>5101.06-租金收入</v>
      </c>
      <c r="AF676" s="13" t="str" cm="1">
        <f t="array" ref="AF676">IFERROR(INDEX(bank!$A$2:$P$1212,MATCH($O676&amp;$P676,bank!$Q$2:$Q$1212,0),AF$1),FALSE)</f>
        <v>dina ocean最后一期租金收入</v>
      </c>
      <c r="AG676" s="13" cm="1">
        <f t="array" ref="AG676">IFERROR(INDEX(bank!$A$2:$P$1212,MATCH($O676&amp;$P676,bank!$Q$2:$Q$1212,0),AG$1),FALSE)</f>
        <v>45042.092314814807</v>
      </c>
      <c r="AH676" s="13" cm="1">
        <f t="array" ref="AH676">IFERROR(INDEX(bank!$A$2:$P$1212,MATCH($O676&amp;$P676,bank!$Q$2:$Q$1212,0),AH$1),FALSE)</f>
        <v>77093.33</v>
      </c>
      <c r="AI676" s="13" cm="1">
        <f t="array" ref="AI676">IFERROR(INDEX(bank!$A$2:$P$1212,MATCH($O676&amp;$P676,bank!$Q$2:$Q$1212,0),AI$1),FALSE)</f>
        <v>77093.33</v>
      </c>
      <c r="AJ676" s="13" cm="1">
        <f t="array" ref="AJ676">IFERROR(INDEX(bank!$A$2:$P$1212,MATCH($O676&amp;$P676,bank!$Q$2:$Q$1212,0),AJ$1),FALSE)</f>
        <v>0</v>
      </c>
      <c r="AK676" s="13" cm="1">
        <f t="array" ref="AK676">IFERROR(INDEX(bank!$A$2:$P$1212,MATCH($O676&amp;$P676,bank!$Q$2:$Q$1212,0),AK$1),FALSE)</f>
        <v>0</v>
      </c>
      <c r="AL676" s="13" cm="1">
        <f t="array" ref="AL676">IFERROR(INDEX(bank!$A$2:$P$1212,MATCH($O676&amp;$P676,bank!$Q$2:$Q$1212,0),AL$1),FALSE)</f>
        <v>194277.22</v>
      </c>
      <c r="AM676" s="13" cm="1">
        <f t="array" ref="AM676">IFERROR(INDEX(bank!$A$2:$P$1212,MATCH($O676&amp;$P676,bank!$Q$2:$Q$1212,0),AM$1),FALSE)</f>
        <v>1</v>
      </c>
      <c r="AN676" s="13" t="b" cm="1">
        <f t="array" ref="AN676">IFERROR(INDEX(bank!$A$2:$P$1212,MATCH($O676&amp;$P676,bank!$Q$2:$Q$1212,0),AN$1),FALSE)</f>
        <v>1</v>
      </c>
      <c r="AO676" s="13" t="str" cm="1">
        <f t="array" ref="AO676">IFERROR(INDEX(bank!$A$2:$P$1212,MATCH($O676&amp;$P676,bank!$Q$2:$Q$1212,0),AO$1),FALSE)</f>
        <v>已关闭</v>
      </c>
    </row>
    <row r="677" spans="1:41" hidden="1">
      <c r="A677" s="4" t="s">
        <v>50</v>
      </c>
      <c r="B677" s="4" t="s">
        <v>358</v>
      </c>
      <c r="C677" s="4">
        <v>0</v>
      </c>
      <c r="D677" s="4">
        <v>0</v>
      </c>
      <c r="E677" s="4">
        <v>110250</v>
      </c>
      <c r="F677" s="4">
        <v>110250</v>
      </c>
      <c r="G677" s="4" t="s">
        <v>19</v>
      </c>
      <c r="H677" s="6">
        <v>45042.406842037039</v>
      </c>
      <c r="I677" s="4" t="s">
        <v>20</v>
      </c>
      <c r="J677" s="4" t="b">
        <v>1</v>
      </c>
      <c r="K677" s="4">
        <v>0</v>
      </c>
      <c r="L677" s="4">
        <v>1</v>
      </c>
      <c r="M677" s="4" t="s">
        <v>21</v>
      </c>
      <c r="N677" s="6">
        <v>45042.088993055557</v>
      </c>
      <c r="O677" s="4" t="s">
        <v>26</v>
      </c>
      <c r="P677" s="4">
        <v>834</v>
      </c>
      <c r="Q677" s="10" cm="1">
        <f t="array" ref="Q677">IFERROR(INDEX(cashier!$A$2:$I$672,MATCH($O677&amp;$P677,cashier!$J$2:$J$672,0),Q$1),FALSE)</f>
        <v>436</v>
      </c>
      <c r="R677" s="10" t="str" cm="1">
        <f t="array" ref="R677">IFERROR(INDEX(cashier!$A$2:$I$672,MATCH($O677&amp;$P677,cashier!$J$2:$J$672,0),R$1),FALSE)</f>
        <v>大华银行/USD/Group/392-9016-945</v>
      </c>
      <c r="S677" s="10" cm="1">
        <f t="array" ref="S677">IFERROR(INDEX(cashier!$A$2:$I$672,MATCH($O677&amp;$P677,cashier!$J$2:$J$672,0),S$1),FALSE)</f>
        <v>45052.085411967593</v>
      </c>
      <c r="T677" s="10" t="str" cm="1">
        <f t="array" ref="T677">IFERROR(INDEX(cashier!$A$2:$I$672,MATCH($O677&amp;$P677,cashier!$J$2:$J$672,0),T$1),FALSE)</f>
        <v>USD</v>
      </c>
      <c r="U677" s="10" cm="1">
        <f t="array" ref="U677">IFERROR(INDEX(cashier!$A$2:$I$672,MATCH($O677&amp;$P677,cashier!$J$2:$J$672,0),U$1),FALSE)</f>
        <v>110250</v>
      </c>
      <c r="V677" s="10" cm="1">
        <f t="array" ref="V677">IFERROR(INDEX(cashier!$A$2:$I$672,MATCH($O677&amp;$P677,cashier!$J$2:$J$672,0),V$1),FALSE)</f>
        <v>45042.088993055557</v>
      </c>
      <c r="W677" s="10" cm="1">
        <f t="array" ref="W677">IFERROR(INDEX(cashier!$A$2:$I$672,MATCH($O677&amp;$P677,cashier!$J$2:$J$672,0),W$1),FALSE)</f>
        <v>834</v>
      </c>
      <c r="X677" s="10" t="str" cm="1">
        <f t="array" ref="X677">IFERROR(INDEX(cashier!$A$2:$I$672,MATCH($O677&amp;$P677,cashier!$J$2:$J$672,0),X$1),FALSE)</f>
        <v>收款单</v>
      </c>
      <c r="Y677" s="10" cm="1">
        <f t="array" ref="Y677">IFERROR(INDEX(cashier!$A$2:$I$672,MATCH($O677&amp;$P677,cashier!$J$2:$J$672,0),Y$1),FALSE)</f>
        <v>0</v>
      </c>
      <c r="Z677" s="13" cm="1">
        <f t="array" ref="Z677">IFERROR(INDEX(bank!$A$2:$P$1212,MATCH($O677&amp;$P677,bank!$Q$2:$Q$1212,0),Z$1),FALSE)</f>
        <v>834</v>
      </c>
      <c r="AA677" s="13" t="str" cm="1">
        <f t="array" ref="AA677">IFERROR(INDEX(bank!$A$2:$P$1212,MATCH($O677&amp;$P677,bank!$Q$2:$Q$1212,0),AA$1),FALSE)</f>
        <v>收款单</v>
      </c>
      <c r="AB677" s="13" t="str" cm="1">
        <f t="array" ref="AB677">IFERROR(INDEX(bank!$A$2:$P$1212,MATCH($O677&amp;$P677,bank!$Q$2:$Q$1212,0),AB$1),FALSE)</f>
        <v>大华银行/USD/Group/392-9016-945</v>
      </c>
      <c r="AC677" s="13" t="str" cm="1">
        <f t="array" ref="AC677">IFERROR(INDEX(bank!$A$2:$P$1212,MATCH($O677&amp;$P677,bank!$Q$2:$Q$1212,0),AC$1),FALSE)</f>
        <v>USD</v>
      </c>
      <c r="AD677" s="13" cm="1">
        <f t="array" ref="AD677">IFERROR(INDEX(bank!$A$2:$P$1212,MATCH($O677&amp;$P677,bank!$Q$2:$Q$1212,0),AD$1),FALSE)</f>
        <v>0</v>
      </c>
      <c r="AE677" s="13" t="str" cm="1">
        <f t="array" ref="AE677">IFERROR(INDEX(bank!$A$2:$P$1212,MATCH($O677&amp;$P677,bank!$Q$2:$Q$1212,0),AE$1),FALSE)</f>
        <v>5101.06-租金收入</v>
      </c>
      <c r="AF677" s="13" t="str" cm="1">
        <f t="array" ref="AF677">IFERROR(INDEX(bank!$A$2:$P$1212,MATCH($O677&amp;$P677,bank!$Q$2:$Q$1212,0),AF$1),FALSE)</f>
        <v>sophia ocean 租金收入</v>
      </c>
      <c r="AG677" s="13" cm="1">
        <f t="array" ref="AG677">IFERROR(INDEX(bank!$A$2:$P$1212,MATCH($O677&amp;$P677,bank!$Q$2:$Q$1212,0),AG$1),FALSE)</f>
        <v>45042.088993055557</v>
      </c>
      <c r="AH677" s="13" cm="1">
        <f t="array" ref="AH677">IFERROR(INDEX(bank!$A$2:$P$1212,MATCH($O677&amp;$P677,bank!$Q$2:$Q$1212,0),AH$1),FALSE)</f>
        <v>110250</v>
      </c>
      <c r="AI677" s="13" cm="1">
        <f t="array" ref="AI677">IFERROR(INDEX(bank!$A$2:$P$1212,MATCH($O677&amp;$P677,bank!$Q$2:$Q$1212,0),AI$1),FALSE)</f>
        <v>110250</v>
      </c>
      <c r="AJ677" s="13" cm="1">
        <f t="array" ref="AJ677">IFERROR(INDEX(bank!$A$2:$P$1212,MATCH($O677&amp;$P677,bank!$Q$2:$Q$1212,0),AJ$1),FALSE)</f>
        <v>0</v>
      </c>
      <c r="AK677" s="13" cm="1">
        <f t="array" ref="AK677">IFERROR(INDEX(bank!$A$2:$P$1212,MATCH($O677&amp;$P677,bank!$Q$2:$Q$1212,0),AK$1),FALSE)</f>
        <v>0</v>
      </c>
      <c r="AL677" s="13" cm="1">
        <f t="array" ref="AL677">IFERROR(INDEX(bank!$A$2:$P$1212,MATCH($O677&amp;$P677,bank!$Q$2:$Q$1212,0),AL$1),FALSE)</f>
        <v>117183.89</v>
      </c>
      <c r="AM677" s="13" cm="1">
        <f t="array" ref="AM677">IFERROR(INDEX(bank!$A$2:$P$1212,MATCH($O677&amp;$P677,bank!$Q$2:$Q$1212,0),AM$1),FALSE)</f>
        <v>1</v>
      </c>
      <c r="AN677" s="13" t="b" cm="1">
        <f t="array" ref="AN677">IFERROR(INDEX(bank!$A$2:$P$1212,MATCH($O677&amp;$P677,bank!$Q$2:$Q$1212,0),AN$1),FALSE)</f>
        <v>1</v>
      </c>
      <c r="AO677" s="13" t="str" cm="1">
        <f t="array" ref="AO677">IFERROR(INDEX(bank!$A$2:$P$1212,MATCH($O677&amp;$P677,bank!$Q$2:$Q$1212,0),AO$1),FALSE)</f>
        <v>已关闭</v>
      </c>
    </row>
    <row r="678" spans="1:41" hidden="1">
      <c r="A678" s="4" t="s">
        <v>126</v>
      </c>
      <c r="B678" s="4" t="s">
        <v>581</v>
      </c>
      <c r="C678" s="4">
        <v>1343</v>
      </c>
      <c r="D678" s="4">
        <v>193.96302715193531</v>
      </c>
      <c r="E678" s="4">
        <v>0</v>
      </c>
      <c r="F678" s="4">
        <v>0</v>
      </c>
      <c r="G678" s="4" t="s">
        <v>30</v>
      </c>
      <c r="H678" s="6">
        <v>45054.40280196759</v>
      </c>
      <c r="I678" s="4" t="s">
        <v>20</v>
      </c>
      <c r="J678" s="4" t="b">
        <v>1</v>
      </c>
      <c r="K678" s="4">
        <v>0</v>
      </c>
      <c r="L678" s="4">
        <v>6.9240000000000004</v>
      </c>
      <c r="M678" s="4" t="s">
        <v>46</v>
      </c>
      <c r="N678" s="6">
        <v>45058.26059027778</v>
      </c>
      <c r="O678" s="4" t="s">
        <v>18</v>
      </c>
      <c r="P678" s="4">
        <v>836</v>
      </c>
      <c r="Q678" s="10" cm="1">
        <f t="array" ref="Q678">IFERROR(INDEX(cashier!$A$2:$I$672,MATCH($O678&amp;$P678,cashier!$J$2:$J$672,0),Q$1),FALSE)</f>
        <v>453</v>
      </c>
      <c r="R678" s="10" t="str" cm="1">
        <f t="array" ref="R678">IFERROR(INDEX(cashier!$A$2:$I$672,MATCH($O678&amp;$P678,cashier!$J$2:$J$672,0),R$1),FALSE)</f>
        <v>吴总股东往来/RMB</v>
      </c>
      <c r="S678" s="10" cm="1">
        <f t="array" ref="S678">IFERROR(INDEX(cashier!$A$2:$I$672,MATCH($O678&amp;$P678,cashier!$J$2:$J$672,0),S$1),FALSE)</f>
        <v>45055.256881250003</v>
      </c>
      <c r="T678" s="10" t="str" cm="1">
        <f t="array" ref="T678">IFERROR(INDEX(cashier!$A$2:$I$672,MATCH($O678&amp;$P678,cashier!$J$2:$J$672,0),T$1),FALSE)</f>
        <v>RMB</v>
      </c>
      <c r="U678" s="10" cm="1">
        <f t="array" ref="U678">IFERROR(INDEX(cashier!$A$2:$I$672,MATCH($O678&amp;$P678,cashier!$J$2:$J$672,0),U$1),FALSE)</f>
        <v>1343</v>
      </c>
      <c r="V678" s="10" cm="1">
        <f t="array" ref="V678">IFERROR(INDEX(cashier!$A$2:$I$672,MATCH($O678&amp;$P678,cashier!$J$2:$J$672,0),V$1),FALSE)</f>
        <v>45058.26059027778</v>
      </c>
      <c r="W678" s="10" cm="1">
        <f t="array" ref="W678">IFERROR(INDEX(cashier!$A$2:$I$672,MATCH($O678&amp;$P678,cashier!$J$2:$J$672,0),W$1),FALSE)</f>
        <v>836</v>
      </c>
      <c r="X678" s="10" t="str" cm="1">
        <f t="array" ref="X678">IFERROR(INDEX(cashier!$A$2:$I$672,MATCH($O678&amp;$P678,cashier!$J$2:$J$672,0),X$1),FALSE)</f>
        <v>付款单</v>
      </c>
      <c r="Y678" s="10" cm="1">
        <f t="array" ref="Y678">IFERROR(INDEX(cashier!$A$2:$I$672,MATCH($O678&amp;$P678,cashier!$J$2:$J$672,0),Y$1),FALSE)</f>
        <v>0</v>
      </c>
      <c r="Z678" s="13" cm="1">
        <f t="array" ref="Z678">IFERROR(INDEX(bank!$A$2:$P$1212,MATCH($O678&amp;$P678,bank!$Q$2:$Q$1212,0),Z$1),FALSE)</f>
        <v>836</v>
      </c>
      <c r="AA678" s="13" t="str" cm="1">
        <f t="array" ref="AA678">IFERROR(INDEX(bank!$A$2:$P$1212,MATCH($O678&amp;$P678,bank!$Q$2:$Q$1212,0),AA$1),FALSE)</f>
        <v>付款单</v>
      </c>
      <c r="AB678" s="13" t="str" cm="1">
        <f t="array" ref="AB678">IFERROR(INDEX(bank!$A$2:$P$1212,MATCH($O678&amp;$P678,bank!$Q$2:$Q$1212,0),AB$1),FALSE)</f>
        <v>吴总股东往来/RMB</v>
      </c>
      <c r="AC678" s="13" t="str" cm="1">
        <f t="array" ref="AC678">IFERROR(INDEX(bank!$A$2:$P$1212,MATCH($O678&amp;$P678,bank!$Q$2:$Q$1212,0),AC$1),FALSE)</f>
        <v>RMB</v>
      </c>
      <c r="AD678" s="13" cm="1">
        <f t="array" ref="AD678">IFERROR(INDEX(bank!$A$2:$P$1212,MATCH($O678&amp;$P678,bank!$Q$2:$Q$1212,0),AD$1),FALSE)</f>
        <v>0</v>
      </c>
      <c r="AE678" s="13" t="str" cm="1">
        <f t="array" ref="AE678">IFERROR(INDEX(bank!$A$2:$P$1212,MATCH($O678&amp;$P678,bank!$Q$2:$Q$1212,0),AE$1),FALSE)</f>
        <v xml:space="preserve">5501.07-船舶管理费用  </v>
      </c>
      <c r="AF678" s="13" t="str" cm="1">
        <f t="array" ref="AF678">IFERROR(INDEX(bank!$A$2:$P$1212,MATCH($O678&amp;$P678,bank!$Q$2:$Q$1212,0),AF$1),FALSE)</f>
        <v>2023年3月北京船界商情科技电子海图费用</v>
      </c>
      <c r="AG678" s="13" cm="1">
        <f t="array" ref="AG678">IFERROR(INDEX(bank!$A$2:$P$1212,MATCH($O678&amp;$P678,bank!$Q$2:$Q$1212,0),AG$1),FALSE)</f>
        <v>45058.26059027778</v>
      </c>
      <c r="AH678" s="13" cm="1">
        <f t="array" ref="AH678">IFERROR(INDEX(bank!$A$2:$P$1212,MATCH($O678&amp;$P678,bank!$Q$2:$Q$1212,0),AH$1),FALSE)</f>
        <v>0</v>
      </c>
      <c r="AI678" s="13" cm="1">
        <f t="array" ref="AI678">IFERROR(INDEX(bank!$A$2:$P$1212,MATCH($O678&amp;$P678,bank!$Q$2:$Q$1212,0),AI$1),FALSE)</f>
        <v>0</v>
      </c>
      <c r="AJ678" s="13" cm="1">
        <f t="array" ref="AJ678">IFERROR(INDEX(bank!$A$2:$P$1212,MATCH($O678&amp;$P678,bank!$Q$2:$Q$1212,0),AJ$1),FALSE)</f>
        <v>1343</v>
      </c>
      <c r="AK678" s="13" cm="1">
        <f t="array" ref="AK678">IFERROR(INDEX(bank!$A$2:$P$1212,MATCH($O678&amp;$P678,bank!$Q$2:$Q$1212,0),AK$1),FALSE)</f>
        <v>1343</v>
      </c>
      <c r="AL678" s="13" cm="1">
        <f t="array" ref="AL678">IFERROR(INDEX(bank!$A$2:$P$1212,MATCH($O678&amp;$P678,bank!$Q$2:$Q$1212,0),AL$1),FALSE)</f>
        <v>11760231.98</v>
      </c>
      <c r="AM678" s="13" cm="1">
        <f t="array" ref="AM678">IFERROR(INDEX(bank!$A$2:$P$1212,MATCH($O678&amp;$P678,bank!$Q$2:$Q$1212,0),AM$1),FALSE)</f>
        <v>6.9240000000000004</v>
      </c>
      <c r="AN678" s="13" t="b" cm="1">
        <f t="array" ref="AN678">IFERROR(INDEX(bank!$A$2:$P$1212,MATCH($O678&amp;$P678,bank!$Q$2:$Q$1212,0),AN$1),FALSE)</f>
        <v>1</v>
      </c>
      <c r="AO678" s="13" t="str" cm="1">
        <f t="array" ref="AO678">IFERROR(INDEX(bank!$A$2:$P$1212,MATCH($O678&amp;$P678,bank!$Q$2:$Q$1212,0),AO$1),FALSE)</f>
        <v>已关闭</v>
      </c>
    </row>
    <row r="679" spans="1:41" hidden="1">
      <c r="A679" s="4" t="s">
        <v>43</v>
      </c>
      <c r="B679" s="4" t="s">
        <v>582</v>
      </c>
      <c r="C679" s="4">
        <v>145.19999999999999</v>
      </c>
      <c r="D679" s="4">
        <v>145.19999999999999</v>
      </c>
      <c r="E679" s="4">
        <v>0</v>
      </c>
      <c r="F679" s="4">
        <v>0</v>
      </c>
      <c r="G679" s="4" t="s">
        <v>19</v>
      </c>
      <c r="H679" s="6">
        <v>45020.412549143519</v>
      </c>
      <c r="I679" s="4" t="s">
        <v>20</v>
      </c>
      <c r="J679" s="4" t="b">
        <v>1</v>
      </c>
      <c r="K679" s="4">
        <v>0</v>
      </c>
      <c r="L679" s="4">
        <v>1</v>
      </c>
      <c r="M679" s="4" t="s">
        <v>105</v>
      </c>
      <c r="N679" s="6">
        <v>45020.416226851848</v>
      </c>
      <c r="O679" s="4" t="s">
        <v>18</v>
      </c>
      <c r="P679" s="4">
        <v>837</v>
      </c>
      <c r="Q679" s="10" cm="1">
        <f t="array" ref="Q679">IFERROR(INDEX(cashier!$A$2:$I$672,MATCH($O679&amp;$P679,cashier!$J$2:$J$672,0),Q$1),FALSE)</f>
        <v>435</v>
      </c>
      <c r="R679" s="10" t="str" cm="1">
        <f t="array" ref="R679">IFERROR(INDEX(cashier!$A$2:$I$672,MATCH($O679&amp;$P679,cashier!$J$2:$J$672,0),R$1),FALSE)</f>
        <v>上海汇丰/USD/Asia-Euro/095-046215-055</v>
      </c>
      <c r="S679" s="10" cm="1">
        <f t="array" ref="S679">IFERROR(INDEX(cashier!$A$2:$I$672,MATCH($O679&amp;$P679,cashier!$J$2:$J$672,0),S$1),FALSE)</f>
        <v>45051.41267795139</v>
      </c>
      <c r="T679" s="10" t="str" cm="1">
        <f t="array" ref="T679">IFERROR(INDEX(cashier!$A$2:$I$672,MATCH($O679&amp;$P679,cashier!$J$2:$J$672,0),T$1),FALSE)</f>
        <v>USD</v>
      </c>
      <c r="U679" s="10" cm="1">
        <f t="array" ref="U679">IFERROR(INDEX(cashier!$A$2:$I$672,MATCH($O679&amp;$P679,cashier!$J$2:$J$672,0),U$1),FALSE)</f>
        <v>145.19999999999999</v>
      </c>
      <c r="V679" s="10" cm="1">
        <f t="array" ref="V679">IFERROR(INDEX(cashier!$A$2:$I$672,MATCH($O679&amp;$P679,cashier!$J$2:$J$672,0),V$1),FALSE)</f>
        <v>45020.416226851848</v>
      </c>
      <c r="W679" s="10" cm="1">
        <f t="array" ref="W679">IFERROR(INDEX(cashier!$A$2:$I$672,MATCH($O679&amp;$P679,cashier!$J$2:$J$672,0),W$1),FALSE)</f>
        <v>837</v>
      </c>
      <c r="X679" s="10" t="str" cm="1">
        <f t="array" ref="X679">IFERROR(INDEX(cashier!$A$2:$I$672,MATCH($O679&amp;$P679,cashier!$J$2:$J$672,0),X$1),FALSE)</f>
        <v>付款单</v>
      </c>
      <c r="Y679" s="10" cm="1">
        <f t="array" ref="Y679">IFERROR(INDEX(cashier!$A$2:$I$672,MATCH($O679&amp;$P679,cashier!$J$2:$J$672,0),Y$1),FALSE)</f>
        <v>0</v>
      </c>
      <c r="Z679" s="13" cm="1">
        <f t="array" ref="Z679">IFERROR(INDEX(bank!$A$2:$P$1212,MATCH($O679&amp;$P679,bank!$Q$2:$Q$1212,0),Z$1),FALSE)</f>
        <v>837</v>
      </c>
      <c r="AA679" s="13" t="str" cm="1">
        <f t="array" ref="AA679">IFERROR(INDEX(bank!$A$2:$P$1212,MATCH($O679&amp;$P679,bank!$Q$2:$Q$1212,0),AA$1),FALSE)</f>
        <v>付款单</v>
      </c>
      <c r="AB679" s="13" t="str" cm="1">
        <f t="array" ref="AB679">IFERROR(INDEX(bank!$A$2:$P$1212,MATCH($O679&amp;$P679,bank!$Q$2:$Q$1212,0),AB$1),FALSE)</f>
        <v>上海汇丰/USD/Asia-Euro/095-046215-055</v>
      </c>
      <c r="AC679" s="13" t="str" cm="1">
        <f t="array" ref="AC679">IFERROR(INDEX(bank!$A$2:$P$1212,MATCH($O679&amp;$P679,bank!$Q$2:$Q$1212,0),AC$1),FALSE)</f>
        <v>USD</v>
      </c>
      <c r="AD679" s="13" cm="1">
        <f t="array" ref="AD679">IFERROR(INDEX(bank!$A$2:$P$1212,MATCH($O679&amp;$P679,bank!$Q$2:$Q$1212,0),AD$1),FALSE)</f>
        <v>0</v>
      </c>
      <c r="AE679" s="13" t="str" cm="1">
        <f t="array" ref="AE679">IFERROR(INDEX(bank!$A$2:$P$1212,MATCH($O679&amp;$P679,bank!$Q$2:$Q$1212,0),AE$1),FALSE)</f>
        <v xml:space="preserve">5502.02-银行费用 </v>
      </c>
      <c r="AF679" s="13" t="str" cm="1">
        <f t="array" ref="AF679">IFERROR(INDEX(bank!$A$2:$P$1212,MATCH($O679&amp;$P679,bank!$Q$2:$Q$1212,0),AF$1),FALSE)</f>
        <v>3月账户管理费</v>
      </c>
      <c r="AG679" s="13" cm="1">
        <f t="array" ref="AG679">IFERROR(INDEX(bank!$A$2:$P$1212,MATCH($O679&amp;$P679,bank!$Q$2:$Q$1212,0),AG$1),FALSE)</f>
        <v>45020.416226851848</v>
      </c>
      <c r="AH679" s="13" cm="1">
        <f t="array" ref="AH679">IFERROR(INDEX(bank!$A$2:$P$1212,MATCH($O679&amp;$P679,bank!$Q$2:$Q$1212,0),AH$1),FALSE)</f>
        <v>0</v>
      </c>
      <c r="AI679" s="13" cm="1">
        <f t="array" ref="AI679">IFERROR(INDEX(bank!$A$2:$P$1212,MATCH($O679&amp;$P679,bank!$Q$2:$Q$1212,0),AI$1),FALSE)</f>
        <v>0</v>
      </c>
      <c r="AJ679" s="13" cm="1">
        <f t="array" ref="AJ679">IFERROR(INDEX(bank!$A$2:$P$1212,MATCH($O679&amp;$P679,bank!$Q$2:$Q$1212,0),AJ$1),FALSE)</f>
        <v>145.19999999999999</v>
      </c>
      <c r="AK679" s="13" cm="1">
        <f t="array" ref="AK679">IFERROR(INDEX(bank!$A$2:$P$1212,MATCH($O679&amp;$P679,bank!$Q$2:$Q$1212,0),AK$1),FALSE)</f>
        <v>145.19999999999999</v>
      </c>
      <c r="AL679" s="13" cm="1">
        <f t="array" ref="AL679">IFERROR(INDEX(bank!$A$2:$P$1212,MATCH($O679&amp;$P679,bank!$Q$2:$Q$1212,0),AL$1),FALSE)</f>
        <v>5926.04</v>
      </c>
      <c r="AM679" s="13" cm="1">
        <f t="array" ref="AM679">IFERROR(INDEX(bank!$A$2:$P$1212,MATCH($O679&amp;$P679,bank!$Q$2:$Q$1212,0),AM$1),FALSE)</f>
        <v>1</v>
      </c>
      <c r="AN679" s="13" t="b" cm="1">
        <f t="array" ref="AN679">IFERROR(INDEX(bank!$A$2:$P$1212,MATCH($O679&amp;$P679,bank!$Q$2:$Q$1212,0),AN$1),FALSE)</f>
        <v>1</v>
      </c>
      <c r="AO679" s="13" t="str" cm="1">
        <f t="array" ref="AO679">IFERROR(INDEX(bank!$A$2:$P$1212,MATCH($O679&amp;$P679,bank!$Q$2:$Q$1212,0),AO$1),FALSE)</f>
        <v>已关闭</v>
      </c>
    </row>
    <row r="680" spans="1:41" hidden="1">
      <c r="A680" s="4" t="s">
        <v>24</v>
      </c>
      <c r="B680" s="4" t="s">
        <v>41</v>
      </c>
      <c r="C680" s="4">
        <v>485000</v>
      </c>
      <c r="D680" s="4">
        <v>485000</v>
      </c>
      <c r="E680" s="4">
        <v>0</v>
      </c>
      <c r="F680" s="4">
        <v>0</v>
      </c>
      <c r="G680" s="4" t="s">
        <v>19</v>
      </c>
      <c r="H680" s="6">
        <v>45052.095936874997</v>
      </c>
      <c r="I680" s="4" t="s">
        <v>20</v>
      </c>
      <c r="J680" s="4" t="b">
        <v>1</v>
      </c>
      <c r="K680" s="4">
        <v>0</v>
      </c>
      <c r="L680" s="4">
        <v>1</v>
      </c>
      <c r="M680" s="4" t="s">
        <v>27</v>
      </c>
      <c r="N680" s="6">
        <v>45052.10361111111</v>
      </c>
      <c r="O680" s="4" t="s">
        <v>18</v>
      </c>
      <c r="P680" s="4">
        <v>839</v>
      </c>
      <c r="Q680" s="10" cm="1">
        <f t="array" ref="Q680">IFERROR(INDEX(cashier!$A$2:$I$672,MATCH($O680&amp;$P680,cashier!$J$2:$J$672,0),Q$1),FALSE)</f>
        <v>440</v>
      </c>
      <c r="R680" s="10" t="str" cm="1">
        <f t="array" ref="R680">IFERROR(INDEX(cashier!$A$2:$I$672,MATCH($O680&amp;$P680,cashier!$J$2:$J$672,0),R$1),FALSE)</f>
        <v>香港汇丰/USD/Mandarine/801-443300-838</v>
      </c>
      <c r="S680" s="10" cm="1">
        <f t="array" ref="S680">IFERROR(INDEX(cashier!$A$2:$I$672,MATCH($O680&amp;$P680,cashier!$J$2:$J$672,0),S$1),FALSE)</f>
        <v>45052.099987442132</v>
      </c>
      <c r="T680" s="10" t="str" cm="1">
        <f t="array" ref="T680">IFERROR(INDEX(cashier!$A$2:$I$672,MATCH($O680&amp;$P680,cashier!$J$2:$J$672,0),T$1),FALSE)</f>
        <v>USD</v>
      </c>
      <c r="U680" s="10" cm="1">
        <f t="array" ref="U680">IFERROR(INDEX(cashier!$A$2:$I$672,MATCH($O680&amp;$P680,cashier!$J$2:$J$672,0),U$1),FALSE)</f>
        <v>485000</v>
      </c>
      <c r="V680" s="10" cm="1">
        <f t="array" ref="V680">IFERROR(INDEX(cashier!$A$2:$I$672,MATCH($O680&amp;$P680,cashier!$J$2:$J$672,0),V$1),FALSE)</f>
        <v>45052.10361111111</v>
      </c>
      <c r="W680" s="10" cm="1">
        <f t="array" ref="W680">IFERROR(INDEX(cashier!$A$2:$I$672,MATCH($O680&amp;$P680,cashier!$J$2:$J$672,0),W$1),FALSE)</f>
        <v>839</v>
      </c>
      <c r="X680" s="10" t="str" cm="1">
        <f t="array" ref="X680">IFERROR(INDEX(cashier!$A$2:$I$672,MATCH($O680&amp;$P680,cashier!$J$2:$J$672,0),X$1),FALSE)</f>
        <v>付款单</v>
      </c>
      <c r="Y680" s="10" cm="1">
        <f t="array" ref="Y680">IFERROR(INDEX(cashier!$A$2:$I$672,MATCH($O680&amp;$P680,cashier!$J$2:$J$672,0),Y$1),FALSE)</f>
        <v>15.96</v>
      </c>
      <c r="Z680" s="13" cm="1">
        <f t="array" ref="Z680">IFERROR(INDEX(bank!$A$2:$P$1212,MATCH($O680&amp;$P680,bank!$Q$2:$Q$1212,0),Z$1),FALSE)</f>
        <v>839</v>
      </c>
      <c r="AA680" s="13" t="str" cm="1">
        <f t="array" ref="AA680">IFERROR(INDEX(bank!$A$2:$P$1212,MATCH($O680&amp;$P680,bank!$Q$2:$Q$1212,0),AA$1),FALSE)</f>
        <v>付款单</v>
      </c>
      <c r="AB680" s="13" t="str" cm="1">
        <f t="array" ref="AB680">IFERROR(INDEX(bank!$A$2:$P$1212,MATCH($O680&amp;$P680,bank!$Q$2:$Q$1212,0),AB$1),FALSE)</f>
        <v>香港汇丰/USD/Mandarine/801-443300-838</v>
      </c>
      <c r="AC680" s="13" t="str" cm="1">
        <f t="array" ref="AC680">IFERROR(INDEX(bank!$A$2:$P$1212,MATCH($O680&amp;$P680,bank!$Q$2:$Q$1212,0),AC$1),FALSE)</f>
        <v>USD</v>
      </c>
      <c r="AD680" s="13" cm="1">
        <f t="array" ref="AD680">IFERROR(INDEX(bank!$A$2:$P$1212,MATCH($O680&amp;$P680,bank!$Q$2:$Q$1212,0),AD$1),FALSE)</f>
        <v>0</v>
      </c>
      <c r="AE680" s="13" t="str" cm="1">
        <f t="array" ref="AE680">IFERROR(INDEX(bank!$A$2:$P$1212,MATCH($O680&amp;$P680,bank!$Q$2:$Q$1212,0),AE$1),FALSE)</f>
        <v>2202-股东往来</v>
      </c>
      <c r="AF680" s="13" t="str" cm="1">
        <f t="array" ref="AF680">IFERROR(INDEX(bank!$A$2:$P$1212,MATCH($O680&amp;$P680,bank!$Q$2:$Q$1212,0),AF$1),FALSE)</f>
        <v>吴总个人账户换汇</v>
      </c>
      <c r="AG680" s="13" cm="1">
        <f t="array" ref="AG680">IFERROR(INDEX(bank!$A$2:$P$1212,MATCH($O680&amp;$P680,bank!$Q$2:$Q$1212,0),AG$1),FALSE)</f>
        <v>45052.10361111111</v>
      </c>
      <c r="AH680" s="13" cm="1">
        <f t="array" ref="AH680">IFERROR(INDEX(bank!$A$2:$P$1212,MATCH($O680&amp;$P680,bank!$Q$2:$Q$1212,0),AH$1),FALSE)</f>
        <v>0</v>
      </c>
      <c r="AI680" s="13" cm="1">
        <f t="array" ref="AI680">IFERROR(INDEX(bank!$A$2:$P$1212,MATCH($O680&amp;$P680,bank!$Q$2:$Q$1212,0),AI$1),FALSE)</f>
        <v>0</v>
      </c>
      <c r="AJ680" s="13" cm="1">
        <f t="array" ref="AJ680">IFERROR(INDEX(bank!$A$2:$P$1212,MATCH($O680&amp;$P680,bank!$Q$2:$Q$1212,0),AJ$1),FALSE)</f>
        <v>485000</v>
      </c>
      <c r="AK680" s="13" cm="1">
        <f t="array" ref="AK680">IFERROR(INDEX(bank!$A$2:$P$1212,MATCH($O680&amp;$P680,bank!$Q$2:$Q$1212,0),AK$1),FALSE)</f>
        <v>485000</v>
      </c>
      <c r="AL680" s="13" cm="1">
        <f t="array" ref="AL680">IFERROR(INDEX(bank!$A$2:$P$1212,MATCH($O680&amp;$P680,bank!$Q$2:$Q$1212,0),AL$1),FALSE)</f>
        <v>461642.76999999979</v>
      </c>
      <c r="AM680" s="13" cm="1">
        <f t="array" ref="AM680">IFERROR(INDEX(bank!$A$2:$P$1212,MATCH($O680&amp;$P680,bank!$Q$2:$Q$1212,0),AM$1),FALSE)</f>
        <v>1</v>
      </c>
      <c r="AN680" s="13" t="b" cm="1">
        <f t="array" ref="AN680">IFERROR(INDEX(bank!$A$2:$P$1212,MATCH($O680&amp;$P680,bank!$Q$2:$Q$1212,0),AN$1),FALSE)</f>
        <v>1</v>
      </c>
      <c r="AO680" s="13" t="str" cm="1">
        <f t="array" ref="AO680">IFERROR(INDEX(bank!$A$2:$P$1212,MATCH($O680&amp;$P680,bank!$Q$2:$Q$1212,0),AO$1),FALSE)</f>
        <v>已关闭</v>
      </c>
    </row>
    <row r="681" spans="1:41" hidden="1">
      <c r="A681" s="4" t="s">
        <v>63</v>
      </c>
      <c r="B681" s="4" t="s">
        <v>583</v>
      </c>
      <c r="C681" s="4">
        <v>35.39</v>
      </c>
      <c r="D681" s="4">
        <v>35.39</v>
      </c>
      <c r="E681" s="4">
        <v>0</v>
      </c>
      <c r="F681" s="4">
        <v>0</v>
      </c>
      <c r="G681" s="4" t="s">
        <v>30</v>
      </c>
      <c r="H681" s="6">
        <v>45026.097498900461</v>
      </c>
      <c r="I681" s="4" t="s">
        <v>20</v>
      </c>
      <c r="J681" s="4" t="b">
        <v>1</v>
      </c>
      <c r="K681" s="4">
        <v>0</v>
      </c>
      <c r="L681" s="4">
        <v>1</v>
      </c>
      <c r="M681" s="4" t="s">
        <v>38</v>
      </c>
      <c r="N681" s="6">
        <v>45026.100057870368</v>
      </c>
      <c r="O681" s="4" t="s">
        <v>18</v>
      </c>
      <c r="P681" s="4">
        <v>840</v>
      </c>
      <c r="Q681" s="10" cm="1">
        <f t="array" ref="Q681">IFERROR(INDEX(cashier!$A$2:$I$672,MATCH($O681&amp;$P681,cashier!$J$2:$J$672,0),Q$1),FALSE)</f>
        <v>439</v>
      </c>
      <c r="R681" s="10" t="str" cm="1">
        <f t="array" ref="R681">IFERROR(INDEX(cashier!$A$2:$I$672,MATCH($O681&amp;$P681,cashier!$J$2:$J$672,0),R$1),FALSE)</f>
        <v>浦发银行/RMB/-厦门曜升海运有限公司/36080078801000000000</v>
      </c>
      <c r="S681" s="10" cm="1">
        <f t="array" ref="S681">IFERROR(INDEX(cashier!$A$2:$I$672,MATCH($O681&amp;$P681,cashier!$J$2:$J$672,0),S$1),FALSE)</f>
        <v>45052.096447314812</v>
      </c>
      <c r="T681" s="10" t="str" cm="1">
        <f t="array" ref="T681">IFERROR(INDEX(cashier!$A$2:$I$672,MATCH($O681&amp;$P681,cashier!$J$2:$J$672,0),T$1),FALSE)</f>
        <v>RMB</v>
      </c>
      <c r="U681" s="10" cm="1">
        <f t="array" ref="U681">IFERROR(INDEX(cashier!$A$2:$I$672,MATCH($O681&amp;$P681,cashier!$J$2:$J$672,0),U$1),FALSE)</f>
        <v>35.39</v>
      </c>
      <c r="V681" s="10" cm="1">
        <f t="array" ref="V681">IFERROR(INDEX(cashier!$A$2:$I$672,MATCH($O681&amp;$P681,cashier!$J$2:$J$672,0),V$1),FALSE)</f>
        <v>45026.100057870368</v>
      </c>
      <c r="W681" s="10" cm="1">
        <f t="array" ref="W681">IFERROR(INDEX(cashier!$A$2:$I$672,MATCH($O681&amp;$P681,cashier!$J$2:$J$672,0),W$1),FALSE)</f>
        <v>840</v>
      </c>
      <c r="X681" s="10" t="str" cm="1">
        <f t="array" ref="X681">IFERROR(INDEX(cashier!$A$2:$I$672,MATCH($O681&amp;$P681,cashier!$J$2:$J$672,0),X$1),FALSE)</f>
        <v>付款单</v>
      </c>
      <c r="Y681" s="10" cm="1">
        <f t="array" ref="Y681">IFERROR(INDEX(cashier!$A$2:$I$672,MATCH($O681&amp;$P681,cashier!$J$2:$J$672,0),Y$1),FALSE)</f>
        <v>0</v>
      </c>
      <c r="Z681" s="13" cm="1">
        <f t="array" ref="Z681">IFERROR(INDEX(bank!$A$2:$P$1212,MATCH($O681&amp;$P681,bank!$Q$2:$Q$1212,0),Z$1),FALSE)</f>
        <v>840</v>
      </c>
      <c r="AA681" s="13" t="str" cm="1">
        <f t="array" ref="AA681">IFERROR(INDEX(bank!$A$2:$P$1212,MATCH($O681&amp;$P681,bank!$Q$2:$Q$1212,0),AA$1),FALSE)</f>
        <v>付款单</v>
      </c>
      <c r="AB681" s="13" t="str" cm="1">
        <f t="array" ref="AB681">IFERROR(INDEX(bank!$A$2:$P$1212,MATCH($O681&amp;$P681,bank!$Q$2:$Q$1212,0),AB$1),FALSE)</f>
        <v>浦发银行/RMB/-厦门曜升海运有限公司/36080078801000000000</v>
      </c>
      <c r="AC681" s="13" t="str" cm="1">
        <f t="array" ref="AC681">IFERROR(INDEX(bank!$A$2:$P$1212,MATCH($O681&amp;$P681,bank!$Q$2:$Q$1212,0),AC$1),FALSE)</f>
        <v>RMB</v>
      </c>
      <c r="AD681" s="13" cm="1">
        <f t="array" ref="AD681">IFERROR(INDEX(bank!$A$2:$P$1212,MATCH($O681&amp;$P681,bank!$Q$2:$Q$1212,0),AD$1),FALSE)</f>
        <v>0</v>
      </c>
      <c r="AE681" s="13" t="str" cm="1">
        <f t="array" ref="AE681">IFERROR(INDEX(bank!$A$2:$P$1212,MATCH($O681&amp;$P681,bank!$Q$2:$Q$1212,0),AE$1),FALSE)</f>
        <v>2205-税金及其他</v>
      </c>
      <c r="AF681" s="13" t="str" cm="1">
        <f t="array" ref="AF681">IFERROR(INDEX(bank!$A$2:$P$1212,MATCH($O681&amp;$P681,bank!$Q$2:$Q$1212,0),AF$1),FALSE)</f>
        <v>缴纳印花税</v>
      </c>
      <c r="AG681" s="13" cm="1">
        <f t="array" ref="AG681">IFERROR(INDEX(bank!$A$2:$P$1212,MATCH($O681&amp;$P681,bank!$Q$2:$Q$1212,0),AG$1),FALSE)</f>
        <v>45026.100057870368</v>
      </c>
      <c r="AH681" s="13" cm="1">
        <f t="array" ref="AH681">IFERROR(INDEX(bank!$A$2:$P$1212,MATCH($O681&amp;$P681,bank!$Q$2:$Q$1212,0),AH$1),FALSE)</f>
        <v>0</v>
      </c>
      <c r="AI681" s="13" cm="1">
        <f t="array" ref="AI681">IFERROR(INDEX(bank!$A$2:$P$1212,MATCH($O681&amp;$P681,bank!$Q$2:$Q$1212,0),AI$1),FALSE)</f>
        <v>0</v>
      </c>
      <c r="AJ681" s="13" cm="1">
        <f t="array" ref="AJ681">IFERROR(INDEX(bank!$A$2:$P$1212,MATCH($O681&amp;$P681,bank!$Q$2:$Q$1212,0),AJ$1),FALSE)</f>
        <v>35.39</v>
      </c>
      <c r="AK681" s="13" cm="1">
        <f t="array" ref="AK681">IFERROR(INDEX(bank!$A$2:$P$1212,MATCH($O681&amp;$P681,bank!$Q$2:$Q$1212,0),AK$1),FALSE)</f>
        <v>35.39</v>
      </c>
      <c r="AL681" s="13" cm="1">
        <f t="array" ref="AL681">IFERROR(INDEX(bank!$A$2:$P$1212,MATCH($O681&amp;$P681,bank!$Q$2:$Q$1212,0),AL$1),FALSE)</f>
        <v>22784.68</v>
      </c>
      <c r="AM681" s="13" cm="1">
        <f t="array" ref="AM681">IFERROR(INDEX(bank!$A$2:$P$1212,MATCH($O681&amp;$P681,bank!$Q$2:$Q$1212,0),AM$1),FALSE)</f>
        <v>1</v>
      </c>
      <c r="AN681" s="13" t="b" cm="1">
        <f t="array" ref="AN681">IFERROR(INDEX(bank!$A$2:$P$1212,MATCH($O681&amp;$P681,bank!$Q$2:$Q$1212,0),AN$1),FALSE)</f>
        <v>1</v>
      </c>
      <c r="AO681" s="13" t="str" cm="1">
        <f t="array" ref="AO681">IFERROR(INDEX(bank!$A$2:$P$1212,MATCH($O681&amp;$P681,bank!$Q$2:$Q$1212,0),AO$1),FALSE)</f>
        <v>已关闭</v>
      </c>
    </row>
    <row r="682" spans="1:41" hidden="1">
      <c r="A682" s="4" t="s">
        <v>24</v>
      </c>
      <c r="B682" s="4" t="s">
        <v>25</v>
      </c>
      <c r="C682" s="4">
        <v>14740</v>
      </c>
      <c r="D682" s="4">
        <v>14740</v>
      </c>
      <c r="E682" s="4">
        <v>0</v>
      </c>
      <c r="F682" s="4">
        <v>0</v>
      </c>
      <c r="G682" s="4" t="s">
        <v>19</v>
      </c>
      <c r="H682" s="6">
        <v>45052.128262638893</v>
      </c>
      <c r="I682" s="4" t="s">
        <v>20</v>
      </c>
      <c r="J682" s="4" t="b">
        <v>1</v>
      </c>
      <c r="K682" s="4">
        <v>0</v>
      </c>
      <c r="L682" s="4">
        <v>1</v>
      </c>
      <c r="M682" s="4" t="s">
        <v>27</v>
      </c>
      <c r="N682" s="6">
        <v>45054.148368055547</v>
      </c>
      <c r="O682" s="4" t="s">
        <v>18</v>
      </c>
      <c r="P682" s="4">
        <v>842</v>
      </c>
      <c r="Q682" s="10" cm="1">
        <f t="array" ref="Q682">IFERROR(INDEX(cashier!$A$2:$I$672,MATCH($O682&amp;$P682,cashier!$J$2:$J$672,0),Q$1),FALSE)</f>
        <v>441</v>
      </c>
      <c r="R682" s="10" t="str" cm="1">
        <f t="array" ref="R682">IFERROR(INDEX(cashier!$A$2:$I$672,MATCH($O682&amp;$P682,cashier!$J$2:$J$672,0),R$1),FALSE)</f>
        <v>香港汇丰/USD/Mandarine/801-443300-838</v>
      </c>
      <c r="S682" s="10" cm="1">
        <f t="array" ref="S682">IFERROR(INDEX(cashier!$A$2:$I$672,MATCH($O682&amp;$P682,cashier!$J$2:$J$672,0),S$1),FALSE)</f>
        <v>45052.144723171303</v>
      </c>
      <c r="T682" s="10" t="str" cm="1">
        <f t="array" ref="T682">IFERROR(INDEX(cashier!$A$2:$I$672,MATCH($O682&amp;$P682,cashier!$J$2:$J$672,0),T$1),FALSE)</f>
        <v>USD</v>
      </c>
      <c r="U682" s="10" cm="1">
        <f t="array" ref="U682">IFERROR(INDEX(cashier!$A$2:$I$672,MATCH($O682&amp;$P682,cashier!$J$2:$J$672,0),U$1),FALSE)</f>
        <v>14740</v>
      </c>
      <c r="V682" s="10" cm="1">
        <f t="array" ref="V682">IFERROR(INDEX(cashier!$A$2:$I$672,MATCH($O682&amp;$P682,cashier!$J$2:$J$672,0),V$1),FALSE)</f>
        <v>45054.148368055547</v>
      </c>
      <c r="W682" s="10" cm="1">
        <f t="array" ref="W682">IFERROR(INDEX(cashier!$A$2:$I$672,MATCH($O682&amp;$P682,cashier!$J$2:$J$672,0),W$1),FALSE)</f>
        <v>842</v>
      </c>
      <c r="X682" s="10" t="str" cm="1">
        <f t="array" ref="X682">IFERROR(INDEX(cashier!$A$2:$I$672,MATCH($O682&amp;$P682,cashier!$J$2:$J$672,0),X$1),FALSE)</f>
        <v>付款单</v>
      </c>
      <c r="Y682" s="10" cm="1">
        <f t="array" ref="Y682">IFERROR(INDEX(cashier!$A$2:$I$672,MATCH($O682&amp;$P682,cashier!$J$2:$J$672,0),Y$1),FALSE)</f>
        <v>15.96</v>
      </c>
      <c r="Z682" s="13" cm="1">
        <f t="array" ref="Z682">IFERROR(INDEX(bank!$A$2:$P$1212,MATCH($O682&amp;$P682,bank!$Q$2:$Q$1212,0),Z$1),FALSE)</f>
        <v>842</v>
      </c>
      <c r="AA682" s="13" t="str" cm="1">
        <f t="array" ref="AA682">IFERROR(INDEX(bank!$A$2:$P$1212,MATCH($O682&amp;$P682,bank!$Q$2:$Q$1212,0),AA$1),FALSE)</f>
        <v>付款单</v>
      </c>
      <c r="AB682" s="13" t="str" cm="1">
        <f t="array" ref="AB682">IFERROR(INDEX(bank!$A$2:$P$1212,MATCH($O682&amp;$P682,bank!$Q$2:$Q$1212,0),AB$1),FALSE)</f>
        <v>香港汇丰/USD/Mandarine/801-443300-838</v>
      </c>
      <c r="AC682" s="13" t="str" cm="1">
        <f t="array" ref="AC682">IFERROR(INDEX(bank!$A$2:$P$1212,MATCH($O682&amp;$P682,bank!$Q$2:$Q$1212,0),AC$1),FALSE)</f>
        <v>USD</v>
      </c>
      <c r="AD682" s="13" cm="1">
        <f t="array" ref="AD682">IFERROR(INDEX(bank!$A$2:$P$1212,MATCH($O682&amp;$P682,bank!$Q$2:$Q$1212,0),AD$1),FALSE)</f>
        <v>0</v>
      </c>
      <c r="AE682" s="13" t="str" cm="1">
        <f t="array" ref="AE682">IFERROR(INDEX(bank!$A$2:$P$1212,MATCH($O682&amp;$P682,bank!$Q$2:$Q$1212,0),AE$1),FALSE)</f>
        <v>2202-股东往来</v>
      </c>
      <c r="AF682" s="13" t="str" cm="1">
        <f t="array" ref="AF682">IFERROR(INDEX(bank!$A$2:$P$1212,MATCH($O682&amp;$P682,bank!$Q$2:$Q$1212,0),AF$1),FALSE)</f>
        <v>股东往来</v>
      </c>
      <c r="AG682" s="13" cm="1">
        <f t="array" ref="AG682">IFERROR(INDEX(bank!$A$2:$P$1212,MATCH($O682&amp;$P682,bank!$Q$2:$Q$1212,0),AG$1),FALSE)</f>
        <v>45054.148368055547</v>
      </c>
      <c r="AH682" s="13" cm="1">
        <f t="array" ref="AH682">IFERROR(INDEX(bank!$A$2:$P$1212,MATCH($O682&amp;$P682,bank!$Q$2:$Q$1212,0),AH$1),FALSE)</f>
        <v>0</v>
      </c>
      <c r="AI682" s="13" cm="1">
        <f t="array" ref="AI682">IFERROR(INDEX(bank!$A$2:$P$1212,MATCH($O682&amp;$P682,bank!$Q$2:$Q$1212,0),AI$1),FALSE)</f>
        <v>0</v>
      </c>
      <c r="AJ682" s="13" cm="1">
        <f t="array" ref="AJ682">IFERROR(INDEX(bank!$A$2:$P$1212,MATCH($O682&amp;$P682,bank!$Q$2:$Q$1212,0),AJ$1),FALSE)</f>
        <v>14740</v>
      </c>
      <c r="AK682" s="13" cm="1">
        <f t="array" ref="AK682">IFERROR(INDEX(bank!$A$2:$P$1212,MATCH($O682&amp;$P682,bank!$Q$2:$Q$1212,0),AK$1),FALSE)</f>
        <v>14740</v>
      </c>
      <c r="AL682" s="13" cm="1">
        <f t="array" ref="AL682">IFERROR(INDEX(bank!$A$2:$P$1212,MATCH($O682&amp;$P682,bank!$Q$2:$Q$1212,0),AL$1),FALSE)</f>
        <v>246879.7899999998</v>
      </c>
      <c r="AM682" s="13" cm="1">
        <f t="array" ref="AM682">IFERROR(INDEX(bank!$A$2:$P$1212,MATCH($O682&amp;$P682,bank!$Q$2:$Q$1212,0),AM$1),FALSE)</f>
        <v>1</v>
      </c>
      <c r="AN682" s="13" t="b" cm="1">
        <f t="array" ref="AN682">IFERROR(INDEX(bank!$A$2:$P$1212,MATCH($O682&amp;$P682,bank!$Q$2:$Q$1212,0),AN$1),FALSE)</f>
        <v>1</v>
      </c>
      <c r="AO682" s="13" t="str" cm="1">
        <f t="array" ref="AO682">IFERROR(INDEX(bank!$A$2:$P$1212,MATCH($O682&amp;$P682,bank!$Q$2:$Q$1212,0),AO$1),FALSE)</f>
        <v>已关闭</v>
      </c>
    </row>
    <row r="683" spans="1:41" hidden="1">
      <c r="A683" s="4" t="s">
        <v>86</v>
      </c>
      <c r="B683" s="4" t="s">
        <v>584</v>
      </c>
      <c r="C683" s="4">
        <v>3000</v>
      </c>
      <c r="D683" s="4">
        <v>433.27556325823218</v>
      </c>
      <c r="E683" s="4">
        <v>0</v>
      </c>
      <c r="F683" s="4">
        <v>0</v>
      </c>
      <c r="G683" s="4" t="s">
        <v>30</v>
      </c>
      <c r="H683" s="6">
        <v>45087.140328472233</v>
      </c>
      <c r="I683" s="4" t="s">
        <v>20</v>
      </c>
      <c r="J683" s="4" t="b">
        <v>1</v>
      </c>
      <c r="K683" s="4">
        <v>0</v>
      </c>
      <c r="L683" s="4">
        <v>6.9240000000000004</v>
      </c>
      <c r="M683" s="4" t="s">
        <v>46</v>
      </c>
      <c r="N683" s="6">
        <v>45091.284907407397</v>
      </c>
      <c r="O683" s="4" t="s">
        <v>18</v>
      </c>
      <c r="P683" s="4">
        <v>843</v>
      </c>
      <c r="Q683" s="10" cm="1">
        <f t="array" ref="Q683">IFERROR(INDEX(cashier!$A$2:$I$672,MATCH($O683&amp;$P683,cashier!$J$2:$J$672,0),Q$1),FALSE)</f>
        <v>630</v>
      </c>
      <c r="R683" s="10" t="str" cm="1">
        <f t="array" ref="R683">IFERROR(INDEX(cashier!$A$2:$I$672,MATCH($O683&amp;$P683,cashier!$J$2:$J$672,0),R$1),FALSE)</f>
        <v>吴总股东往来/RMB</v>
      </c>
      <c r="S683" s="10" cm="1">
        <f t="array" ref="S683">IFERROR(INDEX(cashier!$A$2:$I$672,MATCH($O683&amp;$P683,cashier!$J$2:$J$672,0),S$1),FALSE)</f>
        <v>45090.27976607639</v>
      </c>
      <c r="T683" s="10" t="str" cm="1">
        <f t="array" ref="T683">IFERROR(INDEX(cashier!$A$2:$I$672,MATCH($O683&amp;$P683,cashier!$J$2:$J$672,0),T$1),FALSE)</f>
        <v>RMB</v>
      </c>
      <c r="U683" s="10" cm="1">
        <f t="array" ref="U683">IFERROR(INDEX(cashier!$A$2:$I$672,MATCH($O683&amp;$P683,cashier!$J$2:$J$672,0),U$1),FALSE)</f>
        <v>3000</v>
      </c>
      <c r="V683" s="10" cm="1">
        <f t="array" ref="V683">IFERROR(INDEX(cashier!$A$2:$I$672,MATCH($O683&amp;$P683,cashier!$J$2:$J$672,0),V$1),FALSE)</f>
        <v>45091.284907407397</v>
      </c>
      <c r="W683" s="10" cm="1">
        <f t="array" ref="W683">IFERROR(INDEX(cashier!$A$2:$I$672,MATCH($O683&amp;$P683,cashier!$J$2:$J$672,0),W$1),FALSE)</f>
        <v>843</v>
      </c>
      <c r="X683" s="10" t="str" cm="1">
        <f t="array" ref="X683">IFERROR(INDEX(cashier!$A$2:$I$672,MATCH($O683&amp;$P683,cashier!$J$2:$J$672,0),X$1),FALSE)</f>
        <v>付款单</v>
      </c>
      <c r="Y683" s="10" cm="1">
        <f t="array" ref="Y683">IFERROR(INDEX(cashier!$A$2:$I$672,MATCH($O683&amp;$P683,cashier!$J$2:$J$672,0),Y$1),FALSE)</f>
        <v>0</v>
      </c>
      <c r="Z683" s="13" cm="1">
        <f t="array" ref="Z683">IFERROR(INDEX(bank!$A$2:$P$1212,MATCH($O683&amp;$P683,bank!$Q$2:$Q$1212,0),Z$1),FALSE)</f>
        <v>843</v>
      </c>
      <c r="AA683" s="13" t="str" cm="1">
        <f t="array" ref="AA683">IFERROR(INDEX(bank!$A$2:$P$1212,MATCH($O683&amp;$P683,bank!$Q$2:$Q$1212,0),AA$1),FALSE)</f>
        <v>付款单</v>
      </c>
      <c r="AB683" s="13" t="str" cm="1">
        <f t="array" ref="AB683">IFERROR(INDEX(bank!$A$2:$P$1212,MATCH($O683&amp;$P683,bank!$Q$2:$Q$1212,0),AB$1),FALSE)</f>
        <v>吴总股东往来/RMB</v>
      </c>
      <c r="AC683" s="13" t="str" cm="1">
        <f t="array" ref="AC683">IFERROR(INDEX(bank!$A$2:$P$1212,MATCH($O683&amp;$P683,bank!$Q$2:$Q$1212,0),AC$1),FALSE)</f>
        <v>RMB</v>
      </c>
      <c r="AD683" s="13" cm="1">
        <f t="array" ref="AD683">IFERROR(INDEX(bank!$A$2:$P$1212,MATCH($O683&amp;$P683,bank!$Q$2:$Q$1212,0),AD$1),FALSE)</f>
        <v>0</v>
      </c>
      <c r="AE683" s="13" t="str" cm="1">
        <f t="array" ref="AE683">IFERROR(INDEX(bank!$A$2:$P$1212,MATCH($O683&amp;$P683,bank!$Q$2:$Q$1212,0),AE$1),FALSE)</f>
        <v>5501.11-物料</v>
      </c>
      <c r="AF683" s="13" t="str" cm="1">
        <f t="array" ref="AF683">IFERROR(INDEX(bank!$A$2:$P$1212,MATCH($O683&amp;$P683,bank!$Q$2:$Q$1212,0),AF$1),FALSE)</f>
        <v>4月8日连云港供风机叶轮</v>
      </c>
      <c r="AG683" s="13" cm="1">
        <f t="array" ref="AG683">IFERROR(INDEX(bank!$A$2:$P$1212,MATCH($O683&amp;$P683,bank!$Q$2:$Q$1212,0),AG$1),FALSE)</f>
        <v>45091.284907407397</v>
      </c>
      <c r="AH683" s="13" cm="1">
        <f t="array" ref="AH683">IFERROR(INDEX(bank!$A$2:$P$1212,MATCH($O683&amp;$P683,bank!$Q$2:$Q$1212,0),AH$1),FALSE)</f>
        <v>0</v>
      </c>
      <c r="AI683" s="13" cm="1">
        <f t="array" ref="AI683">IFERROR(INDEX(bank!$A$2:$P$1212,MATCH($O683&amp;$P683,bank!$Q$2:$Q$1212,0),AI$1),FALSE)</f>
        <v>0</v>
      </c>
      <c r="AJ683" s="13" cm="1">
        <f t="array" ref="AJ683">IFERROR(INDEX(bank!$A$2:$P$1212,MATCH($O683&amp;$P683,bank!$Q$2:$Q$1212,0),AJ$1),FALSE)</f>
        <v>3000</v>
      </c>
      <c r="AK683" s="13" cm="1">
        <f t="array" ref="AK683">IFERROR(INDEX(bank!$A$2:$P$1212,MATCH($O683&amp;$P683,bank!$Q$2:$Q$1212,0),AK$1),FALSE)</f>
        <v>3000</v>
      </c>
      <c r="AL683" s="13" cm="1">
        <f t="array" ref="AL683">IFERROR(INDEX(bank!$A$2:$P$1212,MATCH($O683&amp;$P683,bank!$Q$2:$Q$1212,0),AL$1),FALSE)</f>
        <v>15785577.710000001</v>
      </c>
      <c r="AM683" s="13" cm="1">
        <f t="array" ref="AM683">IFERROR(INDEX(bank!$A$2:$P$1212,MATCH($O683&amp;$P683,bank!$Q$2:$Q$1212,0),AM$1),FALSE)</f>
        <v>6.9240000000000004</v>
      </c>
      <c r="AN683" s="13" t="b" cm="1">
        <f t="array" ref="AN683">IFERROR(INDEX(bank!$A$2:$P$1212,MATCH($O683&amp;$P683,bank!$Q$2:$Q$1212,0),AN$1),FALSE)</f>
        <v>1</v>
      </c>
      <c r="AO683" s="13" t="str" cm="1">
        <f t="array" ref="AO683">IFERROR(INDEX(bank!$A$2:$P$1212,MATCH($O683&amp;$P683,bank!$Q$2:$Q$1212,0),AO$1),FALSE)</f>
        <v>已关闭</v>
      </c>
    </row>
    <row r="684" spans="1:41" hidden="1">
      <c r="A684" s="4" t="s">
        <v>86</v>
      </c>
      <c r="B684" s="4" t="s">
        <v>585</v>
      </c>
      <c r="C684" s="4">
        <v>7000</v>
      </c>
      <c r="D684" s="4">
        <v>1010.976314269209</v>
      </c>
      <c r="E684" s="4">
        <v>0</v>
      </c>
      <c r="F684" s="4">
        <v>0</v>
      </c>
      <c r="G684" s="4" t="s">
        <v>30</v>
      </c>
      <c r="H684" s="6">
        <v>45087.14265577546</v>
      </c>
      <c r="I684" s="4" t="s">
        <v>20</v>
      </c>
      <c r="J684" s="4" t="b">
        <v>1</v>
      </c>
      <c r="K684" s="4">
        <v>0</v>
      </c>
      <c r="L684" s="4">
        <v>6.9240000000000004</v>
      </c>
      <c r="M684" s="4" t="s">
        <v>46</v>
      </c>
      <c r="N684" s="6">
        <v>45091.285127314812</v>
      </c>
      <c r="O684" s="4" t="s">
        <v>18</v>
      </c>
      <c r="P684" s="4">
        <v>844</v>
      </c>
      <c r="Q684" s="10" cm="1">
        <f t="array" ref="Q684">IFERROR(INDEX(cashier!$A$2:$I$672,MATCH($O684&amp;$P684,cashier!$J$2:$J$672,0),Q$1),FALSE)</f>
        <v>631</v>
      </c>
      <c r="R684" s="10" t="str" cm="1">
        <f t="array" ref="R684">IFERROR(INDEX(cashier!$A$2:$I$672,MATCH($O684&amp;$P684,cashier!$J$2:$J$672,0),R$1),FALSE)</f>
        <v>吴总股东往来/RMB</v>
      </c>
      <c r="S684" s="10" cm="1">
        <f t="array" ref="S684">IFERROR(INDEX(cashier!$A$2:$I$672,MATCH($O684&amp;$P684,cashier!$J$2:$J$672,0),S$1),FALSE)</f>
        <v>45090.279990312498</v>
      </c>
      <c r="T684" s="10" t="str" cm="1">
        <f t="array" ref="T684">IFERROR(INDEX(cashier!$A$2:$I$672,MATCH($O684&amp;$P684,cashier!$J$2:$J$672,0),T$1),FALSE)</f>
        <v>RMB</v>
      </c>
      <c r="U684" s="10" cm="1">
        <f t="array" ref="U684">IFERROR(INDEX(cashier!$A$2:$I$672,MATCH($O684&amp;$P684,cashier!$J$2:$J$672,0),U$1),FALSE)</f>
        <v>7000</v>
      </c>
      <c r="V684" s="10" cm="1">
        <f t="array" ref="V684">IFERROR(INDEX(cashier!$A$2:$I$672,MATCH($O684&amp;$P684,cashier!$J$2:$J$672,0),V$1),FALSE)</f>
        <v>45091.285127314812</v>
      </c>
      <c r="W684" s="10" cm="1">
        <f t="array" ref="W684">IFERROR(INDEX(cashier!$A$2:$I$672,MATCH($O684&amp;$P684,cashier!$J$2:$J$672,0),W$1),FALSE)</f>
        <v>844</v>
      </c>
      <c r="X684" s="10" t="str" cm="1">
        <f t="array" ref="X684">IFERROR(INDEX(cashier!$A$2:$I$672,MATCH($O684&amp;$P684,cashier!$J$2:$J$672,0),X$1),FALSE)</f>
        <v>付款单</v>
      </c>
      <c r="Y684" s="10" cm="1">
        <f t="array" ref="Y684">IFERROR(INDEX(cashier!$A$2:$I$672,MATCH($O684&amp;$P684,cashier!$J$2:$J$672,0),Y$1),FALSE)</f>
        <v>0</v>
      </c>
      <c r="Z684" s="13" cm="1">
        <f t="array" ref="Z684">IFERROR(INDEX(bank!$A$2:$P$1212,MATCH($O684&amp;$P684,bank!$Q$2:$Q$1212,0),Z$1),FALSE)</f>
        <v>844</v>
      </c>
      <c r="AA684" s="13" t="str" cm="1">
        <f t="array" ref="AA684">IFERROR(INDEX(bank!$A$2:$P$1212,MATCH($O684&amp;$P684,bank!$Q$2:$Q$1212,0),AA$1),FALSE)</f>
        <v>付款单</v>
      </c>
      <c r="AB684" s="13" t="str" cm="1">
        <f t="array" ref="AB684">IFERROR(INDEX(bank!$A$2:$P$1212,MATCH($O684&amp;$P684,bank!$Q$2:$Q$1212,0),AB$1),FALSE)</f>
        <v>吴总股东往来/RMB</v>
      </c>
      <c r="AC684" s="13" t="str" cm="1">
        <f t="array" ref="AC684">IFERROR(INDEX(bank!$A$2:$P$1212,MATCH($O684&amp;$P684,bank!$Q$2:$Q$1212,0),AC$1),FALSE)</f>
        <v>RMB</v>
      </c>
      <c r="AD684" s="13" cm="1">
        <f t="array" ref="AD684">IFERROR(INDEX(bank!$A$2:$P$1212,MATCH($O684&amp;$P684,bank!$Q$2:$Q$1212,0),AD$1),FALSE)</f>
        <v>0</v>
      </c>
      <c r="AE684" s="13" t="str" cm="1">
        <f t="array" ref="AE684">IFERROR(INDEX(bank!$A$2:$P$1212,MATCH($O684&amp;$P684,bank!$Q$2:$Q$1212,0),AE$1),FALSE)</f>
        <v>5501.11-物料</v>
      </c>
      <c r="AF684" s="13" t="str" cm="1">
        <f t="array" ref="AF684">IFERROR(INDEX(bank!$A$2:$P$1212,MATCH($O684&amp;$P684,bank!$Q$2:$Q$1212,0),AF$1),FALSE)</f>
        <v>3月25日曹妃甸供应机舱风机马达一台</v>
      </c>
      <c r="AG684" s="13" cm="1">
        <f t="array" ref="AG684">IFERROR(INDEX(bank!$A$2:$P$1212,MATCH($O684&amp;$P684,bank!$Q$2:$Q$1212,0),AG$1),FALSE)</f>
        <v>45091.285127314812</v>
      </c>
      <c r="AH684" s="13" cm="1">
        <f t="array" ref="AH684">IFERROR(INDEX(bank!$A$2:$P$1212,MATCH($O684&amp;$P684,bank!$Q$2:$Q$1212,0),AH$1),FALSE)</f>
        <v>0</v>
      </c>
      <c r="AI684" s="13" cm="1">
        <f t="array" ref="AI684">IFERROR(INDEX(bank!$A$2:$P$1212,MATCH($O684&amp;$P684,bank!$Q$2:$Q$1212,0),AI$1),FALSE)</f>
        <v>0</v>
      </c>
      <c r="AJ684" s="13" cm="1">
        <f t="array" ref="AJ684">IFERROR(INDEX(bank!$A$2:$P$1212,MATCH($O684&amp;$P684,bank!$Q$2:$Q$1212,0),AJ$1),FALSE)</f>
        <v>7000</v>
      </c>
      <c r="AK684" s="13" cm="1">
        <f t="array" ref="AK684">IFERROR(INDEX(bank!$A$2:$P$1212,MATCH($O684&amp;$P684,bank!$Q$2:$Q$1212,0),AK$1),FALSE)</f>
        <v>7000</v>
      </c>
      <c r="AL684" s="13" cm="1">
        <f t="array" ref="AL684">IFERROR(INDEX(bank!$A$2:$P$1212,MATCH($O684&amp;$P684,bank!$Q$2:$Q$1212,0),AL$1),FALSE)</f>
        <v>15778577.710000001</v>
      </c>
      <c r="AM684" s="13" cm="1">
        <f t="array" ref="AM684">IFERROR(INDEX(bank!$A$2:$P$1212,MATCH($O684&amp;$P684,bank!$Q$2:$Q$1212,0),AM$1),FALSE)</f>
        <v>6.9240000000000004</v>
      </c>
      <c r="AN684" s="13" t="b" cm="1">
        <f t="array" ref="AN684">IFERROR(INDEX(bank!$A$2:$P$1212,MATCH($O684&amp;$P684,bank!$Q$2:$Q$1212,0),AN$1),FALSE)</f>
        <v>1</v>
      </c>
      <c r="AO684" s="13" t="str" cm="1">
        <f t="array" ref="AO684">IFERROR(INDEX(bank!$A$2:$P$1212,MATCH($O684&amp;$P684,bank!$Q$2:$Q$1212,0),AO$1),FALSE)</f>
        <v>已关闭</v>
      </c>
    </row>
    <row r="685" spans="1:41" hidden="1">
      <c r="A685" s="4" t="s">
        <v>90</v>
      </c>
      <c r="B685" s="4" t="s">
        <v>586</v>
      </c>
      <c r="C685" s="4">
        <v>30000</v>
      </c>
      <c r="D685" s="4">
        <v>4334.9468969005129</v>
      </c>
      <c r="E685" s="4">
        <v>0</v>
      </c>
      <c r="F685" s="4">
        <v>0</v>
      </c>
      <c r="G685" s="4" t="s">
        <v>30</v>
      </c>
      <c r="H685" s="6">
        <v>45052.157701296303</v>
      </c>
      <c r="I685" s="4" t="s">
        <v>20</v>
      </c>
      <c r="J685" s="4" t="b">
        <v>1</v>
      </c>
      <c r="K685" s="4">
        <v>0</v>
      </c>
      <c r="L685" s="4">
        <v>6.9204999999999997</v>
      </c>
      <c r="M685" s="4" t="s">
        <v>46</v>
      </c>
      <c r="N685" s="6">
        <v>45054.315324074072</v>
      </c>
      <c r="O685" s="4" t="s">
        <v>18</v>
      </c>
      <c r="P685" s="4">
        <v>846</v>
      </c>
      <c r="Q685" s="10" cm="1">
        <f t="array" ref="Q685">IFERROR(INDEX(cashier!$A$2:$I$672,MATCH($O685&amp;$P685,cashier!$J$2:$J$672,0),Q$1),FALSE)</f>
        <v>449</v>
      </c>
      <c r="R685" s="10" t="str" cm="1">
        <f t="array" ref="R685">IFERROR(INDEX(cashier!$A$2:$I$672,MATCH($O685&amp;$P685,cashier!$J$2:$J$672,0),R$1),FALSE)</f>
        <v>吴总股东往来/RMB</v>
      </c>
      <c r="S685" s="10" cm="1">
        <f t="array" ref="S685">IFERROR(INDEX(cashier!$A$2:$I$672,MATCH($O685&amp;$P685,cashier!$J$2:$J$672,0),S$1),FALSE)</f>
        <v>45054.311593611113</v>
      </c>
      <c r="T685" s="10" t="str" cm="1">
        <f t="array" ref="T685">IFERROR(INDEX(cashier!$A$2:$I$672,MATCH($O685&amp;$P685,cashier!$J$2:$J$672,0),T$1),FALSE)</f>
        <v>RMB</v>
      </c>
      <c r="U685" s="10" cm="1">
        <f t="array" ref="U685">IFERROR(INDEX(cashier!$A$2:$I$672,MATCH($O685&amp;$P685,cashier!$J$2:$J$672,0),U$1),FALSE)</f>
        <v>30000</v>
      </c>
      <c r="V685" s="10" cm="1">
        <f t="array" ref="V685">IFERROR(INDEX(cashier!$A$2:$I$672,MATCH($O685&amp;$P685,cashier!$J$2:$J$672,0),V$1),FALSE)</f>
        <v>45054.315324074072</v>
      </c>
      <c r="W685" s="10" cm="1">
        <f t="array" ref="W685">IFERROR(INDEX(cashier!$A$2:$I$672,MATCH($O685&amp;$P685,cashier!$J$2:$J$672,0),W$1),FALSE)</f>
        <v>846</v>
      </c>
      <c r="X685" s="10" t="str" cm="1">
        <f t="array" ref="X685">IFERROR(INDEX(cashier!$A$2:$I$672,MATCH($O685&amp;$P685,cashier!$J$2:$J$672,0),X$1),FALSE)</f>
        <v>付款单</v>
      </c>
      <c r="Y685" s="10" cm="1">
        <f t="array" ref="Y685">IFERROR(INDEX(cashier!$A$2:$I$672,MATCH($O685&amp;$P685,cashier!$J$2:$J$672,0),Y$1),FALSE)</f>
        <v>0</v>
      </c>
      <c r="Z685" s="13" cm="1">
        <f t="array" ref="Z685">IFERROR(INDEX(bank!$A$2:$P$1212,MATCH($O685&amp;$P685,bank!$Q$2:$Q$1212,0),Z$1),FALSE)</f>
        <v>846</v>
      </c>
      <c r="AA685" s="13" t="str" cm="1">
        <f t="array" ref="AA685">IFERROR(INDEX(bank!$A$2:$P$1212,MATCH($O685&amp;$P685,bank!$Q$2:$Q$1212,0),AA$1),FALSE)</f>
        <v>付款单</v>
      </c>
      <c r="AB685" s="13" t="str" cm="1">
        <f t="array" ref="AB685">IFERROR(INDEX(bank!$A$2:$P$1212,MATCH($O685&amp;$P685,bank!$Q$2:$Q$1212,0),AB$1),FALSE)</f>
        <v>吴总股东往来/RMB</v>
      </c>
      <c r="AC685" s="13" t="str" cm="1">
        <f t="array" ref="AC685">IFERROR(INDEX(bank!$A$2:$P$1212,MATCH($O685&amp;$P685,bank!$Q$2:$Q$1212,0),AC$1),FALSE)</f>
        <v>RMB</v>
      </c>
      <c r="AD685" s="13" cm="1">
        <f t="array" ref="AD685">IFERROR(INDEX(bank!$A$2:$P$1212,MATCH($O685&amp;$P685,bank!$Q$2:$Q$1212,0),AD$1),FALSE)</f>
        <v>0</v>
      </c>
      <c r="AE685" s="13" t="str" cm="1">
        <f t="array" ref="AE685">IFERROR(INDEX(bank!$A$2:$P$1212,MATCH($O685&amp;$P685,bank!$Q$2:$Q$1212,0),AE$1),FALSE)</f>
        <v>5501.17-船员杂费</v>
      </c>
      <c r="AF685" s="13" t="str" cm="1">
        <f t="array" ref="AF685">IFERROR(INDEX(bank!$A$2:$P$1212,MATCH($O685&amp;$P685,bank!$Q$2:$Q$1212,0),AF$1),FALSE)</f>
        <v>23年5月宋忠文工伤住院预付款</v>
      </c>
      <c r="AG685" s="13" cm="1">
        <f t="array" ref="AG685">IFERROR(INDEX(bank!$A$2:$P$1212,MATCH($O685&amp;$P685,bank!$Q$2:$Q$1212,0),AG$1),FALSE)</f>
        <v>45054.315324074072</v>
      </c>
      <c r="AH685" s="13" cm="1">
        <f t="array" ref="AH685">IFERROR(INDEX(bank!$A$2:$P$1212,MATCH($O685&amp;$P685,bank!$Q$2:$Q$1212,0),AH$1),FALSE)</f>
        <v>0</v>
      </c>
      <c r="AI685" s="13" cm="1">
        <f t="array" ref="AI685">IFERROR(INDEX(bank!$A$2:$P$1212,MATCH($O685&amp;$P685,bank!$Q$2:$Q$1212,0),AI$1),FALSE)</f>
        <v>0</v>
      </c>
      <c r="AJ685" s="13" cm="1">
        <f t="array" ref="AJ685">IFERROR(INDEX(bank!$A$2:$P$1212,MATCH($O685&amp;$P685,bank!$Q$2:$Q$1212,0),AJ$1),FALSE)</f>
        <v>30000</v>
      </c>
      <c r="AK685" s="13" cm="1">
        <f t="array" ref="AK685">IFERROR(INDEX(bank!$A$2:$P$1212,MATCH($O685&amp;$P685,bank!$Q$2:$Q$1212,0),AK$1),FALSE)</f>
        <v>30000</v>
      </c>
      <c r="AL685" s="13" cm="1">
        <f t="array" ref="AL685">IFERROR(INDEX(bank!$A$2:$P$1212,MATCH($O685&amp;$P685,bank!$Q$2:$Q$1212,0),AL$1),FALSE)</f>
        <v>7524254.6099999975</v>
      </c>
      <c r="AM685" s="13" cm="1">
        <f t="array" ref="AM685">IFERROR(INDEX(bank!$A$2:$P$1212,MATCH($O685&amp;$P685,bank!$Q$2:$Q$1212,0),AM$1),FALSE)</f>
        <v>6.9204999999999997</v>
      </c>
      <c r="AN685" s="13" t="b" cm="1">
        <f t="array" ref="AN685">IFERROR(INDEX(bank!$A$2:$P$1212,MATCH($O685&amp;$P685,bank!$Q$2:$Q$1212,0),AN$1),FALSE)</f>
        <v>1</v>
      </c>
      <c r="AO685" s="13" t="str" cm="1">
        <f t="array" ref="AO685">IFERROR(INDEX(bank!$A$2:$P$1212,MATCH($O685&amp;$P685,bank!$Q$2:$Q$1212,0),AO$1),FALSE)</f>
        <v>已关闭</v>
      </c>
    </row>
    <row r="686" spans="1:41" hidden="1">
      <c r="A686" s="4" t="s">
        <v>126</v>
      </c>
      <c r="B686" s="4" t="s">
        <v>281</v>
      </c>
      <c r="C686" s="4">
        <v>30000</v>
      </c>
      <c r="D686" s="4">
        <v>4332.7556325823234</v>
      </c>
      <c r="E686" s="4">
        <v>0</v>
      </c>
      <c r="F686" s="4">
        <v>0</v>
      </c>
      <c r="G686" s="4" t="s">
        <v>30</v>
      </c>
      <c r="H686" s="6">
        <v>45052.248523078713</v>
      </c>
      <c r="I686" s="4" t="s">
        <v>20</v>
      </c>
      <c r="J686" s="4" t="b">
        <v>1</v>
      </c>
      <c r="K686" s="4">
        <v>0</v>
      </c>
      <c r="L686" s="4">
        <v>6.9240000000000004</v>
      </c>
      <c r="M686" s="4" t="s">
        <v>46</v>
      </c>
      <c r="N686" s="6">
        <v>45054.128368055557</v>
      </c>
      <c r="O686" s="4" t="s">
        <v>18</v>
      </c>
      <c r="P686" s="4">
        <v>848</v>
      </c>
      <c r="Q686" s="10" cm="1">
        <f t="array" ref="Q686">IFERROR(INDEX(cashier!$A$2:$I$672,MATCH($O686&amp;$P686,cashier!$J$2:$J$672,0),Q$1),FALSE)</f>
        <v>444</v>
      </c>
      <c r="R686" s="10" t="str" cm="1">
        <f t="array" ref="R686">IFERROR(INDEX(cashier!$A$2:$I$672,MATCH($O686&amp;$P686,cashier!$J$2:$J$672,0),R$1),FALSE)</f>
        <v>吴总股东往来/RMB</v>
      </c>
      <c r="S686" s="10" cm="1">
        <f t="array" ref="S686">IFERROR(INDEX(cashier!$A$2:$I$672,MATCH($O686&amp;$P686,cashier!$J$2:$J$672,0),S$1),FALSE)</f>
        <v>45054.124621284733</v>
      </c>
      <c r="T686" s="10" t="str" cm="1">
        <f t="array" ref="T686">IFERROR(INDEX(cashier!$A$2:$I$672,MATCH($O686&amp;$P686,cashier!$J$2:$J$672,0),T$1),FALSE)</f>
        <v>RMB</v>
      </c>
      <c r="U686" s="10" cm="1">
        <f t="array" ref="U686">IFERROR(INDEX(cashier!$A$2:$I$672,MATCH($O686&amp;$P686,cashier!$J$2:$J$672,0),U$1),FALSE)</f>
        <v>30000</v>
      </c>
      <c r="V686" s="10" cm="1">
        <f t="array" ref="V686">IFERROR(INDEX(cashier!$A$2:$I$672,MATCH($O686&amp;$P686,cashier!$J$2:$J$672,0),V$1),FALSE)</f>
        <v>45054.128368055557</v>
      </c>
      <c r="W686" s="10" cm="1">
        <f t="array" ref="W686">IFERROR(INDEX(cashier!$A$2:$I$672,MATCH($O686&amp;$P686,cashier!$J$2:$J$672,0),W$1),FALSE)</f>
        <v>848</v>
      </c>
      <c r="X686" s="10" t="str" cm="1">
        <f t="array" ref="X686">IFERROR(INDEX(cashier!$A$2:$I$672,MATCH($O686&amp;$P686,cashier!$J$2:$J$672,0),X$1),FALSE)</f>
        <v>付款单</v>
      </c>
      <c r="Y686" s="10" cm="1">
        <f t="array" ref="Y686">IFERROR(INDEX(cashier!$A$2:$I$672,MATCH($O686&amp;$P686,cashier!$J$2:$J$672,0),Y$1),FALSE)</f>
        <v>0</v>
      </c>
      <c r="Z686" s="13" cm="1">
        <f t="array" ref="Z686">IFERROR(INDEX(bank!$A$2:$P$1212,MATCH($O686&amp;$P686,bank!$Q$2:$Q$1212,0),Z$1),FALSE)</f>
        <v>848</v>
      </c>
      <c r="AA686" s="13" t="str" cm="1">
        <f t="array" ref="AA686">IFERROR(INDEX(bank!$A$2:$P$1212,MATCH($O686&amp;$P686,bank!$Q$2:$Q$1212,0),AA$1),FALSE)</f>
        <v>付款单</v>
      </c>
      <c r="AB686" s="13" t="str" cm="1">
        <f t="array" ref="AB686">IFERROR(INDEX(bank!$A$2:$P$1212,MATCH($O686&amp;$P686,bank!$Q$2:$Q$1212,0),AB$1),FALSE)</f>
        <v>吴总股东往来/RMB</v>
      </c>
      <c r="AC686" s="13" t="str" cm="1">
        <f t="array" ref="AC686">IFERROR(INDEX(bank!$A$2:$P$1212,MATCH($O686&amp;$P686,bank!$Q$2:$Q$1212,0),AC$1),FALSE)</f>
        <v>RMB</v>
      </c>
      <c r="AD686" s="13" cm="1">
        <f t="array" ref="AD686">IFERROR(INDEX(bank!$A$2:$P$1212,MATCH($O686&amp;$P686,bank!$Q$2:$Q$1212,0),AD$1),FALSE)</f>
        <v>0</v>
      </c>
      <c r="AE686" s="13" t="str" cm="1">
        <f t="array" ref="AE686">IFERROR(INDEX(bank!$A$2:$P$1212,MATCH($O686&amp;$P686,bank!$Q$2:$Q$1212,0),AE$1),FALSE)</f>
        <v xml:space="preserve">5501.07-船舶管理费用  </v>
      </c>
      <c r="AF686" s="13" t="str" cm="1">
        <f t="array" ref="AF686">IFERROR(INDEX(bank!$A$2:$P$1212,MATCH($O686&amp;$P686,bank!$Q$2:$Q$1212,0),AF$1),FALSE)</f>
        <v>船舶备用金</v>
      </c>
      <c r="AG686" s="13" cm="1">
        <f t="array" ref="AG686">IFERROR(INDEX(bank!$A$2:$P$1212,MATCH($O686&amp;$P686,bank!$Q$2:$Q$1212,0),AG$1),FALSE)</f>
        <v>45054.128368055557</v>
      </c>
      <c r="AH686" s="13" cm="1">
        <f t="array" ref="AH686">IFERROR(INDEX(bank!$A$2:$P$1212,MATCH($O686&amp;$P686,bank!$Q$2:$Q$1212,0),AH$1),FALSE)</f>
        <v>0</v>
      </c>
      <c r="AI686" s="13" cm="1">
        <f t="array" ref="AI686">IFERROR(INDEX(bank!$A$2:$P$1212,MATCH($O686&amp;$P686,bank!$Q$2:$Q$1212,0),AI$1),FALSE)</f>
        <v>0</v>
      </c>
      <c r="AJ686" s="13" cm="1">
        <f t="array" ref="AJ686">IFERROR(INDEX(bank!$A$2:$P$1212,MATCH($O686&amp;$P686,bank!$Q$2:$Q$1212,0),AJ$1),FALSE)</f>
        <v>30000</v>
      </c>
      <c r="AK686" s="13" cm="1">
        <f t="array" ref="AK686">IFERROR(INDEX(bank!$A$2:$P$1212,MATCH($O686&amp;$P686,bank!$Q$2:$Q$1212,0),AK$1),FALSE)</f>
        <v>30000</v>
      </c>
      <c r="AL686" s="13" cm="1">
        <f t="array" ref="AL686">IFERROR(INDEX(bank!$A$2:$P$1212,MATCH($O686&amp;$P686,bank!$Q$2:$Q$1212,0),AL$1),FALSE)</f>
        <v>7700951.6099999975</v>
      </c>
      <c r="AM686" s="13" cm="1">
        <f t="array" ref="AM686">IFERROR(INDEX(bank!$A$2:$P$1212,MATCH($O686&amp;$P686,bank!$Q$2:$Q$1212,0),AM$1),FALSE)</f>
        <v>6.9240000000000004</v>
      </c>
      <c r="AN686" s="13" t="b" cm="1">
        <f t="array" ref="AN686">IFERROR(INDEX(bank!$A$2:$P$1212,MATCH($O686&amp;$P686,bank!$Q$2:$Q$1212,0),AN$1),FALSE)</f>
        <v>1</v>
      </c>
      <c r="AO686" s="13" t="str" cm="1">
        <f t="array" ref="AO686">IFERROR(INDEX(bank!$A$2:$P$1212,MATCH($O686&amp;$P686,bank!$Q$2:$Q$1212,0),AO$1),FALSE)</f>
        <v>已关闭</v>
      </c>
    </row>
    <row r="687" spans="1:41" hidden="1">
      <c r="A687" s="4" t="s">
        <v>110</v>
      </c>
      <c r="B687" s="4" t="s">
        <v>587</v>
      </c>
      <c r="C687" s="4">
        <v>82600</v>
      </c>
      <c r="D687" s="4">
        <v>82600</v>
      </c>
      <c r="E687" s="4">
        <v>0</v>
      </c>
      <c r="F687" s="4">
        <v>0</v>
      </c>
      <c r="G687" s="4" t="s">
        <v>19</v>
      </c>
      <c r="H687" s="6">
        <v>45066.389618912042</v>
      </c>
      <c r="I687" s="4" t="s">
        <v>20</v>
      </c>
      <c r="J687" s="4" t="b">
        <v>1</v>
      </c>
      <c r="K687" s="4">
        <v>0</v>
      </c>
      <c r="L687" s="4">
        <v>1</v>
      </c>
      <c r="M687" s="4" t="s">
        <v>27</v>
      </c>
      <c r="N687" s="6">
        <v>45068.312719907408</v>
      </c>
      <c r="O687" s="4" t="s">
        <v>18</v>
      </c>
      <c r="P687" s="4">
        <v>850</v>
      </c>
      <c r="Q687" s="10" cm="1">
        <f t="array" ref="Q687">IFERROR(INDEX(cashier!$A$2:$I$672,MATCH($O687&amp;$P687,cashier!$J$2:$J$672,0),Q$1),FALSE)</f>
        <v>544</v>
      </c>
      <c r="R687" s="10" t="str" cm="1">
        <f t="array" ref="R687">IFERROR(INDEX(cashier!$A$2:$I$672,MATCH($O687&amp;$P687,cashier!$J$2:$J$672,0),R$1),FALSE)</f>
        <v>香港汇丰/USD/Mandarine/801-443300-838</v>
      </c>
      <c r="S687" s="10" cm="1">
        <f t="array" ref="S687">IFERROR(INDEX(cashier!$A$2:$I$672,MATCH($O687&amp;$P687,cashier!$J$2:$J$672,0),S$1),FALSE)</f>
        <v>45068.308465138893</v>
      </c>
      <c r="T687" s="10" t="str" cm="1">
        <f t="array" ref="T687">IFERROR(INDEX(cashier!$A$2:$I$672,MATCH($O687&amp;$P687,cashier!$J$2:$J$672,0),T$1),FALSE)</f>
        <v>USD</v>
      </c>
      <c r="U687" s="10" cm="1">
        <f t="array" ref="U687">IFERROR(INDEX(cashier!$A$2:$I$672,MATCH($O687&amp;$P687,cashier!$J$2:$J$672,0),U$1),FALSE)</f>
        <v>89920</v>
      </c>
      <c r="V687" s="10" cm="1">
        <f t="array" ref="V687">IFERROR(INDEX(cashier!$A$2:$I$672,MATCH($O687&amp;$P687,cashier!$J$2:$J$672,0),V$1),FALSE)</f>
        <v>45068.312719907408</v>
      </c>
      <c r="W687" s="10" cm="1">
        <f t="array" ref="W687">IFERROR(INDEX(cashier!$A$2:$I$672,MATCH($O687&amp;$P687,cashier!$J$2:$J$672,0),W$1),FALSE)</f>
        <v>850</v>
      </c>
      <c r="X687" s="10" t="str" cm="1">
        <f t="array" ref="X687">IFERROR(INDEX(cashier!$A$2:$I$672,MATCH($O687&amp;$P687,cashier!$J$2:$J$672,0),X$1),FALSE)</f>
        <v>付款单</v>
      </c>
      <c r="Y687" s="10" cm="1">
        <f t="array" ref="Y687">IFERROR(INDEX(cashier!$A$2:$I$672,MATCH($O687&amp;$P687,cashier!$J$2:$J$672,0),Y$1),FALSE)</f>
        <v>0</v>
      </c>
      <c r="Z687" s="13" cm="1">
        <f t="array" ref="Z687">IFERROR(INDEX(bank!$A$2:$P$1212,MATCH($O687&amp;$P687,bank!$Q$2:$Q$1212,0),Z$1),FALSE)</f>
        <v>850</v>
      </c>
      <c r="AA687" s="13" t="str" cm="1">
        <f t="array" ref="AA687">IFERROR(INDEX(bank!$A$2:$P$1212,MATCH($O687&amp;$P687,bank!$Q$2:$Q$1212,0),AA$1),FALSE)</f>
        <v>付款单</v>
      </c>
      <c r="AB687" s="13" t="str" cm="1">
        <f t="array" ref="AB687">IFERROR(INDEX(bank!$A$2:$P$1212,MATCH($O687&amp;$P687,bank!$Q$2:$Q$1212,0),AB$1),FALSE)</f>
        <v>香港汇丰/USD/Mandarine/801-443300-838</v>
      </c>
      <c r="AC687" s="13" t="str" cm="1">
        <f t="array" ref="AC687">IFERROR(INDEX(bank!$A$2:$P$1212,MATCH($O687&amp;$P687,bank!$Q$2:$Q$1212,0),AC$1),FALSE)</f>
        <v>USD</v>
      </c>
      <c r="AD687" s="13" cm="1">
        <f t="array" ref="AD687">IFERROR(INDEX(bank!$A$2:$P$1212,MATCH($O687&amp;$P687,bank!$Q$2:$Q$1212,0),AD$1),FALSE)</f>
        <v>0</v>
      </c>
      <c r="AE687" s="13" t="str" cm="1">
        <f t="array" ref="AE687">IFERROR(INDEX(bank!$A$2:$P$1212,MATCH($O687&amp;$P687,bank!$Q$2:$Q$1212,0),AE$1),FALSE)</f>
        <v xml:space="preserve">5501.08-船员工资伙食    </v>
      </c>
      <c r="AF687" s="13" t="str" cm="1">
        <f t="array" ref="AF687">IFERROR(INDEX(bank!$A$2:$P$1212,MATCH($O687&amp;$P687,bank!$Q$2:$Q$1212,0),AF$1),FALSE)</f>
        <v>4月船员工资</v>
      </c>
      <c r="AG687" s="13" cm="1">
        <f t="array" ref="AG687">IFERROR(INDEX(bank!$A$2:$P$1212,MATCH($O687&amp;$P687,bank!$Q$2:$Q$1212,0),AG$1),FALSE)</f>
        <v>45068.312719907408</v>
      </c>
      <c r="AH687" s="13" cm="1">
        <f t="array" ref="AH687">IFERROR(INDEX(bank!$A$2:$P$1212,MATCH($O687&amp;$P687,bank!$Q$2:$Q$1212,0),AH$1),FALSE)</f>
        <v>0</v>
      </c>
      <c r="AI687" s="13" cm="1">
        <f t="array" ref="AI687">IFERROR(INDEX(bank!$A$2:$P$1212,MATCH($O687&amp;$P687,bank!$Q$2:$Q$1212,0),AI$1),FALSE)</f>
        <v>0</v>
      </c>
      <c r="AJ687" s="13" cm="1">
        <f t="array" ref="AJ687">IFERROR(INDEX(bank!$A$2:$P$1212,MATCH($O687&amp;$P687,bank!$Q$2:$Q$1212,0),AJ$1),FALSE)</f>
        <v>82600</v>
      </c>
      <c r="AK687" s="13" cm="1">
        <f t="array" ref="AK687">IFERROR(INDEX(bank!$A$2:$P$1212,MATCH($O687&amp;$P687,bank!$Q$2:$Q$1212,0),AK$1),FALSE)</f>
        <v>82600</v>
      </c>
      <c r="AL687" s="13" cm="1">
        <f t="array" ref="AL687">IFERROR(INDEX(bank!$A$2:$P$1212,MATCH($O687&amp;$P687,bank!$Q$2:$Q$1212,0),AL$1),FALSE)</f>
        <v>-558016.99000000022</v>
      </c>
      <c r="AM687" s="13" cm="1">
        <f t="array" ref="AM687">IFERROR(INDEX(bank!$A$2:$P$1212,MATCH($O687&amp;$P687,bank!$Q$2:$Q$1212,0),AM$1),FALSE)</f>
        <v>1</v>
      </c>
      <c r="AN687" s="13" t="b" cm="1">
        <f t="array" ref="AN687">IFERROR(INDEX(bank!$A$2:$P$1212,MATCH($O687&amp;$P687,bank!$Q$2:$Q$1212,0),AN$1),FALSE)</f>
        <v>1</v>
      </c>
      <c r="AO687" s="13" t="str" cm="1">
        <f t="array" ref="AO687">IFERROR(INDEX(bank!$A$2:$P$1212,MATCH($O687&amp;$P687,bank!$Q$2:$Q$1212,0),AO$1),FALSE)</f>
        <v>已关闭</v>
      </c>
    </row>
    <row r="688" spans="1:41" hidden="1">
      <c r="A688" s="4" t="s">
        <v>164</v>
      </c>
      <c r="B688" s="4" t="s">
        <v>588</v>
      </c>
      <c r="C688" s="4">
        <v>720</v>
      </c>
      <c r="D688" s="4">
        <v>720</v>
      </c>
      <c r="E688" s="4">
        <v>0</v>
      </c>
      <c r="F688" s="4">
        <v>0</v>
      </c>
      <c r="G688" s="4" t="s">
        <v>19</v>
      </c>
      <c r="H688" s="6">
        <v>45066.389618912042</v>
      </c>
      <c r="I688" s="4" t="s">
        <v>20</v>
      </c>
      <c r="J688" s="4" t="b">
        <v>1</v>
      </c>
      <c r="K688" s="4">
        <v>0</v>
      </c>
      <c r="L688" s="4">
        <v>1</v>
      </c>
      <c r="M688" s="4" t="s">
        <v>27</v>
      </c>
      <c r="N688" s="6">
        <v>45068.312719907408</v>
      </c>
      <c r="O688" s="4" t="s">
        <v>18</v>
      </c>
      <c r="P688" s="4">
        <v>850</v>
      </c>
      <c r="Q688" s="10" cm="1">
        <f t="array" ref="Q688">IFERROR(INDEX(cashier!$A$2:$I$672,MATCH($O688&amp;$P688,cashier!$J$2:$J$672,0),Q$1),FALSE)</f>
        <v>544</v>
      </c>
      <c r="R688" s="10" t="str" cm="1">
        <f t="array" ref="R688">IFERROR(INDEX(cashier!$A$2:$I$672,MATCH($O688&amp;$P688,cashier!$J$2:$J$672,0),R$1),FALSE)</f>
        <v>香港汇丰/USD/Mandarine/801-443300-838</v>
      </c>
      <c r="S688" s="10" cm="1">
        <f t="array" ref="S688">IFERROR(INDEX(cashier!$A$2:$I$672,MATCH($O688&amp;$P688,cashier!$J$2:$J$672,0),S$1),FALSE)</f>
        <v>45068.308465138893</v>
      </c>
      <c r="T688" s="10" t="str" cm="1">
        <f t="array" ref="T688">IFERROR(INDEX(cashier!$A$2:$I$672,MATCH($O688&amp;$P688,cashier!$J$2:$J$672,0),T$1),FALSE)</f>
        <v>USD</v>
      </c>
      <c r="U688" s="10" cm="1">
        <f t="array" ref="U688">IFERROR(INDEX(cashier!$A$2:$I$672,MATCH($O688&amp;$P688,cashier!$J$2:$J$672,0),U$1),FALSE)</f>
        <v>89920</v>
      </c>
      <c r="V688" s="10" cm="1">
        <f t="array" ref="V688">IFERROR(INDEX(cashier!$A$2:$I$672,MATCH($O688&amp;$P688,cashier!$J$2:$J$672,0),V$1),FALSE)</f>
        <v>45068.312719907408</v>
      </c>
      <c r="W688" s="10" cm="1">
        <f t="array" ref="W688">IFERROR(INDEX(cashier!$A$2:$I$672,MATCH($O688&amp;$P688,cashier!$J$2:$J$672,0),W$1),FALSE)</f>
        <v>850</v>
      </c>
      <c r="X688" s="10" t="str" cm="1">
        <f t="array" ref="X688">IFERROR(INDEX(cashier!$A$2:$I$672,MATCH($O688&amp;$P688,cashier!$J$2:$J$672,0),X$1),FALSE)</f>
        <v>付款单</v>
      </c>
      <c r="Y688" s="10" cm="1">
        <f t="array" ref="Y688">IFERROR(INDEX(cashier!$A$2:$I$672,MATCH($O688&amp;$P688,cashier!$J$2:$J$672,0),Y$1),FALSE)</f>
        <v>0</v>
      </c>
      <c r="Z688" s="13" cm="1">
        <f t="array" ref="Z688">IFERROR(INDEX(bank!$A$2:$P$1212,MATCH($O688&amp;$P688,bank!$Q$2:$Q$1212,0),Z$1),FALSE)</f>
        <v>850</v>
      </c>
      <c r="AA688" s="13" t="str" cm="1">
        <f t="array" ref="AA688">IFERROR(INDEX(bank!$A$2:$P$1212,MATCH($O688&amp;$P688,bank!$Q$2:$Q$1212,0),AA$1),FALSE)</f>
        <v>付款单</v>
      </c>
      <c r="AB688" s="13" t="str" cm="1">
        <f t="array" ref="AB688">IFERROR(INDEX(bank!$A$2:$P$1212,MATCH($O688&amp;$P688,bank!$Q$2:$Q$1212,0),AB$1),FALSE)</f>
        <v>香港汇丰/USD/Mandarine/801-443300-838</v>
      </c>
      <c r="AC688" s="13" t="str" cm="1">
        <f t="array" ref="AC688">IFERROR(INDEX(bank!$A$2:$P$1212,MATCH($O688&amp;$P688,bank!$Q$2:$Q$1212,0),AC$1),FALSE)</f>
        <v>USD</v>
      </c>
      <c r="AD688" s="13" cm="1">
        <f t="array" ref="AD688">IFERROR(INDEX(bank!$A$2:$P$1212,MATCH($O688&amp;$P688,bank!$Q$2:$Q$1212,0),AD$1),FALSE)</f>
        <v>0</v>
      </c>
      <c r="AE688" s="13" t="str" cm="1">
        <f t="array" ref="AE688">IFERROR(INDEX(bank!$A$2:$P$1212,MATCH($O688&amp;$P688,bank!$Q$2:$Q$1212,0),AE$1),FALSE)</f>
        <v xml:space="preserve">5501.08-船员工资伙食    </v>
      </c>
      <c r="AF688" s="13" t="str" cm="1">
        <f t="array" ref="AF688">IFERROR(INDEX(bank!$A$2:$P$1212,MATCH($O688&amp;$P688,bank!$Q$2:$Q$1212,0),AF$1),FALSE)</f>
        <v>4月船员工资</v>
      </c>
      <c r="AG688" s="13" cm="1">
        <f t="array" ref="AG688">IFERROR(INDEX(bank!$A$2:$P$1212,MATCH($O688&amp;$P688,bank!$Q$2:$Q$1212,0),AG$1),FALSE)</f>
        <v>45068.312719907408</v>
      </c>
      <c r="AH688" s="13" cm="1">
        <f t="array" ref="AH688">IFERROR(INDEX(bank!$A$2:$P$1212,MATCH($O688&amp;$P688,bank!$Q$2:$Q$1212,0),AH$1),FALSE)</f>
        <v>0</v>
      </c>
      <c r="AI688" s="13" cm="1">
        <f t="array" ref="AI688">IFERROR(INDEX(bank!$A$2:$P$1212,MATCH($O688&amp;$P688,bank!$Q$2:$Q$1212,0),AI$1),FALSE)</f>
        <v>0</v>
      </c>
      <c r="AJ688" s="13" cm="1">
        <f t="array" ref="AJ688">IFERROR(INDEX(bank!$A$2:$P$1212,MATCH($O688&amp;$P688,bank!$Q$2:$Q$1212,0),AJ$1),FALSE)</f>
        <v>82600</v>
      </c>
      <c r="AK688" s="13" cm="1">
        <f t="array" ref="AK688">IFERROR(INDEX(bank!$A$2:$P$1212,MATCH($O688&amp;$P688,bank!$Q$2:$Q$1212,0),AK$1),FALSE)</f>
        <v>82600</v>
      </c>
      <c r="AL688" s="13" cm="1">
        <f t="array" ref="AL688">IFERROR(INDEX(bank!$A$2:$P$1212,MATCH($O688&amp;$P688,bank!$Q$2:$Q$1212,0),AL$1),FALSE)</f>
        <v>-558016.99000000022</v>
      </c>
      <c r="AM688" s="13" cm="1">
        <f t="array" ref="AM688">IFERROR(INDEX(bank!$A$2:$P$1212,MATCH($O688&amp;$P688,bank!$Q$2:$Q$1212,0),AM$1),FALSE)</f>
        <v>1</v>
      </c>
      <c r="AN688" s="13" t="b" cm="1">
        <f t="array" ref="AN688">IFERROR(INDEX(bank!$A$2:$P$1212,MATCH($O688&amp;$P688,bank!$Q$2:$Q$1212,0),AN$1),FALSE)</f>
        <v>1</v>
      </c>
      <c r="AO688" s="13" t="str" cm="1">
        <f t="array" ref="AO688">IFERROR(INDEX(bank!$A$2:$P$1212,MATCH($O688&amp;$P688,bank!$Q$2:$Q$1212,0),AO$1),FALSE)</f>
        <v>已关闭</v>
      </c>
    </row>
    <row r="689" spans="1:41" hidden="1">
      <c r="A689" s="4" t="s">
        <v>110</v>
      </c>
      <c r="B689" s="4" t="s">
        <v>452</v>
      </c>
      <c r="C689" s="4">
        <v>3100</v>
      </c>
      <c r="D689" s="4">
        <v>3100</v>
      </c>
      <c r="E689" s="4">
        <v>0</v>
      </c>
      <c r="F689" s="4">
        <v>0</v>
      </c>
      <c r="G689" s="4" t="s">
        <v>19</v>
      </c>
      <c r="H689" s="6">
        <v>45066.389618912042</v>
      </c>
      <c r="I689" s="4" t="s">
        <v>20</v>
      </c>
      <c r="J689" s="4" t="b">
        <v>1</v>
      </c>
      <c r="K689" s="4">
        <v>0</v>
      </c>
      <c r="L689" s="4">
        <v>1</v>
      </c>
      <c r="M689" s="4" t="s">
        <v>27</v>
      </c>
      <c r="N689" s="6">
        <v>45068.312719907408</v>
      </c>
      <c r="O689" s="4" t="s">
        <v>18</v>
      </c>
      <c r="P689" s="4">
        <v>850</v>
      </c>
      <c r="Q689" s="10" cm="1">
        <f t="array" ref="Q689">IFERROR(INDEX(cashier!$A$2:$I$672,MATCH($O689&amp;$P689,cashier!$J$2:$J$672,0),Q$1),FALSE)</f>
        <v>544</v>
      </c>
      <c r="R689" s="10" t="str" cm="1">
        <f t="array" ref="R689">IFERROR(INDEX(cashier!$A$2:$I$672,MATCH($O689&amp;$P689,cashier!$J$2:$J$672,0),R$1),FALSE)</f>
        <v>香港汇丰/USD/Mandarine/801-443300-838</v>
      </c>
      <c r="S689" s="10" cm="1">
        <f t="array" ref="S689">IFERROR(INDEX(cashier!$A$2:$I$672,MATCH($O689&amp;$P689,cashier!$J$2:$J$672,0),S$1),FALSE)</f>
        <v>45068.308465138893</v>
      </c>
      <c r="T689" s="10" t="str" cm="1">
        <f t="array" ref="T689">IFERROR(INDEX(cashier!$A$2:$I$672,MATCH($O689&amp;$P689,cashier!$J$2:$J$672,0),T$1),FALSE)</f>
        <v>USD</v>
      </c>
      <c r="U689" s="10" cm="1">
        <f t="array" ref="U689">IFERROR(INDEX(cashier!$A$2:$I$672,MATCH($O689&amp;$P689,cashier!$J$2:$J$672,0),U$1),FALSE)</f>
        <v>89920</v>
      </c>
      <c r="V689" s="10" cm="1">
        <f t="array" ref="V689">IFERROR(INDEX(cashier!$A$2:$I$672,MATCH($O689&amp;$P689,cashier!$J$2:$J$672,0),V$1),FALSE)</f>
        <v>45068.312719907408</v>
      </c>
      <c r="W689" s="10" cm="1">
        <f t="array" ref="W689">IFERROR(INDEX(cashier!$A$2:$I$672,MATCH($O689&amp;$P689,cashier!$J$2:$J$672,0),W$1),FALSE)</f>
        <v>850</v>
      </c>
      <c r="X689" s="10" t="str" cm="1">
        <f t="array" ref="X689">IFERROR(INDEX(cashier!$A$2:$I$672,MATCH($O689&amp;$P689,cashier!$J$2:$J$672,0),X$1),FALSE)</f>
        <v>付款单</v>
      </c>
      <c r="Y689" s="10" cm="1">
        <f t="array" ref="Y689">IFERROR(INDEX(cashier!$A$2:$I$672,MATCH($O689&amp;$P689,cashier!$J$2:$J$672,0),Y$1),FALSE)</f>
        <v>0</v>
      </c>
      <c r="Z689" s="13" cm="1">
        <f t="array" ref="Z689">IFERROR(INDEX(bank!$A$2:$P$1212,MATCH($O689&amp;$P689,bank!$Q$2:$Q$1212,0),Z$1),FALSE)</f>
        <v>850</v>
      </c>
      <c r="AA689" s="13" t="str" cm="1">
        <f t="array" ref="AA689">IFERROR(INDEX(bank!$A$2:$P$1212,MATCH($O689&amp;$P689,bank!$Q$2:$Q$1212,0),AA$1),FALSE)</f>
        <v>付款单</v>
      </c>
      <c r="AB689" s="13" t="str" cm="1">
        <f t="array" ref="AB689">IFERROR(INDEX(bank!$A$2:$P$1212,MATCH($O689&amp;$P689,bank!$Q$2:$Q$1212,0),AB$1),FALSE)</f>
        <v>香港汇丰/USD/Mandarine/801-443300-838</v>
      </c>
      <c r="AC689" s="13" t="str" cm="1">
        <f t="array" ref="AC689">IFERROR(INDEX(bank!$A$2:$P$1212,MATCH($O689&amp;$P689,bank!$Q$2:$Q$1212,0),AC$1),FALSE)</f>
        <v>USD</v>
      </c>
      <c r="AD689" s="13" cm="1">
        <f t="array" ref="AD689">IFERROR(INDEX(bank!$A$2:$P$1212,MATCH($O689&amp;$P689,bank!$Q$2:$Q$1212,0),AD$1),FALSE)</f>
        <v>0</v>
      </c>
      <c r="AE689" s="13" t="str" cm="1">
        <f t="array" ref="AE689">IFERROR(INDEX(bank!$A$2:$P$1212,MATCH($O689&amp;$P689,bank!$Q$2:$Q$1212,0),AE$1),FALSE)</f>
        <v xml:space="preserve">5501.08-船员工资伙食    </v>
      </c>
      <c r="AF689" s="13" t="str" cm="1">
        <f t="array" ref="AF689">IFERROR(INDEX(bank!$A$2:$P$1212,MATCH($O689&amp;$P689,bank!$Q$2:$Q$1212,0),AF$1),FALSE)</f>
        <v>4月船员工资</v>
      </c>
      <c r="AG689" s="13" cm="1">
        <f t="array" ref="AG689">IFERROR(INDEX(bank!$A$2:$P$1212,MATCH($O689&amp;$P689,bank!$Q$2:$Q$1212,0),AG$1),FALSE)</f>
        <v>45068.312719907408</v>
      </c>
      <c r="AH689" s="13" cm="1">
        <f t="array" ref="AH689">IFERROR(INDEX(bank!$A$2:$P$1212,MATCH($O689&amp;$P689,bank!$Q$2:$Q$1212,0),AH$1),FALSE)</f>
        <v>0</v>
      </c>
      <c r="AI689" s="13" cm="1">
        <f t="array" ref="AI689">IFERROR(INDEX(bank!$A$2:$P$1212,MATCH($O689&amp;$P689,bank!$Q$2:$Q$1212,0),AI$1),FALSE)</f>
        <v>0</v>
      </c>
      <c r="AJ689" s="13" cm="1">
        <f t="array" ref="AJ689">IFERROR(INDEX(bank!$A$2:$P$1212,MATCH($O689&amp;$P689,bank!$Q$2:$Q$1212,0),AJ$1),FALSE)</f>
        <v>82600</v>
      </c>
      <c r="AK689" s="13" cm="1">
        <f t="array" ref="AK689">IFERROR(INDEX(bank!$A$2:$P$1212,MATCH($O689&amp;$P689,bank!$Q$2:$Q$1212,0),AK$1),FALSE)</f>
        <v>82600</v>
      </c>
      <c r="AL689" s="13" cm="1">
        <f t="array" ref="AL689">IFERROR(INDEX(bank!$A$2:$P$1212,MATCH($O689&amp;$P689,bank!$Q$2:$Q$1212,0),AL$1),FALSE)</f>
        <v>-558016.99000000022</v>
      </c>
      <c r="AM689" s="13" cm="1">
        <f t="array" ref="AM689">IFERROR(INDEX(bank!$A$2:$P$1212,MATCH($O689&amp;$P689,bank!$Q$2:$Q$1212,0),AM$1),FALSE)</f>
        <v>1</v>
      </c>
      <c r="AN689" s="13" t="b" cm="1">
        <f t="array" ref="AN689">IFERROR(INDEX(bank!$A$2:$P$1212,MATCH($O689&amp;$P689,bank!$Q$2:$Q$1212,0),AN$1),FALSE)</f>
        <v>1</v>
      </c>
      <c r="AO689" s="13" t="str" cm="1">
        <f t="array" ref="AO689">IFERROR(INDEX(bank!$A$2:$P$1212,MATCH($O689&amp;$P689,bank!$Q$2:$Q$1212,0),AO$1),FALSE)</f>
        <v>已关闭</v>
      </c>
    </row>
    <row r="690" spans="1:41" hidden="1">
      <c r="A690" s="4" t="s">
        <v>110</v>
      </c>
      <c r="B690" s="4" t="s">
        <v>589</v>
      </c>
      <c r="C690" s="4">
        <v>600</v>
      </c>
      <c r="D690" s="4">
        <v>600</v>
      </c>
      <c r="E690" s="4">
        <v>0</v>
      </c>
      <c r="F690" s="4">
        <v>0</v>
      </c>
      <c r="G690" s="4" t="s">
        <v>19</v>
      </c>
      <c r="H690" s="6">
        <v>45066.389618912042</v>
      </c>
      <c r="I690" s="4" t="s">
        <v>20</v>
      </c>
      <c r="J690" s="4" t="b">
        <v>1</v>
      </c>
      <c r="K690" s="4">
        <v>0</v>
      </c>
      <c r="L690" s="4">
        <v>1</v>
      </c>
      <c r="M690" s="4" t="s">
        <v>27</v>
      </c>
      <c r="N690" s="6">
        <v>45068.312719907408</v>
      </c>
      <c r="O690" s="4" t="s">
        <v>18</v>
      </c>
      <c r="P690" s="4">
        <v>850</v>
      </c>
      <c r="Q690" s="10" cm="1">
        <f t="array" ref="Q690">IFERROR(INDEX(cashier!$A$2:$I$672,MATCH($O690&amp;$P690,cashier!$J$2:$J$672,0),Q$1),FALSE)</f>
        <v>544</v>
      </c>
      <c r="R690" s="10" t="str" cm="1">
        <f t="array" ref="R690">IFERROR(INDEX(cashier!$A$2:$I$672,MATCH($O690&amp;$P690,cashier!$J$2:$J$672,0),R$1),FALSE)</f>
        <v>香港汇丰/USD/Mandarine/801-443300-838</v>
      </c>
      <c r="S690" s="10" cm="1">
        <f t="array" ref="S690">IFERROR(INDEX(cashier!$A$2:$I$672,MATCH($O690&amp;$P690,cashier!$J$2:$J$672,0),S$1),FALSE)</f>
        <v>45068.308465138893</v>
      </c>
      <c r="T690" s="10" t="str" cm="1">
        <f t="array" ref="T690">IFERROR(INDEX(cashier!$A$2:$I$672,MATCH($O690&amp;$P690,cashier!$J$2:$J$672,0),T$1),FALSE)</f>
        <v>USD</v>
      </c>
      <c r="U690" s="10" cm="1">
        <f t="array" ref="U690">IFERROR(INDEX(cashier!$A$2:$I$672,MATCH($O690&amp;$P690,cashier!$J$2:$J$672,0),U$1),FALSE)</f>
        <v>89920</v>
      </c>
      <c r="V690" s="10" cm="1">
        <f t="array" ref="V690">IFERROR(INDEX(cashier!$A$2:$I$672,MATCH($O690&amp;$P690,cashier!$J$2:$J$672,0),V$1),FALSE)</f>
        <v>45068.312719907408</v>
      </c>
      <c r="W690" s="10" cm="1">
        <f t="array" ref="W690">IFERROR(INDEX(cashier!$A$2:$I$672,MATCH($O690&amp;$P690,cashier!$J$2:$J$672,0),W$1),FALSE)</f>
        <v>850</v>
      </c>
      <c r="X690" s="10" t="str" cm="1">
        <f t="array" ref="X690">IFERROR(INDEX(cashier!$A$2:$I$672,MATCH($O690&amp;$P690,cashier!$J$2:$J$672,0),X$1),FALSE)</f>
        <v>付款单</v>
      </c>
      <c r="Y690" s="10" cm="1">
        <f t="array" ref="Y690">IFERROR(INDEX(cashier!$A$2:$I$672,MATCH($O690&amp;$P690,cashier!$J$2:$J$672,0),Y$1),FALSE)</f>
        <v>0</v>
      </c>
      <c r="Z690" s="13" cm="1">
        <f t="array" ref="Z690">IFERROR(INDEX(bank!$A$2:$P$1212,MATCH($O690&amp;$P690,bank!$Q$2:$Q$1212,0),Z$1),FALSE)</f>
        <v>850</v>
      </c>
      <c r="AA690" s="13" t="str" cm="1">
        <f t="array" ref="AA690">IFERROR(INDEX(bank!$A$2:$P$1212,MATCH($O690&amp;$P690,bank!$Q$2:$Q$1212,0),AA$1),FALSE)</f>
        <v>付款单</v>
      </c>
      <c r="AB690" s="13" t="str" cm="1">
        <f t="array" ref="AB690">IFERROR(INDEX(bank!$A$2:$P$1212,MATCH($O690&amp;$P690,bank!$Q$2:$Q$1212,0),AB$1),FALSE)</f>
        <v>香港汇丰/USD/Mandarine/801-443300-838</v>
      </c>
      <c r="AC690" s="13" t="str" cm="1">
        <f t="array" ref="AC690">IFERROR(INDEX(bank!$A$2:$P$1212,MATCH($O690&amp;$P690,bank!$Q$2:$Q$1212,0),AC$1),FALSE)</f>
        <v>USD</v>
      </c>
      <c r="AD690" s="13" cm="1">
        <f t="array" ref="AD690">IFERROR(INDEX(bank!$A$2:$P$1212,MATCH($O690&amp;$P690,bank!$Q$2:$Q$1212,0),AD$1),FALSE)</f>
        <v>0</v>
      </c>
      <c r="AE690" s="13" t="str" cm="1">
        <f t="array" ref="AE690">IFERROR(INDEX(bank!$A$2:$P$1212,MATCH($O690&amp;$P690,bank!$Q$2:$Q$1212,0),AE$1),FALSE)</f>
        <v xml:space="preserve">5501.08-船员工资伙食    </v>
      </c>
      <c r="AF690" s="13" t="str" cm="1">
        <f t="array" ref="AF690">IFERROR(INDEX(bank!$A$2:$P$1212,MATCH($O690&amp;$P690,bank!$Q$2:$Q$1212,0),AF$1),FALSE)</f>
        <v>4月船员工资</v>
      </c>
      <c r="AG690" s="13" cm="1">
        <f t="array" ref="AG690">IFERROR(INDEX(bank!$A$2:$P$1212,MATCH($O690&amp;$P690,bank!$Q$2:$Q$1212,0),AG$1),FALSE)</f>
        <v>45068.312719907408</v>
      </c>
      <c r="AH690" s="13" cm="1">
        <f t="array" ref="AH690">IFERROR(INDEX(bank!$A$2:$P$1212,MATCH($O690&amp;$P690,bank!$Q$2:$Q$1212,0),AH$1),FALSE)</f>
        <v>0</v>
      </c>
      <c r="AI690" s="13" cm="1">
        <f t="array" ref="AI690">IFERROR(INDEX(bank!$A$2:$P$1212,MATCH($O690&amp;$P690,bank!$Q$2:$Q$1212,0),AI$1),FALSE)</f>
        <v>0</v>
      </c>
      <c r="AJ690" s="13" cm="1">
        <f t="array" ref="AJ690">IFERROR(INDEX(bank!$A$2:$P$1212,MATCH($O690&amp;$P690,bank!$Q$2:$Q$1212,0),AJ$1),FALSE)</f>
        <v>82600</v>
      </c>
      <c r="AK690" s="13" cm="1">
        <f t="array" ref="AK690">IFERROR(INDEX(bank!$A$2:$P$1212,MATCH($O690&amp;$P690,bank!$Q$2:$Q$1212,0),AK$1),FALSE)</f>
        <v>82600</v>
      </c>
      <c r="AL690" s="13" cm="1">
        <f t="array" ref="AL690">IFERROR(INDEX(bank!$A$2:$P$1212,MATCH($O690&amp;$P690,bank!$Q$2:$Q$1212,0),AL$1),FALSE)</f>
        <v>-558016.99000000022</v>
      </c>
      <c r="AM690" s="13" cm="1">
        <f t="array" ref="AM690">IFERROR(INDEX(bank!$A$2:$P$1212,MATCH($O690&amp;$P690,bank!$Q$2:$Q$1212,0),AM$1),FALSE)</f>
        <v>1</v>
      </c>
      <c r="AN690" s="13" t="b" cm="1">
        <f t="array" ref="AN690">IFERROR(INDEX(bank!$A$2:$P$1212,MATCH($O690&amp;$P690,bank!$Q$2:$Q$1212,0),AN$1),FALSE)</f>
        <v>1</v>
      </c>
      <c r="AO690" s="13" t="str" cm="1">
        <f t="array" ref="AO690">IFERROR(INDEX(bank!$A$2:$P$1212,MATCH($O690&amp;$P690,bank!$Q$2:$Q$1212,0),AO$1),FALSE)</f>
        <v>已关闭</v>
      </c>
    </row>
    <row r="691" spans="1:41" hidden="1">
      <c r="A691" s="4" t="s">
        <v>110</v>
      </c>
      <c r="B691" s="4" t="s">
        <v>590</v>
      </c>
      <c r="C691" s="4">
        <v>2900</v>
      </c>
      <c r="D691" s="4">
        <v>2900</v>
      </c>
      <c r="E691" s="4">
        <v>0</v>
      </c>
      <c r="F691" s="4">
        <v>0</v>
      </c>
      <c r="G691" s="4" t="s">
        <v>19</v>
      </c>
      <c r="H691" s="6">
        <v>45066.389618912042</v>
      </c>
      <c r="I691" s="4" t="s">
        <v>20</v>
      </c>
      <c r="J691" s="4" t="b">
        <v>1</v>
      </c>
      <c r="K691" s="4">
        <v>0</v>
      </c>
      <c r="L691" s="4">
        <v>1</v>
      </c>
      <c r="M691" s="4" t="s">
        <v>27</v>
      </c>
      <c r="N691" s="6">
        <v>45068.312719907408</v>
      </c>
      <c r="O691" s="4" t="s">
        <v>18</v>
      </c>
      <c r="P691" s="4">
        <v>850</v>
      </c>
      <c r="Q691" s="10" cm="1">
        <f t="array" ref="Q691">IFERROR(INDEX(cashier!$A$2:$I$672,MATCH($O691&amp;$P691,cashier!$J$2:$J$672,0),Q$1),FALSE)</f>
        <v>544</v>
      </c>
      <c r="R691" s="10" t="str" cm="1">
        <f t="array" ref="R691">IFERROR(INDEX(cashier!$A$2:$I$672,MATCH($O691&amp;$P691,cashier!$J$2:$J$672,0),R$1),FALSE)</f>
        <v>香港汇丰/USD/Mandarine/801-443300-838</v>
      </c>
      <c r="S691" s="10" cm="1">
        <f t="array" ref="S691">IFERROR(INDEX(cashier!$A$2:$I$672,MATCH($O691&amp;$P691,cashier!$J$2:$J$672,0),S$1),FALSE)</f>
        <v>45068.308465138893</v>
      </c>
      <c r="T691" s="10" t="str" cm="1">
        <f t="array" ref="T691">IFERROR(INDEX(cashier!$A$2:$I$672,MATCH($O691&amp;$P691,cashier!$J$2:$J$672,0),T$1),FALSE)</f>
        <v>USD</v>
      </c>
      <c r="U691" s="10" cm="1">
        <f t="array" ref="U691">IFERROR(INDEX(cashier!$A$2:$I$672,MATCH($O691&amp;$P691,cashier!$J$2:$J$672,0),U$1),FALSE)</f>
        <v>89920</v>
      </c>
      <c r="V691" s="10" cm="1">
        <f t="array" ref="V691">IFERROR(INDEX(cashier!$A$2:$I$672,MATCH($O691&amp;$P691,cashier!$J$2:$J$672,0),V$1),FALSE)</f>
        <v>45068.312719907408</v>
      </c>
      <c r="W691" s="10" cm="1">
        <f t="array" ref="W691">IFERROR(INDEX(cashier!$A$2:$I$672,MATCH($O691&amp;$P691,cashier!$J$2:$J$672,0),W$1),FALSE)</f>
        <v>850</v>
      </c>
      <c r="X691" s="10" t="str" cm="1">
        <f t="array" ref="X691">IFERROR(INDEX(cashier!$A$2:$I$672,MATCH($O691&amp;$P691,cashier!$J$2:$J$672,0),X$1),FALSE)</f>
        <v>付款单</v>
      </c>
      <c r="Y691" s="10" cm="1">
        <f t="array" ref="Y691">IFERROR(INDEX(cashier!$A$2:$I$672,MATCH($O691&amp;$P691,cashier!$J$2:$J$672,0),Y$1),FALSE)</f>
        <v>0</v>
      </c>
      <c r="Z691" s="13" cm="1">
        <f t="array" ref="Z691">IFERROR(INDEX(bank!$A$2:$P$1212,MATCH($O691&amp;$P691,bank!$Q$2:$Q$1212,0),Z$1),FALSE)</f>
        <v>850</v>
      </c>
      <c r="AA691" s="13" t="str" cm="1">
        <f t="array" ref="AA691">IFERROR(INDEX(bank!$A$2:$P$1212,MATCH($O691&amp;$P691,bank!$Q$2:$Q$1212,0),AA$1),FALSE)</f>
        <v>付款单</v>
      </c>
      <c r="AB691" s="13" t="str" cm="1">
        <f t="array" ref="AB691">IFERROR(INDEX(bank!$A$2:$P$1212,MATCH($O691&amp;$P691,bank!$Q$2:$Q$1212,0),AB$1),FALSE)</f>
        <v>香港汇丰/USD/Mandarine/801-443300-838</v>
      </c>
      <c r="AC691" s="13" t="str" cm="1">
        <f t="array" ref="AC691">IFERROR(INDEX(bank!$A$2:$P$1212,MATCH($O691&amp;$P691,bank!$Q$2:$Q$1212,0),AC$1),FALSE)</f>
        <v>USD</v>
      </c>
      <c r="AD691" s="13" cm="1">
        <f t="array" ref="AD691">IFERROR(INDEX(bank!$A$2:$P$1212,MATCH($O691&amp;$P691,bank!$Q$2:$Q$1212,0),AD$1),FALSE)</f>
        <v>0</v>
      </c>
      <c r="AE691" s="13" t="str" cm="1">
        <f t="array" ref="AE691">IFERROR(INDEX(bank!$A$2:$P$1212,MATCH($O691&amp;$P691,bank!$Q$2:$Q$1212,0),AE$1),FALSE)</f>
        <v xml:space="preserve">5501.08-船员工资伙食    </v>
      </c>
      <c r="AF691" s="13" t="str" cm="1">
        <f t="array" ref="AF691">IFERROR(INDEX(bank!$A$2:$P$1212,MATCH($O691&amp;$P691,bank!$Q$2:$Q$1212,0),AF$1),FALSE)</f>
        <v>4月船员工资</v>
      </c>
      <c r="AG691" s="13" cm="1">
        <f t="array" ref="AG691">IFERROR(INDEX(bank!$A$2:$P$1212,MATCH($O691&amp;$P691,bank!$Q$2:$Q$1212,0),AG$1),FALSE)</f>
        <v>45068.312719907408</v>
      </c>
      <c r="AH691" s="13" cm="1">
        <f t="array" ref="AH691">IFERROR(INDEX(bank!$A$2:$P$1212,MATCH($O691&amp;$P691,bank!$Q$2:$Q$1212,0),AH$1),FALSE)</f>
        <v>0</v>
      </c>
      <c r="AI691" s="13" cm="1">
        <f t="array" ref="AI691">IFERROR(INDEX(bank!$A$2:$P$1212,MATCH($O691&amp;$P691,bank!$Q$2:$Q$1212,0),AI$1),FALSE)</f>
        <v>0</v>
      </c>
      <c r="AJ691" s="13" cm="1">
        <f t="array" ref="AJ691">IFERROR(INDEX(bank!$A$2:$P$1212,MATCH($O691&amp;$P691,bank!$Q$2:$Q$1212,0),AJ$1),FALSE)</f>
        <v>82600</v>
      </c>
      <c r="AK691" s="13" cm="1">
        <f t="array" ref="AK691">IFERROR(INDEX(bank!$A$2:$P$1212,MATCH($O691&amp;$P691,bank!$Q$2:$Q$1212,0),AK$1),FALSE)</f>
        <v>82600</v>
      </c>
      <c r="AL691" s="13" cm="1">
        <f t="array" ref="AL691">IFERROR(INDEX(bank!$A$2:$P$1212,MATCH($O691&amp;$P691,bank!$Q$2:$Q$1212,0),AL$1),FALSE)</f>
        <v>-558016.99000000022</v>
      </c>
      <c r="AM691" s="13" cm="1">
        <f t="array" ref="AM691">IFERROR(INDEX(bank!$A$2:$P$1212,MATCH($O691&amp;$P691,bank!$Q$2:$Q$1212,0),AM$1),FALSE)</f>
        <v>1</v>
      </c>
      <c r="AN691" s="13" t="b" cm="1">
        <f t="array" ref="AN691">IFERROR(INDEX(bank!$A$2:$P$1212,MATCH($O691&amp;$P691,bank!$Q$2:$Q$1212,0),AN$1),FALSE)</f>
        <v>1</v>
      </c>
      <c r="AO691" s="13" t="str" cm="1">
        <f t="array" ref="AO691">IFERROR(INDEX(bank!$A$2:$P$1212,MATCH($O691&amp;$P691,bank!$Q$2:$Q$1212,0),AO$1),FALSE)</f>
        <v>已关闭</v>
      </c>
    </row>
    <row r="692" spans="1:41" hidden="1">
      <c r="A692" s="4" t="s">
        <v>126</v>
      </c>
      <c r="B692" s="4" t="s">
        <v>591</v>
      </c>
      <c r="C692" s="4">
        <v>31158</v>
      </c>
      <c r="D692" s="4">
        <v>4500</v>
      </c>
      <c r="E692" s="4">
        <v>0</v>
      </c>
      <c r="F692" s="4">
        <v>0</v>
      </c>
      <c r="G692" s="4" t="s">
        <v>30</v>
      </c>
      <c r="H692" s="6">
        <v>45071.397801053237</v>
      </c>
      <c r="I692" s="4" t="s">
        <v>20</v>
      </c>
      <c r="J692" s="4" t="b">
        <v>1</v>
      </c>
      <c r="K692" s="4">
        <v>0</v>
      </c>
      <c r="L692" s="4">
        <v>6.9240000000000004</v>
      </c>
      <c r="M692" s="4" t="s">
        <v>46</v>
      </c>
      <c r="N692" s="6">
        <v>45069.274375000001</v>
      </c>
      <c r="O692" s="4" t="s">
        <v>18</v>
      </c>
      <c r="P692" s="4">
        <v>851</v>
      </c>
      <c r="Q692" s="10" cm="1">
        <f t="array" ref="Q692">IFERROR(INDEX(cashier!$A$2:$I$672,MATCH($O692&amp;$P692,cashier!$J$2:$J$672,0),Q$1),FALSE)</f>
        <v>540</v>
      </c>
      <c r="R692" s="10" t="str" cm="1">
        <f t="array" ref="R692">IFERROR(INDEX(cashier!$A$2:$I$672,MATCH($O692&amp;$P692,cashier!$J$2:$J$672,0),R$1),FALSE)</f>
        <v>吴总股东往来/RMB</v>
      </c>
      <c r="S692" s="10" cm="1">
        <f t="array" ref="S692">IFERROR(INDEX(cashier!$A$2:$I$672,MATCH($O692&amp;$P692,cashier!$J$2:$J$672,0),S$1),FALSE)</f>
        <v>45068.27013084491</v>
      </c>
      <c r="T692" s="10" t="str" cm="1">
        <f t="array" ref="T692">IFERROR(INDEX(cashier!$A$2:$I$672,MATCH($O692&amp;$P692,cashier!$J$2:$J$672,0),T$1),FALSE)</f>
        <v>RMB</v>
      </c>
      <c r="U692" s="10" cm="1">
        <f t="array" ref="U692">IFERROR(INDEX(cashier!$A$2:$I$672,MATCH($O692&amp;$P692,cashier!$J$2:$J$672,0),U$1),FALSE)</f>
        <v>31158</v>
      </c>
      <c r="V692" s="10" cm="1">
        <f t="array" ref="V692">IFERROR(INDEX(cashier!$A$2:$I$672,MATCH($O692&amp;$P692,cashier!$J$2:$J$672,0),V$1),FALSE)</f>
        <v>45069.274375000001</v>
      </c>
      <c r="W692" s="10" cm="1">
        <f t="array" ref="W692">IFERROR(INDEX(cashier!$A$2:$I$672,MATCH($O692&amp;$P692,cashier!$J$2:$J$672,0),W$1),FALSE)</f>
        <v>851</v>
      </c>
      <c r="X692" s="10" t="str" cm="1">
        <f t="array" ref="X692">IFERROR(INDEX(cashier!$A$2:$I$672,MATCH($O692&amp;$P692,cashier!$J$2:$J$672,0),X$1),FALSE)</f>
        <v>付款单</v>
      </c>
      <c r="Y692" s="10" cm="1">
        <f t="array" ref="Y692">IFERROR(INDEX(cashier!$A$2:$I$672,MATCH($O692&amp;$P692,cashier!$J$2:$J$672,0),Y$1),FALSE)</f>
        <v>0</v>
      </c>
      <c r="Z692" s="13" cm="1">
        <f t="array" ref="Z692">IFERROR(INDEX(bank!$A$2:$P$1212,MATCH($O692&amp;$P692,bank!$Q$2:$Q$1212,0),Z$1),FALSE)</f>
        <v>851</v>
      </c>
      <c r="AA692" s="13" t="str" cm="1">
        <f t="array" ref="AA692">IFERROR(INDEX(bank!$A$2:$P$1212,MATCH($O692&amp;$P692,bank!$Q$2:$Q$1212,0),AA$1),FALSE)</f>
        <v>付款单</v>
      </c>
      <c r="AB692" s="13" t="str" cm="1">
        <f t="array" ref="AB692">IFERROR(INDEX(bank!$A$2:$P$1212,MATCH($O692&amp;$P692,bank!$Q$2:$Q$1212,0),AB$1),FALSE)</f>
        <v>吴总股东往来/RMB</v>
      </c>
      <c r="AC692" s="13" t="str" cm="1">
        <f t="array" ref="AC692">IFERROR(INDEX(bank!$A$2:$P$1212,MATCH($O692&amp;$P692,bank!$Q$2:$Q$1212,0),AC$1),FALSE)</f>
        <v>RMB</v>
      </c>
      <c r="AD692" s="13" cm="1">
        <f t="array" ref="AD692">IFERROR(INDEX(bank!$A$2:$P$1212,MATCH($O692&amp;$P692,bank!$Q$2:$Q$1212,0),AD$1),FALSE)</f>
        <v>0</v>
      </c>
      <c r="AE692" s="13" t="str" cm="1">
        <f t="array" ref="AE692">IFERROR(INDEX(bank!$A$2:$P$1212,MATCH($O692&amp;$P692,bank!$Q$2:$Q$1212,0),AE$1),FALSE)</f>
        <v xml:space="preserve">5501.07-船舶管理费用  </v>
      </c>
      <c r="AF692" s="13" t="str" cm="1">
        <f t="array" ref="AF692">IFERROR(INDEX(bank!$A$2:$P$1212,MATCH($O692&amp;$P692,bank!$Q$2:$Q$1212,0),AF$1),FALSE)</f>
        <v>4月船舶管理费</v>
      </c>
      <c r="AG692" s="13" cm="1">
        <f t="array" ref="AG692">IFERROR(INDEX(bank!$A$2:$P$1212,MATCH($O692&amp;$P692,bank!$Q$2:$Q$1212,0),AG$1),FALSE)</f>
        <v>45069.274375000001</v>
      </c>
      <c r="AH692" s="13" cm="1">
        <f t="array" ref="AH692">IFERROR(INDEX(bank!$A$2:$P$1212,MATCH($O692&amp;$P692,bank!$Q$2:$Q$1212,0),AH$1),FALSE)</f>
        <v>0</v>
      </c>
      <c r="AI692" s="13" cm="1">
        <f t="array" ref="AI692">IFERROR(INDEX(bank!$A$2:$P$1212,MATCH($O692&amp;$P692,bank!$Q$2:$Q$1212,0),AI$1),FALSE)</f>
        <v>0</v>
      </c>
      <c r="AJ692" s="13" cm="1">
        <f t="array" ref="AJ692">IFERROR(INDEX(bank!$A$2:$P$1212,MATCH($O692&amp;$P692,bank!$Q$2:$Q$1212,0),AJ$1),FALSE)</f>
        <v>31158</v>
      </c>
      <c r="AK692" s="13" cm="1">
        <f t="array" ref="AK692">IFERROR(INDEX(bank!$A$2:$P$1212,MATCH($O692&amp;$P692,bank!$Q$2:$Q$1212,0),AK$1),FALSE)</f>
        <v>31158</v>
      </c>
      <c r="AL692" s="13" cm="1">
        <f t="array" ref="AL692">IFERROR(INDEX(bank!$A$2:$P$1212,MATCH($O692&amp;$P692,bank!$Q$2:$Q$1212,0),AL$1),FALSE)</f>
        <v>12213957.029999999</v>
      </c>
      <c r="AM692" s="13" cm="1">
        <f t="array" ref="AM692">IFERROR(INDEX(bank!$A$2:$P$1212,MATCH($O692&amp;$P692,bank!$Q$2:$Q$1212,0),AM$1),FALSE)</f>
        <v>6.9240000000000004</v>
      </c>
      <c r="AN692" s="13" t="b" cm="1">
        <f t="array" ref="AN692">IFERROR(INDEX(bank!$A$2:$P$1212,MATCH($O692&amp;$P692,bank!$Q$2:$Q$1212,0),AN$1),FALSE)</f>
        <v>1</v>
      </c>
      <c r="AO692" s="13" t="str" cm="1">
        <f t="array" ref="AO692">IFERROR(INDEX(bank!$A$2:$P$1212,MATCH($O692&amp;$P692,bank!$Q$2:$Q$1212,0),AO$1),FALSE)</f>
        <v>已关闭</v>
      </c>
    </row>
    <row r="693" spans="1:41" hidden="1">
      <c r="A693" s="4" t="s">
        <v>126</v>
      </c>
      <c r="B693" s="4" t="s">
        <v>591</v>
      </c>
      <c r="C693" s="4">
        <v>31158</v>
      </c>
      <c r="D693" s="4">
        <v>4500</v>
      </c>
      <c r="E693" s="4">
        <v>0</v>
      </c>
      <c r="F693" s="4">
        <v>0</v>
      </c>
      <c r="G693" s="4" t="s">
        <v>30</v>
      </c>
      <c r="H693" s="6">
        <v>45071.399925196762</v>
      </c>
      <c r="I693" s="4" t="s">
        <v>20</v>
      </c>
      <c r="J693" s="4" t="b">
        <v>1</v>
      </c>
      <c r="K693" s="4">
        <v>0</v>
      </c>
      <c r="L693" s="4">
        <v>6.9240000000000004</v>
      </c>
      <c r="M693" s="4" t="s">
        <v>46</v>
      </c>
      <c r="N693" s="6">
        <v>45069.274224537039</v>
      </c>
      <c r="O693" s="4" t="s">
        <v>18</v>
      </c>
      <c r="P693" s="4">
        <v>852</v>
      </c>
      <c r="Q693" s="10" cm="1">
        <f t="array" ref="Q693">IFERROR(INDEX(cashier!$A$2:$I$672,MATCH($O693&amp;$P693,cashier!$J$2:$J$672,0),Q$1),FALSE)</f>
        <v>539</v>
      </c>
      <c r="R693" s="10" t="str" cm="1">
        <f t="array" ref="R693">IFERROR(INDEX(cashier!$A$2:$I$672,MATCH($O693&amp;$P693,cashier!$J$2:$J$672,0),R$1),FALSE)</f>
        <v>吴总股东往来/RMB</v>
      </c>
      <c r="S693" s="10" cm="1">
        <f t="array" ref="S693">IFERROR(INDEX(cashier!$A$2:$I$672,MATCH($O693&amp;$P693,cashier!$J$2:$J$672,0),S$1),FALSE)</f>
        <v>45068.269962465267</v>
      </c>
      <c r="T693" s="10" t="str" cm="1">
        <f t="array" ref="T693">IFERROR(INDEX(cashier!$A$2:$I$672,MATCH($O693&amp;$P693,cashier!$J$2:$J$672,0),T$1),FALSE)</f>
        <v>RMB</v>
      </c>
      <c r="U693" s="10" cm="1">
        <f t="array" ref="U693">IFERROR(INDEX(cashier!$A$2:$I$672,MATCH($O693&amp;$P693,cashier!$J$2:$J$672,0),U$1),FALSE)</f>
        <v>31158</v>
      </c>
      <c r="V693" s="10" cm="1">
        <f t="array" ref="V693">IFERROR(INDEX(cashier!$A$2:$I$672,MATCH($O693&amp;$P693,cashier!$J$2:$J$672,0),V$1),FALSE)</f>
        <v>45069.274224537039</v>
      </c>
      <c r="W693" s="10" cm="1">
        <f t="array" ref="W693">IFERROR(INDEX(cashier!$A$2:$I$672,MATCH($O693&amp;$P693,cashier!$J$2:$J$672,0),W$1),FALSE)</f>
        <v>852</v>
      </c>
      <c r="X693" s="10" t="str" cm="1">
        <f t="array" ref="X693">IFERROR(INDEX(cashier!$A$2:$I$672,MATCH($O693&amp;$P693,cashier!$J$2:$J$672,0),X$1),FALSE)</f>
        <v>付款单</v>
      </c>
      <c r="Y693" s="10" cm="1">
        <f t="array" ref="Y693">IFERROR(INDEX(cashier!$A$2:$I$672,MATCH($O693&amp;$P693,cashier!$J$2:$J$672,0),Y$1),FALSE)</f>
        <v>0</v>
      </c>
      <c r="Z693" s="13" cm="1">
        <f t="array" ref="Z693">IFERROR(INDEX(bank!$A$2:$P$1212,MATCH($O693&amp;$P693,bank!$Q$2:$Q$1212,0),Z$1),FALSE)</f>
        <v>852</v>
      </c>
      <c r="AA693" s="13" t="str" cm="1">
        <f t="array" ref="AA693">IFERROR(INDEX(bank!$A$2:$P$1212,MATCH($O693&amp;$P693,bank!$Q$2:$Q$1212,0),AA$1),FALSE)</f>
        <v>付款单</v>
      </c>
      <c r="AB693" s="13" t="str" cm="1">
        <f t="array" ref="AB693">IFERROR(INDEX(bank!$A$2:$P$1212,MATCH($O693&amp;$P693,bank!$Q$2:$Q$1212,0),AB$1),FALSE)</f>
        <v>吴总股东往来/RMB</v>
      </c>
      <c r="AC693" s="13" t="str" cm="1">
        <f t="array" ref="AC693">IFERROR(INDEX(bank!$A$2:$P$1212,MATCH($O693&amp;$P693,bank!$Q$2:$Q$1212,0),AC$1),FALSE)</f>
        <v>RMB</v>
      </c>
      <c r="AD693" s="13" cm="1">
        <f t="array" ref="AD693">IFERROR(INDEX(bank!$A$2:$P$1212,MATCH($O693&amp;$P693,bank!$Q$2:$Q$1212,0),AD$1),FALSE)</f>
        <v>0</v>
      </c>
      <c r="AE693" s="13" t="str" cm="1">
        <f t="array" ref="AE693">IFERROR(INDEX(bank!$A$2:$P$1212,MATCH($O693&amp;$P693,bank!$Q$2:$Q$1212,0),AE$1),FALSE)</f>
        <v xml:space="preserve">5501.07-船舶管理费用  </v>
      </c>
      <c r="AF693" s="13" t="str" cm="1">
        <f t="array" ref="AF693">IFERROR(INDEX(bank!$A$2:$P$1212,MATCH($O693&amp;$P693,bank!$Q$2:$Q$1212,0),AF$1),FALSE)</f>
        <v>4月船舶管理费</v>
      </c>
      <c r="AG693" s="13" cm="1">
        <f t="array" ref="AG693">IFERROR(INDEX(bank!$A$2:$P$1212,MATCH($O693&amp;$P693,bank!$Q$2:$Q$1212,0),AG$1),FALSE)</f>
        <v>45069.274224537039</v>
      </c>
      <c r="AH693" s="13" cm="1">
        <f t="array" ref="AH693">IFERROR(INDEX(bank!$A$2:$P$1212,MATCH($O693&amp;$P693,bank!$Q$2:$Q$1212,0),AH$1),FALSE)</f>
        <v>0</v>
      </c>
      <c r="AI693" s="13" cm="1">
        <f t="array" ref="AI693">IFERROR(INDEX(bank!$A$2:$P$1212,MATCH($O693&amp;$P693,bank!$Q$2:$Q$1212,0),AI$1),FALSE)</f>
        <v>0</v>
      </c>
      <c r="AJ693" s="13" cm="1">
        <f t="array" ref="AJ693">IFERROR(INDEX(bank!$A$2:$P$1212,MATCH($O693&amp;$P693,bank!$Q$2:$Q$1212,0),AJ$1),FALSE)</f>
        <v>31158</v>
      </c>
      <c r="AK693" s="13" cm="1">
        <f t="array" ref="AK693">IFERROR(INDEX(bank!$A$2:$P$1212,MATCH($O693&amp;$P693,bank!$Q$2:$Q$1212,0),AK$1),FALSE)</f>
        <v>31158</v>
      </c>
      <c r="AL693" s="13" cm="1">
        <f t="array" ref="AL693">IFERROR(INDEX(bank!$A$2:$P$1212,MATCH($O693&amp;$P693,bank!$Q$2:$Q$1212,0),AL$1),FALSE)</f>
        <v>12245115.029999999</v>
      </c>
      <c r="AM693" s="13" cm="1">
        <f t="array" ref="AM693">IFERROR(INDEX(bank!$A$2:$P$1212,MATCH($O693&amp;$P693,bank!$Q$2:$Q$1212,0),AM$1),FALSE)</f>
        <v>6.9240000000000004</v>
      </c>
      <c r="AN693" s="13" t="b" cm="1">
        <f t="array" ref="AN693">IFERROR(INDEX(bank!$A$2:$P$1212,MATCH($O693&amp;$P693,bank!$Q$2:$Q$1212,0),AN$1),FALSE)</f>
        <v>1</v>
      </c>
      <c r="AO693" s="13" t="str" cm="1">
        <f t="array" ref="AO693">IFERROR(INDEX(bank!$A$2:$P$1212,MATCH($O693&amp;$P693,bank!$Q$2:$Q$1212,0),AO$1),FALSE)</f>
        <v>已关闭</v>
      </c>
    </row>
    <row r="694" spans="1:41" hidden="1">
      <c r="A694" s="4" t="s">
        <v>110</v>
      </c>
      <c r="B694" s="4" t="s">
        <v>592</v>
      </c>
      <c r="C694" s="4">
        <v>36200</v>
      </c>
      <c r="D694" s="4">
        <v>36200</v>
      </c>
      <c r="E694" s="4">
        <v>0</v>
      </c>
      <c r="F694" s="4">
        <v>0</v>
      </c>
      <c r="G694" s="4" t="s">
        <v>19</v>
      </c>
      <c r="H694" s="6">
        <v>45066.401044050923</v>
      </c>
      <c r="I694" s="4" t="s">
        <v>20</v>
      </c>
      <c r="J694" s="4" t="b">
        <v>1</v>
      </c>
      <c r="K694" s="4">
        <v>0</v>
      </c>
      <c r="L694" s="4">
        <v>1</v>
      </c>
      <c r="M694" s="4" t="s">
        <v>27</v>
      </c>
      <c r="N694" s="6">
        <v>45068.312465277777</v>
      </c>
      <c r="O694" s="4" t="s">
        <v>18</v>
      </c>
      <c r="P694" s="4">
        <v>854</v>
      </c>
      <c r="Q694" s="10" cm="1">
        <f t="array" ref="Q694">IFERROR(INDEX(cashier!$A$2:$I$672,MATCH($O694&amp;$P694,cashier!$J$2:$J$672,0),Q$1),FALSE)</f>
        <v>543</v>
      </c>
      <c r="R694" s="10" t="str" cm="1">
        <f t="array" ref="R694">IFERROR(INDEX(cashier!$A$2:$I$672,MATCH($O694&amp;$P694,cashier!$J$2:$J$672,0),R$1),FALSE)</f>
        <v>香港汇丰/USD/Mandarine/801-443300-838</v>
      </c>
      <c r="S694" s="10" cm="1">
        <f t="array" ref="S694">IFERROR(INDEX(cashier!$A$2:$I$672,MATCH($O694&amp;$P694,cashier!$J$2:$J$672,0),S$1),FALSE)</f>
        <v>45068.308267615743</v>
      </c>
      <c r="T694" s="10" t="str" cm="1">
        <f t="array" ref="T694">IFERROR(INDEX(cashier!$A$2:$I$672,MATCH($O694&amp;$P694,cashier!$J$2:$J$672,0),T$1),FALSE)</f>
        <v>USD</v>
      </c>
      <c r="U694" s="10" cm="1">
        <f t="array" ref="U694">IFERROR(INDEX(cashier!$A$2:$I$672,MATCH($O694&amp;$P694,cashier!$J$2:$J$672,0),U$1),FALSE)</f>
        <v>81620</v>
      </c>
      <c r="V694" s="10" cm="1">
        <f t="array" ref="V694">IFERROR(INDEX(cashier!$A$2:$I$672,MATCH($O694&amp;$P694,cashier!$J$2:$J$672,0),V$1),FALSE)</f>
        <v>45068.312465277777</v>
      </c>
      <c r="W694" s="10" cm="1">
        <f t="array" ref="W694">IFERROR(INDEX(cashier!$A$2:$I$672,MATCH($O694&amp;$P694,cashier!$J$2:$J$672,0),W$1),FALSE)</f>
        <v>854</v>
      </c>
      <c r="X694" s="10" t="str" cm="1">
        <f t="array" ref="X694">IFERROR(INDEX(cashier!$A$2:$I$672,MATCH($O694&amp;$P694,cashier!$J$2:$J$672,0),X$1),FALSE)</f>
        <v>付款单</v>
      </c>
      <c r="Y694" s="10" cm="1">
        <f t="array" ref="Y694">IFERROR(INDEX(cashier!$A$2:$I$672,MATCH($O694&amp;$P694,cashier!$J$2:$J$672,0),Y$1),FALSE)</f>
        <v>0</v>
      </c>
      <c r="Z694" s="13" cm="1">
        <f t="array" ref="Z694">IFERROR(INDEX(bank!$A$2:$P$1212,MATCH($O694&amp;$P694,bank!$Q$2:$Q$1212,0),Z$1),FALSE)</f>
        <v>854</v>
      </c>
      <c r="AA694" s="13" t="str" cm="1">
        <f t="array" ref="AA694">IFERROR(INDEX(bank!$A$2:$P$1212,MATCH($O694&amp;$P694,bank!$Q$2:$Q$1212,0),AA$1),FALSE)</f>
        <v>付款单</v>
      </c>
      <c r="AB694" s="13" t="str" cm="1">
        <f t="array" ref="AB694">IFERROR(INDEX(bank!$A$2:$P$1212,MATCH($O694&amp;$P694,bank!$Q$2:$Q$1212,0),AB$1),FALSE)</f>
        <v>香港汇丰/USD/Mandarine/801-443300-838</v>
      </c>
      <c r="AC694" s="13" t="str" cm="1">
        <f t="array" ref="AC694">IFERROR(INDEX(bank!$A$2:$P$1212,MATCH($O694&amp;$P694,bank!$Q$2:$Q$1212,0),AC$1),FALSE)</f>
        <v>USD</v>
      </c>
      <c r="AD694" s="13" cm="1">
        <f t="array" ref="AD694">IFERROR(INDEX(bank!$A$2:$P$1212,MATCH($O694&amp;$P694,bank!$Q$2:$Q$1212,0),AD$1),FALSE)</f>
        <v>0</v>
      </c>
      <c r="AE694" s="13" t="str" cm="1">
        <f t="array" ref="AE694">IFERROR(INDEX(bank!$A$2:$P$1212,MATCH($O694&amp;$P694,bank!$Q$2:$Q$1212,0),AE$1),FALSE)</f>
        <v xml:space="preserve">5501.08-船员工资伙食    </v>
      </c>
      <c r="AF694" s="13" t="str" cm="1">
        <f t="array" ref="AF694">IFERROR(INDEX(bank!$A$2:$P$1212,MATCH($O694&amp;$P694,bank!$Q$2:$Q$1212,0),AF$1),FALSE)</f>
        <v>4月4名中国船员费用</v>
      </c>
      <c r="AG694" s="13" cm="1">
        <f t="array" ref="AG694">IFERROR(INDEX(bank!$A$2:$P$1212,MATCH($O694&amp;$P694,bank!$Q$2:$Q$1212,0),AG$1),FALSE)</f>
        <v>45068.312465277777</v>
      </c>
      <c r="AH694" s="13" cm="1">
        <f t="array" ref="AH694">IFERROR(INDEX(bank!$A$2:$P$1212,MATCH($O694&amp;$P694,bank!$Q$2:$Q$1212,0),AH$1),FALSE)</f>
        <v>0</v>
      </c>
      <c r="AI694" s="13" cm="1">
        <f t="array" ref="AI694">IFERROR(INDEX(bank!$A$2:$P$1212,MATCH($O694&amp;$P694,bank!$Q$2:$Q$1212,0),AI$1),FALSE)</f>
        <v>0</v>
      </c>
      <c r="AJ694" s="13" cm="1">
        <f t="array" ref="AJ694">IFERROR(INDEX(bank!$A$2:$P$1212,MATCH($O694&amp;$P694,bank!$Q$2:$Q$1212,0),AJ$1),FALSE)</f>
        <v>36200</v>
      </c>
      <c r="AK694" s="13" cm="1">
        <f t="array" ref="AK694">IFERROR(INDEX(bank!$A$2:$P$1212,MATCH($O694&amp;$P694,bank!$Q$2:$Q$1212,0),AK$1),FALSE)</f>
        <v>36200</v>
      </c>
      <c r="AL694" s="13" cm="1">
        <f t="array" ref="AL694">IFERROR(INDEX(bank!$A$2:$P$1212,MATCH($O694&amp;$P694,bank!$Q$2:$Q$1212,0),AL$1),FALSE)</f>
        <v>-429996.99000000022</v>
      </c>
      <c r="AM694" s="13" cm="1">
        <f t="array" ref="AM694">IFERROR(INDEX(bank!$A$2:$P$1212,MATCH($O694&amp;$P694,bank!$Q$2:$Q$1212,0),AM$1),FALSE)</f>
        <v>1</v>
      </c>
      <c r="AN694" s="13" t="b" cm="1">
        <f t="array" ref="AN694">IFERROR(INDEX(bank!$A$2:$P$1212,MATCH($O694&amp;$P694,bank!$Q$2:$Q$1212,0),AN$1),FALSE)</f>
        <v>1</v>
      </c>
      <c r="AO694" s="13" t="str" cm="1">
        <f t="array" ref="AO694">IFERROR(INDEX(bank!$A$2:$P$1212,MATCH($O694&amp;$P694,bank!$Q$2:$Q$1212,0),AO$1),FALSE)</f>
        <v>已关闭</v>
      </c>
    </row>
    <row r="695" spans="1:41" hidden="1">
      <c r="A695" s="4" t="s">
        <v>164</v>
      </c>
      <c r="B695" s="4" t="s">
        <v>593</v>
      </c>
      <c r="C695" s="4">
        <v>160</v>
      </c>
      <c r="D695" s="4">
        <v>160</v>
      </c>
      <c r="E695" s="4">
        <v>0</v>
      </c>
      <c r="F695" s="4">
        <v>0</v>
      </c>
      <c r="G695" s="4" t="s">
        <v>19</v>
      </c>
      <c r="H695" s="6">
        <v>45066.401044050923</v>
      </c>
      <c r="I695" s="4" t="s">
        <v>20</v>
      </c>
      <c r="J695" s="4" t="b">
        <v>1</v>
      </c>
      <c r="K695" s="4">
        <v>0</v>
      </c>
      <c r="L695" s="4">
        <v>1</v>
      </c>
      <c r="M695" s="4" t="s">
        <v>27</v>
      </c>
      <c r="N695" s="6">
        <v>45068.312465277777</v>
      </c>
      <c r="O695" s="4" t="s">
        <v>18</v>
      </c>
      <c r="P695" s="4">
        <v>854</v>
      </c>
      <c r="Q695" s="10" cm="1">
        <f t="array" ref="Q695">IFERROR(INDEX(cashier!$A$2:$I$672,MATCH($O695&amp;$P695,cashier!$J$2:$J$672,0),Q$1),FALSE)</f>
        <v>543</v>
      </c>
      <c r="R695" s="10" t="str" cm="1">
        <f t="array" ref="R695">IFERROR(INDEX(cashier!$A$2:$I$672,MATCH($O695&amp;$P695,cashier!$J$2:$J$672,0),R$1),FALSE)</f>
        <v>香港汇丰/USD/Mandarine/801-443300-838</v>
      </c>
      <c r="S695" s="10" cm="1">
        <f t="array" ref="S695">IFERROR(INDEX(cashier!$A$2:$I$672,MATCH($O695&amp;$P695,cashier!$J$2:$J$672,0),S$1),FALSE)</f>
        <v>45068.308267615743</v>
      </c>
      <c r="T695" s="10" t="str" cm="1">
        <f t="array" ref="T695">IFERROR(INDEX(cashier!$A$2:$I$672,MATCH($O695&amp;$P695,cashier!$J$2:$J$672,0),T$1),FALSE)</f>
        <v>USD</v>
      </c>
      <c r="U695" s="10" cm="1">
        <f t="array" ref="U695">IFERROR(INDEX(cashier!$A$2:$I$672,MATCH($O695&amp;$P695,cashier!$J$2:$J$672,0),U$1),FALSE)</f>
        <v>81620</v>
      </c>
      <c r="V695" s="10" cm="1">
        <f t="array" ref="V695">IFERROR(INDEX(cashier!$A$2:$I$672,MATCH($O695&amp;$P695,cashier!$J$2:$J$672,0),V$1),FALSE)</f>
        <v>45068.312465277777</v>
      </c>
      <c r="W695" s="10" cm="1">
        <f t="array" ref="W695">IFERROR(INDEX(cashier!$A$2:$I$672,MATCH($O695&amp;$P695,cashier!$J$2:$J$672,0),W$1),FALSE)</f>
        <v>854</v>
      </c>
      <c r="X695" s="10" t="str" cm="1">
        <f t="array" ref="X695">IFERROR(INDEX(cashier!$A$2:$I$672,MATCH($O695&amp;$P695,cashier!$J$2:$J$672,0),X$1),FALSE)</f>
        <v>付款单</v>
      </c>
      <c r="Y695" s="10" cm="1">
        <f t="array" ref="Y695">IFERROR(INDEX(cashier!$A$2:$I$672,MATCH($O695&amp;$P695,cashier!$J$2:$J$672,0),Y$1),FALSE)</f>
        <v>0</v>
      </c>
      <c r="Z695" s="13" cm="1">
        <f t="array" ref="Z695">IFERROR(INDEX(bank!$A$2:$P$1212,MATCH($O695&amp;$P695,bank!$Q$2:$Q$1212,0),Z$1),FALSE)</f>
        <v>854</v>
      </c>
      <c r="AA695" s="13" t="str" cm="1">
        <f t="array" ref="AA695">IFERROR(INDEX(bank!$A$2:$P$1212,MATCH($O695&amp;$P695,bank!$Q$2:$Q$1212,0),AA$1),FALSE)</f>
        <v>付款单</v>
      </c>
      <c r="AB695" s="13" t="str" cm="1">
        <f t="array" ref="AB695">IFERROR(INDEX(bank!$A$2:$P$1212,MATCH($O695&amp;$P695,bank!$Q$2:$Q$1212,0),AB$1),FALSE)</f>
        <v>香港汇丰/USD/Mandarine/801-443300-838</v>
      </c>
      <c r="AC695" s="13" t="str" cm="1">
        <f t="array" ref="AC695">IFERROR(INDEX(bank!$A$2:$P$1212,MATCH($O695&amp;$P695,bank!$Q$2:$Q$1212,0),AC$1),FALSE)</f>
        <v>USD</v>
      </c>
      <c r="AD695" s="13" cm="1">
        <f t="array" ref="AD695">IFERROR(INDEX(bank!$A$2:$P$1212,MATCH($O695&amp;$P695,bank!$Q$2:$Q$1212,0),AD$1),FALSE)</f>
        <v>0</v>
      </c>
      <c r="AE695" s="13" t="str" cm="1">
        <f t="array" ref="AE695">IFERROR(INDEX(bank!$A$2:$P$1212,MATCH($O695&amp;$P695,bank!$Q$2:$Q$1212,0),AE$1),FALSE)</f>
        <v xml:space="preserve">5501.08-船员工资伙食    </v>
      </c>
      <c r="AF695" s="13" t="str" cm="1">
        <f t="array" ref="AF695">IFERROR(INDEX(bank!$A$2:$P$1212,MATCH($O695&amp;$P695,bank!$Q$2:$Q$1212,0),AF$1),FALSE)</f>
        <v>4月4名中国船员费用</v>
      </c>
      <c r="AG695" s="13" cm="1">
        <f t="array" ref="AG695">IFERROR(INDEX(bank!$A$2:$P$1212,MATCH($O695&amp;$P695,bank!$Q$2:$Q$1212,0),AG$1),FALSE)</f>
        <v>45068.312465277777</v>
      </c>
      <c r="AH695" s="13" cm="1">
        <f t="array" ref="AH695">IFERROR(INDEX(bank!$A$2:$P$1212,MATCH($O695&amp;$P695,bank!$Q$2:$Q$1212,0),AH$1),FALSE)</f>
        <v>0</v>
      </c>
      <c r="AI695" s="13" cm="1">
        <f t="array" ref="AI695">IFERROR(INDEX(bank!$A$2:$P$1212,MATCH($O695&amp;$P695,bank!$Q$2:$Q$1212,0),AI$1),FALSE)</f>
        <v>0</v>
      </c>
      <c r="AJ695" s="13" cm="1">
        <f t="array" ref="AJ695">IFERROR(INDEX(bank!$A$2:$P$1212,MATCH($O695&amp;$P695,bank!$Q$2:$Q$1212,0),AJ$1),FALSE)</f>
        <v>36200</v>
      </c>
      <c r="AK695" s="13" cm="1">
        <f t="array" ref="AK695">IFERROR(INDEX(bank!$A$2:$P$1212,MATCH($O695&amp;$P695,bank!$Q$2:$Q$1212,0),AK$1),FALSE)</f>
        <v>36200</v>
      </c>
      <c r="AL695" s="13" cm="1">
        <f t="array" ref="AL695">IFERROR(INDEX(bank!$A$2:$P$1212,MATCH($O695&amp;$P695,bank!$Q$2:$Q$1212,0),AL$1),FALSE)</f>
        <v>-429996.99000000022</v>
      </c>
      <c r="AM695" s="13" cm="1">
        <f t="array" ref="AM695">IFERROR(INDEX(bank!$A$2:$P$1212,MATCH($O695&amp;$P695,bank!$Q$2:$Q$1212,0),AM$1),FALSE)</f>
        <v>1</v>
      </c>
      <c r="AN695" s="13" t="b" cm="1">
        <f t="array" ref="AN695">IFERROR(INDEX(bank!$A$2:$P$1212,MATCH($O695&amp;$P695,bank!$Q$2:$Q$1212,0),AN$1),FALSE)</f>
        <v>1</v>
      </c>
      <c r="AO695" s="13" t="str" cm="1">
        <f t="array" ref="AO695">IFERROR(INDEX(bank!$A$2:$P$1212,MATCH($O695&amp;$P695,bank!$Q$2:$Q$1212,0),AO$1),FALSE)</f>
        <v>已关闭</v>
      </c>
    </row>
    <row r="696" spans="1:41" hidden="1">
      <c r="A696" s="4" t="s">
        <v>164</v>
      </c>
      <c r="B696" s="4" t="s">
        <v>594</v>
      </c>
      <c r="C696" s="4">
        <v>2200</v>
      </c>
      <c r="D696" s="4">
        <v>2200</v>
      </c>
      <c r="E696" s="4">
        <v>0</v>
      </c>
      <c r="F696" s="4">
        <v>0</v>
      </c>
      <c r="G696" s="4" t="s">
        <v>19</v>
      </c>
      <c r="H696" s="6">
        <v>45066.401044050923</v>
      </c>
      <c r="I696" s="4" t="s">
        <v>20</v>
      </c>
      <c r="J696" s="4" t="b">
        <v>1</v>
      </c>
      <c r="K696" s="4">
        <v>0</v>
      </c>
      <c r="L696" s="4">
        <v>1</v>
      </c>
      <c r="M696" s="4" t="s">
        <v>27</v>
      </c>
      <c r="N696" s="6">
        <v>45068.312465277777</v>
      </c>
      <c r="O696" s="4" t="s">
        <v>18</v>
      </c>
      <c r="P696" s="4">
        <v>854</v>
      </c>
      <c r="Q696" s="10" cm="1">
        <f t="array" ref="Q696">IFERROR(INDEX(cashier!$A$2:$I$672,MATCH($O696&amp;$P696,cashier!$J$2:$J$672,0),Q$1),FALSE)</f>
        <v>543</v>
      </c>
      <c r="R696" s="10" t="str" cm="1">
        <f t="array" ref="R696">IFERROR(INDEX(cashier!$A$2:$I$672,MATCH($O696&amp;$P696,cashier!$J$2:$J$672,0),R$1),FALSE)</f>
        <v>香港汇丰/USD/Mandarine/801-443300-838</v>
      </c>
      <c r="S696" s="10" cm="1">
        <f t="array" ref="S696">IFERROR(INDEX(cashier!$A$2:$I$672,MATCH($O696&amp;$P696,cashier!$J$2:$J$672,0),S$1),FALSE)</f>
        <v>45068.308267615743</v>
      </c>
      <c r="T696" s="10" t="str" cm="1">
        <f t="array" ref="T696">IFERROR(INDEX(cashier!$A$2:$I$672,MATCH($O696&amp;$P696,cashier!$J$2:$J$672,0),T$1),FALSE)</f>
        <v>USD</v>
      </c>
      <c r="U696" s="10" cm="1">
        <f t="array" ref="U696">IFERROR(INDEX(cashier!$A$2:$I$672,MATCH($O696&amp;$P696,cashier!$J$2:$J$672,0),U$1),FALSE)</f>
        <v>81620</v>
      </c>
      <c r="V696" s="10" cm="1">
        <f t="array" ref="V696">IFERROR(INDEX(cashier!$A$2:$I$672,MATCH($O696&amp;$P696,cashier!$J$2:$J$672,0),V$1),FALSE)</f>
        <v>45068.312465277777</v>
      </c>
      <c r="W696" s="10" cm="1">
        <f t="array" ref="W696">IFERROR(INDEX(cashier!$A$2:$I$672,MATCH($O696&amp;$P696,cashier!$J$2:$J$672,0),W$1),FALSE)</f>
        <v>854</v>
      </c>
      <c r="X696" s="10" t="str" cm="1">
        <f t="array" ref="X696">IFERROR(INDEX(cashier!$A$2:$I$672,MATCH($O696&amp;$P696,cashier!$J$2:$J$672,0),X$1),FALSE)</f>
        <v>付款单</v>
      </c>
      <c r="Y696" s="10" cm="1">
        <f t="array" ref="Y696">IFERROR(INDEX(cashier!$A$2:$I$672,MATCH($O696&amp;$P696,cashier!$J$2:$J$672,0),Y$1),FALSE)</f>
        <v>0</v>
      </c>
      <c r="Z696" s="13" cm="1">
        <f t="array" ref="Z696">IFERROR(INDEX(bank!$A$2:$P$1212,MATCH($O696&amp;$P696,bank!$Q$2:$Q$1212,0),Z$1),FALSE)</f>
        <v>854</v>
      </c>
      <c r="AA696" s="13" t="str" cm="1">
        <f t="array" ref="AA696">IFERROR(INDEX(bank!$A$2:$P$1212,MATCH($O696&amp;$P696,bank!$Q$2:$Q$1212,0),AA$1),FALSE)</f>
        <v>付款单</v>
      </c>
      <c r="AB696" s="13" t="str" cm="1">
        <f t="array" ref="AB696">IFERROR(INDEX(bank!$A$2:$P$1212,MATCH($O696&amp;$P696,bank!$Q$2:$Q$1212,0),AB$1),FALSE)</f>
        <v>香港汇丰/USD/Mandarine/801-443300-838</v>
      </c>
      <c r="AC696" s="13" t="str" cm="1">
        <f t="array" ref="AC696">IFERROR(INDEX(bank!$A$2:$P$1212,MATCH($O696&amp;$P696,bank!$Q$2:$Q$1212,0),AC$1),FALSE)</f>
        <v>USD</v>
      </c>
      <c r="AD696" s="13" cm="1">
        <f t="array" ref="AD696">IFERROR(INDEX(bank!$A$2:$P$1212,MATCH($O696&amp;$P696,bank!$Q$2:$Q$1212,0),AD$1),FALSE)</f>
        <v>0</v>
      </c>
      <c r="AE696" s="13" t="str" cm="1">
        <f t="array" ref="AE696">IFERROR(INDEX(bank!$A$2:$P$1212,MATCH($O696&amp;$P696,bank!$Q$2:$Q$1212,0),AE$1),FALSE)</f>
        <v xml:space="preserve">5501.08-船员工资伙食    </v>
      </c>
      <c r="AF696" s="13" t="str" cm="1">
        <f t="array" ref="AF696">IFERROR(INDEX(bank!$A$2:$P$1212,MATCH($O696&amp;$P696,bank!$Q$2:$Q$1212,0),AF$1),FALSE)</f>
        <v>4月4名中国船员费用</v>
      </c>
      <c r="AG696" s="13" cm="1">
        <f t="array" ref="AG696">IFERROR(INDEX(bank!$A$2:$P$1212,MATCH($O696&amp;$P696,bank!$Q$2:$Q$1212,0),AG$1),FALSE)</f>
        <v>45068.312465277777</v>
      </c>
      <c r="AH696" s="13" cm="1">
        <f t="array" ref="AH696">IFERROR(INDEX(bank!$A$2:$P$1212,MATCH($O696&amp;$P696,bank!$Q$2:$Q$1212,0),AH$1),FALSE)</f>
        <v>0</v>
      </c>
      <c r="AI696" s="13" cm="1">
        <f t="array" ref="AI696">IFERROR(INDEX(bank!$A$2:$P$1212,MATCH($O696&amp;$P696,bank!$Q$2:$Q$1212,0),AI$1),FALSE)</f>
        <v>0</v>
      </c>
      <c r="AJ696" s="13" cm="1">
        <f t="array" ref="AJ696">IFERROR(INDEX(bank!$A$2:$P$1212,MATCH($O696&amp;$P696,bank!$Q$2:$Q$1212,0),AJ$1),FALSE)</f>
        <v>36200</v>
      </c>
      <c r="AK696" s="13" cm="1">
        <f t="array" ref="AK696">IFERROR(INDEX(bank!$A$2:$P$1212,MATCH($O696&amp;$P696,bank!$Q$2:$Q$1212,0),AK$1),FALSE)</f>
        <v>36200</v>
      </c>
      <c r="AL696" s="13" cm="1">
        <f t="array" ref="AL696">IFERROR(INDEX(bank!$A$2:$P$1212,MATCH($O696&amp;$P696,bank!$Q$2:$Q$1212,0),AL$1),FALSE)</f>
        <v>-429996.99000000022</v>
      </c>
      <c r="AM696" s="13" cm="1">
        <f t="array" ref="AM696">IFERROR(INDEX(bank!$A$2:$P$1212,MATCH($O696&amp;$P696,bank!$Q$2:$Q$1212,0),AM$1),FALSE)</f>
        <v>1</v>
      </c>
      <c r="AN696" s="13" t="b" cm="1">
        <f t="array" ref="AN696">IFERROR(INDEX(bank!$A$2:$P$1212,MATCH($O696&amp;$P696,bank!$Q$2:$Q$1212,0),AN$1),FALSE)</f>
        <v>1</v>
      </c>
      <c r="AO696" s="13" t="str" cm="1">
        <f t="array" ref="AO696">IFERROR(INDEX(bank!$A$2:$P$1212,MATCH($O696&amp;$P696,bank!$Q$2:$Q$1212,0),AO$1),FALSE)</f>
        <v>已关闭</v>
      </c>
    </row>
    <row r="697" spans="1:41" hidden="1">
      <c r="A697" s="4" t="s">
        <v>110</v>
      </c>
      <c r="B697" s="4" t="s">
        <v>595</v>
      </c>
      <c r="C697" s="4">
        <v>43060</v>
      </c>
      <c r="D697" s="4">
        <v>43060</v>
      </c>
      <c r="E697" s="4">
        <v>0</v>
      </c>
      <c r="F697" s="4">
        <v>0</v>
      </c>
      <c r="G697" s="4" t="s">
        <v>19</v>
      </c>
      <c r="H697" s="6">
        <v>45066.401044050923</v>
      </c>
      <c r="I697" s="4" t="s">
        <v>20</v>
      </c>
      <c r="J697" s="4" t="b">
        <v>1</v>
      </c>
      <c r="K697" s="4">
        <v>0</v>
      </c>
      <c r="L697" s="4">
        <v>1</v>
      </c>
      <c r="M697" s="4" t="s">
        <v>27</v>
      </c>
      <c r="N697" s="6">
        <v>45068.312465277777</v>
      </c>
      <c r="O697" s="4" t="s">
        <v>18</v>
      </c>
      <c r="P697" s="4">
        <v>854</v>
      </c>
      <c r="Q697" s="10" cm="1">
        <f t="array" ref="Q697">IFERROR(INDEX(cashier!$A$2:$I$672,MATCH($O697&amp;$P697,cashier!$J$2:$J$672,0),Q$1),FALSE)</f>
        <v>543</v>
      </c>
      <c r="R697" s="10" t="str" cm="1">
        <f t="array" ref="R697">IFERROR(INDEX(cashier!$A$2:$I$672,MATCH($O697&amp;$P697,cashier!$J$2:$J$672,0),R$1),FALSE)</f>
        <v>香港汇丰/USD/Mandarine/801-443300-838</v>
      </c>
      <c r="S697" s="10" cm="1">
        <f t="array" ref="S697">IFERROR(INDEX(cashier!$A$2:$I$672,MATCH($O697&amp;$P697,cashier!$J$2:$J$672,0),S$1),FALSE)</f>
        <v>45068.308267615743</v>
      </c>
      <c r="T697" s="10" t="str" cm="1">
        <f t="array" ref="T697">IFERROR(INDEX(cashier!$A$2:$I$672,MATCH($O697&amp;$P697,cashier!$J$2:$J$672,0),T$1),FALSE)</f>
        <v>USD</v>
      </c>
      <c r="U697" s="10" cm="1">
        <f t="array" ref="U697">IFERROR(INDEX(cashier!$A$2:$I$672,MATCH($O697&amp;$P697,cashier!$J$2:$J$672,0),U$1),FALSE)</f>
        <v>81620</v>
      </c>
      <c r="V697" s="10" cm="1">
        <f t="array" ref="V697">IFERROR(INDEX(cashier!$A$2:$I$672,MATCH($O697&amp;$P697,cashier!$J$2:$J$672,0),V$1),FALSE)</f>
        <v>45068.312465277777</v>
      </c>
      <c r="W697" s="10" cm="1">
        <f t="array" ref="W697">IFERROR(INDEX(cashier!$A$2:$I$672,MATCH($O697&amp;$P697,cashier!$J$2:$J$672,0),W$1),FALSE)</f>
        <v>854</v>
      </c>
      <c r="X697" s="10" t="str" cm="1">
        <f t="array" ref="X697">IFERROR(INDEX(cashier!$A$2:$I$672,MATCH($O697&amp;$P697,cashier!$J$2:$J$672,0),X$1),FALSE)</f>
        <v>付款单</v>
      </c>
      <c r="Y697" s="10" cm="1">
        <f t="array" ref="Y697">IFERROR(INDEX(cashier!$A$2:$I$672,MATCH($O697&amp;$P697,cashier!$J$2:$J$672,0),Y$1),FALSE)</f>
        <v>0</v>
      </c>
      <c r="Z697" s="13" cm="1">
        <f t="array" ref="Z697">IFERROR(INDEX(bank!$A$2:$P$1212,MATCH($O697&amp;$P697,bank!$Q$2:$Q$1212,0),Z$1),FALSE)</f>
        <v>854</v>
      </c>
      <c r="AA697" s="13" t="str" cm="1">
        <f t="array" ref="AA697">IFERROR(INDEX(bank!$A$2:$P$1212,MATCH($O697&amp;$P697,bank!$Q$2:$Q$1212,0),AA$1),FALSE)</f>
        <v>付款单</v>
      </c>
      <c r="AB697" s="13" t="str" cm="1">
        <f t="array" ref="AB697">IFERROR(INDEX(bank!$A$2:$P$1212,MATCH($O697&amp;$P697,bank!$Q$2:$Q$1212,0),AB$1),FALSE)</f>
        <v>香港汇丰/USD/Mandarine/801-443300-838</v>
      </c>
      <c r="AC697" s="13" t="str" cm="1">
        <f t="array" ref="AC697">IFERROR(INDEX(bank!$A$2:$P$1212,MATCH($O697&amp;$P697,bank!$Q$2:$Q$1212,0),AC$1),FALSE)</f>
        <v>USD</v>
      </c>
      <c r="AD697" s="13" cm="1">
        <f t="array" ref="AD697">IFERROR(INDEX(bank!$A$2:$P$1212,MATCH($O697&amp;$P697,bank!$Q$2:$Q$1212,0),AD$1),FALSE)</f>
        <v>0</v>
      </c>
      <c r="AE697" s="13" t="str" cm="1">
        <f t="array" ref="AE697">IFERROR(INDEX(bank!$A$2:$P$1212,MATCH($O697&amp;$P697,bank!$Q$2:$Q$1212,0),AE$1),FALSE)</f>
        <v xml:space="preserve">5501.08-船员工资伙食    </v>
      </c>
      <c r="AF697" s="13" t="str" cm="1">
        <f t="array" ref="AF697">IFERROR(INDEX(bank!$A$2:$P$1212,MATCH($O697&amp;$P697,bank!$Q$2:$Q$1212,0),AF$1),FALSE)</f>
        <v>4月4名中国船员费用</v>
      </c>
      <c r="AG697" s="13" cm="1">
        <f t="array" ref="AG697">IFERROR(INDEX(bank!$A$2:$P$1212,MATCH($O697&amp;$P697,bank!$Q$2:$Q$1212,0),AG$1),FALSE)</f>
        <v>45068.312465277777</v>
      </c>
      <c r="AH697" s="13" cm="1">
        <f t="array" ref="AH697">IFERROR(INDEX(bank!$A$2:$P$1212,MATCH($O697&amp;$P697,bank!$Q$2:$Q$1212,0),AH$1),FALSE)</f>
        <v>0</v>
      </c>
      <c r="AI697" s="13" cm="1">
        <f t="array" ref="AI697">IFERROR(INDEX(bank!$A$2:$P$1212,MATCH($O697&amp;$P697,bank!$Q$2:$Q$1212,0),AI$1),FALSE)</f>
        <v>0</v>
      </c>
      <c r="AJ697" s="13" cm="1">
        <f t="array" ref="AJ697">IFERROR(INDEX(bank!$A$2:$P$1212,MATCH($O697&amp;$P697,bank!$Q$2:$Q$1212,0),AJ$1),FALSE)</f>
        <v>36200</v>
      </c>
      <c r="AK697" s="13" cm="1">
        <f t="array" ref="AK697">IFERROR(INDEX(bank!$A$2:$P$1212,MATCH($O697&amp;$P697,bank!$Q$2:$Q$1212,0),AK$1),FALSE)</f>
        <v>36200</v>
      </c>
      <c r="AL697" s="13" cm="1">
        <f t="array" ref="AL697">IFERROR(INDEX(bank!$A$2:$P$1212,MATCH($O697&amp;$P697,bank!$Q$2:$Q$1212,0),AL$1),FALSE)</f>
        <v>-429996.99000000022</v>
      </c>
      <c r="AM697" s="13" cm="1">
        <f t="array" ref="AM697">IFERROR(INDEX(bank!$A$2:$P$1212,MATCH($O697&amp;$P697,bank!$Q$2:$Q$1212,0),AM$1),FALSE)</f>
        <v>1</v>
      </c>
      <c r="AN697" s="13" t="b" cm="1">
        <f t="array" ref="AN697">IFERROR(INDEX(bank!$A$2:$P$1212,MATCH($O697&amp;$P697,bank!$Q$2:$Q$1212,0),AN$1),FALSE)</f>
        <v>1</v>
      </c>
      <c r="AO697" s="13" t="str" cm="1">
        <f t="array" ref="AO697">IFERROR(INDEX(bank!$A$2:$P$1212,MATCH($O697&amp;$P697,bank!$Q$2:$Q$1212,0),AO$1),FALSE)</f>
        <v>已关闭</v>
      </c>
    </row>
    <row r="698" spans="1:41" hidden="1">
      <c r="A698" s="4" t="s">
        <v>58</v>
      </c>
      <c r="B698" s="4" t="s">
        <v>596</v>
      </c>
      <c r="C698" s="4">
        <v>17700</v>
      </c>
      <c r="D698" s="4">
        <v>17700</v>
      </c>
      <c r="E698" s="4">
        <v>0</v>
      </c>
      <c r="F698" s="4">
        <v>0</v>
      </c>
      <c r="G698" s="4" t="s">
        <v>19</v>
      </c>
      <c r="H698" s="6">
        <v>45068.060641608798</v>
      </c>
      <c r="I698" s="4" t="s">
        <v>20</v>
      </c>
      <c r="J698" s="4" t="b">
        <v>1</v>
      </c>
      <c r="K698" s="4">
        <v>0</v>
      </c>
      <c r="L698" s="4">
        <v>1</v>
      </c>
      <c r="M698" s="4" t="s">
        <v>27</v>
      </c>
      <c r="N698" s="6">
        <v>45092.28628472222</v>
      </c>
      <c r="O698" s="4" t="s">
        <v>18</v>
      </c>
      <c r="P698" s="4">
        <v>856</v>
      </c>
      <c r="Q698" s="10" cm="1">
        <f t="array" ref="Q698">IFERROR(INDEX(cashier!$A$2:$I$672,MATCH($O698&amp;$P698,cashier!$J$2:$J$672,0),Q$1),FALSE)</f>
        <v>654</v>
      </c>
      <c r="R698" s="10" t="str" cm="1">
        <f t="array" ref="R698">IFERROR(INDEX(cashier!$A$2:$I$672,MATCH($O698&amp;$P698,cashier!$J$2:$J$672,0),R$1),FALSE)</f>
        <v>香港汇丰/USD/Mandarine/801-443300-838</v>
      </c>
      <c r="S698" s="10" cm="1">
        <f t="array" ref="S698">IFERROR(INDEX(cashier!$A$2:$I$672,MATCH($O698&amp;$P698,cashier!$J$2:$J$672,0),S$1),FALSE)</f>
        <v>45092.284760243063</v>
      </c>
      <c r="T698" s="10" t="str" cm="1">
        <f t="array" ref="T698">IFERROR(INDEX(cashier!$A$2:$I$672,MATCH($O698&amp;$P698,cashier!$J$2:$J$672,0),T$1),FALSE)</f>
        <v>USD</v>
      </c>
      <c r="U698" s="10" cm="1">
        <f t="array" ref="U698">IFERROR(INDEX(cashier!$A$2:$I$672,MATCH($O698&amp;$P698,cashier!$J$2:$J$672,0),U$1),FALSE)</f>
        <v>17700</v>
      </c>
      <c r="V698" s="10" cm="1">
        <f t="array" ref="V698">IFERROR(INDEX(cashier!$A$2:$I$672,MATCH($O698&amp;$P698,cashier!$J$2:$J$672,0),V$1),FALSE)</f>
        <v>45092.28628472222</v>
      </c>
      <c r="W698" s="10" cm="1">
        <f t="array" ref="W698">IFERROR(INDEX(cashier!$A$2:$I$672,MATCH($O698&amp;$P698,cashier!$J$2:$J$672,0),W$1),FALSE)</f>
        <v>856</v>
      </c>
      <c r="X698" s="10" t="str" cm="1">
        <f t="array" ref="X698">IFERROR(INDEX(cashier!$A$2:$I$672,MATCH($O698&amp;$P698,cashier!$J$2:$J$672,0),X$1),FALSE)</f>
        <v>付款单</v>
      </c>
      <c r="Y698" s="10" cm="1">
        <f t="array" ref="Y698">IFERROR(INDEX(cashier!$A$2:$I$672,MATCH($O698&amp;$P698,cashier!$J$2:$J$672,0),Y$1),FALSE)</f>
        <v>16</v>
      </c>
      <c r="Z698" s="13" cm="1">
        <f t="array" ref="Z698">IFERROR(INDEX(bank!$A$2:$P$1212,MATCH($O698&amp;$P698,bank!$Q$2:$Q$1212,0),Z$1),FALSE)</f>
        <v>856</v>
      </c>
      <c r="AA698" s="13" t="str" cm="1">
        <f t="array" ref="AA698">IFERROR(INDEX(bank!$A$2:$P$1212,MATCH($O698&amp;$P698,bank!$Q$2:$Q$1212,0),AA$1),FALSE)</f>
        <v>付款单</v>
      </c>
      <c r="AB698" s="13" t="str" cm="1">
        <f t="array" ref="AB698">IFERROR(INDEX(bank!$A$2:$P$1212,MATCH($O698&amp;$P698,bank!$Q$2:$Q$1212,0),AB$1),FALSE)</f>
        <v>香港汇丰/USD/Mandarine/801-443300-838</v>
      </c>
      <c r="AC698" s="13" t="str" cm="1">
        <f t="array" ref="AC698">IFERROR(INDEX(bank!$A$2:$P$1212,MATCH($O698&amp;$P698,bank!$Q$2:$Q$1212,0),AC$1),FALSE)</f>
        <v>USD</v>
      </c>
      <c r="AD698" s="13" cm="1">
        <f t="array" ref="AD698">IFERROR(INDEX(bank!$A$2:$P$1212,MATCH($O698&amp;$P698,bank!$Q$2:$Q$1212,0),AD$1),FALSE)</f>
        <v>0</v>
      </c>
      <c r="AE698" s="13" t="str" cm="1">
        <f t="array" ref="AE698">IFERROR(INDEX(bank!$A$2:$P$1212,MATCH($O698&amp;$P698,bank!$Q$2:$Q$1212,0),AE$1),FALSE)</f>
        <v>5402.16-航次监装费等</v>
      </c>
      <c r="AF698" s="13" t="str" cm="1">
        <f t="array" ref="AF698">IFERROR(INDEX(bank!$A$2:$P$1212,MATCH($O698&amp;$P698,bank!$Q$2:$Q$1212,0),AF$1),FALSE)</f>
        <v>2023年4月14日-4月29日LAGOS 到HARCOURT 港护航安保费用</v>
      </c>
      <c r="AG698" s="13" cm="1">
        <f t="array" ref="AG698">IFERROR(INDEX(bank!$A$2:$P$1212,MATCH($O698&amp;$P698,bank!$Q$2:$Q$1212,0),AG$1),FALSE)</f>
        <v>45092.28628472222</v>
      </c>
      <c r="AH698" s="13" cm="1">
        <f t="array" ref="AH698">IFERROR(INDEX(bank!$A$2:$P$1212,MATCH($O698&amp;$P698,bank!$Q$2:$Q$1212,0),AH$1),FALSE)</f>
        <v>0</v>
      </c>
      <c r="AI698" s="13" cm="1">
        <f t="array" ref="AI698">IFERROR(INDEX(bank!$A$2:$P$1212,MATCH($O698&amp;$P698,bank!$Q$2:$Q$1212,0),AI$1),FALSE)</f>
        <v>0</v>
      </c>
      <c r="AJ698" s="13" cm="1">
        <f t="array" ref="AJ698">IFERROR(INDEX(bank!$A$2:$P$1212,MATCH($O698&amp;$P698,bank!$Q$2:$Q$1212,0),AJ$1),FALSE)</f>
        <v>17700</v>
      </c>
      <c r="AK698" s="13" cm="1">
        <f t="array" ref="AK698">IFERROR(INDEX(bank!$A$2:$P$1212,MATCH($O698&amp;$P698,bank!$Q$2:$Q$1212,0),AK$1),FALSE)</f>
        <v>17700</v>
      </c>
      <c r="AL698" s="13" cm="1">
        <f t="array" ref="AL698">IFERROR(INDEX(bank!$A$2:$P$1212,MATCH($O698&amp;$P698,bank!$Q$2:$Q$1212,0),AL$1),FALSE)</f>
        <v>-524875.46</v>
      </c>
      <c r="AM698" s="13" cm="1">
        <f t="array" ref="AM698">IFERROR(INDEX(bank!$A$2:$P$1212,MATCH($O698&amp;$P698,bank!$Q$2:$Q$1212,0),AM$1),FALSE)</f>
        <v>1</v>
      </c>
      <c r="AN698" s="13" t="b" cm="1">
        <f t="array" ref="AN698">IFERROR(INDEX(bank!$A$2:$P$1212,MATCH($O698&amp;$P698,bank!$Q$2:$Q$1212,0),AN$1),FALSE)</f>
        <v>1</v>
      </c>
      <c r="AO698" s="13" t="str" cm="1">
        <f t="array" ref="AO698">IFERROR(INDEX(bank!$A$2:$P$1212,MATCH($O698&amp;$P698,bank!$Q$2:$Q$1212,0),AO$1),FALSE)</f>
        <v>已关闭</v>
      </c>
    </row>
    <row r="699" spans="1:41" hidden="1">
      <c r="A699" s="4" t="s">
        <v>67</v>
      </c>
      <c r="B699" s="4" t="s">
        <v>597</v>
      </c>
      <c r="C699" s="4">
        <v>500</v>
      </c>
      <c r="D699" s="4">
        <v>500</v>
      </c>
      <c r="E699" s="4">
        <v>0</v>
      </c>
      <c r="F699" s="4">
        <v>0</v>
      </c>
      <c r="G699" s="4" t="s">
        <v>19</v>
      </c>
      <c r="H699" s="6">
        <v>45058.065110173608</v>
      </c>
      <c r="I699" s="4" t="s">
        <v>20</v>
      </c>
      <c r="J699" s="4" t="b">
        <v>1</v>
      </c>
      <c r="K699" s="4">
        <v>0</v>
      </c>
      <c r="L699" s="4">
        <v>1</v>
      </c>
      <c r="M699" s="4" t="s">
        <v>27</v>
      </c>
      <c r="N699" s="6">
        <v>45058.110821759263</v>
      </c>
      <c r="O699" s="4" t="s">
        <v>18</v>
      </c>
      <c r="P699" s="4">
        <v>858</v>
      </c>
      <c r="Q699" s="10" cm="1">
        <f t="array" ref="Q699">IFERROR(INDEX(cashier!$A$2:$I$672,MATCH($O699&amp;$P699,cashier!$J$2:$J$672,0),Q$1),FALSE)</f>
        <v>465</v>
      </c>
      <c r="R699" s="10" t="str" cm="1">
        <f t="array" ref="R699">IFERROR(INDEX(cashier!$A$2:$I$672,MATCH($O699&amp;$P699,cashier!$J$2:$J$672,0),R$1),FALSE)</f>
        <v>香港汇丰/USD/Mandarine/801-443300-838</v>
      </c>
      <c r="S699" s="10" cm="1">
        <f t="array" ref="S699">IFERROR(INDEX(cashier!$A$2:$I$672,MATCH($O699&amp;$P699,cashier!$J$2:$J$672,0),S$1),FALSE)</f>
        <v>45057.106983055557</v>
      </c>
      <c r="T699" s="10" t="str" cm="1">
        <f t="array" ref="T699">IFERROR(INDEX(cashier!$A$2:$I$672,MATCH($O699&amp;$P699,cashier!$J$2:$J$672,0),T$1),FALSE)</f>
        <v>USD</v>
      </c>
      <c r="U699" s="10" cm="1">
        <f t="array" ref="U699">IFERROR(INDEX(cashier!$A$2:$I$672,MATCH($O699&amp;$P699,cashier!$J$2:$J$672,0),U$1),FALSE)</f>
        <v>500</v>
      </c>
      <c r="V699" s="10" cm="1">
        <f t="array" ref="V699">IFERROR(INDEX(cashier!$A$2:$I$672,MATCH($O699&amp;$P699,cashier!$J$2:$J$672,0),V$1),FALSE)</f>
        <v>45058.110821759263</v>
      </c>
      <c r="W699" s="10" cm="1">
        <f t="array" ref="W699">IFERROR(INDEX(cashier!$A$2:$I$672,MATCH($O699&amp;$P699,cashier!$J$2:$J$672,0),W$1),FALSE)</f>
        <v>858</v>
      </c>
      <c r="X699" s="10" t="str" cm="1">
        <f t="array" ref="X699">IFERROR(INDEX(cashier!$A$2:$I$672,MATCH($O699&amp;$P699,cashier!$J$2:$J$672,0),X$1),FALSE)</f>
        <v>付款单</v>
      </c>
      <c r="Y699" s="10" cm="1">
        <f t="array" ref="Y699">IFERROR(INDEX(cashier!$A$2:$I$672,MATCH($O699&amp;$P699,cashier!$J$2:$J$672,0),Y$1),FALSE)</f>
        <v>15.97</v>
      </c>
      <c r="Z699" s="13" cm="1">
        <f t="array" ref="Z699">IFERROR(INDEX(bank!$A$2:$P$1212,MATCH($O699&amp;$P699,bank!$Q$2:$Q$1212,0),Z$1),FALSE)</f>
        <v>858</v>
      </c>
      <c r="AA699" s="13" t="str" cm="1">
        <f t="array" ref="AA699">IFERROR(INDEX(bank!$A$2:$P$1212,MATCH($O699&amp;$P699,bank!$Q$2:$Q$1212,0),AA$1),FALSE)</f>
        <v>付款单</v>
      </c>
      <c r="AB699" s="13" t="str" cm="1">
        <f t="array" ref="AB699">IFERROR(INDEX(bank!$A$2:$P$1212,MATCH($O699&amp;$P699,bank!$Q$2:$Q$1212,0),AB$1),FALSE)</f>
        <v>香港汇丰/USD/Mandarine/801-443300-838</v>
      </c>
      <c r="AC699" s="13" t="str" cm="1">
        <f t="array" ref="AC699">IFERROR(INDEX(bank!$A$2:$P$1212,MATCH($O699&amp;$P699,bank!$Q$2:$Q$1212,0),AC$1),FALSE)</f>
        <v>USD</v>
      </c>
      <c r="AD699" s="13" cm="1">
        <f t="array" ref="AD699">IFERROR(INDEX(bank!$A$2:$P$1212,MATCH($O699&amp;$P699,bank!$Q$2:$Q$1212,0),AD$1),FALSE)</f>
        <v>0</v>
      </c>
      <c r="AE699" s="13" t="str" cm="1">
        <f t="array" ref="AE699">IFERROR(INDEX(bank!$A$2:$P$1212,MATCH($O699&amp;$P699,bank!$Q$2:$Q$1212,0),AE$1),FALSE)</f>
        <v>5501.16-证书等</v>
      </c>
      <c r="AF699" s="13" t="str" cm="1">
        <f t="array" ref="AF699">IFERROR(INDEX(bank!$A$2:$P$1212,MATCH($O699&amp;$P699,bank!$Q$2:$Q$1212,0),AF$1),FALSE)</f>
        <v>2023年3月1日CSR更新费用</v>
      </c>
      <c r="AG699" s="13" cm="1">
        <f t="array" ref="AG699">IFERROR(INDEX(bank!$A$2:$P$1212,MATCH($O699&amp;$P699,bank!$Q$2:$Q$1212,0),AG$1),FALSE)</f>
        <v>45058.110821759263</v>
      </c>
      <c r="AH699" s="13" cm="1">
        <f t="array" ref="AH699">IFERROR(INDEX(bank!$A$2:$P$1212,MATCH($O699&amp;$P699,bank!$Q$2:$Q$1212,0),AH$1),FALSE)</f>
        <v>0</v>
      </c>
      <c r="AI699" s="13" cm="1">
        <f t="array" ref="AI699">IFERROR(INDEX(bank!$A$2:$P$1212,MATCH($O699&amp;$P699,bank!$Q$2:$Q$1212,0),AI$1),FALSE)</f>
        <v>0</v>
      </c>
      <c r="AJ699" s="13" cm="1">
        <f t="array" ref="AJ699">IFERROR(INDEX(bank!$A$2:$P$1212,MATCH($O699&amp;$P699,bank!$Q$2:$Q$1212,0),AJ$1),FALSE)</f>
        <v>500</v>
      </c>
      <c r="AK699" s="13" cm="1">
        <f t="array" ref="AK699">IFERROR(INDEX(bank!$A$2:$P$1212,MATCH($O699&amp;$P699,bank!$Q$2:$Q$1212,0),AK$1),FALSE)</f>
        <v>500</v>
      </c>
      <c r="AL699" s="13" cm="1">
        <f t="array" ref="AL699">IFERROR(INDEX(bank!$A$2:$P$1212,MATCH($O699&amp;$P699,bank!$Q$2:$Q$1212,0),AL$1),FALSE)</f>
        <v>-252092.0800000001</v>
      </c>
      <c r="AM699" s="13" cm="1">
        <f t="array" ref="AM699">IFERROR(INDEX(bank!$A$2:$P$1212,MATCH($O699&amp;$P699,bank!$Q$2:$Q$1212,0),AM$1),FALSE)</f>
        <v>1</v>
      </c>
      <c r="AN699" s="13" t="b" cm="1">
        <f t="array" ref="AN699">IFERROR(INDEX(bank!$A$2:$P$1212,MATCH($O699&amp;$P699,bank!$Q$2:$Q$1212,0),AN$1),FALSE)</f>
        <v>1</v>
      </c>
      <c r="AO699" s="13" t="str" cm="1">
        <f t="array" ref="AO699">IFERROR(INDEX(bank!$A$2:$P$1212,MATCH($O699&amp;$P699,bank!$Q$2:$Q$1212,0),AO$1),FALSE)</f>
        <v>已关闭</v>
      </c>
    </row>
    <row r="700" spans="1:41" hidden="1">
      <c r="A700" s="4" t="s">
        <v>24</v>
      </c>
      <c r="B700" s="4" t="s">
        <v>25</v>
      </c>
      <c r="C700" s="4">
        <v>200000</v>
      </c>
      <c r="D700" s="4">
        <v>200000</v>
      </c>
      <c r="E700" s="4">
        <v>0</v>
      </c>
      <c r="F700" s="4">
        <v>0</v>
      </c>
      <c r="G700" s="4" t="s">
        <v>19</v>
      </c>
      <c r="H700" s="6">
        <v>45054.120960069442</v>
      </c>
      <c r="I700" s="4" t="s">
        <v>20</v>
      </c>
      <c r="J700" s="4" t="b">
        <v>1</v>
      </c>
      <c r="K700" s="4">
        <v>0</v>
      </c>
      <c r="L700" s="4">
        <v>1</v>
      </c>
      <c r="M700" s="4" t="s">
        <v>27</v>
      </c>
      <c r="N700" s="6">
        <v>45054.140173611107</v>
      </c>
      <c r="O700" s="4" t="s">
        <v>18</v>
      </c>
      <c r="P700" s="4">
        <v>860</v>
      </c>
      <c r="Q700" s="10" cm="1">
        <f t="array" ref="Q700">IFERROR(INDEX(cashier!$A$2:$I$672,MATCH($O700&amp;$P700,cashier!$J$2:$J$672,0),Q$1),FALSE)</f>
        <v>445</v>
      </c>
      <c r="R700" s="10" t="str" cm="1">
        <f t="array" ref="R700">IFERROR(INDEX(cashier!$A$2:$I$672,MATCH($O700&amp;$P700,cashier!$J$2:$J$672,0),R$1),FALSE)</f>
        <v>香港汇丰/USD/Mandarine/801-443300-838</v>
      </c>
      <c r="S700" s="10" cm="1">
        <f t="array" ref="S700">IFERROR(INDEX(cashier!$A$2:$I$672,MATCH($O700&amp;$P700,cashier!$J$2:$J$672,0),S$1),FALSE)</f>
        <v>45054.136450300917</v>
      </c>
      <c r="T700" s="10" t="str" cm="1">
        <f t="array" ref="T700">IFERROR(INDEX(cashier!$A$2:$I$672,MATCH($O700&amp;$P700,cashier!$J$2:$J$672,0),T$1),FALSE)</f>
        <v>USD</v>
      </c>
      <c r="U700" s="10" cm="1">
        <f t="array" ref="U700">IFERROR(INDEX(cashier!$A$2:$I$672,MATCH($O700&amp;$P700,cashier!$J$2:$J$672,0),U$1),FALSE)</f>
        <v>200000</v>
      </c>
      <c r="V700" s="10" cm="1">
        <f t="array" ref="V700">IFERROR(INDEX(cashier!$A$2:$I$672,MATCH($O700&amp;$P700,cashier!$J$2:$J$672,0),V$1),FALSE)</f>
        <v>45054.140173611107</v>
      </c>
      <c r="W700" s="10" cm="1">
        <f t="array" ref="W700">IFERROR(INDEX(cashier!$A$2:$I$672,MATCH($O700&amp;$P700,cashier!$J$2:$J$672,0),W$1),FALSE)</f>
        <v>860</v>
      </c>
      <c r="X700" s="10" t="str" cm="1">
        <f t="array" ref="X700">IFERROR(INDEX(cashier!$A$2:$I$672,MATCH($O700&amp;$P700,cashier!$J$2:$J$672,0),X$1),FALSE)</f>
        <v>付款单</v>
      </c>
      <c r="Y700" s="10" cm="1">
        <f t="array" ref="Y700">IFERROR(INDEX(cashier!$A$2:$I$672,MATCH($O700&amp;$P700,cashier!$J$2:$J$672,0),Y$1),FALSE)</f>
        <v>7.02</v>
      </c>
      <c r="Z700" s="13" cm="1">
        <f t="array" ref="Z700">IFERROR(INDEX(bank!$A$2:$P$1212,MATCH($O700&amp;$P700,bank!$Q$2:$Q$1212,0),Z$1),FALSE)</f>
        <v>860</v>
      </c>
      <c r="AA700" s="13" t="str" cm="1">
        <f t="array" ref="AA700">IFERROR(INDEX(bank!$A$2:$P$1212,MATCH($O700&amp;$P700,bank!$Q$2:$Q$1212,0),AA$1),FALSE)</f>
        <v>付款单</v>
      </c>
      <c r="AB700" s="13" t="str" cm="1">
        <f t="array" ref="AB700">IFERROR(INDEX(bank!$A$2:$P$1212,MATCH($O700&amp;$P700,bank!$Q$2:$Q$1212,0),AB$1),FALSE)</f>
        <v>香港汇丰/USD/Mandarine/801-443300-838</v>
      </c>
      <c r="AC700" s="13" t="str" cm="1">
        <f t="array" ref="AC700">IFERROR(INDEX(bank!$A$2:$P$1212,MATCH($O700&amp;$P700,bank!$Q$2:$Q$1212,0),AC$1),FALSE)</f>
        <v>USD</v>
      </c>
      <c r="AD700" s="13" cm="1">
        <f t="array" ref="AD700">IFERROR(INDEX(bank!$A$2:$P$1212,MATCH($O700&amp;$P700,bank!$Q$2:$Q$1212,0),AD$1),FALSE)</f>
        <v>0</v>
      </c>
      <c r="AE700" s="13" t="str" cm="1">
        <f t="array" ref="AE700">IFERROR(INDEX(bank!$A$2:$P$1212,MATCH($O700&amp;$P700,bank!$Q$2:$Q$1212,0),AE$1),FALSE)</f>
        <v>2202-股东往来</v>
      </c>
      <c r="AF700" s="13" t="str" cm="1">
        <f t="array" ref="AF700">IFERROR(INDEX(bank!$A$2:$P$1212,MATCH($O700&amp;$P700,bank!$Q$2:$Q$1212,0),AF$1),FALSE)</f>
        <v>股东往来</v>
      </c>
      <c r="AG700" s="13" cm="1">
        <f t="array" ref="AG700">IFERROR(INDEX(bank!$A$2:$P$1212,MATCH($O700&amp;$P700,bank!$Q$2:$Q$1212,0),AG$1),FALSE)</f>
        <v>45054.140173611107</v>
      </c>
      <c r="AH700" s="13" cm="1">
        <f t="array" ref="AH700">IFERROR(INDEX(bank!$A$2:$P$1212,MATCH($O700&amp;$P700,bank!$Q$2:$Q$1212,0),AH$1),FALSE)</f>
        <v>0</v>
      </c>
      <c r="AI700" s="13" cm="1">
        <f t="array" ref="AI700">IFERROR(INDEX(bank!$A$2:$P$1212,MATCH($O700&amp;$P700,bank!$Q$2:$Q$1212,0),AI$1),FALSE)</f>
        <v>0</v>
      </c>
      <c r="AJ700" s="13" cm="1">
        <f t="array" ref="AJ700">IFERROR(INDEX(bank!$A$2:$P$1212,MATCH($O700&amp;$P700,bank!$Q$2:$Q$1212,0),AJ$1),FALSE)</f>
        <v>200000</v>
      </c>
      <c r="AK700" s="13" cm="1">
        <f t="array" ref="AK700">IFERROR(INDEX(bank!$A$2:$P$1212,MATCH($O700&amp;$P700,bank!$Q$2:$Q$1212,0),AK$1),FALSE)</f>
        <v>200000</v>
      </c>
      <c r="AL700" s="13" cm="1">
        <f t="array" ref="AL700">IFERROR(INDEX(bank!$A$2:$P$1212,MATCH($O700&amp;$P700,bank!$Q$2:$Q$1212,0),AL$1),FALSE)</f>
        <v>261626.80999999979</v>
      </c>
      <c r="AM700" s="13" cm="1">
        <f t="array" ref="AM700">IFERROR(INDEX(bank!$A$2:$P$1212,MATCH($O700&amp;$P700,bank!$Q$2:$Q$1212,0),AM$1),FALSE)</f>
        <v>1</v>
      </c>
      <c r="AN700" s="13" t="b" cm="1">
        <f t="array" ref="AN700">IFERROR(INDEX(bank!$A$2:$P$1212,MATCH($O700&amp;$P700,bank!$Q$2:$Q$1212,0),AN$1),FALSE)</f>
        <v>1</v>
      </c>
      <c r="AO700" s="13" t="str" cm="1">
        <f t="array" ref="AO700">IFERROR(INDEX(bank!$A$2:$P$1212,MATCH($O700&amp;$P700,bank!$Q$2:$Q$1212,0),AO$1),FALSE)</f>
        <v>已关闭</v>
      </c>
    </row>
    <row r="701" spans="1:41" hidden="1">
      <c r="A701" s="4" t="s">
        <v>90</v>
      </c>
      <c r="B701" s="4" t="s">
        <v>598</v>
      </c>
      <c r="C701" s="4">
        <v>1740</v>
      </c>
      <c r="D701" s="4">
        <v>1740</v>
      </c>
      <c r="E701" s="4">
        <v>0</v>
      </c>
      <c r="F701" s="4">
        <v>0</v>
      </c>
      <c r="G701" s="4" t="s">
        <v>19</v>
      </c>
      <c r="H701" s="6">
        <v>45054.118671956021</v>
      </c>
      <c r="I701" s="4" t="s">
        <v>20</v>
      </c>
      <c r="J701" s="4" t="b">
        <v>1</v>
      </c>
      <c r="K701" s="4">
        <v>0</v>
      </c>
      <c r="L701" s="4">
        <v>1</v>
      </c>
      <c r="M701" s="4" t="s">
        <v>36</v>
      </c>
      <c r="N701" s="6">
        <v>45054.147048611107</v>
      </c>
      <c r="O701" s="4" t="s">
        <v>18</v>
      </c>
      <c r="P701" s="4">
        <v>862</v>
      </c>
      <c r="Q701" s="10" cm="1">
        <f t="array" ref="Q701">IFERROR(INDEX(cashier!$A$2:$I$672,MATCH($O701&amp;$P701,cashier!$J$2:$J$672,0),Q$1),FALSE)</f>
        <v>446</v>
      </c>
      <c r="R701" s="10" t="str" cm="1">
        <f t="array" ref="R701">IFERROR(INDEX(cashier!$A$2:$I$672,MATCH($O701&amp;$P701,cashier!$J$2:$J$672,0),R$1),FALSE)</f>
        <v>香港花旗/USD/Hope Young/91868394</v>
      </c>
      <c r="S701" s="10" cm="1">
        <f t="array" ref="S701">IFERROR(INDEX(cashier!$A$2:$I$672,MATCH($O701&amp;$P701,cashier!$J$2:$J$672,0),S$1),FALSE)</f>
        <v>45054.146139502307</v>
      </c>
      <c r="T701" s="10" t="str" cm="1">
        <f t="array" ref="T701">IFERROR(INDEX(cashier!$A$2:$I$672,MATCH($O701&amp;$P701,cashier!$J$2:$J$672,0),T$1),FALSE)</f>
        <v>USD</v>
      </c>
      <c r="U701" s="10" cm="1">
        <f t="array" ref="U701">IFERROR(INDEX(cashier!$A$2:$I$672,MATCH($O701&amp;$P701,cashier!$J$2:$J$672,0),U$1),FALSE)</f>
        <v>1740</v>
      </c>
      <c r="V701" s="10" cm="1">
        <f t="array" ref="V701">IFERROR(INDEX(cashier!$A$2:$I$672,MATCH($O701&amp;$P701,cashier!$J$2:$J$672,0),V$1),FALSE)</f>
        <v>45054.147048611107</v>
      </c>
      <c r="W701" s="10" cm="1">
        <f t="array" ref="W701">IFERROR(INDEX(cashier!$A$2:$I$672,MATCH($O701&amp;$P701,cashier!$J$2:$J$672,0),W$1),FALSE)</f>
        <v>862</v>
      </c>
      <c r="X701" s="10" t="str" cm="1">
        <f t="array" ref="X701">IFERROR(INDEX(cashier!$A$2:$I$672,MATCH($O701&amp;$P701,cashier!$J$2:$J$672,0),X$1),FALSE)</f>
        <v>付款单</v>
      </c>
      <c r="Y701" s="10" cm="1">
        <f t="array" ref="Y701">IFERROR(INDEX(cashier!$A$2:$I$672,MATCH($O701&amp;$P701,cashier!$J$2:$J$672,0),Y$1),FALSE)</f>
        <v>0</v>
      </c>
      <c r="Z701" s="13" cm="1">
        <f t="array" ref="Z701">IFERROR(INDEX(bank!$A$2:$P$1212,MATCH($O701&amp;$P701,bank!$Q$2:$Q$1212,0),Z$1),FALSE)</f>
        <v>862</v>
      </c>
      <c r="AA701" s="13" t="str" cm="1">
        <f t="array" ref="AA701">IFERROR(INDEX(bank!$A$2:$P$1212,MATCH($O701&amp;$P701,bank!$Q$2:$Q$1212,0),AA$1),FALSE)</f>
        <v>付款单</v>
      </c>
      <c r="AB701" s="13" t="str" cm="1">
        <f t="array" ref="AB701">IFERROR(INDEX(bank!$A$2:$P$1212,MATCH($O701&amp;$P701,bank!$Q$2:$Q$1212,0),AB$1),FALSE)</f>
        <v>香港花旗/USD/Hope Young/91868394</v>
      </c>
      <c r="AC701" s="13" t="str" cm="1">
        <f t="array" ref="AC701">IFERROR(INDEX(bank!$A$2:$P$1212,MATCH($O701&amp;$P701,bank!$Q$2:$Q$1212,0),AC$1),FALSE)</f>
        <v>USD</v>
      </c>
      <c r="AD701" s="13" cm="1">
        <f t="array" ref="AD701">IFERROR(INDEX(bank!$A$2:$P$1212,MATCH($O701&amp;$P701,bank!$Q$2:$Q$1212,0),AD$1),FALSE)</f>
        <v>0</v>
      </c>
      <c r="AE701" s="13" t="str" cm="1">
        <f t="array" ref="AE701">IFERROR(INDEX(bank!$A$2:$P$1212,MATCH($O701&amp;$P701,bank!$Q$2:$Q$1212,0),AE$1),FALSE)</f>
        <v>5501.17-船员杂费</v>
      </c>
      <c r="AF701" s="13" t="str" cm="1">
        <f t="array" ref="AF701">IFERROR(INDEX(bank!$A$2:$P$1212,MATCH($O701&amp;$P701,bank!$Q$2:$Q$1212,0),AF$1),FALSE)</f>
        <v>2月埃及换员代理费</v>
      </c>
      <c r="AG701" s="13" cm="1">
        <f t="array" ref="AG701">IFERROR(INDEX(bank!$A$2:$P$1212,MATCH($O701&amp;$P701,bank!$Q$2:$Q$1212,0),AG$1),FALSE)</f>
        <v>45054.147048611107</v>
      </c>
      <c r="AH701" s="13" cm="1">
        <f t="array" ref="AH701">IFERROR(INDEX(bank!$A$2:$P$1212,MATCH($O701&amp;$P701,bank!$Q$2:$Q$1212,0),AH$1),FALSE)</f>
        <v>0</v>
      </c>
      <c r="AI701" s="13" cm="1">
        <f t="array" ref="AI701">IFERROR(INDEX(bank!$A$2:$P$1212,MATCH($O701&amp;$P701,bank!$Q$2:$Q$1212,0),AI$1),FALSE)</f>
        <v>0</v>
      </c>
      <c r="AJ701" s="13" cm="1">
        <f t="array" ref="AJ701">IFERROR(INDEX(bank!$A$2:$P$1212,MATCH($O701&amp;$P701,bank!$Q$2:$Q$1212,0),AJ$1),FALSE)</f>
        <v>1740</v>
      </c>
      <c r="AK701" s="13" cm="1">
        <f t="array" ref="AK701">IFERROR(INDEX(bank!$A$2:$P$1212,MATCH($O701&amp;$P701,bank!$Q$2:$Q$1212,0),AK$1),FALSE)</f>
        <v>1740</v>
      </c>
      <c r="AL701" s="13" cm="1">
        <f t="array" ref="AL701">IFERROR(INDEX(bank!$A$2:$P$1212,MATCH($O701&amp;$P701,bank!$Q$2:$Q$1212,0),AL$1),FALSE)</f>
        <v>136493.63</v>
      </c>
      <c r="AM701" s="13" cm="1">
        <f t="array" ref="AM701">IFERROR(INDEX(bank!$A$2:$P$1212,MATCH($O701&amp;$P701,bank!$Q$2:$Q$1212,0),AM$1),FALSE)</f>
        <v>1</v>
      </c>
      <c r="AN701" s="13" t="b" cm="1">
        <f t="array" ref="AN701">IFERROR(INDEX(bank!$A$2:$P$1212,MATCH($O701&amp;$P701,bank!$Q$2:$Q$1212,0),AN$1),FALSE)</f>
        <v>1</v>
      </c>
      <c r="AO701" s="13" t="str" cm="1">
        <f t="array" ref="AO701">IFERROR(INDEX(bank!$A$2:$P$1212,MATCH($O701&amp;$P701,bank!$Q$2:$Q$1212,0),AO$1),FALSE)</f>
        <v>已关闭</v>
      </c>
    </row>
    <row r="702" spans="1:41" hidden="1">
      <c r="A702" s="4" t="s">
        <v>126</v>
      </c>
      <c r="B702" s="4" t="s">
        <v>599</v>
      </c>
      <c r="C702" s="4">
        <v>31158</v>
      </c>
      <c r="D702" s="4">
        <v>4500</v>
      </c>
      <c r="E702" s="4">
        <v>0</v>
      </c>
      <c r="F702" s="4">
        <v>0</v>
      </c>
      <c r="G702" s="4" t="s">
        <v>30</v>
      </c>
      <c r="H702" s="6">
        <v>45071.126974976847</v>
      </c>
      <c r="I702" s="4" t="s">
        <v>20</v>
      </c>
      <c r="J702" s="4" t="b">
        <v>1</v>
      </c>
      <c r="K702" s="4">
        <v>0</v>
      </c>
      <c r="L702" s="4">
        <v>6.9240000000000004</v>
      </c>
      <c r="M702" s="4" t="s">
        <v>46</v>
      </c>
      <c r="N702" s="6">
        <v>45069.274027777778</v>
      </c>
      <c r="O702" s="4" t="s">
        <v>18</v>
      </c>
      <c r="P702" s="4">
        <v>864</v>
      </c>
      <c r="Q702" s="10" cm="1">
        <f t="array" ref="Q702">IFERROR(INDEX(cashier!$A$2:$I$672,MATCH($O702&amp;$P702,cashier!$J$2:$J$672,0),Q$1),FALSE)</f>
        <v>538</v>
      </c>
      <c r="R702" s="10" t="str" cm="1">
        <f t="array" ref="R702">IFERROR(INDEX(cashier!$A$2:$I$672,MATCH($O702&amp;$P702,cashier!$J$2:$J$672,0),R$1),FALSE)</f>
        <v>吴总股东往来/RMB</v>
      </c>
      <c r="S702" s="10" cm="1">
        <f t="array" ref="S702">IFERROR(INDEX(cashier!$A$2:$I$672,MATCH($O702&amp;$P702,cashier!$J$2:$J$672,0),S$1),FALSE)</f>
        <v>45068.269795046297</v>
      </c>
      <c r="T702" s="10" t="str" cm="1">
        <f t="array" ref="T702">IFERROR(INDEX(cashier!$A$2:$I$672,MATCH($O702&amp;$P702,cashier!$J$2:$J$672,0),T$1),FALSE)</f>
        <v>RMB</v>
      </c>
      <c r="U702" s="10" cm="1">
        <f t="array" ref="U702">IFERROR(INDEX(cashier!$A$2:$I$672,MATCH($O702&amp;$P702,cashier!$J$2:$J$672,0),U$1),FALSE)</f>
        <v>31158</v>
      </c>
      <c r="V702" s="10" cm="1">
        <f t="array" ref="V702">IFERROR(INDEX(cashier!$A$2:$I$672,MATCH($O702&amp;$P702,cashier!$J$2:$J$672,0),V$1),FALSE)</f>
        <v>45069.274027777778</v>
      </c>
      <c r="W702" s="10" cm="1">
        <f t="array" ref="W702">IFERROR(INDEX(cashier!$A$2:$I$672,MATCH($O702&amp;$P702,cashier!$J$2:$J$672,0),W$1),FALSE)</f>
        <v>864</v>
      </c>
      <c r="X702" s="10" t="str" cm="1">
        <f t="array" ref="X702">IFERROR(INDEX(cashier!$A$2:$I$672,MATCH($O702&amp;$P702,cashier!$J$2:$J$672,0),X$1),FALSE)</f>
        <v>付款单</v>
      </c>
      <c r="Y702" s="10" cm="1">
        <f t="array" ref="Y702">IFERROR(INDEX(cashier!$A$2:$I$672,MATCH($O702&amp;$P702,cashier!$J$2:$J$672,0),Y$1),FALSE)</f>
        <v>0</v>
      </c>
      <c r="Z702" s="13" cm="1">
        <f t="array" ref="Z702">IFERROR(INDEX(bank!$A$2:$P$1212,MATCH($O702&amp;$P702,bank!$Q$2:$Q$1212,0),Z$1),FALSE)</f>
        <v>864</v>
      </c>
      <c r="AA702" s="13" t="str" cm="1">
        <f t="array" ref="AA702">IFERROR(INDEX(bank!$A$2:$P$1212,MATCH($O702&amp;$P702,bank!$Q$2:$Q$1212,0),AA$1),FALSE)</f>
        <v>付款单</v>
      </c>
      <c r="AB702" s="13" t="str" cm="1">
        <f t="array" ref="AB702">IFERROR(INDEX(bank!$A$2:$P$1212,MATCH($O702&amp;$P702,bank!$Q$2:$Q$1212,0),AB$1),FALSE)</f>
        <v>吴总股东往来/RMB</v>
      </c>
      <c r="AC702" s="13" t="str" cm="1">
        <f t="array" ref="AC702">IFERROR(INDEX(bank!$A$2:$P$1212,MATCH($O702&amp;$P702,bank!$Q$2:$Q$1212,0),AC$1),FALSE)</f>
        <v>RMB</v>
      </c>
      <c r="AD702" s="13" cm="1">
        <f t="array" ref="AD702">IFERROR(INDEX(bank!$A$2:$P$1212,MATCH($O702&amp;$P702,bank!$Q$2:$Q$1212,0),AD$1),FALSE)</f>
        <v>0</v>
      </c>
      <c r="AE702" s="13" t="str" cm="1">
        <f t="array" ref="AE702">IFERROR(INDEX(bank!$A$2:$P$1212,MATCH($O702&amp;$P702,bank!$Q$2:$Q$1212,0),AE$1),FALSE)</f>
        <v xml:space="preserve">5501.07-船舶管理费用  </v>
      </c>
      <c r="AF702" s="13" t="str" cm="1">
        <f t="array" ref="AF702">IFERROR(INDEX(bank!$A$2:$P$1212,MATCH($O702&amp;$P702,bank!$Q$2:$Q$1212,0),AF$1),FALSE)</f>
        <v>4月份船舶管理费</v>
      </c>
      <c r="AG702" s="13" cm="1">
        <f t="array" ref="AG702">IFERROR(INDEX(bank!$A$2:$P$1212,MATCH($O702&amp;$P702,bank!$Q$2:$Q$1212,0),AG$1),FALSE)</f>
        <v>45069.274027777778</v>
      </c>
      <c r="AH702" s="13" cm="1">
        <f t="array" ref="AH702">IFERROR(INDEX(bank!$A$2:$P$1212,MATCH($O702&amp;$P702,bank!$Q$2:$Q$1212,0),AH$1),FALSE)</f>
        <v>0</v>
      </c>
      <c r="AI702" s="13" cm="1">
        <f t="array" ref="AI702">IFERROR(INDEX(bank!$A$2:$P$1212,MATCH($O702&amp;$P702,bank!$Q$2:$Q$1212,0),AI$1),FALSE)</f>
        <v>0</v>
      </c>
      <c r="AJ702" s="13" cm="1">
        <f t="array" ref="AJ702">IFERROR(INDEX(bank!$A$2:$P$1212,MATCH($O702&amp;$P702,bank!$Q$2:$Q$1212,0),AJ$1),FALSE)</f>
        <v>31158</v>
      </c>
      <c r="AK702" s="13" cm="1">
        <f t="array" ref="AK702">IFERROR(INDEX(bank!$A$2:$P$1212,MATCH($O702&amp;$P702,bank!$Q$2:$Q$1212,0),AK$1),FALSE)</f>
        <v>31158</v>
      </c>
      <c r="AL702" s="13" cm="1">
        <f t="array" ref="AL702">IFERROR(INDEX(bank!$A$2:$P$1212,MATCH($O702&amp;$P702,bank!$Q$2:$Q$1212,0),AL$1),FALSE)</f>
        <v>12276273.029999999</v>
      </c>
      <c r="AM702" s="13" cm="1">
        <f t="array" ref="AM702">IFERROR(INDEX(bank!$A$2:$P$1212,MATCH($O702&amp;$P702,bank!$Q$2:$Q$1212,0),AM$1),FALSE)</f>
        <v>6.9240000000000004</v>
      </c>
      <c r="AN702" s="13" t="b" cm="1">
        <f t="array" ref="AN702">IFERROR(INDEX(bank!$A$2:$P$1212,MATCH($O702&amp;$P702,bank!$Q$2:$Q$1212,0),AN$1),FALSE)</f>
        <v>1</v>
      </c>
      <c r="AO702" s="13" t="str" cm="1">
        <f t="array" ref="AO702">IFERROR(INDEX(bank!$A$2:$P$1212,MATCH($O702&amp;$P702,bank!$Q$2:$Q$1212,0),AO$1),FALSE)</f>
        <v>已关闭</v>
      </c>
    </row>
    <row r="703" spans="1:41" hidden="1">
      <c r="A703" s="4" t="s">
        <v>110</v>
      </c>
      <c r="B703" s="4" t="s">
        <v>587</v>
      </c>
      <c r="C703" s="4">
        <v>91300</v>
      </c>
      <c r="D703" s="4">
        <v>91300</v>
      </c>
      <c r="E703" s="4">
        <v>0</v>
      </c>
      <c r="F703" s="4">
        <v>0</v>
      </c>
      <c r="G703" s="4" t="s">
        <v>19</v>
      </c>
      <c r="H703" s="6">
        <v>45066.129602627312</v>
      </c>
      <c r="I703" s="4" t="s">
        <v>20</v>
      </c>
      <c r="J703" s="4" t="b">
        <v>1</v>
      </c>
      <c r="K703" s="4">
        <v>0</v>
      </c>
      <c r="L703" s="4">
        <v>1</v>
      </c>
      <c r="M703" s="4" t="s">
        <v>27</v>
      </c>
      <c r="N703" s="6">
        <v>45068.312303240738</v>
      </c>
      <c r="O703" s="4" t="s">
        <v>18</v>
      </c>
      <c r="P703" s="4">
        <v>866</v>
      </c>
      <c r="Q703" s="10" cm="1">
        <f t="array" ref="Q703">IFERROR(INDEX(cashier!$A$2:$I$672,MATCH($O703&amp;$P703,cashier!$J$2:$J$672,0),Q$1),FALSE)</f>
        <v>542</v>
      </c>
      <c r="R703" s="10" t="str" cm="1">
        <f t="array" ref="R703">IFERROR(INDEX(cashier!$A$2:$I$672,MATCH($O703&amp;$P703,cashier!$J$2:$J$672,0),R$1),FALSE)</f>
        <v>香港汇丰/USD/Mandarine/801-443300-838</v>
      </c>
      <c r="S703" s="10" cm="1">
        <f t="array" ref="S703">IFERROR(INDEX(cashier!$A$2:$I$672,MATCH($O703&amp;$P703,cashier!$J$2:$J$672,0),S$1),FALSE)</f>
        <v>45068.308048564817</v>
      </c>
      <c r="T703" s="10" t="str" cm="1">
        <f t="array" ref="T703">IFERROR(INDEX(cashier!$A$2:$I$672,MATCH($O703&amp;$P703,cashier!$J$2:$J$672,0),T$1),FALSE)</f>
        <v>USD</v>
      </c>
      <c r="U703" s="10" cm="1">
        <f t="array" ref="U703">IFERROR(INDEX(cashier!$A$2:$I$672,MATCH($O703&amp;$P703,cashier!$J$2:$J$672,0),U$1),FALSE)</f>
        <v>95080</v>
      </c>
      <c r="V703" s="10" cm="1">
        <f t="array" ref="V703">IFERROR(INDEX(cashier!$A$2:$I$672,MATCH($O703&amp;$P703,cashier!$J$2:$J$672,0),V$1),FALSE)</f>
        <v>45068.312303240738</v>
      </c>
      <c r="W703" s="10" cm="1">
        <f t="array" ref="W703">IFERROR(INDEX(cashier!$A$2:$I$672,MATCH($O703&amp;$P703,cashier!$J$2:$J$672,0),W$1),FALSE)</f>
        <v>866</v>
      </c>
      <c r="X703" s="10" t="str" cm="1">
        <f t="array" ref="X703">IFERROR(INDEX(cashier!$A$2:$I$672,MATCH($O703&amp;$P703,cashier!$J$2:$J$672,0),X$1),FALSE)</f>
        <v>付款单</v>
      </c>
      <c r="Y703" s="10" cm="1">
        <f t="array" ref="Y703">IFERROR(INDEX(cashier!$A$2:$I$672,MATCH($O703&amp;$P703,cashier!$J$2:$J$672,0),Y$1),FALSE)</f>
        <v>0</v>
      </c>
      <c r="Z703" s="13" cm="1">
        <f t="array" ref="Z703">IFERROR(INDEX(bank!$A$2:$P$1212,MATCH($O703&amp;$P703,bank!$Q$2:$Q$1212,0),Z$1),FALSE)</f>
        <v>866</v>
      </c>
      <c r="AA703" s="13" t="str" cm="1">
        <f t="array" ref="AA703">IFERROR(INDEX(bank!$A$2:$P$1212,MATCH($O703&amp;$P703,bank!$Q$2:$Q$1212,0),AA$1),FALSE)</f>
        <v>付款单</v>
      </c>
      <c r="AB703" s="13" t="str" cm="1">
        <f t="array" ref="AB703">IFERROR(INDEX(bank!$A$2:$P$1212,MATCH($O703&amp;$P703,bank!$Q$2:$Q$1212,0),AB$1),FALSE)</f>
        <v>香港汇丰/USD/Mandarine/801-443300-838</v>
      </c>
      <c r="AC703" s="13" t="str" cm="1">
        <f t="array" ref="AC703">IFERROR(INDEX(bank!$A$2:$P$1212,MATCH($O703&amp;$P703,bank!$Q$2:$Q$1212,0),AC$1),FALSE)</f>
        <v>USD</v>
      </c>
      <c r="AD703" s="13" cm="1">
        <f t="array" ref="AD703">IFERROR(INDEX(bank!$A$2:$P$1212,MATCH($O703&amp;$P703,bank!$Q$2:$Q$1212,0),AD$1),FALSE)</f>
        <v>0</v>
      </c>
      <c r="AE703" s="13" t="str" cm="1">
        <f t="array" ref="AE703">IFERROR(INDEX(bank!$A$2:$P$1212,MATCH($O703&amp;$P703,bank!$Q$2:$Q$1212,0),AE$1),FALSE)</f>
        <v xml:space="preserve">5501.08-船员工资伙食    </v>
      </c>
      <c r="AF703" s="13" t="str" cm="1">
        <f t="array" ref="AF703">IFERROR(INDEX(bank!$A$2:$P$1212,MATCH($O703&amp;$P703,bank!$Q$2:$Q$1212,0),AF$1),FALSE)</f>
        <v>4月船员工资</v>
      </c>
      <c r="AG703" s="13" cm="1">
        <f t="array" ref="AG703">IFERROR(INDEX(bank!$A$2:$P$1212,MATCH($O703&amp;$P703,bank!$Q$2:$Q$1212,0),AG$1),FALSE)</f>
        <v>45068.312303240738</v>
      </c>
      <c r="AH703" s="13" cm="1">
        <f t="array" ref="AH703">IFERROR(INDEX(bank!$A$2:$P$1212,MATCH($O703&amp;$P703,bank!$Q$2:$Q$1212,0),AH$1),FALSE)</f>
        <v>0</v>
      </c>
      <c r="AI703" s="13" cm="1">
        <f t="array" ref="AI703">IFERROR(INDEX(bank!$A$2:$P$1212,MATCH($O703&amp;$P703,bank!$Q$2:$Q$1212,0),AI$1),FALSE)</f>
        <v>0</v>
      </c>
      <c r="AJ703" s="13" cm="1">
        <f t="array" ref="AJ703">IFERROR(INDEX(bank!$A$2:$P$1212,MATCH($O703&amp;$P703,bank!$Q$2:$Q$1212,0),AJ$1),FALSE)</f>
        <v>91300</v>
      </c>
      <c r="AK703" s="13" cm="1">
        <f t="array" ref="AK703">IFERROR(INDEX(bank!$A$2:$P$1212,MATCH($O703&amp;$P703,bank!$Q$2:$Q$1212,0),AK$1),FALSE)</f>
        <v>91300</v>
      </c>
      <c r="AL703" s="13" cm="1">
        <f t="array" ref="AL703">IFERROR(INDEX(bank!$A$2:$P$1212,MATCH($O703&amp;$P703,bank!$Q$2:$Q$1212,0),AL$1),FALSE)</f>
        <v>-390016.99000000022</v>
      </c>
      <c r="AM703" s="13" cm="1">
        <f t="array" ref="AM703">IFERROR(INDEX(bank!$A$2:$P$1212,MATCH($O703&amp;$P703,bank!$Q$2:$Q$1212,0),AM$1),FALSE)</f>
        <v>1</v>
      </c>
      <c r="AN703" s="13" t="b" cm="1">
        <f t="array" ref="AN703">IFERROR(INDEX(bank!$A$2:$P$1212,MATCH($O703&amp;$P703,bank!$Q$2:$Q$1212,0),AN$1),FALSE)</f>
        <v>1</v>
      </c>
      <c r="AO703" s="13" t="str" cm="1">
        <f t="array" ref="AO703">IFERROR(INDEX(bank!$A$2:$P$1212,MATCH($O703&amp;$P703,bank!$Q$2:$Q$1212,0),AO$1),FALSE)</f>
        <v>已关闭</v>
      </c>
    </row>
    <row r="704" spans="1:41" hidden="1">
      <c r="A704" s="4" t="s">
        <v>110</v>
      </c>
      <c r="B704" s="4" t="s">
        <v>600</v>
      </c>
      <c r="C704" s="4">
        <v>2900</v>
      </c>
      <c r="D704" s="4">
        <v>2900</v>
      </c>
      <c r="E704" s="4">
        <v>0</v>
      </c>
      <c r="F704" s="4">
        <v>0</v>
      </c>
      <c r="G704" s="4" t="s">
        <v>19</v>
      </c>
      <c r="H704" s="6">
        <v>45066.129602627312</v>
      </c>
      <c r="I704" s="4" t="s">
        <v>20</v>
      </c>
      <c r="J704" s="4" t="b">
        <v>1</v>
      </c>
      <c r="K704" s="4">
        <v>0</v>
      </c>
      <c r="L704" s="4">
        <v>1</v>
      </c>
      <c r="M704" s="4" t="s">
        <v>27</v>
      </c>
      <c r="N704" s="6">
        <v>45068.312303240738</v>
      </c>
      <c r="O704" s="4" t="s">
        <v>18</v>
      </c>
      <c r="P704" s="4">
        <v>866</v>
      </c>
      <c r="Q704" s="10" cm="1">
        <f t="array" ref="Q704">IFERROR(INDEX(cashier!$A$2:$I$672,MATCH($O704&amp;$P704,cashier!$J$2:$J$672,0),Q$1),FALSE)</f>
        <v>542</v>
      </c>
      <c r="R704" s="10" t="str" cm="1">
        <f t="array" ref="R704">IFERROR(INDEX(cashier!$A$2:$I$672,MATCH($O704&amp;$P704,cashier!$J$2:$J$672,0),R$1),FALSE)</f>
        <v>香港汇丰/USD/Mandarine/801-443300-838</v>
      </c>
      <c r="S704" s="10" cm="1">
        <f t="array" ref="S704">IFERROR(INDEX(cashier!$A$2:$I$672,MATCH($O704&amp;$P704,cashier!$J$2:$J$672,0),S$1),FALSE)</f>
        <v>45068.308048564817</v>
      </c>
      <c r="T704" s="10" t="str" cm="1">
        <f t="array" ref="T704">IFERROR(INDEX(cashier!$A$2:$I$672,MATCH($O704&amp;$P704,cashier!$J$2:$J$672,0),T$1),FALSE)</f>
        <v>USD</v>
      </c>
      <c r="U704" s="10" cm="1">
        <f t="array" ref="U704">IFERROR(INDEX(cashier!$A$2:$I$672,MATCH($O704&amp;$P704,cashier!$J$2:$J$672,0),U$1),FALSE)</f>
        <v>95080</v>
      </c>
      <c r="V704" s="10" cm="1">
        <f t="array" ref="V704">IFERROR(INDEX(cashier!$A$2:$I$672,MATCH($O704&amp;$P704,cashier!$J$2:$J$672,0),V$1),FALSE)</f>
        <v>45068.312303240738</v>
      </c>
      <c r="W704" s="10" cm="1">
        <f t="array" ref="W704">IFERROR(INDEX(cashier!$A$2:$I$672,MATCH($O704&amp;$P704,cashier!$J$2:$J$672,0),W$1),FALSE)</f>
        <v>866</v>
      </c>
      <c r="X704" s="10" t="str" cm="1">
        <f t="array" ref="X704">IFERROR(INDEX(cashier!$A$2:$I$672,MATCH($O704&amp;$P704,cashier!$J$2:$J$672,0),X$1),FALSE)</f>
        <v>付款单</v>
      </c>
      <c r="Y704" s="10" cm="1">
        <f t="array" ref="Y704">IFERROR(INDEX(cashier!$A$2:$I$672,MATCH($O704&amp;$P704,cashier!$J$2:$J$672,0),Y$1),FALSE)</f>
        <v>0</v>
      </c>
      <c r="Z704" s="13" cm="1">
        <f t="array" ref="Z704">IFERROR(INDEX(bank!$A$2:$P$1212,MATCH($O704&amp;$P704,bank!$Q$2:$Q$1212,0),Z$1),FALSE)</f>
        <v>866</v>
      </c>
      <c r="AA704" s="13" t="str" cm="1">
        <f t="array" ref="AA704">IFERROR(INDEX(bank!$A$2:$P$1212,MATCH($O704&amp;$P704,bank!$Q$2:$Q$1212,0),AA$1),FALSE)</f>
        <v>付款单</v>
      </c>
      <c r="AB704" s="13" t="str" cm="1">
        <f t="array" ref="AB704">IFERROR(INDEX(bank!$A$2:$P$1212,MATCH($O704&amp;$P704,bank!$Q$2:$Q$1212,0),AB$1),FALSE)</f>
        <v>香港汇丰/USD/Mandarine/801-443300-838</v>
      </c>
      <c r="AC704" s="13" t="str" cm="1">
        <f t="array" ref="AC704">IFERROR(INDEX(bank!$A$2:$P$1212,MATCH($O704&amp;$P704,bank!$Q$2:$Q$1212,0),AC$1),FALSE)</f>
        <v>USD</v>
      </c>
      <c r="AD704" s="13" cm="1">
        <f t="array" ref="AD704">IFERROR(INDEX(bank!$A$2:$P$1212,MATCH($O704&amp;$P704,bank!$Q$2:$Q$1212,0),AD$1),FALSE)</f>
        <v>0</v>
      </c>
      <c r="AE704" s="13" t="str" cm="1">
        <f t="array" ref="AE704">IFERROR(INDEX(bank!$A$2:$P$1212,MATCH($O704&amp;$P704,bank!$Q$2:$Q$1212,0),AE$1),FALSE)</f>
        <v xml:space="preserve">5501.08-船员工资伙食    </v>
      </c>
      <c r="AF704" s="13" t="str" cm="1">
        <f t="array" ref="AF704">IFERROR(INDEX(bank!$A$2:$P$1212,MATCH($O704&amp;$P704,bank!$Q$2:$Q$1212,0),AF$1),FALSE)</f>
        <v>4月船员工资</v>
      </c>
      <c r="AG704" s="13" cm="1">
        <f t="array" ref="AG704">IFERROR(INDEX(bank!$A$2:$P$1212,MATCH($O704&amp;$P704,bank!$Q$2:$Q$1212,0),AG$1),FALSE)</f>
        <v>45068.312303240738</v>
      </c>
      <c r="AH704" s="13" cm="1">
        <f t="array" ref="AH704">IFERROR(INDEX(bank!$A$2:$P$1212,MATCH($O704&amp;$P704,bank!$Q$2:$Q$1212,0),AH$1),FALSE)</f>
        <v>0</v>
      </c>
      <c r="AI704" s="13" cm="1">
        <f t="array" ref="AI704">IFERROR(INDEX(bank!$A$2:$P$1212,MATCH($O704&amp;$P704,bank!$Q$2:$Q$1212,0),AI$1),FALSE)</f>
        <v>0</v>
      </c>
      <c r="AJ704" s="13" cm="1">
        <f t="array" ref="AJ704">IFERROR(INDEX(bank!$A$2:$P$1212,MATCH($O704&amp;$P704,bank!$Q$2:$Q$1212,0),AJ$1),FALSE)</f>
        <v>91300</v>
      </c>
      <c r="AK704" s="13" cm="1">
        <f t="array" ref="AK704">IFERROR(INDEX(bank!$A$2:$P$1212,MATCH($O704&amp;$P704,bank!$Q$2:$Q$1212,0),AK$1),FALSE)</f>
        <v>91300</v>
      </c>
      <c r="AL704" s="13" cm="1">
        <f t="array" ref="AL704">IFERROR(INDEX(bank!$A$2:$P$1212,MATCH($O704&amp;$P704,bank!$Q$2:$Q$1212,0),AL$1),FALSE)</f>
        <v>-390016.99000000022</v>
      </c>
      <c r="AM704" s="13" cm="1">
        <f t="array" ref="AM704">IFERROR(INDEX(bank!$A$2:$P$1212,MATCH($O704&amp;$P704,bank!$Q$2:$Q$1212,0),AM$1),FALSE)</f>
        <v>1</v>
      </c>
      <c r="AN704" s="13" t="b" cm="1">
        <f t="array" ref="AN704">IFERROR(INDEX(bank!$A$2:$P$1212,MATCH($O704&amp;$P704,bank!$Q$2:$Q$1212,0),AN$1),FALSE)</f>
        <v>1</v>
      </c>
      <c r="AO704" s="13" t="str" cm="1">
        <f t="array" ref="AO704">IFERROR(INDEX(bank!$A$2:$P$1212,MATCH($O704&amp;$P704,bank!$Q$2:$Q$1212,0),AO$1),FALSE)</f>
        <v>已关闭</v>
      </c>
    </row>
    <row r="705" spans="1:41" hidden="1">
      <c r="A705" s="4" t="s">
        <v>164</v>
      </c>
      <c r="B705" s="4" t="s">
        <v>601</v>
      </c>
      <c r="C705" s="4">
        <v>880</v>
      </c>
      <c r="D705" s="4">
        <v>880</v>
      </c>
      <c r="E705" s="4">
        <v>0</v>
      </c>
      <c r="F705" s="4">
        <v>0</v>
      </c>
      <c r="G705" s="4" t="s">
        <v>19</v>
      </c>
      <c r="H705" s="6">
        <v>45066.129602627312</v>
      </c>
      <c r="I705" s="4" t="s">
        <v>20</v>
      </c>
      <c r="J705" s="4" t="b">
        <v>1</v>
      </c>
      <c r="K705" s="4">
        <v>0</v>
      </c>
      <c r="L705" s="4">
        <v>1</v>
      </c>
      <c r="M705" s="4" t="s">
        <v>27</v>
      </c>
      <c r="N705" s="6">
        <v>45068.312303240738</v>
      </c>
      <c r="O705" s="4" t="s">
        <v>18</v>
      </c>
      <c r="P705" s="4">
        <v>866</v>
      </c>
      <c r="Q705" s="10" cm="1">
        <f t="array" ref="Q705">IFERROR(INDEX(cashier!$A$2:$I$672,MATCH($O705&amp;$P705,cashier!$J$2:$J$672,0),Q$1),FALSE)</f>
        <v>542</v>
      </c>
      <c r="R705" s="10" t="str" cm="1">
        <f t="array" ref="R705">IFERROR(INDEX(cashier!$A$2:$I$672,MATCH($O705&amp;$P705,cashier!$J$2:$J$672,0),R$1),FALSE)</f>
        <v>香港汇丰/USD/Mandarine/801-443300-838</v>
      </c>
      <c r="S705" s="10" cm="1">
        <f t="array" ref="S705">IFERROR(INDEX(cashier!$A$2:$I$672,MATCH($O705&amp;$P705,cashier!$J$2:$J$672,0),S$1),FALSE)</f>
        <v>45068.308048564817</v>
      </c>
      <c r="T705" s="10" t="str" cm="1">
        <f t="array" ref="T705">IFERROR(INDEX(cashier!$A$2:$I$672,MATCH($O705&amp;$P705,cashier!$J$2:$J$672,0),T$1),FALSE)</f>
        <v>USD</v>
      </c>
      <c r="U705" s="10" cm="1">
        <f t="array" ref="U705">IFERROR(INDEX(cashier!$A$2:$I$672,MATCH($O705&amp;$P705,cashier!$J$2:$J$672,0),U$1),FALSE)</f>
        <v>95080</v>
      </c>
      <c r="V705" s="10" cm="1">
        <f t="array" ref="V705">IFERROR(INDEX(cashier!$A$2:$I$672,MATCH($O705&amp;$P705,cashier!$J$2:$J$672,0),V$1),FALSE)</f>
        <v>45068.312303240738</v>
      </c>
      <c r="W705" s="10" cm="1">
        <f t="array" ref="W705">IFERROR(INDEX(cashier!$A$2:$I$672,MATCH($O705&amp;$P705,cashier!$J$2:$J$672,0),W$1),FALSE)</f>
        <v>866</v>
      </c>
      <c r="X705" s="10" t="str" cm="1">
        <f t="array" ref="X705">IFERROR(INDEX(cashier!$A$2:$I$672,MATCH($O705&amp;$P705,cashier!$J$2:$J$672,0),X$1),FALSE)</f>
        <v>付款单</v>
      </c>
      <c r="Y705" s="10" cm="1">
        <f t="array" ref="Y705">IFERROR(INDEX(cashier!$A$2:$I$672,MATCH($O705&amp;$P705,cashier!$J$2:$J$672,0),Y$1),FALSE)</f>
        <v>0</v>
      </c>
      <c r="Z705" s="13" cm="1">
        <f t="array" ref="Z705">IFERROR(INDEX(bank!$A$2:$P$1212,MATCH($O705&amp;$P705,bank!$Q$2:$Q$1212,0),Z$1),FALSE)</f>
        <v>866</v>
      </c>
      <c r="AA705" s="13" t="str" cm="1">
        <f t="array" ref="AA705">IFERROR(INDEX(bank!$A$2:$P$1212,MATCH($O705&amp;$P705,bank!$Q$2:$Q$1212,0),AA$1),FALSE)</f>
        <v>付款单</v>
      </c>
      <c r="AB705" s="13" t="str" cm="1">
        <f t="array" ref="AB705">IFERROR(INDEX(bank!$A$2:$P$1212,MATCH($O705&amp;$P705,bank!$Q$2:$Q$1212,0),AB$1),FALSE)</f>
        <v>香港汇丰/USD/Mandarine/801-443300-838</v>
      </c>
      <c r="AC705" s="13" t="str" cm="1">
        <f t="array" ref="AC705">IFERROR(INDEX(bank!$A$2:$P$1212,MATCH($O705&amp;$P705,bank!$Q$2:$Q$1212,0),AC$1),FALSE)</f>
        <v>USD</v>
      </c>
      <c r="AD705" s="13" cm="1">
        <f t="array" ref="AD705">IFERROR(INDEX(bank!$A$2:$P$1212,MATCH($O705&amp;$P705,bank!$Q$2:$Q$1212,0),AD$1),FALSE)</f>
        <v>0</v>
      </c>
      <c r="AE705" s="13" t="str" cm="1">
        <f t="array" ref="AE705">IFERROR(INDEX(bank!$A$2:$P$1212,MATCH($O705&amp;$P705,bank!$Q$2:$Q$1212,0),AE$1),FALSE)</f>
        <v xml:space="preserve">5501.08-船员工资伙食    </v>
      </c>
      <c r="AF705" s="13" t="str" cm="1">
        <f t="array" ref="AF705">IFERROR(INDEX(bank!$A$2:$P$1212,MATCH($O705&amp;$P705,bank!$Q$2:$Q$1212,0),AF$1),FALSE)</f>
        <v>4月船员工资</v>
      </c>
      <c r="AG705" s="13" cm="1">
        <f t="array" ref="AG705">IFERROR(INDEX(bank!$A$2:$P$1212,MATCH($O705&amp;$P705,bank!$Q$2:$Q$1212,0),AG$1),FALSE)</f>
        <v>45068.312303240738</v>
      </c>
      <c r="AH705" s="13" cm="1">
        <f t="array" ref="AH705">IFERROR(INDEX(bank!$A$2:$P$1212,MATCH($O705&amp;$P705,bank!$Q$2:$Q$1212,0),AH$1),FALSE)</f>
        <v>0</v>
      </c>
      <c r="AI705" s="13" cm="1">
        <f t="array" ref="AI705">IFERROR(INDEX(bank!$A$2:$P$1212,MATCH($O705&amp;$P705,bank!$Q$2:$Q$1212,0),AI$1),FALSE)</f>
        <v>0</v>
      </c>
      <c r="AJ705" s="13" cm="1">
        <f t="array" ref="AJ705">IFERROR(INDEX(bank!$A$2:$P$1212,MATCH($O705&amp;$P705,bank!$Q$2:$Q$1212,0),AJ$1),FALSE)</f>
        <v>91300</v>
      </c>
      <c r="AK705" s="13" cm="1">
        <f t="array" ref="AK705">IFERROR(INDEX(bank!$A$2:$P$1212,MATCH($O705&amp;$P705,bank!$Q$2:$Q$1212,0),AK$1),FALSE)</f>
        <v>91300</v>
      </c>
      <c r="AL705" s="13" cm="1">
        <f t="array" ref="AL705">IFERROR(INDEX(bank!$A$2:$P$1212,MATCH($O705&amp;$P705,bank!$Q$2:$Q$1212,0),AL$1),FALSE)</f>
        <v>-390016.99000000022</v>
      </c>
      <c r="AM705" s="13" cm="1">
        <f t="array" ref="AM705">IFERROR(INDEX(bank!$A$2:$P$1212,MATCH($O705&amp;$P705,bank!$Q$2:$Q$1212,0),AM$1),FALSE)</f>
        <v>1</v>
      </c>
      <c r="AN705" s="13" t="b" cm="1">
        <f t="array" ref="AN705">IFERROR(INDEX(bank!$A$2:$P$1212,MATCH($O705&amp;$P705,bank!$Q$2:$Q$1212,0),AN$1),FALSE)</f>
        <v>1</v>
      </c>
      <c r="AO705" s="13" t="str" cm="1">
        <f t="array" ref="AO705">IFERROR(INDEX(bank!$A$2:$P$1212,MATCH($O705&amp;$P705,bank!$Q$2:$Q$1212,0),AO$1),FALSE)</f>
        <v>已关闭</v>
      </c>
    </row>
    <row r="706" spans="1:41" hidden="1">
      <c r="A706" s="4" t="s">
        <v>133</v>
      </c>
      <c r="B706" s="4" t="s">
        <v>602</v>
      </c>
      <c r="C706" s="4">
        <v>100000</v>
      </c>
      <c r="D706" s="4">
        <v>100000</v>
      </c>
      <c r="E706" s="4">
        <v>0</v>
      </c>
      <c r="F706" s="4">
        <v>0</v>
      </c>
      <c r="G706" s="4" t="s">
        <v>19</v>
      </c>
      <c r="H706" s="6">
        <v>45054.15622167824</v>
      </c>
      <c r="I706" s="4" t="s">
        <v>20</v>
      </c>
      <c r="J706" s="4" t="b">
        <v>1</v>
      </c>
      <c r="K706" s="4">
        <v>0</v>
      </c>
      <c r="L706" s="4">
        <v>1</v>
      </c>
      <c r="M706" s="4" t="s">
        <v>45</v>
      </c>
      <c r="N706" s="6">
        <v>45054.285300925927</v>
      </c>
      <c r="O706" s="4" t="s">
        <v>18</v>
      </c>
      <c r="P706" s="4">
        <v>867</v>
      </c>
      <c r="Q706" s="10" cm="1">
        <f t="array" ref="Q706">IFERROR(INDEX(cashier!$A$2:$I$672,MATCH($O706&amp;$P706,cashier!$J$2:$J$672,0),Q$1),FALSE)</f>
        <v>447</v>
      </c>
      <c r="R706" s="10" t="str" cm="1">
        <f t="array" ref="R706">IFERROR(INDEX(cashier!$A$2:$I$672,MATCH($O706&amp;$P706,cashier!$J$2:$J$672,0),R$1),FALSE)</f>
        <v>上海汇丰/USD/Mandarine/095-046264-055</v>
      </c>
      <c r="S706" s="10" cm="1">
        <f t="array" ref="S706">IFERROR(INDEX(cashier!$A$2:$I$672,MATCH($O706&amp;$P706,cashier!$J$2:$J$672,0),S$1),FALSE)</f>
        <v>45054.281593032407</v>
      </c>
      <c r="T706" s="10" t="str" cm="1">
        <f t="array" ref="T706">IFERROR(INDEX(cashier!$A$2:$I$672,MATCH($O706&amp;$P706,cashier!$J$2:$J$672,0),T$1),FALSE)</f>
        <v>USD</v>
      </c>
      <c r="U706" s="10" cm="1">
        <f t="array" ref="U706">IFERROR(INDEX(cashier!$A$2:$I$672,MATCH($O706&amp;$P706,cashier!$J$2:$J$672,0),U$1),FALSE)</f>
        <v>100000</v>
      </c>
      <c r="V706" s="10" cm="1">
        <f t="array" ref="V706">IFERROR(INDEX(cashier!$A$2:$I$672,MATCH($O706&amp;$P706,cashier!$J$2:$J$672,0),V$1),FALSE)</f>
        <v>45054.285300925927</v>
      </c>
      <c r="W706" s="10" cm="1">
        <f t="array" ref="W706">IFERROR(INDEX(cashier!$A$2:$I$672,MATCH($O706&amp;$P706,cashier!$J$2:$J$672,0),W$1),FALSE)</f>
        <v>867</v>
      </c>
      <c r="X706" s="10" t="str" cm="1">
        <f t="array" ref="X706">IFERROR(INDEX(cashier!$A$2:$I$672,MATCH($O706&amp;$P706,cashier!$J$2:$J$672,0),X$1),FALSE)</f>
        <v>付款单</v>
      </c>
      <c r="Y706" s="10" cm="1">
        <f t="array" ref="Y706">IFERROR(INDEX(cashier!$A$2:$I$672,MATCH($O706&amp;$P706,cashier!$J$2:$J$672,0),Y$1),FALSE)</f>
        <v>16.71</v>
      </c>
      <c r="Z706" s="13" cm="1">
        <f t="array" ref="Z706">IFERROR(INDEX(bank!$A$2:$P$1212,MATCH($O706&amp;$P706,bank!$Q$2:$Q$1212,0),Z$1),FALSE)</f>
        <v>867</v>
      </c>
      <c r="AA706" s="13" t="str" cm="1">
        <f t="array" ref="AA706">IFERROR(INDEX(bank!$A$2:$P$1212,MATCH($O706&amp;$P706,bank!$Q$2:$Q$1212,0),AA$1),FALSE)</f>
        <v>付款单</v>
      </c>
      <c r="AB706" s="13" t="str" cm="1">
        <f t="array" ref="AB706">IFERROR(INDEX(bank!$A$2:$P$1212,MATCH($O706&amp;$P706,bank!$Q$2:$Q$1212,0),AB$1),FALSE)</f>
        <v>上海汇丰/USD/Mandarine/095-046264-055</v>
      </c>
      <c r="AC706" s="13" t="str" cm="1">
        <f t="array" ref="AC706">IFERROR(INDEX(bank!$A$2:$P$1212,MATCH($O706&amp;$P706,bank!$Q$2:$Q$1212,0),AC$1),FALSE)</f>
        <v>USD</v>
      </c>
      <c r="AD706" s="13" cm="1">
        <f t="array" ref="AD706">IFERROR(INDEX(bank!$A$2:$P$1212,MATCH($O706&amp;$P706,bank!$Q$2:$Q$1212,0),AD$1),FALSE)</f>
        <v>0</v>
      </c>
      <c r="AE706" s="13" t="str" cm="1">
        <f t="array" ref="AE706">IFERROR(INDEX(bank!$A$2:$P$1212,MATCH($O706&amp;$P706,bank!$Q$2:$Q$1212,0),AE$1),FALSE)</f>
        <v xml:space="preserve">5501.04-修理和维护  </v>
      </c>
      <c r="AF706" s="13" t="str" cm="1">
        <f t="array" ref="AF706">IFERROR(INDEX(bank!$A$2:$P$1212,MATCH($O706&amp;$P706,bank!$Q$2:$Q$1212,0),AF$1),FALSE)</f>
        <v>2023修船航次大连中远船坞预付款</v>
      </c>
      <c r="AG706" s="13" cm="1">
        <f t="array" ref="AG706">IFERROR(INDEX(bank!$A$2:$P$1212,MATCH($O706&amp;$P706,bank!$Q$2:$Q$1212,0),AG$1),FALSE)</f>
        <v>45054.285300925927</v>
      </c>
      <c r="AH706" s="13" cm="1">
        <f t="array" ref="AH706">IFERROR(INDEX(bank!$A$2:$P$1212,MATCH($O706&amp;$P706,bank!$Q$2:$Q$1212,0),AH$1),FALSE)</f>
        <v>0</v>
      </c>
      <c r="AI706" s="13" cm="1">
        <f t="array" ref="AI706">IFERROR(INDEX(bank!$A$2:$P$1212,MATCH($O706&amp;$P706,bank!$Q$2:$Q$1212,0),AI$1),FALSE)</f>
        <v>0</v>
      </c>
      <c r="AJ706" s="13" cm="1">
        <f t="array" ref="AJ706">IFERROR(INDEX(bank!$A$2:$P$1212,MATCH($O706&amp;$P706,bank!$Q$2:$Q$1212,0),AJ$1),FALSE)</f>
        <v>100000</v>
      </c>
      <c r="AK706" s="13" cm="1">
        <f t="array" ref="AK706">IFERROR(INDEX(bank!$A$2:$P$1212,MATCH($O706&amp;$P706,bank!$Q$2:$Q$1212,0),AK$1),FALSE)</f>
        <v>100000</v>
      </c>
      <c r="AL706" s="13" cm="1">
        <f t="array" ref="AL706">IFERROR(INDEX(bank!$A$2:$P$1212,MATCH($O706&amp;$P706,bank!$Q$2:$Q$1212,0),AL$1),FALSE)</f>
        <v>-77212.809999999969</v>
      </c>
      <c r="AM706" s="13" cm="1">
        <f t="array" ref="AM706">IFERROR(INDEX(bank!$A$2:$P$1212,MATCH($O706&amp;$P706,bank!$Q$2:$Q$1212,0),AM$1),FALSE)</f>
        <v>1</v>
      </c>
      <c r="AN706" s="13" t="b" cm="1">
        <f t="array" ref="AN706">IFERROR(INDEX(bank!$A$2:$P$1212,MATCH($O706&amp;$P706,bank!$Q$2:$Q$1212,0),AN$1),FALSE)</f>
        <v>1</v>
      </c>
      <c r="AO706" s="13" t="str" cm="1">
        <f t="array" ref="AO706">IFERROR(INDEX(bank!$A$2:$P$1212,MATCH($O706&amp;$P706,bank!$Q$2:$Q$1212,0),AO$1),FALSE)</f>
        <v>已关闭</v>
      </c>
    </row>
    <row r="707" spans="1:41" hidden="1">
      <c r="A707" s="4" t="s">
        <v>88</v>
      </c>
      <c r="B707" s="4" t="s">
        <v>603</v>
      </c>
      <c r="C707" s="4">
        <v>1602.35</v>
      </c>
      <c r="D707" s="4">
        <v>1602.35</v>
      </c>
      <c r="E707" s="4">
        <v>0</v>
      </c>
      <c r="F707" s="4">
        <v>0</v>
      </c>
      <c r="G707" s="4" t="s">
        <v>19</v>
      </c>
      <c r="H707" s="6">
        <v>45096.159649317131</v>
      </c>
      <c r="I707" s="4" t="s">
        <v>400</v>
      </c>
      <c r="J707" s="4" t="b">
        <v>0</v>
      </c>
      <c r="K707" s="4">
        <v>0</v>
      </c>
      <c r="L707" s="4">
        <v>1</v>
      </c>
      <c r="O707" s="4" t="s">
        <v>18</v>
      </c>
      <c r="P707" s="4">
        <v>868</v>
      </c>
      <c r="Q707" s="10" t="b" cm="1">
        <f t="array" ref="Q707">IFERROR(INDEX(cashier!$A$2:$I$672,MATCH($O707&amp;$P707,cashier!$J$2:$J$672,0),Q$1),FALSE)</f>
        <v>0</v>
      </c>
      <c r="R707" s="10" t="b" cm="1">
        <f t="array" ref="R707">IFERROR(INDEX(cashier!$A$2:$I$672,MATCH($O707&amp;$P707,cashier!$J$2:$J$672,0),R$1),FALSE)</f>
        <v>0</v>
      </c>
      <c r="S707" s="10" t="b" cm="1">
        <f t="array" ref="S707">IFERROR(INDEX(cashier!$A$2:$I$672,MATCH($O707&amp;$P707,cashier!$J$2:$J$672,0),S$1),FALSE)</f>
        <v>0</v>
      </c>
      <c r="T707" s="10" t="b" cm="1">
        <f t="array" ref="T707">IFERROR(INDEX(cashier!$A$2:$I$672,MATCH($O707&amp;$P707,cashier!$J$2:$J$672,0),T$1),FALSE)</f>
        <v>0</v>
      </c>
      <c r="U707" s="10" t="b" cm="1">
        <f t="array" ref="U707">IFERROR(INDEX(cashier!$A$2:$I$672,MATCH($O707&amp;$P707,cashier!$J$2:$J$672,0),U$1),FALSE)</f>
        <v>0</v>
      </c>
      <c r="V707" s="10" t="b" cm="1">
        <f t="array" ref="V707">IFERROR(INDEX(cashier!$A$2:$I$672,MATCH($O707&amp;$P707,cashier!$J$2:$J$672,0),V$1),FALSE)</f>
        <v>0</v>
      </c>
      <c r="W707" s="10" t="b" cm="1">
        <f t="array" ref="W707">IFERROR(INDEX(cashier!$A$2:$I$672,MATCH($O707&amp;$P707,cashier!$J$2:$J$672,0),W$1),FALSE)</f>
        <v>0</v>
      </c>
      <c r="X707" s="10" t="b" cm="1">
        <f t="array" ref="X707">IFERROR(INDEX(cashier!$A$2:$I$672,MATCH($O707&amp;$P707,cashier!$J$2:$J$672,0),X$1),FALSE)</f>
        <v>0</v>
      </c>
      <c r="Y707" s="10" t="b" cm="1">
        <f t="array" ref="Y707">IFERROR(INDEX(cashier!$A$2:$I$672,MATCH($O707&amp;$P707,cashier!$J$2:$J$672,0),Y$1),FALSE)</f>
        <v>0</v>
      </c>
      <c r="Z707" s="13" t="b" cm="1">
        <f t="array" ref="Z707">IFERROR(INDEX(bank!$A$2:$P$1212,MATCH($O707&amp;$P707,bank!$Q$2:$Q$1212,0),Z$1),FALSE)</f>
        <v>0</v>
      </c>
      <c r="AA707" s="13" t="b" cm="1">
        <f t="array" ref="AA707">IFERROR(INDEX(bank!$A$2:$P$1212,MATCH($O707&amp;$P707,bank!$Q$2:$Q$1212,0),AA$1),FALSE)</f>
        <v>0</v>
      </c>
      <c r="AB707" s="13" t="b" cm="1">
        <f t="array" ref="AB707">IFERROR(INDEX(bank!$A$2:$P$1212,MATCH($O707&amp;$P707,bank!$Q$2:$Q$1212,0),AB$1),FALSE)</f>
        <v>0</v>
      </c>
      <c r="AC707" s="13" t="b" cm="1">
        <f t="array" ref="AC707">IFERROR(INDEX(bank!$A$2:$P$1212,MATCH($O707&amp;$P707,bank!$Q$2:$Q$1212,0),AC$1),FALSE)</f>
        <v>0</v>
      </c>
      <c r="AD707" s="13" t="b" cm="1">
        <f t="array" ref="AD707">IFERROR(INDEX(bank!$A$2:$P$1212,MATCH($O707&amp;$P707,bank!$Q$2:$Q$1212,0),AD$1),FALSE)</f>
        <v>0</v>
      </c>
      <c r="AE707" s="13" t="b" cm="1">
        <f t="array" ref="AE707">IFERROR(INDEX(bank!$A$2:$P$1212,MATCH($O707&amp;$P707,bank!$Q$2:$Q$1212,0),AE$1),FALSE)</f>
        <v>0</v>
      </c>
      <c r="AF707" s="13" t="b" cm="1">
        <f t="array" ref="AF707">IFERROR(INDEX(bank!$A$2:$P$1212,MATCH($O707&amp;$P707,bank!$Q$2:$Q$1212,0),AF$1),FALSE)</f>
        <v>0</v>
      </c>
      <c r="AG707" s="13" t="b" cm="1">
        <f t="array" ref="AG707">IFERROR(INDEX(bank!$A$2:$P$1212,MATCH($O707&amp;$P707,bank!$Q$2:$Q$1212,0),AG$1),FALSE)</f>
        <v>0</v>
      </c>
      <c r="AH707" s="13" t="b" cm="1">
        <f t="array" ref="AH707">IFERROR(INDEX(bank!$A$2:$P$1212,MATCH($O707&amp;$P707,bank!$Q$2:$Q$1212,0),AH$1),FALSE)</f>
        <v>0</v>
      </c>
      <c r="AI707" s="13" t="b" cm="1">
        <f t="array" ref="AI707">IFERROR(INDEX(bank!$A$2:$P$1212,MATCH($O707&amp;$P707,bank!$Q$2:$Q$1212,0),AI$1),FALSE)</f>
        <v>0</v>
      </c>
      <c r="AJ707" s="13" t="b" cm="1">
        <f t="array" ref="AJ707">IFERROR(INDEX(bank!$A$2:$P$1212,MATCH($O707&amp;$P707,bank!$Q$2:$Q$1212,0),AJ$1),FALSE)</f>
        <v>0</v>
      </c>
      <c r="AK707" s="13" t="b" cm="1">
        <f t="array" ref="AK707">IFERROR(INDEX(bank!$A$2:$P$1212,MATCH($O707&amp;$P707,bank!$Q$2:$Q$1212,0),AK$1),FALSE)</f>
        <v>0</v>
      </c>
      <c r="AL707" s="13" t="b" cm="1">
        <f t="array" ref="AL707">IFERROR(INDEX(bank!$A$2:$P$1212,MATCH($O707&amp;$P707,bank!$Q$2:$Q$1212,0),AL$1),FALSE)</f>
        <v>0</v>
      </c>
      <c r="AM707" s="13" t="b" cm="1">
        <f t="array" ref="AM707">IFERROR(INDEX(bank!$A$2:$P$1212,MATCH($O707&amp;$P707,bank!$Q$2:$Q$1212,0),AM$1),FALSE)</f>
        <v>0</v>
      </c>
      <c r="AN707" s="13" t="b" cm="1">
        <f t="array" ref="AN707">IFERROR(INDEX(bank!$A$2:$P$1212,MATCH($O707&amp;$P707,bank!$Q$2:$Q$1212,0),AN$1),FALSE)</f>
        <v>0</v>
      </c>
      <c r="AO707" s="13" t="b" cm="1">
        <f t="array" ref="AO707">IFERROR(INDEX(bank!$A$2:$P$1212,MATCH($O707&amp;$P707,bank!$Q$2:$Q$1212,0),AO$1),FALSE)</f>
        <v>0</v>
      </c>
    </row>
    <row r="708" spans="1:41" hidden="1">
      <c r="A708" s="4" t="s">
        <v>164</v>
      </c>
      <c r="B708" s="4" t="s">
        <v>604</v>
      </c>
      <c r="C708" s="4">
        <v>430</v>
      </c>
      <c r="D708" s="4">
        <v>430</v>
      </c>
      <c r="E708" s="4">
        <v>0</v>
      </c>
      <c r="F708" s="4">
        <v>0</v>
      </c>
      <c r="G708" s="4" t="s">
        <v>19</v>
      </c>
      <c r="H708" s="6">
        <v>45096.161510358797</v>
      </c>
      <c r="I708" s="4" t="s">
        <v>208</v>
      </c>
      <c r="J708" s="4" t="b">
        <v>0</v>
      </c>
      <c r="K708" s="4">
        <v>0</v>
      </c>
      <c r="L708" s="4">
        <v>1</v>
      </c>
      <c r="O708" s="4" t="s">
        <v>18</v>
      </c>
      <c r="P708" s="4">
        <v>869</v>
      </c>
      <c r="Q708" s="10" t="b" cm="1">
        <f t="array" ref="Q708">IFERROR(INDEX(cashier!$A$2:$I$672,MATCH($O708&amp;$P708,cashier!$J$2:$J$672,0),Q$1),FALSE)</f>
        <v>0</v>
      </c>
      <c r="R708" s="10" t="b" cm="1">
        <f t="array" ref="R708">IFERROR(INDEX(cashier!$A$2:$I$672,MATCH($O708&amp;$P708,cashier!$J$2:$J$672,0),R$1),FALSE)</f>
        <v>0</v>
      </c>
      <c r="S708" s="10" t="b" cm="1">
        <f t="array" ref="S708">IFERROR(INDEX(cashier!$A$2:$I$672,MATCH($O708&amp;$P708,cashier!$J$2:$J$672,0),S$1),FALSE)</f>
        <v>0</v>
      </c>
      <c r="T708" s="10" t="b" cm="1">
        <f t="array" ref="T708">IFERROR(INDEX(cashier!$A$2:$I$672,MATCH($O708&amp;$P708,cashier!$J$2:$J$672,0),T$1),FALSE)</f>
        <v>0</v>
      </c>
      <c r="U708" s="10" t="b" cm="1">
        <f t="array" ref="U708">IFERROR(INDEX(cashier!$A$2:$I$672,MATCH($O708&amp;$P708,cashier!$J$2:$J$672,0),U$1),FALSE)</f>
        <v>0</v>
      </c>
      <c r="V708" s="10" t="b" cm="1">
        <f t="array" ref="V708">IFERROR(INDEX(cashier!$A$2:$I$672,MATCH($O708&amp;$P708,cashier!$J$2:$J$672,0),V$1),FALSE)</f>
        <v>0</v>
      </c>
      <c r="W708" s="10" t="b" cm="1">
        <f t="array" ref="W708">IFERROR(INDEX(cashier!$A$2:$I$672,MATCH($O708&amp;$P708,cashier!$J$2:$J$672,0),W$1),FALSE)</f>
        <v>0</v>
      </c>
      <c r="X708" s="10" t="b" cm="1">
        <f t="array" ref="X708">IFERROR(INDEX(cashier!$A$2:$I$672,MATCH($O708&amp;$P708,cashier!$J$2:$J$672,0),X$1),FALSE)</f>
        <v>0</v>
      </c>
      <c r="Y708" s="10" t="b" cm="1">
        <f t="array" ref="Y708">IFERROR(INDEX(cashier!$A$2:$I$672,MATCH($O708&amp;$P708,cashier!$J$2:$J$672,0),Y$1),FALSE)</f>
        <v>0</v>
      </c>
      <c r="Z708" s="13" t="b" cm="1">
        <f t="array" ref="Z708">IFERROR(INDEX(bank!$A$2:$P$1212,MATCH($O708&amp;$P708,bank!$Q$2:$Q$1212,0),Z$1),FALSE)</f>
        <v>0</v>
      </c>
      <c r="AA708" s="13" t="b" cm="1">
        <f t="array" ref="AA708">IFERROR(INDEX(bank!$A$2:$P$1212,MATCH($O708&amp;$P708,bank!$Q$2:$Q$1212,0),AA$1),FALSE)</f>
        <v>0</v>
      </c>
      <c r="AB708" s="13" t="b" cm="1">
        <f t="array" ref="AB708">IFERROR(INDEX(bank!$A$2:$P$1212,MATCH($O708&amp;$P708,bank!$Q$2:$Q$1212,0),AB$1),FALSE)</f>
        <v>0</v>
      </c>
      <c r="AC708" s="13" t="b" cm="1">
        <f t="array" ref="AC708">IFERROR(INDEX(bank!$A$2:$P$1212,MATCH($O708&amp;$P708,bank!$Q$2:$Q$1212,0),AC$1),FALSE)</f>
        <v>0</v>
      </c>
      <c r="AD708" s="13" t="b" cm="1">
        <f t="array" ref="AD708">IFERROR(INDEX(bank!$A$2:$P$1212,MATCH($O708&amp;$P708,bank!$Q$2:$Q$1212,0),AD$1),FALSE)</f>
        <v>0</v>
      </c>
      <c r="AE708" s="13" t="b" cm="1">
        <f t="array" ref="AE708">IFERROR(INDEX(bank!$A$2:$P$1212,MATCH($O708&amp;$P708,bank!$Q$2:$Q$1212,0),AE$1),FALSE)</f>
        <v>0</v>
      </c>
      <c r="AF708" s="13" t="b" cm="1">
        <f t="array" ref="AF708">IFERROR(INDEX(bank!$A$2:$P$1212,MATCH($O708&amp;$P708,bank!$Q$2:$Q$1212,0),AF$1),FALSE)</f>
        <v>0</v>
      </c>
      <c r="AG708" s="13" t="b" cm="1">
        <f t="array" ref="AG708">IFERROR(INDEX(bank!$A$2:$P$1212,MATCH($O708&amp;$P708,bank!$Q$2:$Q$1212,0),AG$1),FALSE)</f>
        <v>0</v>
      </c>
      <c r="AH708" s="13" t="b" cm="1">
        <f t="array" ref="AH708">IFERROR(INDEX(bank!$A$2:$P$1212,MATCH($O708&amp;$P708,bank!$Q$2:$Q$1212,0),AH$1),FALSE)</f>
        <v>0</v>
      </c>
      <c r="AI708" s="13" t="b" cm="1">
        <f t="array" ref="AI708">IFERROR(INDEX(bank!$A$2:$P$1212,MATCH($O708&amp;$P708,bank!$Q$2:$Q$1212,0),AI$1),FALSE)</f>
        <v>0</v>
      </c>
      <c r="AJ708" s="13" t="b" cm="1">
        <f t="array" ref="AJ708">IFERROR(INDEX(bank!$A$2:$P$1212,MATCH($O708&amp;$P708,bank!$Q$2:$Q$1212,0),AJ$1),FALSE)</f>
        <v>0</v>
      </c>
      <c r="AK708" s="13" t="b" cm="1">
        <f t="array" ref="AK708">IFERROR(INDEX(bank!$A$2:$P$1212,MATCH($O708&amp;$P708,bank!$Q$2:$Q$1212,0),AK$1),FALSE)</f>
        <v>0</v>
      </c>
      <c r="AL708" s="13" t="b" cm="1">
        <f t="array" ref="AL708">IFERROR(INDEX(bank!$A$2:$P$1212,MATCH($O708&amp;$P708,bank!$Q$2:$Q$1212,0),AL$1),FALSE)</f>
        <v>0</v>
      </c>
      <c r="AM708" s="13" t="b" cm="1">
        <f t="array" ref="AM708">IFERROR(INDEX(bank!$A$2:$P$1212,MATCH($O708&amp;$P708,bank!$Q$2:$Q$1212,0),AM$1),FALSE)</f>
        <v>0</v>
      </c>
      <c r="AN708" s="13" t="b" cm="1">
        <f t="array" ref="AN708">IFERROR(INDEX(bank!$A$2:$P$1212,MATCH($O708&amp;$P708,bank!$Q$2:$Q$1212,0),AN$1),FALSE)</f>
        <v>0</v>
      </c>
      <c r="AO708" s="13" t="b" cm="1">
        <f t="array" ref="AO708">IFERROR(INDEX(bank!$A$2:$P$1212,MATCH($O708&amp;$P708,bank!$Q$2:$Q$1212,0),AO$1),FALSE)</f>
        <v>0</v>
      </c>
    </row>
    <row r="709" spans="1:41" hidden="1">
      <c r="A709" s="4" t="s">
        <v>84</v>
      </c>
      <c r="B709" s="4" t="s">
        <v>605</v>
      </c>
      <c r="C709" s="4">
        <v>45723.6</v>
      </c>
      <c r="D709" s="4">
        <v>45723.6</v>
      </c>
      <c r="E709" s="4">
        <v>0</v>
      </c>
      <c r="F709" s="4">
        <v>0</v>
      </c>
      <c r="G709" s="4" t="s">
        <v>19</v>
      </c>
      <c r="H709" s="6">
        <v>45456.164562118058</v>
      </c>
      <c r="I709" s="4" t="s">
        <v>20</v>
      </c>
      <c r="J709" s="4" t="b">
        <v>1</v>
      </c>
      <c r="K709" s="4">
        <v>0</v>
      </c>
      <c r="L709" s="4">
        <v>1</v>
      </c>
      <c r="M709" s="4" t="s">
        <v>27</v>
      </c>
      <c r="N709" s="6">
        <v>45090.283483796287</v>
      </c>
      <c r="O709" s="4" t="s">
        <v>18</v>
      </c>
      <c r="P709" s="4">
        <v>871</v>
      </c>
      <c r="Q709" s="10" cm="1">
        <f t="array" ref="Q709">IFERROR(INDEX(cashier!$A$2:$I$672,MATCH($O709&amp;$P709,cashier!$J$2:$J$672,0),Q$1),FALSE)</f>
        <v>629</v>
      </c>
      <c r="R709" s="10" t="str" cm="1">
        <f t="array" ref="R709">IFERROR(INDEX(cashier!$A$2:$I$672,MATCH($O709&amp;$P709,cashier!$J$2:$J$672,0),R$1),FALSE)</f>
        <v>香港汇丰/USD/Mandarine/801-443300-838</v>
      </c>
      <c r="S709" s="10" cm="1">
        <f t="array" ref="S709">IFERROR(INDEX(cashier!$A$2:$I$672,MATCH($O709&amp;$P709,cashier!$J$2:$J$672,0),S$1),FALSE)</f>
        <v>45090.278368414351</v>
      </c>
      <c r="T709" s="10" t="str" cm="1">
        <f t="array" ref="T709">IFERROR(INDEX(cashier!$A$2:$I$672,MATCH($O709&amp;$P709,cashier!$J$2:$J$672,0),T$1),FALSE)</f>
        <v>USD</v>
      </c>
      <c r="U709" s="10" cm="1">
        <f t="array" ref="U709">IFERROR(INDEX(cashier!$A$2:$I$672,MATCH($O709&amp;$P709,cashier!$J$2:$J$672,0),U$1),FALSE)</f>
        <v>45723.6</v>
      </c>
      <c r="V709" s="10" cm="1">
        <f t="array" ref="V709">IFERROR(INDEX(cashier!$A$2:$I$672,MATCH($O709&amp;$P709,cashier!$J$2:$J$672,0),V$1),FALSE)</f>
        <v>45090.283483796287</v>
      </c>
      <c r="W709" s="10" cm="1">
        <f t="array" ref="W709">IFERROR(INDEX(cashier!$A$2:$I$672,MATCH($O709&amp;$P709,cashier!$J$2:$J$672,0),W$1),FALSE)</f>
        <v>871</v>
      </c>
      <c r="X709" s="10" t="str" cm="1">
        <f t="array" ref="X709">IFERROR(INDEX(cashier!$A$2:$I$672,MATCH($O709&amp;$P709,cashier!$J$2:$J$672,0),X$1),FALSE)</f>
        <v>付款单</v>
      </c>
      <c r="Y709" s="10" cm="1">
        <f t="array" ref="Y709">IFERROR(INDEX(cashier!$A$2:$I$672,MATCH($O709&amp;$P709,cashier!$J$2:$J$672,0),Y$1),FALSE)</f>
        <v>15.99</v>
      </c>
      <c r="Z709" s="13" cm="1">
        <f t="array" ref="Z709">IFERROR(INDEX(bank!$A$2:$P$1212,MATCH($O709&amp;$P709,bank!$Q$2:$Q$1212,0),Z$1),FALSE)</f>
        <v>871</v>
      </c>
      <c r="AA709" s="13" t="str" cm="1">
        <f t="array" ref="AA709">IFERROR(INDEX(bank!$A$2:$P$1212,MATCH($O709&amp;$P709,bank!$Q$2:$Q$1212,0),AA$1),FALSE)</f>
        <v>付款单</v>
      </c>
      <c r="AB709" s="13" t="str" cm="1">
        <f t="array" ref="AB709">IFERROR(INDEX(bank!$A$2:$P$1212,MATCH($O709&amp;$P709,bank!$Q$2:$Q$1212,0),AB$1),FALSE)</f>
        <v>香港汇丰/USD/Mandarine/801-443300-838</v>
      </c>
      <c r="AC709" s="13" t="str" cm="1">
        <f t="array" ref="AC709">IFERROR(INDEX(bank!$A$2:$P$1212,MATCH($O709&amp;$P709,bank!$Q$2:$Q$1212,0),AC$1),FALSE)</f>
        <v>USD</v>
      </c>
      <c r="AD709" s="13" cm="1">
        <f t="array" ref="AD709">IFERROR(INDEX(bank!$A$2:$P$1212,MATCH($O709&amp;$P709,bank!$Q$2:$Q$1212,0),AD$1),FALSE)</f>
        <v>0</v>
      </c>
      <c r="AE709" s="13" t="str" cm="1">
        <f t="array" ref="AE709">IFERROR(INDEX(bank!$A$2:$P$1212,MATCH($O709&amp;$P709,bank!$Q$2:$Q$1212,0),AE$1),FALSE)</f>
        <v xml:space="preserve">5501.12-润料 </v>
      </c>
      <c r="AF709" s="13" t="str" cm="1">
        <f t="array" ref="AF709">IFERROR(INDEX(bank!$A$2:$P$1212,MATCH($O709&amp;$P709,bank!$Q$2:$Q$1212,0),AF$1),FALSE)</f>
        <v>4月19日供年度滑油</v>
      </c>
      <c r="AG709" s="13" cm="1">
        <f t="array" ref="AG709">IFERROR(INDEX(bank!$A$2:$P$1212,MATCH($O709&amp;$P709,bank!$Q$2:$Q$1212,0),AG$1),FALSE)</f>
        <v>45090.283483796287</v>
      </c>
      <c r="AH709" s="13" cm="1">
        <f t="array" ref="AH709">IFERROR(INDEX(bank!$A$2:$P$1212,MATCH($O709&amp;$P709,bank!$Q$2:$Q$1212,0),AH$1),FALSE)</f>
        <v>0</v>
      </c>
      <c r="AI709" s="13" cm="1">
        <f t="array" ref="AI709">IFERROR(INDEX(bank!$A$2:$P$1212,MATCH($O709&amp;$P709,bank!$Q$2:$Q$1212,0),AI$1),FALSE)</f>
        <v>0</v>
      </c>
      <c r="AJ709" s="13" cm="1">
        <f t="array" ref="AJ709">IFERROR(INDEX(bank!$A$2:$P$1212,MATCH($O709&amp;$P709,bank!$Q$2:$Q$1212,0),AJ$1),FALSE)</f>
        <v>45723.6</v>
      </c>
      <c r="AK709" s="13" cm="1">
        <f t="array" ref="AK709">IFERROR(INDEX(bank!$A$2:$P$1212,MATCH($O709&amp;$P709,bank!$Q$2:$Q$1212,0),AK$1),FALSE)</f>
        <v>45723.6</v>
      </c>
      <c r="AL709" s="13" cm="1">
        <f t="array" ref="AL709">IFERROR(INDEX(bank!$A$2:$P$1212,MATCH($O709&amp;$P709,bank!$Q$2:$Q$1212,0),AL$1),FALSE)</f>
        <v>-418588.3</v>
      </c>
      <c r="AM709" s="13" cm="1">
        <f t="array" ref="AM709">IFERROR(INDEX(bank!$A$2:$P$1212,MATCH($O709&amp;$P709,bank!$Q$2:$Q$1212,0),AM$1),FALSE)</f>
        <v>1</v>
      </c>
      <c r="AN709" s="13" t="b" cm="1">
        <f t="array" ref="AN709">IFERROR(INDEX(bank!$A$2:$P$1212,MATCH($O709&amp;$P709,bank!$Q$2:$Q$1212,0),AN$1),FALSE)</f>
        <v>1</v>
      </c>
      <c r="AO709" s="13" t="str" cm="1">
        <f t="array" ref="AO709">IFERROR(INDEX(bank!$A$2:$P$1212,MATCH($O709&amp;$P709,bank!$Q$2:$Q$1212,0),AO$1),FALSE)</f>
        <v>已关闭</v>
      </c>
    </row>
    <row r="710" spans="1:41" hidden="1">
      <c r="A710" s="4" t="s">
        <v>99</v>
      </c>
      <c r="B710" s="4" t="s">
        <v>606</v>
      </c>
      <c r="C710" s="4">
        <v>19377.400000000001</v>
      </c>
      <c r="D710" s="4">
        <v>2800</v>
      </c>
      <c r="E710" s="4">
        <v>0</v>
      </c>
      <c r="F710" s="4">
        <v>0</v>
      </c>
      <c r="G710" s="4" t="s">
        <v>30</v>
      </c>
      <c r="H710" s="6">
        <v>45054.242224641202</v>
      </c>
      <c r="I710" s="4" t="s">
        <v>20</v>
      </c>
      <c r="J710" s="4" t="b">
        <v>1</v>
      </c>
      <c r="K710" s="4">
        <v>0</v>
      </c>
      <c r="L710" s="4">
        <v>6.9204999999999997</v>
      </c>
      <c r="M710" s="4" t="s">
        <v>46</v>
      </c>
      <c r="N710" s="6">
        <v>45057.389386574083</v>
      </c>
      <c r="O710" s="4" t="s">
        <v>18</v>
      </c>
      <c r="P710" s="4">
        <v>872</v>
      </c>
      <c r="Q710" s="10" cm="1">
        <f t="array" ref="Q710">IFERROR(INDEX(cashier!$A$2:$I$672,MATCH($O710&amp;$P710,cashier!$J$2:$J$672,0),Q$1),FALSE)</f>
        <v>463</v>
      </c>
      <c r="R710" s="10" t="str" cm="1">
        <f t="array" ref="R710">IFERROR(INDEX(cashier!$A$2:$I$672,MATCH($O710&amp;$P710,cashier!$J$2:$J$672,0),R$1),FALSE)</f>
        <v>吴总股东往来/RMB</v>
      </c>
      <c r="S710" s="10" cm="1">
        <f t="array" ref="S710">IFERROR(INDEX(cashier!$A$2:$I$672,MATCH($O710&amp;$P710,cashier!$J$2:$J$672,0),S$1),FALSE)</f>
        <v>45056.388409884261</v>
      </c>
      <c r="T710" s="10" t="str" cm="1">
        <f t="array" ref="T710">IFERROR(INDEX(cashier!$A$2:$I$672,MATCH($O710&amp;$P710,cashier!$J$2:$J$672,0),T$1),FALSE)</f>
        <v>RMB</v>
      </c>
      <c r="U710" s="10" cm="1">
        <f t="array" ref="U710">IFERROR(INDEX(cashier!$A$2:$I$672,MATCH($O710&amp;$P710,cashier!$J$2:$J$672,0),U$1),FALSE)</f>
        <v>19377.400000000001</v>
      </c>
      <c r="V710" s="10" cm="1">
        <f t="array" ref="V710">IFERROR(INDEX(cashier!$A$2:$I$672,MATCH($O710&amp;$P710,cashier!$J$2:$J$672,0),V$1),FALSE)</f>
        <v>45057.389386574083</v>
      </c>
      <c r="W710" s="10" cm="1">
        <f t="array" ref="W710">IFERROR(INDEX(cashier!$A$2:$I$672,MATCH($O710&amp;$P710,cashier!$J$2:$J$672,0),W$1),FALSE)</f>
        <v>872</v>
      </c>
      <c r="X710" s="10" t="str" cm="1">
        <f t="array" ref="X710">IFERROR(INDEX(cashier!$A$2:$I$672,MATCH($O710&amp;$P710,cashier!$J$2:$J$672,0),X$1),FALSE)</f>
        <v>付款单</v>
      </c>
      <c r="Y710" s="10" cm="1">
        <f t="array" ref="Y710">IFERROR(INDEX(cashier!$A$2:$I$672,MATCH($O710&amp;$P710,cashier!$J$2:$J$672,0),Y$1),FALSE)</f>
        <v>0</v>
      </c>
      <c r="Z710" s="13" cm="1">
        <f t="array" ref="Z710">IFERROR(INDEX(bank!$A$2:$P$1212,MATCH($O710&amp;$P710,bank!$Q$2:$Q$1212,0),Z$1),FALSE)</f>
        <v>872</v>
      </c>
      <c r="AA710" s="13" t="str" cm="1">
        <f t="array" ref="AA710">IFERROR(INDEX(bank!$A$2:$P$1212,MATCH($O710&amp;$P710,bank!$Q$2:$Q$1212,0),AA$1),FALSE)</f>
        <v>付款单</v>
      </c>
      <c r="AB710" s="13" t="str" cm="1">
        <f t="array" ref="AB710">IFERROR(INDEX(bank!$A$2:$P$1212,MATCH($O710&amp;$P710,bank!$Q$2:$Q$1212,0),AB$1),FALSE)</f>
        <v>吴总股东往来/RMB</v>
      </c>
      <c r="AC710" s="13" t="str" cm="1">
        <f t="array" ref="AC710">IFERROR(INDEX(bank!$A$2:$P$1212,MATCH($O710&amp;$P710,bank!$Q$2:$Q$1212,0),AC$1),FALSE)</f>
        <v>RMB</v>
      </c>
      <c r="AD710" s="13" cm="1">
        <f t="array" ref="AD710">IFERROR(INDEX(bank!$A$2:$P$1212,MATCH($O710&amp;$P710,bank!$Q$2:$Q$1212,0),AD$1),FALSE)</f>
        <v>0</v>
      </c>
      <c r="AE710" s="13" t="str" cm="1">
        <f t="array" ref="AE710">IFERROR(INDEX(bank!$A$2:$P$1212,MATCH($O710&amp;$P710,bank!$Q$2:$Q$1212,0),AE$1),FALSE)</f>
        <v>5402.03-劳务费奖金</v>
      </c>
      <c r="AF710" s="13" t="str" cm="1">
        <f t="array" ref="AF710">IFERROR(INDEX(bank!$A$2:$P$1212,MATCH($O710&amp;$P710,bank!$Q$2:$Q$1212,0),AF$1),FALSE)</f>
        <v>LO2302扫洗舱费</v>
      </c>
      <c r="AG710" s="13" cm="1">
        <f t="array" ref="AG710">IFERROR(INDEX(bank!$A$2:$P$1212,MATCH($O710&amp;$P710,bank!$Q$2:$Q$1212,0),AG$1),FALSE)</f>
        <v>45057.389386574083</v>
      </c>
      <c r="AH710" s="13" cm="1">
        <f t="array" ref="AH710">IFERROR(INDEX(bank!$A$2:$P$1212,MATCH($O710&amp;$P710,bank!$Q$2:$Q$1212,0),AH$1),FALSE)</f>
        <v>0</v>
      </c>
      <c r="AI710" s="13" cm="1">
        <f t="array" ref="AI710">IFERROR(INDEX(bank!$A$2:$P$1212,MATCH($O710&amp;$P710,bank!$Q$2:$Q$1212,0),AI$1),FALSE)</f>
        <v>0</v>
      </c>
      <c r="AJ710" s="13" cm="1">
        <f t="array" ref="AJ710">IFERROR(INDEX(bank!$A$2:$P$1212,MATCH($O710&amp;$P710,bank!$Q$2:$Q$1212,0),AJ$1),FALSE)</f>
        <v>19377.400000000001</v>
      </c>
      <c r="AK710" s="13" cm="1">
        <f t="array" ref="AK710">IFERROR(INDEX(bank!$A$2:$P$1212,MATCH($O710&amp;$P710,bank!$Q$2:$Q$1212,0),AK$1),FALSE)</f>
        <v>19377.400000000001</v>
      </c>
      <c r="AL710" s="13" cm="1">
        <f t="array" ref="AL710">IFERROR(INDEX(bank!$A$2:$P$1212,MATCH($O710&amp;$P710,bank!$Q$2:$Q$1212,0),AL$1),FALSE)</f>
        <v>11832535.779999999</v>
      </c>
      <c r="AM710" s="13" cm="1">
        <f t="array" ref="AM710">IFERROR(INDEX(bank!$A$2:$P$1212,MATCH($O710&amp;$P710,bank!$Q$2:$Q$1212,0),AM$1),FALSE)</f>
        <v>6.9204999999999997</v>
      </c>
      <c r="AN710" s="13" t="b" cm="1">
        <f t="array" ref="AN710">IFERROR(INDEX(bank!$A$2:$P$1212,MATCH($O710&amp;$P710,bank!$Q$2:$Q$1212,0),AN$1),FALSE)</f>
        <v>1</v>
      </c>
      <c r="AO710" s="13" t="str" cm="1">
        <f t="array" ref="AO710">IFERROR(INDEX(bank!$A$2:$P$1212,MATCH($O710&amp;$P710,bank!$Q$2:$Q$1212,0),AO$1),FALSE)</f>
        <v>已关闭</v>
      </c>
    </row>
    <row r="711" spans="1:41" hidden="1">
      <c r="A711" s="4" t="s">
        <v>28</v>
      </c>
      <c r="B711" s="4" t="s">
        <v>607</v>
      </c>
      <c r="C711" s="4">
        <v>81000</v>
      </c>
      <c r="D711" s="4">
        <v>81000</v>
      </c>
      <c r="E711" s="4">
        <v>0</v>
      </c>
      <c r="F711" s="4">
        <v>0</v>
      </c>
      <c r="G711" s="4" t="s">
        <v>19</v>
      </c>
      <c r="H711" s="6">
        <v>45054.258665578702</v>
      </c>
      <c r="I711" s="4" t="s">
        <v>20</v>
      </c>
      <c r="J711" s="4" t="b">
        <v>1</v>
      </c>
      <c r="K711" s="4">
        <v>0</v>
      </c>
      <c r="L711" s="4">
        <v>1</v>
      </c>
      <c r="M711" s="4" t="s">
        <v>82</v>
      </c>
      <c r="N711" s="6">
        <v>45054.285520833328</v>
      </c>
      <c r="O711" s="4" t="s">
        <v>18</v>
      </c>
      <c r="P711" s="4">
        <v>873</v>
      </c>
      <c r="Q711" s="10" cm="1">
        <f t="array" ref="Q711">IFERROR(INDEX(cashier!$A$2:$I$672,MATCH($O711&amp;$P711,cashier!$J$2:$J$672,0),Q$1),FALSE)</f>
        <v>448</v>
      </c>
      <c r="R711" s="10" t="str" cm="1">
        <f t="array" ref="R711">IFERROR(INDEX(cashier!$A$2:$I$672,MATCH($O711&amp;$P711,cashier!$J$2:$J$672,0),R$1),FALSE)</f>
        <v>上海汇丰/USD/Monica/095-046207-055</v>
      </c>
      <c r="S711" s="10" cm="1">
        <f t="array" ref="S711">IFERROR(INDEX(cashier!$A$2:$I$672,MATCH($O711&amp;$P711,cashier!$J$2:$J$672,0),S$1),FALSE)</f>
        <v>45054.281837395843</v>
      </c>
      <c r="T711" s="10" t="str" cm="1">
        <f t="array" ref="T711">IFERROR(INDEX(cashier!$A$2:$I$672,MATCH($O711&amp;$P711,cashier!$J$2:$J$672,0),T$1),FALSE)</f>
        <v>USD</v>
      </c>
      <c r="U711" s="10" cm="1">
        <f t="array" ref="U711">IFERROR(INDEX(cashier!$A$2:$I$672,MATCH($O711&amp;$P711,cashier!$J$2:$J$672,0),U$1),FALSE)</f>
        <v>81000</v>
      </c>
      <c r="V711" s="10" cm="1">
        <f t="array" ref="V711">IFERROR(INDEX(cashier!$A$2:$I$672,MATCH($O711&amp;$P711,cashier!$J$2:$J$672,0),V$1),FALSE)</f>
        <v>45054.285520833328</v>
      </c>
      <c r="W711" s="10" cm="1">
        <f t="array" ref="W711">IFERROR(INDEX(cashier!$A$2:$I$672,MATCH($O711&amp;$P711,cashier!$J$2:$J$672,0),W$1),FALSE)</f>
        <v>873</v>
      </c>
      <c r="X711" s="10" t="str" cm="1">
        <f t="array" ref="X711">IFERROR(INDEX(cashier!$A$2:$I$672,MATCH($O711&amp;$P711,cashier!$J$2:$J$672,0),X$1),FALSE)</f>
        <v>付款单</v>
      </c>
      <c r="Y711" s="10" cm="1">
        <f t="array" ref="Y711">IFERROR(INDEX(cashier!$A$2:$I$672,MATCH($O711&amp;$P711,cashier!$J$2:$J$672,0),Y$1),FALSE)</f>
        <v>0</v>
      </c>
      <c r="Z711" s="13" cm="1">
        <f t="array" ref="Z711">IFERROR(INDEX(bank!$A$2:$P$1212,MATCH($O711&amp;$P711,bank!$Q$2:$Q$1212,0),Z$1),FALSE)</f>
        <v>873</v>
      </c>
      <c r="AA711" s="13" t="str" cm="1">
        <f t="array" ref="AA711">IFERROR(INDEX(bank!$A$2:$P$1212,MATCH($O711&amp;$P711,bank!$Q$2:$Q$1212,0),AA$1),FALSE)</f>
        <v>付款单</v>
      </c>
      <c r="AB711" s="13" t="str" cm="1">
        <f t="array" ref="AB711">IFERROR(INDEX(bank!$A$2:$P$1212,MATCH($O711&amp;$P711,bank!$Q$2:$Q$1212,0),AB$1),FALSE)</f>
        <v>上海汇丰/USD/Monica/095-046207-055</v>
      </c>
      <c r="AC711" s="13" t="str" cm="1">
        <f t="array" ref="AC711">IFERROR(INDEX(bank!$A$2:$P$1212,MATCH($O711&amp;$P711,bank!$Q$2:$Q$1212,0),AC$1),FALSE)</f>
        <v>USD</v>
      </c>
      <c r="AD711" s="13" cm="1">
        <f t="array" ref="AD711">IFERROR(INDEX(bank!$A$2:$P$1212,MATCH($O711&amp;$P711,bank!$Q$2:$Q$1212,0),AD$1),FALSE)</f>
        <v>0</v>
      </c>
      <c r="AE711" s="13" t="str" cm="1">
        <f t="array" ref="AE711">IFERROR(INDEX(bank!$A$2:$P$1212,MATCH($O711&amp;$P711,bank!$Q$2:$Q$1212,0),AE$1),FALSE)</f>
        <v>2201-划转</v>
      </c>
      <c r="AF711" s="13" t="str" cm="1">
        <f t="array" ref="AF711">IFERROR(INDEX(bank!$A$2:$P$1212,MATCH($O711&amp;$P711,bank!$Q$2:$Q$1212,0),AF$1),FALSE)</f>
        <v>划款到上海汇丰，支付dina 修船款</v>
      </c>
      <c r="AG711" s="13" cm="1">
        <f t="array" ref="AG711">IFERROR(INDEX(bank!$A$2:$P$1212,MATCH($O711&amp;$P711,bank!$Q$2:$Q$1212,0),AG$1),FALSE)</f>
        <v>45054.285520833328</v>
      </c>
      <c r="AH711" s="13" cm="1">
        <f t="array" ref="AH711">IFERROR(INDEX(bank!$A$2:$P$1212,MATCH($O711&amp;$P711,bank!$Q$2:$Q$1212,0),AH$1),FALSE)</f>
        <v>0</v>
      </c>
      <c r="AI711" s="13" cm="1">
        <f t="array" ref="AI711">IFERROR(INDEX(bank!$A$2:$P$1212,MATCH($O711&amp;$P711,bank!$Q$2:$Q$1212,0),AI$1),FALSE)</f>
        <v>0</v>
      </c>
      <c r="AJ711" s="13" cm="1">
        <f t="array" ref="AJ711">IFERROR(INDEX(bank!$A$2:$P$1212,MATCH($O711&amp;$P711,bank!$Q$2:$Q$1212,0),AJ$1),FALSE)</f>
        <v>81000</v>
      </c>
      <c r="AK711" s="13" cm="1">
        <f t="array" ref="AK711">IFERROR(INDEX(bank!$A$2:$P$1212,MATCH($O711&amp;$P711,bank!$Q$2:$Q$1212,0),AK$1),FALSE)</f>
        <v>81000</v>
      </c>
      <c r="AL711" s="13" cm="1">
        <f t="array" ref="AL711">IFERROR(INDEX(bank!$A$2:$P$1212,MATCH($O711&amp;$P711,bank!$Q$2:$Q$1212,0),AL$1),FALSE)</f>
        <v>-11596.969999999939</v>
      </c>
      <c r="AM711" s="13" cm="1">
        <f t="array" ref="AM711">IFERROR(INDEX(bank!$A$2:$P$1212,MATCH($O711&amp;$P711,bank!$Q$2:$Q$1212,0),AM$1),FALSE)</f>
        <v>1</v>
      </c>
      <c r="AN711" s="13" t="b" cm="1">
        <f t="array" ref="AN711">IFERROR(INDEX(bank!$A$2:$P$1212,MATCH($O711&amp;$P711,bank!$Q$2:$Q$1212,0),AN$1),FALSE)</f>
        <v>1</v>
      </c>
      <c r="AO711" s="13" t="str" cm="1">
        <f t="array" ref="AO711">IFERROR(INDEX(bank!$A$2:$P$1212,MATCH($O711&amp;$P711,bank!$Q$2:$Q$1212,0),AO$1),FALSE)</f>
        <v>已关闭</v>
      </c>
    </row>
    <row r="712" spans="1:41" hidden="1">
      <c r="A712" s="4" t="s">
        <v>24</v>
      </c>
      <c r="B712" s="4" t="s">
        <v>25</v>
      </c>
      <c r="C712" s="4">
        <v>328777.59999999998</v>
      </c>
      <c r="D712" s="4">
        <v>328777.59999999998</v>
      </c>
      <c r="E712" s="4">
        <v>0</v>
      </c>
      <c r="F712" s="4">
        <v>0</v>
      </c>
      <c r="G712" s="4" t="s">
        <v>19</v>
      </c>
      <c r="H712" s="6">
        <v>45054.311675393517</v>
      </c>
      <c r="I712" s="4" t="s">
        <v>20</v>
      </c>
      <c r="J712" s="4" t="b">
        <v>1</v>
      </c>
      <c r="K712" s="4">
        <v>0</v>
      </c>
      <c r="L712" s="4">
        <v>1</v>
      </c>
      <c r="M712" s="4" t="s">
        <v>27</v>
      </c>
      <c r="N712" s="6">
        <v>45054.316967592589</v>
      </c>
      <c r="O712" s="4" t="s">
        <v>18</v>
      </c>
      <c r="P712" s="4">
        <v>875</v>
      </c>
      <c r="Q712" s="10" cm="1">
        <f t="array" ref="Q712">IFERROR(INDEX(cashier!$A$2:$I$672,MATCH($O712&amp;$P712,cashier!$J$2:$J$672,0),Q$1),FALSE)</f>
        <v>450</v>
      </c>
      <c r="R712" s="10" t="str" cm="1">
        <f t="array" ref="R712">IFERROR(INDEX(cashier!$A$2:$I$672,MATCH($O712&amp;$P712,cashier!$J$2:$J$672,0),R$1),FALSE)</f>
        <v>香港汇丰/USD/Mandarine/801-443300-838</v>
      </c>
      <c r="S712" s="10" cm="1">
        <f t="array" ref="S712">IFERROR(INDEX(cashier!$A$2:$I$672,MATCH($O712&amp;$P712,cashier!$J$2:$J$672,0),S$1),FALSE)</f>
        <v>45054.313257685193</v>
      </c>
      <c r="T712" s="10" t="str" cm="1">
        <f t="array" ref="T712">IFERROR(INDEX(cashier!$A$2:$I$672,MATCH($O712&amp;$P712,cashier!$J$2:$J$672,0),T$1),FALSE)</f>
        <v>USD</v>
      </c>
      <c r="U712" s="10" cm="1">
        <f t="array" ref="U712">IFERROR(INDEX(cashier!$A$2:$I$672,MATCH($O712&amp;$P712,cashier!$J$2:$J$672,0),U$1),FALSE)</f>
        <v>328777.59999999998</v>
      </c>
      <c r="V712" s="10" cm="1">
        <f t="array" ref="V712">IFERROR(INDEX(cashier!$A$2:$I$672,MATCH($O712&amp;$P712,cashier!$J$2:$J$672,0),V$1),FALSE)</f>
        <v>45054.316967592589</v>
      </c>
      <c r="W712" s="10" cm="1">
        <f t="array" ref="W712">IFERROR(INDEX(cashier!$A$2:$I$672,MATCH($O712&amp;$P712,cashier!$J$2:$J$672,0),W$1),FALSE)</f>
        <v>875</v>
      </c>
      <c r="X712" s="10" t="str" cm="1">
        <f t="array" ref="X712">IFERROR(INDEX(cashier!$A$2:$I$672,MATCH($O712&amp;$P712,cashier!$J$2:$J$672,0),X$1),FALSE)</f>
        <v>付款单</v>
      </c>
      <c r="Y712" s="10" cm="1">
        <f t="array" ref="Y712">IFERROR(INDEX(cashier!$A$2:$I$672,MATCH($O712&amp;$P712,cashier!$J$2:$J$672,0),Y$1),FALSE)</f>
        <v>0</v>
      </c>
      <c r="Z712" s="13" cm="1">
        <f t="array" ref="Z712">IFERROR(INDEX(bank!$A$2:$P$1212,MATCH($O712&amp;$P712,bank!$Q$2:$Q$1212,0),Z$1),FALSE)</f>
        <v>875</v>
      </c>
      <c r="AA712" s="13" t="str" cm="1">
        <f t="array" ref="AA712">IFERROR(INDEX(bank!$A$2:$P$1212,MATCH($O712&amp;$P712,bank!$Q$2:$Q$1212,0),AA$1),FALSE)</f>
        <v>付款单</v>
      </c>
      <c r="AB712" s="13" t="str" cm="1">
        <f t="array" ref="AB712">IFERROR(INDEX(bank!$A$2:$P$1212,MATCH($O712&amp;$P712,bank!$Q$2:$Q$1212,0),AB$1),FALSE)</f>
        <v>香港汇丰/USD/Mandarine/801-443300-838</v>
      </c>
      <c r="AC712" s="13" t="str" cm="1">
        <f t="array" ref="AC712">IFERROR(INDEX(bank!$A$2:$P$1212,MATCH($O712&amp;$P712,bank!$Q$2:$Q$1212,0),AC$1),FALSE)</f>
        <v>USD</v>
      </c>
      <c r="AD712" s="13" cm="1">
        <f t="array" ref="AD712">IFERROR(INDEX(bank!$A$2:$P$1212,MATCH($O712&amp;$P712,bank!$Q$2:$Q$1212,0),AD$1),FALSE)</f>
        <v>0</v>
      </c>
      <c r="AE712" s="13" t="str" cm="1">
        <f t="array" ref="AE712">IFERROR(INDEX(bank!$A$2:$P$1212,MATCH($O712&amp;$P712,bank!$Q$2:$Q$1212,0),AE$1),FALSE)</f>
        <v>2202-股东往来</v>
      </c>
      <c r="AF712" s="13" t="str" cm="1">
        <f t="array" ref="AF712">IFERROR(INDEX(bank!$A$2:$P$1212,MATCH($O712&amp;$P712,bank!$Q$2:$Q$1212,0),AF$1),FALSE)</f>
        <v>股东往来</v>
      </c>
      <c r="AG712" s="13" cm="1">
        <f t="array" ref="AG712">IFERROR(INDEX(bank!$A$2:$P$1212,MATCH($O712&amp;$P712,bank!$Q$2:$Q$1212,0),AG$1),FALSE)</f>
        <v>45054.316967592589</v>
      </c>
      <c r="AH712" s="13" cm="1">
        <f t="array" ref="AH712">IFERROR(INDEX(bank!$A$2:$P$1212,MATCH($O712&amp;$P712,bank!$Q$2:$Q$1212,0),AH$1),FALSE)</f>
        <v>0</v>
      </c>
      <c r="AI712" s="13" cm="1">
        <f t="array" ref="AI712">IFERROR(INDEX(bank!$A$2:$P$1212,MATCH($O712&amp;$P712,bank!$Q$2:$Q$1212,0),AI$1),FALSE)</f>
        <v>0</v>
      </c>
      <c r="AJ712" s="13" cm="1">
        <f t="array" ref="AJ712">IFERROR(INDEX(bank!$A$2:$P$1212,MATCH($O712&amp;$P712,bank!$Q$2:$Q$1212,0),AJ$1),FALSE)</f>
        <v>328777.59999999998</v>
      </c>
      <c r="AK712" s="13" cm="1">
        <f t="array" ref="AK712">IFERROR(INDEX(bank!$A$2:$P$1212,MATCH($O712&amp;$P712,bank!$Q$2:$Q$1212,0),AK$1),FALSE)</f>
        <v>328777.59999999998</v>
      </c>
      <c r="AL712" s="13" cm="1">
        <f t="array" ref="AL712">IFERROR(INDEX(bank!$A$2:$P$1212,MATCH($O712&amp;$P712,bank!$Q$2:$Q$1212,0),AL$1),FALSE)</f>
        <v>-81913.770000000193</v>
      </c>
      <c r="AM712" s="13" cm="1">
        <f t="array" ref="AM712">IFERROR(INDEX(bank!$A$2:$P$1212,MATCH($O712&amp;$P712,bank!$Q$2:$Q$1212,0),AM$1),FALSE)</f>
        <v>1</v>
      </c>
      <c r="AN712" s="13" t="b" cm="1">
        <f t="array" ref="AN712">IFERROR(INDEX(bank!$A$2:$P$1212,MATCH($O712&amp;$P712,bank!$Q$2:$Q$1212,0),AN$1),FALSE)</f>
        <v>1</v>
      </c>
      <c r="AO712" s="13" t="str" cm="1">
        <f t="array" ref="AO712">IFERROR(INDEX(bank!$A$2:$P$1212,MATCH($O712&amp;$P712,bank!$Q$2:$Q$1212,0),AO$1),FALSE)</f>
        <v>已关闭</v>
      </c>
    </row>
    <row r="713" spans="1:41" hidden="1">
      <c r="A713" s="4" t="s">
        <v>50</v>
      </c>
      <c r="B713" s="4" t="s">
        <v>148</v>
      </c>
      <c r="C713" s="4">
        <v>0</v>
      </c>
      <c r="D713" s="4">
        <v>0</v>
      </c>
      <c r="E713" s="4">
        <v>76977.98</v>
      </c>
      <c r="F713" s="4">
        <v>76977.98</v>
      </c>
      <c r="G713" s="4" t="s">
        <v>19</v>
      </c>
      <c r="H713" s="6">
        <v>45049.363205879628</v>
      </c>
      <c r="I713" s="4" t="s">
        <v>20</v>
      </c>
      <c r="J713" s="4" t="b">
        <v>1</v>
      </c>
      <c r="K713" s="4">
        <v>0</v>
      </c>
      <c r="L713" s="4">
        <v>1</v>
      </c>
      <c r="M713" s="4" t="s">
        <v>36</v>
      </c>
      <c r="N713" s="6">
        <v>45049.390243055554</v>
      </c>
      <c r="O713" s="4" t="s">
        <v>26</v>
      </c>
      <c r="P713" s="4">
        <v>876</v>
      </c>
      <c r="Q713" s="10" cm="1">
        <f t="array" ref="Q713">IFERROR(INDEX(cashier!$A$2:$I$672,MATCH($O713&amp;$P713,cashier!$J$2:$J$672,0),Q$1),FALSE)</f>
        <v>452</v>
      </c>
      <c r="R713" s="10" t="str" cm="1">
        <f t="array" ref="R713">IFERROR(INDEX(cashier!$A$2:$I$672,MATCH($O713&amp;$P713,cashier!$J$2:$J$672,0),R$1),FALSE)</f>
        <v>香港花旗/USD/Hope Young/91868394</v>
      </c>
      <c r="S713" s="10" cm="1">
        <f t="array" ref="S713">IFERROR(INDEX(cashier!$A$2:$I$672,MATCH($O713&amp;$P713,cashier!$J$2:$J$672,0),S$1),FALSE)</f>
        <v>45054.389182812498</v>
      </c>
      <c r="T713" s="10" t="str" cm="1">
        <f t="array" ref="T713">IFERROR(INDEX(cashier!$A$2:$I$672,MATCH($O713&amp;$P713,cashier!$J$2:$J$672,0),T$1),FALSE)</f>
        <v>USD</v>
      </c>
      <c r="U713" s="10" cm="1">
        <f t="array" ref="U713">IFERROR(INDEX(cashier!$A$2:$I$672,MATCH($O713&amp;$P713,cashier!$J$2:$J$672,0),U$1),FALSE)</f>
        <v>76977.98</v>
      </c>
      <c r="V713" s="10" cm="1">
        <f t="array" ref="V713">IFERROR(INDEX(cashier!$A$2:$I$672,MATCH($O713&amp;$P713,cashier!$J$2:$J$672,0),V$1),FALSE)</f>
        <v>45049.390243055554</v>
      </c>
      <c r="W713" s="10" cm="1">
        <f t="array" ref="W713">IFERROR(INDEX(cashier!$A$2:$I$672,MATCH($O713&amp;$P713,cashier!$J$2:$J$672,0),W$1),FALSE)</f>
        <v>876</v>
      </c>
      <c r="X713" s="10" t="str" cm="1">
        <f t="array" ref="X713">IFERROR(INDEX(cashier!$A$2:$I$672,MATCH($O713&amp;$P713,cashier!$J$2:$J$672,0),X$1),FALSE)</f>
        <v>收款单</v>
      </c>
      <c r="Y713" s="10" cm="1">
        <f t="array" ref="Y713">IFERROR(INDEX(cashier!$A$2:$I$672,MATCH($O713&amp;$P713,cashier!$J$2:$J$672,0),Y$1),FALSE)</f>
        <v>0</v>
      </c>
      <c r="Z713" s="13" cm="1">
        <f t="array" ref="Z713">IFERROR(INDEX(bank!$A$2:$P$1212,MATCH($O713&amp;$P713,bank!$Q$2:$Q$1212,0),Z$1),FALSE)</f>
        <v>876</v>
      </c>
      <c r="AA713" s="13" t="str" cm="1">
        <f t="array" ref="AA713">IFERROR(INDEX(bank!$A$2:$P$1212,MATCH($O713&amp;$P713,bank!$Q$2:$Q$1212,0),AA$1),FALSE)</f>
        <v>收款单</v>
      </c>
      <c r="AB713" s="13" t="str" cm="1">
        <f t="array" ref="AB713">IFERROR(INDEX(bank!$A$2:$P$1212,MATCH($O713&amp;$P713,bank!$Q$2:$Q$1212,0),AB$1),FALSE)</f>
        <v>香港花旗/USD/Hope Young/91868394</v>
      </c>
      <c r="AC713" s="13" t="str" cm="1">
        <f t="array" ref="AC713">IFERROR(INDEX(bank!$A$2:$P$1212,MATCH($O713&amp;$P713,bank!$Q$2:$Q$1212,0),AC$1),FALSE)</f>
        <v>USD</v>
      </c>
      <c r="AD713" s="13" cm="1">
        <f t="array" ref="AD713">IFERROR(INDEX(bank!$A$2:$P$1212,MATCH($O713&amp;$P713,bank!$Q$2:$Q$1212,0),AD$1),FALSE)</f>
        <v>0</v>
      </c>
      <c r="AE713" s="13" t="str" cm="1">
        <f t="array" ref="AE713">IFERROR(INDEX(bank!$A$2:$P$1212,MATCH($O713&amp;$P713,bank!$Q$2:$Q$1212,0),AE$1),FALSE)</f>
        <v>5101.06-租金收入</v>
      </c>
      <c r="AF713" s="13" t="str" cm="1">
        <f t="array" ref="AF713">IFERROR(INDEX(bank!$A$2:$P$1212,MATCH($O713&amp;$P713,bank!$Q$2:$Q$1212,0),AF$1),FALSE)</f>
        <v>第三期租金</v>
      </c>
      <c r="AG713" s="13" cm="1">
        <f t="array" ref="AG713">IFERROR(INDEX(bank!$A$2:$P$1212,MATCH($O713&amp;$P713,bank!$Q$2:$Q$1212,0),AG$1),FALSE)</f>
        <v>45049.390243055554</v>
      </c>
      <c r="AH713" s="13" cm="1">
        <f t="array" ref="AH713">IFERROR(INDEX(bank!$A$2:$P$1212,MATCH($O713&amp;$P713,bank!$Q$2:$Q$1212,0),AH$1),FALSE)</f>
        <v>76977.98</v>
      </c>
      <c r="AI713" s="13" cm="1">
        <f t="array" ref="AI713">IFERROR(INDEX(bank!$A$2:$P$1212,MATCH($O713&amp;$P713,bank!$Q$2:$Q$1212,0),AI$1),FALSE)</f>
        <v>76977.98</v>
      </c>
      <c r="AJ713" s="13" cm="1">
        <f t="array" ref="AJ713">IFERROR(INDEX(bank!$A$2:$P$1212,MATCH($O713&amp;$P713,bank!$Q$2:$Q$1212,0),AJ$1),FALSE)</f>
        <v>0</v>
      </c>
      <c r="AK713" s="13" cm="1">
        <f t="array" ref="AK713">IFERROR(INDEX(bank!$A$2:$P$1212,MATCH($O713&amp;$P713,bank!$Q$2:$Q$1212,0),AK$1),FALSE)</f>
        <v>0</v>
      </c>
      <c r="AL713" s="13" cm="1">
        <f t="array" ref="AL713">IFERROR(INDEX(bank!$A$2:$P$1212,MATCH($O713&amp;$P713,bank!$Q$2:$Q$1212,0),AL$1),FALSE)</f>
        <v>88192.62</v>
      </c>
      <c r="AM713" s="13" cm="1">
        <f t="array" ref="AM713">IFERROR(INDEX(bank!$A$2:$P$1212,MATCH($O713&amp;$P713,bank!$Q$2:$Q$1212,0),AM$1),FALSE)</f>
        <v>1</v>
      </c>
      <c r="AN713" s="13" t="b" cm="1">
        <f t="array" ref="AN713">IFERROR(INDEX(bank!$A$2:$P$1212,MATCH($O713&amp;$P713,bank!$Q$2:$Q$1212,0),AN$1),FALSE)</f>
        <v>1</v>
      </c>
      <c r="AO713" s="13" t="str" cm="1">
        <f t="array" ref="AO713">IFERROR(INDEX(bank!$A$2:$P$1212,MATCH($O713&amp;$P713,bank!$Q$2:$Q$1212,0),AO$1),FALSE)</f>
        <v>已关闭</v>
      </c>
    </row>
    <row r="714" spans="1:41" hidden="1">
      <c r="A714" s="4" t="s">
        <v>50</v>
      </c>
      <c r="B714" s="4" t="s">
        <v>198</v>
      </c>
      <c r="C714" s="4">
        <v>0</v>
      </c>
      <c r="D714" s="4">
        <v>0</v>
      </c>
      <c r="E714" s="4">
        <v>50041.01</v>
      </c>
      <c r="F714" s="4">
        <v>50041.01</v>
      </c>
      <c r="G714" s="4" t="s">
        <v>19</v>
      </c>
      <c r="H714" s="6">
        <v>45050.36902578704</v>
      </c>
      <c r="I714" s="4" t="s">
        <v>20</v>
      </c>
      <c r="J714" s="4" t="b">
        <v>1</v>
      </c>
      <c r="K714" s="4">
        <v>0</v>
      </c>
      <c r="L714" s="4">
        <v>1</v>
      </c>
      <c r="M714" s="4" t="s">
        <v>36</v>
      </c>
      <c r="N714" s="6">
        <v>45050.389745370368</v>
      </c>
      <c r="O714" s="4" t="s">
        <v>26</v>
      </c>
      <c r="P714" s="4">
        <v>877</v>
      </c>
      <c r="Q714" s="10" cm="1">
        <f t="array" ref="Q714">IFERROR(INDEX(cashier!$A$2:$I$672,MATCH($O714&amp;$P714,cashier!$J$2:$J$672,0),Q$1),FALSE)</f>
        <v>451</v>
      </c>
      <c r="R714" s="10" t="str" cm="1">
        <f t="array" ref="R714">IFERROR(INDEX(cashier!$A$2:$I$672,MATCH($O714&amp;$P714,cashier!$J$2:$J$672,0),R$1),FALSE)</f>
        <v>香港花旗/USD/Hope Young/91868394</v>
      </c>
      <c r="S714" s="10" cm="1">
        <f t="array" ref="S714">IFERROR(INDEX(cashier!$A$2:$I$672,MATCH($O714&amp;$P714,cashier!$J$2:$J$672,0),S$1),FALSE)</f>
        <v>45054.388676562499</v>
      </c>
      <c r="T714" s="10" t="str" cm="1">
        <f t="array" ref="T714">IFERROR(INDEX(cashier!$A$2:$I$672,MATCH($O714&amp;$P714,cashier!$J$2:$J$672,0),T$1),FALSE)</f>
        <v>USD</v>
      </c>
      <c r="U714" s="10" cm="1">
        <f t="array" ref="U714">IFERROR(INDEX(cashier!$A$2:$I$672,MATCH($O714&amp;$P714,cashier!$J$2:$J$672,0),U$1),FALSE)</f>
        <v>50041.01</v>
      </c>
      <c r="V714" s="10" cm="1">
        <f t="array" ref="V714">IFERROR(INDEX(cashier!$A$2:$I$672,MATCH($O714&amp;$P714,cashier!$J$2:$J$672,0),V$1),FALSE)</f>
        <v>45050.389745370368</v>
      </c>
      <c r="W714" s="10" cm="1">
        <f t="array" ref="W714">IFERROR(INDEX(cashier!$A$2:$I$672,MATCH($O714&amp;$P714,cashier!$J$2:$J$672,0),W$1),FALSE)</f>
        <v>877</v>
      </c>
      <c r="X714" s="10" t="str" cm="1">
        <f t="array" ref="X714">IFERROR(INDEX(cashier!$A$2:$I$672,MATCH($O714&amp;$P714,cashier!$J$2:$J$672,0),X$1),FALSE)</f>
        <v>收款单</v>
      </c>
      <c r="Y714" s="10" cm="1">
        <f t="array" ref="Y714">IFERROR(INDEX(cashier!$A$2:$I$672,MATCH($O714&amp;$P714,cashier!$J$2:$J$672,0),Y$1),FALSE)</f>
        <v>0</v>
      </c>
      <c r="Z714" s="13" cm="1">
        <f t="array" ref="Z714">IFERROR(INDEX(bank!$A$2:$P$1212,MATCH($O714&amp;$P714,bank!$Q$2:$Q$1212,0),Z$1),FALSE)</f>
        <v>877</v>
      </c>
      <c r="AA714" s="13" t="str" cm="1">
        <f t="array" ref="AA714">IFERROR(INDEX(bank!$A$2:$P$1212,MATCH($O714&amp;$P714,bank!$Q$2:$Q$1212,0),AA$1),FALSE)</f>
        <v>收款单</v>
      </c>
      <c r="AB714" s="13" t="str" cm="1">
        <f t="array" ref="AB714">IFERROR(INDEX(bank!$A$2:$P$1212,MATCH($O714&amp;$P714,bank!$Q$2:$Q$1212,0),AB$1),FALSE)</f>
        <v>香港花旗/USD/Hope Young/91868394</v>
      </c>
      <c r="AC714" s="13" t="str" cm="1">
        <f t="array" ref="AC714">IFERROR(INDEX(bank!$A$2:$P$1212,MATCH($O714&amp;$P714,bank!$Q$2:$Q$1212,0),AC$1),FALSE)</f>
        <v>USD</v>
      </c>
      <c r="AD714" s="13" cm="1">
        <f t="array" ref="AD714">IFERROR(INDEX(bank!$A$2:$P$1212,MATCH($O714&amp;$P714,bank!$Q$2:$Q$1212,0),AD$1),FALSE)</f>
        <v>0</v>
      </c>
      <c r="AE714" s="13" t="str" cm="1">
        <f t="array" ref="AE714">IFERROR(INDEX(bank!$A$2:$P$1212,MATCH($O714&amp;$P714,bank!$Q$2:$Q$1212,0),AE$1),FALSE)</f>
        <v>5101.06-租金收入</v>
      </c>
      <c r="AF714" s="13" t="str" cm="1">
        <f t="array" ref="AF714">IFERROR(INDEX(bank!$A$2:$P$1212,MATCH($O714&amp;$P714,bank!$Q$2:$Q$1212,0),AF$1),FALSE)</f>
        <v>第四期租金</v>
      </c>
      <c r="AG714" s="13" cm="1">
        <f t="array" ref="AG714">IFERROR(INDEX(bank!$A$2:$P$1212,MATCH($O714&amp;$P714,bank!$Q$2:$Q$1212,0),AG$1),FALSE)</f>
        <v>45050.389745370368</v>
      </c>
      <c r="AH714" s="13" cm="1">
        <f t="array" ref="AH714">IFERROR(INDEX(bank!$A$2:$P$1212,MATCH($O714&amp;$P714,bank!$Q$2:$Q$1212,0),AH$1),FALSE)</f>
        <v>50041.01</v>
      </c>
      <c r="AI714" s="13" cm="1">
        <f t="array" ref="AI714">IFERROR(INDEX(bank!$A$2:$P$1212,MATCH($O714&amp;$P714,bank!$Q$2:$Q$1212,0),AI$1),FALSE)</f>
        <v>50041.01</v>
      </c>
      <c r="AJ714" s="13" cm="1">
        <f t="array" ref="AJ714">IFERROR(INDEX(bank!$A$2:$P$1212,MATCH($O714&amp;$P714,bank!$Q$2:$Q$1212,0),AJ$1),FALSE)</f>
        <v>0</v>
      </c>
      <c r="AK714" s="13" cm="1">
        <f t="array" ref="AK714">IFERROR(INDEX(bank!$A$2:$P$1212,MATCH($O714&amp;$P714,bank!$Q$2:$Q$1212,0),AK$1),FALSE)</f>
        <v>0</v>
      </c>
      <c r="AL714" s="13" cm="1">
        <f t="array" ref="AL714">IFERROR(INDEX(bank!$A$2:$P$1212,MATCH($O714&amp;$P714,bank!$Q$2:$Q$1212,0),AL$1),FALSE)</f>
        <v>138233.63</v>
      </c>
      <c r="AM714" s="13" cm="1">
        <f t="array" ref="AM714">IFERROR(INDEX(bank!$A$2:$P$1212,MATCH($O714&amp;$P714,bank!$Q$2:$Q$1212,0),AM$1),FALSE)</f>
        <v>1</v>
      </c>
      <c r="AN714" s="13" t="b" cm="1">
        <f t="array" ref="AN714">IFERROR(INDEX(bank!$A$2:$P$1212,MATCH($O714&amp;$P714,bank!$Q$2:$Q$1212,0),AN$1),FALSE)</f>
        <v>1</v>
      </c>
      <c r="AO714" s="13" t="str" cm="1">
        <f t="array" ref="AO714">IFERROR(INDEX(bank!$A$2:$P$1212,MATCH($O714&amp;$P714,bank!$Q$2:$Q$1212,0),AO$1),FALSE)</f>
        <v>已关闭</v>
      </c>
    </row>
    <row r="715" spans="1:41" hidden="1">
      <c r="A715" s="4" t="s">
        <v>110</v>
      </c>
      <c r="B715" s="4" t="s">
        <v>608</v>
      </c>
      <c r="C715" s="4">
        <v>102610</v>
      </c>
      <c r="D715" s="4">
        <v>102610</v>
      </c>
      <c r="E715" s="4">
        <v>0</v>
      </c>
      <c r="F715" s="4">
        <v>0</v>
      </c>
      <c r="G715" s="4" t="s">
        <v>19</v>
      </c>
      <c r="H715" s="6">
        <v>45066.391774398151</v>
      </c>
      <c r="I715" s="4" t="s">
        <v>20</v>
      </c>
      <c r="J715" s="4" t="b">
        <v>1</v>
      </c>
      <c r="K715" s="4">
        <v>0</v>
      </c>
      <c r="L715" s="4">
        <v>1</v>
      </c>
      <c r="M715" s="4" t="s">
        <v>27</v>
      </c>
      <c r="N715" s="6">
        <v>45068.312094907407</v>
      </c>
      <c r="O715" s="4" t="s">
        <v>18</v>
      </c>
      <c r="P715" s="4">
        <v>879</v>
      </c>
      <c r="Q715" s="10" cm="1">
        <f t="array" ref="Q715">IFERROR(INDEX(cashier!$A$2:$I$672,MATCH($O715&amp;$P715,cashier!$J$2:$J$672,0),Q$1),FALSE)</f>
        <v>541</v>
      </c>
      <c r="R715" s="10" t="str" cm="1">
        <f t="array" ref="R715">IFERROR(INDEX(cashier!$A$2:$I$672,MATCH($O715&amp;$P715,cashier!$J$2:$J$672,0),R$1),FALSE)</f>
        <v>香港汇丰/USD/Mandarine/801-443300-838</v>
      </c>
      <c r="S715" s="10" cm="1">
        <f t="array" ref="S715">IFERROR(INDEX(cashier!$A$2:$I$672,MATCH($O715&amp;$P715,cashier!$J$2:$J$672,0),S$1),FALSE)</f>
        <v>45068.307887118062</v>
      </c>
      <c r="T715" s="10" t="str" cm="1">
        <f t="array" ref="T715">IFERROR(INDEX(cashier!$A$2:$I$672,MATCH($O715&amp;$P715,cashier!$J$2:$J$672,0),T$1),FALSE)</f>
        <v>USD</v>
      </c>
      <c r="U715" s="10" cm="1">
        <f t="array" ref="U715">IFERROR(INDEX(cashier!$A$2:$I$672,MATCH($O715&amp;$P715,cashier!$J$2:$J$672,0),U$1),FALSE)</f>
        <v>102610</v>
      </c>
      <c r="V715" s="10" cm="1">
        <f t="array" ref="V715">IFERROR(INDEX(cashier!$A$2:$I$672,MATCH($O715&amp;$P715,cashier!$J$2:$J$672,0),V$1),FALSE)</f>
        <v>45068.312094907407</v>
      </c>
      <c r="W715" s="10" cm="1">
        <f t="array" ref="W715">IFERROR(INDEX(cashier!$A$2:$I$672,MATCH($O715&amp;$P715,cashier!$J$2:$J$672,0),W$1),FALSE)</f>
        <v>879</v>
      </c>
      <c r="X715" s="10" t="str" cm="1">
        <f t="array" ref="X715">IFERROR(INDEX(cashier!$A$2:$I$672,MATCH($O715&amp;$P715,cashier!$J$2:$J$672,0),X$1),FALSE)</f>
        <v>付款单</v>
      </c>
      <c r="Y715" s="10" cm="1">
        <f t="array" ref="Y715">IFERROR(INDEX(cashier!$A$2:$I$672,MATCH($O715&amp;$P715,cashier!$J$2:$J$672,0),Y$1),FALSE)</f>
        <v>16.02</v>
      </c>
      <c r="Z715" s="13" cm="1">
        <f t="array" ref="Z715">IFERROR(INDEX(bank!$A$2:$P$1212,MATCH($O715&amp;$P715,bank!$Q$2:$Q$1212,0),Z$1),FALSE)</f>
        <v>879</v>
      </c>
      <c r="AA715" s="13" t="str" cm="1">
        <f t="array" ref="AA715">IFERROR(INDEX(bank!$A$2:$P$1212,MATCH($O715&amp;$P715,bank!$Q$2:$Q$1212,0),AA$1),FALSE)</f>
        <v>付款单</v>
      </c>
      <c r="AB715" s="13" t="str" cm="1">
        <f t="array" ref="AB715">IFERROR(INDEX(bank!$A$2:$P$1212,MATCH($O715&amp;$P715,bank!$Q$2:$Q$1212,0),AB$1),FALSE)</f>
        <v>香港汇丰/USD/Mandarine/801-443300-838</v>
      </c>
      <c r="AC715" s="13" t="str" cm="1">
        <f t="array" ref="AC715">IFERROR(INDEX(bank!$A$2:$P$1212,MATCH($O715&amp;$P715,bank!$Q$2:$Q$1212,0),AC$1),FALSE)</f>
        <v>USD</v>
      </c>
      <c r="AD715" s="13" cm="1">
        <f t="array" ref="AD715">IFERROR(INDEX(bank!$A$2:$P$1212,MATCH($O715&amp;$P715,bank!$Q$2:$Q$1212,0),AD$1),FALSE)</f>
        <v>0</v>
      </c>
      <c r="AE715" s="13" t="str" cm="1">
        <f t="array" ref="AE715">IFERROR(INDEX(bank!$A$2:$P$1212,MATCH($O715&amp;$P715,bank!$Q$2:$Q$1212,0),AE$1),FALSE)</f>
        <v xml:space="preserve">5501.08-船员工资伙食    </v>
      </c>
      <c r="AF715" s="13" t="str" cm="1">
        <f t="array" ref="AF715">IFERROR(INDEX(bank!$A$2:$P$1212,MATCH($O715&amp;$P715,bank!$Q$2:$Q$1212,0),AF$1),FALSE)</f>
        <v>2023年4月船员工资费用</v>
      </c>
      <c r="AG715" s="13" cm="1">
        <f t="array" ref="AG715">IFERROR(INDEX(bank!$A$2:$P$1212,MATCH($O715&amp;$P715,bank!$Q$2:$Q$1212,0),AG$1),FALSE)</f>
        <v>45068.312094907407</v>
      </c>
      <c r="AH715" s="13" cm="1">
        <f t="array" ref="AH715">IFERROR(INDEX(bank!$A$2:$P$1212,MATCH($O715&amp;$P715,bank!$Q$2:$Q$1212,0),AH$1),FALSE)</f>
        <v>0</v>
      </c>
      <c r="AI715" s="13" cm="1">
        <f t="array" ref="AI715">IFERROR(INDEX(bank!$A$2:$P$1212,MATCH($O715&amp;$P715,bank!$Q$2:$Q$1212,0),AI$1),FALSE)</f>
        <v>0</v>
      </c>
      <c r="AJ715" s="13" cm="1">
        <f t="array" ref="AJ715">IFERROR(INDEX(bank!$A$2:$P$1212,MATCH($O715&amp;$P715,bank!$Q$2:$Q$1212,0),AJ$1),FALSE)</f>
        <v>102610</v>
      </c>
      <c r="AK715" s="13" cm="1">
        <f t="array" ref="AK715">IFERROR(INDEX(bank!$A$2:$P$1212,MATCH($O715&amp;$P715,bank!$Q$2:$Q$1212,0),AK$1),FALSE)</f>
        <v>102610</v>
      </c>
      <c r="AL715" s="13" cm="1">
        <f t="array" ref="AL715">IFERROR(INDEX(bank!$A$2:$P$1212,MATCH($O715&amp;$P715,bank!$Q$2:$Q$1212,0),AL$1),FALSE)</f>
        <v>-298700.9700000002</v>
      </c>
      <c r="AM715" s="13" cm="1">
        <f t="array" ref="AM715">IFERROR(INDEX(bank!$A$2:$P$1212,MATCH($O715&amp;$P715,bank!$Q$2:$Q$1212,0),AM$1),FALSE)</f>
        <v>1</v>
      </c>
      <c r="AN715" s="13" t="b" cm="1">
        <f t="array" ref="AN715">IFERROR(INDEX(bank!$A$2:$P$1212,MATCH($O715&amp;$P715,bank!$Q$2:$Q$1212,0),AN$1),FALSE)</f>
        <v>1</v>
      </c>
      <c r="AO715" s="13" t="str" cm="1">
        <f t="array" ref="AO715">IFERROR(INDEX(bank!$A$2:$P$1212,MATCH($O715&amp;$P715,bank!$Q$2:$Q$1212,0),AO$1),FALSE)</f>
        <v>已关闭</v>
      </c>
    </row>
    <row r="716" spans="1:41" hidden="1">
      <c r="A716" s="4" t="s">
        <v>126</v>
      </c>
      <c r="B716" s="4" t="s">
        <v>609</v>
      </c>
      <c r="C716" s="4">
        <v>31158</v>
      </c>
      <c r="D716" s="4">
        <v>4500</v>
      </c>
      <c r="E716" s="4">
        <v>0</v>
      </c>
      <c r="F716" s="4">
        <v>0</v>
      </c>
      <c r="G716" s="4" t="s">
        <v>30</v>
      </c>
      <c r="H716" s="6">
        <v>45071.397913148146</v>
      </c>
      <c r="I716" s="4" t="s">
        <v>20</v>
      </c>
      <c r="J716" s="4" t="b">
        <v>1</v>
      </c>
      <c r="K716" s="4">
        <v>0</v>
      </c>
      <c r="L716" s="4">
        <v>6.9240000000000004</v>
      </c>
      <c r="M716" s="4" t="s">
        <v>46</v>
      </c>
      <c r="N716" s="6">
        <v>45069.27380787037</v>
      </c>
      <c r="O716" s="4" t="s">
        <v>18</v>
      </c>
      <c r="P716" s="4">
        <v>881</v>
      </c>
      <c r="Q716" s="10" cm="1">
        <f t="array" ref="Q716">IFERROR(INDEX(cashier!$A$2:$I$672,MATCH($O716&amp;$P716,cashier!$J$2:$J$672,0),Q$1),FALSE)</f>
        <v>537</v>
      </c>
      <c r="R716" s="10" t="str" cm="1">
        <f t="array" ref="R716">IFERROR(INDEX(cashier!$A$2:$I$672,MATCH($O716&amp;$P716,cashier!$J$2:$J$672,0),R$1),FALSE)</f>
        <v>吴总股东往来/RMB</v>
      </c>
      <c r="S716" s="10" cm="1">
        <f t="array" ref="S716">IFERROR(INDEX(cashier!$A$2:$I$672,MATCH($O716&amp;$P716,cashier!$J$2:$J$672,0),S$1),FALSE)</f>
        <v>45068.269600127307</v>
      </c>
      <c r="T716" s="10" t="str" cm="1">
        <f t="array" ref="T716">IFERROR(INDEX(cashier!$A$2:$I$672,MATCH($O716&amp;$P716,cashier!$J$2:$J$672,0),T$1),FALSE)</f>
        <v>RMB</v>
      </c>
      <c r="U716" s="10" cm="1">
        <f t="array" ref="U716">IFERROR(INDEX(cashier!$A$2:$I$672,MATCH($O716&amp;$P716,cashier!$J$2:$J$672,0),U$1),FALSE)</f>
        <v>31158</v>
      </c>
      <c r="V716" s="10" cm="1">
        <f t="array" ref="V716">IFERROR(INDEX(cashier!$A$2:$I$672,MATCH($O716&amp;$P716,cashier!$J$2:$J$672,0),V$1),FALSE)</f>
        <v>45069.27380787037</v>
      </c>
      <c r="W716" s="10" cm="1">
        <f t="array" ref="W716">IFERROR(INDEX(cashier!$A$2:$I$672,MATCH($O716&amp;$P716,cashier!$J$2:$J$672,0),W$1),FALSE)</f>
        <v>881</v>
      </c>
      <c r="X716" s="10" t="str" cm="1">
        <f t="array" ref="X716">IFERROR(INDEX(cashier!$A$2:$I$672,MATCH($O716&amp;$P716,cashier!$J$2:$J$672,0),X$1),FALSE)</f>
        <v>付款单</v>
      </c>
      <c r="Y716" s="10" cm="1">
        <f t="array" ref="Y716">IFERROR(INDEX(cashier!$A$2:$I$672,MATCH($O716&amp;$P716,cashier!$J$2:$J$672,0),Y$1),FALSE)</f>
        <v>0</v>
      </c>
      <c r="Z716" s="13" cm="1">
        <f t="array" ref="Z716">IFERROR(INDEX(bank!$A$2:$P$1212,MATCH($O716&amp;$P716,bank!$Q$2:$Q$1212,0),Z$1),FALSE)</f>
        <v>881</v>
      </c>
      <c r="AA716" s="13" t="str" cm="1">
        <f t="array" ref="AA716">IFERROR(INDEX(bank!$A$2:$P$1212,MATCH($O716&amp;$P716,bank!$Q$2:$Q$1212,0),AA$1),FALSE)</f>
        <v>付款单</v>
      </c>
      <c r="AB716" s="13" t="str" cm="1">
        <f t="array" ref="AB716">IFERROR(INDEX(bank!$A$2:$P$1212,MATCH($O716&amp;$P716,bank!$Q$2:$Q$1212,0),AB$1),FALSE)</f>
        <v>吴总股东往来/RMB</v>
      </c>
      <c r="AC716" s="13" t="str" cm="1">
        <f t="array" ref="AC716">IFERROR(INDEX(bank!$A$2:$P$1212,MATCH($O716&amp;$P716,bank!$Q$2:$Q$1212,0),AC$1),FALSE)</f>
        <v>RMB</v>
      </c>
      <c r="AD716" s="13" cm="1">
        <f t="array" ref="AD716">IFERROR(INDEX(bank!$A$2:$P$1212,MATCH($O716&amp;$P716,bank!$Q$2:$Q$1212,0),AD$1),FALSE)</f>
        <v>0</v>
      </c>
      <c r="AE716" s="13" t="str" cm="1">
        <f t="array" ref="AE716">IFERROR(INDEX(bank!$A$2:$P$1212,MATCH($O716&amp;$P716,bank!$Q$2:$Q$1212,0),AE$1),FALSE)</f>
        <v xml:space="preserve">5501.07-船舶管理费用  </v>
      </c>
      <c r="AF716" s="13" t="str" cm="1">
        <f t="array" ref="AF716">IFERROR(INDEX(bank!$A$2:$P$1212,MATCH($O716&amp;$P716,bank!$Q$2:$Q$1212,0),AF$1),FALSE)</f>
        <v>2023年4月份禛航管理费用</v>
      </c>
      <c r="AG716" s="13" cm="1">
        <f t="array" ref="AG716">IFERROR(INDEX(bank!$A$2:$P$1212,MATCH($O716&amp;$P716,bank!$Q$2:$Q$1212,0),AG$1),FALSE)</f>
        <v>45069.27380787037</v>
      </c>
      <c r="AH716" s="13" cm="1">
        <f t="array" ref="AH716">IFERROR(INDEX(bank!$A$2:$P$1212,MATCH($O716&amp;$P716,bank!$Q$2:$Q$1212,0),AH$1),FALSE)</f>
        <v>0</v>
      </c>
      <c r="AI716" s="13" cm="1">
        <f t="array" ref="AI716">IFERROR(INDEX(bank!$A$2:$P$1212,MATCH($O716&amp;$P716,bank!$Q$2:$Q$1212,0),AI$1),FALSE)</f>
        <v>0</v>
      </c>
      <c r="AJ716" s="13" cm="1">
        <f t="array" ref="AJ716">IFERROR(INDEX(bank!$A$2:$P$1212,MATCH($O716&amp;$P716,bank!$Q$2:$Q$1212,0),AJ$1),FALSE)</f>
        <v>31158</v>
      </c>
      <c r="AK716" s="13" cm="1">
        <f t="array" ref="AK716">IFERROR(INDEX(bank!$A$2:$P$1212,MATCH($O716&amp;$P716,bank!$Q$2:$Q$1212,0),AK$1),FALSE)</f>
        <v>31158</v>
      </c>
      <c r="AL716" s="13" cm="1">
        <f t="array" ref="AL716">IFERROR(INDEX(bank!$A$2:$P$1212,MATCH($O716&amp;$P716,bank!$Q$2:$Q$1212,0),AL$1),FALSE)</f>
        <v>12307431.029999999</v>
      </c>
      <c r="AM716" s="13" cm="1">
        <f t="array" ref="AM716">IFERROR(INDEX(bank!$A$2:$P$1212,MATCH($O716&amp;$P716,bank!$Q$2:$Q$1212,0),AM$1),FALSE)</f>
        <v>6.9240000000000004</v>
      </c>
      <c r="AN716" s="13" t="b" cm="1">
        <f t="array" ref="AN716">IFERROR(INDEX(bank!$A$2:$P$1212,MATCH($O716&amp;$P716,bank!$Q$2:$Q$1212,0),AN$1),FALSE)</f>
        <v>1</v>
      </c>
      <c r="AO716" s="13" t="str" cm="1">
        <f t="array" ref="AO716">IFERROR(INDEX(bank!$A$2:$P$1212,MATCH($O716&amp;$P716,bank!$Q$2:$Q$1212,0),AO$1),FALSE)</f>
        <v>已关闭</v>
      </c>
    </row>
    <row r="717" spans="1:41" hidden="1">
      <c r="A717" s="4" t="s">
        <v>435</v>
      </c>
      <c r="B717" s="4" t="s">
        <v>41</v>
      </c>
      <c r="C717" s="4">
        <v>467650</v>
      </c>
      <c r="D717" s="4">
        <v>467650</v>
      </c>
      <c r="E717" s="4">
        <v>0</v>
      </c>
      <c r="F717" s="4">
        <v>0</v>
      </c>
      <c r="G717" s="4" t="s">
        <v>19</v>
      </c>
      <c r="H717" s="6">
        <v>45055.309258414352</v>
      </c>
      <c r="I717" s="4" t="s">
        <v>20</v>
      </c>
      <c r="J717" s="4" t="b">
        <v>1</v>
      </c>
      <c r="K717" s="4">
        <v>0</v>
      </c>
      <c r="L717" s="4">
        <v>1</v>
      </c>
      <c r="M717" s="4" t="s">
        <v>27</v>
      </c>
      <c r="N717" s="6">
        <v>45055.312280092592</v>
      </c>
      <c r="O717" s="4" t="s">
        <v>18</v>
      </c>
      <c r="P717" s="4">
        <v>883</v>
      </c>
      <c r="Q717" s="10" cm="1">
        <f t="array" ref="Q717">IFERROR(INDEX(cashier!$A$2:$I$672,MATCH($O717&amp;$P717,cashier!$J$2:$J$672,0),Q$1),FALSE)</f>
        <v>456</v>
      </c>
      <c r="R717" s="10" t="str" cm="1">
        <f t="array" ref="R717">IFERROR(INDEX(cashier!$A$2:$I$672,MATCH($O717&amp;$P717,cashier!$J$2:$J$672,0),R$1),FALSE)</f>
        <v>香港汇丰/USD/Mandarine/801-443300-838</v>
      </c>
      <c r="S717" s="10" cm="1">
        <f t="array" ref="S717">IFERROR(INDEX(cashier!$A$2:$I$672,MATCH($O717&amp;$P717,cashier!$J$2:$J$672,0),S$1),FALSE)</f>
        <v>45055.30858877315</v>
      </c>
      <c r="T717" s="10" t="str" cm="1">
        <f t="array" ref="T717">IFERROR(INDEX(cashier!$A$2:$I$672,MATCH($O717&amp;$P717,cashier!$J$2:$J$672,0),T$1),FALSE)</f>
        <v>USD</v>
      </c>
      <c r="U717" s="10" cm="1">
        <f t="array" ref="U717">IFERROR(INDEX(cashier!$A$2:$I$672,MATCH($O717&amp;$P717,cashier!$J$2:$J$672,0),U$1),FALSE)</f>
        <v>467650</v>
      </c>
      <c r="V717" s="10" cm="1">
        <f t="array" ref="V717">IFERROR(INDEX(cashier!$A$2:$I$672,MATCH($O717&amp;$P717,cashier!$J$2:$J$672,0),V$1),FALSE)</f>
        <v>45055.312280092592</v>
      </c>
      <c r="W717" s="10" cm="1">
        <f t="array" ref="W717">IFERROR(INDEX(cashier!$A$2:$I$672,MATCH($O717&amp;$P717,cashier!$J$2:$J$672,0),W$1),FALSE)</f>
        <v>883</v>
      </c>
      <c r="X717" s="10" t="str" cm="1">
        <f t="array" ref="X717">IFERROR(INDEX(cashier!$A$2:$I$672,MATCH($O717&amp;$P717,cashier!$J$2:$J$672,0),X$1),FALSE)</f>
        <v>付款单</v>
      </c>
      <c r="Y717" s="10" cm="1">
        <f t="array" ref="Y717">IFERROR(INDEX(cashier!$A$2:$I$672,MATCH($O717&amp;$P717,cashier!$J$2:$J$672,0),Y$1),FALSE)</f>
        <v>15.96</v>
      </c>
      <c r="Z717" s="13" cm="1">
        <f t="array" ref="Z717">IFERROR(INDEX(bank!$A$2:$P$1212,MATCH($O717&amp;$P717,bank!$Q$2:$Q$1212,0),Z$1),FALSE)</f>
        <v>883</v>
      </c>
      <c r="AA717" s="13" t="str" cm="1">
        <f t="array" ref="AA717">IFERROR(INDEX(bank!$A$2:$P$1212,MATCH($O717&amp;$P717,bank!$Q$2:$Q$1212,0),AA$1),FALSE)</f>
        <v>付款单</v>
      </c>
      <c r="AB717" s="13" t="str" cm="1">
        <f t="array" ref="AB717">IFERROR(INDEX(bank!$A$2:$P$1212,MATCH($O717&amp;$P717,bank!$Q$2:$Q$1212,0),AB$1),FALSE)</f>
        <v>香港汇丰/USD/Mandarine/801-443300-838</v>
      </c>
      <c r="AC717" s="13" t="str" cm="1">
        <f t="array" ref="AC717">IFERROR(INDEX(bank!$A$2:$P$1212,MATCH($O717&amp;$P717,bank!$Q$2:$Q$1212,0),AC$1),FALSE)</f>
        <v>USD</v>
      </c>
      <c r="AD717" s="13" cm="1">
        <f t="array" ref="AD717">IFERROR(INDEX(bank!$A$2:$P$1212,MATCH($O717&amp;$P717,bank!$Q$2:$Q$1212,0),AD$1),FALSE)</f>
        <v>0</v>
      </c>
      <c r="AE717" s="13" t="str" cm="1">
        <f t="array" ref="AE717">IFERROR(INDEX(bank!$A$2:$P$1212,MATCH($O717&amp;$P717,bank!$Q$2:$Q$1212,0),AE$1),FALSE)</f>
        <v>2203-代收代付</v>
      </c>
      <c r="AF717" s="13" t="str" cm="1">
        <f t="array" ref="AF717">IFERROR(INDEX(bank!$A$2:$P$1212,MATCH($O717&amp;$P717,bank!$Q$2:$Q$1212,0),AF$1),FALSE)</f>
        <v>吴总个人账户换汇</v>
      </c>
      <c r="AG717" s="13" cm="1">
        <f t="array" ref="AG717">IFERROR(INDEX(bank!$A$2:$P$1212,MATCH($O717&amp;$P717,bank!$Q$2:$Q$1212,0),AG$1),FALSE)</f>
        <v>45055.312280092592</v>
      </c>
      <c r="AH717" s="13" cm="1">
        <f t="array" ref="AH717">IFERROR(INDEX(bank!$A$2:$P$1212,MATCH($O717&amp;$P717,bank!$Q$2:$Q$1212,0),AH$1),FALSE)</f>
        <v>0</v>
      </c>
      <c r="AI717" s="13" cm="1">
        <f t="array" ref="AI717">IFERROR(INDEX(bank!$A$2:$P$1212,MATCH($O717&amp;$P717,bank!$Q$2:$Q$1212,0),AI$1),FALSE)</f>
        <v>0</v>
      </c>
      <c r="AJ717" s="13" cm="1">
        <f t="array" ref="AJ717">IFERROR(INDEX(bank!$A$2:$P$1212,MATCH($O717&amp;$P717,bank!$Q$2:$Q$1212,0),AJ$1),FALSE)</f>
        <v>467650</v>
      </c>
      <c r="AK717" s="13" cm="1">
        <f t="array" ref="AK717">IFERROR(INDEX(bank!$A$2:$P$1212,MATCH($O717&amp;$P717,bank!$Q$2:$Q$1212,0),AK$1),FALSE)</f>
        <v>467650</v>
      </c>
      <c r="AL717" s="13" cm="1">
        <f t="array" ref="AL717">IFERROR(INDEX(bank!$A$2:$P$1212,MATCH($O717&amp;$P717,bank!$Q$2:$Q$1212,0),AL$1),FALSE)</f>
        <v>-347606.6500000002</v>
      </c>
      <c r="AM717" s="13" cm="1">
        <f t="array" ref="AM717">IFERROR(INDEX(bank!$A$2:$P$1212,MATCH($O717&amp;$P717,bank!$Q$2:$Q$1212,0),AM$1),FALSE)</f>
        <v>1</v>
      </c>
      <c r="AN717" s="13" t="b" cm="1">
        <f t="array" ref="AN717">IFERROR(INDEX(bank!$A$2:$P$1212,MATCH($O717&amp;$P717,bank!$Q$2:$Q$1212,0),AN$1),FALSE)</f>
        <v>1</v>
      </c>
      <c r="AO717" s="13" t="str" cm="1">
        <f t="array" ref="AO717">IFERROR(INDEX(bank!$A$2:$P$1212,MATCH($O717&amp;$P717,bank!$Q$2:$Q$1212,0),AO$1),FALSE)</f>
        <v>已关闭</v>
      </c>
    </row>
    <row r="718" spans="1:41" hidden="1">
      <c r="A718" s="4" t="s">
        <v>16</v>
      </c>
      <c r="B718" s="4" t="s">
        <v>610</v>
      </c>
      <c r="C718" s="4">
        <v>66666</v>
      </c>
      <c r="D718" s="4">
        <v>66666</v>
      </c>
      <c r="E718" s="4">
        <v>0</v>
      </c>
      <c r="F718" s="4">
        <v>0</v>
      </c>
      <c r="G718" s="4" t="s">
        <v>19</v>
      </c>
      <c r="H718" s="6">
        <v>45076.38173666667</v>
      </c>
      <c r="I718" s="4" t="s">
        <v>20</v>
      </c>
      <c r="J718" s="4" t="b">
        <v>1</v>
      </c>
      <c r="K718" s="4">
        <v>0</v>
      </c>
      <c r="L718" s="4">
        <v>1</v>
      </c>
      <c r="M718" s="4" t="s">
        <v>21</v>
      </c>
      <c r="N718" s="6">
        <v>45072.305185185192</v>
      </c>
      <c r="O718" s="4" t="s">
        <v>18</v>
      </c>
      <c r="P718" s="4">
        <v>884</v>
      </c>
      <c r="Q718" s="10" cm="1">
        <f t="array" ref="Q718">IFERROR(INDEX(cashier!$A$2:$I$672,MATCH($O718&amp;$P718,cashier!$J$2:$J$672,0),Q$1),FALSE)</f>
        <v>570</v>
      </c>
      <c r="R718" s="10" t="str" cm="1">
        <f t="array" ref="R718">IFERROR(INDEX(cashier!$A$2:$I$672,MATCH($O718&amp;$P718,cashier!$J$2:$J$672,0),R$1),FALSE)</f>
        <v>大华银行/USD/Group/392-9016-945</v>
      </c>
      <c r="S718" s="10" cm="1">
        <f t="array" ref="S718">IFERROR(INDEX(cashier!$A$2:$I$672,MATCH($O718&amp;$P718,cashier!$J$2:$J$672,0),S$1),FALSE)</f>
        <v>45072.300879988426</v>
      </c>
      <c r="T718" s="10" t="str" cm="1">
        <f t="array" ref="T718">IFERROR(INDEX(cashier!$A$2:$I$672,MATCH($O718&amp;$P718,cashier!$J$2:$J$672,0),T$1),FALSE)</f>
        <v>USD</v>
      </c>
      <c r="U718" s="10" cm="1">
        <f t="array" ref="U718">IFERROR(INDEX(cashier!$A$2:$I$672,MATCH($O718&amp;$P718,cashier!$J$2:$J$672,0),U$1),FALSE)</f>
        <v>70982.53</v>
      </c>
      <c r="V718" s="10" cm="1">
        <f t="array" ref="V718">IFERROR(INDEX(cashier!$A$2:$I$672,MATCH($O718&amp;$P718,cashier!$J$2:$J$672,0),V$1),FALSE)</f>
        <v>45072.305185185192</v>
      </c>
      <c r="W718" s="10" cm="1">
        <f t="array" ref="W718">IFERROR(INDEX(cashier!$A$2:$I$672,MATCH($O718&amp;$P718,cashier!$J$2:$J$672,0),W$1),FALSE)</f>
        <v>884</v>
      </c>
      <c r="X718" s="10" t="str" cm="1">
        <f t="array" ref="X718">IFERROR(INDEX(cashier!$A$2:$I$672,MATCH($O718&amp;$P718,cashier!$J$2:$J$672,0),X$1),FALSE)</f>
        <v>付款单</v>
      </c>
      <c r="Y718" s="10" cm="1">
        <f t="array" ref="Y718">IFERROR(INDEX(cashier!$A$2:$I$672,MATCH($O718&amp;$P718,cashier!$J$2:$J$672,0),Y$1),FALSE)</f>
        <v>84.26</v>
      </c>
      <c r="Z718" s="13" cm="1">
        <f t="array" ref="Z718">IFERROR(INDEX(bank!$A$2:$P$1212,MATCH($O718&amp;$P718,bank!$Q$2:$Q$1212,0),Z$1),FALSE)</f>
        <v>884</v>
      </c>
      <c r="AA718" s="13" t="str" cm="1">
        <f t="array" ref="AA718">IFERROR(INDEX(bank!$A$2:$P$1212,MATCH($O718&amp;$P718,bank!$Q$2:$Q$1212,0),AA$1),FALSE)</f>
        <v>付款单</v>
      </c>
      <c r="AB718" s="13" t="str" cm="1">
        <f t="array" ref="AB718">IFERROR(INDEX(bank!$A$2:$P$1212,MATCH($O718&amp;$P718,bank!$Q$2:$Q$1212,0),AB$1),FALSE)</f>
        <v>大华银行/USD/Group/392-9016-945</v>
      </c>
      <c r="AC718" s="13" t="str" cm="1">
        <f t="array" ref="AC718">IFERROR(INDEX(bank!$A$2:$P$1212,MATCH($O718&amp;$P718,bank!$Q$2:$Q$1212,0),AC$1),FALSE)</f>
        <v>USD</v>
      </c>
      <c r="AD718" s="13" cm="1">
        <f t="array" ref="AD718">IFERROR(INDEX(bank!$A$2:$P$1212,MATCH($O718&amp;$P718,bank!$Q$2:$Q$1212,0),AD$1),FALSE)</f>
        <v>0</v>
      </c>
      <c r="AE718" s="13" t="str" cm="1">
        <f t="array" ref="AE718">IFERROR(INDEX(bank!$A$2:$P$1212,MATCH($O718&amp;$P718,bank!$Q$2:$Q$1212,0),AE$1),FALSE)</f>
        <v>2204-贷款本金</v>
      </c>
      <c r="AF718" s="13" t="str" cm="1">
        <f t="array" ref="AF718">IFERROR(INDEX(bank!$A$2:$P$1212,MATCH($O718&amp;$P718,bank!$Q$2:$Q$1212,0),AF$1),FALSE)</f>
        <v>20230530支付DINA贷款本金</v>
      </c>
      <c r="AG718" s="13" cm="1">
        <f t="array" ref="AG718">IFERROR(INDEX(bank!$A$2:$P$1212,MATCH($O718&amp;$P718,bank!$Q$2:$Q$1212,0),AG$1),FALSE)</f>
        <v>45072.305185185192</v>
      </c>
      <c r="AH718" s="13" cm="1">
        <f t="array" ref="AH718">IFERROR(INDEX(bank!$A$2:$P$1212,MATCH($O718&amp;$P718,bank!$Q$2:$Q$1212,0),AH$1),FALSE)</f>
        <v>0</v>
      </c>
      <c r="AI718" s="13" cm="1">
        <f t="array" ref="AI718">IFERROR(INDEX(bank!$A$2:$P$1212,MATCH($O718&amp;$P718,bank!$Q$2:$Q$1212,0),AI$1),FALSE)</f>
        <v>0</v>
      </c>
      <c r="AJ718" s="13" cm="1">
        <f t="array" ref="AJ718">IFERROR(INDEX(bank!$A$2:$P$1212,MATCH($O718&amp;$P718,bank!$Q$2:$Q$1212,0),AJ$1),FALSE)</f>
        <v>66666</v>
      </c>
      <c r="AK718" s="13" cm="1">
        <f t="array" ref="AK718">IFERROR(INDEX(bank!$A$2:$P$1212,MATCH($O718&amp;$P718,bank!$Q$2:$Q$1212,0),AK$1),FALSE)</f>
        <v>66666</v>
      </c>
      <c r="AL718" s="13" cm="1">
        <f t="array" ref="AL718">IFERROR(INDEX(bank!$A$2:$P$1212,MATCH($O718&amp;$P718,bank!$Q$2:$Q$1212,0),AL$1),FALSE)</f>
        <v>-57595.140000000043</v>
      </c>
      <c r="AM718" s="13" cm="1">
        <f t="array" ref="AM718">IFERROR(INDEX(bank!$A$2:$P$1212,MATCH($O718&amp;$P718,bank!$Q$2:$Q$1212,0),AM$1),FALSE)</f>
        <v>1</v>
      </c>
      <c r="AN718" s="13" t="b" cm="1">
        <f t="array" ref="AN718">IFERROR(INDEX(bank!$A$2:$P$1212,MATCH($O718&amp;$P718,bank!$Q$2:$Q$1212,0),AN$1),FALSE)</f>
        <v>1</v>
      </c>
      <c r="AO718" s="13" t="str" cm="1">
        <f t="array" ref="AO718">IFERROR(INDEX(bank!$A$2:$P$1212,MATCH($O718&amp;$P718,bank!$Q$2:$Q$1212,0),AO$1),FALSE)</f>
        <v>已关闭</v>
      </c>
    </row>
    <row r="719" spans="1:41" hidden="1">
      <c r="A719" s="4" t="s">
        <v>22</v>
      </c>
      <c r="B719" s="4" t="s">
        <v>611</v>
      </c>
      <c r="C719" s="4">
        <v>4316.53</v>
      </c>
      <c r="D719" s="4">
        <v>4316.53</v>
      </c>
      <c r="E719" s="4">
        <v>0</v>
      </c>
      <c r="F719" s="4">
        <v>0</v>
      </c>
      <c r="G719" s="4" t="s">
        <v>19</v>
      </c>
      <c r="H719" s="6">
        <v>45076.38173666667</v>
      </c>
      <c r="I719" s="4" t="s">
        <v>20</v>
      </c>
      <c r="J719" s="4" t="b">
        <v>1</v>
      </c>
      <c r="K719" s="4">
        <v>0</v>
      </c>
      <c r="L719" s="4">
        <v>1</v>
      </c>
      <c r="M719" s="4" t="s">
        <v>21</v>
      </c>
      <c r="N719" s="6">
        <v>45072.305185185192</v>
      </c>
      <c r="O719" s="4" t="s">
        <v>18</v>
      </c>
      <c r="P719" s="4">
        <v>884</v>
      </c>
      <c r="Q719" s="10" cm="1">
        <f t="array" ref="Q719">IFERROR(INDEX(cashier!$A$2:$I$672,MATCH($O719&amp;$P719,cashier!$J$2:$J$672,0),Q$1),FALSE)</f>
        <v>570</v>
      </c>
      <c r="R719" s="10" t="str" cm="1">
        <f t="array" ref="R719">IFERROR(INDEX(cashier!$A$2:$I$672,MATCH($O719&amp;$P719,cashier!$J$2:$J$672,0),R$1),FALSE)</f>
        <v>大华银行/USD/Group/392-9016-945</v>
      </c>
      <c r="S719" s="10" cm="1">
        <f t="array" ref="S719">IFERROR(INDEX(cashier!$A$2:$I$672,MATCH($O719&amp;$P719,cashier!$J$2:$J$672,0),S$1),FALSE)</f>
        <v>45072.300879988426</v>
      </c>
      <c r="T719" s="10" t="str" cm="1">
        <f t="array" ref="T719">IFERROR(INDEX(cashier!$A$2:$I$672,MATCH($O719&amp;$P719,cashier!$J$2:$J$672,0),T$1),FALSE)</f>
        <v>USD</v>
      </c>
      <c r="U719" s="10" cm="1">
        <f t="array" ref="U719">IFERROR(INDEX(cashier!$A$2:$I$672,MATCH($O719&amp;$P719,cashier!$J$2:$J$672,0),U$1),FALSE)</f>
        <v>70982.53</v>
      </c>
      <c r="V719" s="10" cm="1">
        <f t="array" ref="V719">IFERROR(INDEX(cashier!$A$2:$I$672,MATCH($O719&amp;$P719,cashier!$J$2:$J$672,0),V$1),FALSE)</f>
        <v>45072.305185185192</v>
      </c>
      <c r="W719" s="10" cm="1">
        <f t="array" ref="W719">IFERROR(INDEX(cashier!$A$2:$I$672,MATCH($O719&amp;$P719,cashier!$J$2:$J$672,0),W$1),FALSE)</f>
        <v>884</v>
      </c>
      <c r="X719" s="10" t="str" cm="1">
        <f t="array" ref="X719">IFERROR(INDEX(cashier!$A$2:$I$672,MATCH($O719&amp;$P719,cashier!$J$2:$J$672,0),X$1),FALSE)</f>
        <v>付款单</v>
      </c>
      <c r="Y719" s="10" cm="1">
        <f t="array" ref="Y719">IFERROR(INDEX(cashier!$A$2:$I$672,MATCH($O719&amp;$P719,cashier!$J$2:$J$672,0),Y$1),FALSE)</f>
        <v>84.26</v>
      </c>
      <c r="Z719" s="13" cm="1">
        <f t="array" ref="Z719">IFERROR(INDEX(bank!$A$2:$P$1212,MATCH($O719&amp;$P719,bank!$Q$2:$Q$1212,0),Z$1),FALSE)</f>
        <v>884</v>
      </c>
      <c r="AA719" s="13" t="str" cm="1">
        <f t="array" ref="AA719">IFERROR(INDEX(bank!$A$2:$P$1212,MATCH($O719&amp;$P719,bank!$Q$2:$Q$1212,0),AA$1),FALSE)</f>
        <v>付款单</v>
      </c>
      <c r="AB719" s="13" t="str" cm="1">
        <f t="array" ref="AB719">IFERROR(INDEX(bank!$A$2:$P$1212,MATCH($O719&amp;$P719,bank!$Q$2:$Q$1212,0),AB$1),FALSE)</f>
        <v>大华银行/USD/Group/392-9016-945</v>
      </c>
      <c r="AC719" s="13" t="str" cm="1">
        <f t="array" ref="AC719">IFERROR(INDEX(bank!$A$2:$P$1212,MATCH($O719&amp;$P719,bank!$Q$2:$Q$1212,0),AC$1),FALSE)</f>
        <v>USD</v>
      </c>
      <c r="AD719" s="13" cm="1">
        <f t="array" ref="AD719">IFERROR(INDEX(bank!$A$2:$P$1212,MATCH($O719&amp;$P719,bank!$Q$2:$Q$1212,0),AD$1),FALSE)</f>
        <v>0</v>
      </c>
      <c r="AE719" s="13" t="str" cm="1">
        <f t="array" ref="AE719">IFERROR(INDEX(bank!$A$2:$P$1212,MATCH($O719&amp;$P719,bank!$Q$2:$Q$1212,0),AE$1),FALSE)</f>
        <v>2204-贷款本金</v>
      </c>
      <c r="AF719" s="13" t="str" cm="1">
        <f t="array" ref="AF719">IFERROR(INDEX(bank!$A$2:$P$1212,MATCH($O719&amp;$P719,bank!$Q$2:$Q$1212,0),AF$1),FALSE)</f>
        <v>20230530支付DINA贷款本金</v>
      </c>
      <c r="AG719" s="13" cm="1">
        <f t="array" ref="AG719">IFERROR(INDEX(bank!$A$2:$P$1212,MATCH($O719&amp;$P719,bank!$Q$2:$Q$1212,0),AG$1),FALSE)</f>
        <v>45072.305185185192</v>
      </c>
      <c r="AH719" s="13" cm="1">
        <f t="array" ref="AH719">IFERROR(INDEX(bank!$A$2:$P$1212,MATCH($O719&amp;$P719,bank!$Q$2:$Q$1212,0),AH$1),FALSE)</f>
        <v>0</v>
      </c>
      <c r="AI719" s="13" cm="1">
        <f t="array" ref="AI719">IFERROR(INDEX(bank!$A$2:$P$1212,MATCH($O719&amp;$P719,bank!$Q$2:$Q$1212,0),AI$1),FALSE)</f>
        <v>0</v>
      </c>
      <c r="AJ719" s="13" cm="1">
        <f t="array" ref="AJ719">IFERROR(INDEX(bank!$A$2:$P$1212,MATCH($O719&amp;$P719,bank!$Q$2:$Q$1212,0),AJ$1),FALSE)</f>
        <v>66666</v>
      </c>
      <c r="AK719" s="13" cm="1">
        <f t="array" ref="AK719">IFERROR(INDEX(bank!$A$2:$P$1212,MATCH($O719&amp;$P719,bank!$Q$2:$Q$1212,0),AK$1),FALSE)</f>
        <v>66666</v>
      </c>
      <c r="AL719" s="13" cm="1">
        <f t="array" ref="AL719">IFERROR(INDEX(bank!$A$2:$P$1212,MATCH($O719&amp;$P719,bank!$Q$2:$Q$1212,0),AL$1),FALSE)</f>
        <v>-57595.140000000043</v>
      </c>
      <c r="AM719" s="13" cm="1">
        <f t="array" ref="AM719">IFERROR(INDEX(bank!$A$2:$P$1212,MATCH($O719&amp;$P719,bank!$Q$2:$Q$1212,0),AM$1),FALSE)</f>
        <v>1</v>
      </c>
      <c r="AN719" s="13" t="b" cm="1">
        <f t="array" ref="AN719">IFERROR(INDEX(bank!$A$2:$P$1212,MATCH($O719&amp;$P719,bank!$Q$2:$Q$1212,0),AN$1),FALSE)</f>
        <v>1</v>
      </c>
      <c r="AO719" s="13" t="str" cm="1">
        <f t="array" ref="AO719">IFERROR(INDEX(bank!$A$2:$P$1212,MATCH($O719&amp;$P719,bank!$Q$2:$Q$1212,0),AO$1),FALSE)</f>
        <v>已关闭</v>
      </c>
    </row>
    <row r="720" spans="1:41" hidden="1">
      <c r="A720" s="4" t="s">
        <v>67</v>
      </c>
      <c r="B720" s="4" t="s">
        <v>612</v>
      </c>
      <c r="C720" s="4">
        <v>1365.14</v>
      </c>
      <c r="D720" s="4">
        <v>1365.14</v>
      </c>
      <c r="E720" s="4">
        <v>0</v>
      </c>
      <c r="F720" s="4">
        <v>0</v>
      </c>
      <c r="G720" s="4" t="s">
        <v>19</v>
      </c>
      <c r="H720" s="6">
        <v>44929.239263912037</v>
      </c>
      <c r="I720" s="4" t="s">
        <v>20</v>
      </c>
      <c r="J720" s="4" t="b">
        <v>1</v>
      </c>
      <c r="K720" s="4">
        <v>0</v>
      </c>
      <c r="L720" s="4">
        <v>1</v>
      </c>
      <c r="M720" s="4" t="s">
        <v>27</v>
      </c>
      <c r="N720" s="6">
        <v>45058.131620370368</v>
      </c>
      <c r="O720" s="4" t="s">
        <v>18</v>
      </c>
      <c r="P720" s="4">
        <v>886</v>
      </c>
      <c r="Q720" s="10" cm="1">
        <f t="array" ref="Q720">IFERROR(INDEX(cashier!$A$2:$I$672,MATCH($O720&amp;$P720,cashier!$J$2:$J$672,0),Q$1),FALSE)</f>
        <v>499</v>
      </c>
      <c r="R720" s="10" t="str" cm="1">
        <f t="array" ref="R720">IFERROR(INDEX(cashier!$A$2:$I$672,MATCH($O720&amp;$P720,cashier!$J$2:$J$672,0),R$1),FALSE)</f>
        <v>香港汇丰/USD/Mandarine/801-443300-838</v>
      </c>
      <c r="S720" s="10" cm="1">
        <f t="array" ref="S720">IFERROR(INDEX(cashier!$A$2:$I$672,MATCH($O720&amp;$P720,cashier!$J$2:$J$672,0),S$1),FALSE)</f>
        <v>45062.12783096065</v>
      </c>
      <c r="T720" s="10" t="str" cm="1">
        <f t="array" ref="T720">IFERROR(INDEX(cashier!$A$2:$I$672,MATCH($O720&amp;$P720,cashier!$J$2:$J$672,0),T$1),FALSE)</f>
        <v>USD</v>
      </c>
      <c r="U720" s="10" cm="1">
        <f t="array" ref="U720">IFERROR(INDEX(cashier!$A$2:$I$672,MATCH($O720&amp;$P720,cashier!$J$2:$J$672,0),U$1),FALSE)</f>
        <v>1365.14</v>
      </c>
      <c r="V720" s="10" cm="1">
        <f t="array" ref="V720">IFERROR(INDEX(cashier!$A$2:$I$672,MATCH($O720&amp;$P720,cashier!$J$2:$J$672,0),V$1),FALSE)</f>
        <v>45058.131620370368</v>
      </c>
      <c r="W720" s="10" cm="1">
        <f t="array" ref="W720">IFERROR(INDEX(cashier!$A$2:$I$672,MATCH($O720&amp;$P720,cashier!$J$2:$J$672,0),W$1),FALSE)</f>
        <v>886</v>
      </c>
      <c r="X720" s="10" t="str" cm="1">
        <f t="array" ref="X720">IFERROR(INDEX(cashier!$A$2:$I$672,MATCH($O720&amp;$P720,cashier!$J$2:$J$672,0),X$1),FALSE)</f>
        <v>付款单</v>
      </c>
      <c r="Y720" s="10" cm="1">
        <f t="array" ref="Y720">IFERROR(INDEX(cashier!$A$2:$I$672,MATCH($O720&amp;$P720,cashier!$J$2:$J$672,0),Y$1),FALSE)</f>
        <v>15.97</v>
      </c>
      <c r="Z720" s="13" cm="1">
        <f t="array" ref="Z720">IFERROR(INDEX(bank!$A$2:$P$1212,MATCH($O720&amp;$P720,bank!$Q$2:$Q$1212,0),Z$1),FALSE)</f>
        <v>886</v>
      </c>
      <c r="AA720" s="13" t="str" cm="1">
        <f t="array" ref="AA720">IFERROR(INDEX(bank!$A$2:$P$1212,MATCH($O720&amp;$P720,bank!$Q$2:$Q$1212,0),AA$1),FALSE)</f>
        <v>付款单</v>
      </c>
      <c r="AB720" s="13" t="str" cm="1">
        <f t="array" ref="AB720">IFERROR(INDEX(bank!$A$2:$P$1212,MATCH($O720&amp;$P720,bank!$Q$2:$Q$1212,0),AB$1),FALSE)</f>
        <v>香港汇丰/USD/Mandarine/801-443300-838</v>
      </c>
      <c r="AC720" s="13" t="str" cm="1">
        <f t="array" ref="AC720">IFERROR(INDEX(bank!$A$2:$P$1212,MATCH($O720&amp;$P720,bank!$Q$2:$Q$1212,0),AC$1),FALSE)</f>
        <v>USD</v>
      </c>
      <c r="AD720" s="13" cm="1">
        <f t="array" ref="AD720">IFERROR(INDEX(bank!$A$2:$P$1212,MATCH($O720&amp;$P720,bank!$Q$2:$Q$1212,0),AD$1),FALSE)</f>
        <v>0</v>
      </c>
      <c r="AE720" s="13" t="str" cm="1">
        <f t="array" ref="AE720">IFERROR(INDEX(bank!$A$2:$P$1212,MATCH($O720&amp;$P720,bank!$Q$2:$Q$1212,0),AE$1),FALSE)</f>
        <v>5501.16-证书等</v>
      </c>
      <c r="AF720" s="13" t="str" cm="1">
        <f t="array" ref="AF720">IFERROR(INDEX(bank!$A$2:$P$1212,MATCH($O720&amp;$P720,bank!$Q$2:$Q$1212,0),AF$1),FALSE)</f>
        <v>2022年12月3日DNV完成SEEMP PART III 审核费用</v>
      </c>
      <c r="AG720" s="13" cm="1">
        <f t="array" ref="AG720">IFERROR(INDEX(bank!$A$2:$P$1212,MATCH($O720&amp;$P720,bank!$Q$2:$Q$1212,0),AG$1),FALSE)</f>
        <v>45058.131620370368</v>
      </c>
      <c r="AH720" s="13" cm="1">
        <f t="array" ref="AH720">IFERROR(INDEX(bank!$A$2:$P$1212,MATCH($O720&amp;$P720,bank!$Q$2:$Q$1212,0),AH$1),FALSE)</f>
        <v>0</v>
      </c>
      <c r="AI720" s="13" cm="1">
        <f t="array" ref="AI720">IFERROR(INDEX(bank!$A$2:$P$1212,MATCH($O720&amp;$P720,bank!$Q$2:$Q$1212,0),AI$1),FALSE)</f>
        <v>0</v>
      </c>
      <c r="AJ720" s="13" cm="1">
        <f t="array" ref="AJ720">IFERROR(INDEX(bank!$A$2:$P$1212,MATCH($O720&amp;$P720,bank!$Q$2:$Q$1212,0),AJ$1),FALSE)</f>
        <v>1365.14</v>
      </c>
      <c r="AK720" s="13" cm="1">
        <f t="array" ref="AK720">IFERROR(INDEX(bank!$A$2:$P$1212,MATCH($O720&amp;$P720,bank!$Q$2:$Q$1212,0),AK$1),FALSE)</f>
        <v>1365.14</v>
      </c>
      <c r="AL720" s="13" cm="1">
        <f t="array" ref="AL720">IFERROR(INDEX(bank!$A$2:$P$1212,MATCH($O720&amp;$P720,bank!$Q$2:$Q$1212,0),AL$1),FALSE)</f>
        <v>-253473.19000000009</v>
      </c>
      <c r="AM720" s="13" cm="1">
        <f t="array" ref="AM720">IFERROR(INDEX(bank!$A$2:$P$1212,MATCH($O720&amp;$P720,bank!$Q$2:$Q$1212,0),AM$1),FALSE)</f>
        <v>1</v>
      </c>
      <c r="AN720" s="13" t="b" cm="1">
        <f t="array" ref="AN720">IFERROR(INDEX(bank!$A$2:$P$1212,MATCH($O720&amp;$P720,bank!$Q$2:$Q$1212,0),AN$1),FALSE)</f>
        <v>1</v>
      </c>
      <c r="AO720" s="13" t="str" cm="1">
        <f t="array" ref="AO720">IFERROR(INDEX(bank!$A$2:$P$1212,MATCH($O720&amp;$P720,bank!$Q$2:$Q$1212,0),AO$1),FALSE)</f>
        <v>已关闭</v>
      </c>
    </row>
    <row r="721" spans="1:41" hidden="1">
      <c r="A721" s="4" t="s">
        <v>24</v>
      </c>
      <c r="B721" s="4" t="s">
        <v>41</v>
      </c>
      <c r="C721" s="4">
        <v>195405</v>
      </c>
      <c r="D721" s="4">
        <v>195405</v>
      </c>
      <c r="E721" s="4">
        <v>0</v>
      </c>
      <c r="F721" s="4">
        <v>0</v>
      </c>
      <c r="G721" s="4" t="s">
        <v>19</v>
      </c>
      <c r="H721" s="6">
        <v>45057.339297824074</v>
      </c>
      <c r="I721" s="4" t="s">
        <v>20</v>
      </c>
      <c r="J721" s="4" t="b">
        <v>1</v>
      </c>
      <c r="K721" s="4">
        <v>0</v>
      </c>
      <c r="L721" s="4">
        <v>1</v>
      </c>
      <c r="M721" s="4" t="s">
        <v>36</v>
      </c>
      <c r="N721" s="6">
        <v>45057.347025462957</v>
      </c>
      <c r="O721" s="4" t="s">
        <v>18</v>
      </c>
      <c r="P721" s="4">
        <v>888</v>
      </c>
      <c r="Q721" s="10" cm="1">
        <f t="array" ref="Q721">IFERROR(INDEX(cashier!$A$2:$I$672,MATCH($O721&amp;$P721,cashier!$J$2:$J$672,0),Q$1),FALSE)</f>
        <v>462</v>
      </c>
      <c r="R721" s="10" t="str" cm="1">
        <f t="array" ref="R721">IFERROR(INDEX(cashier!$A$2:$I$672,MATCH($O721&amp;$P721,cashier!$J$2:$J$672,0),R$1),FALSE)</f>
        <v>香港花旗/USD/Hope Young/91868394</v>
      </c>
      <c r="S721" s="10" cm="1">
        <f t="array" ref="S721">IFERROR(INDEX(cashier!$A$2:$I$672,MATCH($O721&amp;$P721,cashier!$J$2:$J$672,0),S$1),FALSE)</f>
        <v>45056.345944687499</v>
      </c>
      <c r="T721" s="10" t="str" cm="1">
        <f t="array" ref="T721">IFERROR(INDEX(cashier!$A$2:$I$672,MATCH($O721&amp;$P721,cashier!$J$2:$J$672,0),T$1),FALSE)</f>
        <v>USD</v>
      </c>
      <c r="U721" s="10" cm="1">
        <f t="array" ref="U721">IFERROR(INDEX(cashier!$A$2:$I$672,MATCH($O721&amp;$P721,cashier!$J$2:$J$672,0),U$1),FALSE)</f>
        <v>195405</v>
      </c>
      <c r="V721" s="10" cm="1">
        <f t="array" ref="V721">IFERROR(INDEX(cashier!$A$2:$I$672,MATCH($O721&amp;$P721,cashier!$J$2:$J$672,0),V$1),FALSE)</f>
        <v>45057.347025462957</v>
      </c>
      <c r="W721" s="10" cm="1">
        <f t="array" ref="W721">IFERROR(INDEX(cashier!$A$2:$I$672,MATCH($O721&amp;$P721,cashier!$J$2:$J$672,0),W$1),FALSE)</f>
        <v>888</v>
      </c>
      <c r="X721" s="10" t="str" cm="1">
        <f t="array" ref="X721">IFERROR(INDEX(cashier!$A$2:$I$672,MATCH($O721&amp;$P721,cashier!$J$2:$J$672,0),X$1),FALSE)</f>
        <v>付款单</v>
      </c>
      <c r="Y721" s="10" cm="1">
        <f t="array" ref="Y721">IFERROR(INDEX(cashier!$A$2:$I$672,MATCH($O721&amp;$P721,cashier!$J$2:$J$672,0),Y$1),FALSE)</f>
        <v>0</v>
      </c>
      <c r="Z721" s="13" cm="1">
        <f t="array" ref="Z721">IFERROR(INDEX(bank!$A$2:$P$1212,MATCH($O721&amp;$P721,bank!$Q$2:$Q$1212,0),Z$1),FALSE)</f>
        <v>888</v>
      </c>
      <c r="AA721" s="13" t="str" cm="1">
        <f t="array" ref="AA721">IFERROR(INDEX(bank!$A$2:$P$1212,MATCH($O721&amp;$P721,bank!$Q$2:$Q$1212,0),AA$1),FALSE)</f>
        <v>付款单</v>
      </c>
      <c r="AB721" s="13" t="str" cm="1">
        <f t="array" ref="AB721">IFERROR(INDEX(bank!$A$2:$P$1212,MATCH($O721&amp;$P721,bank!$Q$2:$Q$1212,0),AB$1),FALSE)</f>
        <v>香港花旗/USD/Hope Young/91868394</v>
      </c>
      <c r="AC721" s="13" t="str" cm="1">
        <f t="array" ref="AC721">IFERROR(INDEX(bank!$A$2:$P$1212,MATCH($O721&amp;$P721,bank!$Q$2:$Q$1212,0),AC$1),FALSE)</f>
        <v>USD</v>
      </c>
      <c r="AD721" s="13" cm="1">
        <f t="array" ref="AD721">IFERROR(INDEX(bank!$A$2:$P$1212,MATCH($O721&amp;$P721,bank!$Q$2:$Q$1212,0),AD$1),FALSE)</f>
        <v>0</v>
      </c>
      <c r="AE721" s="13" t="str" cm="1">
        <f t="array" ref="AE721">IFERROR(INDEX(bank!$A$2:$P$1212,MATCH($O721&amp;$P721,bank!$Q$2:$Q$1212,0),AE$1),FALSE)</f>
        <v>2202-股东往来</v>
      </c>
      <c r="AF721" s="13" t="str" cm="1">
        <f t="array" ref="AF721">IFERROR(INDEX(bank!$A$2:$P$1212,MATCH($O721&amp;$P721,bank!$Q$2:$Q$1212,0),AF$1),FALSE)</f>
        <v>吴总个人账户换汇</v>
      </c>
      <c r="AG721" s="13" cm="1">
        <f t="array" ref="AG721">IFERROR(INDEX(bank!$A$2:$P$1212,MATCH($O721&amp;$P721,bank!$Q$2:$Q$1212,0),AG$1),FALSE)</f>
        <v>45057.347025462957</v>
      </c>
      <c r="AH721" s="13" cm="1">
        <f t="array" ref="AH721">IFERROR(INDEX(bank!$A$2:$P$1212,MATCH($O721&amp;$P721,bank!$Q$2:$Q$1212,0),AH$1),FALSE)</f>
        <v>0</v>
      </c>
      <c r="AI721" s="13" cm="1">
        <f t="array" ref="AI721">IFERROR(INDEX(bank!$A$2:$P$1212,MATCH($O721&amp;$P721,bank!$Q$2:$Q$1212,0),AI$1),FALSE)</f>
        <v>0</v>
      </c>
      <c r="AJ721" s="13" cm="1">
        <f t="array" ref="AJ721">IFERROR(INDEX(bank!$A$2:$P$1212,MATCH($O721&amp;$P721,bank!$Q$2:$Q$1212,0),AJ$1),FALSE)</f>
        <v>195405</v>
      </c>
      <c r="AK721" s="13" cm="1">
        <f t="array" ref="AK721">IFERROR(INDEX(bank!$A$2:$P$1212,MATCH($O721&amp;$P721,bank!$Q$2:$Q$1212,0),AK$1),FALSE)</f>
        <v>195405</v>
      </c>
      <c r="AL721" s="13" cm="1">
        <f t="array" ref="AL721">IFERROR(INDEX(bank!$A$2:$P$1212,MATCH($O721&amp;$P721,bank!$Q$2:$Q$1212,0),AL$1),FALSE)</f>
        <v>694560.14</v>
      </c>
      <c r="AM721" s="13" cm="1">
        <f t="array" ref="AM721">IFERROR(INDEX(bank!$A$2:$P$1212,MATCH($O721&amp;$P721,bank!$Q$2:$Q$1212,0),AM$1),FALSE)</f>
        <v>1</v>
      </c>
      <c r="AN721" s="13" t="b" cm="1">
        <f t="array" ref="AN721">IFERROR(INDEX(bank!$A$2:$P$1212,MATCH($O721&amp;$P721,bank!$Q$2:$Q$1212,0),AN$1),FALSE)</f>
        <v>1</v>
      </c>
      <c r="AO721" s="13" t="str" cm="1">
        <f t="array" ref="AO721">IFERROR(INDEX(bank!$A$2:$P$1212,MATCH($O721&amp;$P721,bank!$Q$2:$Q$1212,0),AO$1),FALSE)</f>
        <v>已关闭</v>
      </c>
    </row>
    <row r="722" spans="1:41" hidden="1">
      <c r="A722" s="4" t="s">
        <v>133</v>
      </c>
      <c r="B722" s="4" t="s">
        <v>613</v>
      </c>
      <c r="C722" s="4">
        <v>15779.8</v>
      </c>
      <c r="D722" s="4">
        <v>2279.0005777007509</v>
      </c>
      <c r="E722" s="4">
        <v>0</v>
      </c>
      <c r="F722" s="4">
        <v>0</v>
      </c>
      <c r="G722" s="4" t="s">
        <v>30</v>
      </c>
      <c r="H722" s="6">
        <v>45057.337870439813</v>
      </c>
      <c r="I722" s="4" t="s">
        <v>20</v>
      </c>
      <c r="J722" s="4" t="b">
        <v>1</v>
      </c>
      <c r="K722" s="4">
        <v>0</v>
      </c>
      <c r="L722" s="4">
        <v>6.9240000000000004</v>
      </c>
      <c r="M722" s="4" t="s">
        <v>46</v>
      </c>
      <c r="N722" s="6">
        <v>45058.116041666668</v>
      </c>
      <c r="O722" s="4" t="s">
        <v>18</v>
      </c>
      <c r="P722" s="4">
        <v>890</v>
      </c>
      <c r="Q722" s="10" cm="1">
        <f t="array" ref="Q722">IFERROR(INDEX(cashier!$A$2:$I$672,MATCH($O722&amp;$P722,cashier!$J$2:$J$672,0),Q$1),FALSE)</f>
        <v>469</v>
      </c>
      <c r="R722" s="10" t="str" cm="1">
        <f t="array" ref="R722">IFERROR(INDEX(cashier!$A$2:$I$672,MATCH($O722&amp;$P722,cashier!$J$2:$J$672,0),R$1),FALSE)</f>
        <v>吴总股东往来/RMB</v>
      </c>
      <c r="S722" s="10" cm="1">
        <f t="array" ref="S722">IFERROR(INDEX(cashier!$A$2:$I$672,MATCH($O722&amp;$P722,cashier!$J$2:$J$672,0),S$1),FALSE)</f>
        <v>45057.112282812501</v>
      </c>
      <c r="T722" s="10" t="str" cm="1">
        <f t="array" ref="T722">IFERROR(INDEX(cashier!$A$2:$I$672,MATCH($O722&amp;$P722,cashier!$J$2:$J$672,0),T$1),FALSE)</f>
        <v>RMB</v>
      </c>
      <c r="U722" s="10" cm="1">
        <f t="array" ref="U722">IFERROR(INDEX(cashier!$A$2:$I$672,MATCH($O722&amp;$P722,cashier!$J$2:$J$672,0),U$1),FALSE)</f>
        <v>15779.8</v>
      </c>
      <c r="V722" s="10" cm="1">
        <f t="array" ref="V722">IFERROR(INDEX(cashier!$A$2:$I$672,MATCH($O722&amp;$P722,cashier!$J$2:$J$672,0),V$1),FALSE)</f>
        <v>45058.116041666668</v>
      </c>
      <c r="W722" s="10" cm="1">
        <f t="array" ref="W722">IFERROR(INDEX(cashier!$A$2:$I$672,MATCH($O722&amp;$P722,cashier!$J$2:$J$672,0),W$1),FALSE)</f>
        <v>890</v>
      </c>
      <c r="X722" s="10" t="str" cm="1">
        <f t="array" ref="X722">IFERROR(INDEX(cashier!$A$2:$I$672,MATCH($O722&amp;$P722,cashier!$J$2:$J$672,0),X$1),FALSE)</f>
        <v>付款单</v>
      </c>
      <c r="Y722" s="10" cm="1">
        <f t="array" ref="Y722">IFERROR(INDEX(cashier!$A$2:$I$672,MATCH($O722&amp;$P722,cashier!$J$2:$J$672,0),Y$1),FALSE)</f>
        <v>0</v>
      </c>
      <c r="Z722" s="13" cm="1">
        <f t="array" ref="Z722">IFERROR(INDEX(bank!$A$2:$P$1212,MATCH($O722&amp;$P722,bank!$Q$2:$Q$1212,0),Z$1),FALSE)</f>
        <v>890</v>
      </c>
      <c r="AA722" s="13" t="str" cm="1">
        <f t="array" ref="AA722">IFERROR(INDEX(bank!$A$2:$P$1212,MATCH($O722&amp;$P722,bank!$Q$2:$Q$1212,0),AA$1),FALSE)</f>
        <v>付款单</v>
      </c>
      <c r="AB722" s="13" t="str" cm="1">
        <f t="array" ref="AB722">IFERROR(INDEX(bank!$A$2:$P$1212,MATCH($O722&amp;$P722,bank!$Q$2:$Q$1212,0),AB$1),FALSE)</f>
        <v>吴总股东往来/RMB</v>
      </c>
      <c r="AC722" s="13" t="str" cm="1">
        <f t="array" ref="AC722">IFERROR(INDEX(bank!$A$2:$P$1212,MATCH($O722&amp;$P722,bank!$Q$2:$Q$1212,0),AC$1),FALSE)</f>
        <v>RMB</v>
      </c>
      <c r="AD722" s="13" cm="1">
        <f t="array" ref="AD722">IFERROR(INDEX(bank!$A$2:$P$1212,MATCH($O722&amp;$P722,bank!$Q$2:$Q$1212,0),AD$1),FALSE)</f>
        <v>0</v>
      </c>
      <c r="AE722" s="13" t="str" cm="1">
        <f t="array" ref="AE722">IFERROR(INDEX(bank!$A$2:$P$1212,MATCH($O722&amp;$P722,bank!$Q$2:$Q$1212,0),AE$1),FALSE)</f>
        <v xml:space="preserve">5501.04-修理和维护  </v>
      </c>
      <c r="AF722" s="13" t="str" cm="1">
        <f t="array" ref="AF722">IFERROR(INDEX(bank!$A$2:$P$1212,MATCH($O722&amp;$P722,bank!$Q$2:$Q$1212,0),AF$1),FALSE)</f>
        <v>2023年4月份船员自修奖费用</v>
      </c>
      <c r="AG722" s="13" cm="1">
        <f t="array" ref="AG722">IFERROR(INDEX(bank!$A$2:$P$1212,MATCH($O722&amp;$P722,bank!$Q$2:$Q$1212,0),AG$1),FALSE)</f>
        <v>45058.116041666668</v>
      </c>
      <c r="AH722" s="13" cm="1">
        <f t="array" ref="AH722">IFERROR(INDEX(bank!$A$2:$P$1212,MATCH($O722&amp;$P722,bank!$Q$2:$Q$1212,0),AH$1),FALSE)</f>
        <v>0</v>
      </c>
      <c r="AI722" s="13" cm="1">
        <f t="array" ref="AI722">IFERROR(INDEX(bank!$A$2:$P$1212,MATCH($O722&amp;$P722,bank!$Q$2:$Q$1212,0),AI$1),FALSE)</f>
        <v>0</v>
      </c>
      <c r="AJ722" s="13" cm="1">
        <f t="array" ref="AJ722">IFERROR(INDEX(bank!$A$2:$P$1212,MATCH($O722&amp;$P722,bank!$Q$2:$Q$1212,0),AJ$1),FALSE)</f>
        <v>15779.8</v>
      </c>
      <c r="AK722" s="13" cm="1">
        <f t="array" ref="AK722">IFERROR(INDEX(bank!$A$2:$P$1212,MATCH($O722&amp;$P722,bank!$Q$2:$Q$1212,0),AK$1),FALSE)</f>
        <v>15779.8</v>
      </c>
      <c r="AL722" s="13" cm="1">
        <f t="array" ref="AL722">IFERROR(INDEX(bank!$A$2:$P$1212,MATCH($O722&amp;$P722,bank!$Q$2:$Q$1212,0),AL$1),FALSE)</f>
        <v>11815860.98</v>
      </c>
      <c r="AM722" s="13" cm="1">
        <f t="array" ref="AM722">IFERROR(INDEX(bank!$A$2:$P$1212,MATCH($O722&amp;$P722,bank!$Q$2:$Q$1212,0),AM$1),FALSE)</f>
        <v>6.9240000000000004</v>
      </c>
      <c r="AN722" s="13" t="b" cm="1">
        <f t="array" ref="AN722">IFERROR(INDEX(bank!$A$2:$P$1212,MATCH($O722&amp;$P722,bank!$Q$2:$Q$1212,0),AN$1),FALSE)</f>
        <v>1</v>
      </c>
      <c r="AO722" s="13" t="str" cm="1">
        <f t="array" ref="AO722">IFERROR(INDEX(bank!$A$2:$P$1212,MATCH($O722&amp;$P722,bank!$Q$2:$Q$1212,0),AO$1),FALSE)</f>
        <v>已关闭</v>
      </c>
    </row>
    <row r="723" spans="1:41" hidden="1">
      <c r="A723" s="4" t="s">
        <v>126</v>
      </c>
      <c r="B723" s="4" t="s">
        <v>614</v>
      </c>
      <c r="C723" s="4">
        <v>50000</v>
      </c>
      <c r="D723" s="4">
        <v>7221.2593876372039</v>
      </c>
      <c r="E723" s="4">
        <v>0</v>
      </c>
      <c r="F723" s="4">
        <v>0</v>
      </c>
      <c r="G723" s="4" t="s">
        <v>30</v>
      </c>
      <c r="H723" s="6">
        <v>45057.342932754633</v>
      </c>
      <c r="I723" s="4" t="s">
        <v>20</v>
      </c>
      <c r="J723" s="4" t="b">
        <v>1</v>
      </c>
      <c r="K723" s="4">
        <v>0</v>
      </c>
      <c r="L723" s="4">
        <v>6.9240000000000004</v>
      </c>
      <c r="M723" s="4" t="s">
        <v>46</v>
      </c>
      <c r="N723" s="6">
        <v>45058.382867534718</v>
      </c>
      <c r="O723" s="4" t="s">
        <v>18</v>
      </c>
      <c r="P723" s="4">
        <v>892</v>
      </c>
      <c r="Q723" s="10" cm="1">
        <f t="array" ref="Q723">IFERROR(INDEX(cashier!$A$2:$I$672,MATCH($O723&amp;$P723,cashier!$J$2:$J$672,0),Q$1),FALSE)</f>
        <v>470</v>
      </c>
      <c r="R723" s="10" t="str" cm="1">
        <f t="array" ref="R723">IFERROR(INDEX(cashier!$A$2:$I$672,MATCH($O723&amp;$P723,cashier!$J$2:$J$672,0),R$1),FALSE)</f>
        <v>吴总股东往来/RMB</v>
      </c>
      <c r="S723" s="10" cm="1">
        <f t="array" ref="S723">IFERROR(INDEX(cashier!$A$2:$I$672,MATCH($O723&amp;$P723,cashier!$J$2:$J$672,0),S$1),FALSE)</f>
        <v>45057.112440960649</v>
      </c>
      <c r="T723" s="10" t="str" cm="1">
        <f t="array" ref="T723">IFERROR(INDEX(cashier!$A$2:$I$672,MATCH($O723&amp;$P723,cashier!$J$2:$J$672,0),T$1),FALSE)</f>
        <v>RMB</v>
      </c>
      <c r="U723" s="10" cm="1">
        <f t="array" ref="U723">IFERROR(INDEX(cashier!$A$2:$I$672,MATCH($O723&amp;$P723,cashier!$J$2:$J$672,0),U$1),FALSE)</f>
        <v>50000</v>
      </c>
      <c r="V723" s="10" cm="1">
        <f t="array" ref="V723">IFERROR(INDEX(cashier!$A$2:$I$672,MATCH($O723&amp;$P723,cashier!$J$2:$J$672,0),V$1),FALSE)</f>
        <v>45058.382867534718</v>
      </c>
      <c r="W723" s="10" cm="1">
        <f t="array" ref="W723">IFERROR(INDEX(cashier!$A$2:$I$672,MATCH($O723&amp;$P723,cashier!$J$2:$J$672,0),W$1),FALSE)</f>
        <v>892</v>
      </c>
      <c r="X723" s="10" t="str" cm="1">
        <f t="array" ref="X723">IFERROR(INDEX(cashier!$A$2:$I$672,MATCH($O723&amp;$P723,cashier!$J$2:$J$672,0),X$1),FALSE)</f>
        <v>付款单</v>
      </c>
      <c r="Y723" s="10" cm="1">
        <f t="array" ref="Y723">IFERROR(INDEX(cashier!$A$2:$I$672,MATCH($O723&amp;$P723,cashier!$J$2:$J$672,0),Y$1),FALSE)</f>
        <v>0</v>
      </c>
      <c r="Z723" s="13" cm="1">
        <f t="array" ref="Z723">IFERROR(INDEX(bank!$A$2:$P$1212,MATCH($O723&amp;$P723,bank!$Q$2:$Q$1212,0),Z$1),FALSE)</f>
        <v>892</v>
      </c>
      <c r="AA723" s="13" t="str" cm="1">
        <f t="array" ref="AA723">IFERROR(INDEX(bank!$A$2:$P$1212,MATCH($O723&amp;$P723,bank!$Q$2:$Q$1212,0),AA$1),FALSE)</f>
        <v>付款单</v>
      </c>
      <c r="AB723" s="13" t="str" cm="1">
        <f t="array" ref="AB723">IFERROR(INDEX(bank!$A$2:$P$1212,MATCH($O723&amp;$P723,bank!$Q$2:$Q$1212,0),AB$1),FALSE)</f>
        <v>吴总股东往来/RMB</v>
      </c>
      <c r="AC723" s="13" t="str" cm="1">
        <f t="array" ref="AC723">IFERROR(INDEX(bank!$A$2:$P$1212,MATCH($O723&amp;$P723,bank!$Q$2:$Q$1212,0),AC$1),FALSE)</f>
        <v>RMB</v>
      </c>
      <c r="AD723" s="13" cm="1">
        <f t="array" ref="AD723">IFERROR(INDEX(bank!$A$2:$P$1212,MATCH($O723&amp;$P723,bank!$Q$2:$Q$1212,0),AD$1),FALSE)</f>
        <v>0</v>
      </c>
      <c r="AE723" s="13" t="str" cm="1">
        <f t="array" ref="AE723">IFERROR(INDEX(bank!$A$2:$P$1212,MATCH($O723&amp;$P723,bank!$Q$2:$Q$1212,0),AE$1),FALSE)</f>
        <v xml:space="preserve">5501.07-船舶管理费用  </v>
      </c>
      <c r="AF723" s="13" t="str" cm="1">
        <f t="array" ref="AF723">IFERROR(INDEX(bank!$A$2:$P$1212,MATCH($O723&amp;$P723,bank!$Q$2:$Q$1212,0),AF$1),FALSE)</f>
        <v>2023年5月份船舶备用金</v>
      </c>
      <c r="AG723" s="13" cm="1">
        <f t="array" ref="AG723">IFERROR(INDEX(bank!$A$2:$P$1212,MATCH($O723&amp;$P723,bank!$Q$2:$Q$1212,0),AG$1),FALSE)</f>
        <v>45058.382867534718</v>
      </c>
      <c r="AH723" s="13" cm="1">
        <f t="array" ref="AH723">IFERROR(INDEX(bank!$A$2:$P$1212,MATCH($O723&amp;$P723,bank!$Q$2:$Q$1212,0),AH$1),FALSE)</f>
        <v>0</v>
      </c>
      <c r="AI723" s="13" cm="1">
        <f t="array" ref="AI723">IFERROR(INDEX(bank!$A$2:$P$1212,MATCH($O723&amp;$P723,bank!$Q$2:$Q$1212,0),AI$1),FALSE)</f>
        <v>0</v>
      </c>
      <c r="AJ723" s="13" cm="1">
        <f t="array" ref="AJ723">IFERROR(INDEX(bank!$A$2:$P$1212,MATCH($O723&amp;$P723,bank!$Q$2:$Q$1212,0),AJ$1),FALSE)</f>
        <v>50000</v>
      </c>
      <c r="AK723" s="13" cm="1">
        <f t="array" ref="AK723">IFERROR(INDEX(bank!$A$2:$P$1212,MATCH($O723&amp;$P723,bank!$Q$2:$Q$1212,0),AK$1),FALSE)</f>
        <v>50000</v>
      </c>
      <c r="AL723" s="13" cm="1">
        <f t="array" ref="AL723">IFERROR(INDEX(bank!$A$2:$P$1212,MATCH($O723&amp;$P723,bank!$Q$2:$Q$1212,0),AL$1),FALSE)</f>
        <v>11398831.98</v>
      </c>
      <c r="AM723" s="13" cm="1">
        <f t="array" ref="AM723">IFERROR(INDEX(bank!$A$2:$P$1212,MATCH($O723&amp;$P723,bank!$Q$2:$Q$1212,0),AM$1),FALSE)</f>
        <v>6.9240000000000004</v>
      </c>
      <c r="AN723" s="13" t="b" cm="1">
        <f t="array" ref="AN723">IFERROR(INDEX(bank!$A$2:$P$1212,MATCH($O723&amp;$P723,bank!$Q$2:$Q$1212,0),AN$1),FALSE)</f>
        <v>1</v>
      </c>
      <c r="AO723" s="13" t="str" cm="1">
        <f t="array" ref="AO723">IFERROR(INDEX(bank!$A$2:$P$1212,MATCH($O723&amp;$P723,bank!$Q$2:$Q$1212,0),AO$1),FALSE)</f>
        <v>已关闭</v>
      </c>
    </row>
    <row r="724" spans="1:41" hidden="1">
      <c r="A724" s="4" t="s">
        <v>435</v>
      </c>
      <c r="B724" s="4" t="s">
        <v>615</v>
      </c>
      <c r="C724" s="4">
        <v>0</v>
      </c>
      <c r="D724" s="4">
        <v>0</v>
      </c>
      <c r="E724" s="4">
        <v>27000</v>
      </c>
      <c r="F724" s="4">
        <v>27000</v>
      </c>
      <c r="G724" s="4" t="s">
        <v>19</v>
      </c>
      <c r="H724" s="6">
        <v>45056.372742268519</v>
      </c>
      <c r="I724" s="4" t="s">
        <v>20</v>
      </c>
      <c r="J724" s="4" t="b">
        <v>1</v>
      </c>
      <c r="K724" s="4">
        <v>0</v>
      </c>
      <c r="L724" s="4">
        <v>1</v>
      </c>
      <c r="M724" s="4" t="s">
        <v>27</v>
      </c>
      <c r="N724" s="6">
        <v>45055.334305555552</v>
      </c>
      <c r="O724" s="4" t="s">
        <v>26</v>
      </c>
      <c r="P724" s="4">
        <v>893</v>
      </c>
      <c r="Q724" s="10" cm="1">
        <f t="array" ref="Q724">IFERROR(INDEX(cashier!$A$2:$I$672,MATCH($O724&amp;$P724,cashier!$J$2:$J$672,0),Q$1),FALSE)</f>
        <v>503</v>
      </c>
      <c r="R724" s="10" t="str" cm="1">
        <f t="array" ref="R724">IFERROR(INDEX(cashier!$A$2:$I$672,MATCH($O724&amp;$P724,cashier!$J$2:$J$672,0),R$1),FALSE)</f>
        <v>香港汇丰/USD/Mandarine/801-443300-838</v>
      </c>
      <c r="S724" s="10" cm="1">
        <f t="array" ref="S724">IFERROR(INDEX(cashier!$A$2:$I$672,MATCH($O724&amp;$P724,cashier!$J$2:$J$672,0),S$1),FALSE)</f>
        <v>45062.330276851862</v>
      </c>
      <c r="T724" s="10" t="str" cm="1">
        <f t="array" ref="T724">IFERROR(INDEX(cashier!$A$2:$I$672,MATCH($O724&amp;$P724,cashier!$J$2:$J$672,0),T$1),FALSE)</f>
        <v>USD</v>
      </c>
      <c r="U724" s="10" cm="1">
        <f t="array" ref="U724">IFERROR(INDEX(cashier!$A$2:$I$672,MATCH($O724&amp;$P724,cashier!$J$2:$J$672,0),U$1),FALSE)</f>
        <v>26960.15</v>
      </c>
      <c r="V724" s="10" cm="1">
        <f t="array" ref="V724">IFERROR(INDEX(cashier!$A$2:$I$672,MATCH($O724&amp;$P724,cashier!$J$2:$J$672,0),V$1),FALSE)</f>
        <v>45055.334305555552</v>
      </c>
      <c r="W724" s="10" cm="1">
        <f t="array" ref="W724">IFERROR(INDEX(cashier!$A$2:$I$672,MATCH($O724&amp;$P724,cashier!$J$2:$J$672,0),W$1),FALSE)</f>
        <v>893</v>
      </c>
      <c r="X724" s="10" t="str" cm="1">
        <f t="array" ref="X724">IFERROR(INDEX(cashier!$A$2:$I$672,MATCH($O724&amp;$P724,cashier!$J$2:$J$672,0),X$1),FALSE)</f>
        <v>收款单</v>
      </c>
      <c r="Y724" s="10" cm="1">
        <f t="array" ref="Y724">IFERROR(INDEX(cashier!$A$2:$I$672,MATCH($O724&amp;$P724,cashier!$J$2:$J$672,0),Y$1),FALSE)</f>
        <v>0</v>
      </c>
      <c r="Z724" s="13" cm="1">
        <f t="array" ref="Z724">IFERROR(INDEX(bank!$A$2:$P$1212,MATCH($O724&amp;$P724,bank!$Q$2:$Q$1212,0),Z$1),FALSE)</f>
        <v>893</v>
      </c>
      <c r="AA724" s="13" t="str" cm="1">
        <f t="array" ref="AA724">IFERROR(INDEX(bank!$A$2:$P$1212,MATCH($O724&amp;$P724,bank!$Q$2:$Q$1212,0),AA$1),FALSE)</f>
        <v>收款单</v>
      </c>
      <c r="AB724" s="13" t="str" cm="1">
        <f t="array" ref="AB724">IFERROR(INDEX(bank!$A$2:$P$1212,MATCH($O724&amp;$P724,bank!$Q$2:$Q$1212,0),AB$1),FALSE)</f>
        <v>香港汇丰/USD/Mandarine/801-443300-838</v>
      </c>
      <c r="AC724" s="13" t="str" cm="1">
        <f t="array" ref="AC724">IFERROR(INDEX(bank!$A$2:$P$1212,MATCH($O724&amp;$P724,bank!$Q$2:$Q$1212,0),AC$1),FALSE)</f>
        <v>USD</v>
      </c>
      <c r="AD724" s="13" cm="1">
        <f t="array" ref="AD724">IFERROR(INDEX(bank!$A$2:$P$1212,MATCH($O724&amp;$P724,bank!$Q$2:$Q$1212,0),AD$1),FALSE)</f>
        <v>0</v>
      </c>
      <c r="AE724" s="13" t="str" cm="1">
        <f t="array" ref="AE724">IFERROR(INDEX(bank!$A$2:$P$1212,MATCH($O724&amp;$P724,bank!$Q$2:$Q$1212,0),AE$1),FALSE)</f>
        <v>2203-代收代付</v>
      </c>
      <c r="AF724" s="13" t="str" cm="1">
        <f t="array" ref="AF724">IFERROR(INDEX(bank!$A$2:$P$1212,MATCH($O724&amp;$P724,bank!$Q$2:$Q$1212,0),AF$1),FALSE)</f>
        <v>代收任立方</v>
      </c>
      <c r="AG724" s="13" cm="1">
        <f t="array" ref="AG724">IFERROR(INDEX(bank!$A$2:$P$1212,MATCH($O724&amp;$P724,bank!$Q$2:$Q$1212,0),AG$1),FALSE)</f>
        <v>45055.334305555552</v>
      </c>
      <c r="AH724" s="13" cm="1">
        <f t="array" ref="AH724">IFERROR(INDEX(bank!$A$2:$P$1212,MATCH($O724&amp;$P724,bank!$Q$2:$Q$1212,0),AH$1),FALSE)</f>
        <v>27000</v>
      </c>
      <c r="AI724" s="13" cm="1">
        <f t="array" ref="AI724">IFERROR(INDEX(bank!$A$2:$P$1212,MATCH($O724&amp;$P724,bank!$Q$2:$Q$1212,0),AI$1),FALSE)</f>
        <v>27000</v>
      </c>
      <c r="AJ724" s="13" cm="1">
        <f t="array" ref="AJ724">IFERROR(INDEX(bank!$A$2:$P$1212,MATCH($O724&amp;$P724,bank!$Q$2:$Q$1212,0),AJ$1),FALSE)</f>
        <v>0</v>
      </c>
      <c r="AK724" s="13" cm="1">
        <f t="array" ref="AK724">IFERROR(INDEX(bank!$A$2:$P$1212,MATCH($O724&amp;$P724,bank!$Q$2:$Q$1212,0),AK$1),FALSE)</f>
        <v>0</v>
      </c>
      <c r="AL724" s="13" cm="1">
        <f t="array" ref="AL724">IFERROR(INDEX(bank!$A$2:$P$1212,MATCH($O724&amp;$P724,bank!$Q$2:$Q$1212,0),AL$1),FALSE)</f>
        <v>-320622.61000000022</v>
      </c>
      <c r="AM724" s="13" cm="1">
        <f t="array" ref="AM724">IFERROR(INDEX(bank!$A$2:$P$1212,MATCH($O724&amp;$P724,bank!$Q$2:$Q$1212,0),AM$1),FALSE)</f>
        <v>1</v>
      </c>
      <c r="AN724" s="13" t="b" cm="1">
        <f t="array" ref="AN724">IFERROR(INDEX(bank!$A$2:$P$1212,MATCH($O724&amp;$P724,bank!$Q$2:$Q$1212,0),AN$1),FALSE)</f>
        <v>1</v>
      </c>
      <c r="AO724" s="13" t="str" cm="1">
        <f t="array" ref="AO724">IFERROR(INDEX(bank!$A$2:$P$1212,MATCH($O724&amp;$P724,bank!$Q$2:$Q$1212,0),AO$1),FALSE)</f>
        <v>已关闭</v>
      </c>
    </row>
    <row r="725" spans="1:41" hidden="1">
      <c r="A725" s="4" t="s">
        <v>435</v>
      </c>
      <c r="B725" s="4" t="s">
        <v>73</v>
      </c>
      <c r="C725" s="4">
        <v>39.85</v>
      </c>
      <c r="D725" s="4">
        <v>39.85</v>
      </c>
      <c r="E725" s="4">
        <v>0</v>
      </c>
      <c r="F725" s="4">
        <v>0</v>
      </c>
      <c r="G725" s="4" t="s">
        <v>19</v>
      </c>
      <c r="H725" s="6">
        <v>45056.372742268519</v>
      </c>
      <c r="I725" s="4" t="s">
        <v>20</v>
      </c>
      <c r="J725" s="4" t="b">
        <v>1</v>
      </c>
      <c r="K725" s="4">
        <v>0</v>
      </c>
      <c r="L725" s="4">
        <v>1</v>
      </c>
      <c r="M725" s="4" t="s">
        <v>27</v>
      </c>
      <c r="N725" s="6">
        <v>45055.334305555552</v>
      </c>
      <c r="O725" s="4" t="s">
        <v>26</v>
      </c>
      <c r="P725" s="4">
        <v>893</v>
      </c>
      <c r="Q725" s="10" cm="1">
        <f t="array" ref="Q725">IFERROR(INDEX(cashier!$A$2:$I$672,MATCH($O725&amp;$P725,cashier!$J$2:$J$672,0),Q$1),FALSE)</f>
        <v>503</v>
      </c>
      <c r="R725" s="10" t="str" cm="1">
        <f t="array" ref="R725">IFERROR(INDEX(cashier!$A$2:$I$672,MATCH($O725&amp;$P725,cashier!$J$2:$J$672,0),R$1),FALSE)</f>
        <v>香港汇丰/USD/Mandarine/801-443300-838</v>
      </c>
      <c r="S725" s="10" cm="1">
        <f t="array" ref="S725">IFERROR(INDEX(cashier!$A$2:$I$672,MATCH($O725&amp;$P725,cashier!$J$2:$J$672,0),S$1),FALSE)</f>
        <v>45062.330276851862</v>
      </c>
      <c r="T725" s="10" t="str" cm="1">
        <f t="array" ref="T725">IFERROR(INDEX(cashier!$A$2:$I$672,MATCH($O725&amp;$P725,cashier!$J$2:$J$672,0),T$1),FALSE)</f>
        <v>USD</v>
      </c>
      <c r="U725" s="10" cm="1">
        <f t="array" ref="U725">IFERROR(INDEX(cashier!$A$2:$I$672,MATCH($O725&amp;$P725,cashier!$J$2:$J$672,0),U$1),FALSE)</f>
        <v>26960.15</v>
      </c>
      <c r="V725" s="10" cm="1">
        <f t="array" ref="V725">IFERROR(INDEX(cashier!$A$2:$I$672,MATCH($O725&amp;$P725,cashier!$J$2:$J$672,0),V$1),FALSE)</f>
        <v>45055.334305555552</v>
      </c>
      <c r="W725" s="10" cm="1">
        <f t="array" ref="W725">IFERROR(INDEX(cashier!$A$2:$I$672,MATCH($O725&amp;$P725,cashier!$J$2:$J$672,0),W$1),FALSE)</f>
        <v>893</v>
      </c>
      <c r="X725" s="10" t="str" cm="1">
        <f t="array" ref="X725">IFERROR(INDEX(cashier!$A$2:$I$672,MATCH($O725&amp;$P725,cashier!$J$2:$J$672,0),X$1),FALSE)</f>
        <v>收款单</v>
      </c>
      <c r="Y725" s="10" cm="1">
        <f t="array" ref="Y725">IFERROR(INDEX(cashier!$A$2:$I$672,MATCH($O725&amp;$P725,cashier!$J$2:$J$672,0),Y$1),FALSE)</f>
        <v>0</v>
      </c>
      <c r="Z725" s="13" cm="1">
        <f t="array" ref="Z725">IFERROR(INDEX(bank!$A$2:$P$1212,MATCH($O725&amp;$P725,bank!$Q$2:$Q$1212,0),Z$1),FALSE)</f>
        <v>893</v>
      </c>
      <c r="AA725" s="13" t="str" cm="1">
        <f t="array" ref="AA725">IFERROR(INDEX(bank!$A$2:$P$1212,MATCH($O725&amp;$P725,bank!$Q$2:$Q$1212,0),AA$1),FALSE)</f>
        <v>收款单</v>
      </c>
      <c r="AB725" s="13" t="str" cm="1">
        <f t="array" ref="AB725">IFERROR(INDEX(bank!$A$2:$P$1212,MATCH($O725&amp;$P725,bank!$Q$2:$Q$1212,0),AB$1),FALSE)</f>
        <v>香港汇丰/USD/Mandarine/801-443300-838</v>
      </c>
      <c r="AC725" s="13" t="str" cm="1">
        <f t="array" ref="AC725">IFERROR(INDEX(bank!$A$2:$P$1212,MATCH($O725&amp;$P725,bank!$Q$2:$Q$1212,0),AC$1),FALSE)</f>
        <v>USD</v>
      </c>
      <c r="AD725" s="13" cm="1">
        <f t="array" ref="AD725">IFERROR(INDEX(bank!$A$2:$P$1212,MATCH($O725&amp;$P725,bank!$Q$2:$Q$1212,0),AD$1),FALSE)</f>
        <v>0</v>
      </c>
      <c r="AE725" s="13" t="str" cm="1">
        <f t="array" ref="AE725">IFERROR(INDEX(bank!$A$2:$P$1212,MATCH($O725&amp;$P725,bank!$Q$2:$Q$1212,0),AE$1),FALSE)</f>
        <v>2203-代收代付</v>
      </c>
      <c r="AF725" s="13" t="str" cm="1">
        <f t="array" ref="AF725">IFERROR(INDEX(bank!$A$2:$P$1212,MATCH($O725&amp;$P725,bank!$Q$2:$Q$1212,0),AF$1),FALSE)</f>
        <v>代收任立方</v>
      </c>
      <c r="AG725" s="13" cm="1">
        <f t="array" ref="AG725">IFERROR(INDEX(bank!$A$2:$P$1212,MATCH($O725&amp;$P725,bank!$Q$2:$Q$1212,0),AG$1),FALSE)</f>
        <v>45055.334305555552</v>
      </c>
      <c r="AH725" s="13" cm="1">
        <f t="array" ref="AH725">IFERROR(INDEX(bank!$A$2:$P$1212,MATCH($O725&amp;$P725,bank!$Q$2:$Q$1212,0),AH$1),FALSE)</f>
        <v>27000</v>
      </c>
      <c r="AI725" s="13" cm="1">
        <f t="array" ref="AI725">IFERROR(INDEX(bank!$A$2:$P$1212,MATCH($O725&amp;$P725,bank!$Q$2:$Q$1212,0),AI$1),FALSE)</f>
        <v>27000</v>
      </c>
      <c r="AJ725" s="13" cm="1">
        <f t="array" ref="AJ725">IFERROR(INDEX(bank!$A$2:$P$1212,MATCH($O725&amp;$P725,bank!$Q$2:$Q$1212,0),AJ$1),FALSE)</f>
        <v>0</v>
      </c>
      <c r="AK725" s="13" cm="1">
        <f t="array" ref="AK725">IFERROR(INDEX(bank!$A$2:$P$1212,MATCH($O725&amp;$P725,bank!$Q$2:$Q$1212,0),AK$1),FALSE)</f>
        <v>0</v>
      </c>
      <c r="AL725" s="13" cm="1">
        <f t="array" ref="AL725">IFERROR(INDEX(bank!$A$2:$P$1212,MATCH($O725&amp;$P725,bank!$Q$2:$Q$1212,0),AL$1),FALSE)</f>
        <v>-320622.61000000022</v>
      </c>
      <c r="AM725" s="13" cm="1">
        <f t="array" ref="AM725">IFERROR(INDEX(bank!$A$2:$P$1212,MATCH($O725&amp;$P725,bank!$Q$2:$Q$1212,0),AM$1),FALSE)</f>
        <v>1</v>
      </c>
      <c r="AN725" s="13" t="b" cm="1">
        <f t="array" ref="AN725">IFERROR(INDEX(bank!$A$2:$P$1212,MATCH($O725&amp;$P725,bank!$Q$2:$Q$1212,0),AN$1),FALSE)</f>
        <v>1</v>
      </c>
      <c r="AO725" s="13" t="str" cm="1">
        <f t="array" ref="AO725">IFERROR(INDEX(bank!$A$2:$P$1212,MATCH($O725&amp;$P725,bank!$Q$2:$Q$1212,0),AO$1),FALSE)</f>
        <v>已关闭</v>
      </c>
    </row>
    <row r="726" spans="1:41" hidden="1">
      <c r="A726" s="4" t="s">
        <v>435</v>
      </c>
      <c r="B726" s="4" t="s">
        <v>616</v>
      </c>
      <c r="C726" s="4">
        <v>186389</v>
      </c>
      <c r="D726" s="4">
        <v>26960.150430317499</v>
      </c>
      <c r="E726" s="4">
        <v>0</v>
      </c>
      <c r="F726" s="4">
        <v>0</v>
      </c>
      <c r="G726" s="4" t="s">
        <v>30</v>
      </c>
      <c r="H726" s="6">
        <v>45056.38082914352</v>
      </c>
      <c r="I726" s="4" t="s">
        <v>20</v>
      </c>
      <c r="J726" s="4" t="b">
        <v>1</v>
      </c>
      <c r="K726" s="4">
        <v>0</v>
      </c>
      <c r="L726" s="4">
        <v>6.9135</v>
      </c>
      <c r="M726" s="4" t="s">
        <v>46</v>
      </c>
      <c r="N726" s="6">
        <v>45061.31591435185</v>
      </c>
      <c r="O726" s="4" t="s">
        <v>18</v>
      </c>
      <c r="P726" s="4">
        <v>895</v>
      </c>
      <c r="Q726" s="10" cm="1">
        <f t="array" ref="Q726">IFERROR(INDEX(cashier!$A$2:$I$672,MATCH($O726&amp;$P726,cashier!$J$2:$J$672,0),Q$1),FALSE)</f>
        <v>484</v>
      </c>
      <c r="R726" s="10" t="str" cm="1">
        <f t="array" ref="R726">IFERROR(INDEX(cashier!$A$2:$I$672,MATCH($O726&amp;$P726,cashier!$J$2:$J$672,0),R$1),FALSE)</f>
        <v>吴总股东往来/RMB</v>
      </c>
      <c r="S726" s="10" cm="1">
        <f t="array" ref="S726">IFERROR(INDEX(cashier!$A$2:$I$672,MATCH($O726&amp;$P726,cashier!$J$2:$J$672,0),S$1),FALSE)</f>
        <v>45058.312104826393</v>
      </c>
      <c r="T726" s="10" t="str" cm="1">
        <f t="array" ref="T726">IFERROR(INDEX(cashier!$A$2:$I$672,MATCH($O726&amp;$P726,cashier!$J$2:$J$672,0),T$1),FALSE)</f>
        <v>RMB</v>
      </c>
      <c r="U726" s="10" cm="1">
        <f t="array" ref="U726">IFERROR(INDEX(cashier!$A$2:$I$672,MATCH($O726&amp;$P726,cashier!$J$2:$J$672,0),U$1),FALSE)</f>
        <v>186389</v>
      </c>
      <c r="V726" s="10" cm="1">
        <f t="array" ref="V726">IFERROR(INDEX(cashier!$A$2:$I$672,MATCH($O726&amp;$P726,cashier!$J$2:$J$672,0),V$1),FALSE)</f>
        <v>45061.31591435185</v>
      </c>
      <c r="W726" s="10" cm="1">
        <f t="array" ref="W726">IFERROR(INDEX(cashier!$A$2:$I$672,MATCH($O726&amp;$P726,cashier!$J$2:$J$672,0),W$1),FALSE)</f>
        <v>895</v>
      </c>
      <c r="X726" s="10" t="str" cm="1">
        <f t="array" ref="X726">IFERROR(INDEX(cashier!$A$2:$I$672,MATCH($O726&amp;$P726,cashier!$J$2:$J$672,0),X$1),FALSE)</f>
        <v>付款单</v>
      </c>
      <c r="Y726" s="10" cm="1">
        <f t="array" ref="Y726">IFERROR(INDEX(cashier!$A$2:$I$672,MATCH($O726&amp;$P726,cashier!$J$2:$J$672,0),Y$1),FALSE)</f>
        <v>0</v>
      </c>
      <c r="Z726" s="13" cm="1">
        <f t="array" ref="Z726">IFERROR(INDEX(bank!$A$2:$P$1212,MATCH($O726&amp;$P726,bank!$Q$2:$Q$1212,0),Z$1),FALSE)</f>
        <v>895</v>
      </c>
      <c r="AA726" s="13" t="str" cm="1">
        <f t="array" ref="AA726">IFERROR(INDEX(bank!$A$2:$P$1212,MATCH($O726&amp;$P726,bank!$Q$2:$Q$1212,0),AA$1),FALSE)</f>
        <v>付款单</v>
      </c>
      <c r="AB726" s="13" t="str" cm="1">
        <f t="array" ref="AB726">IFERROR(INDEX(bank!$A$2:$P$1212,MATCH($O726&amp;$P726,bank!$Q$2:$Q$1212,0),AB$1),FALSE)</f>
        <v>吴总股东往来/RMB</v>
      </c>
      <c r="AC726" s="13" t="str" cm="1">
        <f t="array" ref="AC726">IFERROR(INDEX(bank!$A$2:$P$1212,MATCH($O726&amp;$P726,bank!$Q$2:$Q$1212,0),AC$1),FALSE)</f>
        <v>RMB</v>
      </c>
      <c r="AD726" s="13" cm="1">
        <f t="array" ref="AD726">IFERROR(INDEX(bank!$A$2:$P$1212,MATCH($O726&amp;$P726,bank!$Q$2:$Q$1212,0),AD$1),FALSE)</f>
        <v>0</v>
      </c>
      <c r="AE726" s="13" t="str" cm="1">
        <f t="array" ref="AE726">IFERROR(INDEX(bank!$A$2:$P$1212,MATCH($O726&amp;$P726,bank!$Q$2:$Q$1212,0),AE$1),FALSE)</f>
        <v>2203-代收代付</v>
      </c>
      <c r="AF726" s="13" t="str" cm="1">
        <f t="array" ref="AF726">IFERROR(INDEX(bank!$A$2:$P$1212,MATCH($O726&amp;$P726,bank!$Q$2:$Q$1212,0),AF$1),FALSE)</f>
        <v>代任立方支付$27000汇兑RMB</v>
      </c>
      <c r="AG726" s="13" cm="1">
        <f t="array" ref="AG726">IFERROR(INDEX(bank!$A$2:$P$1212,MATCH($O726&amp;$P726,bank!$Q$2:$Q$1212,0),AG$1),FALSE)</f>
        <v>45061.31591435185</v>
      </c>
      <c r="AH726" s="13" cm="1">
        <f t="array" ref="AH726">IFERROR(INDEX(bank!$A$2:$P$1212,MATCH($O726&amp;$P726,bank!$Q$2:$Q$1212,0),AH$1),FALSE)</f>
        <v>0</v>
      </c>
      <c r="AI726" s="13" cm="1">
        <f t="array" ref="AI726">IFERROR(INDEX(bank!$A$2:$P$1212,MATCH($O726&amp;$P726,bank!$Q$2:$Q$1212,0),AI$1),FALSE)</f>
        <v>0</v>
      </c>
      <c r="AJ726" s="13" cm="1">
        <f t="array" ref="AJ726">IFERROR(INDEX(bank!$A$2:$P$1212,MATCH($O726&amp;$P726,bank!$Q$2:$Q$1212,0),AJ$1),FALSE)</f>
        <v>186389</v>
      </c>
      <c r="AK726" s="13" cm="1">
        <f t="array" ref="AK726">IFERROR(INDEX(bank!$A$2:$P$1212,MATCH($O726&amp;$P726,bank!$Q$2:$Q$1212,0),AK$1),FALSE)</f>
        <v>186389</v>
      </c>
      <c r="AL726" s="13" cm="1">
        <f t="array" ref="AL726">IFERROR(INDEX(bank!$A$2:$P$1212,MATCH($O726&amp;$P726,bank!$Q$2:$Q$1212,0),AL$1),FALSE)</f>
        <v>11208992.98</v>
      </c>
      <c r="AM726" s="13" cm="1">
        <f t="array" ref="AM726">IFERROR(INDEX(bank!$A$2:$P$1212,MATCH($O726&amp;$P726,bank!$Q$2:$Q$1212,0),AM$1),FALSE)</f>
        <v>6.9135</v>
      </c>
      <c r="AN726" s="13" t="b" cm="1">
        <f t="array" ref="AN726">IFERROR(INDEX(bank!$A$2:$P$1212,MATCH($O726&amp;$P726,bank!$Q$2:$Q$1212,0),AN$1),FALSE)</f>
        <v>1</v>
      </c>
      <c r="AO726" s="13" t="str" cm="1">
        <f t="array" ref="AO726">IFERROR(INDEX(bank!$A$2:$P$1212,MATCH($O726&amp;$P726,bank!$Q$2:$Q$1212,0),AO$1),FALSE)</f>
        <v>已关闭</v>
      </c>
    </row>
    <row r="727" spans="1:41" hidden="1">
      <c r="A727" s="4" t="s">
        <v>50</v>
      </c>
      <c r="B727" s="4" t="s">
        <v>238</v>
      </c>
      <c r="C727" s="4">
        <v>0</v>
      </c>
      <c r="D727" s="4">
        <v>0</v>
      </c>
      <c r="E727" s="4">
        <v>583624.99</v>
      </c>
      <c r="F727" s="4">
        <v>583624.99</v>
      </c>
      <c r="G727" s="4" t="s">
        <v>19</v>
      </c>
      <c r="H727" s="6">
        <v>45056.080181122677</v>
      </c>
      <c r="I727" s="4" t="s">
        <v>20</v>
      </c>
      <c r="J727" s="4" t="b">
        <v>1</v>
      </c>
      <c r="K727" s="4">
        <v>0</v>
      </c>
      <c r="L727" s="4">
        <v>1</v>
      </c>
      <c r="M727" s="4" t="s">
        <v>36</v>
      </c>
      <c r="N727" s="6">
        <v>45056.339097222219</v>
      </c>
      <c r="O727" s="4" t="s">
        <v>26</v>
      </c>
      <c r="P727" s="4">
        <v>896</v>
      </c>
      <c r="Q727" s="10" cm="1">
        <f t="array" ref="Q727">IFERROR(INDEX(cashier!$A$2:$I$672,MATCH($O727&amp;$P727,cashier!$J$2:$J$672,0),Q$1),FALSE)</f>
        <v>474</v>
      </c>
      <c r="R727" s="10" t="str" cm="1">
        <f t="array" ref="R727">IFERROR(INDEX(cashier!$A$2:$I$672,MATCH($O727&amp;$P727,cashier!$J$2:$J$672,0),R$1),FALSE)</f>
        <v>香港花旗/USD/Hope Young/91868394</v>
      </c>
      <c r="S727" s="10" cm="1">
        <f t="array" ref="S727">IFERROR(INDEX(cashier!$A$2:$I$672,MATCH($O727&amp;$P727,cashier!$J$2:$J$672,0),S$1),FALSE)</f>
        <v>45057.337983414349</v>
      </c>
      <c r="T727" s="10" t="str" cm="1">
        <f t="array" ref="T727">IFERROR(INDEX(cashier!$A$2:$I$672,MATCH($O727&amp;$P727,cashier!$J$2:$J$672,0),T$1),FALSE)</f>
        <v>USD</v>
      </c>
      <c r="U727" s="10" cm="1">
        <f t="array" ref="U727">IFERROR(INDEX(cashier!$A$2:$I$672,MATCH($O727&amp;$P727,cashier!$J$2:$J$672,0),U$1),FALSE)</f>
        <v>583624.99</v>
      </c>
      <c r="V727" s="10" cm="1">
        <f t="array" ref="V727">IFERROR(INDEX(cashier!$A$2:$I$672,MATCH($O727&amp;$P727,cashier!$J$2:$J$672,0),V$1),FALSE)</f>
        <v>45056.339097222219</v>
      </c>
      <c r="W727" s="10" cm="1">
        <f t="array" ref="W727">IFERROR(INDEX(cashier!$A$2:$I$672,MATCH($O727&amp;$P727,cashier!$J$2:$J$672,0),W$1),FALSE)</f>
        <v>896</v>
      </c>
      <c r="X727" s="10" t="str" cm="1">
        <f t="array" ref="X727">IFERROR(INDEX(cashier!$A$2:$I$672,MATCH($O727&amp;$P727,cashier!$J$2:$J$672,0),X$1),FALSE)</f>
        <v>收款单</v>
      </c>
      <c r="Y727" s="10" cm="1">
        <f t="array" ref="Y727">IFERROR(INDEX(cashier!$A$2:$I$672,MATCH($O727&amp;$P727,cashier!$J$2:$J$672,0),Y$1),FALSE)</f>
        <v>0</v>
      </c>
      <c r="Z727" s="13" cm="1">
        <f t="array" ref="Z727">IFERROR(INDEX(bank!$A$2:$P$1212,MATCH($O727&amp;$P727,bank!$Q$2:$Q$1212,0),Z$1),FALSE)</f>
        <v>896</v>
      </c>
      <c r="AA727" s="13" t="str" cm="1">
        <f t="array" ref="AA727">IFERROR(INDEX(bank!$A$2:$P$1212,MATCH($O727&amp;$P727,bank!$Q$2:$Q$1212,0),AA$1),FALSE)</f>
        <v>收款单</v>
      </c>
      <c r="AB727" s="13" t="str" cm="1">
        <f t="array" ref="AB727">IFERROR(INDEX(bank!$A$2:$P$1212,MATCH($O727&amp;$P727,bank!$Q$2:$Q$1212,0),AB$1),FALSE)</f>
        <v>香港花旗/USD/Hope Young/91868394</v>
      </c>
      <c r="AC727" s="13" t="str" cm="1">
        <f t="array" ref="AC727">IFERROR(INDEX(bank!$A$2:$P$1212,MATCH($O727&amp;$P727,bank!$Q$2:$Q$1212,0),AC$1),FALSE)</f>
        <v>USD</v>
      </c>
      <c r="AD727" s="13" cm="1">
        <f t="array" ref="AD727">IFERROR(INDEX(bank!$A$2:$P$1212,MATCH($O727&amp;$P727,bank!$Q$2:$Q$1212,0),AD$1),FALSE)</f>
        <v>0</v>
      </c>
      <c r="AE727" s="13" t="str" cm="1">
        <f t="array" ref="AE727">IFERROR(INDEX(bank!$A$2:$P$1212,MATCH($O727&amp;$P727,bank!$Q$2:$Q$1212,0),AE$1),FALSE)</f>
        <v>5101.06-租金收入</v>
      </c>
      <c r="AF727" s="13" t="str" cm="1">
        <f t="array" ref="AF727">IFERROR(INDEX(bank!$A$2:$P$1212,MATCH($O727&amp;$P727,bank!$Q$2:$Q$1212,0),AF$1),FALSE)</f>
        <v>第一期租金</v>
      </c>
      <c r="AG727" s="13" cm="1">
        <f t="array" ref="AG727">IFERROR(INDEX(bank!$A$2:$P$1212,MATCH($O727&amp;$P727,bank!$Q$2:$Q$1212,0),AG$1),FALSE)</f>
        <v>45056.339097222219</v>
      </c>
      <c r="AH727" s="13" cm="1">
        <f t="array" ref="AH727">IFERROR(INDEX(bank!$A$2:$P$1212,MATCH($O727&amp;$P727,bank!$Q$2:$Q$1212,0),AH$1),FALSE)</f>
        <v>583624.99</v>
      </c>
      <c r="AI727" s="13" cm="1">
        <f t="array" ref="AI727">IFERROR(INDEX(bank!$A$2:$P$1212,MATCH($O727&amp;$P727,bank!$Q$2:$Q$1212,0),AI$1),FALSE)</f>
        <v>583624.99</v>
      </c>
      <c r="AJ727" s="13" cm="1">
        <f t="array" ref="AJ727">IFERROR(INDEX(bank!$A$2:$P$1212,MATCH($O727&amp;$P727,bank!$Q$2:$Q$1212,0),AJ$1),FALSE)</f>
        <v>0</v>
      </c>
      <c r="AK727" s="13" cm="1">
        <f t="array" ref="AK727">IFERROR(INDEX(bank!$A$2:$P$1212,MATCH($O727&amp;$P727,bank!$Q$2:$Q$1212,0),AK$1),FALSE)</f>
        <v>0</v>
      </c>
      <c r="AL727" s="13" cm="1">
        <f t="array" ref="AL727">IFERROR(INDEX(bank!$A$2:$P$1212,MATCH($O727&amp;$P727,bank!$Q$2:$Q$1212,0),AL$1),FALSE)</f>
        <v>720118.62</v>
      </c>
      <c r="AM727" s="13" cm="1">
        <f t="array" ref="AM727">IFERROR(INDEX(bank!$A$2:$P$1212,MATCH($O727&amp;$P727,bank!$Q$2:$Q$1212,0),AM$1),FALSE)</f>
        <v>1</v>
      </c>
      <c r="AN727" s="13" t="b" cm="1">
        <f t="array" ref="AN727">IFERROR(INDEX(bank!$A$2:$P$1212,MATCH($O727&amp;$P727,bank!$Q$2:$Q$1212,0),AN$1),FALSE)</f>
        <v>1</v>
      </c>
      <c r="AO727" s="13" t="str" cm="1">
        <f t="array" ref="AO727">IFERROR(INDEX(bank!$A$2:$P$1212,MATCH($O727&amp;$P727,bank!$Q$2:$Q$1212,0),AO$1),FALSE)</f>
        <v>已关闭</v>
      </c>
    </row>
    <row r="728" spans="1:41" hidden="1">
      <c r="A728" s="4" t="s">
        <v>50</v>
      </c>
      <c r="B728" s="4" t="s">
        <v>342</v>
      </c>
      <c r="C728" s="4">
        <v>0</v>
      </c>
      <c r="D728" s="4">
        <v>0</v>
      </c>
      <c r="E728" s="4">
        <v>647576.39</v>
      </c>
      <c r="F728" s="4">
        <v>647576.39</v>
      </c>
      <c r="G728" s="4" t="s">
        <v>19</v>
      </c>
      <c r="H728" s="6">
        <v>45058.141636053238</v>
      </c>
      <c r="I728" s="4" t="s">
        <v>20</v>
      </c>
      <c r="J728" s="4" t="b">
        <v>1</v>
      </c>
      <c r="K728" s="4">
        <v>0</v>
      </c>
      <c r="L728" s="4">
        <v>1</v>
      </c>
      <c r="M728" s="4" t="s">
        <v>36</v>
      </c>
      <c r="N728" s="6">
        <v>45058.097048611111</v>
      </c>
      <c r="O728" s="4" t="s">
        <v>18</v>
      </c>
      <c r="P728" s="4">
        <v>897</v>
      </c>
      <c r="Q728" s="10" cm="1">
        <f t="array" ref="Q728">IFERROR(INDEX(cashier!$A$2:$I$672,MATCH($O728&amp;$P728,cashier!$J$2:$J$672,0),Q$1),FALSE)</f>
        <v>479</v>
      </c>
      <c r="R728" s="10" t="str" cm="1">
        <f t="array" ref="R728">IFERROR(INDEX(cashier!$A$2:$I$672,MATCH($O728&amp;$P728,cashier!$J$2:$J$672,0),R$1),FALSE)</f>
        <v>香港花旗/USD/Hope Young/91868394</v>
      </c>
      <c r="S728" s="10" cm="1">
        <f t="array" ref="S728">IFERROR(INDEX(cashier!$A$2:$I$672,MATCH($O728&amp;$P728,cashier!$J$2:$J$672,0),S$1),FALSE)</f>
        <v>45058.096148159719</v>
      </c>
      <c r="T728" s="10" t="str" cm="1">
        <f t="array" ref="T728">IFERROR(INDEX(cashier!$A$2:$I$672,MATCH($O728&amp;$P728,cashier!$J$2:$J$672,0),T$1),FALSE)</f>
        <v>USD</v>
      </c>
      <c r="U728" s="10" cm="1">
        <f t="array" ref="U728">IFERROR(INDEX(cashier!$A$2:$I$672,MATCH($O728&amp;$P728,cashier!$J$2:$J$672,0),U$1),FALSE)</f>
        <v>12372.86</v>
      </c>
      <c r="V728" s="10" cm="1">
        <f t="array" ref="V728">IFERROR(INDEX(cashier!$A$2:$I$672,MATCH($O728&amp;$P728,cashier!$J$2:$J$672,0),V$1),FALSE)</f>
        <v>45058.097048611111</v>
      </c>
      <c r="W728" s="10" cm="1">
        <f t="array" ref="W728">IFERROR(INDEX(cashier!$A$2:$I$672,MATCH($O728&amp;$P728,cashier!$J$2:$J$672,0),W$1),FALSE)</f>
        <v>897</v>
      </c>
      <c r="X728" s="10" t="str" cm="1">
        <f t="array" ref="X728">IFERROR(INDEX(cashier!$A$2:$I$672,MATCH($O728&amp;$P728,cashier!$J$2:$J$672,0),X$1),FALSE)</f>
        <v>付款单</v>
      </c>
      <c r="Y728" s="10" cm="1">
        <f t="array" ref="Y728">IFERROR(INDEX(cashier!$A$2:$I$672,MATCH($O728&amp;$P728,cashier!$J$2:$J$672,0),Y$1),FALSE)</f>
        <v>0</v>
      </c>
      <c r="Z728" s="13" cm="1">
        <f t="array" ref="Z728">IFERROR(INDEX(bank!$A$2:$P$1212,MATCH($O728&amp;$P728,bank!$Q$2:$Q$1212,0),Z$1),FALSE)</f>
        <v>897</v>
      </c>
      <c r="AA728" s="13" t="str" cm="1">
        <f t="array" ref="AA728">IFERROR(INDEX(bank!$A$2:$P$1212,MATCH($O728&amp;$P728,bank!$Q$2:$Q$1212,0),AA$1),FALSE)</f>
        <v>付款单</v>
      </c>
      <c r="AB728" s="13" t="str" cm="1">
        <f t="array" ref="AB728">IFERROR(INDEX(bank!$A$2:$P$1212,MATCH($O728&amp;$P728,bank!$Q$2:$Q$1212,0),AB$1),FALSE)</f>
        <v>香港花旗/USD/Hope Young/91868394</v>
      </c>
      <c r="AC728" s="13" t="str" cm="1">
        <f t="array" ref="AC728">IFERROR(INDEX(bank!$A$2:$P$1212,MATCH($O728&amp;$P728,bank!$Q$2:$Q$1212,0),AC$1),FALSE)</f>
        <v>USD</v>
      </c>
      <c r="AD728" s="13" cm="1">
        <f t="array" ref="AD728">IFERROR(INDEX(bank!$A$2:$P$1212,MATCH($O728&amp;$P728,bank!$Q$2:$Q$1212,0),AD$1),FALSE)</f>
        <v>0</v>
      </c>
      <c r="AE728" s="13" t="str" cm="1">
        <f t="array" ref="AE728">IFERROR(INDEX(bank!$A$2:$P$1212,MATCH($O728&amp;$P728,bank!$Q$2:$Q$1212,0),AE$1),FALSE)</f>
        <v>5101.06-租金收入</v>
      </c>
      <c r="AF728" s="13" t="str" cm="1">
        <f t="array" ref="AF728">IFERROR(INDEX(bank!$A$2:$P$1212,MATCH($O728&amp;$P728,bank!$Q$2:$Q$1212,0),AF$1),FALSE)</f>
        <v>租金总收入</v>
      </c>
      <c r="AG728" s="13" cm="1">
        <f t="array" ref="AG728">IFERROR(INDEX(bank!$A$2:$P$1212,MATCH($O728&amp;$P728,bank!$Q$2:$Q$1212,0),AG$1),FALSE)</f>
        <v>45058.097048611111</v>
      </c>
      <c r="AH728" s="13" cm="1">
        <f t="array" ref="AH728">IFERROR(INDEX(bank!$A$2:$P$1212,MATCH($O728&amp;$P728,bank!$Q$2:$Q$1212,0),AH$1),FALSE)</f>
        <v>647576.39</v>
      </c>
      <c r="AI728" s="13" cm="1">
        <f t="array" ref="AI728">IFERROR(INDEX(bank!$A$2:$P$1212,MATCH($O728&amp;$P728,bank!$Q$2:$Q$1212,0),AI$1),FALSE)</f>
        <v>647576.39</v>
      </c>
      <c r="AJ728" s="13" cm="1">
        <f t="array" ref="AJ728">IFERROR(INDEX(bank!$A$2:$P$1212,MATCH($O728&amp;$P728,bank!$Q$2:$Q$1212,0),AJ$1),FALSE)</f>
        <v>0</v>
      </c>
      <c r="AK728" s="13" cm="1">
        <f t="array" ref="AK728">IFERROR(INDEX(bank!$A$2:$P$1212,MATCH($O728&amp;$P728,bank!$Q$2:$Q$1212,0),AK$1),FALSE)</f>
        <v>0</v>
      </c>
      <c r="AL728" s="13" cm="1">
        <f t="array" ref="AL728">IFERROR(INDEX(bank!$A$2:$P$1212,MATCH($O728&amp;$P728,bank!$Q$2:$Q$1212,0),AL$1),FALSE)</f>
        <v>1342136.53</v>
      </c>
      <c r="AM728" s="13" cm="1">
        <f t="array" ref="AM728">IFERROR(INDEX(bank!$A$2:$P$1212,MATCH($O728&amp;$P728,bank!$Q$2:$Q$1212,0),AM$1),FALSE)</f>
        <v>1</v>
      </c>
      <c r="AN728" s="13" t="b" cm="1">
        <f t="array" ref="AN728">IFERROR(INDEX(bank!$A$2:$P$1212,MATCH($O728&amp;$P728,bank!$Q$2:$Q$1212,0),AN$1),FALSE)</f>
        <v>1</v>
      </c>
      <c r="AO728" s="13" t="str" cm="1">
        <f t="array" ref="AO728">IFERROR(INDEX(bank!$A$2:$P$1212,MATCH($O728&amp;$P728,bank!$Q$2:$Q$1212,0),AO$1),FALSE)</f>
        <v>已关闭</v>
      </c>
    </row>
    <row r="729" spans="1:41" hidden="1">
      <c r="A729" s="4" t="s">
        <v>50</v>
      </c>
      <c r="B729" s="4" t="s">
        <v>617</v>
      </c>
      <c r="C729" s="4">
        <v>0</v>
      </c>
      <c r="D729" s="4">
        <v>0</v>
      </c>
      <c r="E729" s="4">
        <v>100000</v>
      </c>
      <c r="F729" s="4">
        <v>100000</v>
      </c>
      <c r="G729" s="4" t="s">
        <v>19</v>
      </c>
      <c r="H729" s="6">
        <v>45058.141636053238</v>
      </c>
      <c r="I729" s="4" t="s">
        <v>20</v>
      </c>
      <c r="J729" s="4" t="b">
        <v>1</v>
      </c>
      <c r="K729" s="4">
        <v>0</v>
      </c>
      <c r="L729" s="4">
        <v>1</v>
      </c>
      <c r="M729" s="4" t="s">
        <v>36</v>
      </c>
      <c r="N729" s="6">
        <v>45058.097048611111</v>
      </c>
      <c r="O729" s="4" t="s">
        <v>18</v>
      </c>
      <c r="P729" s="4">
        <v>897</v>
      </c>
      <c r="Q729" s="10" cm="1">
        <f t="array" ref="Q729">IFERROR(INDEX(cashier!$A$2:$I$672,MATCH($O729&amp;$P729,cashier!$J$2:$J$672,0),Q$1),FALSE)</f>
        <v>479</v>
      </c>
      <c r="R729" s="10" t="str" cm="1">
        <f t="array" ref="R729">IFERROR(INDEX(cashier!$A$2:$I$672,MATCH($O729&amp;$P729,cashier!$J$2:$J$672,0),R$1),FALSE)</f>
        <v>香港花旗/USD/Hope Young/91868394</v>
      </c>
      <c r="S729" s="10" cm="1">
        <f t="array" ref="S729">IFERROR(INDEX(cashier!$A$2:$I$672,MATCH($O729&amp;$P729,cashier!$J$2:$J$672,0),S$1),FALSE)</f>
        <v>45058.096148159719</v>
      </c>
      <c r="T729" s="10" t="str" cm="1">
        <f t="array" ref="T729">IFERROR(INDEX(cashier!$A$2:$I$672,MATCH($O729&amp;$P729,cashier!$J$2:$J$672,0),T$1),FALSE)</f>
        <v>USD</v>
      </c>
      <c r="U729" s="10" cm="1">
        <f t="array" ref="U729">IFERROR(INDEX(cashier!$A$2:$I$672,MATCH($O729&amp;$P729,cashier!$J$2:$J$672,0),U$1),FALSE)</f>
        <v>12372.86</v>
      </c>
      <c r="V729" s="10" cm="1">
        <f t="array" ref="V729">IFERROR(INDEX(cashier!$A$2:$I$672,MATCH($O729&amp;$P729,cashier!$J$2:$J$672,0),V$1),FALSE)</f>
        <v>45058.097048611111</v>
      </c>
      <c r="W729" s="10" cm="1">
        <f t="array" ref="W729">IFERROR(INDEX(cashier!$A$2:$I$672,MATCH($O729&amp;$P729,cashier!$J$2:$J$672,0),W$1),FALSE)</f>
        <v>897</v>
      </c>
      <c r="X729" s="10" t="str" cm="1">
        <f t="array" ref="X729">IFERROR(INDEX(cashier!$A$2:$I$672,MATCH($O729&amp;$P729,cashier!$J$2:$J$672,0),X$1),FALSE)</f>
        <v>付款单</v>
      </c>
      <c r="Y729" s="10" cm="1">
        <f t="array" ref="Y729">IFERROR(INDEX(cashier!$A$2:$I$672,MATCH($O729&amp;$P729,cashier!$J$2:$J$672,0),Y$1),FALSE)</f>
        <v>0</v>
      </c>
      <c r="Z729" s="13" cm="1">
        <f t="array" ref="Z729">IFERROR(INDEX(bank!$A$2:$P$1212,MATCH($O729&amp;$P729,bank!$Q$2:$Q$1212,0),Z$1),FALSE)</f>
        <v>897</v>
      </c>
      <c r="AA729" s="13" t="str" cm="1">
        <f t="array" ref="AA729">IFERROR(INDEX(bank!$A$2:$P$1212,MATCH($O729&amp;$P729,bank!$Q$2:$Q$1212,0),AA$1),FALSE)</f>
        <v>付款单</v>
      </c>
      <c r="AB729" s="13" t="str" cm="1">
        <f t="array" ref="AB729">IFERROR(INDEX(bank!$A$2:$P$1212,MATCH($O729&amp;$P729,bank!$Q$2:$Q$1212,0),AB$1),FALSE)</f>
        <v>香港花旗/USD/Hope Young/91868394</v>
      </c>
      <c r="AC729" s="13" t="str" cm="1">
        <f t="array" ref="AC729">IFERROR(INDEX(bank!$A$2:$P$1212,MATCH($O729&amp;$P729,bank!$Q$2:$Q$1212,0),AC$1),FALSE)</f>
        <v>USD</v>
      </c>
      <c r="AD729" s="13" cm="1">
        <f t="array" ref="AD729">IFERROR(INDEX(bank!$A$2:$P$1212,MATCH($O729&amp;$P729,bank!$Q$2:$Q$1212,0),AD$1),FALSE)</f>
        <v>0</v>
      </c>
      <c r="AE729" s="13" t="str" cm="1">
        <f t="array" ref="AE729">IFERROR(INDEX(bank!$A$2:$P$1212,MATCH($O729&amp;$P729,bank!$Q$2:$Q$1212,0),AE$1),FALSE)</f>
        <v>5101.06-租金收入</v>
      </c>
      <c r="AF729" s="13" t="str" cm="1">
        <f t="array" ref="AF729">IFERROR(INDEX(bank!$A$2:$P$1212,MATCH($O729&amp;$P729,bank!$Q$2:$Q$1212,0),AF$1),FALSE)</f>
        <v>租金总收入</v>
      </c>
      <c r="AG729" s="13" cm="1">
        <f t="array" ref="AG729">IFERROR(INDEX(bank!$A$2:$P$1212,MATCH($O729&amp;$P729,bank!$Q$2:$Q$1212,0),AG$1),FALSE)</f>
        <v>45058.097048611111</v>
      </c>
      <c r="AH729" s="13" cm="1">
        <f t="array" ref="AH729">IFERROR(INDEX(bank!$A$2:$P$1212,MATCH($O729&amp;$P729,bank!$Q$2:$Q$1212,0),AH$1),FALSE)</f>
        <v>647576.39</v>
      </c>
      <c r="AI729" s="13" cm="1">
        <f t="array" ref="AI729">IFERROR(INDEX(bank!$A$2:$P$1212,MATCH($O729&amp;$P729,bank!$Q$2:$Q$1212,0),AI$1),FALSE)</f>
        <v>647576.39</v>
      </c>
      <c r="AJ729" s="13" cm="1">
        <f t="array" ref="AJ729">IFERROR(INDEX(bank!$A$2:$P$1212,MATCH($O729&amp;$P729,bank!$Q$2:$Q$1212,0),AJ$1),FALSE)</f>
        <v>0</v>
      </c>
      <c r="AK729" s="13" cm="1">
        <f t="array" ref="AK729">IFERROR(INDEX(bank!$A$2:$P$1212,MATCH($O729&amp;$P729,bank!$Q$2:$Q$1212,0),AK$1),FALSE)</f>
        <v>0</v>
      </c>
      <c r="AL729" s="13" cm="1">
        <f t="array" ref="AL729">IFERROR(INDEX(bank!$A$2:$P$1212,MATCH($O729&amp;$P729,bank!$Q$2:$Q$1212,0),AL$1),FALSE)</f>
        <v>1342136.53</v>
      </c>
      <c r="AM729" s="13" cm="1">
        <f t="array" ref="AM729">IFERROR(INDEX(bank!$A$2:$P$1212,MATCH($O729&amp;$P729,bank!$Q$2:$Q$1212,0),AM$1),FALSE)</f>
        <v>1</v>
      </c>
      <c r="AN729" s="13" t="b" cm="1">
        <f t="array" ref="AN729">IFERROR(INDEX(bank!$A$2:$P$1212,MATCH($O729&amp;$P729,bank!$Q$2:$Q$1212,0),AN$1),FALSE)</f>
        <v>1</v>
      </c>
      <c r="AO729" s="13" t="str" cm="1">
        <f t="array" ref="AO729">IFERROR(INDEX(bank!$A$2:$P$1212,MATCH($O729&amp;$P729,bank!$Q$2:$Q$1212,0),AO$1),FALSE)</f>
        <v>已关闭</v>
      </c>
    </row>
    <row r="730" spans="1:41" hidden="1">
      <c r="A730" s="4" t="s">
        <v>168</v>
      </c>
      <c r="B730" s="4" t="s">
        <v>169</v>
      </c>
      <c r="C730" s="4">
        <v>37378.82</v>
      </c>
      <c r="D730" s="4">
        <v>37378.82</v>
      </c>
      <c r="E730" s="4">
        <v>0</v>
      </c>
      <c r="F730" s="4">
        <v>0</v>
      </c>
      <c r="G730" s="4" t="s">
        <v>19</v>
      </c>
      <c r="H730" s="6">
        <v>45058.141636053238</v>
      </c>
      <c r="I730" s="4" t="s">
        <v>20</v>
      </c>
      <c r="J730" s="4" t="b">
        <v>1</v>
      </c>
      <c r="K730" s="4">
        <v>0</v>
      </c>
      <c r="L730" s="4">
        <v>1</v>
      </c>
      <c r="M730" s="4" t="s">
        <v>36</v>
      </c>
      <c r="N730" s="6">
        <v>45058.097048611111</v>
      </c>
      <c r="O730" s="4" t="s">
        <v>18</v>
      </c>
      <c r="P730" s="4">
        <v>897</v>
      </c>
      <c r="Q730" s="10" cm="1">
        <f t="array" ref="Q730">IFERROR(INDEX(cashier!$A$2:$I$672,MATCH($O730&amp;$P730,cashier!$J$2:$J$672,0),Q$1),FALSE)</f>
        <v>479</v>
      </c>
      <c r="R730" s="10" t="str" cm="1">
        <f t="array" ref="R730">IFERROR(INDEX(cashier!$A$2:$I$672,MATCH($O730&amp;$P730,cashier!$J$2:$J$672,0),R$1),FALSE)</f>
        <v>香港花旗/USD/Hope Young/91868394</v>
      </c>
      <c r="S730" s="10" cm="1">
        <f t="array" ref="S730">IFERROR(INDEX(cashier!$A$2:$I$672,MATCH($O730&amp;$P730,cashier!$J$2:$J$672,0),S$1),FALSE)</f>
        <v>45058.096148159719</v>
      </c>
      <c r="T730" s="10" t="str" cm="1">
        <f t="array" ref="T730">IFERROR(INDEX(cashier!$A$2:$I$672,MATCH($O730&amp;$P730,cashier!$J$2:$J$672,0),T$1),FALSE)</f>
        <v>USD</v>
      </c>
      <c r="U730" s="10" cm="1">
        <f t="array" ref="U730">IFERROR(INDEX(cashier!$A$2:$I$672,MATCH($O730&amp;$P730,cashier!$J$2:$J$672,0),U$1),FALSE)</f>
        <v>12372.86</v>
      </c>
      <c r="V730" s="10" cm="1">
        <f t="array" ref="V730">IFERROR(INDEX(cashier!$A$2:$I$672,MATCH($O730&amp;$P730,cashier!$J$2:$J$672,0),V$1),FALSE)</f>
        <v>45058.097048611111</v>
      </c>
      <c r="W730" s="10" cm="1">
        <f t="array" ref="W730">IFERROR(INDEX(cashier!$A$2:$I$672,MATCH($O730&amp;$P730,cashier!$J$2:$J$672,0),W$1),FALSE)</f>
        <v>897</v>
      </c>
      <c r="X730" s="10" t="str" cm="1">
        <f t="array" ref="X730">IFERROR(INDEX(cashier!$A$2:$I$672,MATCH($O730&amp;$P730,cashier!$J$2:$J$672,0),X$1),FALSE)</f>
        <v>付款单</v>
      </c>
      <c r="Y730" s="10" cm="1">
        <f t="array" ref="Y730">IFERROR(INDEX(cashier!$A$2:$I$672,MATCH($O730&amp;$P730,cashier!$J$2:$J$672,0),Y$1),FALSE)</f>
        <v>0</v>
      </c>
      <c r="Z730" s="13" cm="1">
        <f t="array" ref="Z730">IFERROR(INDEX(bank!$A$2:$P$1212,MATCH($O730&amp;$P730,bank!$Q$2:$Q$1212,0),Z$1),FALSE)</f>
        <v>897</v>
      </c>
      <c r="AA730" s="13" t="str" cm="1">
        <f t="array" ref="AA730">IFERROR(INDEX(bank!$A$2:$P$1212,MATCH($O730&amp;$P730,bank!$Q$2:$Q$1212,0),AA$1),FALSE)</f>
        <v>付款单</v>
      </c>
      <c r="AB730" s="13" t="str" cm="1">
        <f t="array" ref="AB730">IFERROR(INDEX(bank!$A$2:$P$1212,MATCH($O730&amp;$P730,bank!$Q$2:$Q$1212,0),AB$1),FALSE)</f>
        <v>香港花旗/USD/Hope Young/91868394</v>
      </c>
      <c r="AC730" s="13" t="str" cm="1">
        <f t="array" ref="AC730">IFERROR(INDEX(bank!$A$2:$P$1212,MATCH($O730&amp;$P730,bank!$Q$2:$Q$1212,0),AC$1),FALSE)</f>
        <v>USD</v>
      </c>
      <c r="AD730" s="13" cm="1">
        <f t="array" ref="AD730">IFERROR(INDEX(bank!$A$2:$P$1212,MATCH($O730&amp;$P730,bank!$Q$2:$Q$1212,0),AD$1),FALSE)</f>
        <v>0</v>
      </c>
      <c r="AE730" s="13" t="str" cm="1">
        <f t="array" ref="AE730">IFERROR(INDEX(bank!$A$2:$P$1212,MATCH($O730&amp;$P730,bank!$Q$2:$Q$1212,0),AE$1),FALSE)</f>
        <v>5101.06-租金收入</v>
      </c>
      <c r="AF730" s="13" t="str" cm="1">
        <f t="array" ref="AF730">IFERROR(INDEX(bank!$A$2:$P$1212,MATCH($O730&amp;$P730,bank!$Q$2:$Q$1212,0),AF$1),FALSE)</f>
        <v>租金总收入</v>
      </c>
      <c r="AG730" s="13" cm="1">
        <f t="array" ref="AG730">IFERROR(INDEX(bank!$A$2:$P$1212,MATCH($O730&amp;$P730,bank!$Q$2:$Q$1212,0),AG$1),FALSE)</f>
        <v>45058.097048611111</v>
      </c>
      <c r="AH730" s="13" cm="1">
        <f t="array" ref="AH730">IFERROR(INDEX(bank!$A$2:$P$1212,MATCH($O730&amp;$P730,bank!$Q$2:$Q$1212,0),AH$1),FALSE)</f>
        <v>647576.39</v>
      </c>
      <c r="AI730" s="13" cm="1">
        <f t="array" ref="AI730">IFERROR(INDEX(bank!$A$2:$P$1212,MATCH($O730&amp;$P730,bank!$Q$2:$Q$1212,0),AI$1),FALSE)</f>
        <v>647576.39</v>
      </c>
      <c r="AJ730" s="13" cm="1">
        <f t="array" ref="AJ730">IFERROR(INDEX(bank!$A$2:$P$1212,MATCH($O730&amp;$P730,bank!$Q$2:$Q$1212,0),AJ$1),FALSE)</f>
        <v>0</v>
      </c>
      <c r="AK730" s="13" cm="1">
        <f t="array" ref="AK730">IFERROR(INDEX(bank!$A$2:$P$1212,MATCH($O730&amp;$P730,bank!$Q$2:$Q$1212,0),AK$1),FALSE)</f>
        <v>0</v>
      </c>
      <c r="AL730" s="13" cm="1">
        <f t="array" ref="AL730">IFERROR(INDEX(bank!$A$2:$P$1212,MATCH($O730&amp;$P730,bank!$Q$2:$Q$1212,0),AL$1),FALSE)</f>
        <v>1342136.53</v>
      </c>
      <c r="AM730" s="13" cm="1">
        <f t="array" ref="AM730">IFERROR(INDEX(bank!$A$2:$P$1212,MATCH($O730&amp;$P730,bank!$Q$2:$Q$1212,0),AM$1),FALSE)</f>
        <v>1</v>
      </c>
      <c r="AN730" s="13" t="b" cm="1">
        <f t="array" ref="AN730">IFERROR(INDEX(bank!$A$2:$P$1212,MATCH($O730&amp;$P730,bank!$Q$2:$Q$1212,0),AN$1),FALSE)</f>
        <v>1</v>
      </c>
      <c r="AO730" s="13" t="str" cm="1">
        <f t="array" ref="AO730">IFERROR(INDEX(bank!$A$2:$P$1212,MATCH($O730&amp;$P730,bank!$Q$2:$Q$1212,0),AO$1),FALSE)</f>
        <v>已关闭</v>
      </c>
    </row>
    <row r="731" spans="1:41" hidden="1">
      <c r="A731" s="4" t="s">
        <v>40</v>
      </c>
      <c r="B731" s="4" t="s">
        <v>170</v>
      </c>
      <c r="C731" s="4">
        <v>0</v>
      </c>
      <c r="D731" s="4">
        <v>0</v>
      </c>
      <c r="E731" s="4">
        <v>581490</v>
      </c>
      <c r="F731" s="4">
        <v>581490</v>
      </c>
      <c r="G731" s="4" t="s">
        <v>19</v>
      </c>
      <c r="H731" s="6">
        <v>45058.141636053238</v>
      </c>
      <c r="I731" s="4" t="s">
        <v>20</v>
      </c>
      <c r="J731" s="4" t="b">
        <v>1</v>
      </c>
      <c r="K731" s="4">
        <v>0</v>
      </c>
      <c r="L731" s="4">
        <v>1</v>
      </c>
      <c r="M731" s="4" t="s">
        <v>36</v>
      </c>
      <c r="N731" s="6">
        <v>45058.097048611111</v>
      </c>
      <c r="O731" s="4" t="s">
        <v>18</v>
      </c>
      <c r="P731" s="4">
        <v>897</v>
      </c>
      <c r="Q731" s="10" cm="1">
        <f t="array" ref="Q731">IFERROR(INDEX(cashier!$A$2:$I$672,MATCH($O731&amp;$P731,cashier!$J$2:$J$672,0),Q$1),FALSE)</f>
        <v>479</v>
      </c>
      <c r="R731" s="10" t="str" cm="1">
        <f t="array" ref="R731">IFERROR(INDEX(cashier!$A$2:$I$672,MATCH($O731&amp;$P731,cashier!$J$2:$J$672,0),R$1),FALSE)</f>
        <v>香港花旗/USD/Hope Young/91868394</v>
      </c>
      <c r="S731" s="10" cm="1">
        <f t="array" ref="S731">IFERROR(INDEX(cashier!$A$2:$I$672,MATCH($O731&amp;$P731,cashier!$J$2:$J$672,0),S$1),FALSE)</f>
        <v>45058.096148159719</v>
      </c>
      <c r="T731" s="10" t="str" cm="1">
        <f t="array" ref="T731">IFERROR(INDEX(cashier!$A$2:$I$672,MATCH($O731&amp;$P731,cashier!$J$2:$J$672,0),T$1),FALSE)</f>
        <v>USD</v>
      </c>
      <c r="U731" s="10" cm="1">
        <f t="array" ref="U731">IFERROR(INDEX(cashier!$A$2:$I$672,MATCH($O731&amp;$P731,cashier!$J$2:$J$672,0),U$1),FALSE)</f>
        <v>12372.86</v>
      </c>
      <c r="V731" s="10" cm="1">
        <f t="array" ref="V731">IFERROR(INDEX(cashier!$A$2:$I$672,MATCH($O731&amp;$P731,cashier!$J$2:$J$672,0),V$1),FALSE)</f>
        <v>45058.097048611111</v>
      </c>
      <c r="W731" s="10" cm="1">
        <f t="array" ref="W731">IFERROR(INDEX(cashier!$A$2:$I$672,MATCH($O731&amp;$P731,cashier!$J$2:$J$672,0),W$1),FALSE)</f>
        <v>897</v>
      </c>
      <c r="X731" s="10" t="str" cm="1">
        <f t="array" ref="X731">IFERROR(INDEX(cashier!$A$2:$I$672,MATCH($O731&amp;$P731,cashier!$J$2:$J$672,0),X$1),FALSE)</f>
        <v>付款单</v>
      </c>
      <c r="Y731" s="10" cm="1">
        <f t="array" ref="Y731">IFERROR(INDEX(cashier!$A$2:$I$672,MATCH($O731&amp;$P731,cashier!$J$2:$J$672,0),Y$1),FALSE)</f>
        <v>0</v>
      </c>
      <c r="Z731" s="13" cm="1">
        <f t="array" ref="Z731">IFERROR(INDEX(bank!$A$2:$P$1212,MATCH($O731&amp;$P731,bank!$Q$2:$Q$1212,0),Z$1),FALSE)</f>
        <v>897</v>
      </c>
      <c r="AA731" s="13" t="str" cm="1">
        <f t="array" ref="AA731">IFERROR(INDEX(bank!$A$2:$P$1212,MATCH($O731&amp;$P731,bank!$Q$2:$Q$1212,0),AA$1),FALSE)</f>
        <v>付款单</v>
      </c>
      <c r="AB731" s="13" t="str" cm="1">
        <f t="array" ref="AB731">IFERROR(INDEX(bank!$A$2:$P$1212,MATCH($O731&amp;$P731,bank!$Q$2:$Q$1212,0),AB$1),FALSE)</f>
        <v>香港花旗/USD/Hope Young/91868394</v>
      </c>
      <c r="AC731" s="13" t="str" cm="1">
        <f t="array" ref="AC731">IFERROR(INDEX(bank!$A$2:$P$1212,MATCH($O731&amp;$P731,bank!$Q$2:$Q$1212,0),AC$1),FALSE)</f>
        <v>USD</v>
      </c>
      <c r="AD731" s="13" cm="1">
        <f t="array" ref="AD731">IFERROR(INDEX(bank!$A$2:$P$1212,MATCH($O731&amp;$P731,bank!$Q$2:$Q$1212,0),AD$1),FALSE)</f>
        <v>0</v>
      </c>
      <c r="AE731" s="13" t="str" cm="1">
        <f t="array" ref="AE731">IFERROR(INDEX(bank!$A$2:$P$1212,MATCH($O731&amp;$P731,bank!$Q$2:$Q$1212,0),AE$1),FALSE)</f>
        <v>5101.06-租金收入</v>
      </c>
      <c r="AF731" s="13" t="str" cm="1">
        <f t="array" ref="AF731">IFERROR(INDEX(bank!$A$2:$P$1212,MATCH($O731&amp;$P731,bank!$Q$2:$Q$1212,0),AF$1),FALSE)</f>
        <v>租金总收入</v>
      </c>
      <c r="AG731" s="13" cm="1">
        <f t="array" ref="AG731">IFERROR(INDEX(bank!$A$2:$P$1212,MATCH($O731&amp;$P731,bank!$Q$2:$Q$1212,0),AG$1),FALSE)</f>
        <v>45058.097048611111</v>
      </c>
      <c r="AH731" s="13" cm="1">
        <f t="array" ref="AH731">IFERROR(INDEX(bank!$A$2:$P$1212,MATCH($O731&amp;$P731,bank!$Q$2:$Q$1212,0),AH$1),FALSE)</f>
        <v>647576.39</v>
      </c>
      <c r="AI731" s="13" cm="1">
        <f t="array" ref="AI731">IFERROR(INDEX(bank!$A$2:$P$1212,MATCH($O731&amp;$P731,bank!$Q$2:$Q$1212,0),AI$1),FALSE)</f>
        <v>647576.39</v>
      </c>
      <c r="AJ731" s="13" cm="1">
        <f t="array" ref="AJ731">IFERROR(INDEX(bank!$A$2:$P$1212,MATCH($O731&amp;$P731,bank!$Q$2:$Q$1212,0),AJ$1),FALSE)</f>
        <v>0</v>
      </c>
      <c r="AK731" s="13" cm="1">
        <f t="array" ref="AK731">IFERROR(INDEX(bank!$A$2:$P$1212,MATCH($O731&amp;$P731,bank!$Q$2:$Q$1212,0),AK$1),FALSE)</f>
        <v>0</v>
      </c>
      <c r="AL731" s="13" cm="1">
        <f t="array" ref="AL731">IFERROR(INDEX(bank!$A$2:$P$1212,MATCH($O731&amp;$P731,bank!$Q$2:$Q$1212,0),AL$1),FALSE)</f>
        <v>1342136.53</v>
      </c>
      <c r="AM731" s="13" cm="1">
        <f t="array" ref="AM731">IFERROR(INDEX(bank!$A$2:$P$1212,MATCH($O731&amp;$P731,bank!$Q$2:$Q$1212,0),AM$1),FALSE)</f>
        <v>1</v>
      </c>
      <c r="AN731" s="13" t="b" cm="1">
        <f t="array" ref="AN731">IFERROR(INDEX(bank!$A$2:$P$1212,MATCH($O731&amp;$P731,bank!$Q$2:$Q$1212,0),AN$1),FALSE)</f>
        <v>1</v>
      </c>
      <c r="AO731" s="13" t="str" cm="1">
        <f t="array" ref="AO731">IFERROR(INDEX(bank!$A$2:$P$1212,MATCH($O731&amp;$P731,bank!$Q$2:$Q$1212,0),AO$1),FALSE)</f>
        <v>已关闭</v>
      </c>
    </row>
    <row r="732" spans="1:41" hidden="1">
      <c r="A732" s="4" t="s">
        <v>40</v>
      </c>
      <c r="B732" s="4" t="s">
        <v>171</v>
      </c>
      <c r="C732" s="4">
        <v>0</v>
      </c>
      <c r="D732" s="4">
        <v>0</v>
      </c>
      <c r="E732" s="4">
        <v>17399.5</v>
      </c>
      <c r="F732" s="4">
        <v>17399.5</v>
      </c>
      <c r="G732" s="4" t="s">
        <v>19</v>
      </c>
      <c r="H732" s="6">
        <v>45058.141636053238</v>
      </c>
      <c r="I732" s="4" t="s">
        <v>20</v>
      </c>
      <c r="J732" s="4" t="b">
        <v>1</v>
      </c>
      <c r="K732" s="4">
        <v>0</v>
      </c>
      <c r="L732" s="4">
        <v>1</v>
      </c>
      <c r="M732" s="4" t="s">
        <v>36</v>
      </c>
      <c r="N732" s="6">
        <v>45058.097048611111</v>
      </c>
      <c r="O732" s="4" t="s">
        <v>18</v>
      </c>
      <c r="P732" s="4">
        <v>897</v>
      </c>
      <c r="Q732" s="10" cm="1">
        <f t="array" ref="Q732">IFERROR(INDEX(cashier!$A$2:$I$672,MATCH($O732&amp;$P732,cashier!$J$2:$J$672,0),Q$1),FALSE)</f>
        <v>479</v>
      </c>
      <c r="R732" s="10" t="str" cm="1">
        <f t="array" ref="R732">IFERROR(INDEX(cashier!$A$2:$I$672,MATCH($O732&amp;$P732,cashier!$J$2:$J$672,0),R$1),FALSE)</f>
        <v>香港花旗/USD/Hope Young/91868394</v>
      </c>
      <c r="S732" s="10" cm="1">
        <f t="array" ref="S732">IFERROR(INDEX(cashier!$A$2:$I$672,MATCH($O732&amp;$P732,cashier!$J$2:$J$672,0),S$1),FALSE)</f>
        <v>45058.096148159719</v>
      </c>
      <c r="T732" s="10" t="str" cm="1">
        <f t="array" ref="T732">IFERROR(INDEX(cashier!$A$2:$I$672,MATCH($O732&amp;$P732,cashier!$J$2:$J$672,0),T$1),FALSE)</f>
        <v>USD</v>
      </c>
      <c r="U732" s="10" cm="1">
        <f t="array" ref="U732">IFERROR(INDEX(cashier!$A$2:$I$672,MATCH($O732&amp;$P732,cashier!$J$2:$J$672,0),U$1),FALSE)</f>
        <v>12372.86</v>
      </c>
      <c r="V732" s="10" cm="1">
        <f t="array" ref="V732">IFERROR(INDEX(cashier!$A$2:$I$672,MATCH($O732&amp;$P732,cashier!$J$2:$J$672,0),V$1),FALSE)</f>
        <v>45058.097048611111</v>
      </c>
      <c r="W732" s="10" cm="1">
        <f t="array" ref="W732">IFERROR(INDEX(cashier!$A$2:$I$672,MATCH($O732&amp;$P732,cashier!$J$2:$J$672,0),W$1),FALSE)</f>
        <v>897</v>
      </c>
      <c r="X732" s="10" t="str" cm="1">
        <f t="array" ref="X732">IFERROR(INDEX(cashier!$A$2:$I$672,MATCH($O732&amp;$P732,cashier!$J$2:$J$672,0),X$1),FALSE)</f>
        <v>付款单</v>
      </c>
      <c r="Y732" s="10" cm="1">
        <f t="array" ref="Y732">IFERROR(INDEX(cashier!$A$2:$I$672,MATCH($O732&amp;$P732,cashier!$J$2:$J$672,0),Y$1),FALSE)</f>
        <v>0</v>
      </c>
      <c r="Z732" s="13" cm="1">
        <f t="array" ref="Z732">IFERROR(INDEX(bank!$A$2:$P$1212,MATCH($O732&amp;$P732,bank!$Q$2:$Q$1212,0),Z$1),FALSE)</f>
        <v>897</v>
      </c>
      <c r="AA732" s="13" t="str" cm="1">
        <f t="array" ref="AA732">IFERROR(INDEX(bank!$A$2:$P$1212,MATCH($O732&amp;$P732,bank!$Q$2:$Q$1212,0),AA$1),FALSE)</f>
        <v>付款单</v>
      </c>
      <c r="AB732" s="13" t="str" cm="1">
        <f t="array" ref="AB732">IFERROR(INDEX(bank!$A$2:$P$1212,MATCH($O732&amp;$P732,bank!$Q$2:$Q$1212,0),AB$1),FALSE)</f>
        <v>香港花旗/USD/Hope Young/91868394</v>
      </c>
      <c r="AC732" s="13" t="str" cm="1">
        <f t="array" ref="AC732">IFERROR(INDEX(bank!$A$2:$P$1212,MATCH($O732&amp;$P732,bank!$Q$2:$Q$1212,0),AC$1),FALSE)</f>
        <v>USD</v>
      </c>
      <c r="AD732" s="13" cm="1">
        <f t="array" ref="AD732">IFERROR(INDEX(bank!$A$2:$P$1212,MATCH($O732&amp;$P732,bank!$Q$2:$Q$1212,0),AD$1),FALSE)</f>
        <v>0</v>
      </c>
      <c r="AE732" s="13" t="str" cm="1">
        <f t="array" ref="AE732">IFERROR(INDEX(bank!$A$2:$P$1212,MATCH($O732&amp;$P732,bank!$Q$2:$Q$1212,0),AE$1),FALSE)</f>
        <v>5101.06-租金收入</v>
      </c>
      <c r="AF732" s="13" t="str" cm="1">
        <f t="array" ref="AF732">IFERROR(INDEX(bank!$A$2:$P$1212,MATCH($O732&amp;$P732,bank!$Q$2:$Q$1212,0),AF$1),FALSE)</f>
        <v>租金总收入</v>
      </c>
      <c r="AG732" s="13" cm="1">
        <f t="array" ref="AG732">IFERROR(INDEX(bank!$A$2:$P$1212,MATCH($O732&amp;$P732,bank!$Q$2:$Q$1212,0),AG$1),FALSE)</f>
        <v>45058.097048611111</v>
      </c>
      <c r="AH732" s="13" cm="1">
        <f t="array" ref="AH732">IFERROR(INDEX(bank!$A$2:$P$1212,MATCH($O732&amp;$P732,bank!$Q$2:$Q$1212,0),AH$1),FALSE)</f>
        <v>647576.39</v>
      </c>
      <c r="AI732" s="13" cm="1">
        <f t="array" ref="AI732">IFERROR(INDEX(bank!$A$2:$P$1212,MATCH($O732&amp;$P732,bank!$Q$2:$Q$1212,0),AI$1),FALSE)</f>
        <v>647576.39</v>
      </c>
      <c r="AJ732" s="13" cm="1">
        <f t="array" ref="AJ732">IFERROR(INDEX(bank!$A$2:$P$1212,MATCH($O732&amp;$P732,bank!$Q$2:$Q$1212,0),AJ$1),FALSE)</f>
        <v>0</v>
      </c>
      <c r="AK732" s="13" cm="1">
        <f t="array" ref="AK732">IFERROR(INDEX(bank!$A$2:$P$1212,MATCH($O732&amp;$P732,bank!$Q$2:$Q$1212,0),AK$1),FALSE)</f>
        <v>0</v>
      </c>
      <c r="AL732" s="13" cm="1">
        <f t="array" ref="AL732">IFERROR(INDEX(bank!$A$2:$P$1212,MATCH($O732&amp;$P732,bank!$Q$2:$Q$1212,0),AL$1),FALSE)</f>
        <v>1342136.53</v>
      </c>
      <c r="AM732" s="13" cm="1">
        <f t="array" ref="AM732">IFERROR(INDEX(bank!$A$2:$P$1212,MATCH($O732&amp;$P732,bank!$Q$2:$Q$1212,0),AM$1),FALSE)</f>
        <v>1</v>
      </c>
      <c r="AN732" s="13" t="b" cm="1">
        <f t="array" ref="AN732">IFERROR(INDEX(bank!$A$2:$P$1212,MATCH($O732&amp;$P732,bank!$Q$2:$Q$1212,0),AN$1),FALSE)</f>
        <v>1</v>
      </c>
      <c r="AO732" s="13" t="str" cm="1">
        <f t="array" ref="AO732">IFERROR(INDEX(bank!$A$2:$P$1212,MATCH($O732&amp;$P732,bank!$Q$2:$Q$1212,0),AO$1),FALSE)</f>
        <v>已关闭</v>
      </c>
    </row>
    <row r="733" spans="1:41" hidden="1">
      <c r="A733" s="4" t="s">
        <v>40</v>
      </c>
      <c r="B733" s="4" t="s">
        <v>172</v>
      </c>
      <c r="C733" s="4">
        <v>634643.86</v>
      </c>
      <c r="D733" s="4">
        <v>634643.86</v>
      </c>
      <c r="E733" s="4">
        <v>0</v>
      </c>
      <c r="F733" s="4">
        <v>0</v>
      </c>
      <c r="G733" s="4" t="s">
        <v>19</v>
      </c>
      <c r="H733" s="6">
        <v>45058.141636053238</v>
      </c>
      <c r="I733" s="4" t="s">
        <v>20</v>
      </c>
      <c r="J733" s="4" t="b">
        <v>1</v>
      </c>
      <c r="K733" s="4">
        <v>0</v>
      </c>
      <c r="L733" s="4">
        <v>1</v>
      </c>
      <c r="M733" s="4" t="s">
        <v>36</v>
      </c>
      <c r="N733" s="6">
        <v>45058.097048611111</v>
      </c>
      <c r="O733" s="4" t="s">
        <v>18</v>
      </c>
      <c r="P733" s="4">
        <v>897</v>
      </c>
      <c r="Q733" s="10" cm="1">
        <f t="array" ref="Q733">IFERROR(INDEX(cashier!$A$2:$I$672,MATCH($O733&amp;$P733,cashier!$J$2:$J$672,0),Q$1),FALSE)</f>
        <v>479</v>
      </c>
      <c r="R733" s="10" t="str" cm="1">
        <f t="array" ref="R733">IFERROR(INDEX(cashier!$A$2:$I$672,MATCH($O733&amp;$P733,cashier!$J$2:$J$672,0),R$1),FALSE)</f>
        <v>香港花旗/USD/Hope Young/91868394</v>
      </c>
      <c r="S733" s="10" cm="1">
        <f t="array" ref="S733">IFERROR(INDEX(cashier!$A$2:$I$672,MATCH($O733&amp;$P733,cashier!$J$2:$J$672,0),S$1),FALSE)</f>
        <v>45058.096148159719</v>
      </c>
      <c r="T733" s="10" t="str" cm="1">
        <f t="array" ref="T733">IFERROR(INDEX(cashier!$A$2:$I$672,MATCH($O733&amp;$P733,cashier!$J$2:$J$672,0),T$1),FALSE)</f>
        <v>USD</v>
      </c>
      <c r="U733" s="10" cm="1">
        <f t="array" ref="U733">IFERROR(INDEX(cashier!$A$2:$I$672,MATCH($O733&amp;$P733,cashier!$J$2:$J$672,0),U$1),FALSE)</f>
        <v>12372.86</v>
      </c>
      <c r="V733" s="10" cm="1">
        <f t="array" ref="V733">IFERROR(INDEX(cashier!$A$2:$I$672,MATCH($O733&amp;$P733,cashier!$J$2:$J$672,0),V$1),FALSE)</f>
        <v>45058.097048611111</v>
      </c>
      <c r="W733" s="10" cm="1">
        <f t="array" ref="W733">IFERROR(INDEX(cashier!$A$2:$I$672,MATCH($O733&amp;$P733,cashier!$J$2:$J$672,0),W$1),FALSE)</f>
        <v>897</v>
      </c>
      <c r="X733" s="10" t="str" cm="1">
        <f t="array" ref="X733">IFERROR(INDEX(cashier!$A$2:$I$672,MATCH($O733&amp;$P733,cashier!$J$2:$J$672,0),X$1),FALSE)</f>
        <v>付款单</v>
      </c>
      <c r="Y733" s="10" cm="1">
        <f t="array" ref="Y733">IFERROR(INDEX(cashier!$A$2:$I$672,MATCH($O733&amp;$P733,cashier!$J$2:$J$672,0),Y$1),FALSE)</f>
        <v>0</v>
      </c>
      <c r="Z733" s="13" cm="1">
        <f t="array" ref="Z733">IFERROR(INDEX(bank!$A$2:$P$1212,MATCH($O733&amp;$P733,bank!$Q$2:$Q$1212,0),Z$1),FALSE)</f>
        <v>897</v>
      </c>
      <c r="AA733" s="13" t="str" cm="1">
        <f t="array" ref="AA733">IFERROR(INDEX(bank!$A$2:$P$1212,MATCH($O733&amp;$P733,bank!$Q$2:$Q$1212,0),AA$1),FALSE)</f>
        <v>付款单</v>
      </c>
      <c r="AB733" s="13" t="str" cm="1">
        <f t="array" ref="AB733">IFERROR(INDEX(bank!$A$2:$P$1212,MATCH($O733&amp;$P733,bank!$Q$2:$Q$1212,0),AB$1),FALSE)</f>
        <v>香港花旗/USD/Hope Young/91868394</v>
      </c>
      <c r="AC733" s="13" t="str" cm="1">
        <f t="array" ref="AC733">IFERROR(INDEX(bank!$A$2:$P$1212,MATCH($O733&amp;$P733,bank!$Q$2:$Q$1212,0),AC$1),FALSE)</f>
        <v>USD</v>
      </c>
      <c r="AD733" s="13" cm="1">
        <f t="array" ref="AD733">IFERROR(INDEX(bank!$A$2:$P$1212,MATCH($O733&amp;$P733,bank!$Q$2:$Q$1212,0),AD$1),FALSE)</f>
        <v>0</v>
      </c>
      <c r="AE733" s="13" t="str" cm="1">
        <f t="array" ref="AE733">IFERROR(INDEX(bank!$A$2:$P$1212,MATCH($O733&amp;$P733,bank!$Q$2:$Q$1212,0),AE$1),FALSE)</f>
        <v>5101.06-租金收入</v>
      </c>
      <c r="AF733" s="13" t="str" cm="1">
        <f t="array" ref="AF733">IFERROR(INDEX(bank!$A$2:$P$1212,MATCH($O733&amp;$P733,bank!$Q$2:$Q$1212,0),AF$1),FALSE)</f>
        <v>租金总收入</v>
      </c>
      <c r="AG733" s="13" cm="1">
        <f t="array" ref="AG733">IFERROR(INDEX(bank!$A$2:$P$1212,MATCH($O733&amp;$P733,bank!$Q$2:$Q$1212,0),AG$1),FALSE)</f>
        <v>45058.097048611111</v>
      </c>
      <c r="AH733" s="13" cm="1">
        <f t="array" ref="AH733">IFERROR(INDEX(bank!$A$2:$P$1212,MATCH($O733&amp;$P733,bank!$Q$2:$Q$1212,0),AH$1),FALSE)</f>
        <v>647576.39</v>
      </c>
      <c r="AI733" s="13" cm="1">
        <f t="array" ref="AI733">IFERROR(INDEX(bank!$A$2:$P$1212,MATCH($O733&amp;$P733,bank!$Q$2:$Q$1212,0),AI$1),FALSE)</f>
        <v>647576.39</v>
      </c>
      <c r="AJ733" s="13" cm="1">
        <f t="array" ref="AJ733">IFERROR(INDEX(bank!$A$2:$P$1212,MATCH($O733&amp;$P733,bank!$Q$2:$Q$1212,0),AJ$1),FALSE)</f>
        <v>0</v>
      </c>
      <c r="AK733" s="13" cm="1">
        <f t="array" ref="AK733">IFERROR(INDEX(bank!$A$2:$P$1212,MATCH($O733&amp;$P733,bank!$Q$2:$Q$1212,0),AK$1),FALSE)</f>
        <v>0</v>
      </c>
      <c r="AL733" s="13" cm="1">
        <f t="array" ref="AL733">IFERROR(INDEX(bank!$A$2:$P$1212,MATCH($O733&amp;$P733,bank!$Q$2:$Q$1212,0),AL$1),FALSE)</f>
        <v>1342136.53</v>
      </c>
      <c r="AM733" s="13" cm="1">
        <f t="array" ref="AM733">IFERROR(INDEX(bank!$A$2:$P$1212,MATCH($O733&amp;$P733,bank!$Q$2:$Q$1212,0),AM$1),FALSE)</f>
        <v>1</v>
      </c>
      <c r="AN733" s="13" t="b" cm="1">
        <f t="array" ref="AN733">IFERROR(INDEX(bank!$A$2:$P$1212,MATCH($O733&amp;$P733,bank!$Q$2:$Q$1212,0),AN$1),FALSE)</f>
        <v>1</v>
      </c>
      <c r="AO733" s="13" t="str" cm="1">
        <f t="array" ref="AO733">IFERROR(INDEX(bank!$A$2:$P$1212,MATCH($O733&amp;$P733,bank!$Q$2:$Q$1212,0),AO$1),FALSE)</f>
        <v>已关闭</v>
      </c>
    </row>
    <row r="734" spans="1:41" hidden="1">
      <c r="A734" s="4" t="s">
        <v>40</v>
      </c>
      <c r="B734" s="4" t="s">
        <v>173</v>
      </c>
      <c r="C734" s="4">
        <v>14915.5</v>
      </c>
      <c r="D734" s="4">
        <v>14915.5</v>
      </c>
      <c r="E734" s="4">
        <v>0</v>
      </c>
      <c r="F734" s="4">
        <v>0</v>
      </c>
      <c r="G734" s="4" t="s">
        <v>19</v>
      </c>
      <c r="H734" s="6">
        <v>45058.141636053238</v>
      </c>
      <c r="I734" s="4" t="s">
        <v>20</v>
      </c>
      <c r="J734" s="4" t="b">
        <v>1</v>
      </c>
      <c r="K734" s="4">
        <v>0</v>
      </c>
      <c r="L734" s="4">
        <v>1</v>
      </c>
      <c r="M734" s="4" t="s">
        <v>36</v>
      </c>
      <c r="N734" s="6">
        <v>45058.097048611111</v>
      </c>
      <c r="O734" s="4" t="s">
        <v>18</v>
      </c>
      <c r="P734" s="4">
        <v>897</v>
      </c>
      <c r="Q734" s="10" cm="1">
        <f t="array" ref="Q734">IFERROR(INDEX(cashier!$A$2:$I$672,MATCH($O734&amp;$P734,cashier!$J$2:$J$672,0),Q$1),FALSE)</f>
        <v>479</v>
      </c>
      <c r="R734" s="10" t="str" cm="1">
        <f t="array" ref="R734">IFERROR(INDEX(cashier!$A$2:$I$672,MATCH($O734&amp;$P734,cashier!$J$2:$J$672,0),R$1),FALSE)</f>
        <v>香港花旗/USD/Hope Young/91868394</v>
      </c>
      <c r="S734" s="10" cm="1">
        <f t="array" ref="S734">IFERROR(INDEX(cashier!$A$2:$I$672,MATCH($O734&amp;$P734,cashier!$J$2:$J$672,0),S$1),FALSE)</f>
        <v>45058.096148159719</v>
      </c>
      <c r="T734" s="10" t="str" cm="1">
        <f t="array" ref="T734">IFERROR(INDEX(cashier!$A$2:$I$672,MATCH($O734&amp;$P734,cashier!$J$2:$J$672,0),T$1),FALSE)</f>
        <v>USD</v>
      </c>
      <c r="U734" s="10" cm="1">
        <f t="array" ref="U734">IFERROR(INDEX(cashier!$A$2:$I$672,MATCH($O734&amp;$P734,cashier!$J$2:$J$672,0),U$1),FALSE)</f>
        <v>12372.86</v>
      </c>
      <c r="V734" s="10" cm="1">
        <f t="array" ref="V734">IFERROR(INDEX(cashier!$A$2:$I$672,MATCH($O734&amp;$P734,cashier!$J$2:$J$672,0),V$1),FALSE)</f>
        <v>45058.097048611111</v>
      </c>
      <c r="W734" s="10" cm="1">
        <f t="array" ref="W734">IFERROR(INDEX(cashier!$A$2:$I$672,MATCH($O734&amp;$P734,cashier!$J$2:$J$672,0),W$1),FALSE)</f>
        <v>897</v>
      </c>
      <c r="X734" s="10" t="str" cm="1">
        <f t="array" ref="X734">IFERROR(INDEX(cashier!$A$2:$I$672,MATCH($O734&amp;$P734,cashier!$J$2:$J$672,0),X$1),FALSE)</f>
        <v>付款单</v>
      </c>
      <c r="Y734" s="10" cm="1">
        <f t="array" ref="Y734">IFERROR(INDEX(cashier!$A$2:$I$672,MATCH($O734&amp;$P734,cashier!$J$2:$J$672,0),Y$1),FALSE)</f>
        <v>0</v>
      </c>
      <c r="Z734" s="13" cm="1">
        <f t="array" ref="Z734">IFERROR(INDEX(bank!$A$2:$P$1212,MATCH($O734&amp;$P734,bank!$Q$2:$Q$1212,0),Z$1),FALSE)</f>
        <v>897</v>
      </c>
      <c r="AA734" s="13" t="str" cm="1">
        <f t="array" ref="AA734">IFERROR(INDEX(bank!$A$2:$P$1212,MATCH($O734&amp;$P734,bank!$Q$2:$Q$1212,0),AA$1),FALSE)</f>
        <v>付款单</v>
      </c>
      <c r="AB734" s="13" t="str" cm="1">
        <f t="array" ref="AB734">IFERROR(INDEX(bank!$A$2:$P$1212,MATCH($O734&amp;$P734,bank!$Q$2:$Q$1212,0),AB$1),FALSE)</f>
        <v>香港花旗/USD/Hope Young/91868394</v>
      </c>
      <c r="AC734" s="13" t="str" cm="1">
        <f t="array" ref="AC734">IFERROR(INDEX(bank!$A$2:$P$1212,MATCH($O734&amp;$P734,bank!$Q$2:$Q$1212,0),AC$1),FALSE)</f>
        <v>USD</v>
      </c>
      <c r="AD734" s="13" cm="1">
        <f t="array" ref="AD734">IFERROR(INDEX(bank!$A$2:$P$1212,MATCH($O734&amp;$P734,bank!$Q$2:$Q$1212,0),AD$1),FALSE)</f>
        <v>0</v>
      </c>
      <c r="AE734" s="13" t="str" cm="1">
        <f t="array" ref="AE734">IFERROR(INDEX(bank!$A$2:$P$1212,MATCH($O734&amp;$P734,bank!$Q$2:$Q$1212,0),AE$1),FALSE)</f>
        <v>5101.06-租金收入</v>
      </c>
      <c r="AF734" s="13" t="str" cm="1">
        <f t="array" ref="AF734">IFERROR(INDEX(bank!$A$2:$P$1212,MATCH($O734&amp;$P734,bank!$Q$2:$Q$1212,0),AF$1),FALSE)</f>
        <v>租金总收入</v>
      </c>
      <c r="AG734" s="13" cm="1">
        <f t="array" ref="AG734">IFERROR(INDEX(bank!$A$2:$P$1212,MATCH($O734&amp;$P734,bank!$Q$2:$Q$1212,0),AG$1),FALSE)</f>
        <v>45058.097048611111</v>
      </c>
      <c r="AH734" s="13" cm="1">
        <f t="array" ref="AH734">IFERROR(INDEX(bank!$A$2:$P$1212,MATCH($O734&amp;$P734,bank!$Q$2:$Q$1212,0),AH$1),FALSE)</f>
        <v>647576.39</v>
      </c>
      <c r="AI734" s="13" cm="1">
        <f t="array" ref="AI734">IFERROR(INDEX(bank!$A$2:$P$1212,MATCH($O734&amp;$P734,bank!$Q$2:$Q$1212,0),AI$1),FALSE)</f>
        <v>647576.39</v>
      </c>
      <c r="AJ734" s="13" cm="1">
        <f t="array" ref="AJ734">IFERROR(INDEX(bank!$A$2:$P$1212,MATCH($O734&amp;$P734,bank!$Q$2:$Q$1212,0),AJ$1),FALSE)</f>
        <v>0</v>
      </c>
      <c r="AK734" s="13" cm="1">
        <f t="array" ref="AK734">IFERROR(INDEX(bank!$A$2:$P$1212,MATCH($O734&amp;$P734,bank!$Q$2:$Q$1212,0),AK$1),FALSE)</f>
        <v>0</v>
      </c>
      <c r="AL734" s="13" cm="1">
        <f t="array" ref="AL734">IFERROR(INDEX(bank!$A$2:$P$1212,MATCH($O734&amp;$P734,bank!$Q$2:$Q$1212,0),AL$1),FALSE)</f>
        <v>1342136.53</v>
      </c>
      <c r="AM734" s="13" cm="1">
        <f t="array" ref="AM734">IFERROR(INDEX(bank!$A$2:$P$1212,MATCH($O734&amp;$P734,bank!$Q$2:$Q$1212,0),AM$1),FALSE)</f>
        <v>1</v>
      </c>
      <c r="AN734" s="13" t="b" cm="1">
        <f t="array" ref="AN734">IFERROR(INDEX(bank!$A$2:$P$1212,MATCH($O734&amp;$P734,bank!$Q$2:$Q$1212,0),AN$1),FALSE)</f>
        <v>1</v>
      </c>
      <c r="AO734" s="13" t="str" cm="1">
        <f t="array" ref="AO734">IFERROR(INDEX(bank!$A$2:$P$1212,MATCH($O734&amp;$P734,bank!$Q$2:$Q$1212,0),AO$1),FALSE)</f>
        <v>已关闭</v>
      </c>
    </row>
    <row r="735" spans="1:41" hidden="1">
      <c r="A735" s="4" t="s">
        <v>149</v>
      </c>
      <c r="B735" s="4" t="s">
        <v>174</v>
      </c>
      <c r="C735" s="4">
        <v>0</v>
      </c>
      <c r="D735" s="4">
        <v>0</v>
      </c>
      <c r="E735" s="4">
        <v>3193.53</v>
      </c>
      <c r="F735" s="4">
        <v>3193.53</v>
      </c>
      <c r="G735" s="4" t="s">
        <v>19</v>
      </c>
      <c r="H735" s="6">
        <v>45058.141636053238</v>
      </c>
      <c r="I735" s="4" t="s">
        <v>20</v>
      </c>
      <c r="J735" s="4" t="b">
        <v>1</v>
      </c>
      <c r="K735" s="4">
        <v>0</v>
      </c>
      <c r="L735" s="4">
        <v>1</v>
      </c>
      <c r="M735" s="4" t="s">
        <v>36</v>
      </c>
      <c r="N735" s="6">
        <v>45058.097048611111</v>
      </c>
      <c r="O735" s="4" t="s">
        <v>18</v>
      </c>
      <c r="P735" s="4">
        <v>897</v>
      </c>
      <c r="Q735" s="10" cm="1">
        <f t="array" ref="Q735">IFERROR(INDEX(cashier!$A$2:$I$672,MATCH($O735&amp;$P735,cashier!$J$2:$J$672,0),Q$1),FALSE)</f>
        <v>479</v>
      </c>
      <c r="R735" s="10" t="str" cm="1">
        <f t="array" ref="R735">IFERROR(INDEX(cashier!$A$2:$I$672,MATCH($O735&amp;$P735,cashier!$J$2:$J$672,0),R$1),FALSE)</f>
        <v>香港花旗/USD/Hope Young/91868394</v>
      </c>
      <c r="S735" s="10" cm="1">
        <f t="array" ref="S735">IFERROR(INDEX(cashier!$A$2:$I$672,MATCH($O735&amp;$P735,cashier!$J$2:$J$672,0),S$1),FALSE)</f>
        <v>45058.096148159719</v>
      </c>
      <c r="T735" s="10" t="str" cm="1">
        <f t="array" ref="T735">IFERROR(INDEX(cashier!$A$2:$I$672,MATCH($O735&amp;$P735,cashier!$J$2:$J$672,0),T$1),FALSE)</f>
        <v>USD</v>
      </c>
      <c r="U735" s="10" cm="1">
        <f t="array" ref="U735">IFERROR(INDEX(cashier!$A$2:$I$672,MATCH($O735&amp;$P735,cashier!$J$2:$J$672,0),U$1),FALSE)</f>
        <v>12372.86</v>
      </c>
      <c r="V735" s="10" cm="1">
        <f t="array" ref="V735">IFERROR(INDEX(cashier!$A$2:$I$672,MATCH($O735&amp;$P735,cashier!$J$2:$J$672,0),V$1),FALSE)</f>
        <v>45058.097048611111</v>
      </c>
      <c r="W735" s="10" cm="1">
        <f t="array" ref="W735">IFERROR(INDEX(cashier!$A$2:$I$672,MATCH($O735&amp;$P735,cashier!$J$2:$J$672,0),W$1),FALSE)</f>
        <v>897</v>
      </c>
      <c r="X735" s="10" t="str" cm="1">
        <f t="array" ref="X735">IFERROR(INDEX(cashier!$A$2:$I$672,MATCH($O735&amp;$P735,cashier!$J$2:$J$672,0),X$1),FALSE)</f>
        <v>付款单</v>
      </c>
      <c r="Y735" s="10" cm="1">
        <f t="array" ref="Y735">IFERROR(INDEX(cashier!$A$2:$I$672,MATCH($O735&amp;$P735,cashier!$J$2:$J$672,0),Y$1),FALSE)</f>
        <v>0</v>
      </c>
      <c r="Z735" s="13" cm="1">
        <f t="array" ref="Z735">IFERROR(INDEX(bank!$A$2:$P$1212,MATCH($O735&amp;$P735,bank!$Q$2:$Q$1212,0),Z$1),FALSE)</f>
        <v>897</v>
      </c>
      <c r="AA735" s="13" t="str" cm="1">
        <f t="array" ref="AA735">IFERROR(INDEX(bank!$A$2:$P$1212,MATCH($O735&amp;$P735,bank!$Q$2:$Q$1212,0),AA$1),FALSE)</f>
        <v>付款单</v>
      </c>
      <c r="AB735" s="13" t="str" cm="1">
        <f t="array" ref="AB735">IFERROR(INDEX(bank!$A$2:$P$1212,MATCH($O735&amp;$P735,bank!$Q$2:$Q$1212,0),AB$1),FALSE)</f>
        <v>香港花旗/USD/Hope Young/91868394</v>
      </c>
      <c r="AC735" s="13" t="str" cm="1">
        <f t="array" ref="AC735">IFERROR(INDEX(bank!$A$2:$P$1212,MATCH($O735&amp;$P735,bank!$Q$2:$Q$1212,0),AC$1),FALSE)</f>
        <v>USD</v>
      </c>
      <c r="AD735" s="13" cm="1">
        <f t="array" ref="AD735">IFERROR(INDEX(bank!$A$2:$P$1212,MATCH($O735&amp;$P735,bank!$Q$2:$Q$1212,0),AD$1),FALSE)</f>
        <v>0</v>
      </c>
      <c r="AE735" s="13" t="str" cm="1">
        <f t="array" ref="AE735">IFERROR(INDEX(bank!$A$2:$P$1212,MATCH($O735&amp;$P735,bank!$Q$2:$Q$1212,0),AE$1),FALSE)</f>
        <v>5101.06-租金收入</v>
      </c>
      <c r="AF735" s="13" t="str" cm="1">
        <f t="array" ref="AF735">IFERROR(INDEX(bank!$A$2:$P$1212,MATCH($O735&amp;$P735,bank!$Q$2:$Q$1212,0),AF$1),FALSE)</f>
        <v>租金总收入</v>
      </c>
      <c r="AG735" s="13" cm="1">
        <f t="array" ref="AG735">IFERROR(INDEX(bank!$A$2:$P$1212,MATCH($O735&amp;$P735,bank!$Q$2:$Q$1212,0),AG$1),FALSE)</f>
        <v>45058.097048611111</v>
      </c>
      <c r="AH735" s="13" cm="1">
        <f t="array" ref="AH735">IFERROR(INDEX(bank!$A$2:$P$1212,MATCH($O735&amp;$P735,bank!$Q$2:$Q$1212,0),AH$1),FALSE)</f>
        <v>647576.39</v>
      </c>
      <c r="AI735" s="13" cm="1">
        <f t="array" ref="AI735">IFERROR(INDEX(bank!$A$2:$P$1212,MATCH($O735&amp;$P735,bank!$Q$2:$Q$1212,0),AI$1),FALSE)</f>
        <v>647576.39</v>
      </c>
      <c r="AJ735" s="13" cm="1">
        <f t="array" ref="AJ735">IFERROR(INDEX(bank!$A$2:$P$1212,MATCH($O735&amp;$P735,bank!$Q$2:$Q$1212,0),AJ$1),FALSE)</f>
        <v>0</v>
      </c>
      <c r="AK735" s="13" cm="1">
        <f t="array" ref="AK735">IFERROR(INDEX(bank!$A$2:$P$1212,MATCH($O735&amp;$P735,bank!$Q$2:$Q$1212,0),AK$1),FALSE)</f>
        <v>0</v>
      </c>
      <c r="AL735" s="13" cm="1">
        <f t="array" ref="AL735">IFERROR(INDEX(bank!$A$2:$P$1212,MATCH($O735&amp;$P735,bank!$Q$2:$Q$1212,0),AL$1),FALSE)</f>
        <v>1342136.53</v>
      </c>
      <c r="AM735" s="13" cm="1">
        <f t="array" ref="AM735">IFERROR(INDEX(bank!$A$2:$P$1212,MATCH($O735&amp;$P735,bank!$Q$2:$Q$1212,0),AM$1),FALSE)</f>
        <v>1</v>
      </c>
      <c r="AN735" s="13" t="b" cm="1">
        <f t="array" ref="AN735">IFERROR(INDEX(bank!$A$2:$P$1212,MATCH($O735&amp;$P735,bank!$Q$2:$Q$1212,0),AN$1),FALSE)</f>
        <v>1</v>
      </c>
      <c r="AO735" s="13" t="str" cm="1">
        <f t="array" ref="AO735">IFERROR(INDEX(bank!$A$2:$P$1212,MATCH($O735&amp;$P735,bank!$Q$2:$Q$1212,0),AO$1),FALSE)</f>
        <v>已关闭</v>
      </c>
    </row>
    <row r="736" spans="1:41" hidden="1">
      <c r="A736" s="4" t="s">
        <v>99</v>
      </c>
      <c r="B736" s="4" t="s">
        <v>175</v>
      </c>
      <c r="C736" s="4">
        <v>0</v>
      </c>
      <c r="D736" s="4">
        <v>0</v>
      </c>
      <c r="E736" s="4">
        <v>4500</v>
      </c>
      <c r="F736" s="4">
        <v>4500</v>
      </c>
      <c r="G736" s="4" t="s">
        <v>19</v>
      </c>
      <c r="H736" s="6">
        <v>45058.141636053238</v>
      </c>
      <c r="I736" s="4" t="s">
        <v>20</v>
      </c>
      <c r="J736" s="4" t="b">
        <v>1</v>
      </c>
      <c r="K736" s="4">
        <v>0</v>
      </c>
      <c r="L736" s="4">
        <v>1</v>
      </c>
      <c r="M736" s="4" t="s">
        <v>36</v>
      </c>
      <c r="N736" s="6">
        <v>45058.097048611111</v>
      </c>
      <c r="O736" s="4" t="s">
        <v>18</v>
      </c>
      <c r="P736" s="4">
        <v>897</v>
      </c>
      <c r="Q736" s="10" cm="1">
        <f t="array" ref="Q736">IFERROR(INDEX(cashier!$A$2:$I$672,MATCH($O736&amp;$P736,cashier!$J$2:$J$672,0),Q$1),FALSE)</f>
        <v>479</v>
      </c>
      <c r="R736" s="10" t="str" cm="1">
        <f t="array" ref="R736">IFERROR(INDEX(cashier!$A$2:$I$672,MATCH($O736&amp;$P736,cashier!$J$2:$J$672,0),R$1),FALSE)</f>
        <v>香港花旗/USD/Hope Young/91868394</v>
      </c>
      <c r="S736" s="10" cm="1">
        <f t="array" ref="S736">IFERROR(INDEX(cashier!$A$2:$I$672,MATCH($O736&amp;$P736,cashier!$J$2:$J$672,0),S$1),FALSE)</f>
        <v>45058.096148159719</v>
      </c>
      <c r="T736" s="10" t="str" cm="1">
        <f t="array" ref="T736">IFERROR(INDEX(cashier!$A$2:$I$672,MATCH($O736&amp;$P736,cashier!$J$2:$J$672,0),T$1),FALSE)</f>
        <v>USD</v>
      </c>
      <c r="U736" s="10" cm="1">
        <f t="array" ref="U736">IFERROR(INDEX(cashier!$A$2:$I$672,MATCH($O736&amp;$P736,cashier!$J$2:$J$672,0),U$1),FALSE)</f>
        <v>12372.86</v>
      </c>
      <c r="V736" s="10" cm="1">
        <f t="array" ref="V736">IFERROR(INDEX(cashier!$A$2:$I$672,MATCH($O736&amp;$P736,cashier!$J$2:$J$672,0),V$1),FALSE)</f>
        <v>45058.097048611111</v>
      </c>
      <c r="W736" s="10" cm="1">
        <f t="array" ref="W736">IFERROR(INDEX(cashier!$A$2:$I$672,MATCH($O736&amp;$P736,cashier!$J$2:$J$672,0),W$1),FALSE)</f>
        <v>897</v>
      </c>
      <c r="X736" s="10" t="str" cm="1">
        <f t="array" ref="X736">IFERROR(INDEX(cashier!$A$2:$I$672,MATCH($O736&amp;$P736,cashier!$J$2:$J$672,0),X$1),FALSE)</f>
        <v>付款单</v>
      </c>
      <c r="Y736" s="10" cm="1">
        <f t="array" ref="Y736">IFERROR(INDEX(cashier!$A$2:$I$672,MATCH($O736&amp;$P736,cashier!$J$2:$J$672,0),Y$1),FALSE)</f>
        <v>0</v>
      </c>
      <c r="Z736" s="13" cm="1">
        <f t="array" ref="Z736">IFERROR(INDEX(bank!$A$2:$P$1212,MATCH($O736&amp;$P736,bank!$Q$2:$Q$1212,0),Z$1),FALSE)</f>
        <v>897</v>
      </c>
      <c r="AA736" s="13" t="str" cm="1">
        <f t="array" ref="AA736">IFERROR(INDEX(bank!$A$2:$P$1212,MATCH($O736&amp;$P736,bank!$Q$2:$Q$1212,0),AA$1),FALSE)</f>
        <v>付款单</v>
      </c>
      <c r="AB736" s="13" t="str" cm="1">
        <f t="array" ref="AB736">IFERROR(INDEX(bank!$A$2:$P$1212,MATCH($O736&amp;$P736,bank!$Q$2:$Q$1212,0),AB$1),FALSE)</f>
        <v>香港花旗/USD/Hope Young/91868394</v>
      </c>
      <c r="AC736" s="13" t="str" cm="1">
        <f t="array" ref="AC736">IFERROR(INDEX(bank!$A$2:$P$1212,MATCH($O736&amp;$P736,bank!$Q$2:$Q$1212,0),AC$1),FALSE)</f>
        <v>USD</v>
      </c>
      <c r="AD736" s="13" cm="1">
        <f t="array" ref="AD736">IFERROR(INDEX(bank!$A$2:$P$1212,MATCH($O736&amp;$P736,bank!$Q$2:$Q$1212,0),AD$1),FALSE)</f>
        <v>0</v>
      </c>
      <c r="AE736" s="13" t="str" cm="1">
        <f t="array" ref="AE736">IFERROR(INDEX(bank!$A$2:$P$1212,MATCH($O736&amp;$P736,bank!$Q$2:$Q$1212,0),AE$1),FALSE)</f>
        <v>5101.06-租金收入</v>
      </c>
      <c r="AF736" s="13" t="str" cm="1">
        <f t="array" ref="AF736">IFERROR(INDEX(bank!$A$2:$P$1212,MATCH($O736&amp;$P736,bank!$Q$2:$Q$1212,0),AF$1),FALSE)</f>
        <v>租金总收入</v>
      </c>
      <c r="AG736" s="13" cm="1">
        <f t="array" ref="AG736">IFERROR(INDEX(bank!$A$2:$P$1212,MATCH($O736&amp;$P736,bank!$Q$2:$Q$1212,0),AG$1),FALSE)</f>
        <v>45058.097048611111</v>
      </c>
      <c r="AH736" s="13" cm="1">
        <f t="array" ref="AH736">IFERROR(INDEX(bank!$A$2:$P$1212,MATCH($O736&amp;$P736,bank!$Q$2:$Q$1212,0),AH$1),FALSE)</f>
        <v>647576.39</v>
      </c>
      <c r="AI736" s="13" cm="1">
        <f t="array" ref="AI736">IFERROR(INDEX(bank!$A$2:$P$1212,MATCH($O736&amp;$P736,bank!$Q$2:$Q$1212,0),AI$1),FALSE)</f>
        <v>647576.39</v>
      </c>
      <c r="AJ736" s="13" cm="1">
        <f t="array" ref="AJ736">IFERROR(INDEX(bank!$A$2:$P$1212,MATCH($O736&amp;$P736,bank!$Q$2:$Q$1212,0),AJ$1),FALSE)</f>
        <v>0</v>
      </c>
      <c r="AK736" s="13" cm="1">
        <f t="array" ref="AK736">IFERROR(INDEX(bank!$A$2:$P$1212,MATCH($O736&amp;$P736,bank!$Q$2:$Q$1212,0),AK$1),FALSE)</f>
        <v>0</v>
      </c>
      <c r="AL736" s="13" cm="1">
        <f t="array" ref="AL736">IFERROR(INDEX(bank!$A$2:$P$1212,MATCH($O736&amp;$P736,bank!$Q$2:$Q$1212,0),AL$1),FALSE)</f>
        <v>1342136.53</v>
      </c>
      <c r="AM736" s="13" cm="1">
        <f t="array" ref="AM736">IFERROR(INDEX(bank!$A$2:$P$1212,MATCH($O736&amp;$P736,bank!$Q$2:$Q$1212,0),AM$1),FALSE)</f>
        <v>1</v>
      </c>
      <c r="AN736" s="13" t="b" cm="1">
        <f t="array" ref="AN736">IFERROR(INDEX(bank!$A$2:$P$1212,MATCH($O736&amp;$P736,bank!$Q$2:$Q$1212,0),AN$1),FALSE)</f>
        <v>1</v>
      </c>
      <c r="AO736" s="13" t="str" cm="1">
        <f t="array" ref="AO736">IFERROR(INDEX(bank!$A$2:$P$1212,MATCH($O736&amp;$P736,bank!$Q$2:$Q$1212,0),AO$1),FALSE)</f>
        <v>已关闭</v>
      </c>
    </row>
    <row r="737" spans="1:41" hidden="1">
      <c r="A737" s="4" t="s">
        <v>58</v>
      </c>
      <c r="B737" s="4" t="s">
        <v>618</v>
      </c>
      <c r="C737" s="4">
        <v>250</v>
      </c>
      <c r="D737" s="4">
        <v>250</v>
      </c>
      <c r="E737" s="4">
        <v>0</v>
      </c>
      <c r="F737" s="4">
        <v>0</v>
      </c>
      <c r="G737" s="4" t="s">
        <v>19</v>
      </c>
      <c r="H737" s="6">
        <v>45058.141636053238</v>
      </c>
      <c r="I737" s="4" t="s">
        <v>20</v>
      </c>
      <c r="J737" s="4" t="b">
        <v>1</v>
      </c>
      <c r="K737" s="4">
        <v>0</v>
      </c>
      <c r="L737" s="4">
        <v>1</v>
      </c>
      <c r="M737" s="4" t="s">
        <v>36</v>
      </c>
      <c r="N737" s="6">
        <v>45058.097048611111</v>
      </c>
      <c r="O737" s="4" t="s">
        <v>18</v>
      </c>
      <c r="P737" s="4">
        <v>897</v>
      </c>
      <c r="Q737" s="10" cm="1">
        <f t="array" ref="Q737">IFERROR(INDEX(cashier!$A$2:$I$672,MATCH($O737&amp;$P737,cashier!$J$2:$J$672,0),Q$1),FALSE)</f>
        <v>479</v>
      </c>
      <c r="R737" s="10" t="str" cm="1">
        <f t="array" ref="R737">IFERROR(INDEX(cashier!$A$2:$I$672,MATCH($O737&amp;$P737,cashier!$J$2:$J$672,0),R$1),FALSE)</f>
        <v>香港花旗/USD/Hope Young/91868394</v>
      </c>
      <c r="S737" s="10" cm="1">
        <f t="array" ref="S737">IFERROR(INDEX(cashier!$A$2:$I$672,MATCH($O737&amp;$P737,cashier!$J$2:$J$672,0),S$1),FALSE)</f>
        <v>45058.096148159719</v>
      </c>
      <c r="T737" s="10" t="str" cm="1">
        <f t="array" ref="T737">IFERROR(INDEX(cashier!$A$2:$I$672,MATCH($O737&amp;$P737,cashier!$J$2:$J$672,0),T$1),FALSE)</f>
        <v>USD</v>
      </c>
      <c r="U737" s="10" cm="1">
        <f t="array" ref="U737">IFERROR(INDEX(cashier!$A$2:$I$672,MATCH($O737&amp;$P737,cashier!$J$2:$J$672,0),U$1),FALSE)</f>
        <v>12372.86</v>
      </c>
      <c r="V737" s="10" cm="1">
        <f t="array" ref="V737">IFERROR(INDEX(cashier!$A$2:$I$672,MATCH($O737&amp;$P737,cashier!$J$2:$J$672,0),V$1),FALSE)</f>
        <v>45058.097048611111</v>
      </c>
      <c r="W737" s="10" cm="1">
        <f t="array" ref="W737">IFERROR(INDEX(cashier!$A$2:$I$672,MATCH($O737&amp;$P737,cashier!$J$2:$J$672,0),W$1),FALSE)</f>
        <v>897</v>
      </c>
      <c r="X737" s="10" t="str" cm="1">
        <f t="array" ref="X737">IFERROR(INDEX(cashier!$A$2:$I$672,MATCH($O737&amp;$P737,cashier!$J$2:$J$672,0),X$1),FALSE)</f>
        <v>付款单</v>
      </c>
      <c r="Y737" s="10" cm="1">
        <f t="array" ref="Y737">IFERROR(INDEX(cashier!$A$2:$I$672,MATCH($O737&amp;$P737,cashier!$J$2:$J$672,0),Y$1),FALSE)</f>
        <v>0</v>
      </c>
      <c r="Z737" s="13" cm="1">
        <f t="array" ref="Z737">IFERROR(INDEX(bank!$A$2:$P$1212,MATCH($O737&amp;$P737,bank!$Q$2:$Q$1212,0),Z$1),FALSE)</f>
        <v>897</v>
      </c>
      <c r="AA737" s="13" t="str" cm="1">
        <f t="array" ref="AA737">IFERROR(INDEX(bank!$A$2:$P$1212,MATCH($O737&amp;$P737,bank!$Q$2:$Q$1212,0),AA$1),FALSE)</f>
        <v>付款单</v>
      </c>
      <c r="AB737" s="13" t="str" cm="1">
        <f t="array" ref="AB737">IFERROR(INDEX(bank!$A$2:$P$1212,MATCH($O737&amp;$P737,bank!$Q$2:$Q$1212,0),AB$1),FALSE)</f>
        <v>香港花旗/USD/Hope Young/91868394</v>
      </c>
      <c r="AC737" s="13" t="str" cm="1">
        <f t="array" ref="AC737">IFERROR(INDEX(bank!$A$2:$P$1212,MATCH($O737&amp;$P737,bank!$Q$2:$Q$1212,0),AC$1),FALSE)</f>
        <v>USD</v>
      </c>
      <c r="AD737" s="13" cm="1">
        <f t="array" ref="AD737">IFERROR(INDEX(bank!$A$2:$P$1212,MATCH($O737&amp;$P737,bank!$Q$2:$Q$1212,0),AD$1),FALSE)</f>
        <v>0</v>
      </c>
      <c r="AE737" s="13" t="str" cm="1">
        <f t="array" ref="AE737">IFERROR(INDEX(bank!$A$2:$P$1212,MATCH($O737&amp;$P737,bank!$Q$2:$Q$1212,0),AE$1),FALSE)</f>
        <v>5101.06-租金收入</v>
      </c>
      <c r="AF737" s="13" t="str" cm="1">
        <f t="array" ref="AF737">IFERROR(INDEX(bank!$A$2:$P$1212,MATCH($O737&amp;$P737,bank!$Q$2:$Q$1212,0),AF$1),FALSE)</f>
        <v>租金总收入</v>
      </c>
      <c r="AG737" s="13" cm="1">
        <f t="array" ref="AG737">IFERROR(INDEX(bank!$A$2:$P$1212,MATCH($O737&amp;$P737,bank!$Q$2:$Q$1212,0),AG$1),FALSE)</f>
        <v>45058.097048611111</v>
      </c>
      <c r="AH737" s="13" cm="1">
        <f t="array" ref="AH737">IFERROR(INDEX(bank!$A$2:$P$1212,MATCH($O737&amp;$P737,bank!$Q$2:$Q$1212,0),AH$1),FALSE)</f>
        <v>647576.39</v>
      </c>
      <c r="AI737" s="13" cm="1">
        <f t="array" ref="AI737">IFERROR(INDEX(bank!$A$2:$P$1212,MATCH($O737&amp;$P737,bank!$Q$2:$Q$1212,0),AI$1),FALSE)</f>
        <v>647576.39</v>
      </c>
      <c r="AJ737" s="13" cm="1">
        <f t="array" ref="AJ737">IFERROR(INDEX(bank!$A$2:$P$1212,MATCH($O737&amp;$P737,bank!$Q$2:$Q$1212,0),AJ$1),FALSE)</f>
        <v>0</v>
      </c>
      <c r="AK737" s="13" cm="1">
        <f t="array" ref="AK737">IFERROR(INDEX(bank!$A$2:$P$1212,MATCH($O737&amp;$P737,bank!$Q$2:$Q$1212,0),AK$1),FALSE)</f>
        <v>0</v>
      </c>
      <c r="AL737" s="13" cm="1">
        <f t="array" ref="AL737">IFERROR(INDEX(bank!$A$2:$P$1212,MATCH($O737&amp;$P737,bank!$Q$2:$Q$1212,0),AL$1),FALSE)</f>
        <v>1342136.53</v>
      </c>
      <c r="AM737" s="13" cm="1">
        <f t="array" ref="AM737">IFERROR(INDEX(bank!$A$2:$P$1212,MATCH($O737&amp;$P737,bank!$Q$2:$Q$1212,0),AM$1),FALSE)</f>
        <v>1</v>
      </c>
      <c r="AN737" s="13" t="b" cm="1">
        <f t="array" ref="AN737">IFERROR(INDEX(bank!$A$2:$P$1212,MATCH($O737&amp;$P737,bank!$Q$2:$Q$1212,0),AN$1),FALSE)</f>
        <v>1</v>
      </c>
      <c r="AO737" s="13" t="str" cm="1">
        <f t="array" ref="AO737">IFERROR(INDEX(bank!$A$2:$P$1212,MATCH($O737&amp;$P737,bank!$Q$2:$Q$1212,0),AO$1),FALSE)</f>
        <v>已关闭</v>
      </c>
    </row>
    <row r="738" spans="1:41" hidden="1">
      <c r="A738" s="4" t="s">
        <v>177</v>
      </c>
      <c r="B738" s="4" t="s">
        <v>619</v>
      </c>
      <c r="C738" s="4">
        <v>1965.8</v>
      </c>
      <c r="D738" s="4">
        <v>1965.8</v>
      </c>
      <c r="E738" s="4">
        <v>0</v>
      </c>
      <c r="F738" s="4">
        <v>0</v>
      </c>
      <c r="G738" s="4" t="s">
        <v>19</v>
      </c>
      <c r="H738" s="6">
        <v>45058.141636053238</v>
      </c>
      <c r="I738" s="4" t="s">
        <v>20</v>
      </c>
      <c r="J738" s="4" t="b">
        <v>1</v>
      </c>
      <c r="K738" s="4">
        <v>0</v>
      </c>
      <c r="L738" s="4">
        <v>1</v>
      </c>
      <c r="M738" s="4" t="s">
        <v>36</v>
      </c>
      <c r="N738" s="6">
        <v>45058.097048611111</v>
      </c>
      <c r="O738" s="4" t="s">
        <v>18</v>
      </c>
      <c r="P738" s="4">
        <v>897</v>
      </c>
      <c r="Q738" s="10" cm="1">
        <f t="array" ref="Q738">IFERROR(INDEX(cashier!$A$2:$I$672,MATCH($O738&amp;$P738,cashier!$J$2:$J$672,0),Q$1),FALSE)</f>
        <v>479</v>
      </c>
      <c r="R738" s="10" t="str" cm="1">
        <f t="array" ref="R738">IFERROR(INDEX(cashier!$A$2:$I$672,MATCH($O738&amp;$P738,cashier!$J$2:$J$672,0),R$1),FALSE)</f>
        <v>香港花旗/USD/Hope Young/91868394</v>
      </c>
      <c r="S738" s="10" cm="1">
        <f t="array" ref="S738">IFERROR(INDEX(cashier!$A$2:$I$672,MATCH($O738&amp;$P738,cashier!$J$2:$J$672,0),S$1),FALSE)</f>
        <v>45058.096148159719</v>
      </c>
      <c r="T738" s="10" t="str" cm="1">
        <f t="array" ref="T738">IFERROR(INDEX(cashier!$A$2:$I$672,MATCH($O738&amp;$P738,cashier!$J$2:$J$672,0),T$1),FALSE)</f>
        <v>USD</v>
      </c>
      <c r="U738" s="10" cm="1">
        <f t="array" ref="U738">IFERROR(INDEX(cashier!$A$2:$I$672,MATCH($O738&amp;$P738,cashier!$J$2:$J$672,0),U$1),FALSE)</f>
        <v>12372.86</v>
      </c>
      <c r="V738" s="10" cm="1">
        <f t="array" ref="V738">IFERROR(INDEX(cashier!$A$2:$I$672,MATCH($O738&amp;$P738,cashier!$J$2:$J$672,0),V$1),FALSE)</f>
        <v>45058.097048611111</v>
      </c>
      <c r="W738" s="10" cm="1">
        <f t="array" ref="W738">IFERROR(INDEX(cashier!$A$2:$I$672,MATCH($O738&amp;$P738,cashier!$J$2:$J$672,0),W$1),FALSE)</f>
        <v>897</v>
      </c>
      <c r="X738" s="10" t="str" cm="1">
        <f t="array" ref="X738">IFERROR(INDEX(cashier!$A$2:$I$672,MATCH($O738&amp;$P738,cashier!$J$2:$J$672,0),X$1),FALSE)</f>
        <v>付款单</v>
      </c>
      <c r="Y738" s="10" cm="1">
        <f t="array" ref="Y738">IFERROR(INDEX(cashier!$A$2:$I$672,MATCH($O738&amp;$P738,cashier!$J$2:$J$672,0),Y$1),FALSE)</f>
        <v>0</v>
      </c>
      <c r="Z738" s="13" cm="1">
        <f t="array" ref="Z738">IFERROR(INDEX(bank!$A$2:$P$1212,MATCH($O738&amp;$P738,bank!$Q$2:$Q$1212,0),Z$1),FALSE)</f>
        <v>897</v>
      </c>
      <c r="AA738" s="13" t="str" cm="1">
        <f t="array" ref="AA738">IFERROR(INDEX(bank!$A$2:$P$1212,MATCH($O738&amp;$P738,bank!$Q$2:$Q$1212,0),AA$1),FALSE)</f>
        <v>付款单</v>
      </c>
      <c r="AB738" s="13" t="str" cm="1">
        <f t="array" ref="AB738">IFERROR(INDEX(bank!$A$2:$P$1212,MATCH($O738&amp;$P738,bank!$Q$2:$Q$1212,0),AB$1),FALSE)</f>
        <v>香港花旗/USD/Hope Young/91868394</v>
      </c>
      <c r="AC738" s="13" t="str" cm="1">
        <f t="array" ref="AC738">IFERROR(INDEX(bank!$A$2:$P$1212,MATCH($O738&amp;$P738,bank!$Q$2:$Q$1212,0),AC$1),FALSE)</f>
        <v>USD</v>
      </c>
      <c r="AD738" s="13" cm="1">
        <f t="array" ref="AD738">IFERROR(INDEX(bank!$A$2:$P$1212,MATCH($O738&amp;$P738,bank!$Q$2:$Q$1212,0),AD$1),FALSE)</f>
        <v>0</v>
      </c>
      <c r="AE738" s="13" t="str" cm="1">
        <f t="array" ref="AE738">IFERROR(INDEX(bank!$A$2:$P$1212,MATCH($O738&amp;$P738,bank!$Q$2:$Q$1212,0),AE$1),FALSE)</f>
        <v>5101.06-租金收入</v>
      </c>
      <c r="AF738" s="13" t="str" cm="1">
        <f t="array" ref="AF738">IFERROR(INDEX(bank!$A$2:$P$1212,MATCH($O738&amp;$P738,bank!$Q$2:$Q$1212,0),AF$1),FALSE)</f>
        <v>租金总收入</v>
      </c>
      <c r="AG738" s="13" cm="1">
        <f t="array" ref="AG738">IFERROR(INDEX(bank!$A$2:$P$1212,MATCH($O738&amp;$P738,bank!$Q$2:$Q$1212,0),AG$1),FALSE)</f>
        <v>45058.097048611111</v>
      </c>
      <c r="AH738" s="13" cm="1">
        <f t="array" ref="AH738">IFERROR(INDEX(bank!$A$2:$P$1212,MATCH($O738&amp;$P738,bank!$Q$2:$Q$1212,0),AH$1),FALSE)</f>
        <v>647576.39</v>
      </c>
      <c r="AI738" s="13" cm="1">
        <f t="array" ref="AI738">IFERROR(INDEX(bank!$A$2:$P$1212,MATCH($O738&amp;$P738,bank!$Q$2:$Q$1212,0),AI$1),FALSE)</f>
        <v>647576.39</v>
      </c>
      <c r="AJ738" s="13" cm="1">
        <f t="array" ref="AJ738">IFERROR(INDEX(bank!$A$2:$P$1212,MATCH($O738&amp;$P738,bank!$Q$2:$Q$1212,0),AJ$1),FALSE)</f>
        <v>0</v>
      </c>
      <c r="AK738" s="13" cm="1">
        <f t="array" ref="AK738">IFERROR(INDEX(bank!$A$2:$P$1212,MATCH($O738&amp;$P738,bank!$Q$2:$Q$1212,0),AK$1),FALSE)</f>
        <v>0</v>
      </c>
      <c r="AL738" s="13" cm="1">
        <f t="array" ref="AL738">IFERROR(INDEX(bank!$A$2:$P$1212,MATCH($O738&amp;$P738,bank!$Q$2:$Q$1212,0),AL$1),FALSE)</f>
        <v>1342136.53</v>
      </c>
      <c r="AM738" s="13" cm="1">
        <f t="array" ref="AM738">IFERROR(INDEX(bank!$A$2:$P$1212,MATCH($O738&amp;$P738,bank!$Q$2:$Q$1212,0),AM$1),FALSE)</f>
        <v>1</v>
      </c>
      <c r="AN738" s="13" t="b" cm="1">
        <f t="array" ref="AN738">IFERROR(INDEX(bank!$A$2:$P$1212,MATCH($O738&amp;$P738,bank!$Q$2:$Q$1212,0),AN$1),FALSE)</f>
        <v>1</v>
      </c>
      <c r="AO738" s="13" t="str" cm="1">
        <f t="array" ref="AO738">IFERROR(INDEX(bank!$A$2:$P$1212,MATCH($O738&amp;$P738,bank!$Q$2:$Q$1212,0),AO$1),FALSE)</f>
        <v>已关闭</v>
      </c>
    </row>
    <row r="739" spans="1:41" hidden="1">
      <c r="A739" s="4" t="s">
        <v>50</v>
      </c>
      <c r="B739" s="4" t="s">
        <v>365</v>
      </c>
      <c r="C739" s="4">
        <v>572465.75</v>
      </c>
      <c r="D739" s="4">
        <v>572465.75</v>
      </c>
      <c r="E739" s="4">
        <v>0</v>
      </c>
      <c r="F739" s="4">
        <v>0</v>
      </c>
      <c r="G739" s="4" t="s">
        <v>19</v>
      </c>
      <c r="H739" s="6">
        <v>45058.141636053238</v>
      </c>
      <c r="I739" s="4" t="s">
        <v>20</v>
      </c>
      <c r="J739" s="4" t="b">
        <v>1</v>
      </c>
      <c r="K739" s="4">
        <v>0</v>
      </c>
      <c r="L739" s="4">
        <v>1</v>
      </c>
      <c r="M739" s="4" t="s">
        <v>36</v>
      </c>
      <c r="N739" s="6">
        <v>45058.097048611111</v>
      </c>
      <c r="O739" s="4" t="s">
        <v>18</v>
      </c>
      <c r="P739" s="4">
        <v>897</v>
      </c>
      <c r="Q739" s="10" cm="1">
        <f t="array" ref="Q739">IFERROR(INDEX(cashier!$A$2:$I$672,MATCH($O739&amp;$P739,cashier!$J$2:$J$672,0),Q$1),FALSE)</f>
        <v>479</v>
      </c>
      <c r="R739" s="10" t="str" cm="1">
        <f t="array" ref="R739">IFERROR(INDEX(cashier!$A$2:$I$672,MATCH($O739&amp;$P739,cashier!$J$2:$J$672,0),R$1),FALSE)</f>
        <v>香港花旗/USD/Hope Young/91868394</v>
      </c>
      <c r="S739" s="10" cm="1">
        <f t="array" ref="S739">IFERROR(INDEX(cashier!$A$2:$I$672,MATCH($O739&amp;$P739,cashier!$J$2:$J$672,0),S$1),FALSE)</f>
        <v>45058.096148159719</v>
      </c>
      <c r="T739" s="10" t="str" cm="1">
        <f t="array" ref="T739">IFERROR(INDEX(cashier!$A$2:$I$672,MATCH($O739&amp;$P739,cashier!$J$2:$J$672,0),T$1),FALSE)</f>
        <v>USD</v>
      </c>
      <c r="U739" s="10" cm="1">
        <f t="array" ref="U739">IFERROR(INDEX(cashier!$A$2:$I$672,MATCH($O739&amp;$P739,cashier!$J$2:$J$672,0),U$1),FALSE)</f>
        <v>12372.86</v>
      </c>
      <c r="V739" s="10" cm="1">
        <f t="array" ref="V739">IFERROR(INDEX(cashier!$A$2:$I$672,MATCH($O739&amp;$P739,cashier!$J$2:$J$672,0),V$1),FALSE)</f>
        <v>45058.097048611111</v>
      </c>
      <c r="W739" s="10" cm="1">
        <f t="array" ref="W739">IFERROR(INDEX(cashier!$A$2:$I$672,MATCH($O739&amp;$P739,cashier!$J$2:$J$672,0),W$1),FALSE)</f>
        <v>897</v>
      </c>
      <c r="X739" s="10" t="str" cm="1">
        <f t="array" ref="X739">IFERROR(INDEX(cashier!$A$2:$I$672,MATCH($O739&amp;$P739,cashier!$J$2:$J$672,0),X$1),FALSE)</f>
        <v>付款单</v>
      </c>
      <c r="Y739" s="10" cm="1">
        <f t="array" ref="Y739">IFERROR(INDEX(cashier!$A$2:$I$672,MATCH($O739&amp;$P739,cashier!$J$2:$J$672,0),Y$1),FALSE)</f>
        <v>0</v>
      </c>
      <c r="Z739" s="13" cm="1">
        <f t="array" ref="Z739">IFERROR(INDEX(bank!$A$2:$P$1212,MATCH($O739&amp;$P739,bank!$Q$2:$Q$1212,0),Z$1),FALSE)</f>
        <v>897</v>
      </c>
      <c r="AA739" s="13" t="str" cm="1">
        <f t="array" ref="AA739">IFERROR(INDEX(bank!$A$2:$P$1212,MATCH($O739&amp;$P739,bank!$Q$2:$Q$1212,0),AA$1),FALSE)</f>
        <v>付款单</v>
      </c>
      <c r="AB739" s="13" t="str" cm="1">
        <f t="array" ref="AB739">IFERROR(INDEX(bank!$A$2:$P$1212,MATCH($O739&amp;$P739,bank!$Q$2:$Q$1212,0),AB$1),FALSE)</f>
        <v>香港花旗/USD/Hope Young/91868394</v>
      </c>
      <c r="AC739" s="13" t="str" cm="1">
        <f t="array" ref="AC739">IFERROR(INDEX(bank!$A$2:$P$1212,MATCH($O739&amp;$P739,bank!$Q$2:$Q$1212,0),AC$1),FALSE)</f>
        <v>USD</v>
      </c>
      <c r="AD739" s="13" cm="1">
        <f t="array" ref="AD739">IFERROR(INDEX(bank!$A$2:$P$1212,MATCH($O739&amp;$P739,bank!$Q$2:$Q$1212,0),AD$1),FALSE)</f>
        <v>0</v>
      </c>
      <c r="AE739" s="13" t="str" cm="1">
        <f t="array" ref="AE739">IFERROR(INDEX(bank!$A$2:$P$1212,MATCH($O739&amp;$P739,bank!$Q$2:$Q$1212,0),AE$1),FALSE)</f>
        <v>5101.06-租金收入</v>
      </c>
      <c r="AF739" s="13" t="str" cm="1">
        <f t="array" ref="AF739">IFERROR(INDEX(bank!$A$2:$P$1212,MATCH($O739&amp;$P739,bank!$Q$2:$Q$1212,0),AF$1),FALSE)</f>
        <v>租金总收入</v>
      </c>
      <c r="AG739" s="13" cm="1">
        <f t="array" ref="AG739">IFERROR(INDEX(bank!$A$2:$P$1212,MATCH($O739&amp;$P739,bank!$Q$2:$Q$1212,0),AG$1),FALSE)</f>
        <v>45058.097048611111</v>
      </c>
      <c r="AH739" s="13" cm="1">
        <f t="array" ref="AH739">IFERROR(INDEX(bank!$A$2:$P$1212,MATCH($O739&amp;$P739,bank!$Q$2:$Q$1212,0),AH$1),FALSE)</f>
        <v>647576.39</v>
      </c>
      <c r="AI739" s="13" cm="1">
        <f t="array" ref="AI739">IFERROR(INDEX(bank!$A$2:$P$1212,MATCH($O739&amp;$P739,bank!$Q$2:$Q$1212,0),AI$1),FALSE)</f>
        <v>647576.39</v>
      </c>
      <c r="AJ739" s="13" cm="1">
        <f t="array" ref="AJ739">IFERROR(INDEX(bank!$A$2:$P$1212,MATCH($O739&amp;$P739,bank!$Q$2:$Q$1212,0),AJ$1),FALSE)</f>
        <v>0</v>
      </c>
      <c r="AK739" s="13" cm="1">
        <f t="array" ref="AK739">IFERROR(INDEX(bank!$A$2:$P$1212,MATCH($O739&amp;$P739,bank!$Q$2:$Q$1212,0),AK$1),FALSE)</f>
        <v>0</v>
      </c>
      <c r="AL739" s="13" cm="1">
        <f t="array" ref="AL739">IFERROR(INDEX(bank!$A$2:$P$1212,MATCH($O739&amp;$P739,bank!$Q$2:$Q$1212,0),AL$1),FALSE)</f>
        <v>1342136.53</v>
      </c>
      <c r="AM739" s="13" cm="1">
        <f t="array" ref="AM739">IFERROR(INDEX(bank!$A$2:$P$1212,MATCH($O739&amp;$P739,bank!$Q$2:$Q$1212,0),AM$1),FALSE)</f>
        <v>1</v>
      </c>
      <c r="AN739" s="13" t="b" cm="1">
        <f t="array" ref="AN739">IFERROR(INDEX(bank!$A$2:$P$1212,MATCH($O739&amp;$P739,bank!$Q$2:$Q$1212,0),AN$1),FALSE)</f>
        <v>1</v>
      </c>
      <c r="AO739" s="13" t="str" cm="1">
        <f t="array" ref="AO739">IFERROR(INDEX(bank!$A$2:$P$1212,MATCH($O739&amp;$P739,bank!$Q$2:$Q$1212,0),AO$1),FALSE)</f>
        <v>已关闭</v>
      </c>
    </row>
    <row r="740" spans="1:41" hidden="1">
      <c r="A740" s="4" t="s">
        <v>50</v>
      </c>
      <c r="B740" s="4" t="s">
        <v>366</v>
      </c>
      <c r="C740" s="4">
        <v>85943.84</v>
      </c>
      <c r="D740" s="4">
        <v>85943.84</v>
      </c>
      <c r="E740" s="4">
        <v>0</v>
      </c>
      <c r="F740" s="4">
        <v>0</v>
      </c>
      <c r="G740" s="4" t="s">
        <v>19</v>
      </c>
      <c r="H740" s="6">
        <v>45058.141636053238</v>
      </c>
      <c r="I740" s="4" t="s">
        <v>20</v>
      </c>
      <c r="J740" s="4" t="b">
        <v>1</v>
      </c>
      <c r="K740" s="4">
        <v>0</v>
      </c>
      <c r="L740" s="4">
        <v>1</v>
      </c>
      <c r="M740" s="4" t="s">
        <v>36</v>
      </c>
      <c r="N740" s="6">
        <v>45058.097048611111</v>
      </c>
      <c r="O740" s="4" t="s">
        <v>18</v>
      </c>
      <c r="P740" s="4">
        <v>897</v>
      </c>
      <c r="Q740" s="10" cm="1">
        <f t="array" ref="Q740">IFERROR(INDEX(cashier!$A$2:$I$672,MATCH($O740&amp;$P740,cashier!$J$2:$J$672,0),Q$1),FALSE)</f>
        <v>479</v>
      </c>
      <c r="R740" s="10" t="str" cm="1">
        <f t="array" ref="R740">IFERROR(INDEX(cashier!$A$2:$I$672,MATCH($O740&amp;$P740,cashier!$J$2:$J$672,0),R$1),FALSE)</f>
        <v>香港花旗/USD/Hope Young/91868394</v>
      </c>
      <c r="S740" s="10" cm="1">
        <f t="array" ref="S740">IFERROR(INDEX(cashier!$A$2:$I$672,MATCH($O740&amp;$P740,cashier!$J$2:$J$672,0),S$1),FALSE)</f>
        <v>45058.096148159719</v>
      </c>
      <c r="T740" s="10" t="str" cm="1">
        <f t="array" ref="T740">IFERROR(INDEX(cashier!$A$2:$I$672,MATCH($O740&amp;$P740,cashier!$J$2:$J$672,0),T$1),FALSE)</f>
        <v>USD</v>
      </c>
      <c r="U740" s="10" cm="1">
        <f t="array" ref="U740">IFERROR(INDEX(cashier!$A$2:$I$672,MATCH($O740&amp;$P740,cashier!$J$2:$J$672,0),U$1),FALSE)</f>
        <v>12372.86</v>
      </c>
      <c r="V740" s="10" cm="1">
        <f t="array" ref="V740">IFERROR(INDEX(cashier!$A$2:$I$672,MATCH($O740&amp;$P740,cashier!$J$2:$J$672,0),V$1),FALSE)</f>
        <v>45058.097048611111</v>
      </c>
      <c r="W740" s="10" cm="1">
        <f t="array" ref="W740">IFERROR(INDEX(cashier!$A$2:$I$672,MATCH($O740&amp;$P740,cashier!$J$2:$J$672,0),W$1),FALSE)</f>
        <v>897</v>
      </c>
      <c r="X740" s="10" t="str" cm="1">
        <f t="array" ref="X740">IFERROR(INDEX(cashier!$A$2:$I$672,MATCH($O740&amp;$P740,cashier!$J$2:$J$672,0),X$1),FALSE)</f>
        <v>付款单</v>
      </c>
      <c r="Y740" s="10" cm="1">
        <f t="array" ref="Y740">IFERROR(INDEX(cashier!$A$2:$I$672,MATCH($O740&amp;$P740,cashier!$J$2:$J$672,0),Y$1),FALSE)</f>
        <v>0</v>
      </c>
      <c r="Z740" s="13" cm="1">
        <f t="array" ref="Z740">IFERROR(INDEX(bank!$A$2:$P$1212,MATCH($O740&amp;$P740,bank!$Q$2:$Q$1212,0),Z$1),FALSE)</f>
        <v>897</v>
      </c>
      <c r="AA740" s="13" t="str" cm="1">
        <f t="array" ref="AA740">IFERROR(INDEX(bank!$A$2:$P$1212,MATCH($O740&amp;$P740,bank!$Q$2:$Q$1212,0),AA$1),FALSE)</f>
        <v>付款单</v>
      </c>
      <c r="AB740" s="13" t="str" cm="1">
        <f t="array" ref="AB740">IFERROR(INDEX(bank!$A$2:$P$1212,MATCH($O740&amp;$P740,bank!$Q$2:$Q$1212,0),AB$1),FALSE)</f>
        <v>香港花旗/USD/Hope Young/91868394</v>
      </c>
      <c r="AC740" s="13" t="str" cm="1">
        <f t="array" ref="AC740">IFERROR(INDEX(bank!$A$2:$P$1212,MATCH($O740&amp;$P740,bank!$Q$2:$Q$1212,0),AC$1),FALSE)</f>
        <v>USD</v>
      </c>
      <c r="AD740" s="13" cm="1">
        <f t="array" ref="AD740">IFERROR(INDEX(bank!$A$2:$P$1212,MATCH($O740&amp;$P740,bank!$Q$2:$Q$1212,0),AD$1),FALSE)</f>
        <v>0</v>
      </c>
      <c r="AE740" s="13" t="str" cm="1">
        <f t="array" ref="AE740">IFERROR(INDEX(bank!$A$2:$P$1212,MATCH($O740&amp;$P740,bank!$Q$2:$Q$1212,0),AE$1),FALSE)</f>
        <v>5101.06-租金收入</v>
      </c>
      <c r="AF740" s="13" t="str" cm="1">
        <f t="array" ref="AF740">IFERROR(INDEX(bank!$A$2:$P$1212,MATCH($O740&amp;$P740,bank!$Q$2:$Q$1212,0),AF$1),FALSE)</f>
        <v>租金总收入</v>
      </c>
      <c r="AG740" s="13" cm="1">
        <f t="array" ref="AG740">IFERROR(INDEX(bank!$A$2:$P$1212,MATCH($O740&amp;$P740,bank!$Q$2:$Q$1212,0),AG$1),FALSE)</f>
        <v>45058.097048611111</v>
      </c>
      <c r="AH740" s="13" cm="1">
        <f t="array" ref="AH740">IFERROR(INDEX(bank!$A$2:$P$1212,MATCH($O740&amp;$P740,bank!$Q$2:$Q$1212,0),AH$1),FALSE)</f>
        <v>647576.39</v>
      </c>
      <c r="AI740" s="13" cm="1">
        <f t="array" ref="AI740">IFERROR(INDEX(bank!$A$2:$P$1212,MATCH($O740&amp;$P740,bank!$Q$2:$Q$1212,0),AI$1),FALSE)</f>
        <v>647576.39</v>
      </c>
      <c r="AJ740" s="13" cm="1">
        <f t="array" ref="AJ740">IFERROR(INDEX(bank!$A$2:$P$1212,MATCH($O740&amp;$P740,bank!$Q$2:$Q$1212,0),AJ$1),FALSE)</f>
        <v>0</v>
      </c>
      <c r="AK740" s="13" cm="1">
        <f t="array" ref="AK740">IFERROR(INDEX(bank!$A$2:$P$1212,MATCH($O740&amp;$P740,bank!$Q$2:$Q$1212,0),AK$1),FALSE)</f>
        <v>0</v>
      </c>
      <c r="AL740" s="13" cm="1">
        <f t="array" ref="AL740">IFERROR(INDEX(bank!$A$2:$P$1212,MATCH($O740&amp;$P740,bank!$Q$2:$Q$1212,0),AL$1),FALSE)</f>
        <v>1342136.53</v>
      </c>
      <c r="AM740" s="13" cm="1">
        <f t="array" ref="AM740">IFERROR(INDEX(bank!$A$2:$P$1212,MATCH($O740&amp;$P740,bank!$Q$2:$Q$1212,0),AM$1),FALSE)</f>
        <v>1</v>
      </c>
      <c r="AN740" s="13" t="b" cm="1">
        <f t="array" ref="AN740">IFERROR(INDEX(bank!$A$2:$P$1212,MATCH($O740&amp;$P740,bank!$Q$2:$Q$1212,0),AN$1),FALSE)</f>
        <v>1</v>
      </c>
      <c r="AO740" s="13" t="str" cm="1">
        <f t="array" ref="AO740">IFERROR(INDEX(bank!$A$2:$P$1212,MATCH($O740&amp;$P740,bank!$Q$2:$Q$1212,0),AO$1),FALSE)</f>
        <v>已关闭</v>
      </c>
    </row>
    <row r="741" spans="1:41" hidden="1">
      <c r="A741" s="4" t="s">
        <v>50</v>
      </c>
      <c r="B741" s="4" t="s">
        <v>367</v>
      </c>
      <c r="C741" s="4">
        <v>4963.04</v>
      </c>
      <c r="D741" s="4">
        <v>4963.04</v>
      </c>
      <c r="E741" s="4">
        <v>0</v>
      </c>
      <c r="F741" s="4">
        <v>0</v>
      </c>
      <c r="G741" s="4" t="s">
        <v>19</v>
      </c>
      <c r="H741" s="6">
        <v>45058.141636053238</v>
      </c>
      <c r="I741" s="4" t="s">
        <v>20</v>
      </c>
      <c r="J741" s="4" t="b">
        <v>1</v>
      </c>
      <c r="K741" s="4">
        <v>0</v>
      </c>
      <c r="L741" s="4">
        <v>1</v>
      </c>
      <c r="M741" s="4" t="s">
        <v>36</v>
      </c>
      <c r="N741" s="6">
        <v>45058.097048611111</v>
      </c>
      <c r="O741" s="4" t="s">
        <v>18</v>
      </c>
      <c r="P741" s="4">
        <v>897</v>
      </c>
      <c r="Q741" s="10" cm="1">
        <f t="array" ref="Q741">IFERROR(INDEX(cashier!$A$2:$I$672,MATCH($O741&amp;$P741,cashier!$J$2:$J$672,0),Q$1),FALSE)</f>
        <v>479</v>
      </c>
      <c r="R741" s="10" t="str" cm="1">
        <f t="array" ref="R741">IFERROR(INDEX(cashier!$A$2:$I$672,MATCH($O741&amp;$P741,cashier!$J$2:$J$672,0),R$1),FALSE)</f>
        <v>香港花旗/USD/Hope Young/91868394</v>
      </c>
      <c r="S741" s="10" cm="1">
        <f t="array" ref="S741">IFERROR(INDEX(cashier!$A$2:$I$672,MATCH($O741&amp;$P741,cashier!$J$2:$J$672,0),S$1),FALSE)</f>
        <v>45058.096148159719</v>
      </c>
      <c r="T741" s="10" t="str" cm="1">
        <f t="array" ref="T741">IFERROR(INDEX(cashier!$A$2:$I$672,MATCH($O741&amp;$P741,cashier!$J$2:$J$672,0),T$1),FALSE)</f>
        <v>USD</v>
      </c>
      <c r="U741" s="10" cm="1">
        <f t="array" ref="U741">IFERROR(INDEX(cashier!$A$2:$I$672,MATCH($O741&amp;$P741,cashier!$J$2:$J$672,0),U$1),FALSE)</f>
        <v>12372.86</v>
      </c>
      <c r="V741" s="10" cm="1">
        <f t="array" ref="V741">IFERROR(INDEX(cashier!$A$2:$I$672,MATCH($O741&amp;$P741,cashier!$J$2:$J$672,0),V$1),FALSE)</f>
        <v>45058.097048611111</v>
      </c>
      <c r="W741" s="10" cm="1">
        <f t="array" ref="W741">IFERROR(INDEX(cashier!$A$2:$I$672,MATCH($O741&amp;$P741,cashier!$J$2:$J$672,0),W$1),FALSE)</f>
        <v>897</v>
      </c>
      <c r="X741" s="10" t="str" cm="1">
        <f t="array" ref="X741">IFERROR(INDEX(cashier!$A$2:$I$672,MATCH($O741&amp;$P741,cashier!$J$2:$J$672,0),X$1),FALSE)</f>
        <v>付款单</v>
      </c>
      <c r="Y741" s="10" cm="1">
        <f t="array" ref="Y741">IFERROR(INDEX(cashier!$A$2:$I$672,MATCH($O741&amp;$P741,cashier!$J$2:$J$672,0),Y$1),FALSE)</f>
        <v>0</v>
      </c>
      <c r="Z741" s="13" cm="1">
        <f t="array" ref="Z741">IFERROR(INDEX(bank!$A$2:$P$1212,MATCH($O741&amp;$P741,bank!$Q$2:$Q$1212,0),Z$1),FALSE)</f>
        <v>897</v>
      </c>
      <c r="AA741" s="13" t="str" cm="1">
        <f t="array" ref="AA741">IFERROR(INDEX(bank!$A$2:$P$1212,MATCH($O741&amp;$P741,bank!$Q$2:$Q$1212,0),AA$1),FALSE)</f>
        <v>付款单</v>
      </c>
      <c r="AB741" s="13" t="str" cm="1">
        <f t="array" ref="AB741">IFERROR(INDEX(bank!$A$2:$P$1212,MATCH($O741&amp;$P741,bank!$Q$2:$Q$1212,0),AB$1),FALSE)</f>
        <v>香港花旗/USD/Hope Young/91868394</v>
      </c>
      <c r="AC741" s="13" t="str" cm="1">
        <f t="array" ref="AC741">IFERROR(INDEX(bank!$A$2:$P$1212,MATCH($O741&amp;$P741,bank!$Q$2:$Q$1212,0),AC$1),FALSE)</f>
        <v>USD</v>
      </c>
      <c r="AD741" s="13" cm="1">
        <f t="array" ref="AD741">IFERROR(INDEX(bank!$A$2:$P$1212,MATCH($O741&amp;$P741,bank!$Q$2:$Q$1212,0),AD$1),FALSE)</f>
        <v>0</v>
      </c>
      <c r="AE741" s="13" t="str" cm="1">
        <f t="array" ref="AE741">IFERROR(INDEX(bank!$A$2:$P$1212,MATCH($O741&amp;$P741,bank!$Q$2:$Q$1212,0),AE$1),FALSE)</f>
        <v>5101.06-租金收入</v>
      </c>
      <c r="AF741" s="13" t="str" cm="1">
        <f t="array" ref="AF741">IFERROR(INDEX(bank!$A$2:$P$1212,MATCH($O741&amp;$P741,bank!$Q$2:$Q$1212,0),AF$1),FALSE)</f>
        <v>租金总收入</v>
      </c>
      <c r="AG741" s="13" cm="1">
        <f t="array" ref="AG741">IFERROR(INDEX(bank!$A$2:$P$1212,MATCH($O741&amp;$P741,bank!$Q$2:$Q$1212,0),AG$1),FALSE)</f>
        <v>45058.097048611111</v>
      </c>
      <c r="AH741" s="13" cm="1">
        <f t="array" ref="AH741">IFERROR(INDEX(bank!$A$2:$P$1212,MATCH($O741&amp;$P741,bank!$Q$2:$Q$1212,0),AH$1),FALSE)</f>
        <v>647576.39</v>
      </c>
      <c r="AI741" s="13" cm="1">
        <f t="array" ref="AI741">IFERROR(INDEX(bank!$A$2:$P$1212,MATCH($O741&amp;$P741,bank!$Q$2:$Q$1212,0),AI$1),FALSE)</f>
        <v>647576.39</v>
      </c>
      <c r="AJ741" s="13" cm="1">
        <f t="array" ref="AJ741">IFERROR(INDEX(bank!$A$2:$P$1212,MATCH($O741&amp;$P741,bank!$Q$2:$Q$1212,0),AJ$1),FALSE)</f>
        <v>0</v>
      </c>
      <c r="AK741" s="13" cm="1">
        <f t="array" ref="AK741">IFERROR(INDEX(bank!$A$2:$P$1212,MATCH($O741&amp;$P741,bank!$Q$2:$Q$1212,0),AK$1),FALSE)</f>
        <v>0</v>
      </c>
      <c r="AL741" s="13" cm="1">
        <f t="array" ref="AL741">IFERROR(INDEX(bank!$A$2:$P$1212,MATCH($O741&amp;$P741,bank!$Q$2:$Q$1212,0),AL$1),FALSE)</f>
        <v>1342136.53</v>
      </c>
      <c r="AM741" s="13" cm="1">
        <f t="array" ref="AM741">IFERROR(INDEX(bank!$A$2:$P$1212,MATCH($O741&amp;$P741,bank!$Q$2:$Q$1212,0),AM$1),FALSE)</f>
        <v>1</v>
      </c>
      <c r="AN741" s="13" t="b" cm="1">
        <f t="array" ref="AN741">IFERROR(INDEX(bank!$A$2:$P$1212,MATCH($O741&amp;$P741,bank!$Q$2:$Q$1212,0),AN$1),FALSE)</f>
        <v>1</v>
      </c>
      <c r="AO741" s="13" t="str" cm="1">
        <f t="array" ref="AO741">IFERROR(INDEX(bank!$A$2:$P$1212,MATCH($O741&amp;$P741,bank!$Q$2:$Q$1212,0),AO$1),FALSE)</f>
        <v>已关闭</v>
      </c>
    </row>
    <row r="742" spans="1:41" hidden="1">
      <c r="A742" s="4" t="s">
        <v>50</v>
      </c>
      <c r="B742" s="4" t="s">
        <v>368</v>
      </c>
      <c r="C742" s="4">
        <v>14005.67</v>
      </c>
      <c r="D742" s="4">
        <v>14005.67</v>
      </c>
      <c r="E742" s="4">
        <v>0</v>
      </c>
      <c r="F742" s="4">
        <v>0</v>
      </c>
      <c r="G742" s="4" t="s">
        <v>19</v>
      </c>
      <c r="H742" s="6">
        <v>45058.141636053238</v>
      </c>
      <c r="I742" s="4" t="s">
        <v>20</v>
      </c>
      <c r="J742" s="4" t="b">
        <v>1</v>
      </c>
      <c r="K742" s="4">
        <v>0</v>
      </c>
      <c r="L742" s="4">
        <v>1</v>
      </c>
      <c r="M742" s="4" t="s">
        <v>36</v>
      </c>
      <c r="N742" s="6">
        <v>45058.097048611111</v>
      </c>
      <c r="O742" s="4" t="s">
        <v>18</v>
      </c>
      <c r="P742" s="4">
        <v>897</v>
      </c>
      <c r="Q742" s="10" cm="1">
        <f t="array" ref="Q742">IFERROR(INDEX(cashier!$A$2:$I$672,MATCH($O742&amp;$P742,cashier!$J$2:$J$672,0),Q$1),FALSE)</f>
        <v>479</v>
      </c>
      <c r="R742" s="10" t="str" cm="1">
        <f t="array" ref="R742">IFERROR(INDEX(cashier!$A$2:$I$672,MATCH($O742&amp;$P742,cashier!$J$2:$J$672,0),R$1),FALSE)</f>
        <v>香港花旗/USD/Hope Young/91868394</v>
      </c>
      <c r="S742" s="10" cm="1">
        <f t="array" ref="S742">IFERROR(INDEX(cashier!$A$2:$I$672,MATCH($O742&amp;$P742,cashier!$J$2:$J$672,0),S$1),FALSE)</f>
        <v>45058.096148159719</v>
      </c>
      <c r="T742" s="10" t="str" cm="1">
        <f t="array" ref="T742">IFERROR(INDEX(cashier!$A$2:$I$672,MATCH($O742&amp;$P742,cashier!$J$2:$J$672,0),T$1),FALSE)</f>
        <v>USD</v>
      </c>
      <c r="U742" s="10" cm="1">
        <f t="array" ref="U742">IFERROR(INDEX(cashier!$A$2:$I$672,MATCH($O742&amp;$P742,cashier!$J$2:$J$672,0),U$1),FALSE)</f>
        <v>12372.86</v>
      </c>
      <c r="V742" s="10" cm="1">
        <f t="array" ref="V742">IFERROR(INDEX(cashier!$A$2:$I$672,MATCH($O742&amp;$P742,cashier!$J$2:$J$672,0),V$1),FALSE)</f>
        <v>45058.097048611111</v>
      </c>
      <c r="W742" s="10" cm="1">
        <f t="array" ref="W742">IFERROR(INDEX(cashier!$A$2:$I$672,MATCH($O742&amp;$P742,cashier!$J$2:$J$672,0),W$1),FALSE)</f>
        <v>897</v>
      </c>
      <c r="X742" s="10" t="str" cm="1">
        <f t="array" ref="X742">IFERROR(INDEX(cashier!$A$2:$I$672,MATCH($O742&amp;$P742,cashier!$J$2:$J$672,0),X$1),FALSE)</f>
        <v>付款单</v>
      </c>
      <c r="Y742" s="10" cm="1">
        <f t="array" ref="Y742">IFERROR(INDEX(cashier!$A$2:$I$672,MATCH($O742&amp;$P742,cashier!$J$2:$J$672,0),Y$1),FALSE)</f>
        <v>0</v>
      </c>
      <c r="Z742" s="13" cm="1">
        <f t="array" ref="Z742">IFERROR(INDEX(bank!$A$2:$P$1212,MATCH($O742&amp;$P742,bank!$Q$2:$Q$1212,0),Z$1),FALSE)</f>
        <v>897</v>
      </c>
      <c r="AA742" s="13" t="str" cm="1">
        <f t="array" ref="AA742">IFERROR(INDEX(bank!$A$2:$P$1212,MATCH($O742&amp;$P742,bank!$Q$2:$Q$1212,0),AA$1),FALSE)</f>
        <v>付款单</v>
      </c>
      <c r="AB742" s="13" t="str" cm="1">
        <f t="array" ref="AB742">IFERROR(INDEX(bank!$A$2:$P$1212,MATCH($O742&amp;$P742,bank!$Q$2:$Q$1212,0),AB$1),FALSE)</f>
        <v>香港花旗/USD/Hope Young/91868394</v>
      </c>
      <c r="AC742" s="13" t="str" cm="1">
        <f t="array" ref="AC742">IFERROR(INDEX(bank!$A$2:$P$1212,MATCH($O742&amp;$P742,bank!$Q$2:$Q$1212,0),AC$1),FALSE)</f>
        <v>USD</v>
      </c>
      <c r="AD742" s="13" cm="1">
        <f t="array" ref="AD742">IFERROR(INDEX(bank!$A$2:$P$1212,MATCH($O742&amp;$P742,bank!$Q$2:$Q$1212,0),AD$1),FALSE)</f>
        <v>0</v>
      </c>
      <c r="AE742" s="13" t="str" cm="1">
        <f t="array" ref="AE742">IFERROR(INDEX(bank!$A$2:$P$1212,MATCH($O742&amp;$P742,bank!$Q$2:$Q$1212,0),AE$1),FALSE)</f>
        <v>5101.06-租金收入</v>
      </c>
      <c r="AF742" s="13" t="str" cm="1">
        <f t="array" ref="AF742">IFERROR(INDEX(bank!$A$2:$P$1212,MATCH($O742&amp;$P742,bank!$Q$2:$Q$1212,0),AF$1),FALSE)</f>
        <v>租金总收入</v>
      </c>
      <c r="AG742" s="13" cm="1">
        <f t="array" ref="AG742">IFERROR(INDEX(bank!$A$2:$P$1212,MATCH($O742&amp;$P742,bank!$Q$2:$Q$1212,0),AG$1),FALSE)</f>
        <v>45058.097048611111</v>
      </c>
      <c r="AH742" s="13" cm="1">
        <f t="array" ref="AH742">IFERROR(INDEX(bank!$A$2:$P$1212,MATCH($O742&amp;$P742,bank!$Q$2:$Q$1212,0),AH$1),FALSE)</f>
        <v>647576.39</v>
      </c>
      <c r="AI742" s="13" cm="1">
        <f t="array" ref="AI742">IFERROR(INDEX(bank!$A$2:$P$1212,MATCH($O742&amp;$P742,bank!$Q$2:$Q$1212,0),AI$1),FALSE)</f>
        <v>647576.39</v>
      </c>
      <c r="AJ742" s="13" cm="1">
        <f t="array" ref="AJ742">IFERROR(INDEX(bank!$A$2:$P$1212,MATCH($O742&amp;$P742,bank!$Q$2:$Q$1212,0),AJ$1),FALSE)</f>
        <v>0</v>
      </c>
      <c r="AK742" s="13" cm="1">
        <f t="array" ref="AK742">IFERROR(INDEX(bank!$A$2:$P$1212,MATCH($O742&amp;$P742,bank!$Q$2:$Q$1212,0),AK$1),FALSE)</f>
        <v>0</v>
      </c>
      <c r="AL742" s="13" cm="1">
        <f t="array" ref="AL742">IFERROR(INDEX(bank!$A$2:$P$1212,MATCH($O742&amp;$P742,bank!$Q$2:$Q$1212,0),AL$1),FALSE)</f>
        <v>1342136.53</v>
      </c>
      <c r="AM742" s="13" cm="1">
        <f t="array" ref="AM742">IFERROR(INDEX(bank!$A$2:$P$1212,MATCH($O742&amp;$P742,bank!$Q$2:$Q$1212,0),AM$1),FALSE)</f>
        <v>1</v>
      </c>
      <c r="AN742" s="13" t="b" cm="1">
        <f t="array" ref="AN742">IFERROR(INDEX(bank!$A$2:$P$1212,MATCH($O742&amp;$P742,bank!$Q$2:$Q$1212,0),AN$1),FALSE)</f>
        <v>1</v>
      </c>
      <c r="AO742" s="13" t="str" cm="1">
        <f t="array" ref="AO742">IFERROR(INDEX(bank!$A$2:$P$1212,MATCH($O742&amp;$P742,bank!$Q$2:$Q$1212,0),AO$1),FALSE)</f>
        <v>已关闭</v>
      </c>
    </row>
    <row r="743" spans="1:41" hidden="1">
      <c r="A743" s="4" t="s">
        <v>50</v>
      </c>
      <c r="B743" s="4" t="s">
        <v>108</v>
      </c>
      <c r="C743" s="4">
        <v>0</v>
      </c>
      <c r="D743" s="4">
        <v>0</v>
      </c>
      <c r="E743" s="4">
        <v>171739.73</v>
      </c>
      <c r="F743" s="4">
        <v>171739.73</v>
      </c>
      <c r="G743" s="4" t="s">
        <v>19</v>
      </c>
      <c r="H743" s="6">
        <v>45057.392978680553</v>
      </c>
      <c r="I743" s="4" t="s">
        <v>20</v>
      </c>
      <c r="J743" s="4" t="b">
        <v>1</v>
      </c>
      <c r="K743" s="4">
        <v>0</v>
      </c>
      <c r="L743" s="4">
        <v>1</v>
      </c>
      <c r="M743" s="4" t="s">
        <v>36</v>
      </c>
      <c r="N743" s="6">
        <v>45057.107789351852</v>
      </c>
      <c r="O743" s="4" t="s">
        <v>26</v>
      </c>
      <c r="P743" s="4">
        <v>898</v>
      </c>
      <c r="Q743" s="10" cm="1">
        <f t="array" ref="Q743">IFERROR(INDEX(cashier!$A$2:$I$672,MATCH($O743&amp;$P743,cashier!$J$2:$J$672,0),Q$1),FALSE)</f>
        <v>480</v>
      </c>
      <c r="R743" s="10" t="str" cm="1">
        <f t="array" ref="R743">IFERROR(INDEX(cashier!$A$2:$I$672,MATCH($O743&amp;$P743,cashier!$J$2:$J$672,0),R$1),FALSE)</f>
        <v>香港花旗/USD/Hope Young/91868394</v>
      </c>
      <c r="S743" s="10" cm="1">
        <f t="array" ref="S743">IFERROR(INDEX(cashier!$A$2:$I$672,MATCH($O743&amp;$P743,cashier!$J$2:$J$672,0),S$1),FALSE)</f>
        <v>45058.106646157408</v>
      </c>
      <c r="T743" s="10" t="str" cm="1">
        <f t="array" ref="T743">IFERROR(INDEX(cashier!$A$2:$I$672,MATCH($O743&amp;$P743,cashier!$J$2:$J$672,0),T$1),FALSE)</f>
        <v>USD</v>
      </c>
      <c r="U743" s="10" cm="1">
        <f t="array" ref="U743">IFERROR(INDEX(cashier!$A$2:$I$672,MATCH($O743&amp;$P743,cashier!$J$2:$J$672,0),U$1),FALSE)</f>
        <v>171739.73</v>
      </c>
      <c r="V743" s="10" cm="1">
        <f t="array" ref="V743">IFERROR(INDEX(cashier!$A$2:$I$672,MATCH($O743&amp;$P743,cashier!$J$2:$J$672,0),V$1),FALSE)</f>
        <v>45057.107789351852</v>
      </c>
      <c r="W743" s="10" cm="1">
        <f t="array" ref="W743">IFERROR(INDEX(cashier!$A$2:$I$672,MATCH($O743&amp;$P743,cashier!$J$2:$J$672,0),W$1),FALSE)</f>
        <v>898</v>
      </c>
      <c r="X743" s="10" t="str" cm="1">
        <f t="array" ref="X743">IFERROR(INDEX(cashier!$A$2:$I$672,MATCH($O743&amp;$P743,cashier!$J$2:$J$672,0),X$1),FALSE)</f>
        <v>收款单</v>
      </c>
      <c r="Y743" s="10" cm="1">
        <f t="array" ref="Y743">IFERROR(INDEX(cashier!$A$2:$I$672,MATCH($O743&amp;$P743,cashier!$J$2:$J$672,0),Y$1),FALSE)</f>
        <v>0</v>
      </c>
      <c r="Z743" s="13" cm="1">
        <f t="array" ref="Z743">IFERROR(INDEX(bank!$A$2:$P$1212,MATCH($O743&amp;$P743,bank!$Q$2:$Q$1212,0),Z$1),FALSE)</f>
        <v>898</v>
      </c>
      <c r="AA743" s="13" t="str" cm="1">
        <f t="array" ref="AA743">IFERROR(INDEX(bank!$A$2:$P$1212,MATCH($O743&amp;$P743,bank!$Q$2:$Q$1212,0),AA$1),FALSE)</f>
        <v>收款单</v>
      </c>
      <c r="AB743" s="13" t="str" cm="1">
        <f t="array" ref="AB743">IFERROR(INDEX(bank!$A$2:$P$1212,MATCH($O743&amp;$P743,bank!$Q$2:$Q$1212,0),AB$1),FALSE)</f>
        <v>香港花旗/USD/Hope Young/91868394</v>
      </c>
      <c r="AC743" s="13" t="str" cm="1">
        <f t="array" ref="AC743">IFERROR(INDEX(bank!$A$2:$P$1212,MATCH($O743&amp;$P743,bank!$Q$2:$Q$1212,0),AC$1),FALSE)</f>
        <v>USD</v>
      </c>
      <c r="AD743" s="13" cm="1">
        <f t="array" ref="AD743">IFERROR(INDEX(bank!$A$2:$P$1212,MATCH($O743&amp;$P743,bank!$Q$2:$Q$1212,0),AD$1),FALSE)</f>
        <v>0</v>
      </c>
      <c r="AE743" s="13" t="str" cm="1">
        <f t="array" ref="AE743">IFERROR(INDEX(bank!$A$2:$P$1212,MATCH($O743&amp;$P743,bank!$Q$2:$Q$1212,0),AE$1),FALSE)</f>
        <v>5101.06-租金收入</v>
      </c>
      <c r="AF743" s="13" t="str" cm="1">
        <f t="array" ref="AF743">IFERROR(INDEX(bank!$A$2:$P$1212,MATCH($O743&amp;$P743,bank!$Q$2:$Q$1212,0),AF$1),FALSE)</f>
        <v>第二期租金</v>
      </c>
      <c r="AG743" s="13" cm="1">
        <f t="array" ref="AG743">IFERROR(INDEX(bank!$A$2:$P$1212,MATCH($O743&amp;$P743,bank!$Q$2:$Q$1212,0),AG$1),FALSE)</f>
        <v>45057.107789351852</v>
      </c>
      <c r="AH743" s="13" cm="1">
        <f t="array" ref="AH743">IFERROR(INDEX(bank!$A$2:$P$1212,MATCH($O743&amp;$P743,bank!$Q$2:$Q$1212,0),AH$1),FALSE)</f>
        <v>171739.73</v>
      </c>
      <c r="AI743" s="13" cm="1">
        <f t="array" ref="AI743">IFERROR(INDEX(bank!$A$2:$P$1212,MATCH($O743&amp;$P743,bank!$Q$2:$Q$1212,0),AI$1),FALSE)</f>
        <v>171739.73</v>
      </c>
      <c r="AJ743" s="13" cm="1">
        <f t="array" ref="AJ743">IFERROR(INDEX(bank!$A$2:$P$1212,MATCH($O743&amp;$P743,bank!$Q$2:$Q$1212,0),AJ$1),FALSE)</f>
        <v>0</v>
      </c>
      <c r="AK743" s="13" cm="1">
        <f t="array" ref="AK743">IFERROR(INDEX(bank!$A$2:$P$1212,MATCH($O743&amp;$P743,bank!$Q$2:$Q$1212,0),AK$1),FALSE)</f>
        <v>0</v>
      </c>
      <c r="AL743" s="13" cm="1">
        <f t="array" ref="AL743">IFERROR(INDEX(bank!$A$2:$P$1212,MATCH($O743&amp;$P743,bank!$Q$2:$Q$1212,0),AL$1),FALSE)</f>
        <v>891858.35</v>
      </c>
      <c r="AM743" s="13" cm="1">
        <f t="array" ref="AM743">IFERROR(INDEX(bank!$A$2:$P$1212,MATCH($O743&amp;$P743,bank!$Q$2:$Q$1212,0),AM$1),FALSE)</f>
        <v>1</v>
      </c>
      <c r="AN743" s="13" t="b" cm="1">
        <f t="array" ref="AN743">IFERROR(INDEX(bank!$A$2:$P$1212,MATCH($O743&amp;$P743,bank!$Q$2:$Q$1212,0),AN$1),FALSE)</f>
        <v>1</v>
      </c>
      <c r="AO743" s="13" t="str" cm="1">
        <f t="array" ref="AO743">IFERROR(INDEX(bank!$A$2:$P$1212,MATCH($O743&amp;$P743,bank!$Q$2:$Q$1212,0),AO$1),FALSE)</f>
        <v>已关闭</v>
      </c>
    </row>
    <row r="744" spans="1:41" hidden="1">
      <c r="A744" s="4" t="s">
        <v>24</v>
      </c>
      <c r="B744" s="4" t="s">
        <v>41</v>
      </c>
      <c r="C744" s="4">
        <v>0</v>
      </c>
      <c r="D744" s="4">
        <v>0</v>
      </c>
      <c r="E744" s="4">
        <v>1350268.09</v>
      </c>
      <c r="F744" s="4">
        <v>195404.9999276422</v>
      </c>
      <c r="G744" s="4" t="s">
        <v>30</v>
      </c>
      <c r="H744" s="6">
        <v>45057.274303356477</v>
      </c>
      <c r="I744" s="4" t="s">
        <v>20</v>
      </c>
      <c r="J744" s="4" t="b">
        <v>1</v>
      </c>
      <c r="K744" s="4">
        <v>0</v>
      </c>
      <c r="L744" s="4">
        <v>6.9100999999999999</v>
      </c>
      <c r="M744" s="4" t="s">
        <v>46</v>
      </c>
      <c r="N744" s="6">
        <v>45057.371249999997</v>
      </c>
      <c r="O744" s="4" t="s">
        <v>26</v>
      </c>
      <c r="P744" s="4">
        <v>899</v>
      </c>
      <c r="Q744" s="10" cm="1">
        <f t="array" ref="Q744">IFERROR(INDEX(cashier!$A$2:$I$672,MATCH($O744&amp;$P744,cashier!$J$2:$J$672,0),Q$1),FALSE)</f>
        <v>478</v>
      </c>
      <c r="R744" s="10" t="str" cm="1">
        <f t="array" ref="R744">IFERROR(INDEX(cashier!$A$2:$I$672,MATCH($O744&amp;$P744,cashier!$J$2:$J$672,0),R$1),FALSE)</f>
        <v>吴总股东往来/RMB</v>
      </c>
      <c r="S744" s="10" cm="1">
        <f t="array" ref="S744">IFERROR(INDEX(cashier!$A$2:$I$672,MATCH($O744&amp;$P744,cashier!$J$2:$J$672,0),S$1),FALSE)</f>
        <v>45057.370177928242</v>
      </c>
      <c r="T744" s="10" t="str" cm="1">
        <f t="array" ref="T744">IFERROR(INDEX(cashier!$A$2:$I$672,MATCH($O744&amp;$P744,cashier!$J$2:$J$672,0),T$1),FALSE)</f>
        <v>RMB</v>
      </c>
      <c r="U744" s="10" cm="1">
        <f t="array" ref="U744">IFERROR(INDEX(cashier!$A$2:$I$672,MATCH($O744&amp;$P744,cashier!$J$2:$J$672,0),U$1),FALSE)</f>
        <v>1350268.09</v>
      </c>
      <c r="V744" s="10" cm="1">
        <f t="array" ref="V744">IFERROR(INDEX(cashier!$A$2:$I$672,MATCH($O744&amp;$P744,cashier!$J$2:$J$672,0),V$1),FALSE)</f>
        <v>45057.371249999997</v>
      </c>
      <c r="W744" s="10" cm="1">
        <f t="array" ref="W744">IFERROR(INDEX(cashier!$A$2:$I$672,MATCH($O744&amp;$P744,cashier!$J$2:$J$672,0),W$1),FALSE)</f>
        <v>899</v>
      </c>
      <c r="X744" s="10" t="str" cm="1">
        <f t="array" ref="X744">IFERROR(INDEX(cashier!$A$2:$I$672,MATCH($O744&amp;$P744,cashier!$J$2:$J$672,0),X$1),FALSE)</f>
        <v>收款单</v>
      </c>
      <c r="Y744" s="10" cm="1">
        <f t="array" ref="Y744">IFERROR(INDEX(cashier!$A$2:$I$672,MATCH($O744&amp;$P744,cashier!$J$2:$J$672,0),Y$1),FALSE)</f>
        <v>0</v>
      </c>
      <c r="Z744" s="13" cm="1">
        <f t="array" ref="Z744">IFERROR(INDEX(bank!$A$2:$P$1212,MATCH($O744&amp;$P744,bank!$Q$2:$Q$1212,0),Z$1),FALSE)</f>
        <v>899</v>
      </c>
      <c r="AA744" s="13" t="str" cm="1">
        <f t="array" ref="AA744">IFERROR(INDEX(bank!$A$2:$P$1212,MATCH($O744&amp;$P744,bank!$Q$2:$Q$1212,0),AA$1),FALSE)</f>
        <v>收款单</v>
      </c>
      <c r="AB744" s="13" t="str" cm="1">
        <f t="array" ref="AB744">IFERROR(INDEX(bank!$A$2:$P$1212,MATCH($O744&amp;$P744,bank!$Q$2:$Q$1212,0),AB$1),FALSE)</f>
        <v>吴总股东往来/RMB</v>
      </c>
      <c r="AC744" s="13" t="str" cm="1">
        <f t="array" ref="AC744">IFERROR(INDEX(bank!$A$2:$P$1212,MATCH($O744&amp;$P744,bank!$Q$2:$Q$1212,0),AC$1),FALSE)</f>
        <v>RMB</v>
      </c>
      <c r="AD744" s="13" cm="1">
        <f t="array" ref="AD744">IFERROR(INDEX(bank!$A$2:$P$1212,MATCH($O744&amp;$P744,bank!$Q$2:$Q$1212,0),AD$1),FALSE)</f>
        <v>0</v>
      </c>
      <c r="AE744" s="13" t="str" cm="1">
        <f t="array" ref="AE744">IFERROR(INDEX(bank!$A$2:$P$1212,MATCH($O744&amp;$P744,bank!$Q$2:$Q$1212,0),AE$1),FALSE)</f>
        <v>2202-股东往来</v>
      </c>
      <c r="AF744" s="13" t="str" cm="1">
        <f t="array" ref="AF744">IFERROR(INDEX(bank!$A$2:$P$1212,MATCH($O744&amp;$P744,bank!$Q$2:$Q$1212,0),AF$1),FALSE)</f>
        <v>吴总个人账户换汇</v>
      </c>
      <c r="AG744" s="13" cm="1">
        <f t="array" ref="AG744">IFERROR(INDEX(bank!$A$2:$P$1212,MATCH($O744&amp;$P744,bank!$Q$2:$Q$1212,0),AG$1),FALSE)</f>
        <v>45057.371249999997</v>
      </c>
      <c r="AH744" s="13" cm="1">
        <f t="array" ref="AH744">IFERROR(INDEX(bank!$A$2:$P$1212,MATCH($O744&amp;$P744,bank!$Q$2:$Q$1212,0),AH$1),FALSE)</f>
        <v>1350268.09</v>
      </c>
      <c r="AI744" s="13" cm="1">
        <f t="array" ref="AI744">IFERROR(INDEX(bank!$A$2:$P$1212,MATCH($O744&amp;$P744,bank!$Q$2:$Q$1212,0),AI$1),FALSE)</f>
        <v>1350268.09</v>
      </c>
      <c r="AJ744" s="13" cm="1">
        <f t="array" ref="AJ744">IFERROR(INDEX(bank!$A$2:$P$1212,MATCH($O744&amp;$P744,bank!$Q$2:$Q$1212,0),AJ$1),FALSE)</f>
        <v>0</v>
      </c>
      <c r="AK744" s="13" cm="1">
        <f t="array" ref="AK744">IFERROR(INDEX(bank!$A$2:$P$1212,MATCH($O744&amp;$P744,bank!$Q$2:$Q$1212,0),AK$1),FALSE)</f>
        <v>0</v>
      </c>
      <c r="AL744" s="13" cm="1">
        <f t="array" ref="AL744">IFERROR(INDEX(bank!$A$2:$P$1212,MATCH($O744&amp;$P744,bank!$Q$2:$Q$1212,0),AL$1),FALSE)</f>
        <v>11851913.18</v>
      </c>
      <c r="AM744" s="13" cm="1">
        <f t="array" ref="AM744">IFERROR(INDEX(bank!$A$2:$P$1212,MATCH($O744&amp;$P744,bank!$Q$2:$Q$1212,0),AM$1),FALSE)</f>
        <v>6.9100999999999999</v>
      </c>
      <c r="AN744" s="13" t="b" cm="1">
        <f t="array" ref="AN744">IFERROR(INDEX(bank!$A$2:$P$1212,MATCH($O744&amp;$P744,bank!$Q$2:$Q$1212,0),AN$1),FALSE)</f>
        <v>1</v>
      </c>
      <c r="AO744" s="13" t="str" cm="1">
        <f t="array" ref="AO744">IFERROR(INDEX(bank!$A$2:$P$1212,MATCH($O744&amp;$P744,bank!$Q$2:$Q$1212,0),AO$1),FALSE)</f>
        <v>已关闭</v>
      </c>
    </row>
    <row r="745" spans="1:41" hidden="1">
      <c r="A745" s="4" t="s">
        <v>24</v>
      </c>
      <c r="B745" s="4" t="s">
        <v>412</v>
      </c>
      <c r="C745" s="4">
        <v>0</v>
      </c>
      <c r="D745" s="4">
        <v>0</v>
      </c>
      <c r="E745" s="4">
        <v>1000000</v>
      </c>
      <c r="F745" s="4">
        <v>1000000</v>
      </c>
      <c r="G745" s="4" t="s">
        <v>30</v>
      </c>
      <c r="H745" s="6">
        <v>45056.275291377307</v>
      </c>
      <c r="I745" s="4" t="s">
        <v>20</v>
      </c>
      <c r="J745" s="4" t="b">
        <v>1</v>
      </c>
      <c r="K745" s="4">
        <v>0</v>
      </c>
      <c r="L745" s="4">
        <v>1</v>
      </c>
      <c r="M745" s="4" t="s">
        <v>31</v>
      </c>
      <c r="N745" s="6">
        <v>45056.370752314811</v>
      </c>
      <c r="O745" s="4" t="s">
        <v>26</v>
      </c>
      <c r="P745" s="4">
        <v>901</v>
      </c>
      <c r="Q745" s="10" cm="1">
        <f t="array" ref="Q745">IFERROR(INDEX(cashier!$A$2:$I$672,MATCH($O745&amp;$P745,cashier!$J$2:$J$672,0),Q$1),FALSE)</f>
        <v>477</v>
      </c>
      <c r="R745" s="10" t="str" cm="1">
        <f t="array" ref="R745">IFERROR(INDEX(cashier!$A$2:$I$672,MATCH($O745&amp;$P745,cashier!$J$2:$J$672,0),R$1),FALSE)</f>
        <v>平安银行/RMB/-上海信智船务有限公司/15000105781743</v>
      </c>
      <c r="S745" s="10" cm="1">
        <f t="array" ref="S745">IFERROR(INDEX(cashier!$A$2:$I$672,MATCH($O745&amp;$P745,cashier!$J$2:$J$672,0),S$1),FALSE)</f>
        <v>45057.369710254628</v>
      </c>
      <c r="T745" s="10" t="str" cm="1">
        <f t="array" ref="T745">IFERROR(INDEX(cashier!$A$2:$I$672,MATCH($O745&amp;$P745,cashier!$J$2:$J$672,0),T$1),FALSE)</f>
        <v>RMB</v>
      </c>
      <c r="U745" s="10" cm="1">
        <f t="array" ref="U745">IFERROR(INDEX(cashier!$A$2:$I$672,MATCH($O745&amp;$P745,cashier!$J$2:$J$672,0),U$1),FALSE)</f>
        <v>1000000</v>
      </c>
      <c r="V745" s="10" cm="1">
        <f t="array" ref="V745">IFERROR(INDEX(cashier!$A$2:$I$672,MATCH($O745&amp;$P745,cashier!$J$2:$J$672,0),V$1),FALSE)</f>
        <v>45056.370752314811</v>
      </c>
      <c r="W745" s="10" cm="1">
        <f t="array" ref="W745">IFERROR(INDEX(cashier!$A$2:$I$672,MATCH($O745&amp;$P745,cashier!$J$2:$J$672,0),W$1),FALSE)</f>
        <v>901</v>
      </c>
      <c r="X745" s="10" t="str" cm="1">
        <f t="array" ref="X745">IFERROR(INDEX(cashier!$A$2:$I$672,MATCH($O745&amp;$P745,cashier!$J$2:$J$672,0),X$1),FALSE)</f>
        <v>收款单</v>
      </c>
      <c r="Y745" s="10" cm="1">
        <f t="array" ref="Y745">IFERROR(INDEX(cashier!$A$2:$I$672,MATCH($O745&amp;$P745,cashier!$J$2:$J$672,0),Y$1),FALSE)</f>
        <v>0</v>
      </c>
      <c r="Z745" s="13" cm="1">
        <f t="array" ref="Z745">IFERROR(INDEX(bank!$A$2:$P$1212,MATCH($O745&amp;$P745,bank!$Q$2:$Q$1212,0),Z$1),FALSE)</f>
        <v>901</v>
      </c>
      <c r="AA745" s="13" t="str" cm="1">
        <f t="array" ref="AA745">IFERROR(INDEX(bank!$A$2:$P$1212,MATCH($O745&amp;$P745,bank!$Q$2:$Q$1212,0),AA$1),FALSE)</f>
        <v>收款单</v>
      </c>
      <c r="AB745" s="13" t="str" cm="1">
        <f t="array" ref="AB745">IFERROR(INDEX(bank!$A$2:$P$1212,MATCH($O745&amp;$P745,bank!$Q$2:$Q$1212,0),AB$1),FALSE)</f>
        <v>平安银行/RMB/-上海信智船务有限公司/15000105781743</v>
      </c>
      <c r="AC745" s="13" t="str" cm="1">
        <f t="array" ref="AC745">IFERROR(INDEX(bank!$A$2:$P$1212,MATCH($O745&amp;$P745,bank!$Q$2:$Q$1212,0),AC$1),FALSE)</f>
        <v>RMB</v>
      </c>
      <c r="AD745" s="13" cm="1">
        <f t="array" ref="AD745">IFERROR(INDEX(bank!$A$2:$P$1212,MATCH($O745&amp;$P745,bank!$Q$2:$Q$1212,0),AD$1),FALSE)</f>
        <v>0</v>
      </c>
      <c r="AE745" s="13" t="str" cm="1">
        <f t="array" ref="AE745">IFERROR(INDEX(bank!$A$2:$P$1212,MATCH($O745&amp;$P745,bank!$Q$2:$Q$1212,0),AE$1),FALSE)</f>
        <v>2202-股东往来</v>
      </c>
      <c r="AF745" s="13" t="str" cm="1">
        <f t="array" ref="AF745">IFERROR(INDEX(bank!$A$2:$P$1212,MATCH($O745&amp;$P745,bank!$Q$2:$Q$1212,0),AF$1),FALSE)</f>
        <v>收到吴总还款</v>
      </c>
      <c r="AG745" s="13" cm="1">
        <f t="array" ref="AG745">IFERROR(INDEX(bank!$A$2:$P$1212,MATCH($O745&amp;$P745,bank!$Q$2:$Q$1212,0),AG$1),FALSE)</f>
        <v>45056.370752314811</v>
      </c>
      <c r="AH745" s="13" cm="1">
        <f t="array" ref="AH745">IFERROR(INDEX(bank!$A$2:$P$1212,MATCH($O745&amp;$P745,bank!$Q$2:$Q$1212,0),AH$1),FALSE)</f>
        <v>1000000</v>
      </c>
      <c r="AI745" s="13" cm="1">
        <f t="array" ref="AI745">IFERROR(INDEX(bank!$A$2:$P$1212,MATCH($O745&amp;$P745,bank!$Q$2:$Q$1212,0),AI$1),FALSE)</f>
        <v>1000000</v>
      </c>
      <c r="AJ745" s="13" cm="1">
        <f t="array" ref="AJ745">IFERROR(INDEX(bank!$A$2:$P$1212,MATCH($O745&amp;$P745,bank!$Q$2:$Q$1212,0),AJ$1),FALSE)</f>
        <v>0</v>
      </c>
      <c r="AK745" s="13" cm="1">
        <f t="array" ref="AK745">IFERROR(INDEX(bank!$A$2:$P$1212,MATCH($O745&amp;$P745,bank!$Q$2:$Q$1212,0),AK$1),FALSE)</f>
        <v>0</v>
      </c>
      <c r="AL745" s="13" cm="1">
        <f t="array" ref="AL745">IFERROR(INDEX(bank!$A$2:$P$1212,MATCH($O745&amp;$P745,bank!$Q$2:$Q$1212,0),AL$1),FALSE)</f>
        <v>1011872.88</v>
      </c>
      <c r="AM745" s="13" cm="1">
        <f t="array" ref="AM745">IFERROR(INDEX(bank!$A$2:$P$1212,MATCH($O745&amp;$P745,bank!$Q$2:$Q$1212,0),AM$1),FALSE)</f>
        <v>1</v>
      </c>
      <c r="AN745" s="13" t="b" cm="1">
        <f t="array" ref="AN745">IFERROR(INDEX(bank!$A$2:$P$1212,MATCH($O745&amp;$P745,bank!$Q$2:$Q$1212,0),AN$1),FALSE)</f>
        <v>1</v>
      </c>
      <c r="AO745" s="13" t="str" cm="1">
        <f t="array" ref="AO745">IFERROR(INDEX(bank!$A$2:$P$1212,MATCH($O745&amp;$P745,bank!$Q$2:$Q$1212,0),AO$1),FALSE)</f>
        <v>已关闭</v>
      </c>
    </row>
    <row r="746" spans="1:41" hidden="1">
      <c r="A746" s="4" t="s">
        <v>24</v>
      </c>
      <c r="B746" s="4" t="s">
        <v>412</v>
      </c>
      <c r="C746" s="4">
        <v>0</v>
      </c>
      <c r="D746" s="4">
        <v>0</v>
      </c>
      <c r="E746" s="4">
        <v>5000000</v>
      </c>
      <c r="F746" s="4">
        <v>5000000</v>
      </c>
      <c r="G746" s="4" t="s">
        <v>30</v>
      </c>
      <c r="H746" s="6">
        <v>45057.276049837958</v>
      </c>
      <c r="I746" s="4" t="s">
        <v>20</v>
      </c>
      <c r="J746" s="4" t="b">
        <v>1</v>
      </c>
      <c r="K746" s="4">
        <v>0</v>
      </c>
      <c r="L746" s="4">
        <v>1</v>
      </c>
      <c r="M746" s="4" t="s">
        <v>31</v>
      </c>
      <c r="N746" s="6">
        <v>45057.369560185187</v>
      </c>
      <c r="O746" s="4" t="s">
        <v>26</v>
      </c>
      <c r="P746" s="4">
        <v>902</v>
      </c>
      <c r="Q746" s="10" cm="1">
        <f t="array" ref="Q746">IFERROR(INDEX(cashier!$A$2:$I$672,MATCH($O746&amp;$P746,cashier!$J$2:$J$672,0),Q$1),FALSE)</f>
        <v>476</v>
      </c>
      <c r="R746" s="10" t="str" cm="1">
        <f t="array" ref="R746">IFERROR(INDEX(cashier!$A$2:$I$672,MATCH($O746&amp;$P746,cashier!$J$2:$J$672,0),R$1),FALSE)</f>
        <v>平安银行/RMB/-上海信智船务有限公司/15000105781743</v>
      </c>
      <c r="S746" s="10" cm="1">
        <f t="array" ref="S746">IFERROR(INDEX(cashier!$A$2:$I$672,MATCH($O746&amp;$P746,cashier!$J$2:$J$672,0),S$1),FALSE)</f>
        <v>45057.368561076393</v>
      </c>
      <c r="T746" s="10" t="str" cm="1">
        <f t="array" ref="T746">IFERROR(INDEX(cashier!$A$2:$I$672,MATCH($O746&amp;$P746,cashier!$J$2:$J$672,0),T$1),FALSE)</f>
        <v>RMB</v>
      </c>
      <c r="U746" s="10" cm="1">
        <f t="array" ref="U746">IFERROR(INDEX(cashier!$A$2:$I$672,MATCH($O746&amp;$P746,cashier!$J$2:$J$672,0),U$1),FALSE)</f>
        <v>5000000</v>
      </c>
      <c r="V746" s="10" cm="1">
        <f t="array" ref="V746">IFERROR(INDEX(cashier!$A$2:$I$672,MATCH($O746&amp;$P746,cashier!$J$2:$J$672,0),V$1),FALSE)</f>
        <v>45057.369560185187</v>
      </c>
      <c r="W746" s="10" cm="1">
        <f t="array" ref="W746">IFERROR(INDEX(cashier!$A$2:$I$672,MATCH($O746&amp;$P746,cashier!$J$2:$J$672,0),W$1),FALSE)</f>
        <v>902</v>
      </c>
      <c r="X746" s="10" t="str" cm="1">
        <f t="array" ref="X746">IFERROR(INDEX(cashier!$A$2:$I$672,MATCH($O746&amp;$P746,cashier!$J$2:$J$672,0),X$1),FALSE)</f>
        <v>收款单</v>
      </c>
      <c r="Y746" s="10" cm="1">
        <f t="array" ref="Y746">IFERROR(INDEX(cashier!$A$2:$I$672,MATCH($O746&amp;$P746,cashier!$J$2:$J$672,0),Y$1),FALSE)</f>
        <v>0</v>
      </c>
      <c r="Z746" s="13" cm="1">
        <f t="array" ref="Z746">IFERROR(INDEX(bank!$A$2:$P$1212,MATCH($O746&amp;$P746,bank!$Q$2:$Q$1212,0),Z$1),FALSE)</f>
        <v>902</v>
      </c>
      <c r="AA746" s="13" t="str" cm="1">
        <f t="array" ref="AA746">IFERROR(INDEX(bank!$A$2:$P$1212,MATCH($O746&amp;$P746,bank!$Q$2:$Q$1212,0),AA$1),FALSE)</f>
        <v>收款单</v>
      </c>
      <c r="AB746" s="13" t="str" cm="1">
        <f t="array" ref="AB746">IFERROR(INDEX(bank!$A$2:$P$1212,MATCH($O746&amp;$P746,bank!$Q$2:$Q$1212,0),AB$1),FALSE)</f>
        <v>平安银行/RMB/-上海信智船务有限公司/15000105781743</v>
      </c>
      <c r="AC746" s="13" t="str" cm="1">
        <f t="array" ref="AC746">IFERROR(INDEX(bank!$A$2:$P$1212,MATCH($O746&amp;$P746,bank!$Q$2:$Q$1212,0),AC$1),FALSE)</f>
        <v>RMB</v>
      </c>
      <c r="AD746" s="13" cm="1">
        <f t="array" ref="AD746">IFERROR(INDEX(bank!$A$2:$P$1212,MATCH($O746&amp;$P746,bank!$Q$2:$Q$1212,0),AD$1),FALSE)</f>
        <v>0</v>
      </c>
      <c r="AE746" s="13" t="str" cm="1">
        <f t="array" ref="AE746">IFERROR(INDEX(bank!$A$2:$P$1212,MATCH($O746&amp;$P746,bank!$Q$2:$Q$1212,0),AE$1),FALSE)</f>
        <v>2202-股东往来</v>
      </c>
      <c r="AF746" s="13" t="str" cm="1">
        <f t="array" ref="AF746">IFERROR(INDEX(bank!$A$2:$P$1212,MATCH($O746&amp;$P746,bank!$Q$2:$Q$1212,0),AF$1),FALSE)</f>
        <v>收到吴总还款</v>
      </c>
      <c r="AG746" s="13" cm="1">
        <f t="array" ref="AG746">IFERROR(INDEX(bank!$A$2:$P$1212,MATCH($O746&amp;$P746,bank!$Q$2:$Q$1212,0),AG$1),FALSE)</f>
        <v>45057.369560185187</v>
      </c>
      <c r="AH746" s="13" cm="1">
        <f t="array" ref="AH746">IFERROR(INDEX(bank!$A$2:$P$1212,MATCH($O746&amp;$P746,bank!$Q$2:$Q$1212,0),AH$1),FALSE)</f>
        <v>5000000</v>
      </c>
      <c r="AI746" s="13" cm="1">
        <f t="array" ref="AI746">IFERROR(INDEX(bank!$A$2:$P$1212,MATCH($O746&amp;$P746,bank!$Q$2:$Q$1212,0),AI$1),FALSE)</f>
        <v>5000000</v>
      </c>
      <c r="AJ746" s="13" cm="1">
        <f t="array" ref="AJ746">IFERROR(INDEX(bank!$A$2:$P$1212,MATCH($O746&amp;$P746,bank!$Q$2:$Q$1212,0),AJ$1),FALSE)</f>
        <v>0</v>
      </c>
      <c r="AK746" s="13" cm="1">
        <f t="array" ref="AK746">IFERROR(INDEX(bank!$A$2:$P$1212,MATCH($O746&amp;$P746,bank!$Q$2:$Q$1212,0),AK$1),FALSE)</f>
        <v>0</v>
      </c>
      <c r="AL746" s="13" cm="1">
        <f t="array" ref="AL746">IFERROR(INDEX(bank!$A$2:$P$1212,MATCH($O746&amp;$P746,bank!$Q$2:$Q$1212,0),AL$1),FALSE)</f>
        <v>-1532407.030000001</v>
      </c>
      <c r="AM746" s="13" cm="1">
        <f t="array" ref="AM746">IFERROR(INDEX(bank!$A$2:$P$1212,MATCH($O746&amp;$P746,bank!$Q$2:$Q$1212,0),AM$1),FALSE)</f>
        <v>1</v>
      </c>
      <c r="AN746" s="13" t="b" cm="1">
        <f t="array" ref="AN746">IFERROR(INDEX(bank!$A$2:$P$1212,MATCH($O746&amp;$P746,bank!$Q$2:$Q$1212,0),AN$1),FALSE)</f>
        <v>1</v>
      </c>
      <c r="AO746" s="13" t="str" cm="1">
        <f t="array" ref="AO746">IFERROR(INDEX(bank!$A$2:$P$1212,MATCH($O746&amp;$P746,bank!$Q$2:$Q$1212,0),AO$1),FALSE)</f>
        <v>已关闭</v>
      </c>
    </row>
    <row r="747" spans="1:41" hidden="1">
      <c r="A747" s="4" t="s">
        <v>24</v>
      </c>
      <c r="B747" s="4" t="s">
        <v>412</v>
      </c>
      <c r="C747" s="4">
        <v>0</v>
      </c>
      <c r="D747" s="4">
        <v>0</v>
      </c>
      <c r="E747" s="4">
        <v>200000</v>
      </c>
      <c r="F747" s="4">
        <v>200000</v>
      </c>
      <c r="G747" s="4" t="s">
        <v>30</v>
      </c>
      <c r="H747" s="6">
        <v>45057.27651891204</v>
      </c>
      <c r="I747" s="4" t="s">
        <v>20</v>
      </c>
      <c r="J747" s="4" t="b">
        <v>1</v>
      </c>
      <c r="K747" s="4">
        <v>0</v>
      </c>
      <c r="L747" s="4">
        <v>1</v>
      </c>
      <c r="M747" s="4" t="s">
        <v>31</v>
      </c>
      <c r="N747" s="6">
        <v>45057.369016203702</v>
      </c>
      <c r="O747" s="4" t="s">
        <v>26</v>
      </c>
      <c r="P747" s="4">
        <v>904</v>
      </c>
      <c r="Q747" s="10" cm="1">
        <f t="array" ref="Q747">IFERROR(INDEX(cashier!$A$2:$I$672,MATCH($O747&amp;$P747,cashier!$J$2:$J$672,0),Q$1),FALSE)</f>
        <v>475</v>
      </c>
      <c r="R747" s="10" t="str" cm="1">
        <f t="array" ref="R747">IFERROR(INDEX(cashier!$A$2:$I$672,MATCH($O747&amp;$P747,cashier!$J$2:$J$672,0),R$1),FALSE)</f>
        <v>平安银行/RMB/-上海信智船务有限公司/15000105781743</v>
      </c>
      <c r="S747" s="10" cm="1">
        <f t="array" ref="S747">IFERROR(INDEX(cashier!$A$2:$I$672,MATCH($O747&amp;$P747,cashier!$J$2:$J$672,0),S$1),FALSE)</f>
        <v>45057.36803553241</v>
      </c>
      <c r="T747" s="10" t="str" cm="1">
        <f t="array" ref="T747">IFERROR(INDEX(cashier!$A$2:$I$672,MATCH($O747&amp;$P747,cashier!$J$2:$J$672,0),T$1),FALSE)</f>
        <v>RMB</v>
      </c>
      <c r="U747" s="10" cm="1">
        <f t="array" ref="U747">IFERROR(INDEX(cashier!$A$2:$I$672,MATCH($O747&amp;$P747,cashier!$J$2:$J$672,0),U$1),FALSE)</f>
        <v>200000</v>
      </c>
      <c r="V747" s="10" cm="1">
        <f t="array" ref="V747">IFERROR(INDEX(cashier!$A$2:$I$672,MATCH($O747&amp;$P747,cashier!$J$2:$J$672,0),V$1),FALSE)</f>
        <v>45057.369016203702</v>
      </c>
      <c r="W747" s="10" cm="1">
        <f t="array" ref="W747">IFERROR(INDEX(cashier!$A$2:$I$672,MATCH($O747&amp;$P747,cashier!$J$2:$J$672,0),W$1),FALSE)</f>
        <v>904</v>
      </c>
      <c r="X747" s="10" t="str" cm="1">
        <f t="array" ref="X747">IFERROR(INDEX(cashier!$A$2:$I$672,MATCH($O747&amp;$P747,cashier!$J$2:$J$672,0),X$1),FALSE)</f>
        <v>收款单</v>
      </c>
      <c r="Y747" s="10" cm="1">
        <f t="array" ref="Y747">IFERROR(INDEX(cashier!$A$2:$I$672,MATCH($O747&amp;$P747,cashier!$J$2:$J$672,0),Y$1),FALSE)</f>
        <v>0</v>
      </c>
      <c r="Z747" s="13" cm="1">
        <f t="array" ref="Z747">IFERROR(INDEX(bank!$A$2:$P$1212,MATCH($O747&amp;$P747,bank!$Q$2:$Q$1212,0),Z$1),FALSE)</f>
        <v>904</v>
      </c>
      <c r="AA747" s="13" t="str" cm="1">
        <f t="array" ref="AA747">IFERROR(INDEX(bank!$A$2:$P$1212,MATCH($O747&amp;$P747,bank!$Q$2:$Q$1212,0),AA$1),FALSE)</f>
        <v>收款单</v>
      </c>
      <c r="AB747" s="13" t="str" cm="1">
        <f t="array" ref="AB747">IFERROR(INDEX(bank!$A$2:$P$1212,MATCH($O747&amp;$P747,bank!$Q$2:$Q$1212,0),AB$1),FALSE)</f>
        <v>平安银行/RMB/-上海信智船务有限公司/15000105781743</v>
      </c>
      <c r="AC747" s="13" t="str" cm="1">
        <f t="array" ref="AC747">IFERROR(INDEX(bank!$A$2:$P$1212,MATCH($O747&amp;$P747,bank!$Q$2:$Q$1212,0),AC$1),FALSE)</f>
        <v>RMB</v>
      </c>
      <c r="AD747" s="13" cm="1">
        <f t="array" ref="AD747">IFERROR(INDEX(bank!$A$2:$P$1212,MATCH($O747&amp;$P747,bank!$Q$2:$Q$1212,0),AD$1),FALSE)</f>
        <v>0</v>
      </c>
      <c r="AE747" s="13" t="str" cm="1">
        <f t="array" ref="AE747">IFERROR(INDEX(bank!$A$2:$P$1212,MATCH($O747&amp;$P747,bank!$Q$2:$Q$1212,0),AE$1),FALSE)</f>
        <v>2202-股东往来</v>
      </c>
      <c r="AF747" s="13" t="str" cm="1">
        <f t="array" ref="AF747">IFERROR(INDEX(bank!$A$2:$P$1212,MATCH($O747&amp;$P747,bank!$Q$2:$Q$1212,0),AF$1),FALSE)</f>
        <v>收到吴总还款</v>
      </c>
      <c r="AG747" s="13" cm="1">
        <f t="array" ref="AG747">IFERROR(INDEX(bank!$A$2:$P$1212,MATCH($O747&amp;$P747,bank!$Q$2:$Q$1212,0),AG$1),FALSE)</f>
        <v>45057.369016203702</v>
      </c>
      <c r="AH747" s="13" cm="1">
        <f t="array" ref="AH747">IFERROR(INDEX(bank!$A$2:$P$1212,MATCH($O747&amp;$P747,bank!$Q$2:$Q$1212,0),AH$1),FALSE)</f>
        <v>200000</v>
      </c>
      <c r="AI747" s="13" cm="1">
        <f t="array" ref="AI747">IFERROR(INDEX(bank!$A$2:$P$1212,MATCH($O747&amp;$P747,bank!$Q$2:$Q$1212,0),AI$1),FALSE)</f>
        <v>200000</v>
      </c>
      <c r="AJ747" s="13" cm="1">
        <f t="array" ref="AJ747">IFERROR(INDEX(bank!$A$2:$P$1212,MATCH($O747&amp;$P747,bank!$Q$2:$Q$1212,0),AJ$1),FALSE)</f>
        <v>0</v>
      </c>
      <c r="AK747" s="13" cm="1">
        <f t="array" ref="AK747">IFERROR(INDEX(bank!$A$2:$P$1212,MATCH($O747&amp;$P747,bank!$Q$2:$Q$1212,0),AK$1),FALSE)</f>
        <v>0</v>
      </c>
      <c r="AL747" s="13" cm="1">
        <f t="array" ref="AL747">IFERROR(INDEX(bank!$A$2:$P$1212,MATCH($O747&amp;$P747,bank!$Q$2:$Q$1212,0),AL$1),FALSE)</f>
        <v>-6532407.0300000012</v>
      </c>
      <c r="AM747" s="13" cm="1">
        <f t="array" ref="AM747">IFERROR(INDEX(bank!$A$2:$P$1212,MATCH($O747&amp;$P747,bank!$Q$2:$Q$1212,0),AM$1),FALSE)</f>
        <v>1</v>
      </c>
      <c r="AN747" s="13" t="b" cm="1">
        <f t="array" ref="AN747">IFERROR(INDEX(bank!$A$2:$P$1212,MATCH($O747&amp;$P747,bank!$Q$2:$Q$1212,0),AN$1),FALSE)</f>
        <v>1</v>
      </c>
      <c r="AO747" s="13" t="str" cm="1">
        <f t="array" ref="AO747">IFERROR(INDEX(bank!$A$2:$P$1212,MATCH($O747&amp;$P747,bank!$Q$2:$Q$1212,0),AO$1),FALSE)</f>
        <v>已关闭</v>
      </c>
    </row>
    <row r="748" spans="1:41" hidden="1">
      <c r="A748" s="4" t="s">
        <v>24</v>
      </c>
      <c r="B748" s="4" t="s">
        <v>41</v>
      </c>
      <c r="C748" s="4">
        <v>0</v>
      </c>
      <c r="D748" s="4">
        <v>0</v>
      </c>
      <c r="E748" s="4">
        <v>3353872</v>
      </c>
      <c r="F748" s="4">
        <v>485000.00000000012</v>
      </c>
      <c r="G748" s="4" t="s">
        <v>30</v>
      </c>
      <c r="H748" s="6">
        <v>45057.405302430547</v>
      </c>
      <c r="I748" s="4" t="s">
        <v>20</v>
      </c>
      <c r="J748" s="4" t="b">
        <v>1</v>
      </c>
      <c r="K748" s="4">
        <v>0</v>
      </c>
      <c r="L748" s="4">
        <v>6.9151999999999996</v>
      </c>
      <c r="M748" s="4" t="s">
        <v>46</v>
      </c>
      <c r="N748" s="6">
        <v>45052.084664351853</v>
      </c>
      <c r="O748" s="4" t="s">
        <v>26</v>
      </c>
      <c r="P748" s="4">
        <v>905</v>
      </c>
      <c r="Q748" s="10" cm="1">
        <f t="array" ref="Q748">IFERROR(INDEX(cashier!$A$2:$I$672,MATCH($O748&amp;$P748,cashier!$J$2:$J$672,0),Q$1),FALSE)</f>
        <v>492</v>
      </c>
      <c r="R748" s="10" t="str" cm="1">
        <f t="array" ref="R748">IFERROR(INDEX(cashier!$A$2:$I$672,MATCH($O748&amp;$P748,cashier!$J$2:$J$672,0),R$1),FALSE)</f>
        <v>吴总股东往来/RMB</v>
      </c>
      <c r="S748" s="10" cm="1">
        <f t="array" ref="S748">IFERROR(INDEX(cashier!$A$2:$I$672,MATCH($O748&amp;$P748,cashier!$J$2:$J$672,0),S$1),FALSE)</f>
        <v>45062.081464525458</v>
      </c>
      <c r="T748" s="10" t="str" cm="1">
        <f t="array" ref="T748">IFERROR(INDEX(cashier!$A$2:$I$672,MATCH($O748&amp;$P748,cashier!$J$2:$J$672,0),T$1),FALSE)</f>
        <v>RMB</v>
      </c>
      <c r="U748" s="10" cm="1">
        <f t="array" ref="U748">IFERROR(INDEX(cashier!$A$2:$I$672,MATCH($O748&amp;$P748,cashier!$J$2:$J$672,0),U$1),FALSE)</f>
        <v>3353872</v>
      </c>
      <c r="V748" s="10" cm="1">
        <f t="array" ref="V748">IFERROR(INDEX(cashier!$A$2:$I$672,MATCH($O748&amp;$P748,cashier!$J$2:$J$672,0),V$1),FALSE)</f>
        <v>45052.084664351853</v>
      </c>
      <c r="W748" s="10" cm="1">
        <f t="array" ref="W748">IFERROR(INDEX(cashier!$A$2:$I$672,MATCH($O748&amp;$P748,cashier!$J$2:$J$672,0),W$1),FALSE)</f>
        <v>905</v>
      </c>
      <c r="X748" s="10" t="str" cm="1">
        <f t="array" ref="X748">IFERROR(INDEX(cashier!$A$2:$I$672,MATCH($O748&amp;$P748,cashier!$J$2:$J$672,0),X$1),FALSE)</f>
        <v>收款单</v>
      </c>
      <c r="Y748" s="10" cm="1">
        <f t="array" ref="Y748">IFERROR(INDEX(cashier!$A$2:$I$672,MATCH($O748&amp;$P748,cashier!$J$2:$J$672,0),Y$1),FALSE)</f>
        <v>0</v>
      </c>
      <c r="Z748" s="13" cm="1">
        <f t="array" ref="Z748">IFERROR(INDEX(bank!$A$2:$P$1212,MATCH($O748&amp;$P748,bank!$Q$2:$Q$1212,0),Z$1),FALSE)</f>
        <v>905</v>
      </c>
      <c r="AA748" s="13" t="str" cm="1">
        <f t="array" ref="AA748">IFERROR(INDEX(bank!$A$2:$P$1212,MATCH($O748&amp;$P748,bank!$Q$2:$Q$1212,0),AA$1),FALSE)</f>
        <v>收款单</v>
      </c>
      <c r="AB748" s="13" t="str" cm="1">
        <f t="array" ref="AB748">IFERROR(INDEX(bank!$A$2:$P$1212,MATCH($O748&amp;$P748,bank!$Q$2:$Q$1212,0),AB$1),FALSE)</f>
        <v>吴总股东往来/RMB</v>
      </c>
      <c r="AC748" s="13" t="str" cm="1">
        <f t="array" ref="AC748">IFERROR(INDEX(bank!$A$2:$P$1212,MATCH($O748&amp;$P748,bank!$Q$2:$Q$1212,0),AC$1),FALSE)</f>
        <v>RMB</v>
      </c>
      <c r="AD748" s="13" cm="1">
        <f t="array" ref="AD748">IFERROR(INDEX(bank!$A$2:$P$1212,MATCH($O748&amp;$P748,bank!$Q$2:$Q$1212,0),AD$1),FALSE)</f>
        <v>0</v>
      </c>
      <c r="AE748" s="13" t="str" cm="1">
        <f t="array" ref="AE748">IFERROR(INDEX(bank!$A$2:$P$1212,MATCH($O748&amp;$P748,bank!$Q$2:$Q$1212,0),AE$1),FALSE)</f>
        <v>2202-股东往来</v>
      </c>
      <c r="AF748" s="13" t="str" cm="1">
        <f t="array" ref="AF748">IFERROR(INDEX(bank!$A$2:$P$1212,MATCH($O748&amp;$P748,bank!$Q$2:$Q$1212,0),AF$1),FALSE)</f>
        <v>吴总个人账户换汇</v>
      </c>
      <c r="AG748" s="13" cm="1">
        <f t="array" ref="AG748">IFERROR(INDEX(bank!$A$2:$P$1212,MATCH($O748&amp;$P748,bank!$Q$2:$Q$1212,0),AG$1),FALSE)</f>
        <v>45052.084664351853</v>
      </c>
      <c r="AH748" s="13" cm="1">
        <f t="array" ref="AH748">IFERROR(INDEX(bank!$A$2:$P$1212,MATCH($O748&amp;$P748,bank!$Q$2:$Q$1212,0),AH$1),FALSE)</f>
        <v>3353872</v>
      </c>
      <c r="AI748" s="13" cm="1">
        <f t="array" ref="AI748">IFERROR(INDEX(bank!$A$2:$P$1212,MATCH($O748&amp;$P748,bank!$Q$2:$Q$1212,0),AI$1),FALSE)</f>
        <v>3353872</v>
      </c>
      <c r="AJ748" s="13" cm="1">
        <f t="array" ref="AJ748">IFERROR(INDEX(bank!$A$2:$P$1212,MATCH($O748&amp;$P748,bank!$Q$2:$Q$1212,0),AJ$1),FALSE)</f>
        <v>0</v>
      </c>
      <c r="AK748" s="13" cm="1">
        <f t="array" ref="AK748">IFERROR(INDEX(bank!$A$2:$P$1212,MATCH($O748&amp;$P748,bank!$Q$2:$Q$1212,0),AK$1),FALSE)</f>
        <v>0</v>
      </c>
      <c r="AL748" s="13" cm="1">
        <f t="array" ref="AL748">IFERROR(INDEX(bank!$A$2:$P$1212,MATCH($O748&amp;$P748,bank!$Q$2:$Q$1212,0),AL$1),FALSE)</f>
        <v>7739351.6099999975</v>
      </c>
      <c r="AM748" s="13" cm="1">
        <f t="array" ref="AM748">IFERROR(INDEX(bank!$A$2:$P$1212,MATCH($O748&amp;$P748,bank!$Q$2:$Q$1212,0),AM$1),FALSE)</f>
        <v>6.9151999999999996</v>
      </c>
      <c r="AN748" s="13" t="b" cm="1">
        <f t="array" ref="AN748">IFERROR(INDEX(bank!$A$2:$P$1212,MATCH($O748&amp;$P748,bank!$Q$2:$Q$1212,0),AN$1),FALSE)</f>
        <v>1</v>
      </c>
      <c r="AO748" s="13" t="str" cm="1">
        <f t="array" ref="AO748">IFERROR(INDEX(bank!$A$2:$P$1212,MATCH($O748&amp;$P748,bank!$Q$2:$Q$1212,0),AO$1),FALSE)</f>
        <v>已关闭</v>
      </c>
    </row>
    <row r="749" spans="1:41" hidden="1">
      <c r="A749" s="4" t="s">
        <v>24</v>
      </c>
      <c r="B749" s="4" t="s">
        <v>41</v>
      </c>
      <c r="C749" s="4">
        <v>0</v>
      </c>
      <c r="D749" s="4">
        <v>0</v>
      </c>
      <c r="E749" s="4">
        <v>3244696</v>
      </c>
      <c r="F749" s="4">
        <v>467650.00072063762</v>
      </c>
      <c r="G749" s="4" t="s">
        <v>30</v>
      </c>
      <c r="H749" s="6">
        <v>45055.407345254629</v>
      </c>
      <c r="I749" s="4" t="s">
        <v>20</v>
      </c>
      <c r="J749" s="4" t="b">
        <v>1</v>
      </c>
      <c r="K749" s="4">
        <v>0</v>
      </c>
      <c r="L749" s="4">
        <v>6.9382999999999999</v>
      </c>
      <c r="M749" s="4" t="s">
        <v>46</v>
      </c>
      <c r="N749" s="6">
        <v>45055.084085648137</v>
      </c>
      <c r="O749" s="4" t="s">
        <v>26</v>
      </c>
      <c r="P749" s="4">
        <v>907</v>
      </c>
      <c r="Q749" s="10" cm="1">
        <f t="array" ref="Q749">IFERROR(INDEX(cashier!$A$2:$I$672,MATCH($O749&amp;$P749,cashier!$J$2:$J$672,0),Q$1),FALSE)</f>
        <v>491</v>
      </c>
      <c r="R749" s="10" t="str" cm="1">
        <f t="array" ref="R749">IFERROR(INDEX(cashier!$A$2:$I$672,MATCH($O749&amp;$P749,cashier!$J$2:$J$672,0),R$1),FALSE)</f>
        <v>吴总股东往来/RMB</v>
      </c>
      <c r="S749" s="10" cm="1">
        <f t="array" ref="S749">IFERROR(INDEX(cashier!$A$2:$I$672,MATCH($O749&amp;$P749,cashier!$J$2:$J$672,0),S$1),FALSE)</f>
        <v>45062.080433402778</v>
      </c>
      <c r="T749" s="10" t="str" cm="1">
        <f t="array" ref="T749">IFERROR(INDEX(cashier!$A$2:$I$672,MATCH($O749&amp;$P749,cashier!$J$2:$J$672,0),T$1),FALSE)</f>
        <v>RMB</v>
      </c>
      <c r="U749" s="10" cm="1">
        <f t="array" ref="U749">IFERROR(INDEX(cashier!$A$2:$I$672,MATCH($O749&amp;$P749,cashier!$J$2:$J$672,0),U$1),FALSE)</f>
        <v>3244696</v>
      </c>
      <c r="V749" s="10" cm="1">
        <f t="array" ref="V749">IFERROR(INDEX(cashier!$A$2:$I$672,MATCH($O749&amp;$P749,cashier!$J$2:$J$672,0),V$1),FALSE)</f>
        <v>45055.084085648137</v>
      </c>
      <c r="W749" s="10" cm="1">
        <f t="array" ref="W749">IFERROR(INDEX(cashier!$A$2:$I$672,MATCH($O749&amp;$P749,cashier!$J$2:$J$672,0),W$1),FALSE)</f>
        <v>907</v>
      </c>
      <c r="X749" s="10" t="str" cm="1">
        <f t="array" ref="X749">IFERROR(INDEX(cashier!$A$2:$I$672,MATCH($O749&amp;$P749,cashier!$J$2:$J$672,0),X$1),FALSE)</f>
        <v>收款单</v>
      </c>
      <c r="Y749" s="10" cm="1">
        <f t="array" ref="Y749">IFERROR(INDEX(cashier!$A$2:$I$672,MATCH($O749&amp;$P749,cashier!$J$2:$J$672,0),Y$1),FALSE)</f>
        <v>0</v>
      </c>
      <c r="Z749" s="13" cm="1">
        <f t="array" ref="Z749">IFERROR(INDEX(bank!$A$2:$P$1212,MATCH($O749&amp;$P749,bank!$Q$2:$Q$1212,0),Z$1),FALSE)</f>
        <v>907</v>
      </c>
      <c r="AA749" s="13" t="str" cm="1">
        <f t="array" ref="AA749">IFERROR(INDEX(bank!$A$2:$P$1212,MATCH($O749&amp;$P749,bank!$Q$2:$Q$1212,0),AA$1),FALSE)</f>
        <v>收款单</v>
      </c>
      <c r="AB749" s="13" t="str" cm="1">
        <f t="array" ref="AB749">IFERROR(INDEX(bank!$A$2:$P$1212,MATCH($O749&amp;$P749,bank!$Q$2:$Q$1212,0),AB$1),FALSE)</f>
        <v>吴总股东往来/RMB</v>
      </c>
      <c r="AC749" s="13" t="str" cm="1">
        <f t="array" ref="AC749">IFERROR(INDEX(bank!$A$2:$P$1212,MATCH($O749&amp;$P749,bank!$Q$2:$Q$1212,0),AC$1),FALSE)</f>
        <v>RMB</v>
      </c>
      <c r="AD749" s="13" cm="1">
        <f t="array" ref="AD749">IFERROR(INDEX(bank!$A$2:$P$1212,MATCH($O749&amp;$P749,bank!$Q$2:$Q$1212,0),AD$1),FALSE)</f>
        <v>0</v>
      </c>
      <c r="AE749" s="13" t="str" cm="1">
        <f t="array" ref="AE749">IFERROR(INDEX(bank!$A$2:$P$1212,MATCH($O749&amp;$P749,bank!$Q$2:$Q$1212,0),AE$1),FALSE)</f>
        <v>2202-股东往来</v>
      </c>
      <c r="AF749" s="13" t="str" cm="1">
        <f t="array" ref="AF749">IFERROR(INDEX(bank!$A$2:$P$1212,MATCH($O749&amp;$P749,bank!$Q$2:$Q$1212,0),AF$1),FALSE)</f>
        <v>吴总个人账户换汇</v>
      </c>
      <c r="AG749" s="13" cm="1">
        <f t="array" ref="AG749">IFERROR(INDEX(bank!$A$2:$P$1212,MATCH($O749&amp;$P749,bank!$Q$2:$Q$1212,0),AG$1),FALSE)</f>
        <v>45055.084085648137</v>
      </c>
      <c r="AH749" s="13" cm="1">
        <f t="array" ref="AH749">IFERROR(INDEX(bank!$A$2:$P$1212,MATCH($O749&amp;$P749,bank!$Q$2:$Q$1212,0),AH$1),FALSE)</f>
        <v>3244696</v>
      </c>
      <c r="AI749" s="13" cm="1">
        <f t="array" ref="AI749">IFERROR(INDEX(bank!$A$2:$P$1212,MATCH($O749&amp;$P749,bank!$Q$2:$Q$1212,0),AI$1),FALSE)</f>
        <v>3244696</v>
      </c>
      <c r="AJ749" s="13" cm="1">
        <f t="array" ref="AJ749">IFERROR(INDEX(bank!$A$2:$P$1212,MATCH($O749&amp;$P749,bank!$Q$2:$Q$1212,0),AJ$1),FALSE)</f>
        <v>0</v>
      </c>
      <c r="AK749" s="13" cm="1">
        <f t="array" ref="AK749">IFERROR(INDEX(bank!$A$2:$P$1212,MATCH($O749&amp;$P749,bank!$Q$2:$Q$1212,0),AK$1),FALSE)</f>
        <v>0</v>
      </c>
      <c r="AL749" s="13" cm="1">
        <f t="array" ref="AL749">IFERROR(INDEX(bank!$A$2:$P$1212,MATCH($O749&amp;$P749,bank!$Q$2:$Q$1212,0),AL$1),FALSE)</f>
        <v>10622253.609999999</v>
      </c>
      <c r="AM749" s="13" cm="1">
        <f t="array" ref="AM749">IFERROR(INDEX(bank!$A$2:$P$1212,MATCH($O749&amp;$P749,bank!$Q$2:$Q$1212,0),AM$1),FALSE)</f>
        <v>6.9382999999999999</v>
      </c>
      <c r="AN749" s="13" t="b" cm="1">
        <f t="array" ref="AN749">IFERROR(INDEX(bank!$A$2:$P$1212,MATCH($O749&amp;$P749,bank!$Q$2:$Q$1212,0),AN$1),FALSE)</f>
        <v>1</v>
      </c>
      <c r="AO749" s="13" t="str" cm="1">
        <f t="array" ref="AO749">IFERROR(INDEX(bank!$A$2:$P$1212,MATCH($O749&amp;$P749,bank!$Q$2:$Q$1212,0),AO$1),FALSE)</f>
        <v>已关闭</v>
      </c>
    </row>
    <row r="750" spans="1:41" hidden="1">
      <c r="A750" s="4" t="s">
        <v>50</v>
      </c>
      <c r="B750" s="4" t="s">
        <v>238</v>
      </c>
      <c r="C750" s="4">
        <v>0</v>
      </c>
      <c r="D750" s="4">
        <v>0</v>
      </c>
      <c r="E750" s="4">
        <v>86091.78</v>
      </c>
      <c r="F750" s="4">
        <v>86091.78</v>
      </c>
      <c r="G750" s="4" t="s">
        <v>19</v>
      </c>
      <c r="H750" s="6">
        <v>45056.127219236107</v>
      </c>
      <c r="I750" s="4" t="s">
        <v>20</v>
      </c>
      <c r="J750" s="4" t="b">
        <v>1</v>
      </c>
      <c r="K750" s="4">
        <v>0</v>
      </c>
      <c r="L750" s="4">
        <v>1</v>
      </c>
      <c r="M750" s="4" t="s">
        <v>27</v>
      </c>
      <c r="N750" s="6">
        <v>45056.289224537039</v>
      </c>
      <c r="O750" s="4" t="s">
        <v>26</v>
      </c>
      <c r="P750" s="4">
        <v>908</v>
      </c>
      <c r="Q750" s="10" cm="1">
        <f t="array" ref="Q750">IFERROR(INDEX(cashier!$A$2:$I$672,MATCH($O750&amp;$P750,cashier!$J$2:$J$672,0),Q$1),FALSE)</f>
        <v>488</v>
      </c>
      <c r="R750" s="10" t="str" cm="1">
        <f t="array" ref="R750">IFERROR(INDEX(cashier!$A$2:$I$672,MATCH($O750&amp;$P750,cashier!$J$2:$J$672,0),R$1),FALSE)</f>
        <v>香港汇丰/USD/Mandarine/801-443300-838</v>
      </c>
      <c r="S750" s="10" cm="1">
        <f t="array" ref="S750">IFERROR(INDEX(cashier!$A$2:$I$672,MATCH($O750&amp;$P750,cashier!$J$2:$J$672,0),S$1),FALSE)</f>
        <v>45061.285547361113</v>
      </c>
      <c r="T750" s="10" t="str" cm="1">
        <f t="array" ref="T750">IFERROR(INDEX(cashier!$A$2:$I$672,MATCH($O750&amp;$P750,cashier!$J$2:$J$672,0),T$1),FALSE)</f>
        <v>USD</v>
      </c>
      <c r="U750" s="10" cm="1">
        <f t="array" ref="U750">IFERROR(INDEX(cashier!$A$2:$I$672,MATCH($O750&amp;$P750,cashier!$J$2:$J$672,0),U$1),FALSE)</f>
        <v>86091.78</v>
      </c>
      <c r="V750" s="10" cm="1">
        <f t="array" ref="V750">IFERROR(INDEX(cashier!$A$2:$I$672,MATCH($O750&amp;$P750,cashier!$J$2:$J$672,0),V$1),FALSE)</f>
        <v>45056.289224537039</v>
      </c>
      <c r="W750" s="10" cm="1">
        <f t="array" ref="W750">IFERROR(INDEX(cashier!$A$2:$I$672,MATCH($O750&amp;$P750,cashier!$J$2:$J$672,0),W$1),FALSE)</f>
        <v>908</v>
      </c>
      <c r="X750" s="10" t="str" cm="1">
        <f t="array" ref="X750">IFERROR(INDEX(cashier!$A$2:$I$672,MATCH($O750&amp;$P750,cashier!$J$2:$J$672,0),X$1),FALSE)</f>
        <v>收款单</v>
      </c>
      <c r="Y750" s="10" cm="1">
        <f t="array" ref="Y750">IFERROR(INDEX(cashier!$A$2:$I$672,MATCH($O750&amp;$P750,cashier!$J$2:$J$672,0),Y$1),FALSE)</f>
        <v>0</v>
      </c>
      <c r="Z750" s="13" cm="1">
        <f t="array" ref="Z750">IFERROR(INDEX(bank!$A$2:$P$1212,MATCH($O750&amp;$P750,bank!$Q$2:$Q$1212,0),Z$1),FALSE)</f>
        <v>908</v>
      </c>
      <c r="AA750" s="13" t="str" cm="1">
        <f t="array" ref="AA750">IFERROR(INDEX(bank!$A$2:$P$1212,MATCH($O750&amp;$P750,bank!$Q$2:$Q$1212,0),AA$1),FALSE)</f>
        <v>收款单</v>
      </c>
      <c r="AB750" s="13" t="str" cm="1">
        <f t="array" ref="AB750">IFERROR(INDEX(bank!$A$2:$P$1212,MATCH($O750&amp;$P750,bank!$Q$2:$Q$1212,0),AB$1),FALSE)</f>
        <v>香港汇丰/USD/Mandarine/801-443300-838</v>
      </c>
      <c r="AC750" s="13" t="str" cm="1">
        <f t="array" ref="AC750">IFERROR(INDEX(bank!$A$2:$P$1212,MATCH($O750&amp;$P750,bank!$Q$2:$Q$1212,0),AC$1),FALSE)</f>
        <v>USD</v>
      </c>
      <c r="AD750" s="13" cm="1">
        <f t="array" ref="AD750">IFERROR(INDEX(bank!$A$2:$P$1212,MATCH($O750&amp;$P750,bank!$Q$2:$Q$1212,0),AD$1),FALSE)</f>
        <v>0</v>
      </c>
      <c r="AE750" s="13" t="str" cm="1">
        <f t="array" ref="AE750">IFERROR(INDEX(bank!$A$2:$P$1212,MATCH($O750&amp;$P750,bank!$Q$2:$Q$1212,0),AE$1),FALSE)</f>
        <v>5101.06-租金收入</v>
      </c>
      <c r="AF750" s="13" t="str" cm="1">
        <f t="array" ref="AF750">IFERROR(INDEX(bank!$A$2:$P$1212,MATCH($O750&amp;$P750,bank!$Q$2:$Q$1212,0),AF$1),FALSE)</f>
        <v>第一期租金</v>
      </c>
      <c r="AG750" s="13" cm="1">
        <f t="array" ref="AG750">IFERROR(INDEX(bank!$A$2:$P$1212,MATCH($O750&amp;$P750,bank!$Q$2:$Q$1212,0),AG$1),FALSE)</f>
        <v>45056.289224537039</v>
      </c>
      <c r="AH750" s="13" cm="1">
        <f t="array" ref="AH750">IFERROR(INDEX(bank!$A$2:$P$1212,MATCH($O750&amp;$P750,bank!$Q$2:$Q$1212,0),AH$1),FALSE)</f>
        <v>86091.78</v>
      </c>
      <c r="AI750" s="13" cm="1">
        <f t="array" ref="AI750">IFERROR(INDEX(bank!$A$2:$P$1212,MATCH($O750&amp;$P750,bank!$Q$2:$Q$1212,0),AI$1),FALSE)</f>
        <v>86091.78</v>
      </c>
      <c r="AJ750" s="13" cm="1">
        <f t="array" ref="AJ750">IFERROR(INDEX(bank!$A$2:$P$1212,MATCH($O750&amp;$P750,bank!$Q$2:$Q$1212,0),AJ$1),FALSE)</f>
        <v>0</v>
      </c>
      <c r="AK750" s="13" cm="1">
        <f t="array" ref="AK750">IFERROR(INDEX(bank!$A$2:$P$1212,MATCH($O750&amp;$P750,bank!$Q$2:$Q$1212,0),AK$1),FALSE)</f>
        <v>0</v>
      </c>
      <c r="AL750" s="13" cm="1">
        <f t="array" ref="AL750">IFERROR(INDEX(bank!$A$2:$P$1212,MATCH($O750&amp;$P750,bank!$Q$2:$Q$1212,0),AL$1),FALSE)</f>
        <v>-248516.1100000001</v>
      </c>
      <c r="AM750" s="13" cm="1">
        <f t="array" ref="AM750">IFERROR(INDEX(bank!$A$2:$P$1212,MATCH($O750&amp;$P750,bank!$Q$2:$Q$1212,0),AM$1),FALSE)</f>
        <v>1</v>
      </c>
      <c r="AN750" s="13" t="b" cm="1">
        <f t="array" ref="AN750">IFERROR(INDEX(bank!$A$2:$P$1212,MATCH($O750&amp;$P750,bank!$Q$2:$Q$1212,0),AN$1),FALSE)</f>
        <v>1</v>
      </c>
      <c r="AO750" s="13" t="str" cm="1">
        <f t="array" ref="AO750">IFERROR(INDEX(bank!$A$2:$P$1212,MATCH($O750&amp;$P750,bank!$Q$2:$Q$1212,0),AO$1),FALSE)</f>
        <v>已关闭</v>
      </c>
    </row>
    <row r="751" spans="1:41" hidden="1">
      <c r="A751" s="4" t="s">
        <v>314</v>
      </c>
      <c r="B751" s="4" t="s">
        <v>620</v>
      </c>
      <c r="C751" s="4">
        <v>111600</v>
      </c>
      <c r="D751" s="4">
        <v>111600</v>
      </c>
      <c r="E751" s="4">
        <v>0</v>
      </c>
      <c r="F751" s="4">
        <v>0</v>
      </c>
      <c r="G751" s="4" t="s">
        <v>19</v>
      </c>
      <c r="H751" s="6">
        <v>45058.134764467592</v>
      </c>
      <c r="I751" s="4" t="s">
        <v>20</v>
      </c>
      <c r="J751" s="4" t="b">
        <v>1</v>
      </c>
      <c r="K751" s="4">
        <v>0</v>
      </c>
      <c r="L751" s="4">
        <v>1</v>
      </c>
      <c r="M751" s="4" t="s">
        <v>27</v>
      </c>
      <c r="N751" s="6">
        <v>45062.119293981479</v>
      </c>
      <c r="O751" s="4" t="s">
        <v>18</v>
      </c>
      <c r="P751" s="4">
        <v>910</v>
      </c>
      <c r="Q751" s="10" cm="1">
        <f t="array" ref="Q751">IFERROR(INDEX(cashier!$A$2:$I$672,MATCH($O751&amp;$P751,cashier!$J$2:$J$672,0),Q$1),FALSE)</f>
        <v>493</v>
      </c>
      <c r="R751" s="10" t="str" cm="1">
        <f t="array" ref="R751">IFERROR(INDEX(cashier!$A$2:$I$672,MATCH($O751&amp;$P751,cashier!$J$2:$J$672,0),R$1),FALSE)</f>
        <v>香港汇丰/USD/Mandarine/801-443300-838</v>
      </c>
      <c r="S751" s="10" cm="1">
        <f t="array" ref="S751">IFERROR(INDEX(cashier!$A$2:$I$672,MATCH($O751&amp;$P751,cashier!$J$2:$J$672,0),S$1),FALSE)</f>
        <v>45062.118087256953</v>
      </c>
      <c r="T751" s="10" t="str" cm="1">
        <f t="array" ref="T751">IFERROR(INDEX(cashier!$A$2:$I$672,MATCH($O751&amp;$P751,cashier!$J$2:$J$672,0),T$1),FALSE)</f>
        <v>USD</v>
      </c>
      <c r="U751" s="10" cm="1">
        <f t="array" ref="U751">IFERROR(INDEX(cashier!$A$2:$I$672,MATCH($O751&amp;$P751,cashier!$J$2:$J$672,0),U$1),FALSE)</f>
        <v>111600</v>
      </c>
      <c r="V751" s="10" cm="1">
        <f t="array" ref="V751">IFERROR(INDEX(cashier!$A$2:$I$672,MATCH($O751&amp;$P751,cashier!$J$2:$J$672,0),V$1),FALSE)</f>
        <v>45062.119293981479</v>
      </c>
      <c r="W751" s="10" cm="1">
        <f t="array" ref="W751">IFERROR(INDEX(cashier!$A$2:$I$672,MATCH($O751&amp;$P751,cashier!$J$2:$J$672,0),W$1),FALSE)</f>
        <v>910</v>
      </c>
      <c r="X751" s="10" t="str" cm="1">
        <f t="array" ref="X751">IFERROR(INDEX(cashier!$A$2:$I$672,MATCH($O751&amp;$P751,cashier!$J$2:$J$672,0),X$1),FALSE)</f>
        <v>付款单</v>
      </c>
      <c r="Y751" s="10" cm="1">
        <f t="array" ref="Y751">IFERROR(INDEX(cashier!$A$2:$I$672,MATCH($O751&amp;$P751,cashier!$J$2:$J$672,0),Y$1),FALSE)</f>
        <v>15.98</v>
      </c>
      <c r="Z751" s="13" cm="1">
        <f t="array" ref="Z751">IFERROR(INDEX(bank!$A$2:$P$1212,MATCH($O751&amp;$P751,bank!$Q$2:$Q$1212,0),Z$1),FALSE)</f>
        <v>910</v>
      </c>
      <c r="AA751" s="13" t="str" cm="1">
        <f t="array" ref="AA751">IFERROR(INDEX(bank!$A$2:$P$1212,MATCH($O751&amp;$P751,bank!$Q$2:$Q$1212,0),AA$1),FALSE)</f>
        <v>付款单</v>
      </c>
      <c r="AB751" s="13" t="str" cm="1">
        <f t="array" ref="AB751">IFERROR(INDEX(bank!$A$2:$P$1212,MATCH($O751&amp;$P751,bank!$Q$2:$Q$1212,0),AB$1),FALSE)</f>
        <v>香港汇丰/USD/Mandarine/801-443300-838</v>
      </c>
      <c r="AC751" s="13" t="str" cm="1">
        <f t="array" ref="AC751">IFERROR(INDEX(bank!$A$2:$P$1212,MATCH($O751&amp;$P751,bank!$Q$2:$Q$1212,0),AC$1),FALSE)</f>
        <v>USD</v>
      </c>
      <c r="AD751" s="13" cm="1">
        <f t="array" ref="AD751">IFERROR(INDEX(bank!$A$2:$P$1212,MATCH($O751&amp;$P751,bank!$Q$2:$Q$1212,0),AD$1),FALSE)</f>
        <v>0</v>
      </c>
      <c r="AE751" s="13" t="str" cm="1">
        <f t="array" ref="AE751">IFERROR(INDEX(bank!$A$2:$P$1212,MATCH($O751&amp;$P751,bank!$Q$2:$Q$1212,0),AE$1),FALSE)</f>
        <v xml:space="preserve">5402.01-租金运费成本  </v>
      </c>
      <c r="AF751" s="13" t="str" cm="1">
        <f t="array" ref="AF751">IFERROR(INDEX(bank!$A$2:$P$1212,MATCH($O751&amp;$P751,bank!$Q$2:$Q$1212,0),AF$1),FALSE)</f>
        <v>第44期租金（1200GMT 16/5/2023 - 1200GMT 16/6/2023）</v>
      </c>
      <c r="AG751" s="13" cm="1">
        <f t="array" ref="AG751">IFERROR(INDEX(bank!$A$2:$P$1212,MATCH($O751&amp;$P751,bank!$Q$2:$Q$1212,0),AG$1),FALSE)</f>
        <v>45062.119293981479</v>
      </c>
      <c r="AH751" s="13" cm="1">
        <f t="array" ref="AH751">IFERROR(INDEX(bank!$A$2:$P$1212,MATCH($O751&amp;$P751,bank!$Q$2:$Q$1212,0),AH$1),FALSE)</f>
        <v>0</v>
      </c>
      <c r="AI751" s="13" cm="1">
        <f t="array" ref="AI751">IFERROR(INDEX(bank!$A$2:$P$1212,MATCH($O751&amp;$P751,bank!$Q$2:$Q$1212,0),AI$1),FALSE)</f>
        <v>0</v>
      </c>
      <c r="AJ751" s="13" cm="1">
        <f t="array" ref="AJ751">IFERROR(INDEX(bank!$A$2:$P$1212,MATCH($O751&amp;$P751,bank!$Q$2:$Q$1212,0),AJ$1),FALSE)</f>
        <v>111600</v>
      </c>
      <c r="AK751" s="13" cm="1">
        <f t="array" ref="AK751">IFERROR(INDEX(bank!$A$2:$P$1212,MATCH($O751&amp;$P751,bank!$Q$2:$Q$1212,0),AK$1),FALSE)</f>
        <v>111600</v>
      </c>
      <c r="AL751" s="13" cm="1">
        <f t="array" ref="AL751">IFERROR(INDEX(bank!$A$2:$P$1212,MATCH($O751&amp;$P751,bank!$Q$2:$Q$1212,0),AL$1),FALSE)</f>
        <v>-345903.82000000018</v>
      </c>
      <c r="AM751" s="13" cm="1">
        <f t="array" ref="AM751">IFERROR(INDEX(bank!$A$2:$P$1212,MATCH($O751&amp;$P751,bank!$Q$2:$Q$1212,0),AM$1),FALSE)</f>
        <v>1</v>
      </c>
      <c r="AN751" s="13" t="b" cm="1">
        <f t="array" ref="AN751">IFERROR(INDEX(bank!$A$2:$P$1212,MATCH($O751&amp;$P751,bank!$Q$2:$Q$1212,0),AN$1),FALSE)</f>
        <v>1</v>
      </c>
      <c r="AO751" s="13" t="str" cm="1">
        <f t="array" ref="AO751">IFERROR(INDEX(bank!$A$2:$P$1212,MATCH($O751&amp;$P751,bank!$Q$2:$Q$1212,0),AO$1),FALSE)</f>
        <v>已关闭</v>
      </c>
    </row>
    <row r="752" spans="1:41" hidden="1">
      <c r="A752" s="4" t="s">
        <v>126</v>
      </c>
      <c r="B752" s="4" t="s">
        <v>621</v>
      </c>
      <c r="C752" s="4">
        <v>3600</v>
      </c>
      <c r="D752" s="4">
        <v>3600</v>
      </c>
      <c r="E752" s="4">
        <v>0</v>
      </c>
      <c r="F752" s="4">
        <v>0</v>
      </c>
      <c r="G752" s="4" t="s">
        <v>19</v>
      </c>
      <c r="H752" s="6">
        <v>45071.167303298607</v>
      </c>
      <c r="I752" s="4" t="s">
        <v>20</v>
      </c>
      <c r="J752" s="4" t="b">
        <v>1</v>
      </c>
      <c r="K752" s="4">
        <v>0</v>
      </c>
      <c r="L752" s="4">
        <v>1</v>
      </c>
      <c r="M752" s="4" t="s">
        <v>36</v>
      </c>
      <c r="N752" s="6">
        <v>45075.350011574083</v>
      </c>
      <c r="O752" s="4" t="s">
        <v>18</v>
      </c>
      <c r="P752" s="4">
        <v>912</v>
      </c>
      <c r="Q752" s="10" cm="1">
        <f t="array" ref="Q752">IFERROR(INDEX(cashier!$A$2:$I$672,MATCH($O752&amp;$P752,cashier!$J$2:$J$672,0),Q$1),FALSE)</f>
        <v>551</v>
      </c>
      <c r="R752" s="10" t="str" cm="1">
        <f t="array" ref="R752">IFERROR(INDEX(cashier!$A$2:$I$672,MATCH($O752&amp;$P752,cashier!$J$2:$J$672,0),R$1),FALSE)</f>
        <v>香港花旗/USD/Hope Young/91868394</v>
      </c>
      <c r="S752" s="10" cm="1">
        <f t="array" ref="S752">IFERROR(INDEX(cashier!$A$2:$I$672,MATCH($O752&amp;$P752,cashier!$J$2:$J$672,0),S$1),FALSE)</f>
        <v>45069.348354629627</v>
      </c>
      <c r="T752" s="10" t="str" cm="1">
        <f t="array" ref="T752">IFERROR(INDEX(cashier!$A$2:$I$672,MATCH($O752&amp;$P752,cashier!$J$2:$J$672,0),T$1),FALSE)</f>
        <v>USD</v>
      </c>
      <c r="U752" s="10" cm="1">
        <f t="array" ref="U752">IFERROR(INDEX(cashier!$A$2:$I$672,MATCH($O752&amp;$P752,cashier!$J$2:$J$672,0),U$1),FALSE)</f>
        <v>3600</v>
      </c>
      <c r="V752" s="10" cm="1">
        <f t="array" ref="V752">IFERROR(INDEX(cashier!$A$2:$I$672,MATCH($O752&amp;$P752,cashier!$J$2:$J$672,0),V$1),FALSE)</f>
        <v>45075.350011574083</v>
      </c>
      <c r="W752" s="10" cm="1">
        <f t="array" ref="W752">IFERROR(INDEX(cashier!$A$2:$I$672,MATCH($O752&amp;$P752,cashier!$J$2:$J$672,0),W$1),FALSE)</f>
        <v>912</v>
      </c>
      <c r="X752" s="10" t="str" cm="1">
        <f t="array" ref="X752">IFERROR(INDEX(cashier!$A$2:$I$672,MATCH($O752&amp;$P752,cashier!$J$2:$J$672,0),X$1),FALSE)</f>
        <v>付款单</v>
      </c>
      <c r="Y752" s="10" cm="1">
        <f t="array" ref="Y752">IFERROR(INDEX(cashier!$A$2:$I$672,MATCH($O752&amp;$P752,cashier!$J$2:$J$672,0),Y$1),FALSE)</f>
        <v>0</v>
      </c>
      <c r="Z752" s="13" cm="1">
        <f t="array" ref="Z752">IFERROR(INDEX(bank!$A$2:$P$1212,MATCH($O752&amp;$P752,bank!$Q$2:$Q$1212,0),Z$1),FALSE)</f>
        <v>912</v>
      </c>
      <c r="AA752" s="13" t="str" cm="1">
        <f t="array" ref="AA752">IFERROR(INDEX(bank!$A$2:$P$1212,MATCH($O752&amp;$P752,bank!$Q$2:$Q$1212,0),AA$1),FALSE)</f>
        <v>付款单</v>
      </c>
      <c r="AB752" s="13" t="str" cm="1">
        <f t="array" ref="AB752">IFERROR(INDEX(bank!$A$2:$P$1212,MATCH($O752&amp;$P752,bank!$Q$2:$Q$1212,0),AB$1),FALSE)</f>
        <v>香港花旗/USD/Hope Young/91868394</v>
      </c>
      <c r="AC752" s="13" t="str" cm="1">
        <f t="array" ref="AC752">IFERROR(INDEX(bank!$A$2:$P$1212,MATCH($O752&amp;$P752,bank!$Q$2:$Q$1212,0),AC$1),FALSE)</f>
        <v>USD</v>
      </c>
      <c r="AD752" s="13" cm="1">
        <f t="array" ref="AD752">IFERROR(INDEX(bank!$A$2:$P$1212,MATCH($O752&amp;$P752,bank!$Q$2:$Q$1212,0),AD$1),FALSE)</f>
        <v>0</v>
      </c>
      <c r="AE752" s="13" t="str" cm="1">
        <f t="array" ref="AE752">IFERROR(INDEX(bank!$A$2:$P$1212,MATCH($O752&amp;$P752,bank!$Q$2:$Q$1212,0),AE$1),FALSE)</f>
        <v xml:space="preserve">5501.07-船舶管理费用  </v>
      </c>
      <c r="AF752" s="13" t="str" cm="1">
        <f t="array" ref="AF752">IFERROR(INDEX(bank!$A$2:$P$1212,MATCH($O752&amp;$P752,bank!$Q$2:$Q$1212,0),AF$1),FALSE)</f>
        <v>4月禛航船舶管理费</v>
      </c>
      <c r="AG752" s="13" cm="1">
        <f t="array" ref="AG752">IFERROR(INDEX(bank!$A$2:$P$1212,MATCH($O752&amp;$P752,bank!$Q$2:$Q$1212,0),AG$1),FALSE)</f>
        <v>45075.350011574083</v>
      </c>
      <c r="AH752" s="13" cm="1">
        <f t="array" ref="AH752">IFERROR(INDEX(bank!$A$2:$P$1212,MATCH($O752&amp;$P752,bank!$Q$2:$Q$1212,0),AH$1),FALSE)</f>
        <v>0</v>
      </c>
      <c r="AI752" s="13" cm="1">
        <f t="array" ref="AI752">IFERROR(INDEX(bank!$A$2:$P$1212,MATCH($O752&amp;$P752,bank!$Q$2:$Q$1212,0),AI$1),FALSE)</f>
        <v>0</v>
      </c>
      <c r="AJ752" s="13" cm="1">
        <f t="array" ref="AJ752">IFERROR(INDEX(bank!$A$2:$P$1212,MATCH($O752&amp;$P752,bank!$Q$2:$Q$1212,0),AJ$1),FALSE)</f>
        <v>3600</v>
      </c>
      <c r="AK752" s="13" cm="1">
        <f t="array" ref="AK752">IFERROR(INDEX(bank!$A$2:$P$1212,MATCH($O752&amp;$P752,bank!$Q$2:$Q$1212,0),AK$1),FALSE)</f>
        <v>3600</v>
      </c>
      <c r="AL752" s="13" cm="1">
        <f t="array" ref="AL752">IFERROR(INDEX(bank!$A$2:$P$1212,MATCH($O752&amp;$P752,bank!$Q$2:$Q$1212,0),AL$1),FALSE)</f>
        <v>18589.73000000004</v>
      </c>
      <c r="AM752" s="13" cm="1">
        <f t="array" ref="AM752">IFERROR(INDEX(bank!$A$2:$P$1212,MATCH($O752&amp;$P752,bank!$Q$2:$Q$1212,0),AM$1),FALSE)</f>
        <v>1</v>
      </c>
      <c r="AN752" s="13" t="b" cm="1">
        <f t="array" ref="AN752">IFERROR(INDEX(bank!$A$2:$P$1212,MATCH($O752&amp;$P752,bank!$Q$2:$Q$1212,0),AN$1),FALSE)</f>
        <v>1</v>
      </c>
      <c r="AO752" s="13" t="str" cm="1">
        <f t="array" ref="AO752">IFERROR(INDEX(bank!$A$2:$P$1212,MATCH($O752&amp;$P752,bank!$Q$2:$Q$1212,0),AO$1),FALSE)</f>
        <v>已关闭</v>
      </c>
    </row>
    <row r="753" spans="1:41" hidden="1">
      <c r="A753" s="4" t="s">
        <v>50</v>
      </c>
      <c r="B753" s="4" t="s">
        <v>622</v>
      </c>
      <c r="C753" s="4">
        <v>0</v>
      </c>
      <c r="D753" s="4">
        <v>0</v>
      </c>
      <c r="E753" s="4">
        <v>202873.08</v>
      </c>
      <c r="F753" s="4">
        <v>202873.08</v>
      </c>
      <c r="G753" s="4" t="s">
        <v>19</v>
      </c>
      <c r="H753" s="6">
        <v>45055.249138101863</v>
      </c>
      <c r="I753" s="4" t="s">
        <v>20</v>
      </c>
      <c r="J753" s="4" t="b">
        <v>1</v>
      </c>
      <c r="K753" s="4">
        <v>0</v>
      </c>
      <c r="L753" s="4">
        <v>1</v>
      </c>
      <c r="M753" s="4" t="s">
        <v>27</v>
      </c>
      <c r="N753" s="6">
        <v>45055.288553240738</v>
      </c>
      <c r="O753" s="4" t="s">
        <v>26</v>
      </c>
      <c r="P753" s="4">
        <v>914</v>
      </c>
      <c r="Q753" s="10" cm="1">
        <f t="array" ref="Q753">IFERROR(INDEX(cashier!$A$2:$I$672,MATCH($O753&amp;$P753,cashier!$J$2:$J$672,0),Q$1),FALSE)</f>
        <v>487</v>
      </c>
      <c r="R753" s="10" t="str" cm="1">
        <f t="array" ref="R753">IFERROR(INDEX(cashier!$A$2:$I$672,MATCH($O753&amp;$P753,cashier!$J$2:$J$672,0),R$1),FALSE)</f>
        <v>香港汇丰/USD/Mandarine/801-443300-838</v>
      </c>
      <c r="S753" s="10" cm="1">
        <f t="array" ref="S753">IFERROR(INDEX(cashier!$A$2:$I$672,MATCH($O753&amp;$P753,cashier!$J$2:$J$672,0),S$1),FALSE)</f>
        <v>45061.284967789346</v>
      </c>
      <c r="T753" s="10" t="str" cm="1">
        <f t="array" ref="T753">IFERROR(INDEX(cashier!$A$2:$I$672,MATCH($O753&amp;$P753,cashier!$J$2:$J$672,0),T$1),FALSE)</f>
        <v>USD</v>
      </c>
      <c r="U753" s="10" cm="1">
        <f t="array" ref="U753">IFERROR(INDEX(cashier!$A$2:$I$672,MATCH($O753&amp;$P753,cashier!$J$2:$J$672,0),U$1),FALSE)</f>
        <v>202873.08</v>
      </c>
      <c r="V753" s="10" cm="1">
        <f t="array" ref="V753">IFERROR(INDEX(cashier!$A$2:$I$672,MATCH($O753&amp;$P753,cashier!$J$2:$J$672,0),V$1),FALSE)</f>
        <v>45055.288553240738</v>
      </c>
      <c r="W753" s="10" cm="1">
        <f t="array" ref="W753">IFERROR(INDEX(cashier!$A$2:$I$672,MATCH($O753&amp;$P753,cashier!$J$2:$J$672,0),W$1),FALSE)</f>
        <v>914</v>
      </c>
      <c r="X753" s="10" t="str" cm="1">
        <f t="array" ref="X753">IFERROR(INDEX(cashier!$A$2:$I$672,MATCH($O753&amp;$P753,cashier!$J$2:$J$672,0),X$1),FALSE)</f>
        <v>收款单</v>
      </c>
      <c r="Y753" s="10" cm="1">
        <f t="array" ref="Y753">IFERROR(INDEX(cashier!$A$2:$I$672,MATCH($O753&amp;$P753,cashier!$J$2:$J$672,0),Y$1),FALSE)</f>
        <v>0</v>
      </c>
      <c r="Z753" s="13" cm="1">
        <f t="array" ref="Z753">IFERROR(INDEX(bank!$A$2:$P$1212,MATCH($O753&amp;$P753,bank!$Q$2:$Q$1212,0),Z$1),FALSE)</f>
        <v>914</v>
      </c>
      <c r="AA753" s="13" t="str" cm="1">
        <f t="array" ref="AA753">IFERROR(INDEX(bank!$A$2:$P$1212,MATCH($O753&amp;$P753,bank!$Q$2:$Q$1212,0),AA$1),FALSE)</f>
        <v>收款单</v>
      </c>
      <c r="AB753" s="13" t="str" cm="1">
        <f t="array" ref="AB753">IFERROR(INDEX(bank!$A$2:$P$1212,MATCH($O753&amp;$P753,bank!$Q$2:$Q$1212,0),AB$1),FALSE)</f>
        <v>香港汇丰/USD/Mandarine/801-443300-838</v>
      </c>
      <c r="AC753" s="13" t="str" cm="1">
        <f t="array" ref="AC753">IFERROR(INDEX(bank!$A$2:$P$1212,MATCH($O753&amp;$P753,bank!$Q$2:$Q$1212,0),AC$1),FALSE)</f>
        <v>USD</v>
      </c>
      <c r="AD753" s="13" cm="1">
        <f t="array" ref="AD753">IFERROR(INDEX(bank!$A$2:$P$1212,MATCH($O753&amp;$P753,bank!$Q$2:$Q$1212,0),AD$1),FALSE)</f>
        <v>0</v>
      </c>
      <c r="AE753" s="13" t="str" cm="1">
        <f t="array" ref="AE753">IFERROR(INDEX(bank!$A$2:$P$1212,MATCH($O753&amp;$P753,bank!$Q$2:$Q$1212,0),AE$1),FALSE)</f>
        <v>5101.06-租金收入</v>
      </c>
      <c r="AF753" s="13" t="str" cm="1">
        <f t="array" ref="AF753">IFERROR(INDEX(bank!$A$2:$P$1212,MATCH($O753&amp;$P753,bank!$Q$2:$Q$1212,0),AF$1),FALSE)</f>
        <v>第三期租金收入</v>
      </c>
      <c r="AG753" s="13" cm="1">
        <f t="array" ref="AG753">IFERROR(INDEX(bank!$A$2:$P$1212,MATCH($O753&amp;$P753,bank!$Q$2:$Q$1212,0),AG$1),FALSE)</f>
        <v>45055.288553240738</v>
      </c>
      <c r="AH753" s="13" cm="1">
        <f t="array" ref="AH753">IFERROR(INDEX(bank!$A$2:$P$1212,MATCH($O753&amp;$P753,bank!$Q$2:$Q$1212,0),AH$1),FALSE)</f>
        <v>202873.08</v>
      </c>
      <c r="AI753" s="13" cm="1">
        <f t="array" ref="AI753">IFERROR(INDEX(bank!$A$2:$P$1212,MATCH($O753&amp;$P753,bank!$Q$2:$Q$1212,0),AI$1),FALSE)</f>
        <v>202873.08</v>
      </c>
      <c r="AJ753" s="13" cm="1">
        <f t="array" ref="AJ753">IFERROR(INDEX(bank!$A$2:$P$1212,MATCH($O753&amp;$P753,bank!$Q$2:$Q$1212,0),AJ$1),FALSE)</f>
        <v>0</v>
      </c>
      <c r="AK753" s="13" cm="1">
        <f t="array" ref="AK753">IFERROR(INDEX(bank!$A$2:$P$1212,MATCH($O753&amp;$P753,bank!$Q$2:$Q$1212,0),AK$1),FALSE)</f>
        <v>0</v>
      </c>
      <c r="AL753" s="13" cm="1">
        <f t="array" ref="AL753">IFERROR(INDEX(bank!$A$2:$P$1212,MATCH($O753&amp;$P753,bank!$Q$2:$Q$1212,0),AL$1),FALSE)</f>
        <v>120043.3499999998</v>
      </c>
      <c r="AM753" s="13" cm="1">
        <f t="array" ref="AM753">IFERROR(INDEX(bank!$A$2:$P$1212,MATCH($O753&amp;$P753,bank!$Q$2:$Q$1212,0),AM$1),FALSE)</f>
        <v>1</v>
      </c>
      <c r="AN753" s="13" t="b" cm="1">
        <f t="array" ref="AN753">IFERROR(INDEX(bank!$A$2:$P$1212,MATCH($O753&amp;$P753,bank!$Q$2:$Q$1212,0),AN$1),FALSE)</f>
        <v>1</v>
      </c>
      <c r="AO753" s="13" t="str" cm="1">
        <f t="array" ref="AO753">IFERROR(INDEX(bank!$A$2:$P$1212,MATCH($O753&amp;$P753,bank!$Q$2:$Q$1212,0),AO$1),FALSE)</f>
        <v>已关闭</v>
      </c>
    </row>
    <row r="754" spans="1:41" hidden="1">
      <c r="A754" s="4" t="s">
        <v>24</v>
      </c>
      <c r="B754" s="4" t="s">
        <v>412</v>
      </c>
      <c r="C754" s="4">
        <v>0</v>
      </c>
      <c r="D754" s="4">
        <v>0</v>
      </c>
      <c r="E754" s="4">
        <v>1500000</v>
      </c>
      <c r="F754" s="4">
        <v>1500000</v>
      </c>
      <c r="G754" s="4" t="s">
        <v>30</v>
      </c>
      <c r="H754" s="6">
        <v>45058.305140092591</v>
      </c>
      <c r="I754" s="4" t="s">
        <v>20</v>
      </c>
      <c r="J754" s="4" t="b">
        <v>1</v>
      </c>
      <c r="K754" s="4">
        <v>0</v>
      </c>
      <c r="L754" s="4">
        <v>1</v>
      </c>
      <c r="M754" s="4" t="s">
        <v>31</v>
      </c>
      <c r="N754" s="6">
        <v>45058.310300925928</v>
      </c>
      <c r="O754" s="4" t="s">
        <v>26</v>
      </c>
      <c r="P754" s="4">
        <v>916</v>
      </c>
      <c r="Q754" s="10" cm="1">
        <f t="array" ref="Q754">IFERROR(INDEX(cashier!$A$2:$I$672,MATCH($O754&amp;$P754,cashier!$J$2:$J$672,0),Q$1),FALSE)</f>
        <v>483</v>
      </c>
      <c r="R754" s="10" t="str" cm="1">
        <f t="array" ref="R754">IFERROR(INDEX(cashier!$A$2:$I$672,MATCH($O754&amp;$P754,cashier!$J$2:$J$672,0),R$1),FALSE)</f>
        <v>平安银行/RMB/-上海信智船务有限公司/15000105781743</v>
      </c>
      <c r="S754" s="10" cm="1">
        <f t="array" ref="S754">IFERROR(INDEX(cashier!$A$2:$I$672,MATCH($O754&amp;$P754,cashier!$J$2:$J$672,0),S$1),FALSE)</f>
        <v>45058.309267152777</v>
      </c>
      <c r="T754" s="10" t="str" cm="1">
        <f t="array" ref="T754">IFERROR(INDEX(cashier!$A$2:$I$672,MATCH($O754&amp;$P754,cashier!$J$2:$J$672,0),T$1),FALSE)</f>
        <v>RMB</v>
      </c>
      <c r="U754" s="10" cm="1">
        <f t="array" ref="U754">IFERROR(INDEX(cashier!$A$2:$I$672,MATCH($O754&amp;$P754,cashier!$J$2:$J$672,0),U$1),FALSE)</f>
        <v>1500000</v>
      </c>
      <c r="V754" s="10" cm="1">
        <f t="array" ref="V754">IFERROR(INDEX(cashier!$A$2:$I$672,MATCH($O754&amp;$P754,cashier!$J$2:$J$672,0),V$1),FALSE)</f>
        <v>45058.310300925928</v>
      </c>
      <c r="W754" s="10" cm="1">
        <f t="array" ref="W754">IFERROR(INDEX(cashier!$A$2:$I$672,MATCH($O754&amp;$P754,cashier!$J$2:$J$672,0),W$1),FALSE)</f>
        <v>916</v>
      </c>
      <c r="X754" s="10" t="str" cm="1">
        <f t="array" ref="X754">IFERROR(INDEX(cashier!$A$2:$I$672,MATCH($O754&amp;$P754,cashier!$J$2:$J$672,0),X$1),FALSE)</f>
        <v>收款单</v>
      </c>
      <c r="Y754" s="10" cm="1">
        <f t="array" ref="Y754">IFERROR(INDEX(cashier!$A$2:$I$672,MATCH($O754&amp;$P754,cashier!$J$2:$J$672,0),Y$1),FALSE)</f>
        <v>0</v>
      </c>
      <c r="Z754" s="13" cm="1">
        <f t="array" ref="Z754">IFERROR(INDEX(bank!$A$2:$P$1212,MATCH($O754&amp;$P754,bank!$Q$2:$Q$1212,0),Z$1),FALSE)</f>
        <v>916</v>
      </c>
      <c r="AA754" s="13" t="str" cm="1">
        <f t="array" ref="AA754">IFERROR(INDEX(bank!$A$2:$P$1212,MATCH($O754&amp;$P754,bank!$Q$2:$Q$1212,0),AA$1),FALSE)</f>
        <v>收款单</v>
      </c>
      <c r="AB754" s="13" t="str" cm="1">
        <f t="array" ref="AB754">IFERROR(INDEX(bank!$A$2:$P$1212,MATCH($O754&amp;$P754,bank!$Q$2:$Q$1212,0),AB$1),FALSE)</f>
        <v>平安银行/RMB/-上海信智船务有限公司/15000105781743</v>
      </c>
      <c r="AC754" s="13" t="str" cm="1">
        <f t="array" ref="AC754">IFERROR(INDEX(bank!$A$2:$P$1212,MATCH($O754&amp;$P754,bank!$Q$2:$Q$1212,0),AC$1),FALSE)</f>
        <v>RMB</v>
      </c>
      <c r="AD754" s="13" cm="1">
        <f t="array" ref="AD754">IFERROR(INDEX(bank!$A$2:$P$1212,MATCH($O754&amp;$P754,bank!$Q$2:$Q$1212,0),AD$1),FALSE)</f>
        <v>0</v>
      </c>
      <c r="AE754" s="13" t="str" cm="1">
        <f t="array" ref="AE754">IFERROR(INDEX(bank!$A$2:$P$1212,MATCH($O754&amp;$P754,bank!$Q$2:$Q$1212,0),AE$1),FALSE)</f>
        <v>2202-股东往来</v>
      </c>
      <c r="AF754" s="13" t="str" cm="1">
        <f t="array" ref="AF754">IFERROR(INDEX(bank!$A$2:$P$1212,MATCH($O754&amp;$P754,bank!$Q$2:$Q$1212,0),AF$1),FALSE)</f>
        <v>收到吴总还款</v>
      </c>
      <c r="AG754" s="13" cm="1">
        <f t="array" ref="AG754">IFERROR(INDEX(bank!$A$2:$P$1212,MATCH($O754&amp;$P754,bank!$Q$2:$Q$1212,0),AG$1),FALSE)</f>
        <v>45058.310300925928</v>
      </c>
      <c r="AH754" s="13" cm="1">
        <f t="array" ref="AH754">IFERROR(INDEX(bank!$A$2:$P$1212,MATCH($O754&amp;$P754,bank!$Q$2:$Q$1212,0),AH$1),FALSE)</f>
        <v>1500000</v>
      </c>
      <c r="AI754" s="13" cm="1">
        <f t="array" ref="AI754">IFERROR(INDEX(bank!$A$2:$P$1212,MATCH($O754&amp;$P754,bank!$Q$2:$Q$1212,0),AI$1),FALSE)</f>
        <v>1500000</v>
      </c>
      <c r="AJ754" s="13" cm="1">
        <f t="array" ref="AJ754">IFERROR(INDEX(bank!$A$2:$P$1212,MATCH($O754&amp;$P754,bank!$Q$2:$Q$1212,0),AJ$1),FALSE)</f>
        <v>0</v>
      </c>
      <c r="AK754" s="13" cm="1">
        <f t="array" ref="AK754">IFERROR(INDEX(bank!$A$2:$P$1212,MATCH($O754&amp;$P754,bank!$Q$2:$Q$1212,0),AK$1),FALSE)</f>
        <v>0</v>
      </c>
      <c r="AL754" s="13" cm="1">
        <f t="array" ref="AL754">IFERROR(INDEX(bank!$A$2:$P$1212,MATCH($O754&amp;$P754,bank!$Q$2:$Q$1212,0),AL$1),FALSE)</f>
        <v>-32407.030000001188</v>
      </c>
      <c r="AM754" s="13" cm="1">
        <f t="array" ref="AM754">IFERROR(INDEX(bank!$A$2:$P$1212,MATCH($O754&amp;$P754,bank!$Q$2:$Q$1212,0),AM$1),FALSE)</f>
        <v>1</v>
      </c>
      <c r="AN754" s="13" t="b" cm="1">
        <f t="array" ref="AN754">IFERROR(INDEX(bank!$A$2:$P$1212,MATCH($O754&amp;$P754,bank!$Q$2:$Q$1212,0),AN$1),FALSE)</f>
        <v>1</v>
      </c>
      <c r="AO754" s="13" t="str" cm="1">
        <f t="array" ref="AO754">IFERROR(INDEX(bank!$A$2:$P$1212,MATCH($O754&amp;$P754,bank!$Q$2:$Q$1212,0),AO$1),FALSE)</f>
        <v>已关闭</v>
      </c>
    </row>
    <row r="755" spans="1:41" hidden="1">
      <c r="A755" s="4" t="s">
        <v>432</v>
      </c>
      <c r="B755" s="4" t="s">
        <v>623</v>
      </c>
      <c r="C755" s="4">
        <v>10</v>
      </c>
      <c r="D755" s="4">
        <v>1.428571428571429</v>
      </c>
      <c r="E755" s="4">
        <v>120</v>
      </c>
      <c r="F755" s="4">
        <v>17.142857142857139</v>
      </c>
      <c r="G755" s="4" t="s">
        <v>30</v>
      </c>
      <c r="H755" s="6">
        <v>45060.358379444442</v>
      </c>
      <c r="I755" s="4" t="s">
        <v>400</v>
      </c>
      <c r="J755" s="4" t="b">
        <v>0</v>
      </c>
      <c r="K755" s="4">
        <v>0</v>
      </c>
      <c r="L755" s="4">
        <v>7</v>
      </c>
      <c r="O755" s="4" t="s">
        <v>26</v>
      </c>
      <c r="P755" s="4">
        <v>917</v>
      </c>
      <c r="Q755" s="10" t="b" cm="1">
        <f t="array" ref="Q755">IFERROR(INDEX(cashier!$A$2:$I$672,MATCH($O755&amp;$P755,cashier!$J$2:$J$672,0),Q$1),FALSE)</f>
        <v>0</v>
      </c>
      <c r="R755" s="10" t="b" cm="1">
        <f t="array" ref="R755">IFERROR(INDEX(cashier!$A$2:$I$672,MATCH($O755&amp;$P755,cashier!$J$2:$J$672,0),R$1),FALSE)</f>
        <v>0</v>
      </c>
      <c r="S755" s="10" t="b" cm="1">
        <f t="array" ref="S755">IFERROR(INDEX(cashier!$A$2:$I$672,MATCH($O755&amp;$P755,cashier!$J$2:$J$672,0),S$1),FALSE)</f>
        <v>0</v>
      </c>
      <c r="T755" s="10" t="b" cm="1">
        <f t="array" ref="T755">IFERROR(INDEX(cashier!$A$2:$I$672,MATCH($O755&amp;$P755,cashier!$J$2:$J$672,0),T$1),FALSE)</f>
        <v>0</v>
      </c>
      <c r="U755" s="10" t="b" cm="1">
        <f t="array" ref="U755">IFERROR(INDEX(cashier!$A$2:$I$672,MATCH($O755&amp;$P755,cashier!$J$2:$J$672,0),U$1),FALSE)</f>
        <v>0</v>
      </c>
      <c r="V755" s="10" t="b" cm="1">
        <f t="array" ref="V755">IFERROR(INDEX(cashier!$A$2:$I$672,MATCH($O755&amp;$P755,cashier!$J$2:$J$672,0),V$1),FALSE)</f>
        <v>0</v>
      </c>
      <c r="W755" s="10" t="b" cm="1">
        <f t="array" ref="W755">IFERROR(INDEX(cashier!$A$2:$I$672,MATCH($O755&amp;$P755,cashier!$J$2:$J$672,0),W$1),FALSE)</f>
        <v>0</v>
      </c>
      <c r="X755" s="10" t="b" cm="1">
        <f t="array" ref="X755">IFERROR(INDEX(cashier!$A$2:$I$672,MATCH($O755&amp;$P755,cashier!$J$2:$J$672,0),X$1),FALSE)</f>
        <v>0</v>
      </c>
      <c r="Y755" s="10" t="b" cm="1">
        <f t="array" ref="Y755">IFERROR(INDEX(cashier!$A$2:$I$672,MATCH($O755&amp;$P755,cashier!$J$2:$J$672,0),Y$1),FALSE)</f>
        <v>0</v>
      </c>
      <c r="Z755" s="13" t="b" cm="1">
        <f t="array" ref="Z755">IFERROR(INDEX(bank!$A$2:$P$1212,MATCH($O755&amp;$P755,bank!$Q$2:$Q$1212,0),Z$1),FALSE)</f>
        <v>0</v>
      </c>
      <c r="AA755" s="13" t="b" cm="1">
        <f t="array" ref="AA755">IFERROR(INDEX(bank!$A$2:$P$1212,MATCH($O755&amp;$P755,bank!$Q$2:$Q$1212,0),AA$1),FALSE)</f>
        <v>0</v>
      </c>
      <c r="AB755" s="13" t="b" cm="1">
        <f t="array" ref="AB755">IFERROR(INDEX(bank!$A$2:$P$1212,MATCH($O755&amp;$P755,bank!$Q$2:$Q$1212,0),AB$1),FALSE)</f>
        <v>0</v>
      </c>
      <c r="AC755" s="13" t="b" cm="1">
        <f t="array" ref="AC755">IFERROR(INDEX(bank!$A$2:$P$1212,MATCH($O755&amp;$P755,bank!$Q$2:$Q$1212,0),AC$1),FALSE)</f>
        <v>0</v>
      </c>
      <c r="AD755" s="13" t="b" cm="1">
        <f t="array" ref="AD755">IFERROR(INDEX(bank!$A$2:$P$1212,MATCH($O755&amp;$P755,bank!$Q$2:$Q$1212,0),AD$1),FALSE)</f>
        <v>0</v>
      </c>
      <c r="AE755" s="13" t="b" cm="1">
        <f t="array" ref="AE755">IFERROR(INDEX(bank!$A$2:$P$1212,MATCH($O755&amp;$P755,bank!$Q$2:$Q$1212,0),AE$1),FALSE)</f>
        <v>0</v>
      </c>
      <c r="AF755" s="13" t="b" cm="1">
        <f t="array" ref="AF755">IFERROR(INDEX(bank!$A$2:$P$1212,MATCH($O755&amp;$P755,bank!$Q$2:$Q$1212,0),AF$1),FALSE)</f>
        <v>0</v>
      </c>
      <c r="AG755" s="13" t="b" cm="1">
        <f t="array" ref="AG755">IFERROR(INDEX(bank!$A$2:$P$1212,MATCH($O755&amp;$P755,bank!$Q$2:$Q$1212,0),AG$1),FALSE)</f>
        <v>0</v>
      </c>
      <c r="AH755" s="13" t="b" cm="1">
        <f t="array" ref="AH755">IFERROR(INDEX(bank!$A$2:$P$1212,MATCH($O755&amp;$P755,bank!$Q$2:$Q$1212,0),AH$1),FALSE)</f>
        <v>0</v>
      </c>
      <c r="AI755" s="13" t="b" cm="1">
        <f t="array" ref="AI755">IFERROR(INDEX(bank!$A$2:$P$1212,MATCH($O755&amp;$P755,bank!$Q$2:$Q$1212,0),AI$1),FALSE)</f>
        <v>0</v>
      </c>
      <c r="AJ755" s="13" t="b" cm="1">
        <f t="array" ref="AJ755">IFERROR(INDEX(bank!$A$2:$P$1212,MATCH($O755&amp;$P755,bank!$Q$2:$Q$1212,0),AJ$1),FALSE)</f>
        <v>0</v>
      </c>
      <c r="AK755" s="13" t="b" cm="1">
        <f t="array" ref="AK755">IFERROR(INDEX(bank!$A$2:$P$1212,MATCH($O755&amp;$P755,bank!$Q$2:$Q$1212,0),AK$1),FALSE)</f>
        <v>0</v>
      </c>
      <c r="AL755" s="13" t="b" cm="1">
        <f t="array" ref="AL755">IFERROR(INDEX(bank!$A$2:$P$1212,MATCH($O755&amp;$P755,bank!$Q$2:$Q$1212,0),AL$1),FALSE)</f>
        <v>0</v>
      </c>
      <c r="AM755" s="13" t="b" cm="1">
        <f t="array" ref="AM755">IFERROR(INDEX(bank!$A$2:$P$1212,MATCH($O755&amp;$P755,bank!$Q$2:$Q$1212,0),AM$1),FALSE)</f>
        <v>0</v>
      </c>
      <c r="AN755" s="13" t="b" cm="1">
        <f t="array" ref="AN755">IFERROR(INDEX(bank!$A$2:$P$1212,MATCH($O755&amp;$P755,bank!$Q$2:$Q$1212,0),AN$1),FALSE)</f>
        <v>0</v>
      </c>
      <c r="AO755" s="13" t="b" cm="1">
        <f t="array" ref="AO755">IFERROR(INDEX(bank!$A$2:$P$1212,MATCH($O755&amp;$P755,bank!$Q$2:$Q$1212,0),AO$1),FALSE)</f>
        <v>0</v>
      </c>
    </row>
    <row r="756" spans="1:41" hidden="1">
      <c r="A756" s="4" t="s">
        <v>50</v>
      </c>
      <c r="B756" s="4" t="s">
        <v>624</v>
      </c>
      <c r="C756" s="4">
        <v>10</v>
      </c>
      <c r="D756" s="4">
        <v>1.428571428571429</v>
      </c>
      <c r="E756" s="4">
        <v>120</v>
      </c>
      <c r="F756" s="4">
        <v>17.142857142857139</v>
      </c>
      <c r="G756" s="4" t="s">
        <v>30</v>
      </c>
      <c r="H756" s="6">
        <v>45060.358379444442</v>
      </c>
      <c r="I756" s="4" t="s">
        <v>400</v>
      </c>
      <c r="J756" s="4" t="b">
        <v>0</v>
      </c>
      <c r="K756" s="4">
        <v>0</v>
      </c>
      <c r="L756" s="4">
        <v>7</v>
      </c>
      <c r="O756" s="4" t="s">
        <v>26</v>
      </c>
      <c r="P756" s="4">
        <v>917</v>
      </c>
      <c r="Q756" s="10" t="b" cm="1">
        <f t="array" ref="Q756">IFERROR(INDEX(cashier!$A$2:$I$672,MATCH($O756&amp;$P756,cashier!$J$2:$J$672,0),Q$1),FALSE)</f>
        <v>0</v>
      </c>
      <c r="R756" s="10" t="b" cm="1">
        <f t="array" ref="R756">IFERROR(INDEX(cashier!$A$2:$I$672,MATCH($O756&amp;$P756,cashier!$J$2:$J$672,0),R$1),FALSE)</f>
        <v>0</v>
      </c>
      <c r="S756" s="10" t="b" cm="1">
        <f t="array" ref="S756">IFERROR(INDEX(cashier!$A$2:$I$672,MATCH($O756&amp;$P756,cashier!$J$2:$J$672,0),S$1),FALSE)</f>
        <v>0</v>
      </c>
      <c r="T756" s="10" t="b" cm="1">
        <f t="array" ref="T756">IFERROR(INDEX(cashier!$A$2:$I$672,MATCH($O756&amp;$P756,cashier!$J$2:$J$672,0),T$1),FALSE)</f>
        <v>0</v>
      </c>
      <c r="U756" s="10" t="b" cm="1">
        <f t="array" ref="U756">IFERROR(INDEX(cashier!$A$2:$I$672,MATCH($O756&amp;$P756,cashier!$J$2:$J$672,0),U$1),FALSE)</f>
        <v>0</v>
      </c>
      <c r="V756" s="10" t="b" cm="1">
        <f t="array" ref="V756">IFERROR(INDEX(cashier!$A$2:$I$672,MATCH($O756&amp;$P756,cashier!$J$2:$J$672,0),V$1),FALSE)</f>
        <v>0</v>
      </c>
      <c r="W756" s="10" t="b" cm="1">
        <f t="array" ref="W756">IFERROR(INDEX(cashier!$A$2:$I$672,MATCH($O756&amp;$P756,cashier!$J$2:$J$672,0),W$1),FALSE)</f>
        <v>0</v>
      </c>
      <c r="X756" s="10" t="b" cm="1">
        <f t="array" ref="X756">IFERROR(INDEX(cashier!$A$2:$I$672,MATCH($O756&amp;$P756,cashier!$J$2:$J$672,0),X$1),FALSE)</f>
        <v>0</v>
      </c>
      <c r="Y756" s="10" t="b" cm="1">
        <f t="array" ref="Y756">IFERROR(INDEX(cashier!$A$2:$I$672,MATCH($O756&amp;$P756,cashier!$J$2:$J$672,0),Y$1),FALSE)</f>
        <v>0</v>
      </c>
      <c r="Z756" s="13" t="b" cm="1">
        <f t="array" ref="Z756">IFERROR(INDEX(bank!$A$2:$P$1212,MATCH($O756&amp;$P756,bank!$Q$2:$Q$1212,0),Z$1),FALSE)</f>
        <v>0</v>
      </c>
      <c r="AA756" s="13" t="b" cm="1">
        <f t="array" ref="AA756">IFERROR(INDEX(bank!$A$2:$P$1212,MATCH($O756&amp;$P756,bank!$Q$2:$Q$1212,0),AA$1),FALSE)</f>
        <v>0</v>
      </c>
      <c r="AB756" s="13" t="b" cm="1">
        <f t="array" ref="AB756">IFERROR(INDEX(bank!$A$2:$P$1212,MATCH($O756&amp;$P756,bank!$Q$2:$Q$1212,0),AB$1),FALSE)</f>
        <v>0</v>
      </c>
      <c r="AC756" s="13" t="b" cm="1">
        <f t="array" ref="AC756">IFERROR(INDEX(bank!$A$2:$P$1212,MATCH($O756&amp;$P756,bank!$Q$2:$Q$1212,0),AC$1),FALSE)</f>
        <v>0</v>
      </c>
      <c r="AD756" s="13" t="b" cm="1">
        <f t="array" ref="AD756">IFERROR(INDEX(bank!$A$2:$P$1212,MATCH($O756&amp;$P756,bank!$Q$2:$Q$1212,0),AD$1),FALSE)</f>
        <v>0</v>
      </c>
      <c r="AE756" s="13" t="b" cm="1">
        <f t="array" ref="AE756">IFERROR(INDEX(bank!$A$2:$P$1212,MATCH($O756&amp;$P756,bank!$Q$2:$Q$1212,0),AE$1),FALSE)</f>
        <v>0</v>
      </c>
      <c r="AF756" s="13" t="b" cm="1">
        <f t="array" ref="AF756">IFERROR(INDEX(bank!$A$2:$P$1212,MATCH($O756&amp;$P756,bank!$Q$2:$Q$1212,0),AF$1),FALSE)</f>
        <v>0</v>
      </c>
      <c r="AG756" s="13" t="b" cm="1">
        <f t="array" ref="AG756">IFERROR(INDEX(bank!$A$2:$P$1212,MATCH($O756&amp;$P756,bank!$Q$2:$Q$1212,0),AG$1),FALSE)</f>
        <v>0</v>
      </c>
      <c r="AH756" s="13" t="b" cm="1">
        <f t="array" ref="AH756">IFERROR(INDEX(bank!$A$2:$P$1212,MATCH($O756&amp;$P756,bank!$Q$2:$Q$1212,0),AH$1),FALSE)</f>
        <v>0</v>
      </c>
      <c r="AI756" s="13" t="b" cm="1">
        <f t="array" ref="AI756">IFERROR(INDEX(bank!$A$2:$P$1212,MATCH($O756&amp;$P756,bank!$Q$2:$Q$1212,0),AI$1),FALSE)</f>
        <v>0</v>
      </c>
      <c r="AJ756" s="13" t="b" cm="1">
        <f t="array" ref="AJ756">IFERROR(INDEX(bank!$A$2:$P$1212,MATCH($O756&amp;$P756,bank!$Q$2:$Q$1212,0),AJ$1),FALSE)</f>
        <v>0</v>
      </c>
      <c r="AK756" s="13" t="b" cm="1">
        <f t="array" ref="AK756">IFERROR(INDEX(bank!$A$2:$P$1212,MATCH($O756&amp;$P756,bank!$Q$2:$Q$1212,0),AK$1),FALSE)</f>
        <v>0</v>
      </c>
      <c r="AL756" s="13" t="b" cm="1">
        <f t="array" ref="AL756">IFERROR(INDEX(bank!$A$2:$P$1212,MATCH($O756&amp;$P756,bank!$Q$2:$Q$1212,0),AL$1),FALSE)</f>
        <v>0</v>
      </c>
      <c r="AM756" s="13" t="b" cm="1">
        <f t="array" ref="AM756">IFERROR(INDEX(bank!$A$2:$P$1212,MATCH($O756&amp;$P756,bank!$Q$2:$Q$1212,0),AM$1),FALSE)</f>
        <v>0</v>
      </c>
      <c r="AN756" s="13" t="b" cm="1">
        <f t="array" ref="AN756">IFERROR(INDEX(bank!$A$2:$P$1212,MATCH($O756&amp;$P756,bank!$Q$2:$Q$1212,0),AN$1),FALSE)</f>
        <v>0</v>
      </c>
      <c r="AO756" s="13" t="b" cm="1">
        <f t="array" ref="AO756">IFERROR(INDEX(bank!$A$2:$P$1212,MATCH($O756&amp;$P756,bank!$Q$2:$Q$1212,0),AO$1),FALSE)</f>
        <v>0</v>
      </c>
    </row>
    <row r="757" spans="1:41" hidden="1">
      <c r="A757" s="4" t="s">
        <v>48</v>
      </c>
      <c r="B757" s="4" t="s">
        <v>625</v>
      </c>
      <c r="C757" s="4">
        <v>0</v>
      </c>
      <c r="D757" s="4">
        <v>0</v>
      </c>
      <c r="E757" s="4">
        <v>6516.48</v>
      </c>
      <c r="F757" s="4">
        <v>942.25975302929521</v>
      </c>
      <c r="G757" s="4" t="s">
        <v>30</v>
      </c>
      <c r="H757" s="6">
        <v>45055.376503912034</v>
      </c>
      <c r="I757" s="4" t="s">
        <v>20</v>
      </c>
      <c r="J757" s="4" t="b">
        <v>1</v>
      </c>
      <c r="K757" s="4">
        <v>0</v>
      </c>
      <c r="L757" s="4">
        <v>6.9157999999999999</v>
      </c>
      <c r="M757" s="4" t="s">
        <v>46</v>
      </c>
      <c r="N757" s="6">
        <v>45055.290254629632</v>
      </c>
      <c r="O757" s="4" t="s">
        <v>26</v>
      </c>
      <c r="P757" s="4">
        <v>918</v>
      </c>
      <c r="Q757" s="10" cm="1">
        <f t="array" ref="Q757">IFERROR(INDEX(cashier!$A$2:$I$672,MATCH($O757&amp;$P757,cashier!$J$2:$J$672,0),Q$1),FALSE)</f>
        <v>489</v>
      </c>
      <c r="R757" s="10" t="str" cm="1">
        <f t="array" ref="R757">IFERROR(INDEX(cashier!$A$2:$I$672,MATCH($O757&amp;$P757,cashier!$J$2:$J$672,0),R$1),FALSE)</f>
        <v>吴总股东往来/RMB</v>
      </c>
      <c r="S757" s="10" cm="1">
        <f t="array" ref="S757">IFERROR(INDEX(cashier!$A$2:$I$672,MATCH($O757&amp;$P757,cashier!$J$2:$J$672,0),S$1),FALSE)</f>
        <v>45061.286347569447</v>
      </c>
      <c r="T757" s="10" t="str" cm="1">
        <f t="array" ref="T757">IFERROR(INDEX(cashier!$A$2:$I$672,MATCH($O757&amp;$P757,cashier!$J$2:$J$672,0),T$1),FALSE)</f>
        <v>RMB</v>
      </c>
      <c r="U757" s="10" cm="1">
        <f t="array" ref="U757">IFERROR(INDEX(cashier!$A$2:$I$672,MATCH($O757&amp;$P757,cashier!$J$2:$J$672,0),U$1),FALSE)</f>
        <v>6516.48</v>
      </c>
      <c r="V757" s="10" cm="1">
        <f t="array" ref="V757">IFERROR(INDEX(cashier!$A$2:$I$672,MATCH($O757&amp;$P757,cashier!$J$2:$J$672,0),V$1),FALSE)</f>
        <v>45055.290254629632</v>
      </c>
      <c r="W757" s="10" cm="1">
        <f t="array" ref="W757">IFERROR(INDEX(cashier!$A$2:$I$672,MATCH($O757&amp;$P757,cashier!$J$2:$J$672,0),W$1),FALSE)</f>
        <v>918</v>
      </c>
      <c r="X757" s="10" t="str" cm="1">
        <f t="array" ref="X757">IFERROR(INDEX(cashier!$A$2:$I$672,MATCH($O757&amp;$P757,cashier!$J$2:$J$672,0),X$1),FALSE)</f>
        <v>收款单</v>
      </c>
      <c r="Y757" s="10" cm="1">
        <f t="array" ref="Y757">IFERROR(INDEX(cashier!$A$2:$I$672,MATCH($O757&amp;$P757,cashier!$J$2:$J$672,0),Y$1),FALSE)</f>
        <v>0</v>
      </c>
      <c r="Z757" s="13" cm="1">
        <f t="array" ref="Z757">IFERROR(INDEX(bank!$A$2:$P$1212,MATCH($O757&amp;$P757,bank!$Q$2:$Q$1212,0),Z$1),FALSE)</f>
        <v>918</v>
      </c>
      <c r="AA757" s="13" t="str" cm="1">
        <f t="array" ref="AA757">IFERROR(INDEX(bank!$A$2:$P$1212,MATCH($O757&amp;$P757,bank!$Q$2:$Q$1212,0),AA$1),FALSE)</f>
        <v>收款单</v>
      </c>
      <c r="AB757" s="13" t="str" cm="1">
        <f t="array" ref="AB757">IFERROR(INDEX(bank!$A$2:$P$1212,MATCH($O757&amp;$P757,bank!$Q$2:$Q$1212,0),AB$1),FALSE)</f>
        <v>吴总股东往来/RMB</v>
      </c>
      <c r="AC757" s="13" t="str" cm="1">
        <f t="array" ref="AC757">IFERROR(INDEX(bank!$A$2:$P$1212,MATCH($O757&amp;$P757,bank!$Q$2:$Q$1212,0),AC$1),FALSE)</f>
        <v>RMB</v>
      </c>
      <c r="AD757" s="13" cm="1">
        <f t="array" ref="AD757">IFERROR(INDEX(bank!$A$2:$P$1212,MATCH($O757&amp;$P757,bank!$Q$2:$Q$1212,0),AD$1),FALSE)</f>
        <v>0</v>
      </c>
      <c r="AE757" s="13" t="str" cm="1">
        <f t="array" ref="AE757">IFERROR(INDEX(bank!$A$2:$P$1212,MATCH($O757&amp;$P757,bank!$Q$2:$Q$1212,0),AE$1),FALSE)</f>
        <v xml:space="preserve">5402.14-卸港使费 </v>
      </c>
      <c r="AF757" s="13" t="str" cm="1">
        <f t="array" ref="AF757">IFERROR(INDEX(bank!$A$2:$P$1212,MATCH($O757&amp;$P757,bank!$Q$2:$Q$1212,0),AF$1),FALSE)</f>
        <v>卸港防城港港使费剩余部分折成人民币退还</v>
      </c>
      <c r="AG757" s="13" cm="1">
        <f t="array" ref="AG757">IFERROR(INDEX(bank!$A$2:$P$1212,MATCH($O757&amp;$P757,bank!$Q$2:$Q$1212,0),AG$1),FALSE)</f>
        <v>45055.290254629632</v>
      </c>
      <c r="AH757" s="13" cm="1">
        <f t="array" ref="AH757">IFERROR(INDEX(bank!$A$2:$P$1212,MATCH($O757&amp;$P757,bank!$Q$2:$Q$1212,0),AH$1),FALSE)</f>
        <v>6516.48</v>
      </c>
      <c r="AI757" s="13" cm="1">
        <f t="array" ref="AI757">IFERROR(INDEX(bank!$A$2:$P$1212,MATCH($O757&amp;$P757,bank!$Q$2:$Q$1212,0),AI$1),FALSE)</f>
        <v>6516.48</v>
      </c>
      <c r="AJ757" s="13" cm="1">
        <f t="array" ref="AJ757">IFERROR(INDEX(bank!$A$2:$P$1212,MATCH($O757&amp;$P757,bank!$Q$2:$Q$1212,0),AJ$1),FALSE)</f>
        <v>0</v>
      </c>
      <c r="AK757" s="13" cm="1">
        <f t="array" ref="AK757">IFERROR(INDEX(bank!$A$2:$P$1212,MATCH($O757&amp;$P757,bank!$Q$2:$Q$1212,0),AK$1),FALSE)</f>
        <v>0</v>
      </c>
      <c r="AL757" s="13" cm="1">
        <f t="array" ref="AL757">IFERROR(INDEX(bank!$A$2:$P$1212,MATCH($O757&amp;$P757,bank!$Q$2:$Q$1212,0),AL$1),FALSE)</f>
        <v>10628770.09</v>
      </c>
      <c r="AM757" s="13" cm="1">
        <f t="array" ref="AM757">IFERROR(INDEX(bank!$A$2:$P$1212,MATCH($O757&amp;$P757,bank!$Q$2:$Q$1212,0),AM$1),FALSE)</f>
        <v>6.9157999999999999</v>
      </c>
      <c r="AN757" s="13" t="b" cm="1">
        <f t="array" ref="AN757">IFERROR(INDEX(bank!$A$2:$P$1212,MATCH($O757&amp;$P757,bank!$Q$2:$Q$1212,0),AN$1),FALSE)</f>
        <v>1</v>
      </c>
      <c r="AO757" s="13" t="str" cm="1">
        <f t="array" ref="AO757">IFERROR(INDEX(bank!$A$2:$P$1212,MATCH($O757&amp;$P757,bank!$Q$2:$Q$1212,0),AO$1),FALSE)</f>
        <v>已关闭</v>
      </c>
    </row>
    <row r="758" spans="1:41" hidden="1">
      <c r="A758" s="4" t="s">
        <v>126</v>
      </c>
      <c r="B758" s="4" t="s">
        <v>626</v>
      </c>
      <c r="C758" s="4">
        <v>10000</v>
      </c>
      <c r="D758" s="4">
        <v>10000</v>
      </c>
      <c r="E758" s="4">
        <v>0</v>
      </c>
      <c r="F758" s="4">
        <v>0</v>
      </c>
      <c r="G758" s="4" t="s">
        <v>19</v>
      </c>
      <c r="H758" s="6">
        <v>45061.128148657408</v>
      </c>
      <c r="I758" s="4" t="s">
        <v>20</v>
      </c>
      <c r="J758" s="4" t="b">
        <v>1</v>
      </c>
      <c r="K758" s="4">
        <v>0</v>
      </c>
      <c r="L758" s="4">
        <v>1</v>
      </c>
      <c r="M758" s="4" t="s">
        <v>27</v>
      </c>
      <c r="N758" s="6">
        <v>45062.37699074074</v>
      </c>
      <c r="O758" s="4" t="s">
        <v>18</v>
      </c>
      <c r="P758" s="4">
        <v>920</v>
      </c>
      <c r="Q758" s="10" cm="1">
        <f t="array" ref="Q758">IFERROR(INDEX(cashier!$A$2:$I$672,MATCH($O758&amp;$P758,cashier!$J$2:$J$672,0),Q$1),FALSE)</f>
        <v>505</v>
      </c>
      <c r="R758" s="10" t="str" cm="1">
        <f t="array" ref="R758">IFERROR(INDEX(cashier!$A$2:$I$672,MATCH($O758&amp;$P758,cashier!$J$2:$J$672,0),R$1),FALSE)</f>
        <v>香港汇丰/USD/Mandarine/801-443300-838</v>
      </c>
      <c r="S758" s="10" cm="1">
        <f t="array" ref="S758">IFERROR(INDEX(cashier!$A$2:$I$672,MATCH($O758&amp;$P758,cashier!$J$2:$J$672,0),S$1),FALSE)</f>
        <v>45062.372952187499</v>
      </c>
      <c r="T758" s="10" t="str" cm="1">
        <f t="array" ref="T758">IFERROR(INDEX(cashier!$A$2:$I$672,MATCH($O758&amp;$P758,cashier!$J$2:$J$672,0),T$1),FALSE)</f>
        <v>USD</v>
      </c>
      <c r="U758" s="10" cm="1">
        <f t="array" ref="U758">IFERROR(INDEX(cashier!$A$2:$I$672,MATCH($O758&amp;$P758,cashier!$J$2:$J$672,0),U$1),FALSE)</f>
        <v>10150</v>
      </c>
      <c r="V758" s="10" cm="1">
        <f t="array" ref="V758">IFERROR(INDEX(cashier!$A$2:$I$672,MATCH($O758&amp;$P758,cashier!$J$2:$J$672,0),V$1),FALSE)</f>
        <v>45062.37699074074</v>
      </c>
      <c r="W758" s="10" cm="1">
        <f t="array" ref="W758">IFERROR(INDEX(cashier!$A$2:$I$672,MATCH($O758&amp;$P758,cashier!$J$2:$J$672,0),W$1),FALSE)</f>
        <v>920</v>
      </c>
      <c r="X758" s="10" t="str" cm="1">
        <f t="array" ref="X758">IFERROR(INDEX(cashier!$A$2:$I$672,MATCH($O758&amp;$P758,cashier!$J$2:$J$672,0),X$1),FALSE)</f>
        <v>付款单</v>
      </c>
      <c r="Y758" s="10" cm="1">
        <f t="array" ref="Y758">IFERROR(INDEX(cashier!$A$2:$I$672,MATCH($O758&amp;$P758,cashier!$J$2:$J$672,0),Y$1),FALSE)</f>
        <v>15.98</v>
      </c>
      <c r="Z758" s="13" cm="1">
        <f t="array" ref="Z758">IFERROR(INDEX(bank!$A$2:$P$1212,MATCH($O758&amp;$P758,bank!$Q$2:$Q$1212,0),Z$1),FALSE)</f>
        <v>920</v>
      </c>
      <c r="AA758" s="13" t="str" cm="1">
        <f t="array" ref="AA758">IFERROR(INDEX(bank!$A$2:$P$1212,MATCH($O758&amp;$P758,bank!$Q$2:$Q$1212,0),AA$1),FALSE)</f>
        <v>付款单</v>
      </c>
      <c r="AB758" s="13" t="str" cm="1">
        <f t="array" ref="AB758">IFERROR(INDEX(bank!$A$2:$P$1212,MATCH($O758&amp;$P758,bank!$Q$2:$Q$1212,0),AB$1),FALSE)</f>
        <v>香港汇丰/USD/Mandarine/801-443300-838</v>
      </c>
      <c r="AC758" s="13" t="str" cm="1">
        <f t="array" ref="AC758">IFERROR(INDEX(bank!$A$2:$P$1212,MATCH($O758&amp;$P758,bank!$Q$2:$Q$1212,0),AC$1),FALSE)</f>
        <v>USD</v>
      </c>
      <c r="AD758" s="13" cm="1">
        <f t="array" ref="AD758">IFERROR(INDEX(bank!$A$2:$P$1212,MATCH($O758&amp;$P758,bank!$Q$2:$Q$1212,0),AD$1),FALSE)</f>
        <v>0</v>
      </c>
      <c r="AE758" s="13" t="str" cm="1">
        <f t="array" ref="AE758">IFERROR(INDEX(bank!$A$2:$P$1212,MATCH($O758&amp;$P758,bank!$Q$2:$Q$1212,0),AE$1),FALSE)</f>
        <v xml:space="preserve">5501.07-船舶管理费用  </v>
      </c>
      <c r="AF758" s="13" t="str" cm="1">
        <f t="array" ref="AF758">IFERROR(INDEX(bank!$A$2:$P$1212,MATCH($O758&amp;$P758,bank!$Q$2:$Q$1212,0),AF$1),FALSE)</f>
        <v>5月12日天津供船长备用金</v>
      </c>
      <c r="AG758" s="13" cm="1">
        <f t="array" ref="AG758">IFERROR(INDEX(bank!$A$2:$P$1212,MATCH($O758&amp;$P758,bank!$Q$2:$Q$1212,0),AG$1),FALSE)</f>
        <v>45062.37699074074</v>
      </c>
      <c r="AH758" s="13" cm="1">
        <f t="array" ref="AH758">IFERROR(INDEX(bank!$A$2:$P$1212,MATCH($O758&amp;$P758,bank!$Q$2:$Q$1212,0),AH$1),FALSE)</f>
        <v>0</v>
      </c>
      <c r="AI758" s="13" cm="1">
        <f t="array" ref="AI758">IFERROR(INDEX(bank!$A$2:$P$1212,MATCH($O758&amp;$P758,bank!$Q$2:$Q$1212,0),AI$1),FALSE)</f>
        <v>0</v>
      </c>
      <c r="AJ758" s="13" cm="1">
        <f t="array" ref="AJ758">IFERROR(INDEX(bank!$A$2:$P$1212,MATCH($O758&amp;$P758,bank!$Q$2:$Q$1212,0),AJ$1),FALSE)</f>
        <v>10000</v>
      </c>
      <c r="AK758" s="13" cm="1">
        <f t="array" ref="AK758">IFERROR(INDEX(bank!$A$2:$P$1212,MATCH($O758&amp;$P758,bank!$Q$2:$Q$1212,0),AK$1),FALSE)</f>
        <v>10000</v>
      </c>
      <c r="AL758" s="13" cm="1">
        <f t="array" ref="AL758">IFERROR(INDEX(bank!$A$2:$P$1212,MATCH($O758&amp;$P758,bank!$Q$2:$Q$1212,0),AL$1),FALSE)</f>
        <v>-343073.80000000022</v>
      </c>
      <c r="AM758" s="13" cm="1">
        <f t="array" ref="AM758">IFERROR(INDEX(bank!$A$2:$P$1212,MATCH($O758&amp;$P758,bank!$Q$2:$Q$1212,0),AM$1),FALSE)</f>
        <v>1</v>
      </c>
      <c r="AN758" s="13" t="b" cm="1">
        <f t="array" ref="AN758">IFERROR(INDEX(bank!$A$2:$P$1212,MATCH($O758&amp;$P758,bank!$Q$2:$Q$1212,0),AN$1),FALSE)</f>
        <v>1</v>
      </c>
      <c r="AO758" s="13" t="str" cm="1">
        <f t="array" ref="AO758">IFERROR(INDEX(bank!$A$2:$P$1212,MATCH($O758&amp;$P758,bank!$Q$2:$Q$1212,0),AO$1),FALSE)</f>
        <v>已关闭</v>
      </c>
    </row>
    <row r="759" spans="1:41" hidden="1">
      <c r="A759" s="4" t="s">
        <v>126</v>
      </c>
      <c r="B759" s="4" t="s">
        <v>627</v>
      </c>
      <c r="C759" s="4">
        <v>100</v>
      </c>
      <c r="D759" s="4">
        <v>100</v>
      </c>
      <c r="E759" s="4">
        <v>0</v>
      </c>
      <c r="F759" s="4">
        <v>0</v>
      </c>
      <c r="G759" s="4" t="s">
        <v>19</v>
      </c>
      <c r="H759" s="6">
        <v>45061.128148657408</v>
      </c>
      <c r="I759" s="4" t="s">
        <v>20</v>
      </c>
      <c r="J759" s="4" t="b">
        <v>1</v>
      </c>
      <c r="K759" s="4">
        <v>0</v>
      </c>
      <c r="L759" s="4">
        <v>1</v>
      </c>
      <c r="M759" s="4" t="s">
        <v>27</v>
      </c>
      <c r="N759" s="6">
        <v>45062.37699074074</v>
      </c>
      <c r="O759" s="4" t="s">
        <v>18</v>
      </c>
      <c r="P759" s="4">
        <v>920</v>
      </c>
      <c r="Q759" s="10" cm="1">
        <f t="array" ref="Q759">IFERROR(INDEX(cashier!$A$2:$I$672,MATCH($O759&amp;$P759,cashier!$J$2:$J$672,0),Q$1),FALSE)</f>
        <v>505</v>
      </c>
      <c r="R759" s="10" t="str" cm="1">
        <f t="array" ref="R759">IFERROR(INDEX(cashier!$A$2:$I$672,MATCH($O759&amp;$P759,cashier!$J$2:$J$672,0),R$1),FALSE)</f>
        <v>香港汇丰/USD/Mandarine/801-443300-838</v>
      </c>
      <c r="S759" s="10" cm="1">
        <f t="array" ref="S759">IFERROR(INDEX(cashier!$A$2:$I$672,MATCH($O759&amp;$P759,cashier!$J$2:$J$672,0),S$1),FALSE)</f>
        <v>45062.372952187499</v>
      </c>
      <c r="T759" s="10" t="str" cm="1">
        <f t="array" ref="T759">IFERROR(INDEX(cashier!$A$2:$I$672,MATCH($O759&amp;$P759,cashier!$J$2:$J$672,0),T$1),FALSE)</f>
        <v>USD</v>
      </c>
      <c r="U759" s="10" cm="1">
        <f t="array" ref="U759">IFERROR(INDEX(cashier!$A$2:$I$672,MATCH($O759&amp;$P759,cashier!$J$2:$J$672,0),U$1),FALSE)</f>
        <v>10150</v>
      </c>
      <c r="V759" s="10" cm="1">
        <f t="array" ref="V759">IFERROR(INDEX(cashier!$A$2:$I$672,MATCH($O759&amp;$P759,cashier!$J$2:$J$672,0),V$1),FALSE)</f>
        <v>45062.37699074074</v>
      </c>
      <c r="W759" s="10" cm="1">
        <f t="array" ref="W759">IFERROR(INDEX(cashier!$A$2:$I$672,MATCH($O759&amp;$P759,cashier!$J$2:$J$672,0),W$1),FALSE)</f>
        <v>920</v>
      </c>
      <c r="X759" s="10" t="str" cm="1">
        <f t="array" ref="X759">IFERROR(INDEX(cashier!$A$2:$I$672,MATCH($O759&amp;$P759,cashier!$J$2:$J$672,0),X$1),FALSE)</f>
        <v>付款单</v>
      </c>
      <c r="Y759" s="10" cm="1">
        <f t="array" ref="Y759">IFERROR(INDEX(cashier!$A$2:$I$672,MATCH($O759&amp;$P759,cashier!$J$2:$J$672,0),Y$1),FALSE)</f>
        <v>15.98</v>
      </c>
      <c r="Z759" s="13" cm="1">
        <f t="array" ref="Z759">IFERROR(INDEX(bank!$A$2:$P$1212,MATCH($O759&amp;$P759,bank!$Q$2:$Q$1212,0),Z$1),FALSE)</f>
        <v>920</v>
      </c>
      <c r="AA759" s="13" t="str" cm="1">
        <f t="array" ref="AA759">IFERROR(INDEX(bank!$A$2:$P$1212,MATCH($O759&amp;$P759,bank!$Q$2:$Q$1212,0),AA$1),FALSE)</f>
        <v>付款单</v>
      </c>
      <c r="AB759" s="13" t="str" cm="1">
        <f t="array" ref="AB759">IFERROR(INDEX(bank!$A$2:$P$1212,MATCH($O759&amp;$P759,bank!$Q$2:$Q$1212,0),AB$1),FALSE)</f>
        <v>香港汇丰/USD/Mandarine/801-443300-838</v>
      </c>
      <c r="AC759" s="13" t="str" cm="1">
        <f t="array" ref="AC759">IFERROR(INDEX(bank!$A$2:$P$1212,MATCH($O759&amp;$P759,bank!$Q$2:$Q$1212,0),AC$1),FALSE)</f>
        <v>USD</v>
      </c>
      <c r="AD759" s="13" cm="1">
        <f t="array" ref="AD759">IFERROR(INDEX(bank!$A$2:$P$1212,MATCH($O759&amp;$P759,bank!$Q$2:$Q$1212,0),AD$1),FALSE)</f>
        <v>0</v>
      </c>
      <c r="AE759" s="13" t="str" cm="1">
        <f t="array" ref="AE759">IFERROR(INDEX(bank!$A$2:$P$1212,MATCH($O759&amp;$P759,bank!$Q$2:$Q$1212,0),AE$1),FALSE)</f>
        <v xml:space="preserve">5501.07-船舶管理费用  </v>
      </c>
      <c r="AF759" s="13" t="str" cm="1">
        <f t="array" ref="AF759">IFERROR(INDEX(bank!$A$2:$P$1212,MATCH($O759&amp;$P759,bank!$Q$2:$Q$1212,0),AF$1),FALSE)</f>
        <v>5月12日天津供船长备用金</v>
      </c>
      <c r="AG759" s="13" cm="1">
        <f t="array" ref="AG759">IFERROR(INDEX(bank!$A$2:$P$1212,MATCH($O759&amp;$P759,bank!$Q$2:$Q$1212,0),AG$1),FALSE)</f>
        <v>45062.37699074074</v>
      </c>
      <c r="AH759" s="13" cm="1">
        <f t="array" ref="AH759">IFERROR(INDEX(bank!$A$2:$P$1212,MATCH($O759&amp;$P759,bank!$Q$2:$Q$1212,0),AH$1),FALSE)</f>
        <v>0</v>
      </c>
      <c r="AI759" s="13" cm="1">
        <f t="array" ref="AI759">IFERROR(INDEX(bank!$A$2:$P$1212,MATCH($O759&amp;$P759,bank!$Q$2:$Q$1212,0),AI$1),FALSE)</f>
        <v>0</v>
      </c>
      <c r="AJ759" s="13" cm="1">
        <f t="array" ref="AJ759">IFERROR(INDEX(bank!$A$2:$P$1212,MATCH($O759&amp;$P759,bank!$Q$2:$Q$1212,0),AJ$1),FALSE)</f>
        <v>10000</v>
      </c>
      <c r="AK759" s="13" cm="1">
        <f t="array" ref="AK759">IFERROR(INDEX(bank!$A$2:$P$1212,MATCH($O759&amp;$P759,bank!$Q$2:$Q$1212,0),AK$1),FALSE)</f>
        <v>10000</v>
      </c>
      <c r="AL759" s="13" cm="1">
        <f t="array" ref="AL759">IFERROR(INDEX(bank!$A$2:$P$1212,MATCH($O759&amp;$P759,bank!$Q$2:$Q$1212,0),AL$1),FALSE)</f>
        <v>-343073.80000000022</v>
      </c>
      <c r="AM759" s="13" cm="1">
        <f t="array" ref="AM759">IFERROR(INDEX(bank!$A$2:$P$1212,MATCH($O759&amp;$P759,bank!$Q$2:$Q$1212,0),AM$1),FALSE)</f>
        <v>1</v>
      </c>
      <c r="AN759" s="13" t="b" cm="1">
        <f t="array" ref="AN759">IFERROR(INDEX(bank!$A$2:$P$1212,MATCH($O759&amp;$P759,bank!$Q$2:$Q$1212,0),AN$1),FALSE)</f>
        <v>1</v>
      </c>
      <c r="AO759" s="13" t="str" cm="1">
        <f t="array" ref="AO759">IFERROR(INDEX(bank!$A$2:$P$1212,MATCH($O759&amp;$P759,bank!$Q$2:$Q$1212,0),AO$1),FALSE)</f>
        <v>已关闭</v>
      </c>
    </row>
    <row r="760" spans="1:41" hidden="1">
      <c r="A760" s="4" t="s">
        <v>126</v>
      </c>
      <c r="B760" s="4" t="s">
        <v>73</v>
      </c>
      <c r="C760" s="4">
        <v>50</v>
      </c>
      <c r="D760" s="4">
        <v>50</v>
      </c>
      <c r="E760" s="4">
        <v>0</v>
      </c>
      <c r="F760" s="4">
        <v>0</v>
      </c>
      <c r="G760" s="4" t="s">
        <v>19</v>
      </c>
      <c r="H760" s="6">
        <v>45061.128148657408</v>
      </c>
      <c r="I760" s="4" t="s">
        <v>20</v>
      </c>
      <c r="J760" s="4" t="b">
        <v>1</v>
      </c>
      <c r="K760" s="4">
        <v>0</v>
      </c>
      <c r="L760" s="4">
        <v>1</v>
      </c>
      <c r="M760" s="4" t="s">
        <v>27</v>
      </c>
      <c r="N760" s="6">
        <v>45062.37699074074</v>
      </c>
      <c r="O760" s="4" t="s">
        <v>18</v>
      </c>
      <c r="P760" s="4">
        <v>920</v>
      </c>
      <c r="Q760" s="10" cm="1">
        <f t="array" ref="Q760">IFERROR(INDEX(cashier!$A$2:$I$672,MATCH($O760&amp;$P760,cashier!$J$2:$J$672,0),Q$1),FALSE)</f>
        <v>505</v>
      </c>
      <c r="R760" s="10" t="str" cm="1">
        <f t="array" ref="R760">IFERROR(INDEX(cashier!$A$2:$I$672,MATCH($O760&amp;$P760,cashier!$J$2:$J$672,0),R$1),FALSE)</f>
        <v>香港汇丰/USD/Mandarine/801-443300-838</v>
      </c>
      <c r="S760" s="10" cm="1">
        <f t="array" ref="S760">IFERROR(INDEX(cashier!$A$2:$I$672,MATCH($O760&amp;$P760,cashier!$J$2:$J$672,0),S$1),FALSE)</f>
        <v>45062.372952187499</v>
      </c>
      <c r="T760" s="10" t="str" cm="1">
        <f t="array" ref="T760">IFERROR(INDEX(cashier!$A$2:$I$672,MATCH($O760&amp;$P760,cashier!$J$2:$J$672,0),T$1),FALSE)</f>
        <v>USD</v>
      </c>
      <c r="U760" s="10" cm="1">
        <f t="array" ref="U760">IFERROR(INDEX(cashier!$A$2:$I$672,MATCH($O760&amp;$P760,cashier!$J$2:$J$672,0),U$1),FALSE)</f>
        <v>10150</v>
      </c>
      <c r="V760" s="10" cm="1">
        <f t="array" ref="V760">IFERROR(INDEX(cashier!$A$2:$I$672,MATCH($O760&amp;$P760,cashier!$J$2:$J$672,0),V$1),FALSE)</f>
        <v>45062.37699074074</v>
      </c>
      <c r="W760" s="10" cm="1">
        <f t="array" ref="W760">IFERROR(INDEX(cashier!$A$2:$I$672,MATCH($O760&amp;$P760,cashier!$J$2:$J$672,0),W$1),FALSE)</f>
        <v>920</v>
      </c>
      <c r="X760" s="10" t="str" cm="1">
        <f t="array" ref="X760">IFERROR(INDEX(cashier!$A$2:$I$672,MATCH($O760&amp;$P760,cashier!$J$2:$J$672,0),X$1),FALSE)</f>
        <v>付款单</v>
      </c>
      <c r="Y760" s="10" cm="1">
        <f t="array" ref="Y760">IFERROR(INDEX(cashier!$A$2:$I$672,MATCH($O760&amp;$P760,cashier!$J$2:$J$672,0),Y$1),FALSE)</f>
        <v>15.98</v>
      </c>
      <c r="Z760" s="13" cm="1">
        <f t="array" ref="Z760">IFERROR(INDEX(bank!$A$2:$P$1212,MATCH($O760&amp;$P760,bank!$Q$2:$Q$1212,0),Z$1),FALSE)</f>
        <v>920</v>
      </c>
      <c r="AA760" s="13" t="str" cm="1">
        <f t="array" ref="AA760">IFERROR(INDEX(bank!$A$2:$P$1212,MATCH($O760&amp;$P760,bank!$Q$2:$Q$1212,0),AA$1),FALSE)</f>
        <v>付款单</v>
      </c>
      <c r="AB760" s="13" t="str" cm="1">
        <f t="array" ref="AB760">IFERROR(INDEX(bank!$A$2:$P$1212,MATCH($O760&amp;$P760,bank!$Q$2:$Q$1212,0),AB$1),FALSE)</f>
        <v>香港汇丰/USD/Mandarine/801-443300-838</v>
      </c>
      <c r="AC760" s="13" t="str" cm="1">
        <f t="array" ref="AC760">IFERROR(INDEX(bank!$A$2:$P$1212,MATCH($O760&amp;$P760,bank!$Q$2:$Q$1212,0),AC$1),FALSE)</f>
        <v>USD</v>
      </c>
      <c r="AD760" s="13" cm="1">
        <f t="array" ref="AD760">IFERROR(INDEX(bank!$A$2:$P$1212,MATCH($O760&amp;$P760,bank!$Q$2:$Q$1212,0),AD$1),FALSE)</f>
        <v>0</v>
      </c>
      <c r="AE760" s="13" t="str" cm="1">
        <f t="array" ref="AE760">IFERROR(INDEX(bank!$A$2:$P$1212,MATCH($O760&amp;$P760,bank!$Q$2:$Q$1212,0),AE$1),FALSE)</f>
        <v xml:space="preserve">5501.07-船舶管理费用  </v>
      </c>
      <c r="AF760" s="13" t="str" cm="1">
        <f t="array" ref="AF760">IFERROR(INDEX(bank!$A$2:$P$1212,MATCH($O760&amp;$P760,bank!$Q$2:$Q$1212,0),AF$1),FALSE)</f>
        <v>5月12日天津供船长备用金</v>
      </c>
      <c r="AG760" s="13" cm="1">
        <f t="array" ref="AG760">IFERROR(INDEX(bank!$A$2:$P$1212,MATCH($O760&amp;$P760,bank!$Q$2:$Q$1212,0),AG$1),FALSE)</f>
        <v>45062.37699074074</v>
      </c>
      <c r="AH760" s="13" cm="1">
        <f t="array" ref="AH760">IFERROR(INDEX(bank!$A$2:$P$1212,MATCH($O760&amp;$P760,bank!$Q$2:$Q$1212,0),AH$1),FALSE)</f>
        <v>0</v>
      </c>
      <c r="AI760" s="13" cm="1">
        <f t="array" ref="AI760">IFERROR(INDEX(bank!$A$2:$P$1212,MATCH($O760&amp;$P760,bank!$Q$2:$Q$1212,0),AI$1),FALSE)</f>
        <v>0</v>
      </c>
      <c r="AJ760" s="13" cm="1">
        <f t="array" ref="AJ760">IFERROR(INDEX(bank!$A$2:$P$1212,MATCH($O760&amp;$P760,bank!$Q$2:$Q$1212,0),AJ$1),FALSE)</f>
        <v>10000</v>
      </c>
      <c r="AK760" s="13" cm="1">
        <f t="array" ref="AK760">IFERROR(INDEX(bank!$A$2:$P$1212,MATCH($O760&amp;$P760,bank!$Q$2:$Q$1212,0),AK$1),FALSE)</f>
        <v>10000</v>
      </c>
      <c r="AL760" s="13" cm="1">
        <f t="array" ref="AL760">IFERROR(INDEX(bank!$A$2:$P$1212,MATCH($O760&amp;$P760,bank!$Q$2:$Q$1212,0),AL$1),FALSE)</f>
        <v>-343073.80000000022</v>
      </c>
      <c r="AM760" s="13" cm="1">
        <f t="array" ref="AM760">IFERROR(INDEX(bank!$A$2:$P$1212,MATCH($O760&amp;$P760,bank!$Q$2:$Q$1212,0),AM$1),FALSE)</f>
        <v>1</v>
      </c>
      <c r="AN760" s="13" t="b" cm="1">
        <f t="array" ref="AN760">IFERROR(INDEX(bank!$A$2:$P$1212,MATCH($O760&amp;$P760,bank!$Q$2:$Q$1212,0),AN$1),FALSE)</f>
        <v>1</v>
      </c>
      <c r="AO760" s="13" t="str" cm="1">
        <f t="array" ref="AO760">IFERROR(INDEX(bank!$A$2:$P$1212,MATCH($O760&amp;$P760,bank!$Q$2:$Q$1212,0),AO$1),FALSE)</f>
        <v>已关闭</v>
      </c>
    </row>
    <row r="761" spans="1:41" hidden="1">
      <c r="A761" s="4" t="s">
        <v>58</v>
      </c>
      <c r="B761" s="4" t="s">
        <v>628</v>
      </c>
      <c r="C761" s="4">
        <v>29.5</v>
      </c>
      <c r="D761" s="4">
        <v>4.2605430387059497</v>
      </c>
      <c r="E761" s="4">
        <v>0</v>
      </c>
      <c r="F761" s="4">
        <v>0</v>
      </c>
      <c r="G761" s="4" t="s">
        <v>30</v>
      </c>
      <c r="H761" s="6">
        <v>45077.323457858787</v>
      </c>
      <c r="I761" s="4" t="s">
        <v>20</v>
      </c>
      <c r="J761" s="4" t="b">
        <v>1</v>
      </c>
      <c r="K761" s="4">
        <v>0</v>
      </c>
      <c r="L761" s="4">
        <v>6.9240000000000004</v>
      </c>
      <c r="M761" s="4" t="s">
        <v>46</v>
      </c>
      <c r="N761" s="6">
        <v>45093.296076388891</v>
      </c>
      <c r="O761" s="4" t="s">
        <v>18</v>
      </c>
      <c r="P761" s="4">
        <v>923</v>
      </c>
      <c r="Q761" s="10" cm="1">
        <f t="array" ref="Q761">IFERROR(INDEX(cashier!$A$2:$I$672,MATCH($O761&amp;$P761,cashier!$J$2:$J$672,0),Q$1),FALSE)</f>
        <v>672</v>
      </c>
      <c r="R761" s="10" t="str" cm="1">
        <f t="array" ref="R761">IFERROR(INDEX(cashier!$A$2:$I$672,MATCH($O761&amp;$P761,cashier!$J$2:$J$672,0),R$1),FALSE)</f>
        <v>吴总股东往来/RMB</v>
      </c>
      <c r="S761" s="10" cm="1">
        <f t="array" ref="S761">IFERROR(INDEX(cashier!$A$2:$I$672,MATCH($O761&amp;$P761,cashier!$J$2:$J$672,0),S$1),FALSE)</f>
        <v>45093.290844710653</v>
      </c>
      <c r="T761" s="10" t="str" cm="1">
        <f t="array" ref="T761">IFERROR(INDEX(cashier!$A$2:$I$672,MATCH($O761&amp;$P761,cashier!$J$2:$J$672,0),T$1),FALSE)</f>
        <v>RMB</v>
      </c>
      <c r="U761" s="10" cm="1">
        <f t="array" ref="U761">IFERROR(INDEX(cashier!$A$2:$I$672,MATCH($O761&amp;$P761,cashier!$J$2:$J$672,0),U$1),FALSE)</f>
        <v>29.5</v>
      </c>
      <c r="V761" s="10" cm="1">
        <f t="array" ref="V761">IFERROR(INDEX(cashier!$A$2:$I$672,MATCH($O761&amp;$P761,cashier!$J$2:$J$672,0),V$1),FALSE)</f>
        <v>45093.296076388891</v>
      </c>
      <c r="W761" s="10" cm="1">
        <f t="array" ref="W761">IFERROR(INDEX(cashier!$A$2:$I$672,MATCH($O761&amp;$P761,cashier!$J$2:$J$672,0),W$1),FALSE)</f>
        <v>923</v>
      </c>
      <c r="X761" s="10" t="str" cm="1">
        <f t="array" ref="X761">IFERROR(INDEX(cashier!$A$2:$I$672,MATCH($O761&amp;$P761,cashier!$J$2:$J$672,0),X$1),FALSE)</f>
        <v>付款单</v>
      </c>
      <c r="Y761" s="10" cm="1">
        <f t="array" ref="Y761">IFERROR(INDEX(cashier!$A$2:$I$672,MATCH($O761&amp;$P761,cashier!$J$2:$J$672,0),Y$1),FALSE)</f>
        <v>0</v>
      </c>
      <c r="Z761" s="13" cm="1">
        <f t="array" ref="Z761">IFERROR(INDEX(bank!$A$2:$P$1212,MATCH($O761&amp;$P761,bank!$Q$2:$Q$1212,0),Z$1),FALSE)</f>
        <v>923</v>
      </c>
      <c r="AA761" s="13" t="str" cm="1">
        <f t="array" ref="AA761">IFERROR(INDEX(bank!$A$2:$P$1212,MATCH($O761&amp;$P761,bank!$Q$2:$Q$1212,0),AA$1),FALSE)</f>
        <v>付款单</v>
      </c>
      <c r="AB761" s="13" t="str" cm="1">
        <f t="array" ref="AB761">IFERROR(INDEX(bank!$A$2:$P$1212,MATCH($O761&amp;$P761,bank!$Q$2:$Q$1212,0),AB$1),FALSE)</f>
        <v>吴总股东往来/RMB</v>
      </c>
      <c r="AC761" s="13" t="str" cm="1">
        <f t="array" ref="AC761">IFERROR(INDEX(bank!$A$2:$P$1212,MATCH($O761&amp;$P761,bank!$Q$2:$Q$1212,0),AC$1),FALSE)</f>
        <v>RMB</v>
      </c>
      <c r="AD761" s="13" cm="1">
        <f t="array" ref="AD761">IFERROR(INDEX(bank!$A$2:$P$1212,MATCH($O761&amp;$P761,bank!$Q$2:$Q$1212,0),AD$1),FALSE)</f>
        <v>0</v>
      </c>
      <c r="AE761" s="13" t="str" cm="1">
        <f t="array" ref="AE761">IFERROR(INDEX(bank!$A$2:$P$1212,MATCH($O761&amp;$P761,bank!$Q$2:$Q$1212,0),AE$1),FALSE)</f>
        <v>5402.16-航次监装费等</v>
      </c>
      <c r="AF761" s="13" t="str" cm="1">
        <f t="array" ref="AF761">IFERROR(INDEX(bank!$A$2:$P$1212,MATCH($O761&amp;$P761,bank!$Q$2:$Q$1212,0),AF$1),FALSE)</f>
        <v>保函邮寄费用</v>
      </c>
      <c r="AG761" s="13" cm="1">
        <f t="array" ref="AG761">IFERROR(INDEX(bank!$A$2:$P$1212,MATCH($O761&amp;$P761,bank!$Q$2:$Q$1212,0),AG$1),FALSE)</f>
        <v>45093.296076388891</v>
      </c>
      <c r="AH761" s="13" cm="1">
        <f t="array" ref="AH761">IFERROR(INDEX(bank!$A$2:$P$1212,MATCH($O761&amp;$P761,bank!$Q$2:$Q$1212,0),AH$1),FALSE)</f>
        <v>0</v>
      </c>
      <c r="AI761" s="13" cm="1">
        <f t="array" ref="AI761">IFERROR(INDEX(bank!$A$2:$P$1212,MATCH($O761&amp;$P761,bank!$Q$2:$Q$1212,0),AI$1),FALSE)</f>
        <v>0</v>
      </c>
      <c r="AJ761" s="13" cm="1">
        <f t="array" ref="AJ761">IFERROR(INDEX(bank!$A$2:$P$1212,MATCH($O761&amp;$P761,bank!$Q$2:$Q$1212,0),AJ$1),FALSE)</f>
        <v>29.5</v>
      </c>
      <c r="AK761" s="13" cm="1">
        <f t="array" ref="AK761">IFERROR(INDEX(bank!$A$2:$P$1212,MATCH($O761&amp;$P761,bank!$Q$2:$Q$1212,0),AK$1),FALSE)</f>
        <v>29.5</v>
      </c>
      <c r="AL761" s="13" cm="1">
        <f t="array" ref="AL761">IFERROR(INDEX(bank!$A$2:$P$1212,MATCH($O761&amp;$P761,bank!$Q$2:$Q$1212,0),AL$1),FALSE)</f>
        <v>15542272.16</v>
      </c>
      <c r="AM761" s="13" cm="1">
        <f t="array" ref="AM761">IFERROR(INDEX(bank!$A$2:$P$1212,MATCH($O761&amp;$P761,bank!$Q$2:$Q$1212,0),AM$1),FALSE)</f>
        <v>6.9240000000000004</v>
      </c>
      <c r="AN761" s="13" t="b" cm="1">
        <f t="array" ref="AN761">IFERROR(INDEX(bank!$A$2:$P$1212,MATCH($O761&amp;$P761,bank!$Q$2:$Q$1212,0),AN$1),FALSE)</f>
        <v>1</v>
      </c>
      <c r="AO761" s="13" t="str" cm="1">
        <f t="array" ref="AO761">IFERROR(INDEX(bank!$A$2:$P$1212,MATCH($O761&amp;$P761,bank!$Q$2:$Q$1212,0),AO$1),FALSE)</f>
        <v>已关闭</v>
      </c>
    </row>
    <row r="762" spans="1:41" hidden="1">
      <c r="A762" s="4" t="s">
        <v>50</v>
      </c>
      <c r="B762" s="4" t="s">
        <v>622</v>
      </c>
      <c r="C762" s="4">
        <v>0</v>
      </c>
      <c r="D762" s="4">
        <v>0</v>
      </c>
      <c r="E762" s="4">
        <v>19185.34</v>
      </c>
      <c r="F762" s="4">
        <v>19185.34</v>
      </c>
      <c r="G762" s="4" t="s">
        <v>19</v>
      </c>
      <c r="H762" s="6">
        <v>45059.385520729164</v>
      </c>
      <c r="I762" s="4" t="s">
        <v>20</v>
      </c>
      <c r="J762" s="4" t="b">
        <v>1</v>
      </c>
      <c r="K762" s="4">
        <v>0</v>
      </c>
      <c r="L762" s="4">
        <v>1</v>
      </c>
      <c r="M762" s="4" t="s">
        <v>27</v>
      </c>
      <c r="N762" s="6">
        <v>45059.138252314813</v>
      </c>
      <c r="O762" s="4" t="s">
        <v>26</v>
      </c>
      <c r="P762" s="4">
        <v>925</v>
      </c>
      <c r="Q762" s="10" cm="1">
        <f t="array" ref="Q762">IFERROR(INDEX(cashier!$A$2:$I$672,MATCH($O762&amp;$P762,cashier!$J$2:$J$672,0),Q$1),FALSE)</f>
        <v>507</v>
      </c>
      <c r="R762" s="10" t="str" cm="1">
        <f t="array" ref="R762">IFERROR(INDEX(cashier!$A$2:$I$672,MATCH($O762&amp;$P762,cashier!$J$2:$J$672,0),R$1),FALSE)</f>
        <v>香港汇丰/USD/Mandarine/801-443300-838</v>
      </c>
      <c r="S762" s="10" cm="1">
        <f t="array" ref="S762">IFERROR(INDEX(cashier!$A$2:$I$672,MATCH($O762&amp;$P762,cashier!$J$2:$J$672,0),S$1),FALSE)</f>
        <v>45063.134184918978</v>
      </c>
      <c r="T762" s="10" t="str" cm="1">
        <f t="array" ref="T762">IFERROR(INDEX(cashier!$A$2:$I$672,MATCH($O762&amp;$P762,cashier!$J$2:$J$672,0),T$1),FALSE)</f>
        <v>USD</v>
      </c>
      <c r="U762" s="10" cm="1">
        <f t="array" ref="U762">IFERROR(INDEX(cashier!$A$2:$I$672,MATCH($O762&amp;$P762,cashier!$J$2:$J$672,0),U$1),FALSE)</f>
        <v>19185.34</v>
      </c>
      <c r="V762" s="10" cm="1">
        <f t="array" ref="V762">IFERROR(INDEX(cashier!$A$2:$I$672,MATCH($O762&amp;$P762,cashier!$J$2:$J$672,0),V$1),FALSE)</f>
        <v>45059.138252314813</v>
      </c>
      <c r="W762" s="10" cm="1">
        <f t="array" ref="W762">IFERROR(INDEX(cashier!$A$2:$I$672,MATCH($O762&amp;$P762,cashier!$J$2:$J$672,0),W$1),FALSE)</f>
        <v>925</v>
      </c>
      <c r="X762" s="10" t="str" cm="1">
        <f t="array" ref="X762">IFERROR(INDEX(cashier!$A$2:$I$672,MATCH($O762&amp;$P762,cashier!$J$2:$J$672,0),X$1),FALSE)</f>
        <v>收款单</v>
      </c>
      <c r="Y762" s="10" cm="1">
        <f t="array" ref="Y762">IFERROR(INDEX(cashier!$A$2:$I$672,MATCH($O762&amp;$P762,cashier!$J$2:$J$672,0),Y$1),FALSE)</f>
        <v>0</v>
      </c>
      <c r="Z762" s="13" cm="1">
        <f t="array" ref="Z762">IFERROR(INDEX(bank!$A$2:$P$1212,MATCH($O762&amp;$P762,bank!$Q$2:$Q$1212,0),Z$1),FALSE)</f>
        <v>925</v>
      </c>
      <c r="AA762" s="13" t="str" cm="1">
        <f t="array" ref="AA762">IFERROR(INDEX(bank!$A$2:$P$1212,MATCH($O762&amp;$P762,bank!$Q$2:$Q$1212,0),AA$1),FALSE)</f>
        <v>收款单</v>
      </c>
      <c r="AB762" s="13" t="str" cm="1">
        <f t="array" ref="AB762">IFERROR(INDEX(bank!$A$2:$P$1212,MATCH($O762&amp;$P762,bank!$Q$2:$Q$1212,0),AB$1),FALSE)</f>
        <v>香港汇丰/USD/Mandarine/801-443300-838</v>
      </c>
      <c r="AC762" s="13" t="str" cm="1">
        <f t="array" ref="AC762">IFERROR(INDEX(bank!$A$2:$P$1212,MATCH($O762&amp;$P762,bank!$Q$2:$Q$1212,0),AC$1),FALSE)</f>
        <v>USD</v>
      </c>
      <c r="AD762" s="13" cm="1">
        <f t="array" ref="AD762">IFERROR(INDEX(bank!$A$2:$P$1212,MATCH($O762&amp;$P762,bank!$Q$2:$Q$1212,0),AD$1),FALSE)</f>
        <v>0</v>
      </c>
      <c r="AE762" s="13" t="str" cm="1">
        <f t="array" ref="AE762">IFERROR(INDEX(bank!$A$2:$P$1212,MATCH($O762&amp;$P762,bank!$Q$2:$Q$1212,0),AE$1),FALSE)</f>
        <v>5101.06-租金收入</v>
      </c>
      <c r="AF762" s="13" t="str" cm="1">
        <f t="array" ref="AF762">IFERROR(INDEX(bank!$A$2:$P$1212,MATCH($O762&amp;$P762,bank!$Q$2:$Q$1212,0),AF$1),FALSE)</f>
        <v>第三期租金收入</v>
      </c>
      <c r="AG762" s="13" cm="1">
        <f t="array" ref="AG762">IFERROR(INDEX(bank!$A$2:$P$1212,MATCH($O762&amp;$P762,bank!$Q$2:$Q$1212,0),AG$1),FALSE)</f>
        <v>45059.138252314813</v>
      </c>
      <c r="AH762" s="13" cm="1">
        <f t="array" ref="AH762">IFERROR(INDEX(bank!$A$2:$P$1212,MATCH($O762&amp;$P762,bank!$Q$2:$Q$1212,0),AH$1),FALSE)</f>
        <v>19185.34</v>
      </c>
      <c r="AI762" s="13" cm="1">
        <f t="array" ref="AI762">IFERROR(INDEX(bank!$A$2:$P$1212,MATCH($O762&amp;$P762,bank!$Q$2:$Q$1212,0),AI$1),FALSE)</f>
        <v>19185.34</v>
      </c>
      <c r="AJ762" s="13" cm="1">
        <f t="array" ref="AJ762">IFERROR(INDEX(bank!$A$2:$P$1212,MATCH($O762&amp;$P762,bank!$Q$2:$Q$1212,0),AJ$1),FALSE)</f>
        <v>0</v>
      </c>
      <c r="AK762" s="13" cm="1">
        <f t="array" ref="AK762">IFERROR(INDEX(bank!$A$2:$P$1212,MATCH($O762&amp;$P762,bank!$Q$2:$Q$1212,0),AK$1),FALSE)</f>
        <v>0</v>
      </c>
      <c r="AL762" s="13" cm="1">
        <f t="array" ref="AL762">IFERROR(INDEX(bank!$A$2:$P$1212,MATCH($O762&amp;$P762,bank!$Q$2:$Q$1212,0),AL$1),FALSE)</f>
        <v>-234303.82000000021</v>
      </c>
      <c r="AM762" s="13" cm="1">
        <f t="array" ref="AM762">IFERROR(INDEX(bank!$A$2:$P$1212,MATCH($O762&amp;$P762,bank!$Q$2:$Q$1212,0),AM$1),FALSE)</f>
        <v>1</v>
      </c>
      <c r="AN762" s="13" t="b" cm="1">
        <f t="array" ref="AN762">IFERROR(INDEX(bank!$A$2:$P$1212,MATCH($O762&amp;$P762,bank!$Q$2:$Q$1212,0),AN$1),FALSE)</f>
        <v>1</v>
      </c>
      <c r="AO762" s="13" t="str" cm="1">
        <f t="array" ref="AO762">IFERROR(INDEX(bank!$A$2:$P$1212,MATCH($O762&amp;$P762,bank!$Q$2:$Q$1212,0),AO$1),FALSE)</f>
        <v>已关闭</v>
      </c>
    </row>
    <row r="763" spans="1:41" hidden="1">
      <c r="A763" s="4" t="s">
        <v>24</v>
      </c>
      <c r="B763" s="4" t="s">
        <v>412</v>
      </c>
      <c r="C763" s="4">
        <v>0</v>
      </c>
      <c r="D763" s="4">
        <v>0</v>
      </c>
      <c r="E763" s="4">
        <v>50000</v>
      </c>
      <c r="F763" s="4">
        <v>50000</v>
      </c>
      <c r="G763" s="4" t="s">
        <v>30</v>
      </c>
      <c r="H763" s="6">
        <v>45061.412613310182</v>
      </c>
      <c r="I763" s="4" t="s">
        <v>20</v>
      </c>
      <c r="J763" s="4" t="b">
        <v>1</v>
      </c>
      <c r="K763" s="4">
        <v>0</v>
      </c>
      <c r="L763" s="4">
        <v>1</v>
      </c>
      <c r="M763" s="4" t="s">
        <v>31</v>
      </c>
      <c r="N763" s="6">
        <v>45061.125879629632</v>
      </c>
      <c r="O763" s="4" t="s">
        <v>26</v>
      </c>
      <c r="P763" s="4">
        <v>927</v>
      </c>
      <c r="Q763" s="10" cm="1">
        <f t="array" ref="Q763">IFERROR(INDEX(cashier!$A$2:$I$672,MATCH($O763&amp;$P763,cashier!$J$2:$J$672,0),Q$1),FALSE)</f>
        <v>494</v>
      </c>
      <c r="R763" s="10" t="str" cm="1">
        <f t="array" ref="R763">IFERROR(INDEX(cashier!$A$2:$I$672,MATCH($O763&amp;$P763,cashier!$J$2:$J$672,0),R$1),FALSE)</f>
        <v>平安银行/RMB/-上海信智船务有限公司/15000105781743</v>
      </c>
      <c r="S763" s="10" cm="1">
        <f t="array" ref="S763">IFERROR(INDEX(cashier!$A$2:$I$672,MATCH($O763&amp;$P763,cashier!$J$2:$J$672,0),S$1),FALSE)</f>
        <v>45062.124689652781</v>
      </c>
      <c r="T763" s="10" t="str" cm="1">
        <f t="array" ref="T763">IFERROR(INDEX(cashier!$A$2:$I$672,MATCH($O763&amp;$P763,cashier!$J$2:$J$672,0),T$1),FALSE)</f>
        <v>RMB</v>
      </c>
      <c r="U763" s="10" cm="1">
        <f t="array" ref="U763">IFERROR(INDEX(cashier!$A$2:$I$672,MATCH($O763&amp;$P763,cashier!$J$2:$J$672,0),U$1),FALSE)</f>
        <v>50000</v>
      </c>
      <c r="V763" s="10" cm="1">
        <f t="array" ref="V763">IFERROR(INDEX(cashier!$A$2:$I$672,MATCH($O763&amp;$P763,cashier!$J$2:$J$672,0),V$1),FALSE)</f>
        <v>45061.125879629632</v>
      </c>
      <c r="W763" s="10" cm="1">
        <f t="array" ref="W763">IFERROR(INDEX(cashier!$A$2:$I$672,MATCH($O763&amp;$P763,cashier!$J$2:$J$672,0),W$1),FALSE)</f>
        <v>927</v>
      </c>
      <c r="X763" s="10" t="str" cm="1">
        <f t="array" ref="X763">IFERROR(INDEX(cashier!$A$2:$I$672,MATCH($O763&amp;$P763,cashier!$J$2:$J$672,0),X$1),FALSE)</f>
        <v>收款单</v>
      </c>
      <c r="Y763" s="10" cm="1">
        <f t="array" ref="Y763">IFERROR(INDEX(cashier!$A$2:$I$672,MATCH($O763&amp;$P763,cashier!$J$2:$J$672,0),Y$1),FALSE)</f>
        <v>0</v>
      </c>
      <c r="Z763" s="13" cm="1">
        <f t="array" ref="Z763">IFERROR(INDEX(bank!$A$2:$P$1212,MATCH($O763&amp;$P763,bank!$Q$2:$Q$1212,0),Z$1),FALSE)</f>
        <v>927</v>
      </c>
      <c r="AA763" s="13" t="str" cm="1">
        <f t="array" ref="AA763">IFERROR(INDEX(bank!$A$2:$P$1212,MATCH($O763&amp;$P763,bank!$Q$2:$Q$1212,0),AA$1),FALSE)</f>
        <v>收款单</v>
      </c>
      <c r="AB763" s="13" t="str" cm="1">
        <f t="array" ref="AB763">IFERROR(INDEX(bank!$A$2:$P$1212,MATCH($O763&amp;$P763,bank!$Q$2:$Q$1212,0),AB$1),FALSE)</f>
        <v>平安银行/RMB/-上海信智船务有限公司/15000105781743</v>
      </c>
      <c r="AC763" s="13" t="str" cm="1">
        <f t="array" ref="AC763">IFERROR(INDEX(bank!$A$2:$P$1212,MATCH($O763&amp;$P763,bank!$Q$2:$Q$1212,0),AC$1),FALSE)</f>
        <v>RMB</v>
      </c>
      <c r="AD763" s="13" cm="1">
        <f t="array" ref="AD763">IFERROR(INDEX(bank!$A$2:$P$1212,MATCH($O763&amp;$P763,bank!$Q$2:$Q$1212,0),AD$1),FALSE)</f>
        <v>0</v>
      </c>
      <c r="AE763" s="13" t="str" cm="1">
        <f t="array" ref="AE763">IFERROR(INDEX(bank!$A$2:$P$1212,MATCH($O763&amp;$P763,bank!$Q$2:$Q$1212,0),AE$1),FALSE)</f>
        <v>2202-股东往来</v>
      </c>
      <c r="AF763" s="13" t="str" cm="1">
        <f t="array" ref="AF763">IFERROR(INDEX(bank!$A$2:$P$1212,MATCH($O763&amp;$P763,bank!$Q$2:$Q$1212,0),AF$1),FALSE)</f>
        <v>收到吴总还款</v>
      </c>
      <c r="AG763" s="13" cm="1">
        <f t="array" ref="AG763">IFERROR(INDEX(bank!$A$2:$P$1212,MATCH($O763&amp;$P763,bank!$Q$2:$Q$1212,0),AG$1),FALSE)</f>
        <v>45061.125879629632</v>
      </c>
      <c r="AH763" s="13" cm="1">
        <f t="array" ref="AH763">IFERROR(INDEX(bank!$A$2:$P$1212,MATCH($O763&amp;$P763,bank!$Q$2:$Q$1212,0),AH$1),FALSE)</f>
        <v>50000</v>
      </c>
      <c r="AI763" s="13" cm="1">
        <f t="array" ref="AI763">IFERROR(INDEX(bank!$A$2:$P$1212,MATCH($O763&amp;$P763,bank!$Q$2:$Q$1212,0),AI$1),FALSE)</f>
        <v>50000</v>
      </c>
      <c r="AJ763" s="13" cm="1">
        <f t="array" ref="AJ763">IFERROR(INDEX(bank!$A$2:$P$1212,MATCH($O763&amp;$P763,bank!$Q$2:$Q$1212,0),AJ$1),FALSE)</f>
        <v>0</v>
      </c>
      <c r="AK763" s="13" cm="1">
        <f t="array" ref="AK763">IFERROR(INDEX(bank!$A$2:$P$1212,MATCH($O763&amp;$P763,bank!$Q$2:$Q$1212,0),AK$1),FALSE)</f>
        <v>0</v>
      </c>
      <c r="AL763" s="13" cm="1">
        <f t="array" ref="AL763">IFERROR(INDEX(bank!$A$2:$P$1212,MATCH($O763&amp;$P763,bank!$Q$2:$Q$1212,0),AL$1),FALSE)</f>
        <v>17592.969999998812</v>
      </c>
      <c r="AM763" s="13" cm="1">
        <f t="array" ref="AM763">IFERROR(INDEX(bank!$A$2:$P$1212,MATCH($O763&amp;$P763,bank!$Q$2:$Q$1212,0),AM$1),FALSE)</f>
        <v>1</v>
      </c>
      <c r="AN763" s="13" t="b" cm="1">
        <f t="array" ref="AN763">IFERROR(INDEX(bank!$A$2:$P$1212,MATCH($O763&amp;$P763,bank!$Q$2:$Q$1212,0),AN$1),FALSE)</f>
        <v>1</v>
      </c>
      <c r="AO763" s="13" t="str" cm="1">
        <f t="array" ref="AO763">IFERROR(INDEX(bank!$A$2:$P$1212,MATCH($O763&amp;$P763,bank!$Q$2:$Q$1212,0),AO$1),FALSE)</f>
        <v>已关闭</v>
      </c>
    </row>
    <row r="764" spans="1:41" hidden="1">
      <c r="A764" s="4" t="s">
        <v>528</v>
      </c>
      <c r="B764" s="4" t="s">
        <v>629</v>
      </c>
      <c r="C764" s="4">
        <v>2160</v>
      </c>
      <c r="D764" s="4">
        <v>300</v>
      </c>
      <c r="E764" s="4">
        <v>0</v>
      </c>
      <c r="F764" s="4">
        <v>0</v>
      </c>
      <c r="G764" s="4" t="s">
        <v>30</v>
      </c>
      <c r="H764" s="6">
        <v>45062.413493807871</v>
      </c>
      <c r="I764" s="4" t="s">
        <v>20</v>
      </c>
      <c r="J764" s="4" t="b">
        <v>1</v>
      </c>
      <c r="K764" s="4">
        <v>0</v>
      </c>
      <c r="L764" s="4">
        <v>7.2</v>
      </c>
      <c r="M764" s="4" t="s">
        <v>46</v>
      </c>
      <c r="N764" s="6">
        <v>45062.129664351851</v>
      </c>
      <c r="O764" s="4" t="s">
        <v>18</v>
      </c>
      <c r="P764" s="4">
        <v>928</v>
      </c>
      <c r="Q764" s="10" cm="1">
        <f t="array" ref="Q764">IFERROR(INDEX(cashier!$A$2:$I$672,MATCH($O764&amp;$P764,cashier!$J$2:$J$672,0),Q$1),FALSE)</f>
        <v>497</v>
      </c>
      <c r="R764" s="10" t="str" cm="1">
        <f t="array" ref="R764">IFERROR(INDEX(cashier!$A$2:$I$672,MATCH($O764&amp;$P764,cashier!$J$2:$J$672,0),R$1),FALSE)</f>
        <v>吴总股东往来/RMB</v>
      </c>
      <c r="S764" s="10" cm="1">
        <f t="array" ref="S764">IFERROR(INDEX(cashier!$A$2:$I$672,MATCH($O764&amp;$P764,cashier!$J$2:$J$672,0),S$1),FALSE)</f>
        <v>45062.125596504629</v>
      </c>
      <c r="T764" s="10" t="str" cm="1">
        <f t="array" ref="T764">IFERROR(INDEX(cashier!$A$2:$I$672,MATCH($O764&amp;$P764,cashier!$J$2:$J$672,0),T$1),FALSE)</f>
        <v>RMB</v>
      </c>
      <c r="U764" s="10" cm="1">
        <f t="array" ref="U764">IFERROR(INDEX(cashier!$A$2:$I$672,MATCH($O764&amp;$P764,cashier!$J$2:$J$672,0),U$1),FALSE)</f>
        <v>2160</v>
      </c>
      <c r="V764" s="10" cm="1">
        <f t="array" ref="V764">IFERROR(INDEX(cashier!$A$2:$I$672,MATCH($O764&amp;$P764,cashier!$J$2:$J$672,0),V$1),FALSE)</f>
        <v>45062.129664351851</v>
      </c>
      <c r="W764" s="10" cm="1">
        <f t="array" ref="W764">IFERROR(INDEX(cashier!$A$2:$I$672,MATCH($O764&amp;$P764,cashier!$J$2:$J$672,0),W$1),FALSE)</f>
        <v>928</v>
      </c>
      <c r="X764" s="10" t="str" cm="1">
        <f t="array" ref="X764">IFERROR(INDEX(cashier!$A$2:$I$672,MATCH($O764&amp;$P764,cashier!$J$2:$J$672,0),X$1),FALSE)</f>
        <v>付款单</v>
      </c>
      <c r="Y764" s="10" cm="1">
        <f t="array" ref="Y764">IFERROR(INDEX(cashier!$A$2:$I$672,MATCH($O764&amp;$P764,cashier!$J$2:$J$672,0),Y$1),FALSE)</f>
        <v>0</v>
      </c>
      <c r="Z764" s="13" cm="1">
        <f t="array" ref="Z764">IFERROR(INDEX(bank!$A$2:$P$1212,MATCH($O764&amp;$P764,bank!$Q$2:$Q$1212,0),Z$1),FALSE)</f>
        <v>928</v>
      </c>
      <c r="AA764" s="13" t="str" cm="1">
        <f t="array" ref="AA764">IFERROR(INDEX(bank!$A$2:$P$1212,MATCH($O764&amp;$P764,bank!$Q$2:$Q$1212,0),AA$1),FALSE)</f>
        <v>付款单</v>
      </c>
      <c r="AB764" s="13" t="str" cm="1">
        <f t="array" ref="AB764">IFERROR(INDEX(bank!$A$2:$P$1212,MATCH($O764&amp;$P764,bank!$Q$2:$Q$1212,0),AB$1),FALSE)</f>
        <v>吴总股东往来/RMB</v>
      </c>
      <c r="AC764" s="13" t="str" cm="1">
        <f t="array" ref="AC764">IFERROR(INDEX(bank!$A$2:$P$1212,MATCH($O764&amp;$P764,bank!$Q$2:$Q$1212,0),AC$1),FALSE)</f>
        <v>RMB</v>
      </c>
      <c r="AD764" s="13" cm="1">
        <f t="array" ref="AD764">IFERROR(INDEX(bank!$A$2:$P$1212,MATCH($O764&amp;$P764,bank!$Q$2:$Q$1212,0),AD$1),FALSE)</f>
        <v>0</v>
      </c>
      <c r="AE764" s="13" t="str" cm="1">
        <f t="array" ref="AE764">IFERROR(INDEX(bank!$A$2:$P$1212,MATCH($O764&amp;$P764,bank!$Q$2:$Q$1212,0),AE$1),FALSE)</f>
        <v>5501.15-船旗国</v>
      </c>
      <c r="AF764" s="13" t="str" cm="1">
        <f t="array" ref="AF764">IFERROR(INDEX(bank!$A$2:$P$1212,MATCH($O764&amp;$P764,bank!$Q$2:$Q$1212,0),AF$1),FALSE)</f>
        <v>大连船厂船旗国签发压载水证书费用</v>
      </c>
      <c r="AG764" s="13" cm="1">
        <f t="array" ref="AG764">IFERROR(INDEX(bank!$A$2:$P$1212,MATCH($O764&amp;$P764,bank!$Q$2:$Q$1212,0),AG$1),FALSE)</f>
        <v>45062.129664351851</v>
      </c>
      <c r="AH764" s="13" cm="1">
        <f t="array" ref="AH764">IFERROR(INDEX(bank!$A$2:$P$1212,MATCH($O764&amp;$P764,bank!$Q$2:$Q$1212,0),AH$1),FALSE)</f>
        <v>0</v>
      </c>
      <c r="AI764" s="13" cm="1">
        <f t="array" ref="AI764">IFERROR(INDEX(bank!$A$2:$P$1212,MATCH($O764&amp;$P764,bank!$Q$2:$Q$1212,0),AI$1),FALSE)</f>
        <v>0</v>
      </c>
      <c r="AJ764" s="13" cm="1">
        <f t="array" ref="AJ764">IFERROR(INDEX(bank!$A$2:$P$1212,MATCH($O764&amp;$P764,bank!$Q$2:$Q$1212,0),AJ$1),FALSE)</f>
        <v>2160</v>
      </c>
      <c r="AK764" s="13" cm="1">
        <f t="array" ref="AK764">IFERROR(INDEX(bank!$A$2:$P$1212,MATCH($O764&amp;$P764,bank!$Q$2:$Q$1212,0),AK$1),FALSE)</f>
        <v>2160</v>
      </c>
      <c r="AL764" s="13" cm="1">
        <f t="array" ref="AL764">IFERROR(INDEX(bank!$A$2:$P$1212,MATCH($O764&amp;$P764,bank!$Q$2:$Q$1212,0),AL$1),FALSE)</f>
        <v>10926832.98</v>
      </c>
      <c r="AM764" s="13" cm="1">
        <f t="array" ref="AM764">IFERROR(INDEX(bank!$A$2:$P$1212,MATCH($O764&amp;$P764,bank!$Q$2:$Q$1212,0),AM$1),FALSE)</f>
        <v>7.2</v>
      </c>
      <c r="AN764" s="13" t="b" cm="1">
        <f t="array" ref="AN764">IFERROR(INDEX(bank!$A$2:$P$1212,MATCH($O764&amp;$P764,bank!$Q$2:$Q$1212,0),AN$1),FALSE)</f>
        <v>1</v>
      </c>
      <c r="AO764" s="13" t="str" cm="1">
        <f t="array" ref="AO764">IFERROR(INDEX(bank!$A$2:$P$1212,MATCH($O764&amp;$P764,bank!$Q$2:$Q$1212,0),AO$1),FALSE)</f>
        <v>已关闭</v>
      </c>
    </row>
    <row r="765" spans="1:41" hidden="1">
      <c r="A765" s="4" t="s">
        <v>314</v>
      </c>
      <c r="B765" s="4" t="s">
        <v>630</v>
      </c>
      <c r="C765" s="4">
        <v>660397.92000000004</v>
      </c>
      <c r="D765" s="4">
        <v>660397.92000000004</v>
      </c>
      <c r="E765" s="4">
        <v>0</v>
      </c>
      <c r="F765" s="4">
        <v>0</v>
      </c>
      <c r="G765" s="4" t="s">
        <v>19</v>
      </c>
      <c r="H765" s="6">
        <v>45064.081998622692</v>
      </c>
      <c r="I765" s="4" t="s">
        <v>20</v>
      </c>
      <c r="J765" s="4" t="b">
        <v>1</v>
      </c>
      <c r="K765" s="4">
        <v>0</v>
      </c>
      <c r="L765" s="4">
        <v>1</v>
      </c>
      <c r="M765" s="4" t="s">
        <v>27</v>
      </c>
      <c r="N765" s="6">
        <v>45064.101469907408</v>
      </c>
      <c r="O765" s="4" t="s">
        <v>18</v>
      </c>
      <c r="P765" s="4">
        <v>929</v>
      </c>
      <c r="Q765" s="10" cm="1">
        <f t="array" ref="Q765">IFERROR(INDEX(cashier!$A$2:$I$672,MATCH($O765&amp;$P765,cashier!$J$2:$J$672,0),Q$1),FALSE)</f>
        <v>512</v>
      </c>
      <c r="R765" s="10" t="str" cm="1">
        <f t="array" ref="R765">IFERROR(INDEX(cashier!$A$2:$I$672,MATCH($O765&amp;$P765,cashier!$J$2:$J$672,0),R$1),FALSE)</f>
        <v>香港汇丰/USD/Mandarine/801-443300-838</v>
      </c>
      <c r="S765" s="10" cm="1">
        <f t="array" ref="S765">IFERROR(INDEX(cashier!$A$2:$I$672,MATCH($O765&amp;$P765,cashier!$J$2:$J$672,0),S$1),FALSE)</f>
        <v>45064.097347141207</v>
      </c>
      <c r="T765" s="10" t="str" cm="1">
        <f t="array" ref="T765">IFERROR(INDEX(cashier!$A$2:$I$672,MATCH($O765&amp;$P765,cashier!$J$2:$J$672,0),T$1),FALSE)</f>
        <v>USD</v>
      </c>
      <c r="U765" s="10" cm="1">
        <f t="array" ref="U765">IFERROR(INDEX(cashier!$A$2:$I$672,MATCH($O765&amp;$P765,cashier!$J$2:$J$672,0),U$1),FALSE)</f>
        <v>635633</v>
      </c>
      <c r="V765" s="10" cm="1">
        <f t="array" ref="V765">IFERROR(INDEX(cashier!$A$2:$I$672,MATCH($O765&amp;$P765,cashier!$J$2:$J$672,0),V$1),FALSE)</f>
        <v>45064.101469907408</v>
      </c>
      <c r="W765" s="10" cm="1">
        <f t="array" ref="W765">IFERROR(INDEX(cashier!$A$2:$I$672,MATCH($O765&amp;$P765,cashier!$J$2:$J$672,0),W$1),FALSE)</f>
        <v>929</v>
      </c>
      <c r="X765" s="10" t="str" cm="1">
        <f t="array" ref="X765">IFERROR(INDEX(cashier!$A$2:$I$672,MATCH($O765&amp;$P765,cashier!$J$2:$J$672,0),X$1),FALSE)</f>
        <v>付款单</v>
      </c>
      <c r="Y765" s="10" cm="1">
        <f t="array" ref="Y765">IFERROR(INDEX(cashier!$A$2:$I$672,MATCH($O765&amp;$P765,cashier!$J$2:$J$672,0),Y$1),FALSE)</f>
        <v>16</v>
      </c>
      <c r="Z765" s="13" cm="1">
        <f t="array" ref="Z765">IFERROR(INDEX(bank!$A$2:$P$1212,MATCH($O765&amp;$P765,bank!$Q$2:$Q$1212,0),Z$1),FALSE)</f>
        <v>929</v>
      </c>
      <c r="AA765" s="13" t="str" cm="1">
        <f t="array" ref="AA765">IFERROR(INDEX(bank!$A$2:$P$1212,MATCH($O765&amp;$P765,bank!$Q$2:$Q$1212,0),AA$1),FALSE)</f>
        <v>付款单</v>
      </c>
      <c r="AB765" s="13" t="str" cm="1">
        <f t="array" ref="AB765">IFERROR(INDEX(bank!$A$2:$P$1212,MATCH($O765&amp;$P765,bank!$Q$2:$Q$1212,0),AB$1),FALSE)</f>
        <v>香港汇丰/USD/Mandarine/801-443300-838</v>
      </c>
      <c r="AC765" s="13" t="str" cm="1">
        <f t="array" ref="AC765">IFERROR(INDEX(bank!$A$2:$P$1212,MATCH($O765&amp;$P765,bank!$Q$2:$Q$1212,0),AC$1),FALSE)</f>
        <v>USD</v>
      </c>
      <c r="AD765" s="13" cm="1">
        <f t="array" ref="AD765">IFERROR(INDEX(bank!$A$2:$P$1212,MATCH($O765&amp;$P765,bank!$Q$2:$Q$1212,0),AD$1),FALSE)</f>
        <v>0</v>
      </c>
      <c r="AE765" s="13" t="str" cm="1">
        <f t="array" ref="AE765">IFERROR(INDEX(bank!$A$2:$P$1212,MATCH($O765&amp;$P765,bank!$Q$2:$Q$1212,0),AE$1),FALSE)</f>
        <v xml:space="preserve">5402.01-租金运费成本  </v>
      </c>
      <c r="AF765" s="13" t="str" cm="1">
        <f t="array" ref="AF765">IFERROR(INDEX(bank!$A$2:$P$1212,MATCH($O765&amp;$P765,bank!$Q$2:$Q$1212,0),AF$1),FALSE)</f>
        <v>STEELPIPES: Freight usd42*15723.76 cbm</v>
      </c>
      <c r="AG765" s="13" cm="1">
        <f t="array" ref="AG765">IFERROR(INDEX(bank!$A$2:$P$1212,MATCH($O765&amp;$P765,bank!$Q$2:$Q$1212,0),AG$1),FALSE)</f>
        <v>45064.101469907408</v>
      </c>
      <c r="AH765" s="13" cm="1">
        <f t="array" ref="AH765">IFERROR(INDEX(bank!$A$2:$P$1212,MATCH($O765&amp;$P765,bank!$Q$2:$Q$1212,0),AH$1),FALSE)</f>
        <v>0</v>
      </c>
      <c r="AI765" s="13" cm="1">
        <f t="array" ref="AI765">IFERROR(INDEX(bank!$A$2:$P$1212,MATCH($O765&amp;$P765,bank!$Q$2:$Q$1212,0),AI$1),FALSE)</f>
        <v>0</v>
      </c>
      <c r="AJ765" s="13" cm="1">
        <f t="array" ref="AJ765">IFERROR(INDEX(bank!$A$2:$P$1212,MATCH($O765&amp;$P765,bank!$Q$2:$Q$1212,0),AJ$1),FALSE)</f>
        <v>660397.92000000004</v>
      </c>
      <c r="AK765" s="13" cm="1">
        <f t="array" ref="AK765">IFERROR(INDEX(bank!$A$2:$P$1212,MATCH($O765&amp;$P765,bank!$Q$2:$Q$1212,0),AK$1),FALSE)</f>
        <v>660397.92000000004</v>
      </c>
      <c r="AL765" s="13" cm="1">
        <f t="array" ref="AL765">IFERROR(INDEX(bank!$A$2:$P$1212,MATCH($O765&amp;$P765,bank!$Q$2:$Q$1212,0),AL$1),FALSE)</f>
        <v>-308313.25000000017</v>
      </c>
      <c r="AM765" s="13" cm="1">
        <f t="array" ref="AM765">IFERROR(INDEX(bank!$A$2:$P$1212,MATCH($O765&amp;$P765,bank!$Q$2:$Q$1212,0),AM$1),FALSE)</f>
        <v>1</v>
      </c>
      <c r="AN765" s="13" t="b" cm="1">
        <f t="array" ref="AN765">IFERROR(INDEX(bank!$A$2:$P$1212,MATCH($O765&amp;$P765,bank!$Q$2:$Q$1212,0),AN$1),FALSE)</f>
        <v>1</v>
      </c>
      <c r="AO765" s="13" t="str" cm="1">
        <f t="array" ref="AO765">IFERROR(INDEX(bank!$A$2:$P$1212,MATCH($O765&amp;$P765,bank!$Q$2:$Q$1212,0),AO$1),FALSE)</f>
        <v>已关闭</v>
      </c>
    </row>
    <row r="766" spans="1:41" hidden="1">
      <c r="A766" s="4" t="s">
        <v>52</v>
      </c>
      <c r="B766" s="4" t="s">
        <v>631</v>
      </c>
      <c r="C766" s="4">
        <v>0</v>
      </c>
      <c r="D766" s="4">
        <v>0</v>
      </c>
      <c r="E766" s="4">
        <v>24764.92</v>
      </c>
      <c r="F766" s="4">
        <v>24764.92</v>
      </c>
      <c r="G766" s="4" t="s">
        <v>19</v>
      </c>
      <c r="H766" s="6">
        <v>45064.081998622692</v>
      </c>
      <c r="I766" s="4" t="s">
        <v>20</v>
      </c>
      <c r="J766" s="4" t="b">
        <v>1</v>
      </c>
      <c r="K766" s="4">
        <v>0</v>
      </c>
      <c r="L766" s="4">
        <v>1</v>
      </c>
      <c r="M766" s="4" t="s">
        <v>27</v>
      </c>
      <c r="N766" s="6">
        <v>45064.101469907408</v>
      </c>
      <c r="O766" s="4" t="s">
        <v>18</v>
      </c>
      <c r="P766" s="4">
        <v>929</v>
      </c>
      <c r="Q766" s="10" cm="1">
        <f t="array" ref="Q766">IFERROR(INDEX(cashier!$A$2:$I$672,MATCH($O766&amp;$P766,cashier!$J$2:$J$672,0),Q$1),FALSE)</f>
        <v>512</v>
      </c>
      <c r="R766" s="10" t="str" cm="1">
        <f t="array" ref="R766">IFERROR(INDEX(cashier!$A$2:$I$672,MATCH($O766&amp;$P766,cashier!$J$2:$J$672,0),R$1),FALSE)</f>
        <v>香港汇丰/USD/Mandarine/801-443300-838</v>
      </c>
      <c r="S766" s="10" cm="1">
        <f t="array" ref="S766">IFERROR(INDEX(cashier!$A$2:$I$672,MATCH($O766&amp;$P766,cashier!$J$2:$J$672,0),S$1),FALSE)</f>
        <v>45064.097347141207</v>
      </c>
      <c r="T766" s="10" t="str" cm="1">
        <f t="array" ref="T766">IFERROR(INDEX(cashier!$A$2:$I$672,MATCH($O766&amp;$P766,cashier!$J$2:$J$672,0),T$1),FALSE)</f>
        <v>USD</v>
      </c>
      <c r="U766" s="10" cm="1">
        <f t="array" ref="U766">IFERROR(INDEX(cashier!$A$2:$I$672,MATCH($O766&amp;$P766,cashier!$J$2:$J$672,0),U$1),FALSE)</f>
        <v>635633</v>
      </c>
      <c r="V766" s="10" cm="1">
        <f t="array" ref="V766">IFERROR(INDEX(cashier!$A$2:$I$672,MATCH($O766&amp;$P766,cashier!$J$2:$J$672,0),V$1),FALSE)</f>
        <v>45064.101469907408</v>
      </c>
      <c r="W766" s="10" cm="1">
        <f t="array" ref="W766">IFERROR(INDEX(cashier!$A$2:$I$672,MATCH($O766&amp;$P766,cashier!$J$2:$J$672,0),W$1),FALSE)</f>
        <v>929</v>
      </c>
      <c r="X766" s="10" t="str" cm="1">
        <f t="array" ref="X766">IFERROR(INDEX(cashier!$A$2:$I$672,MATCH($O766&amp;$P766,cashier!$J$2:$J$672,0),X$1),FALSE)</f>
        <v>付款单</v>
      </c>
      <c r="Y766" s="10" cm="1">
        <f t="array" ref="Y766">IFERROR(INDEX(cashier!$A$2:$I$672,MATCH($O766&amp;$P766,cashier!$J$2:$J$672,0),Y$1),FALSE)</f>
        <v>16</v>
      </c>
      <c r="Z766" s="13" cm="1">
        <f t="array" ref="Z766">IFERROR(INDEX(bank!$A$2:$P$1212,MATCH($O766&amp;$P766,bank!$Q$2:$Q$1212,0),Z$1),FALSE)</f>
        <v>929</v>
      </c>
      <c r="AA766" s="13" t="str" cm="1">
        <f t="array" ref="AA766">IFERROR(INDEX(bank!$A$2:$P$1212,MATCH($O766&amp;$P766,bank!$Q$2:$Q$1212,0),AA$1),FALSE)</f>
        <v>付款单</v>
      </c>
      <c r="AB766" s="13" t="str" cm="1">
        <f t="array" ref="AB766">IFERROR(INDEX(bank!$A$2:$P$1212,MATCH($O766&amp;$P766,bank!$Q$2:$Q$1212,0),AB$1),FALSE)</f>
        <v>香港汇丰/USD/Mandarine/801-443300-838</v>
      </c>
      <c r="AC766" s="13" t="str" cm="1">
        <f t="array" ref="AC766">IFERROR(INDEX(bank!$A$2:$P$1212,MATCH($O766&amp;$P766,bank!$Q$2:$Q$1212,0),AC$1),FALSE)</f>
        <v>USD</v>
      </c>
      <c r="AD766" s="13" cm="1">
        <f t="array" ref="AD766">IFERROR(INDEX(bank!$A$2:$P$1212,MATCH($O766&amp;$P766,bank!$Q$2:$Q$1212,0),AD$1),FALSE)</f>
        <v>0</v>
      </c>
      <c r="AE766" s="13" t="str" cm="1">
        <f t="array" ref="AE766">IFERROR(INDEX(bank!$A$2:$P$1212,MATCH($O766&amp;$P766,bank!$Q$2:$Q$1212,0),AE$1),FALSE)</f>
        <v xml:space="preserve">5402.01-租金运费成本  </v>
      </c>
      <c r="AF766" s="13" t="str" cm="1">
        <f t="array" ref="AF766">IFERROR(INDEX(bank!$A$2:$P$1212,MATCH($O766&amp;$P766,bank!$Q$2:$Q$1212,0),AF$1),FALSE)</f>
        <v>STEELPIPES: Freight usd42*15723.76 cbm</v>
      </c>
      <c r="AG766" s="13" cm="1">
        <f t="array" ref="AG766">IFERROR(INDEX(bank!$A$2:$P$1212,MATCH($O766&amp;$P766,bank!$Q$2:$Q$1212,0),AG$1),FALSE)</f>
        <v>45064.101469907408</v>
      </c>
      <c r="AH766" s="13" cm="1">
        <f t="array" ref="AH766">IFERROR(INDEX(bank!$A$2:$P$1212,MATCH($O766&amp;$P766,bank!$Q$2:$Q$1212,0),AH$1),FALSE)</f>
        <v>0</v>
      </c>
      <c r="AI766" s="13" cm="1">
        <f t="array" ref="AI766">IFERROR(INDEX(bank!$A$2:$P$1212,MATCH($O766&amp;$P766,bank!$Q$2:$Q$1212,0),AI$1),FALSE)</f>
        <v>0</v>
      </c>
      <c r="AJ766" s="13" cm="1">
        <f t="array" ref="AJ766">IFERROR(INDEX(bank!$A$2:$P$1212,MATCH($O766&amp;$P766,bank!$Q$2:$Q$1212,0),AJ$1),FALSE)</f>
        <v>660397.92000000004</v>
      </c>
      <c r="AK766" s="13" cm="1">
        <f t="array" ref="AK766">IFERROR(INDEX(bank!$A$2:$P$1212,MATCH($O766&amp;$P766,bank!$Q$2:$Q$1212,0),AK$1),FALSE)</f>
        <v>660397.92000000004</v>
      </c>
      <c r="AL766" s="13" cm="1">
        <f t="array" ref="AL766">IFERROR(INDEX(bank!$A$2:$P$1212,MATCH($O766&amp;$P766,bank!$Q$2:$Q$1212,0),AL$1),FALSE)</f>
        <v>-308313.25000000017</v>
      </c>
      <c r="AM766" s="13" cm="1">
        <f t="array" ref="AM766">IFERROR(INDEX(bank!$A$2:$P$1212,MATCH($O766&amp;$P766,bank!$Q$2:$Q$1212,0),AM$1),FALSE)</f>
        <v>1</v>
      </c>
      <c r="AN766" s="13" t="b" cm="1">
        <f t="array" ref="AN766">IFERROR(INDEX(bank!$A$2:$P$1212,MATCH($O766&amp;$P766,bank!$Q$2:$Q$1212,0),AN$1),FALSE)</f>
        <v>1</v>
      </c>
      <c r="AO766" s="13" t="str" cm="1">
        <f t="array" ref="AO766">IFERROR(INDEX(bank!$A$2:$P$1212,MATCH($O766&amp;$P766,bank!$Q$2:$Q$1212,0),AO$1),FALSE)</f>
        <v>已关闭</v>
      </c>
    </row>
    <row r="767" spans="1:41" hidden="1">
      <c r="A767" s="4" t="s">
        <v>50</v>
      </c>
      <c r="B767" s="4" t="s">
        <v>632</v>
      </c>
      <c r="C767" s="4">
        <v>0</v>
      </c>
      <c r="D767" s="4">
        <v>0</v>
      </c>
      <c r="E767" s="4">
        <v>12846</v>
      </c>
      <c r="F767" s="4">
        <v>12846</v>
      </c>
      <c r="G767" s="4" t="s">
        <v>19</v>
      </c>
      <c r="H767" s="6">
        <v>45062.087412256937</v>
      </c>
      <c r="I767" s="4" t="s">
        <v>20</v>
      </c>
      <c r="J767" s="4" t="b">
        <v>1</v>
      </c>
      <c r="K767" s="4">
        <v>0</v>
      </c>
      <c r="L767" s="4">
        <v>1</v>
      </c>
      <c r="M767" s="4" t="s">
        <v>27</v>
      </c>
      <c r="N767" s="6">
        <v>45062.137696759259</v>
      </c>
      <c r="O767" s="4" t="s">
        <v>26</v>
      </c>
      <c r="P767" s="4">
        <v>931</v>
      </c>
      <c r="Q767" s="10" cm="1">
        <f t="array" ref="Q767">IFERROR(INDEX(cashier!$A$2:$I$672,MATCH($O767&amp;$P767,cashier!$J$2:$J$672,0),Q$1),FALSE)</f>
        <v>506</v>
      </c>
      <c r="R767" s="10" t="str" cm="1">
        <f t="array" ref="R767">IFERROR(INDEX(cashier!$A$2:$I$672,MATCH($O767&amp;$P767,cashier!$J$2:$J$672,0),R$1),FALSE)</f>
        <v>香港汇丰/USD/Mandarine/801-443300-838</v>
      </c>
      <c r="S767" s="10" cm="1">
        <f t="array" ref="S767">IFERROR(INDEX(cashier!$A$2:$I$672,MATCH($O767&amp;$P767,cashier!$J$2:$J$672,0),S$1),FALSE)</f>
        <v>45063.13363142361</v>
      </c>
      <c r="T767" s="10" t="str" cm="1">
        <f t="array" ref="T767">IFERROR(INDEX(cashier!$A$2:$I$672,MATCH($O767&amp;$P767,cashier!$J$2:$J$672,0),T$1),FALSE)</f>
        <v>USD</v>
      </c>
      <c r="U767" s="10" cm="1">
        <f t="array" ref="U767">IFERROR(INDEX(cashier!$A$2:$I$672,MATCH($O767&amp;$P767,cashier!$J$2:$J$672,0),U$1),FALSE)</f>
        <v>12846</v>
      </c>
      <c r="V767" s="10" cm="1">
        <f t="array" ref="V767">IFERROR(INDEX(cashier!$A$2:$I$672,MATCH($O767&amp;$P767,cashier!$J$2:$J$672,0),V$1),FALSE)</f>
        <v>45062.137696759259</v>
      </c>
      <c r="W767" s="10" cm="1">
        <f t="array" ref="W767">IFERROR(INDEX(cashier!$A$2:$I$672,MATCH($O767&amp;$P767,cashier!$J$2:$J$672,0),W$1),FALSE)</f>
        <v>931</v>
      </c>
      <c r="X767" s="10" t="str" cm="1">
        <f t="array" ref="X767">IFERROR(INDEX(cashier!$A$2:$I$672,MATCH($O767&amp;$P767,cashier!$J$2:$J$672,0),X$1),FALSE)</f>
        <v>收款单</v>
      </c>
      <c r="Y767" s="10" cm="1">
        <f t="array" ref="Y767">IFERROR(INDEX(cashier!$A$2:$I$672,MATCH($O767&amp;$P767,cashier!$J$2:$J$672,0),Y$1),FALSE)</f>
        <v>0</v>
      </c>
      <c r="Z767" s="13" cm="1">
        <f t="array" ref="Z767">IFERROR(INDEX(bank!$A$2:$P$1212,MATCH($O767&amp;$P767,bank!$Q$2:$Q$1212,0),Z$1),FALSE)</f>
        <v>931</v>
      </c>
      <c r="AA767" s="13" t="str" cm="1">
        <f t="array" ref="AA767">IFERROR(INDEX(bank!$A$2:$P$1212,MATCH($O767&amp;$P767,bank!$Q$2:$Q$1212,0),AA$1),FALSE)</f>
        <v>收款单</v>
      </c>
      <c r="AB767" s="13" t="str" cm="1">
        <f t="array" ref="AB767">IFERROR(INDEX(bank!$A$2:$P$1212,MATCH($O767&amp;$P767,bank!$Q$2:$Q$1212,0),AB$1),FALSE)</f>
        <v>香港汇丰/USD/Mandarine/801-443300-838</v>
      </c>
      <c r="AC767" s="13" t="str" cm="1">
        <f t="array" ref="AC767">IFERROR(INDEX(bank!$A$2:$P$1212,MATCH($O767&amp;$P767,bank!$Q$2:$Q$1212,0),AC$1),FALSE)</f>
        <v>USD</v>
      </c>
      <c r="AD767" s="13" cm="1">
        <f t="array" ref="AD767">IFERROR(INDEX(bank!$A$2:$P$1212,MATCH($O767&amp;$P767,bank!$Q$2:$Q$1212,0),AD$1),FALSE)</f>
        <v>0</v>
      </c>
      <c r="AE767" s="13" t="str" cm="1">
        <f t="array" ref="AE767">IFERROR(INDEX(bank!$A$2:$P$1212,MATCH($O767&amp;$P767,bank!$Q$2:$Q$1212,0),AE$1),FALSE)</f>
        <v>5101.06-租金收入</v>
      </c>
      <c r="AF767" s="13" t="str" cm="1">
        <f t="array" ref="AF767">IFERROR(INDEX(bank!$A$2:$P$1212,MATCH($O767&amp;$P767,bank!$Q$2:$Q$1212,0),AF$1),FALSE)</f>
        <v>第四期租金收入</v>
      </c>
      <c r="AG767" s="13" cm="1">
        <f t="array" ref="AG767">IFERROR(INDEX(bank!$A$2:$P$1212,MATCH($O767&amp;$P767,bank!$Q$2:$Q$1212,0),AG$1),FALSE)</f>
        <v>45062.137696759259</v>
      </c>
      <c r="AH767" s="13" cm="1">
        <f t="array" ref="AH767">IFERROR(INDEX(bank!$A$2:$P$1212,MATCH($O767&amp;$P767,bank!$Q$2:$Q$1212,0),AH$1),FALSE)</f>
        <v>12846</v>
      </c>
      <c r="AI767" s="13" cm="1">
        <f t="array" ref="AI767">IFERROR(INDEX(bank!$A$2:$P$1212,MATCH($O767&amp;$P767,bank!$Q$2:$Q$1212,0),AI$1),FALSE)</f>
        <v>12846</v>
      </c>
      <c r="AJ767" s="13" cm="1">
        <f t="array" ref="AJ767">IFERROR(INDEX(bank!$A$2:$P$1212,MATCH($O767&amp;$P767,bank!$Q$2:$Q$1212,0),AJ$1),FALSE)</f>
        <v>0</v>
      </c>
      <c r="AK767" s="13" cm="1">
        <f t="array" ref="AK767">IFERROR(INDEX(bank!$A$2:$P$1212,MATCH($O767&amp;$P767,bank!$Q$2:$Q$1212,0),AK$1),FALSE)</f>
        <v>0</v>
      </c>
      <c r="AL767" s="13" cm="1">
        <f t="array" ref="AL767">IFERROR(INDEX(bank!$A$2:$P$1212,MATCH($O767&amp;$P767,bank!$Q$2:$Q$1212,0),AL$1),FALSE)</f>
        <v>-333073.80000000022</v>
      </c>
      <c r="AM767" s="13" cm="1">
        <f t="array" ref="AM767">IFERROR(INDEX(bank!$A$2:$P$1212,MATCH($O767&amp;$P767,bank!$Q$2:$Q$1212,0),AM$1),FALSE)</f>
        <v>1</v>
      </c>
      <c r="AN767" s="13" t="b" cm="1">
        <f t="array" ref="AN767">IFERROR(INDEX(bank!$A$2:$P$1212,MATCH($O767&amp;$P767,bank!$Q$2:$Q$1212,0),AN$1),FALSE)</f>
        <v>1</v>
      </c>
      <c r="AO767" s="13" t="str" cm="1">
        <f t="array" ref="AO767">IFERROR(INDEX(bank!$A$2:$P$1212,MATCH($O767&amp;$P767,bank!$Q$2:$Q$1212,0),AO$1),FALSE)</f>
        <v>已关闭</v>
      </c>
    </row>
    <row r="768" spans="1:41" hidden="1">
      <c r="A768" s="4" t="s">
        <v>435</v>
      </c>
      <c r="B768" s="4" t="s">
        <v>633</v>
      </c>
      <c r="C768" s="4">
        <v>0</v>
      </c>
      <c r="D768" s="4">
        <v>0</v>
      </c>
      <c r="E768" s="4">
        <v>3988.87</v>
      </c>
      <c r="F768" s="4">
        <v>2967.4676387442341</v>
      </c>
      <c r="G768" s="4" t="s">
        <v>634</v>
      </c>
      <c r="H768" s="6">
        <v>45062.097748680557</v>
      </c>
      <c r="I768" s="4" t="s">
        <v>20</v>
      </c>
      <c r="J768" s="4" t="b">
        <v>1</v>
      </c>
      <c r="K768" s="4">
        <v>0</v>
      </c>
      <c r="L768" s="4">
        <v>1.3442000000000001</v>
      </c>
      <c r="M768" s="4" t="s">
        <v>635</v>
      </c>
      <c r="N768" s="6">
        <v>45062.292291666658</v>
      </c>
      <c r="O768" s="4" t="s">
        <v>26</v>
      </c>
      <c r="P768" s="4">
        <v>932</v>
      </c>
      <c r="Q768" s="10" cm="1">
        <f t="array" ref="Q768">IFERROR(INDEX(cashier!$A$2:$I$672,MATCH($O768&amp;$P768,cashier!$J$2:$J$672,0),Q$1),FALSE)</f>
        <v>502</v>
      </c>
      <c r="R768" s="10" t="str" cm="1">
        <f t="array" ref="R768">IFERROR(INDEX(cashier!$A$2:$I$672,MATCH($O768&amp;$P768,cashier!$J$2:$J$672,0),R$1),FALSE)</f>
        <v>香港汇丰/SGD/Mandarine/801-443300-838</v>
      </c>
      <c r="S768" s="10" cm="1">
        <f t="array" ref="S768">IFERROR(INDEX(cashier!$A$2:$I$672,MATCH($O768&amp;$P768,cashier!$J$2:$J$672,0),S$1),FALSE)</f>
        <v>45062.28839898148</v>
      </c>
      <c r="T768" s="10" t="str" cm="1">
        <f t="array" ref="T768">IFERROR(INDEX(cashier!$A$2:$I$672,MATCH($O768&amp;$P768,cashier!$J$2:$J$672,0),T$1),FALSE)</f>
        <v>SGD</v>
      </c>
      <c r="U768" s="10" cm="1">
        <f t="array" ref="U768">IFERROR(INDEX(cashier!$A$2:$I$672,MATCH($O768&amp;$P768,cashier!$J$2:$J$672,0),U$1),FALSE)</f>
        <v>3988.87</v>
      </c>
      <c r="V768" s="10" cm="1">
        <f t="array" ref="V768">IFERROR(INDEX(cashier!$A$2:$I$672,MATCH($O768&amp;$P768,cashier!$J$2:$J$672,0),V$1),FALSE)</f>
        <v>45062.292291666658</v>
      </c>
      <c r="W768" s="10" cm="1">
        <f t="array" ref="W768">IFERROR(INDEX(cashier!$A$2:$I$672,MATCH($O768&amp;$P768,cashier!$J$2:$J$672,0),W$1),FALSE)</f>
        <v>932</v>
      </c>
      <c r="X768" s="10" t="str" cm="1">
        <f t="array" ref="X768">IFERROR(INDEX(cashier!$A$2:$I$672,MATCH($O768&amp;$P768,cashier!$J$2:$J$672,0),X$1),FALSE)</f>
        <v>收款单</v>
      </c>
      <c r="Y768" s="10" cm="1">
        <f t="array" ref="Y768">IFERROR(INDEX(cashier!$A$2:$I$672,MATCH($O768&amp;$P768,cashier!$J$2:$J$672,0),Y$1),FALSE)</f>
        <v>0</v>
      </c>
      <c r="Z768" s="13" cm="1">
        <f t="array" ref="Z768">IFERROR(INDEX(bank!$A$2:$P$1212,MATCH($O768&amp;$P768,bank!$Q$2:$Q$1212,0),Z$1),FALSE)</f>
        <v>932</v>
      </c>
      <c r="AA768" s="13" t="str" cm="1">
        <f t="array" ref="AA768">IFERROR(INDEX(bank!$A$2:$P$1212,MATCH($O768&amp;$P768,bank!$Q$2:$Q$1212,0),AA$1),FALSE)</f>
        <v>收款单</v>
      </c>
      <c r="AB768" s="13" t="str" cm="1">
        <f t="array" ref="AB768">IFERROR(INDEX(bank!$A$2:$P$1212,MATCH($O768&amp;$P768,bank!$Q$2:$Q$1212,0),AB$1),FALSE)</f>
        <v>香港汇丰/SGD/Mandarine/801-443300-838</v>
      </c>
      <c r="AC768" s="13" t="str" cm="1">
        <f t="array" ref="AC768">IFERROR(INDEX(bank!$A$2:$P$1212,MATCH($O768&amp;$P768,bank!$Q$2:$Q$1212,0),AC$1),FALSE)</f>
        <v>SGD</v>
      </c>
      <c r="AD768" s="13" cm="1">
        <f t="array" ref="AD768">IFERROR(INDEX(bank!$A$2:$P$1212,MATCH($O768&amp;$P768,bank!$Q$2:$Q$1212,0),AD$1),FALSE)</f>
        <v>0</v>
      </c>
      <c r="AE768" s="13" t="str" cm="1">
        <f t="array" ref="AE768">IFERROR(INDEX(bank!$A$2:$P$1212,MATCH($O768&amp;$P768,bank!$Q$2:$Q$1212,0),AE$1),FALSE)</f>
        <v>2203-代收代付</v>
      </c>
      <c r="AF768" s="13" t="str" cm="1">
        <f t="array" ref="AF768">IFERROR(INDEX(bank!$A$2:$P$1212,MATCH($O768&amp;$P768,bank!$Q$2:$Q$1212,0),AF$1),FALSE)</f>
        <v>陈礼斌工资</v>
      </c>
      <c r="AG768" s="13" cm="1">
        <f t="array" ref="AG768">IFERROR(INDEX(bank!$A$2:$P$1212,MATCH($O768&amp;$P768,bank!$Q$2:$Q$1212,0),AG$1),FALSE)</f>
        <v>45062.292291666658</v>
      </c>
      <c r="AH768" s="13" cm="1">
        <f t="array" ref="AH768">IFERROR(INDEX(bank!$A$2:$P$1212,MATCH($O768&amp;$P768,bank!$Q$2:$Q$1212,0),AH$1),FALSE)</f>
        <v>3988.87</v>
      </c>
      <c r="AI768" s="13" cm="1">
        <f t="array" ref="AI768">IFERROR(INDEX(bank!$A$2:$P$1212,MATCH($O768&amp;$P768,bank!$Q$2:$Q$1212,0),AI$1),FALSE)</f>
        <v>3988.87</v>
      </c>
      <c r="AJ768" s="13" cm="1">
        <f t="array" ref="AJ768">IFERROR(INDEX(bank!$A$2:$P$1212,MATCH($O768&amp;$P768,bank!$Q$2:$Q$1212,0),AJ$1),FALSE)</f>
        <v>0</v>
      </c>
      <c r="AK768" s="13" cm="1">
        <f t="array" ref="AK768">IFERROR(INDEX(bank!$A$2:$P$1212,MATCH($O768&amp;$P768,bank!$Q$2:$Q$1212,0),AK$1),FALSE)</f>
        <v>0</v>
      </c>
      <c r="AL768" s="13" cm="1">
        <f t="array" ref="AL768">IFERROR(INDEX(bank!$A$2:$P$1212,MATCH($O768&amp;$P768,bank!$Q$2:$Q$1212,0),AL$1),FALSE)</f>
        <v>15954.87</v>
      </c>
      <c r="AM768" s="13" cm="1">
        <f t="array" ref="AM768">IFERROR(INDEX(bank!$A$2:$P$1212,MATCH($O768&amp;$P768,bank!$Q$2:$Q$1212,0),AM$1),FALSE)</f>
        <v>1.3442000000000001</v>
      </c>
      <c r="AN768" s="13" t="b" cm="1">
        <f t="array" ref="AN768">IFERROR(INDEX(bank!$A$2:$P$1212,MATCH($O768&amp;$P768,bank!$Q$2:$Q$1212,0),AN$1),FALSE)</f>
        <v>1</v>
      </c>
      <c r="AO768" s="13" t="str" cm="1">
        <f t="array" ref="AO768">IFERROR(INDEX(bank!$A$2:$P$1212,MATCH($O768&amp;$P768,bank!$Q$2:$Q$1212,0),AO$1),FALSE)</f>
        <v>已关闭</v>
      </c>
    </row>
    <row r="769" spans="1:41" hidden="1">
      <c r="A769" s="4" t="s">
        <v>28</v>
      </c>
      <c r="B769" s="4" t="s">
        <v>636</v>
      </c>
      <c r="C769" s="4">
        <v>0</v>
      </c>
      <c r="D769" s="4">
        <v>0</v>
      </c>
      <c r="E769" s="4">
        <v>16000</v>
      </c>
      <c r="F769" s="4">
        <v>16000</v>
      </c>
      <c r="G769" s="4" t="s">
        <v>30</v>
      </c>
      <c r="H769" s="6">
        <v>45061.103467870373</v>
      </c>
      <c r="I769" s="4" t="s">
        <v>20</v>
      </c>
      <c r="J769" s="4" t="b">
        <v>1</v>
      </c>
      <c r="K769" s="4">
        <v>0</v>
      </c>
      <c r="L769" s="4">
        <v>1</v>
      </c>
      <c r="M769" s="4" t="s">
        <v>77</v>
      </c>
      <c r="N769" s="6">
        <v>45061.126388888893</v>
      </c>
      <c r="O769" s="4" t="s">
        <v>26</v>
      </c>
      <c r="P769" s="4">
        <v>934</v>
      </c>
      <c r="Q769" s="10" cm="1">
        <f t="array" ref="Q769">IFERROR(INDEX(cashier!$A$2:$I$672,MATCH($O769&amp;$P769,cashier!$J$2:$J$672,0),Q$1),FALSE)</f>
        <v>495</v>
      </c>
      <c r="R769" s="10" t="str" cm="1">
        <f t="array" ref="R769">IFERROR(INDEX(cashier!$A$2:$I$672,MATCH($O769&amp;$P769,cashier!$J$2:$J$672,0),R$1),FALSE)</f>
        <v>兴业银行/RMB/-上海信智船务有限公司/216460100100065938</v>
      </c>
      <c r="S769" s="10" cm="1">
        <f t="array" ref="S769">IFERROR(INDEX(cashier!$A$2:$I$672,MATCH($O769&amp;$P769,cashier!$J$2:$J$672,0),S$1),FALSE)</f>
        <v>45062.125080879632</v>
      </c>
      <c r="T769" s="10" t="str" cm="1">
        <f t="array" ref="T769">IFERROR(INDEX(cashier!$A$2:$I$672,MATCH($O769&amp;$P769,cashier!$J$2:$J$672,0),T$1),FALSE)</f>
        <v>RMB</v>
      </c>
      <c r="U769" s="10" cm="1">
        <f t="array" ref="U769">IFERROR(INDEX(cashier!$A$2:$I$672,MATCH($O769&amp;$P769,cashier!$J$2:$J$672,0),U$1),FALSE)</f>
        <v>16000</v>
      </c>
      <c r="V769" s="10" cm="1">
        <f t="array" ref="V769">IFERROR(INDEX(cashier!$A$2:$I$672,MATCH($O769&amp;$P769,cashier!$J$2:$J$672,0),V$1),FALSE)</f>
        <v>45061.126388888893</v>
      </c>
      <c r="W769" s="10" cm="1">
        <f t="array" ref="W769">IFERROR(INDEX(cashier!$A$2:$I$672,MATCH($O769&amp;$P769,cashier!$J$2:$J$672,0),W$1),FALSE)</f>
        <v>934</v>
      </c>
      <c r="X769" s="10" t="str" cm="1">
        <f t="array" ref="X769">IFERROR(INDEX(cashier!$A$2:$I$672,MATCH($O769&amp;$P769,cashier!$J$2:$J$672,0),X$1),FALSE)</f>
        <v>收款单</v>
      </c>
      <c r="Y769" s="10" cm="1">
        <f t="array" ref="Y769">IFERROR(INDEX(cashier!$A$2:$I$672,MATCH($O769&amp;$P769,cashier!$J$2:$J$672,0),Y$1),FALSE)</f>
        <v>0</v>
      </c>
      <c r="Z769" s="13" cm="1">
        <f t="array" ref="Z769">IFERROR(INDEX(bank!$A$2:$P$1212,MATCH($O769&amp;$P769,bank!$Q$2:$Q$1212,0),Z$1),FALSE)</f>
        <v>934</v>
      </c>
      <c r="AA769" s="13" t="str" cm="1">
        <f t="array" ref="AA769">IFERROR(INDEX(bank!$A$2:$P$1212,MATCH($O769&amp;$P769,bank!$Q$2:$Q$1212,0),AA$1),FALSE)</f>
        <v>收款单</v>
      </c>
      <c r="AB769" s="13" t="str" cm="1">
        <f t="array" ref="AB769">IFERROR(INDEX(bank!$A$2:$P$1212,MATCH($O769&amp;$P769,bank!$Q$2:$Q$1212,0),AB$1),FALSE)</f>
        <v>兴业银行/RMB/-上海信智船务有限公司/216460100100065938</v>
      </c>
      <c r="AC769" s="13" t="str" cm="1">
        <f t="array" ref="AC769">IFERROR(INDEX(bank!$A$2:$P$1212,MATCH($O769&amp;$P769,bank!$Q$2:$Q$1212,0),AC$1),FALSE)</f>
        <v>RMB</v>
      </c>
      <c r="AD769" s="13" cm="1">
        <f t="array" ref="AD769">IFERROR(INDEX(bank!$A$2:$P$1212,MATCH($O769&amp;$P769,bank!$Q$2:$Q$1212,0),AD$1),FALSE)</f>
        <v>0</v>
      </c>
      <c r="AE769" s="13" t="str" cm="1">
        <f t="array" ref="AE769">IFERROR(INDEX(bank!$A$2:$P$1212,MATCH($O769&amp;$P769,bank!$Q$2:$Q$1212,0),AE$1),FALSE)</f>
        <v>2201-划转</v>
      </c>
      <c r="AF769" s="13" t="str" cm="1">
        <f t="array" ref="AF769">IFERROR(INDEX(bank!$A$2:$P$1212,MATCH($O769&amp;$P769,bank!$Q$2:$Q$1212,0),AF$1),FALSE)</f>
        <v>收到平安划款——4月公积金</v>
      </c>
      <c r="AG769" s="13" cm="1">
        <f t="array" ref="AG769">IFERROR(INDEX(bank!$A$2:$P$1212,MATCH($O769&amp;$P769,bank!$Q$2:$Q$1212,0),AG$1),FALSE)</f>
        <v>45061.126388888893</v>
      </c>
      <c r="AH769" s="13" cm="1">
        <f t="array" ref="AH769">IFERROR(INDEX(bank!$A$2:$P$1212,MATCH($O769&amp;$P769,bank!$Q$2:$Q$1212,0),AH$1),FALSE)</f>
        <v>16000</v>
      </c>
      <c r="AI769" s="13" cm="1">
        <f t="array" ref="AI769">IFERROR(INDEX(bank!$A$2:$P$1212,MATCH($O769&amp;$P769,bank!$Q$2:$Q$1212,0),AI$1),FALSE)</f>
        <v>16000</v>
      </c>
      <c r="AJ769" s="13" cm="1">
        <f t="array" ref="AJ769">IFERROR(INDEX(bank!$A$2:$P$1212,MATCH($O769&amp;$P769,bank!$Q$2:$Q$1212,0),AJ$1),FALSE)</f>
        <v>0</v>
      </c>
      <c r="AK769" s="13" cm="1">
        <f t="array" ref="AK769">IFERROR(INDEX(bank!$A$2:$P$1212,MATCH($O769&amp;$P769,bank!$Q$2:$Q$1212,0),AK$1),FALSE)</f>
        <v>0</v>
      </c>
      <c r="AL769" s="13" cm="1">
        <f t="array" ref="AL769">IFERROR(INDEX(bank!$A$2:$P$1212,MATCH($O769&amp;$P769,bank!$Q$2:$Q$1212,0),AL$1),FALSE)</f>
        <v>21744.42</v>
      </c>
      <c r="AM769" s="13" cm="1">
        <f t="array" ref="AM769">IFERROR(INDEX(bank!$A$2:$P$1212,MATCH($O769&amp;$P769,bank!$Q$2:$Q$1212,0),AM$1),FALSE)</f>
        <v>1</v>
      </c>
      <c r="AN769" s="13" t="b" cm="1">
        <f t="array" ref="AN769">IFERROR(INDEX(bank!$A$2:$P$1212,MATCH($O769&amp;$P769,bank!$Q$2:$Q$1212,0),AN$1),FALSE)</f>
        <v>1</v>
      </c>
      <c r="AO769" s="13" t="str" cm="1">
        <f t="array" ref="AO769">IFERROR(INDEX(bank!$A$2:$P$1212,MATCH($O769&amp;$P769,bank!$Q$2:$Q$1212,0),AO$1),FALSE)</f>
        <v>已关闭</v>
      </c>
    </row>
    <row r="770" spans="1:41" hidden="1">
      <c r="A770" s="4" t="s">
        <v>28</v>
      </c>
      <c r="B770" s="4" t="s">
        <v>637</v>
      </c>
      <c r="C770" s="4">
        <v>0</v>
      </c>
      <c r="D770" s="4">
        <v>0</v>
      </c>
      <c r="E770" s="4">
        <v>45000</v>
      </c>
      <c r="F770" s="4">
        <v>45000</v>
      </c>
      <c r="G770" s="4" t="s">
        <v>30</v>
      </c>
      <c r="H770" s="6">
        <v>45061.10461224537</v>
      </c>
      <c r="I770" s="4" t="s">
        <v>20</v>
      </c>
      <c r="J770" s="4" t="b">
        <v>1</v>
      </c>
      <c r="K770" s="4">
        <v>0</v>
      </c>
      <c r="L770" s="4">
        <v>1</v>
      </c>
      <c r="M770" s="4" t="s">
        <v>79</v>
      </c>
      <c r="N770" s="6">
        <v>45061.126631944448</v>
      </c>
      <c r="O770" s="4" t="s">
        <v>26</v>
      </c>
      <c r="P770" s="4">
        <v>935</v>
      </c>
      <c r="Q770" s="10" cm="1">
        <f t="array" ref="Q770">IFERROR(INDEX(cashier!$A$2:$I$672,MATCH($O770&amp;$P770,cashier!$J$2:$J$672,0),Q$1),FALSE)</f>
        <v>496</v>
      </c>
      <c r="R770" s="10" t="str" cm="1">
        <f t="array" ref="R770">IFERROR(INDEX(cashier!$A$2:$I$672,MATCH($O770&amp;$P770,cashier!$J$2:$J$672,0),R$1),FALSE)</f>
        <v>工行社保户/RMB/-上海信智船务有限公司、1001293529350655623</v>
      </c>
      <c r="S770" s="10" cm="1">
        <f t="array" ref="S770">IFERROR(INDEX(cashier!$A$2:$I$672,MATCH($O770&amp;$P770,cashier!$J$2:$J$672,0),S$1),FALSE)</f>
        <v>45062.125276099527</v>
      </c>
      <c r="T770" s="10" t="str" cm="1">
        <f t="array" ref="T770">IFERROR(INDEX(cashier!$A$2:$I$672,MATCH($O770&amp;$P770,cashier!$J$2:$J$672,0),T$1),FALSE)</f>
        <v>RMB</v>
      </c>
      <c r="U770" s="10" cm="1">
        <f t="array" ref="U770">IFERROR(INDEX(cashier!$A$2:$I$672,MATCH($O770&amp;$P770,cashier!$J$2:$J$672,0),U$1),FALSE)</f>
        <v>45000</v>
      </c>
      <c r="V770" s="10" cm="1">
        <f t="array" ref="V770">IFERROR(INDEX(cashier!$A$2:$I$672,MATCH($O770&amp;$P770,cashier!$J$2:$J$672,0),V$1),FALSE)</f>
        <v>45061.126631944448</v>
      </c>
      <c r="W770" s="10" cm="1">
        <f t="array" ref="W770">IFERROR(INDEX(cashier!$A$2:$I$672,MATCH($O770&amp;$P770,cashier!$J$2:$J$672,0),W$1),FALSE)</f>
        <v>935</v>
      </c>
      <c r="X770" s="10" t="str" cm="1">
        <f t="array" ref="X770">IFERROR(INDEX(cashier!$A$2:$I$672,MATCH($O770&amp;$P770,cashier!$J$2:$J$672,0),X$1),FALSE)</f>
        <v>收款单</v>
      </c>
      <c r="Y770" s="10" cm="1">
        <f t="array" ref="Y770">IFERROR(INDEX(cashier!$A$2:$I$672,MATCH($O770&amp;$P770,cashier!$J$2:$J$672,0),Y$1),FALSE)</f>
        <v>0</v>
      </c>
      <c r="Z770" s="13" cm="1">
        <f t="array" ref="Z770">IFERROR(INDEX(bank!$A$2:$P$1212,MATCH($O770&amp;$P770,bank!$Q$2:$Q$1212,0),Z$1),FALSE)</f>
        <v>935</v>
      </c>
      <c r="AA770" s="13" t="str" cm="1">
        <f t="array" ref="AA770">IFERROR(INDEX(bank!$A$2:$P$1212,MATCH($O770&amp;$P770,bank!$Q$2:$Q$1212,0),AA$1),FALSE)</f>
        <v>收款单</v>
      </c>
      <c r="AB770" s="13" t="str" cm="1">
        <f t="array" ref="AB770">IFERROR(INDEX(bank!$A$2:$P$1212,MATCH($O770&amp;$P770,bank!$Q$2:$Q$1212,0),AB$1),FALSE)</f>
        <v>工行社保户/RMB/-上海信智船务有限公司、1001293529350655623</v>
      </c>
      <c r="AC770" s="13" t="str" cm="1">
        <f t="array" ref="AC770">IFERROR(INDEX(bank!$A$2:$P$1212,MATCH($O770&amp;$P770,bank!$Q$2:$Q$1212,0),AC$1),FALSE)</f>
        <v>RMB</v>
      </c>
      <c r="AD770" s="13" cm="1">
        <f t="array" ref="AD770">IFERROR(INDEX(bank!$A$2:$P$1212,MATCH($O770&amp;$P770,bank!$Q$2:$Q$1212,0),AD$1),FALSE)</f>
        <v>0</v>
      </c>
      <c r="AE770" s="13" t="str" cm="1">
        <f t="array" ref="AE770">IFERROR(INDEX(bank!$A$2:$P$1212,MATCH($O770&amp;$P770,bank!$Q$2:$Q$1212,0),AE$1),FALSE)</f>
        <v>2201-划转</v>
      </c>
      <c r="AF770" s="13" t="str" cm="1">
        <f t="array" ref="AF770">IFERROR(INDEX(bank!$A$2:$P$1212,MATCH($O770&amp;$P770,bank!$Q$2:$Q$1212,0),AF$1),FALSE)</f>
        <v>收到平安划款——4月社保</v>
      </c>
      <c r="AG770" s="13" cm="1">
        <f t="array" ref="AG770">IFERROR(INDEX(bank!$A$2:$P$1212,MATCH($O770&amp;$P770,bank!$Q$2:$Q$1212,0),AG$1),FALSE)</f>
        <v>45061.126631944448</v>
      </c>
      <c r="AH770" s="13" cm="1">
        <f t="array" ref="AH770">IFERROR(INDEX(bank!$A$2:$P$1212,MATCH($O770&amp;$P770,bank!$Q$2:$Q$1212,0),AH$1),FALSE)</f>
        <v>45000</v>
      </c>
      <c r="AI770" s="13" cm="1">
        <f t="array" ref="AI770">IFERROR(INDEX(bank!$A$2:$P$1212,MATCH($O770&amp;$P770,bank!$Q$2:$Q$1212,0),AI$1),FALSE)</f>
        <v>45000</v>
      </c>
      <c r="AJ770" s="13" cm="1">
        <f t="array" ref="AJ770">IFERROR(INDEX(bank!$A$2:$P$1212,MATCH($O770&amp;$P770,bank!$Q$2:$Q$1212,0),AJ$1),FALSE)</f>
        <v>0</v>
      </c>
      <c r="AK770" s="13" cm="1">
        <f t="array" ref="AK770">IFERROR(INDEX(bank!$A$2:$P$1212,MATCH($O770&amp;$P770,bank!$Q$2:$Q$1212,0),AK$1),FALSE)</f>
        <v>0</v>
      </c>
      <c r="AL770" s="13" cm="1">
        <f t="array" ref="AL770">IFERROR(INDEX(bank!$A$2:$P$1212,MATCH($O770&amp;$P770,bank!$Q$2:$Q$1212,0),AL$1),FALSE)</f>
        <v>45264.02</v>
      </c>
      <c r="AM770" s="13" cm="1">
        <f t="array" ref="AM770">IFERROR(INDEX(bank!$A$2:$P$1212,MATCH($O770&amp;$P770,bank!$Q$2:$Q$1212,0),AM$1),FALSE)</f>
        <v>1</v>
      </c>
      <c r="AN770" s="13" t="b" cm="1">
        <f t="array" ref="AN770">IFERROR(INDEX(bank!$A$2:$P$1212,MATCH($O770&amp;$P770,bank!$Q$2:$Q$1212,0),AN$1),FALSE)</f>
        <v>1</v>
      </c>
      <c r="AO770" s="13" t="str" cm="1">
        <f t="array" ref="AO770">IFERROR(INDEX(bank!$A$2:$P$1212,MATCH($O770&amp;$P770,bank!$Q$2:$Q$1212,0),AO$1),FALSE)</f>
        <v>已关闭</v>
      </c>
    </row>
    <row r="771" spans="1:41" hidden="1">
      <c r="A771" s="4" t="s">
        <v>435</v>
      </c>
      <c r="B771" s="4" t="s">
        <v>638</v>
      </c>
      <c r="C771" s="4">
        <v>20493.189999999999</v>
      </c>
      <c r="D771" s="4">
        <v>2967.5330881288191</v>
      </c>
      <c r="E771" s="4">
        <v>0</v>
      </c>
      <c r="F771" s="4">
        <v>0</v>
      </c>
      <c r="G771" s="4" t="s">
        <v>30</v>
      </c>
      <c r="H771" s="6">
        <v>45062.116655231483</v>
      </c>
      <c r="I771" s="4" t="s">
        <v>20</v>
      </c>
      <c r="J771" s="4" t="b">
        <v>1</v>
      </c>
      <c r="K771" s="4">
        <v>0</v>
      </c>
      <c r="L771" s="4">
        <v>6.9058000000000002</v>
      </c>
      <c r="M771" s="4" t="s">
        <v>46</v>
      </c>
      <c r="N771" s="6">
        <v>45065.258428958332</v>
      </c>
      <c r="O771" s="4" t="s">
        <v>18</v>
      </c>
      <c r="P771" s="4">
        <v>936</v>
      </c>
      <c r="Q771" s="10" cm="1">
        <f t="array" ref="Q771">IFERROR(INDEX(cashier!$A$2:$I$672,MATCH($O771&amp;$P771,cashier!$J$2:$J$672,0),Q$1),FALSE)</f>
        <v>498</v>
      </c>
      <c r="R771" s="10" t="str" cm="1">
        <f t="array" ref="R771">IFERROR(INDEX(cashier!$A$2:$I$672,MATCH($O771&amp;$P771,cashier!$J$2:$J$672,0),R$1),FALSE)</f>
        <v>吴总股东往来/RMB</v>
      </c>
      <c r="S771" s="10" cm="1">
        <f t="array" ref="S771">IFERROR(INDEX(cashier!$A$2:$I$672,MATCH($O771&amp;$P771,cashier!$J$2:$J$672,0),S$1),FALSE)</f>
        <v>45062.127248854173</v>
      </c>
      <c r="T771" s="10" t="str" cm="1">
        <f t="array" ref="T771">IFERROR(INDEX(cashier!$A$2:$I$672,MATCH($O771&amp;$P771,cashier!$J$2:$J$672,0),T$1),FALSE)</f>
        <v>RMB</v>
      </c>
      <c r="U771" s="10" cm="1">
        <f t="array" ref="U771">IFERROR(INDEX(cashier!$A$2:$I$672,MATCH($O771&amp;$P771,cashier!$J$2:$J$672,0),U$1),FALSE)</f>
        <v>20493.189999999999</v>
      </c>
      <c r="V771" s="10" cm="1">
        <f t="array" ref="V771">IFERROR(INDEX(cashier!$A$2:$I$672,MATCH($O771&amp;$P771,cashier!$J$2:$J$672,0),V$1),FALSE)</f>
        <v>45065.258428958332</v>
      </c>
      <c r="W771" s="10" cm="1">
        <f t="array" ref="W771">IFERROR(INDEX(cashier!$A$2:$I$672,MATCH($O771&amp;$P771,cashier!$J$2:$J$672,0),W$1),FALSE)</f>
        <v>936</v>
      </c>
      <c r="X771" s="10" t="str" cm="1">
        <f t="array" ref="X771">IFERROR(INDEX(cashier!$A$2:$I$672,MATCH($O771&amp;$P771,cashier!$J$2:$J$672,0),X$1),FALSE)</f>
        <v>付款单</v>
      </c>
      <c r="Y771" s="10" cm="1">
        <f t="array" ref="Y771">IFERROR(INDEX(cashier!$A$2:$I$672,MATCH($O771&amp;$P771,cashier!$J$2:$J$672,0),Y$1),FALSE)</f>
        <v>0</v>
      </c>
      <c r="Z771" s="13" cm="1">
        <f t="array" ref="Z771">IFERROR(INDEX(bank!$A$2:$P$1212,MATCH($O771&amp;$P771,bank!$Q$2:$Q$1212,0),Z$1),FALSE)</f>
        <v>936</v>
      </c>
      <c r="AA771" s="13" t="str" cm="1">
        <f t="array" ref="AA771">IFERROR(INDEX(bank!$A$2:$P$1212,MATCH($O771&amp;$P771,bank!$Q$2:$Q$1212,0),AA$1),FALSE)</f>
        <v>付款单</v>
      </c>
      <c r="AB771" s="13" t="str" cm="1">
        <f t="array" ref="AB771">IFERROR(INDEX(bank!$A$2:$P$1212,MATCH($O771&amp;$P771,bank!$Q$2:$Q$1212,0),AB$1),FALSE)</f>
        <v>吴总股东往来/RMB</v>
      </c>
      <c r="AC771" s="13" t="str" cm="1">
        <f t="array" ref="AC771">IFERROR(INDEX(bank!$A$2:$P$1212,MATCH($O771&amp;$P771,bank!$Q$2:$Q$1212,0),AC$1),FALSE)</f>
        <v>RMB</v>
      </c>
      <c r="AD771" s="13" cm="1">
        <f t="array" ref="AD771">IFERROR(INDEX(bank!$A$2:$P$1212,MATCH($O771&amp;$P771,bank!$Q$2:$Q$1212,0),AD$1),FALSE)</f>
        <v>0</v>
      </c>
      <c r="AE771" s="13" t="str" cm="1">
        <f t="array" ref="AE771">IFERROR(INDEX(bank!$A$2:$P$1212,MATCH($O771&amp;$P771,bank!$Q$2:$Q$1212,0),AE$1),FALSE)</f>
        <v>2203-代收代付</v>
      </c>
      <c r="AF771" s="13" t="str" cm="1">
        <f t="array" ref="AF771">IFERROR(INDEX(bank!$A$2:$P$1212,MATCH($O771&amp;$P771,bank!$Q$2:$Q$1212,0),AF$1),FALSE)</f>
        <v>陈礼斌代收代付</v>
      </c>
      <c r="AG771" s="13" cm="1">
        <f t="array" ref="AG771">IFERROR(INDEX(bank!$A$2:$P$1212,MATCH($O771&amp;$P771,bank!$Q$2:$Q$1212,0),AG$1),FALSE)</f>
        <v>45065.258428958332</v>
      </c>
      <c r="AH771" s="13" cm="1">
        <f t="array" ref="AH771">IFERROR(INDEX(bank!$A$2:$P$1212,MATCH($O771&amp;$P771,bank!$Q$2:$Q$1212,0),AH$1),FALSE)</f>
        <v>0</v>
      </c>
      <c r="AI771" s="13" cm="1">
        <f t="array" ref="AI771">IFERROR(INDEX(bank!$A$2:$P$1212,MATCH($O771&amp;$P771,bank!$Q$2:$Q$1212,0),AI$1),FALSE)</f>
        <v>0</v>
      </c>
      <c r="AJ771" s="13" cm="1">
        <f t="array" ref="AJ771">IFERROR(INDEX(bank!$A$2:$P$1212,MATCH($O771&amp;$P771,bank!$Q$2:$Q$1212,0),AJ$1),FALSE)</f>
        <v>20493.189999999999</v>
      </c>
      <c r="AK771" s="13" cm="1">
        <f t="array" ref="AK771">IFERROR(INDEX(bank!$A$2:$P$1212,MATCH($O771&amp;$P771,bank!$Q$2:$Q$1212,0),AK$1),FALSE)</f>
        <v>20493.189999999999</v>
      </c>
      <c r="AL771" s="13" cm="1">
        <f t="array" ref="AL771">IFERROR(INDEX(bank!$A$2:$P$1212,MATCH($O771&amp;$P771,bank!$Q$2:$Q$1212,0),AL$1),FALSE)</f>
        <v>12407018.289999999</v>
      </c>
      <c r="AM771" s="13" cm="1">
        <f t="array" ref="AM771">IFERROR(INDEX(bank!$A$2:$P$1212,MATCH($O771&amp;$P771,bank!$Q$2:$Q$1212,0),AM$1),FALSE)</f>
        <v>6.9058000000000002</v>
      </c>
      <c r="AN771" s="13" t="b" cm="1">
        <f t="array" ref="AN771">IFERROR(INDEX(bank!$A$2:$P$1212,MATCH($O771&amp;$P771,bank!$Q$2:$Q$1212,0),AN$1),FALSE)</f>
        <v>1</v>
      </c>
      <c r="AO771" s="13" t="str" cm="1">
        <f t="array" ref="AO771">IFERROR(INDEX(bank!$A$2:$P$1212,MATCH($O771&amp;$P771,bank!$Q$2:$Q$1212,0),AO$1),FALSE)</f>
        <v>已关闭</v>
      </c>
    </row>
    <row r="772" spans="1:41" hidden="1">
      <c r="A772" s="4" t="s">
        <v>67</v>
      </c>
      <c r="B772" s="4" t="s">
        <v>639</v>
      </c>
      <c r="C772" s="4">
        <v>1356.9</v>
      </c>
      <c r="D772" s="4">
        <v>1356.9</v>
      </c>
      <c r="E772" s="4">
        <v>0</v>
      </c>
      <c r="F772" s="4">
        <v>0</v>
      </c>
      <c r="G772" s="4" t="s">
        <v>19</v>
      </c>
      <c r="H772" s="6">
        <v>45064.13025440972</v>
      </c>
      <c r="I772" s="4" t="s">
        <v>20</v>
      </c>
      <c r="J772" s="4" t="b">
        <v>1</v>
      </c>
      <c r="K772" s="4">
        <v>0</v>
      </c>
      <c r="L772" s="4">
        <v>1</v>
      </c>
      <c r="M772" s="4" t="s">
        <v>27</v>
      </c>
      <c r="N772" s="6">
        <v>45063.15216435185</v>
      </c>
      <c r="O772" s="4" t="s">
        <v>18</v>
      </c>
      <c r="P772" s="4">
        <v>938</v>
      </c>
      <c r="Q772" s="10" cm="1">
        <f t="array" ref="Q772">IFERROR(INDEX(cashier!$A$2:$I$672,MATCH($O772&amp;$P772,cashier!$J$2:$J$672,0),Q$1),FALSE)</f>
        <v>524</v>
      </c>
      <c r="R772" s="10" t="str" cm="1">
        <f t="array" ref="R772">IFERROR(INDEX(cashier!$A$2:$I$672,MATCH($O772&amp;$P772,cashier!$J$2:$J$672,0),R$1),FALSE)</f>
        <v>香港汇丰/USD/Mandarine/801-443300-838</v>
      </c>
      <c r="S772" s="10" cm="1">
        <f t="array" ref="S772">IFERROR(INDEX(cashier!$A$2:$I$672,MATCH($O772&amp;$P772,cashier!$J$2:$J$672,0),S$1),FALSE)</f>
        <v>45065.148080509258</v>
      </c>
      <c r="T772" s="10" t="str" cm="1">
        <f t="array" ref="T772">IFERROR(INDEX(cashier!$A$2:$I$672,MATCH($O772&amp;$P772,cashier!$J$2:$J$672,0),T$1),FALSE)</f>
        <v>USD</v>
      </c>
      <c r="U772" s="10" cm="1">
        <f t="array" ref="U772">IFERROR(INDEX(cashier!$A$2:$I$672,MATCH($O772&amp;$P772,cashier!$J$2:$J$672,0),U$1),FALSE)</f>
        <v>1356.9</v>
      </c>
      <c r="V772" s="10" cm="1">
        <f t="array" ref="V772">IFERROR(INDEX(cashier!$A$2:$I$672,MATCH($O772&amp;$P772,cashier!$J$2:$J$672,0),V$1),FALSE)</f>
        <v>45063.15216435185</v>
      </c>
      <c r="W772" s="10" cm="1">
        <f t="array" ref="W772">IFERROR(INDEX(cashier!$A$2:$I$672,MATCH($O772&amp;$P772,cashier!$J$2:$J$672,0),W$1),FALSE)</f>
        <v>938</v>
      </c>
      <c r="X772" s="10" t="str" cm="1">
        <f t="array" ref="X772">IFERROR(INDEX(cashier!$A$2:$I$672,MATCH($O772&amp;$P772,cashier!$J$2:$J$672,0),X$1),FALSE)</f>
        <v>付款单</v>
      </c>
      <c r="Y772" s="10" cm="1">
        <f t="array" ref="Y772">IFERROR(INDEX(cashier!$A$2:$I$672,MATCH($O772&amp;$P772,cashier!$J$2:$J$672,0),Y$1),FALSE)</f>
        <v>16</v>
      </c>
      <c r="Z772" s="13" cm="1">
        <f t="array" ref="Z772">IFERROR(INDEX(bank!$A$2:$P$1212,MATCH($O772&amp;$P772,bank!$Q$2:$Q$1212,0),Z$1),FALSE)</f>
        <v>938</v>
      </c>
      <c r="AA772" s="13" t="str" cm="1">
        <f t="array" ref="AA772">IFERROR(INDEX(bank!$A$2:$P$1212,MATCH($O772&amp;$P772,bank!$Q$2:$Q$1212,0),AA$1),FALSE)</f>
        <v>付款单</v>
      </c>
      <c r="AB772" s="13" t="str" cm="1">
        <f t="array" ref="AB772">IFERROR(INDEX(bank!$A$2:$P$1212,MATCH($O772&amp;$P772,bank!$Q$2:$Q$1212,0),AB$1),FALSE)</f>
        <v>香港汇丰/USD/Mandarine/801-443300-838</v>
      </c>
      <c r="AC772" s="13" t="str" cm="1">
        <f t="array" ref="AC772">IFERROR(INDEX(bank!$A$2:$P$1212,MATCH($O772&amp;$P772,bank!$Q$2:$Q$1212,0),AC$1),FALSE)</f>
        <v>USD</v>
      </c>
      <c r="AD772" s="13" cm="1">
        <f t="array" ref="AD772">IFERROR(INDEX(bank!$A$2:$P$1212,MATCH($O772&amp;$P772,bank!$Q$2:$Q$1212,0),AD$1),FALSE)</f>
        <v>0</v>
      </c>
      <c r="AE772" s="13" t="str" cm="1">
        <f t="array" ref="AE772">IFERROR(INDEX(bank!$A$2:$P$1212,MATCH($O772&amp;$P772,bank!$Q$2:$Q$1212,0),AE$1),FALSE)</f>
        <v>5501.16-证书等</v>
      </c>
      <c r="AF772" s="13" t="str" cm="1">
        <f t="array" ref="AF772">IFERROR(INDEX(bank!$A$2:$P$1212,MATCH($O772&amp;$P772,bank!$Q$2:$Q$1212,0),AF$1),FALSE)</f>
        <v>DNV 审核SEMMP PART III</v>
      </c>
      <c r="AG772" s="13" cm="1">
        <f t="array" ref="AG772">IFERROR(INDEX(bank!$A$2:$P$1212,MATCH($O772&amp;$P772,bank!$Q$2:$Q$1212,0),AG$1),FALSE)</f>
        <v>45063.15216435185</v>
      </c>
      <c r="AH772" s="13" cm="1">
        <f t="array" ref="AH772">IFERROR(INDEX(bank!$A$2:$P$1212,MATCH($O772&amp;$P772,bank!$Q$2:$Q$1212,0),AH$1),FALSE)</f>
        <v>0</v>
      </c>
      <c r="AI772" s="13" cm="1">
        <f t="array" ref="AI772">IFERROR(INDEX(bank!$A$2:$P$1212,MATCH($O772&amp;$P772,bank!$Q$2:$Q$1212,0),AI$1),FALSE)</f>
        <v>0</v>
      </c>
      <c r="AJ772" s="13" cm="1">
        <f t="array" ref="AJ772">IFERROR(INDEX(bank!$A$2:$P$1212,MATCH($O772&amp;$P772,bank!$Q$2:$Q$1212,0),AJ$1),FALSE)</f>
        <v>1356.9</v>
      </c>
      <c r="AK772" s="13" cm="1">
        <f t="array" ref="AK772">IFERROR(INDEX(bank!$A$2:$P$1212,MATCH($O772&amp;$P772,bank!$Q$2:$Q$1212,0),AK$1),FALSE)</f>
        <v>1356.9</v>
      </c>
      <c r="AL772" s="13" cm="1">
        <f t="array" ref="AL772">IFERROR(INDEX(bank!$A$2:$P$1212,MATCH($O772&amp;$P772,bank!$Q$2:$Q$1212,0),AL$1),FALSE)</f>
        <v>-344596.68000000023</v>
      </c>
      <c r="AM772" s="13" cm="1">
        <f t="array" ref="AM772">IFERROR(INDEX(bank!$A$2:$P$1212,MATCH($O772&amp;$P772,bank!$Q$2:$Q$1212,0),AM$1),FALSE)</f>
        <v>1</v>
      </c>
      <c r="AN772" s="13" t="b" cm="1">
        <f t="array" ref="AN772">IFERROR(INDEX(bank!$A$2:$P$1212,MATCH($O772&amp;$P772,bank!$Q$2:$Q$1212,0),AN$1),FALSE)</f>
        <v>1</v>
      </c>
      <c r="AO772" s="13" t="str" cm="1">
        <f t="array" ref="AO772">IFERROR(INDEX(bank!$A$2:$P$1212,MATCH($O772&amp;$P772,bank!$Q$2:$Q$1212,0),AO$1),FALSE)</f>
        <v>已关闭</v>
      </c>
    </row>
    <row r="773" spans="1:41" hidden="1">
      <c r="A773" s="4" t="s">
        <v>110</v>
      </c>
      <c r="B773" s="4" t="s">
        <v>587</v>
      </c>
      <c r="C773" s="4">
        <v>93223.33</v>
      </c>
      <c r="D773" s="4">
        <v>93223.33</v>
      </c>
      <c r="E773" s="4">
        <v>0</v>
      </c>
      <c r="F773" s="4">
        <v>0</v>
      </c>
      <c r="G773" s="4" t="s">
        <v>19</v>
      </c>
      <c r="H773" s="6">
        <v>45071.130052800923</v>
      </c>
      <c r="I773" s="4" t="s">
        <v>20</v>
      </c>
      <c r="J773" s="4" t="b">
        <v>1</v>
      </c>
      <c r="K773" s="4">
        <v>0</v>
      </c>
      <c r="L773" s="4">
        <v>1</v>
      </c>
      <c r="M773" s="4" t="s">
        <v>36</v>
      </c>
      <c r="N773" s="6">
        <v>45075.349849537037</v>
      </c>
      <c r="O773" s="4" t="s">
        <v>18</v>
      </c>
      <c r="P773" s="4">
        <v>940</v>
      </c>
      <c r="Q773" s="10" cm="1">
        <f t="array" ref="Q773">IFERROR(INDEX(cashier!$A$2:$I$672,MATCH($O773&amp;$P773,cashier!$J$2:$J$672,0),Q$1),FALSE)</f>
        <v>550</v>
      </c>
      <c r="R773" s="10" t="str" cm="1">
        <f t="array" ref="R773">IFERROR(INDEX(cashier!$A$2:$I$672,MATCH($O773&amp;$P773,cashier!$J$2:$J$672,0),R$1),FALSE)</f>
        <v>香港花旗/USD/Hope Young/91868394</v>
      </c>
      <c r="S773" s="10" cm="1">
        <f t="array" ref="S773">IFERROR(INDEX(cashier!$A$2:$I$672,MATCH($O773&amp;$P773,cashier!$J$2:$J$672,0),S$1),FALSE)</f>
        <v>45069.348147962963</v>
      </c>
      <c r="T773" s="10" t="str" cm="1">
        <f t="array" ref="T773">IFERROR(INDEX(cashier!$A$2:$I$672,MATCH($O773&amp;$P773,cashier!$J$2:$J$672,0),T$1),FALSE)</f>
        <v>USD</v>
      </c>
      <c r="U773" s="10" cm="1">
        <f t="array" ref="U773">IFERROR(INDEX(cashier!$A$2:$I$672,MATCH($O773&amp;$P773,cashier!$J$2:$J$672,0),U$1),FALSE)</f>
        <v>102823.33</v>
      </c>
      <c r="V773" s="10" cm="1">
        <f t="array" ref="V773">IFERROR(INDEX(cashier!$A$2:$I$672,MATCH($O773&amp;$P773,cashier!$J$2:$J$672,0),V$1),FALSE)</f>
        <v>45075.349849537037</v>
      </c>
      <c r="W773" s="10" cm="1">
        <f t="array" ref="W773">IFERROR(INDEX(cashier!$A$2:$I$672,MATCH($O773&amp;$P773,cashier!$J$2:$J$672,0),W$1),FALSE)</f>
        <v>940</v>
      </c>
      <c r="X773" s="10" t="str" cm="1">
        <f t="array" ref="X773">IFERROR(INDEX(cashier!$A$2:$I$672,MATCH($O773&amp;$P773,cashier!$J$2:$J$672,0),X$1),FALSE)</f>
        <v>付款单</v>
      </c>
      <c r="Y773" s="10" cm="1">
        <f t="array" ref="Y773">IFERROR(INDEX(cashier!$A$2:$I$672,MATCH($O773&amp;$P773,cashier!$J$2:$J$672,0),Y$1),FALSE)</f>
        <v>0</v>
      </c>
      <c r="Z773" s="13" cm="1">
        <f t="array" ref="Z773">IFERROR(INDEX(bank!$A$2:$P$1212,MATCH($O773&amp;$P773,bank!$Q$2:$Q$1212,0),Z$1),FALSE)</f>
        <v>940</v>
      </c>
      <c r="AA773" s="13" t="str" cm="1">
        <f t="array" ref="AA773">IFERROR(INDEX(bank!$A$2:$P$1212,MATCH($O773&amp;$P773,bank!$Q$2:$Q$1212,0),AA$1),FALSE)</f>
        <v>付款单</v>
      </c>
      <c r="AB773" s="13" t="str" cm="1">
        <f t="array" ref="AB773">IFERROR(INDEX(bank!$A$2:$P$1212,MATCH($O773&amp;$P773,bank!$Q$2:$Q$1212,0),AB$1),FALSE)</f>
        <v>香港花旗/USD/Hope Young/91868394</v>
      </c>
      <c r="AC773" s="13" t="str" cm="1">
        <f t="array" ref="AC773">IFERROR(INDEX(bank!$A$2:$P$1212,MATCH($O773&amp;$P773,bank!$Q$2:$Q$1212,0),AC$1),FALSE)</f>
        <v>USD</v>
      </c>
      <c r="AD773" s="13" cm="1">
        <f t="array" ref="AD773">IFERROR(INDEX(bank!$A$2:$P$1212,MATCH($O773&amp;$P773,bank!$Q$2:$Q$1212,0),AD$1),FALSE)</f>
        <v>0</v>
      </c>
      <c r="AE773" s="13" t="str" cm="1">
        <f t="array" ref="AE773">IFERROR(INDEX(bank!$A$2:$P$1212,MATCH($O773&amp;$P773,bank!$Q$2:$Q$1212,0),AE$1),FALSE)</f>
        <v xml:space="preserve">5501.08-船员工资伙食    </v>
      </c>
      <c r="AF773" s="13" t="str" cm="1">
        <f t="array" ref="AF773">IFERROR(INDEX(bank!$A$2:$P$1212,MATCH($O773&amp;$P773,bank!$Q$2:$Q$1212,0),AF$1),FALSE)</f>
        <v>4月船员工资</v>
      </c>
      <c r="AG773" s="13" cm="1">
        <f t="array" ref="AG773">IFERROR(INDEX(bank!$A$2:$P$1212,MATCH($O773&amp;$P773,bank!$Q$2:$Q$1212,0),AG$1),FALSE)</f>
        <v>45075.349849537037</v>
      </c>
      <c r="AH773" s="13" cm="1">
        <f t="array" ref="AH773">IFERROR(INDEX(bank!$A$2:$P$1212,MATCH($O773&amp;$P773,bank!$Q$2:$Q$1212,0),AH$1),FALSE)</f>
        <v>0</v>
      </c>
      <c r="AI773" s="13" cm="1">
        <f t="array" ref="AI773">IFERROR(INDEX(bank!$A$2:$P$1212,MATCH($O773&amp;$P773,bank!$Q$2:$Q$1212,0),AI$1),FALSE)</f>
        <v>0</v>
      </c>
      <c r="AJ773" s="13" cm="1">
        <f t="array" ref="AJ773">IFERROR(INDEX(bank!$A$2:$P$1212,MATCH($O773&amp;$P773,bank!$Q$2:$Q$1212,0),AJ$1),FALSE)</f>
        <v>93223.33</v>
      </c>
      <c r="AK773" s="13" cm="1">
        <f t="array" ref="AK773">IFERROR(INDEX(bank!$A$2:$P$1212,MATCH($O773&amp;$P773,bank!$Q$2:$Q$1212,0),AK$1),FALSE)</f>
        <v>93223.33</v>
      </c>
      <c r="AL773" s="13" cm="1">
        <f t="array" ref="AL773">IFERROR(INDEX(bank!$A$2:$P$1212,MATCH($O773&amp;$P773,bank!$Q$2:$Q$1212,0),AL$1),FALSE)</f>
        <v>31789.73000000004</v>
      </c>
      <c r="AM773" s="13" cm="1">
        <f t="array" ref="AM773">IFERROR(INDEX(bank!$A$2:$P$1212,MATCH($O773&amp;$P773,bank!$Q$2:$Q$1212,0),AM$1),FALSE)</f>
        <v>1</v>
      </c>
      <c r="AN773" s="13" t="b" cm="1">
        <f t="array" ref="AN773">IFERROR(INDEX(bank!$A$2:$P$1212,MATCH($O773&amp;$P773,bank!$Q$2:$Q$1212,0),AN$1),FALSE)</f>
        <v>1</v>
      </c>
      <c r="AO773" s="13" t="str" cm="1">
        <f t="array" ref="AO773">IFERROR(INDEX(bank!$A$2:$P$1212,MATCH($O773&amp;$P773,bank!$Q$2:$Q$1212,0),AO$1),FALSE)</f>
        <v>已关闭</v>
      </c>
    </row>
    <row r="774" spans="1:41" hidden="1">
      <c r="A774" s="4" t="s">
        <v>126</v>
      </c>
      <c r="B774" s="4" t="s">
        <v>640</v>
      </c>
      <c r="C774" s="4">
        <v>1000</v>
      </c>
      <c r="D774" s="4">
        <v>1000</v>
      </c>
      <c r="E774" s="4">
        <v>0</v>
      </c>
      <c r="F774" s="4">
        <v>0</v>
      </c>
      <c r="G774" s="4" t="s">
        <v>19</v>
      </c>
      <c r="H774" s="6">
        <v>45071.130052800923</v>
      </c>
      <c r="I774" s="4" t="s">
        <v>20</v>
      </c>
      <c r="J774" s="4" t="b">
        <v>1</v>
      </c>
      <c r="K774" s="4">
        <v>0</v>
      </c>
      <c r="L774" s="4">
        <v>1</v>
      </c>
      <c r="M774" s="4" t="s">
        <v>36</v>
      </c>
      <c r="N774" s="6">
        <v>45075.349849537037</v>
      </c>
      <c r="O774" s="4" t="s">
        <v>18</v>
      </c>
      <c r="P774" s="4">
        <v>940</v>
      </c>
      <c r="Q774" s="10" cm="1">
        <f t="array" ref="Q774">IFERROR(INDEX(cashier!$A$2:$I$672,MATCH($O774&amp;$P774,cashier!$J$2:$J$672,0),Q$1),FALSE)</f>
        <v>550</v>
      </c>
      <c r="R774" s="10" t="str" cm="1">
        <f t="array" ref="R774">IFERROR(INDEX(cashier!$A$2:$I$672,MATCH($O774&amp;$P774,cashier!$J$2:$J$672,0),R$1),FALSE)</f>
        <v>香港花旗/USD/Hope Young/91868394</v>
      </c>
      <c r="S774" s="10" cm="1">
        <f t="array" ref="S774">IFERROR(INDEX(cashier!$A$2:$I$672,MATCH($O774&amp;$P774,cashier!$J$2:$J$672,0),S$1),FALSE)</f>
        <v>45069.348147962963</v>
      </c>
      <c r="T774" s="10" t="str" cm="1">
        <f t="array" ref="T774">IFERROR(INDEX(cashier!$A$2:$I$672,MATCH($O774&amp;$P774,cashier!$J$2:$J$672,0),T$1),FALSE)</f>
        <v>USD</v>
      </c>
      <c r="U774" s="10" cm="1">
        <f t="array" ref="U774">IFERROR(INDEX(cashier!$A$2:$I$672,MATCH($O774&amp;$P774,cashier!$J$2:$J$672,0),U$1),FALSE)</f>
        <v>102823.33</v>
      </c>
      <c r="V774" s="10" cm="1">
        <f t="array" ref="V774">IFERROR(INDEX(cashier!$A$2:$I$672,MATCH($O774&amp;$P774,cashier!$J$2:$J$672,0),V$1),FALSE)</f>
        <v>45075.349849537037</v>
      </c>
      <c r="W774" s="10" cm="1">
        <f t="array" ref="W774">IFERROR(INDEX(cashier!$A$2:$I$672,MATCH($O774&amp;$P774,cashier!$J$2:$J$672,0),W$1),FALSE)</f>
        <v>940</v>
      </c>
      <c r="X774" s="10" t="str" cm="1">
        <f t="array" ref="X774">IFERROR(INDEX(cashier!$A$2:$I$672,MATCH($O774&amp;$P774,cashier!$J$2:$J$672,0),X$1),FALSE)</f>
        <v>付款单</v>
      </c>
      <c r="Y774" s="10" cm="1">
        <f t="array" ref="Y774">IFERROR(INDEX(cashier!$A$2:$I$672,MATCH($O774&amp;$P774,cashier!$J$2:$J$672,0),Y$1),FALSE)</f>
        <v>0</v>
      </c>
      <c r="Z774" s="13" cm="1">
        <f t="array" ref="Z774">IFERROR(INDEX(bank!$A$2:$P$1212,MATCH($O774&amp;$P774,bank!$Q$2:$Q$1212,0),Z$1),FALSE)</f>
        <v>940</v>
      </c>
      <c r="AA774" s="13" t="str" cm="1">
        <f t="array" ref="AA774">IFERROR(INDEX(bank!$A$2:$P$1212,MATCH($O774&amp;$P774,bank!$Q$2:$Q$1212,0),AA$1),FALSE)</f>
        <v>付款单</v>
      </c>
      <c r="AB774" s="13" t="str" cm="1">
        <f t="array" ref="AB774">IFERROR(INDEX(bank!$A$2:$P$1212,MATCH($O774&amp;$P774,bank!$Q$2:$Q$1212,0),AB$1),FALSE)</f>
        <v>香港花旗/USD/Hope Young/91868394</v>
      </c>
      <c r="AC774" s="13" t="str" cm="1">
        <f t="array" ref="AC774">IFERROR(INDEX(bank!$A$2:$P$1212,MATCH($O774&amp;$P774,bank!$Q$2:$Q$1212,0),AC$1),FALSE)</f>
        <v>USD</v>
      </c>
      <c r="AD774" s="13" cm="1">
        <f t="array" ref="AD774">IFERROR(INDEX(bank!$A$2:$P$1212,MATCH($O774&amp;$P774,bank!$Q$2:$Q$1212,0),AD$1),FALSE)</f>
        <v>0</v>
      </c>
      <c r="AE774" s="13" t="str" cm="1">
        <f t="array" ref="AE774">IFERROR(INDEX(bank!$A$2:$P$1212,MATCH($O774&amp;$P774,bank!$Q$2:$Q$1212,0),AE$1),FALSE)</f>
        <v xml:space="preserve">5501.08-船员工资伙食    </v>
      </c>
      <c r="AF774" s="13" t="str" cm="1">
        <f t="array" ref="AF774">IFERROR(INDEX(bank!$A$2:$P$1212,MATCH($O774&amp;$P774,bank!$Q$2:$Q$1212,0),AF$1),FALSE)</f>
        <v>4月船员工资</v>
      </c>
      <c r="AG774" s="13" cm="1">
        <f t="array" ref="AG774">IFERROR(INDEX(bank!$A$2:$P$1212,MATCH($O774&amp;$P774,bank!$Q$2:$Q$1212,0),AG$1),FALSE)</f>
        <v>45075.349849537037</v>
      </c>
      <c r="AH774" s="13" cm="1">
        <f t="array" ref="AH774">IFERROR(INDEX(bank!$A$2:$P$1212,MATCH($O774&amp;$P774,bank!$Q$2:$Q$1212,0),AH$1),FALSE)</f>
        <v>0</v>
      </c>
      <c r="AI774" s="13" cm="1">
        <f t="array" ref="AI774">IFERROR(INDEX(bank!$A$2:$P$1212,MATCH($O774&amp;$P774,bank!$Q$2:$Q$1212,0),AI$1),FALSE)</f>
        <v>0</v>
      </c>
      <c r="AJ774" s="13" cm="1">
        <f t="array" ref="AJ774">IFERROR(INDEX(bank!$A$2:$P$1212,MATCH($O774&amp;$P774,bank!$Q$2:$Q$1212,0),AJ$1),FALSE)</f>
        <v>93223.33</v>
      </c>
      <c r="AK774" s="13" cm="1">
        <f t="array" ref="AK774">IFERROR(INDEX(bank!$A$2:$P$1212,MATCH($O774&amp;$P774,bank!$Q$2:$Q$1212,0),AK$1),FALSE)</f>
        <v>93223.33</v>
      </c>
      <c r="AL774" s="13" cm="1">
        <f t="array" ref="AL774">IFERROR(INDEX(bank!$A$2:$P$1212,MATCH($O774&amp;$P774,bank!$Q$2:$Q$1212,0),AL$1),FALSE)</f>
        <v>31789.73000000004</v>
      </c>
      <c r="AM774" s="13" cm="1">
        <f t="array" ref="AM774">IFERROR(INDEX(bank!$A$2:$P$1212,MATCH($O774&amp;$P774,bank!$Q$2:$Q$1212,0),AM$1),FALSE)</f>
        <v>1</v>
      </c>
      <c r="AN774" s="13" t="b" cm="1">
        <f t="array" ref="AN774">IFERROR(INDEX(bank!$A$2:$P$1212,MATCH($O774&amp;$P774,bank!$Q$2:$Q$1212,0),AN$1),FALSE)</f>
        <v>1</v>
      </c>
      <c r="AO774" s="13" t="str" cm="1">
        <f t="array" ref="AO774">IFERROR(INDEX(bank!$A$2:$P$1212,MATCH($O774&amp;$P774,bank!$Q$2:$Q$1212,0),AO$1),FALSE)</f>
        <v>已关闭</v>
      </c>
    </row>
    <row r="775" spans="1:41" hidden="1">
      <c r="A775" s="4" t="s">
        <v>110</v>
      </c>
      <c r="B775" s="4" t="s">
        <v>641</v>
      </c>
      <c r="C775" s="4">
        <v>0</v>
      </c>
      <c r="D775" s="4">
        <v>0</v>
      </c>
      <c r="E775" s="4">
        <v>400</v>
      </c>
      <c r="F775" s="4">
        <v>400</v>
      </c>
      <c r="G775" s="4" t="s">
        <v>19</v>
      </c>
      <c r="H775" s="6">
        <v>45071.130052800923</v>
      </c>
      <c r="I775" s="4" t="s">
        <v>20</v>
      </c>
      <c r="J775" s="4" t="b">
        <v>1</v>
      </c>
      <c r="K775" s="4">
        <v>0</v>
      </c>
      <c r="L775" s="4">
        <v>1</v>
      </c>
      <c r="M775" s="4" t="s">
        <v>36</v>
      </c>
      <c r="N775" s="6">
        <v>45075.349849537037</v>
      </c>
      <c r="O775" s="4" t="s">
        <v>18</v>
      </c>
      <c r="P775" s="4">
        <v>940</v>
      </c>
      <c r="Q775" s="10" cm="1">
        <f t="array" ref="Q775">IFERROR(INDEX(cashier!$A$2:$I$672,MATCH($O775&amp;$P775,cashier!$J$2:$J$672,0),Q$1),FALSE)</f>
        <v>550</v>
      </c>
      <c r="R775" s="10" t="str" cm="1">
        <f t="array" ref="R775">IFERROR(INDEX(cashier!$A$2:$I$672,MATCH($O775&amp;$P775,cashier!$J$2:$J$672,0),R$1),FALSE)</f>
        <v>香港花旗/USD/Hope Young/91868394</v>
      </c>
      <c r="S775" s="10" cm="1">
        <f t="array" ref="S775">IFERROR(INDEX(cashier!$A$2:$I$672,MATCH($O775&amp;$P775,cashier!$J$2:$J$672,0),S$1),FALSE)</f>
        <v>45069.348147962963</v>
      </c>
      <c r="T775" s="10" t="str" cm="1">
        <f t="array" ref="T775">IFERROR(INDEX(cashier!$A$2:$I$672,MATCH($O775&amp;$P775,cashier!$J$2:$J$672,0),T$1),FALSE)</f>
        <v>USD</v>
      </c>
      <c r="U775" s="10" cm="1">
        <f t="array" ref="U775">IFERROR(INDEX(cashier!$A$2:$I$672,MATCH($O775&amp;$P775,cashier!$J$2:$J$672,0),U$1),FALSE)</f>
        <v>102823.33</v>
      </c>
      <c r="V775" s="10" cm="1">
        <f t="array" ref="V775">IFERROR(INDEX(cashier!$A$2:$I$672,MATCH($O775&amp;$P775,cashier!$J$2:$J$672,0),V$1),FALSE)</f>
        <v>45075.349849537037</v>
      </c>
      <c r="W775" s="10" cm="1">
        <f t="array" ref="W775">IFERROR(INDEX(cashier!$A$2:$I$672,MATCH($O775&amp;$P775,cashier!$J$2:$J$672,0),W$1),FALSE)</f>
        <v>940</v>
      </c>
      <c r="X775" s="10" t="str" cm="1">
        <f t="array" ref="X775">IFERROR(INDEX(cashier!$A$2:$I$672,MATCH($O775&amp;$P775,cashier!$J$2:$J$672,0),X$1),FALSE)</f>
        <v>付款单</v>
      </c>
      <c r="Y775" s="10" cm="1">
        <f t="array" ref="Y775">IFERROR(INDEX(cashier!$A$2:$I$672,MATCH($O775&amp;$P775,cashier!$J$2:$J$672,0),Y$1),FALSE)</f>
        <v>0</v>
      </c>
      <c r="Z775" s="13" cm="1">
        <f t="array" ref="Z775">IFERROR(INDEX(bank!$A$2:$P$1212,MATCH($O775&amp;$P775,bank!$Q$2:$Q$1212,0),Z$1),FALSE)</f>
        <v>940</v>
      </c>
      <c r="AA775" s="13" t="str" cm="1">
        <f t="array" ref="AA775">IFERROR(INDEX(bank!$A$2:$P$1212,MATCH($O775&amp;$P775,bank!$Q$2:$Q$1212,0),AA$1),FALSE)</f>
        <v>付款单</v>
      </c>
      <c r="AB775" s="13" t="str" cm="1">
        <f t="array" ref="AB775">IFERROR(INDEX(bank!$A$2:$P$1212,MATCH($O775&amp;$P775,bank!$Q$2:$Q$1212,0),AB$1),FALSE)</f>
        <v>香港花旗/USD/Hope Young/91868394</v>
      </c>
      <c r="AC775" s="13" t="str" cm="1">
        <f t="array" ref="AC775">IFERROR(INDEX(bank!$A$2:$P$1212,MATCH($O775&amp;$P775,bank!$Q$2:$Q$1212,0),AC$1),FALSE)</f>
        <v>USD</v>
      </c>
      <c r="AD775" s="13" cm="1">
        <f t="array" ref="AD775">IFERROR(INDEX(bank!$A$2:$P$1212,MATCH($O775&amp;$P775,bank!$Q$2:$Q$1212,0),AD$1),FALSE)</f>
        <v>0</v>
      </c>
      <c r="AE775" s="13" t="str" cm="1">
        <f t="array" ref="AE775">IFERROR(INDEX(bank!$A$2:$P$1212,MATCH($O775&amp;$P775,bank!$Q$2:$Q$1212,0),AE$1),FALSE)</f>
        <v xml:space="preserve">5501.08-船员工资伙食    </v>
      </c>
      <c r="AF775" s="13" t="str" cm="1">
        <f t="array" ref="AF775">IFERROR(INDEX(bank!$A$2:$P$1212,MATCH($O775&amp;$P775,bank!$Q$2:$Q$1212,0),AF$1),FALSE)</f>
        <v>4月船员工资</v>
      </c>
      <c r="AG775" s="13" cm="1">
        <f t="array" ref="AG775">IFERROR(INDEX(bank!$A$2:$P$1212,MATCH($O775&amp;$P775,bank!$Q$2:$Q$1212,0),AG$1),FALSE)</f>
        <v>45075.349849537037</v>
      </c>
      <c r="AH775" s="13" cm="1">
        <f t="array" ref="AH775">IFERROR(INDEX(bank!$A$2:$P$1212,MATCH($O775&amp;$P775,bank!$Q$2:$Q$1212,0),AH$1),FALSE)</f>
        <v>0</v>
      </c>
      <c r="AI775" s="13" cm="1">
        <f t="array" ref="AI775">IFERROR(INDEX(bank!$A$2:$P$1212,MATCH($O775&amp;$P775,bank!$Q$2:$Q$1212,0),AI$1),FALSE)</f>
        <v>0</v>
      </c>
      <c r="AJ775" s="13" cm="1">
        <f t="array" ref="AJ775">IFERROR(INDEX(bank!$A$2:$P$1212,MATCH($O775&amp;$P775,bank!$Q$2:$Q$1212,0),AJ$1),FALSE)</f>
        <v>93223.33</v>
      </c>
      <c r="AK775" s="13" cm="1">
        <f t="array" ref="AK775">IFERROR(INDEX(bank!$A$2:$P$1212,MATCH($O775&amp;$P775,bank!$Q$2:$Q$1212,0),AK$1),FALSE)</f>
        <v>93223.33</v>
      </c>
      <c r="AL775" s="13" cm="1">
        <f t="array" ref="AL775">IFERROR(INDEX(bank!$A$2:$P$1212,MATCH($O775&amp;$P775,bank!$Q$2:$Q$1212,0),AL$1),FALSE)</f>
        <v>31789.73000000004</v>
      </c>
      <c r="AM775" s="13" cm="1">
        <f t="array" ref="AM775">IFERROR(INDEX(bank!$A$2:$P$1212,MATCH($O775&amp;$P775,bank!$Q$2:$Q$1212,0),AM$1),FALSE)</f>
        <v>1</v>
      </c>
      <c r="AN775" s="13" t="b" cm="1">
        <f t="array" ref="AN775">IFERROR(INDEX(bank!$A$2:$P$1212,MATCH($O775&amp;$P775,bank!$Q$2:$Q$1212,0),AN$1),FALSE)</f>
        <v>1</v>
      </c>
      <c r="AO775" s="13" t="str" cm="1">
        <f t="array" ref="AO775">IFERROR(INDEX(bank!$A$2:$P$1212,MATCH($O775&amp;$P775,bank!$Q$2:$Q$1212,0),AO$1),FALSE)</f>
        <v>已关闭</v>
      </c>
    </row>
    <row r="776" spans="1:41" hidden="1">
      <c r="A776" s="4" t="s">
        <v>126</v>
      </c>
      <c r="B776" s="4" t="s">
        <v>642</v>
      </c>
      <c r="C776" s="4">
        <v>9000</v>
      </c>
      <c r="D776" s="4">
        <v>9000</v>
      </c>
      <c r="E776" s="4">
        <v>0</v>
      </c>
      <c r="F776" s="4">
        <v>0</v>
      </c>
      <c r="G776" s="4" t="s">
        <v>19</v>
      </c>
      <c r="H776" s="6">
        <v>45071.130052800923</v>
      </c>
      <c r="I776" s="4" t="s">
        <v>20</v>
      </c>
      <c r="J776" s="4" t="b">
        <v>1</v>
      </c>
      <c r="K776" s="4">
        <v>0</v>
      </c>
      <c r="L776" s="4">
        <v>1</v>
      </c>
      <c r="M776" s="4" t="s">
        <v>36</v>
      </c>
      <c r="N776" s="6">
        <v>45075.349849537037</v>
      </c>
      <c r="O776" s="4" t="s">
        <v>18</v>
      </c>
      <c r="P776" s="4">
        <v>940</v>
      </c>
      <c r="Q776" s="10" cm="1">
        <f t="array" ref="Q776">IFERROR(INDEX(cashier!$A$2:$I$672,MATCH($O776&amp;$P776,cashier!$J$2:$J$672,0),Q$1),FALSE)</f>
        <v>550</v>
      </c>
      <c r="R776" s="10" t="str" cm="1">
        <f t="array" ref="R776">IFERROR(INDEX(cashier!$A$2:$I$672,MATCH($O776&amp;$P776,cashier!$J$2:$J$672,0),R$1),FALSE)</f>
        <v>香港花旗/USD/Hope Young/91868394</v>
      </c>
      <c r="S776" s="10" cm="1">
        <f t="array" ref="S776">IFERROR(INDEX(cashier!$A$2:$I$672,MATCH($O776&amp;$P776,cashier!$J$2:$J$672,0),S$1),FALSE)</f>
        <v>45069.348147962963</v>
      </c>
      <c r="T776" s="10" t="str" cm="1">
        <f t="array" ref="T776">IFERROR(INDEX(cashier!$A$2:$I$672,MATCH($O776&amp;$P776,cashier!$J$2:$J$672,0),T$1),FALSE)</f>
        <v>USD</v>
      </c>
      <c r="U776" s="10" cm="1">
        <f t="array" ref="U776">IFERROR(INDEX(cashier!$A$2:$I$672,MATCH($O776&amp;$P776,cashier!$J$2:$J$672,0),U$1),FALSE)</f>
        <v>102823.33</v>
      </c>
      <c r="V776" s="10" cm="1">
        <f t="array" ref="V776">IFERROR(INDEX(cashier!$A$2:$I$672,MATCH($O776&amp;$P776,cashier!$J$2:$J$672,0),V$1),FALSE)</f>
        <v>45075.349849537037</v>
      </c>
      <c r="W776" s="10" cm="1">
        <f t="array" ref="W776">IFERROR(INDEX(cashier!$A$2:$I$672,MATCH($O776&amp;$P776,cashier!$J$2:$J$672,0),W$1),FALSE)</f>
        <v>940</v>
      </c>
      <c r="X776" s="10" t="str" cm="1">
        <f t="array" ref="X776">IFERROR(INDEX(cashier!$A$2:$I$672,MATCH($O776&amp;$P776,cashier!$J$2:$J$672,0),X$1),FALSE)</f>
        <v>付款单</v>
      </c>
      <c r="Y776" s="10" cm="1">
        <f t="array" ref="Y776">IFERROR(INDEX(cashier!$A$2:$I$672,MATCH($O776&amp;$P776,cashier!$J$2:$J$672,0),Y$1),FALSE)</f>
        <v>0</v>
      </c>
      <c r="Z776" s="13" cm="1">
        <f t="array" ref="Z776">IFERROR(INDEX(bank!$A$2:$P$1212,MATCH($O776&amp;$P776,bank!$Q$2:$Q$1212,0),Z$1),FALSE)</f>
        <v>940</v>
      </c>
      <c r="AA776" s="13" t="str" cm="1">
        <f t="array" ref="AA776">IFERROR(INDEX(bank!$A$2:$P$1212,MATCH($O776&amp;$P776,bank!$Q$2:$Q$1212,0),AA$1),FALSE)</f>
        <v>付款单</v>
      </c>
      <c r="AB776" s="13" t="str" cm="1">
        <f t="array" ref="AB776">IFERROR(INDEX(bank!$A$2:$P$1212,MATCH($O776&amp;$P776,bank!$Q$2:$Q$1212,0),AB$1),FALSE)</f>
        <v>香港花旗/USD/Hope Young/91868394</v>
      </c>
      <c r="AC776" s="13" t="str" cm="1">
        <f t="array" ref="AC776">IFERROR(INDEX(bank!$A$2:$P$1212,MATCH($O776&amp;$P776,bank!$Q$2:$Q$1212,0),AC$1),FALSE)</f>
        <v>USD</v>
      </c>
      <c r="AD776" s="13" cm="1">
        <f t="array" ref="AD776">IFERROR(INDEX(bank!$A$2:$P$1212,MATCH($O776&amp;$P776,bank!$Q$2:$Q$1212,0),AD$1),FALSE)</f>
        <v>0</v>
      </c>
      <c r="AE776" s="13" t="str" cm="1">
        <f t="array" ref="AE776">IFERROR(INDEX(bank!$A$2:$P$1212,MATCH($O776&amp;$P776,bank!$Q$2:$Q$1212,0),AE$1),FALSE)</f>
        <v xml:space="preserve">5501.08-船员工资伙食    </v>
      </c>
      <c r="AF776" s="13" t="str" cm="1">
        <f t="array" ref="AF776">IFERROR(INDEX(bank!$A$2:$P$1212,MATCH($O776&amp;$P776,bank!$Q$2:$Q$1212,0),AF$1),FALSE)</f>
        <v>4月船员工资</v>
      </c>
      <c r="AG776" s="13" cm="1">
        <f t="array" ref="AG776">IFERROR(INDEX(bank!$A$2:$P$1212,MATCH($O776&amp;$P776,bank!$Q$2:$Q$1212,0),AG$1),FALSE)</f>
        <v>45075.349849537037</v>
      </c>
      <c r="AH776" s="13" cm="1">
        <f t="array" ref="AH776">IFERROR(INDEX(bank!$A$2:$P$1212,MATCH($O776&amp;$P776,bank!$Q$2:$Q$1212,0),AH$1),FALSE)</f>
        <v>0</v>
      </c>
      <c r="AI776" s="13" cm="1">
        <f t="array" ref="AI776">IFERROR(INDEX(bank!$A$2:$P$1212,MATCH($O776&amp;$P776,bank!$Q$2:$Q$1212,0),AI$1),FALSE)</f>
        <v>0</v>
      </c>
      <c r="AJ776" s="13" cm="1">
        <f t="array" ref="AJ776">IFERROR(INDEX(bank!$A$2:$P$1212,MATCH($O776&amp;$P776,bank!$Q$2:$Q$1212,0),AJ$1),FALSE)</f>
        <v>93223.33</v>
      </c>
      <c r="AK776" s="13" cm="1">
        <f t="array" ref="AK776">IFERROR(INDEX(bank!$A$2:$P$1212,MATCH($O776&amp;$P776,bank!$Q$2:$Q$1212,0),AK$1),FALSE)</f>
        <v>93223.33</v>
      </c>
      <c r="AL776" s="13" cm="1">
        <f t="array" ref="AL776">IFERROR(INDEX(bank!$A$2:$P$1212,MATCH($O776&amp;$P776,bank!$Q$2:$Q$1212,0),AL$1),FALSE)</f>
        <v>31789.73000000004</v>
      </c>
      <c r="AM776" s="13" cm="1">
        <f t="array" ref="AM776">IFERROR(INDEX(bank!$A$2:$P$1212,MATCH($O776&amp;$P776,bank!$Q$2:$Q$1212,0),AM$1),FALSE)</f>
        <v>1</v>
      </c>
      <c r="AN776" s="13" t="b" cm="1">
        <f t="array" ref="AN776">IFERROR(INDEX(bank!$A$2:$P$1212,MATCH($O776&amp;$P776,bank!$Q$2:$Q$1212,0),AN$1),FALSE)</f>
        <v>1</v>
      </c>
      <c r="AO776" s="13" t="str" cm="1">
        <f t="array" ref="AO776">IFERROR(INDEX(bank!$A$2:$P$1212,MATCH($O776&amp;$P776,bank!$Q$2:$Q$1212,0),AO$1),FALSE)</f>
        <v>已关闭</v>
      </c>
    </row>
    <row r="777" spans="1:41" hidden="1">
      <c r="A777" s="4" t="s">
        <v>90</v>
      </c>
      <c r="B777" s="4" t="s">
        <v>643</v>
      </c>
      <c r="C777" s="4">
        <v>8699.4</v>
      </c>
      <c r="D777" s="4">
        <v>8699.4</v>
      </c>
      <c r="E777" s="4">
        <v>0</v>
      </c>
      <c r="F777" s="4">
        <v>0</v>
      </c>
      <c r="G777" s="4" t="s">
        <v>19</v>
      </c>
      <c r="H777" s="6">
        <v>45071.156516631941</v>
      </c>
      <c r="I777" s="4" t="s">
        <v>20</v>
      </c>
      <c r="J777" s="4" t="b">
        <v>1</v>
      </c>
      <c r="K777" s="4">
        <v>0</v>
      </c>
      <c r="L777" s="4">
        <v>1</v>
      </c>
      <c r="M777" s="4" t="s">
        <v>36</v>
      </c>
      <c r="N777" s="6">
        <v>45075.350347222222</v>
      </c>
      <c r="O777" s="4" t="s">
        <v>18</v>
      </c>
      <c r="P777" s="4">
        <v>942</v>
      </c>
      <c r="Q777" s="10" cm="1">
        <f t="array" ref="Q777">IFERROR(INDEX(cashier!$A$2:$I$672,MATCH($O777&amp;$P777,cashier!$J$2:$J$672,0),Q$1),FALSE)</f>
        <v>553</v>
      </c>
      <c r="R777" s="10" t="str" cm="1">
        <f t="array" ref="R777">IFERROR(INDEX(cashier!$A$2:$I$672,MATCH($O777&amp;$P777,cashier!$J$2:$J$672,0),R$1),FALSE)</f>
        <v>香港花旗/USD/Hope Young/91868394</v>
      </c>
      <c r="S777" s="10" cm="1">
        <f t="array" ref="S777">IFERROR(INDEX(cashier!$A$2:$I$672,MATCH($O777&amp;$P777,cashier!$J$2:$J$672,0),S$1),FALSE)</f>
        <v>45069.348810694442</v>
      </c>
      <c r="T777" s="10" t="str" cm="1">
        <f t="array" ref="T777">IFERROR(INDEX(cashier!$A$2:$I$672,MATCH($O777&amp;$P777,cashier!$J$2:$J$672,0),T$1),FALSE)</f>
        <v>USD</v>
      </c>
      <c r="U777" s="10" cm="1">
        <f t="array" ref="U777">IFERROR(INDEX(cashier!$A$2:$I$672,MATCH($O777&amp;$P777,cashier!$J$2:$J$672,0),U$1),FALSE)</f>
        <v>8699.4</v>
      </c>
      <c r="V777" s="10" cm="1">
        <f t="array" ref="V777">IFERROR(INDEX(cashier!$A$2:$I$672,MATCH($O777&amp;$P777,cashier!$J$2:$J$672,0),V$1),FALSE)</f>
        <v>45075.350347222222</v>
      </c>
      <c r="W777" s="10" cm="1">
        <f t="array" ref="W777">IFERROR(INDEX(cashier!$A$2:$I$672,MATCH($O777&amp;$P777,cashier!$J$2:$J$672,0),W$1),FALSE)</f>
        <v>942</v>
      </c>
      <c r="X777" s="10" t="str" cm="1">
        <f t="array" ref="X777">IFERROR(INDEX(cashier!$A$2:$I$672,MATCH($O777&amp;$P777,cashier!$J$2:$J$672,0),X$1),FALSE)</f>
        <v>付款单</v>
      </c>
      <c r="Y777" s="10" cm="1">
        <f t="array" ref="Y777">IFERROR(INDEX(cashier!$A$2:$I$672,MATCH($O777&amp;$P777,cashier!$J$2:$J$672,0),Y$1),FALSE)</f>
        <v>0</v>
      </c>
      <c r="Z777" s="13" cm="1">
        <f t="array" ref="Z777">IFERROR(INDEX(bank!$A$2:$P$1212,MATCH($O777&amp;$P777,bank!$Q$2:$Q$1212,0),Z$1),FALSE)</f>
        <v>942</v>
      </c>
      <c r="AA777" s="13" t="str" cm="1">
        <f t="array" ref="AA777">IFERROR(INDEX(bank!$A$2:$P$1212,MATCH($O777&amp;$P777,bank!$Q$2:$Q$1212,0),AA$1),FALSE)</f>
        <v>付款单</v>
      </c>
      <c r="AB777" s="13" t="str" cm="1">
        <f t="array" ref="AB777">IFERROR(INDEX(bank!$A$2:$P$1212,MATCH($O777&amp;$P777,bank!$Q$2:$Q$1212,0),AB$1),FALSE)</f>
        <v>香港花旗/USD/Hope Young/91868394</v>
      </c>
      <c r="AC777" s="13" t="str" cm="1">
        <f t="array" ref="AC777">IFERROR(INDEX(bank!$A$2:$P$1212,MATCH($O777&amp;$P777,bank!$Q$2:$Q$1212,0),AC$1),FALSE)</f>
        <v>USD</v>
      </c>
      <c r="AD777" s="13" cm="1">
        <f t="array" ref="AD777">IFERROR(INDEX(bank!$A$2:$P$1212,MATCH($O777&amp;$P777,bank!$Q$2:$Q$1212,0),AD$1),FALSE)</f>
        <v>0</v>
      </c>
      <c r="AE777" s="13" t="str" cm="1">
        <f t="array" ref="AE777">IFERROR(INDEX(bank!$A$2:$P$1212,MATCH($O777&amp;$P777,bank!$Q$2:$Q$1212,0),AE$1),FALSE)</f>
        <v>5501.17-船员杂费</v>
      </c>
      <c r="AF777" s="13" t="str" cm="1">
        <f t="array" ref="AF777">IFERROR(INDEX(bank!$A$2:$P$1212,MATCH($O777&amp;$P777,bank!$Q$2:$Q$1212,0),AF$1),FALSE)</f>
        <v>23年4月洛美船员换班代理费</v>
      </c>
      <c r="AG777" s="13" cm="1">
        <f t="array" ref="AG777">IFERROR(INDEX(bank!$A$2:$P$1212,MATCH($O777&amp;$P777,bank!$Q$2:$Q$1212,0),AG$1),FALSE)</f>
        <v>45075.350347222222</v>
      </c>
      <c r="AH777" s="13" cm="1">
        <f t="array" ref="AH777">IFERROR(INDEX(bank!$A$2:$P$1212,MATCH($O777&amp;$P777,bank!$Q$2:$Q$1212,0),AH$1),FALSE)</f>
        <v>0</v>
      </c>
      <c r="AI777" s="13" cm="1">
        <f t="array" ref="AI777">IFERROR(INDEX(bank!$A$2:$P$1212,MATCH($O777&amp;$P777,bank!$Q$2:$Q$1212,0),AI$1),FALSE)</f>
        <v>0</v>
      </c>
      <c r="AJ777" s="13" cm="1">
        <f t="array" ref="AJ777">IFERROR(INDEX(bank!$A$2:$P$1212,MATCH($O777&amp;$P777,bank!$Q$2:$Q$1212,0),AJ$1),FALSE)</f>
        <v>8699.4</v>
      </c>
      <c r="AK777" s="13" cm="1">
        <f t="array" ref="AK777">IFERROR(INDEX(bank!$A$2:$P$1212,MATCH($O777&amp;$P777,bank!$Q$2:$Q$1212,0),AK$1),FALSE)</f>
        <v>8699.4</v>
      </c>
      <c r="AL777" s="13" cm="1">
        <f t="array" ref="AL777">IFERROR(INDEX(bank!$A$2:$P$1212,MATCH($O777&amp;$P777,bank!$Q$2:$Q$1212,0),AL$1),FALSE)</f>
        <v>6290.3300000000399</v>
      </c>
      <c r="AM777" s="13" cm="1">
        <f t="array" ref="AM777">IFERROR(INDEX(bank!$A$2:$P$1212,MATCH($O777&amp;$P777,bank!$Q$2:$Q$1212,0),AM$1),FALSE)</f>
        <v>1</v>
      </c>
      <c r="AN777" s="13" t="b" cm="1">
        <f t="array" ref="AN777">IFERROR(INDEX(bank!$A$2:$P$1212,MATCH($O777&amp;$P777,bank!$Q$2:$Q$1212,0),AN$1),FALSE)</f>
        <v>1</v>
      </c>
      <c r="AO777" s="13" t="str" cm="1">
        <f t="array" ref="AO777">IFERROR(INDEX(bank!$A$2:$P$1212,MATCH($O777&amp;$P777,bank!$Q$2:$Q$1212,0),AO$1),FALSE)</f>
        <v>已关闭</v>
      </c>
    </row>
    <row r="778" spans="1:41" hidden="1">
      <c r="A778" s="4" t="s">
        <v>168</v>
      </c>
      <c r="B778" s="4" t="s">
        <v>644</v>
      </c>
      <c r="C778" s="4">
        <v>89596.25</v>
      </c>
      <c r="D778" s="4">
        <v>12946.49953038075</v>
      </c>
      <c r="E778" s="4">
        <v>0</v>
      </c>
      <c r="F778" s="4">
        <v>0</v>
      </c>
      <c r="G778" s="4" t="s">
        <v>30</v>
      </c>
      <c r="H778" s="6">
        <v>45068.237310092591</v>
      </c>
      <c r="I778" s="4" t="s">
        <v>20</v>
      </c>
      <c r="J778" s="4" t="b">
        <v>1</v>
      </c>
      <c r="K778" s="4">
        <v>0</v>
      </c>
      <c r="L778" s="4">
        <v>6.9204999999999997</v>
      </c>
      <c r="M778" s="4" t="s">
        <v>46</v>
      </c>
      <c r="N778" s="6">
        <v>45079.349016203712</v>
      </c>
      <c r="O778" s="4" t="s">
        <v>18</v>
      </c>
      <c r="P778" s="4">
        <v>945</v>
      </c>
      <c r="Q778" s="10" cm="1">
        <f t="array" ref="Q778">IFERROR(INDEX(cashier!$A$2:$I$672,MATCH($O778&amp;$P778,cashier!$J$2:$J$672,0),Q$1),FALSE)</f>
        <v>559</v>
      </c>
      <c r="R778" s="10" t="str" cm="1">
        <f t="array" ref="R778">IFERROR(INDEX(cashier!$A$2:$I$672,MATCH($O778&amp;$P778,cashier!$J$2:$J$672,0),R$1),FALSE)</f>
        <v>吴总股东往来/RMB</v>
      </c>
      <c r="S778" s="10" cm="1">
        <f t="array" ref="S778">IFERROR(INDEX(cashier!$A$2:$I$672,MATCH($O778&amp;$P778,cashier!$J$2:$J$672,0),S$1),FALSE)</f>
        <v>45070.325407094897</v>
      </c>
      <c r="T778" s="10" t="str" cm="1">
        <f t="array" ref="T778">IFERROR(INDEX(cashier!$A$2:$I$672,MATCH($O778&amp;$P778,cashier!$J$2:$J$672,0),T$1),FALSE)</f>
        <v>RMB</v>
      </c>
      <c r="U778" s="10" cm="1">
        <f t="array" ref="U778">IFERROR(INDEX(cashier!$A$2:$I$672,MATCH($O778&amp;$P778,cashier!$J$2:$J$672,0),U$1),FALSE)</f>
        <v>89596.25</v>
      </c>
      <c r="V778" s="10" cm="1">
        <f t="array" ref="V778">IFERROR(INDEX(cashier!$A$2:$I$672,MATCH($O778&amp;$P778,cashier!$J$2:$J$672,0),V$1),FALSE)</f>
        <v>45079.349016203712</v>
      </c>
      <c r="W778" s="10" cm="1">
        <f t="array" ref="W778">IFERROR(INDEX(cashier!$A$2:$I$672,MATCH($O778&amp;$P778,cashier!$J$2:$J$672,0),W$1),FALSE)</f>
        <v>945</v>
      </c>
      <c r="X778" s="10" t="str" cm="1">
        <f t="array" ref="X778">IFERROR(INDEX(cashier!$A$2:$I$672,MATCH($O778&amp;$P778,cashier!$J$2:$J$672,0),X$1),FALSE)</f>
        <v>付款单</v>
      </c>
      <c r="Y778" s="10" cm="1">
        <f t="array" ref="Y778">IFERROR(INDEX(cashier!$A$2:$I$672,MATCH($O778&amp;$P778,cashier!$J$2:$J$672,0),Y$1),FALSE)</f>
        <v>0</v>
      </c>
      <c r="Z778" s="13" cm="1">
        <f t="array" ref="Z778">IFERROR(INDEX(bank!$A$2:$P$1212,MATCH($O778&amp;$P778,bank!$Q$2:$Q$1212,0),Z$1),FALSE)</f>
        <v>945</v>
      </c>
      <c r="AA778" s="13" t="str" cm="1">
        <f t="array" ref="AA778">IFERROR(INDEX(bank!$A$2:$P$1212,MATCH($O778&amp;$P778,bank!$Q$2:$Q$1212,0),AA$1),FALSE)</f>
        <v>付款单</v>
      </c>
      <c r="AB778" s="13" t="str" cm="1">
        <f t="array" ref="AB778">IFERROR(INDEX(bank!$A$2:$P$1212,MATCH($O778&amp;$P778,bank!$Q$2:$Q$1212,0),AB$1),FALSE)</f>
        <v>吴总股东往来/RMB</v>
      </c>
      <c r="AC778" s="13" t="str" cm="1">
        <f t="array" ref="AC778">IFERROR(INDEX(bank!$A$2:$P$1212,MATCH($O778&amp;$P778,bank!$Q$2:$Q$1212,0),AC$1),FALSE)</f>
        <v>RMB</v>
      </c>
      <c r="AD778" s="13" cm="1">
        <f t="array" ref="AD778">IFERROR(INDEX(bank!$A$2:$P$1212,MATCH($O778&amp;$P778,bank!$Q$2:$Q$1212,0),AD$1),FALSE)</f>
        <v>0</v>
      </c>
      <c r="AE778" s="13" t="str" cm="1">
        <f t="array" ref="AE778">IFERROR(INDEX(bank!$A$2:$P$1212,MATCH($O778&amp;$P778,bank!$Q$2:$Q$1212,0),AE$1),FALSE)</f>
        <v>5402.02-佣金成本</v>
      </c>
      <c r="AF778" s="13" t="str" cm="1">
        <f t="array" ref="AF778">IFERROR(INDEX(bank!$A$2:$P$1212,MATCH($O778&amp;$P778,bank!$Q$2:$Q$1212,0),AF$1),FALSE)</f>
        <v>经纪人佣金费用</v>
      </c>
      <c r="AG778" s="13" cm="1">
        <f t="array" ref="AG778">IFERROR(INDEX(bank!$A$2:$P$1212,MATCH($O778&amp;$P778,bank!$Q$2:$Q$1212,0),AG$1),FALSE)</f>
        <v>45079.349016203712</v>
      </c>
      <c r="AH778" s="13" cm="1">
        <f t="array" ref="AH778">IFERROR(INDEX(bank!$A$2:$P$1212,MATCH($O778&amp;$P778,bank!$Q$2:$Q$1212,0),AH$1),FALSE)</f>
        <v>0</v>
      </c>
      <c r="AI778" s="13" cm="1">
        <f t="array" ref="AI778">IFERROR(INDEX(bank!$A$2:$P$1212,MATCH($O778&amp;$P778,bank!$Q$2:$Q$1212,0),AI$1),FALSE)</f>
        <v>0</v>
      </c>
      <c r="AJ778" s="13" cm="1">
        <f t="array" ref="AJ778">IFERROR(INDEX(bank!$A$2:$P$1212,MATCH($O778&amp;$P778,bank!$Q$2:$Q$1212,0),AJ$1),FALSE)</f>
        <v>89596.25</v>
      </c>
      <c r="AK778" s="13" cm="1">
        <f t="array" ref="AK778">IFERROR(INDEX(bank!$A$2:$P$1212,MATCH($O778&amp;$P778,bank!$Q$2:$Q$1212,0),AK$1),FALSE)</f>
        <v>89596.25</v>
      </c>
      <c r="AL778" s="13" cm="1">
        <f t="array" ref="AL778">IFERROR(INDEX(bank!$A$2:$P$1212,MATCH($O778&amp;$P778,bank!$Q$2:$Q$1212,0),AL$1),FALSE)</f>
        <v>11580425.84</v>
      </c>
      <c r="AM778" s="13" cm="1">
        <f t="array" ref="AM778">IFERROR(INDEX(bank!$A$2:$P$1212,MATCH($O778&amp;$P778,bank!$Q$2:$Q$1212,0),AM$1),FALSE)</f>
        <v>6.9204999999999997</v>
      </c>
      <c r="AN778" s="13" t="b" cm="1">
        <f t="array" ref="AN778">IFERROR(INDEX(bank!$A$2:$P$1212,MATCH($O778&amp;$P778,bank!$Q$2:$Q$1212,0),AN$1),FALSE)</f>
        <v>1</v>
      </c>
      <c r="AO778" s="13" t="str" cm="1">
        <f t="array" ref="AO778">IFERROR(INDEX(bank!$A$2:$P$1212,MATCH($O778&amp;$P778,bank!$Q$2:$Q$1212,0),AO$1),FALSE)</f>
        <v>已关闭</v>
      </c>
    </row>
    <row r="779" spans="1:41" hidden="1">
      <c r="A779" s="4" t="s">
        <v>168</v>
      </c>
      <c r="B779" s="4" t="s">
        <v>644</v>
      </c>
      <c r="C779" s="4">
        <v>171385.63</v>
      </c>
      <c r="D779" s="4">
        <v>24764.920164727981</v>
      </c>
      <c r="E779" s="4">
        <v>0</v>
      </c>
      <c r="F779" s="4">
        <v>0</v>
      </c>
      <c r="G779" s="4" t="s">
        <v>30</v>
      </c>
      <c r="H779" s="6">
        <v>45068.241920601853</v>
      </c>
      <c r="I779" s="4" t="s">
        <v>20</v>
      </c>
      <c r="J779" s="4" t="b">
        <v>1</v>
      </c>
      <c r="K779" s="4">
        <v>0</v>
      </c>
      <c r="L779" s="4">
        <v>6.9204999999999997</v>
      </c>
      <c r="M779" s="4" t="s">
        <v>46</v>
      </c>
      <c r="N779" s="6">
        <v>45091.33457175926</v>
      </c>
      <c r="O779" s="4" t="s">
        <v>18</v>
      </c>
      <c r="P779" s="4">
        <v>946</v>
      </c>
      <c r="Q779" s="10" cm="1">
        <f t="array" ref="Q779">IFERROR(INDEX(cashier!$A$2:$I$672,MATCH($O779&amp;$P779,cashier!$J$2:$J$672,0),Q$1),FALSE)</f>
        <v>558</v>
      </c>
      <c r="R779" s="10" t="str" cm="1">
        <f t="array" ref="R779">IFERROR(INDEX(cashier!$A$2:$I$672,MATCH($O779&amp;$P779,cashier!$J$2:$J$672,0),R$1),FALSE)</f>
        <v>吴总股东往来/RMB</v>
      </c>
      <c r="S779" s="10" cm="1">
        <f t="array" ref="S779">IFERROR(INDEX(cashier!$A$2:$I$672,MATCH($O779&amp;$P779,cashier!$J$2:$J$672,0),S$1),FALSE)</f>
        <v>45070.325127129632</v>
      </c>
      <c r="T779" s="10" t="str" cm="1">
        <f t="array" ref="T779">IFERROR(INDEX(cashier!$A$2:$I$672,MATCH($O779&amp;$P779,cashier!$J$2:$J$672,0),T$1),FALSE)</f>
        <v>RMB</v>
      </c>
      <c r="U779" s="10" cm="1">
        <f t="array" ref="U779">IFERROR(INDEX(cashier!$A$2:$I$672,MATCH($O779&amp;$P779,cashier!$J$2:$J$672,0),U$1),FALSE)</f>
        <v>171385.63</v>
      </c>
      <c r="V779" s="10" cm="1">
        <f t="array" ref="V779">IFERROR(INDEX(cashier!$A$2:$I$672,MATCH($O779&amp;$P779,cashier!$J$2:$J$672,0),V$1),FALSE)</f>
        <v>45091.33457175926</v>
      </c>
      <c r="W779" s="10" cm="1">
        <f t="array" ref="W779">IFERROR(INDEX(cashier!$A$2:$I$672,MATCH($O779&amp;$P779,cashier!$J$2:$J$672,0),W$1),FALSE)</f>
        <v>946</v>
      </c>
      <c r="X779" s="10" t="str" cm="1">
        <f t="array" ref="X779">IFERROR(INDEX(cashier!$A$2:$I$672,MATCH($O779&amp;$P779,cashier!$J$2:$J$672,0),X$1),FALSE)</f>
        <v>付款单</v>
      </c>
      <c r="Y779" s="10" cm="1">
        <f t="array" ref="Y779">IFERROR(INDEX(cashier!$A$2:$I$672,MATCH($O779&amp;$P779,cashier!$J$2:$J$672,0),Y$1),FALSE)</f>
        <v>0</v>
      </c>
      <c r="Z779" s="13" cm="1">
        <f t="array" ref="Z779">IFERROR(INDEX(bank!$A$2:$P$1212,MATCH($O779&amp;$P779,bank!$Q$2:$Q$1212,0),Z$1),FALSE)</f>
        <v>946</v>
      </c>
      <c r="AA779" s="13" t="str" cm="1">
        <f t="array" ref="AA779">IFERROR(INDEX(bank!$A$2:$P$1212,MATCH($O779&amp;$P779,bank!$Q$2:$Q$1212,0),AA$1),FALSE)</f>
        <v>付款单</v>
      </c>
      <c r="AB779" s="13" t="str" cm="1">
        <f t="array" ref="AB779">IFERROR(INDEX(bank!$A$2:$P$1212,MATCH($O779&amp;$P779,bank!$Q$2:$Q$1212,0),AB$1),FALSE)</f>
        <v>吴总股东往来/RMB</v>
      </c>
      <c r="AC779" s="13" t="str" cm="1">
        <f t="array" ref="AC779">IFERROR(INDEX(bank!$A$2:$P$1212,MATCH($O779&amp;$P779,bank!$Q$2:$Q$1212,0),AC$1),FALSE)</f>
        <v>RMB</v>
      </c>
      <c r="AD779" s="13" cm="1">
        <f t="array" ref="AD779">IFERROR(INDEX(bank!$A$2:$P$1212,MATCH($O779&amp;$P779,bank!$Q$2:$Q$1212,0),AD$1),FALSE)</f>
        <v>0</v>
      </c>
      <c r="AE779" s="13" t="str" cm="1">
        <f t="array" ref="AE779">IFERROR(INDEX(bank!$A$2:$P$1212,MATCH($O779&amp;$P779,bank!$Q$2:$Q$1212,0),AE$1),FALSE)</f>
        <v>5402.02-佣金成本</v>
      </c>
      <c r="AF779" s="13" t="str" cm="1">
        <f t="array" ref="AF779">IFERROR(INDEX(bank!$A$2:$P$1212,MATCH($O779&amp;$P779,bank!$Q$2:$Q$1212,0),AF$1),FALSE)</f>
        <v>经纪人佣金费用</v>
      </c>
      <c r="AG779" s="13" cm="1">
        <f t="array" ref="AG779">IFERROR(INDEX(bank!$A$2:$P$1212,MATCH($O779&amp;$P779,bank!$Q$2:$Q$1212,0),AG$1),FALSE)</f>
        <v>45091.33457175926</v>
      </c>
      <c r="AH779" s="13" cm="1">
        <f t="array" ref="AH779">IFERROR(INDEX(bank!$A$2:$P$1212,MATCH($O779&amp;$P779,bank!$Q$2:$Q$1212,0),AH$1),FALSE)</f>
        <v>0</v>
      </c>
      <c r="AI779" s="13" cm="1">
        <f t="array" ref="AI779">IFERROR(INDEX(bank!$A$2:$P$1212,MATCH($O779&amp;$P779,bank!$Q$2:$Q$1212,0),AI$1),FALSE)</f>
        <v>0</v>
      </c>
      <c r="AJ779" s="13" cm="1">
        <f t="array" ref="AJ779">IFERROR(INDEX(bank!$A$2:$P$1212,MATCH($O779&amp;$P779,bank!$Q$2:$Q$1212,0),AJ$1),FALSE)</f>
        <v>171385.63</v>
      </c>
      <c r="AK779" s="13" cm="1">
        <f t="array" ref="AK779">IFERROR(INDEX(bank!$A$2:$P$1212,MATCH($O779&amp;$P779,bank!$Q$2:$Q$1212,0),AK$1),FALSE)</f>
        <v>171385.63</v>
      </c>
      <c r="AL779" s="13" cm="1">
        <f t="array" ref="AL779">IFERROR(INDEX(bank!$A$2:$P$1212,MATCH($O779&amp;$P779,bank!$Q$2:$Q$1212,0),AL$1),FALSE)</f>
        <v>15593332.08</v>
      </c>
      <c r="AM779" s="13" cm="1">
        <f t="array" ref="AM779">IFERROR(INDEX(bank!$A$2:$P$1212,MATCH($O779&amp;$P779,bank!$Q$2:$Q$1212,0),AM$1),FALSE)</f>
        <v>6.9204999999999997</v>
      </c>
      <c r="AN779" s="13" t="b" cm="1">
        <f t="array" ref="AN779">IFERROR(INDEX(bank!$A$2:$P$1212,MATCH($O779&amp;$P779,bank!$Q$2:$Q$1212,0),AN$1),FALSE)</f>
        <v>1</v>
      </c>
      <c r="AO779" s="13" t="str" cm="1">
        <f t="array" ref="AO779">IFERROR(INDEX(bank!$A$2:$P$1212,MATCH($O779&amp;$P779,bank!$Q$2:$Q$1212,0),AO$1),FALSE)</f>
        <v>已关闭</v>
      </c>
    </row>
    <row r="780" spans="1:41" hidden="1">
      <c r="A780" s="4" t="s">
        <v>34</v>
      </c>
      <c r="B780" s="4" t="s">
        <v>645</v>
      </c>
      <c r="C780" s="4">
        <v>2600</v>
      </c>
      <c r="D780" s="4">
        <v>2600</v>
      </c>
      <c r="E780" s="4">
        <v>0</v>
      </c>
      <c r="F780" s="4">
        <v>0</v>
      </c>
      <c r="G780" s="4" t="s">
        <v>19</v>
      </c>
      <c r="H780" s="6">
        <v>45064.308597847223</v>
      </c>
      <c r="I780" s="4" t="s">
        <v>20</v>
      </c>
      <c r="J780" s="4" t="b">
        <v>1</v>
      </c>
      <c r="K780" s="4">
        <v>0</v>
      </c>
      <c r="L780" s="4">
        <v>1</v>
      </c>
      <c r="M780" s="4" t="s">
        <v>36</v>
      </c>
      <c r="N780" s="6">
        <v>45068.097673611112</v>
      </c>
      <c r="O780" s="4" t="s">
        <v>18</v>
      </c>
      <c r="P780" s="4">
        <v>948</v>
      </c>
      <c r="Q780" s="10" cm="1">
        <f t="array" ref="Q780">IFERROR(INDEX(cashier!$A$2:$I$672,MATCH($O780&amp;$P780,cashier!$J$2:$J$672,0),Q$1),FALSE)</f>
        <v>535</v>
      </c>
      <c r="R780" s="10" t="str" cm="1">
        <f t="array" ref="R780">IFERROR(INDEX(cashier!$A$2:$I$672,MATCH($O780&amp;$P780,cashier!$J$2:$J$672,0),R$1),FALSE)</f>
        <v>香港花旗/USD/Hope Young/91868394</v>
      </c>
      <c r="S780" s="10" cm="1">
        <f t="array" ref="S780">IFERROR(INDEX(cashier!$A$2:$I$672,MATCH($O780&amp;$P780,cashier!$J$2:$J$672,0),S$1),FALSE)</f>
        <v>45068.096039444441</v>
      </c>
      <c r="T780" s="10" t="str" cm="1">
        <f t="array" ref="T780">IFERROR(INDEX(cashier!$A$2:$I$672,MATCH($O780&amp;$P780,cashier!$J$2:$J$672,0),T$1),FALSE)</f>
        <v>USD</v>
      </c>
      <c r="U780" s="10" cm="1">
        <f t="array" ref="U780">IFERROR(INDEX(cashier!$A$2:$I$672,MATCH($O780&amp;$P780,cashier!$J$2:$J$672,0),U$1),FALSE)</f>
        <v>2600</v>
      </c>
      <c r="V780" s="10" cm="1">
        <f t="array" ref="V780">IFERROR(INDEX(cashier!$A$2:$I$672,MATCH($O780&amp;$P780,cashier!$J$2:$J$672,0),V$1),FALSE)</f>
        <v>45068.097673611112</v>
      </c>
      <c r="W780" s="10" cm="1">
        <f t="array" ref="W780">IFERROR(INDEX(cashier!$A$2:$I$672,MATCH($O780&amp;$P780,cashier!$J$2:$J$672,0),W$1),FALSE)</f>
        <v>948</v>
      </c>
      <c r="X780" s="10" t="str" cm="1">
        <f t="array" ref="X780">IFERROR(INDEX(cashier!$A$2:$I$672,MATCH($O780&amp;$P780,cashier!$J$2:$J$672,0),X$1),FALSE)</f>
        <v>付款单</v>
      </c>
      <c r="Y780" s="10" cm="1">
        <f t="array" ref="Y780">IFERROR(INDEX(cashier!$A$2:$I$672,MATCH($O780&amp;$P780,cashier!$J$2:$J$672,0),Y$1),FALSE)</f>
        <v>0</v>
      </c>
      <c r="Z780" s="13" cm="1">
        <f t="array" ref="Z780">IFERROR(INDEX(bank!$A$2:$P$1212,MATCH($O780&amp;$P780,bank!$Q$2:$Q$1212,0),Z$1),FALSE)</f>
        <v>948</v>
      </c>
      <c r="AA780" s="13" t="str" cm="1">
        <f t="array" ref="AA780">IFERROR(INDEX(bank!$A$2:$P$1212,MATCH($O780&amp;$P780,bank!$Q$2:$Q$1212,0),AA$1),FALSE)</f>
        <v>付款单</v>
      </c>
      <c r="AB780" s="13" t="str" cm="1">
        <f t="array" ref="AB780">IFERROR(INDEX(bank!$A$2:$P$1212,MATCH($O780&amp;$P780,bank!$Q$2:$Q$1212,0),AB$1),FALSE)</f>
        <v>香港花旗/USD/Hope Young/91868394</v>
      </c>
      <c r="AC780" s="13" t="str" cm="1">
        <f t="array" ref="AC780">IFERROR(INDEX(bank!$A$2:$P$1212,MATCH($O780&amp;$P780,bank!$Q$2:$Q$1212,0),AC$1),FALSE)</f>
        <v>USD</v>
      </c>
      <c r="AD780" s="13" cm="1">
        <f t="array" ref="AD780">IFERROR(INDEX(bank!$A$2:$P$1212,MATCH($O780&amp;$P780,bank!$Q$2:$Q$1212,0),AD$1),FALSE)</f>
        <v>0</v>
      </c>
      <c r="AE780" s="13" t="str" cm="1">
        <f t="array" ref="AE780">IFERROR(INDEX(bank!$A$2:$P$1212,MATCH($O780&amp;$P780,bank!$Q$2:$Q$1212,0),AE$1),FALSE)</f>
        <v>5501.03-船舶检验费</v>
      </c>
      <c r="AF780" s="13" t="str" cm="1">
        <f t="array" ref="AF780">IFERROR(INDEX(bank!$A$2:$P$1212,MATCH($O780&amp;$P780,bank!$Q$2:$Q$1212,0),AF$1),FALSE)</f>
        <v>EEXI的EPL和OMM审图费用</v>
      </c>
      <c r="AG780" s="13" cm="1">
        <f t="array" ref="AG780">IFERROR(INDEX(bank!$A$2:$P$1212,MATCH($O780&amp;$P780,bank!$Q$2:$Q$1212,0),AG$1),FALSE)</f>
        <v>45068.097673611112</v>
      </c>
      <c r="AH780" s="13" cm="1">
        <f t="array" ref="AH780">IFERROR(INDEX(bank!$A$2:$P$1212,MATCH($O780&amp;$P780,bank!$Q$2:$Q$1212,0),AH$1),FALSE)</f>
        <v>0</v>
      </c>
      <c r="AI780" s="13" cm="1">
        <f t="array" ref="AI780">IFERROR(INDEX(bank!$A$2:$P$1212,MATCH($O780&amp;$P780,bank!$Q$2:$Q$1212,0),AI$1),FALSE)</f>
        <v>0</v>
      </c>
      <c r="AJ780" s="13" cm="1">
        <f t="array" ref="AJ780">IFERROR(INDEX(bank!$A$2:$P$1212,MATCH($O780&amp;$P780,bank!$Q$2:$Q$1212,0),AJ$1),FALSE)</f>
        <v>2600</v>
      </c>
      <c r="AK780" s="13" cm="1">
        <f t="array" ref="AK780">IFERROR(INDEX(bank!$A$2:$P$1212,MATCH($O780&amp;$P780,bank!$Q$2:$Q$1212,0),AK$1),FALSE)</f>
        <v>2600</v>
      </c>
      <c r="AL780" s="13" cm="1">
        <f t="array" ref="AL780">IFERROR(INDEX(bank!$A$2:$P$1212,MATCH($O780&amp;$P780,bank!$Q$2:$Q$1212,0),AL$1),FALSE)</f>
        <v>350357.28</v>
      </c>
      <c r="AM780" s="13" cm="1">
        <f t="array" ref="AM780">IFERROR(INDEX(bank!$A$2:$P$1212,MATCH($O780&amp;$P780,bank!$Q$2:$Q$1212,0),AM$1),FALSE)</f>
        <v>1</v>
      </c>
      <c r="AN780" s="13" t="b" cm="1">
        <f t="array" ref="AN780">IFERROR(INDEX(bank!$A$2:$P$1212,MATCH($O780&amp;$P780,bank!$Q$2:$Q$1212,0),AN$1),FALSE)</f>
        <v>1</v>
      </c>
      <c r="AO780" s="13" t="str" cm="1">
        <f t="array" ref="AO780">IFERROR(INDEX(bank!$A$2:$P$1212,MATCH($O780&amp;$P780,bank!$Q$2:$Q$1212,0),AO$1),FALSE)</f>
        <v>已关闭</v>
      </c>
    </row>
    <row r="781" spans="1:41" hidden="1">
      <c r="A781" s="4" t="s">
        <v>88</v>
      </c>
      <c r="B781" s="4" t="s">
        <v>646</v>
      </c>
      <c r="C781" s="4">
        <v>648</v>
      </c>
      <c r="D781" s="4">
        <v>648</v>
      </c>
      <c r="E781" s="4">
        <v>0</v>
      </c>
      <c r="F781" s="4">
        <v>0</v>
      </c>
      <c r="G781" s="4" t="s">
        <v>19</v>
      </c>
      <c r="H781" s="6">
        <v>45064.313825219913</v>
      </c>
      <c r="I781" s="4" t="s">
        <v>208</v>
      </c>
      <c r="J781" s="4" t="b">
        <v>0</v>
      </c>
      <c r="K781" s="4">
        <v>0</v>
      </c>
      <c r="L781" s="4">
        <v>1</v>
      </c>
      <c r="O781" s="4" t="s">
        <v>18</v>
      </c>
      <c r="P781" s="4">
        <v>949</v>
      </c>
      <c r="Q781" s="10" t="b" cm="1">
        <f t="array" ref="Q781">IFERROR(INDEX(cashier!$A$2:$I$672,MATCH($O781&amp;$P781,cashier!$J$2:$J$672,0),Q$1),FALSE)</f>
        <v>0</v>
      </c>
      <c r="R781" s="10" t="b" cm="1">
        <f t="array" ref="R781">IFERROR(INDEX(cashier!$A$2:$I$672,MATCH($O781&amp;$P781,cashier!$J$2:$J$672,0),R$1),FALSE)</f>
        <v>0</v>
      </c>
      <c r="S781" s="10" t="b" cm="1">
        <f t="array" ref="S781">IFERROR(INDEX(cashier!$A$2:$I$672,MATCH($O781&amp;$P781,cashier!$J$2:$J$672,0),S$1),FALSE)</f>
        <v>0</v>
      </c>
      <c r="T781" s="10" t="b" cm="1">
        <f t="array" ref="T781">IFERROR(INDEX(cashier!$A$2:$I$672,MATCH($O781&amp;$P781,cashier!$J$2:$J$672,0),T$1),FALSE)</f>
        <v>0</v>
      </c>
      <c r="U781" s="10" t="b" cm="1">
        <f t="array" ref="U781">IFERROR(INDEX(cashier!$A$2:$I$672,MATCH($O781&amp;$P781,cashier!$J$2:$J$672,0),U$1),FALSE)</f>
        <v>0</v>
      </c>
      <c r="V781" s="10" t="b" cm="1">
        <f t="array" ref="V781">IFERROR(INDEX(cashier!$A$2:$I$672,MATCH($O781&amp;$P781,cashier!$J$2:$J$672,0),V$1),FALSE)</f>
        <v>0</v>
      </c>
      <c r="W781" s="10" t="b" cm="1">
        <f t="array" ref="W781">IFERROR(INDEX(cashier!$A$2:$I$672,MATCH($O781&amp;$P781,cashier!$J$2:$J$672,0),W$1),FALSE)</f>
        <v>0</v>
      </c>
      <c r="X781" s="10" t="b" cm="1">
        <f t="array" ref="X781">IFERROR(INDEX(cashier!$A$2:$I$672,MATCH($O781&amp;$P781,cashier!$J$2:$J$672,0),X$1),FALSE)</f>
        <v>0</v>
      </c>
      <c r="Y781" s="10" t="b" cm="1">
        <f t="array" ref="Y781">IFERROR(INDEX(cashier!$A$2:$I$672,MATCH($O781&amp;$P781,cashier!$J$2:$J$672,0),Y$1),FALSE)</f>
        <v>0</v>
      </c>
      <c r="Z781" s="13" t="b" cm="1">
        <f t="array" ref="Z781">IFERROR(INDEX(bank!$A$2:$P$1212,MATCH($O781&amp;$P781,bank!$Q$2:$Q$1212,0),Z$1),FALSE)</f>
        <v>0</v>
      </c>
      <c r="AA781" s="13" t="b" cm="1">
        <f t="array" ref="AA781">IFERROR(INDEX(bank!$A$2:$P$1212,MATCH($O781&amp;$P781,bank!$Q$2:$Q$1212,0),AA$1),FALSE)</f>
        <v>0</v>
      </c>
      <c r="AB781" s="13" t="b" cm="1">
        <f t="array" ref="AB781">IFERROR(INDEX(bank!$A$2:$P$1212,MATCH($O781&amp;$P781,bank!$Q$2:$Q$1212,0),AB$1),FALSE)</f>
        <v>0</v>
      </c>
      <c r="AC781" s="13" t="b" cm="1">
        <f t="array" ref="AC781">IFERROR(INDEX(bank!$A$2:$P$1212,MATCH($O781&amp;$P781,bank!$Q$2:$Q$1212,0),AC$1),FALSE)</f>
        <v>0</v>
      </c>
      <c r="AD781" s="13" t="b" cm="1">
        <f t="array" ref="AD781">IFERROR(INDEX(bank!$A$2:$P$1212,MATCH($O781&amp;$P781,bank!$Q$2:$Q$1212,0),AD$1),FALSE)</f>
        <v>0</v>
      </c>
      <c r="AE781" s="13" t="b" cm="1">
        <f t="array" ref="AE781">IFERROR(INDEX(bank!$A$2:$P$1212,MATCH($O781&amp;$P781,bank!$Q$2:$Q$1212,0),AE$1),FALSE)</f>
        <v>0</v>
      </c>
      <c r="AF781" s="13" t="b" cm="1">
        <f t="array" ref="AF781">IFERROR(INDEX(bank!$A$2:$P$1212,MATCH($O781&amp;$P781,bank!$Q$2:$Q$1212,0),AF$1),FALSE)</f>
        <v>0</v>
      </c>
      <c r="AG781" s="13" t="b" cm="1">
        <f t="array" ref="AG781">IFERROR(INDEX(bank!$A$2:$P$1212,MATCH($O781&amp;$P781,bank!$Q$2:$Q$1212,0),AG$1),FALSE)</f>
        <v>0</v>
      </c>
      <c r="AH781" s="13" t="b" cm="1">
        <f t="array" ref="AH781">IFERROR(INDEX(bank!$A$2:$P$1212,MATCH($O781&amp;$P781,bank!$Q$2:$Q$1212,0),AH$1),FALSE)</f>
        <v>0</v>
      </c>
      <c r="AI781" s="13" t="b" cm="1">
        <f t="array" ref="AI781">IFERROR(INDEX(bank!$A$2:$P$1212,MATCH($O781&amp;$P781,bank!$Q$2:$Q$1212,0),AI$1),FALSE)</f>
        <v>0</v>
      </c>
      <c r="AJ781" s="13" t="b" cm="1">
        <f t="array" ref="AJ781">IFERROR(INDEX(bank!$A$2:$P$1212,MATCH($O781&amp;$P781,bank!$Q$2:$Q$1212,0),AJ$1),FALSE)</f>
        <v>0</v>
      </c>
      <c r="AK781" s="13" t="b" cm="1">
        <f t="array" ref="AK781">IFERROR(INDEX(bank!$A$2:$P$1212,MATCH($O781&amp;$P781,bank!$Q$2:$Q$1212,0),AK$1),FALSE)</f>
        <v>0</v>
      </c>
      <c r="AL781" s="13" t="b" cm="1">
        <f t="array" ref="AL781">IFERROR(INDEX(bank!$A$2:$P$1212,MATCH($O781&amp;$P781,bank!$Q$2:$Q$1212,0),AL$1),FALSE)</f>
        <v>0</v>
      </c>
      <c r="AM781" s="13" t="b" cm="1">
        <f t="array" ref="AM781">IFERROR(INDEX(bank!$A$2:$P$1212,MATCH($O781&amp;$P781,bank!$Q$2:$Q$1212,0),AM$1),FALSE)</f>
        <v>0</v>
      </c>
      <c r="AN781" s="13" t="b" cm="1">
        <f t="array" ref="AN781">IFERROR(INDEX(bank!$A$2:$P$1212,MATCH($O781&amp;$P781,bank!$Q$2:$Q$1212,0),AN$1),FALSE)</f>
        <v>0</v>
      </c>
      <c r="AO781" s="13" t="b" cm="1">
        <f t="array" ref="AO781">IFERROR(INDEX(bank!$A$2:$P$1212,MATCH($O781&amp;$P781,bank!$Q$2:$Q$1212,0),AO$1),FALSE)</f>
        <v>0</v>
      </c>
    </row>
    <row r="782" spans="1:41" hidden="1">
      <c r="A782" s="4" t="s">
        <v>24</v>
      </c>
      <c r="B782" s="4" t="s">
        <v>41</v>
      </c>
      <c r="C782" s="4">
        <v>215000</v>
      </c>
      <c r="D782" s="4">
        <v>215000</v>
      </c>
      <c r="E782" s="4">
        <v>0</v>
      </c>
      <c r="F782" s="4">
        <v>0</v>
      </c>
      <c r="G782" s="4" t="s">
        <v>19</v>
      </c>
      <c r="H782" s="6">
        <v>45062.324882106477</v>
      </c>
      <c r="I782" s="4" t="s">
        <v>20</v>
      </c>
      <c r="J782" s="4" t="b">
        <v>1</v>
      </c>
      <c r="K782" s="4">
        <v>0</v>
      </c>
      <c r="L782" s="4">
        <v>1</v>
      </c>
      <c r="M782" s="4" t="s">
        <v>36</v>
      </c>
      <c r="N782" s="6">
        <v>45062.336817129632</v>
      </c>
      <c r="O782" s="4" t="s">
        <v>18</v>
      </c>
      <c r="P782" s="4">
        <v>951</v>
      </c>
      <c r="Q782" s="10" cm="1">
        <f t="array" ref="Q782">IFERROR(INDEX(cashier!$A$2:$I$672,MATCH($O782&amp;$P782,cashier!$J$2:$J$672,0),Q$1),FALSE)</f>
        <v>504</v>
      </c>
      <c r="R782" s="10" t="str" cm="1">
        <f t="array" ref="R782">IFERROR(INDEX(cashier!$A$2:$I$672,MATCH($O782&amp;$P782,cashier!$J$2:$J$672,0),R$1),FALSE)</f>
        <v>香港花旗/USD/Hope Young/91868394</v>
      </c>
      <c r="S782" s="10" cm="1">
        <f t="array" ref="S782">IFERROR(INDEX(cashier!$A$2:$I$672,MATCH($O782&amp;$P782,cashier!$J$2:$J$672,0),S$1),FALSE)</f>
        <v>45062.335454456021</v>
      </c>
      <c r="T782" s="10" t="str" cm="1">
        <f t="array" ref="T782">IFERROR(INDEX(cashier!$A$2:$I$672,MATCH($O782&amp;$P782,cashier!$J$2:$J$672,0),T$1),FALSE)</f>
        <v>USD</v>
      </c>
      <c r="U782" s="10" cm="1">
        <f t="array" ref="U782">IFERROR(INDEX(cashier!$A$2:$I$672,MATCH($O782&amp;$P782,cashier!$J$2:$J$672,0),U$1),FALSE)</f>
        <v>215000</v>
      </c>
      <c r="V782" s="10" cm="1">
        <f t="array" ref="V782">IFERROR(INDEX(cashier!$A$2:$I$672,MATCH($O782&amp;$P782,cashier!$J$2:$J$672,0),V$1),FALSE)</f>
        <v>45062.336817129632</v>
      </c>
      <c r="W782" s="10" cm="1">
        <f t="array" ref="W782">IFERROR(INDEX(cashier!$A$2:$I$672,MATCH($O782&amp;$P782,cashier!$J$2:$J$672,0),W$1),FALSE)</f>
        <v>951</v>
      </c>
      <c r="X782" s="10" t="str" cm="1">
        <f t="array" ref="X782">IFERROR(INDEX(cashier!$A$2:$I$672,MATCH($O782&amp;$P782,cashier!$J$2:$J$672,0),X$1),FALSE)</f>
        <v>付款单</v>
      </c>
      <c r="Y782" s="10" cm="1">
        <f t="array" ref="Y782">IFERROR(INDEX(cashier!$A$2:$I$672,MATCH($O782&amp;$P782,cashier!$J$2:$J$672,0),Y$1),FALSE)</f>
        <v>0</v>
      </c>
      <c r="Z782" s="13" cm="1">
        <f t="array" ref="Z782">IFERROR(INDEX(bank!$A$2:$P$1212,MATCH($O782&amp;$P782,bank!$Q$2:$Q$1212,0),Z$1),FALSE)</f>
        <v>951</v>
      </c>
      <c r="AA782" s="13" t="str" cm="1">
        <f t="array" ref="AA782">IFERROR(INDEX(bank!$A$2:$P$1212,MATCH($O782&amp;$P782,bank!$Q$2:$Q$1212,0),AA$1),FALSE)</f>
        <v>付款单</v>
      </c>
      <c r="AB782" s="13" t="str" cm="1">
        <f t="array" ref="AB782">IFERROR(INDEX(bank!$A$2:$P$1212,MATCH($O782&amp;$P782,bank!$Q$2:$Q$1212,0),AB$1),FALSE)</f>
        <v>香港花旗/USD/Hope Young/91868394</v>
      </c>
      <c r="AC782" s="13" t="str" cm="1">
        <f t="array" ref="AC782">IFERROR(INDEX(bank!$A$2:$P$1212,MATCH($O782&amp;$P782,bank!$Q$2:$Q$1212,0),AC$1),FALSE)</f>
        <v>USD</v>
      </c>
      <c r="AD782" s="13" cm="1">
        <f t="array" ref="AD782">IFERROR(INDEX(bank!$A$2:$P$1212,MATCH($O782&amp;$P782,bank!$Q$2:$Q$1212,0),AD$1),FALSE)</f>
        <v>0</v>
      </c>
      <c r="AE782" s="13" t="str" cm="1">
        <f t="array" ref="AE782">IFERROR(INDEX(bank!$A$2:$P$1212,MATCH($O782&amp;$P782,bank!$Q$2:$Q$1212,0),AE$1),FALSE)</f>
        <v>2202-股东往来</v>
      </c>
      <c r="AF782" s="13" t="str" cm="1">
        <f t="array" ref="AF782">IFERROR(INDEX(bank!$A$2:$P$1212,MATCH($O782&amp;$P782,bank!$Q$2:$Q$1212,0),AF$1),FALSE)</f>
        <v>吴总个人账户换汇</v>
      </c>
      <c r="AG782" s="13" cm="1">
        <f t="array" ref="AG782">IFERROR(INDEX(bank!$A$2:$P$1212,MATCH($O782&amp;$P782,bank!$Q$2:$Q$1212,0),AG$1),FALSE)</f>
        <v>45062.336817129632</v>
      </c>
      <c r="AH782" s="13" cm="1">
        <f t="array" ref="AH782">IFERROR(INDEX(bank!$A$2:$P$1212,MATCH($O782&amp;$P782,bank!$Q$2:$Q$1212,0),AH$1),FALSE)</f>
        <v>0</v>
      </c>
      <c r="AI782" s="13" cm="1">
        <f t="array" ref="AI782">IFERROR(INDEX(bank!$A$2:$P$1212,MATCH($O782&amp;$P782,bank!$Q$2:$Q$1212,0),AI$1),FALSE)</f>
        <v>0</v>
      </c>
      <c r="AJ782" s="13" cm="1">
        <f t="array" ref="AJ782">IFERROR(INDEX(bank!$A$2:$P$1212,MATCH($O782&amp;$P782,bank!$Q$2:$Q$1212,0),AJ$1),FALSE)</f>
        <v>215000</v>
      </c>
      <c r="AK782" s="13" cm="1">
        <f t="array" ref="AK782">IFERROR(INDEX(bank!$A$2:$P$1212,MATCH($O782&amp;$P782,bank!$Q$2:$Q$1212,0),AK$1),FALSE)</f>
        <v>215000</v>
      </c>
      <c r="AL782" s="13" cm="1">
        <f t="array" ref="AL782">IFERROR(INDEX(bank!$A$2:$P$1212,MATCH($O782&amp;$P782,bank!$Q$2:$Q$1212,0),AL$1),FALSE)</f>
        <v>467187.28</v>
      </c>
      <c r="AM782" s="13" cm="1">
        <f t="array" ref="AM782">IFERROR(INDEX(bank!$A$2:$P$1212,MATCH($O782&amp;$P782,bank!$Q$2:$Q$1212,0),AM$1),FALSE)</f>
        <v>1</v>
      </c>
      <c r="AN782" s="13" t="b" cm="1">
        <f t="array" ref="AN782">IFERROR(INDEX(bank!$A$2:$P$1212,MATCH($O782&amp;$P782,bank!$Q$2:$Q$1212,0),AN$1),FALSE)</f>
        <v>1</v>
      </c>
      <c r="AO782" s="13" t="str" cm="1">
        <f t="array" ref="AO782">IFERROR(INDEX(bank!$A$2:$P$1212,MATCH($O782&amp;$P782,bank!$Q$2:$Q$1212,0),AO$1),FALSE)</f>
        <v>已关闭</v>
      </c>
    </row>
    <row r="783" spans="1:41" hidden="1">
      <c r="A783" s="4" t="s">
        <v>86</v>
      </c>
      <c r="B783" s="4" t="s">
        <v>647</v>
      </c>
      <c r="C783" s="4">
        <v>579</v>
      </c>
      <c r="D783" s="4">
        <v>579</v>
      </c>
      <c r="E783" s="4">
        <v>0</v>
      </c>
      <c r="F783" s="4">
        <v>0</v>
      </c>
      <c r="G783" s="4" t="s">
        <v>19</v>
      </c>
      <c r="H783" s="6">
        <v>45092.321890439824</v>
      </c>
      <c r="I783" s="4" t="s">
        <v>208</v>
      </c>
      <c r="J783" s="4" t="b">
        <v>0</v>
      </c>
      <c r="K783" s="4">
        <v>0</v>
      </c>
      <c r="L783" s="4">
        <v>1</v>
      </c>
      <c r="O783" s="4" t="s">
        <v>18</v>
      </c>
      <c r="P783" s="4">
        <v>952</v>
      </c>
      <c r="Q783" s="10" t="b" cm="1">
        <f t="array" ref="Q783">IFERROR(INDEX(cashier!$A$2:$I$672,MATCH($O783&amp;$P783,cashier!$J$2:$J$672,0),Q$1),FALSE)</f>
        <v>0</v>
      </c>
      <c r="R783" s="10" t="b" cm="1">
        <f t="array" ref="R783">IFERROR(INDEX(cashier!$A$2:$I$672,MATCH($O783&amp;$P783,cashier!$J$2:$J$672,0),R$1),FALSE)</f>
        <v>0</v>
      </c>
      <c r="S783" s="10" t="b" cm="1">
        <f t="array" ref="S783">IFERROR(INDEX(cashier!$A$2:$I$672,MATCH($O783&amp;$P783,cashier!$J$2:$J$672,0),S$1),FALSE)</f>
        <v>0</v>
      </c>
      <c r="T783" s="10" t="b" cm="1">
        <f t="array" ref="T783">IFERROR(INDEX(cashier!$A$2:$I$672,MATCH($O783&amp;$P783,cashier!$J$2:$J$672,0),T$1),FALSE)</f>
        <v>0</v>
      </c>
      <c r="U783" s="10" t="b" cm="1">
        <f t="array" ref="U783">IFERROR(INDEX(cashier!$A$2:$I$672,MATCH($O783&amp;$P783,cashier!$J$2:$J$672,0),U$1),FALSE)</f>
        <v>0</v>
      </c>
      <c r="V783" s="10" t="b" cm="1">
        <f t="array" ref="V783">IFERROR(INDEX(cashier!$A$2:$I$672,MATCH($O783&amp;$P783,cashier!$J$2:$J$672,0),V$1),FALSE)</f>
        <v>0</v>
      </c>
      <c r="W783" s="10" t="b" cm="1">
        <f t="array" ref="W783">IFERROR(INDEX(cashier!$A$2:$I$672,MATCH($O783&amp;$P783,cashier!$J$2:$J$672,0),W$1),FALSE)</f>
        <v>0</v>
      </c>
      <c r="X783" s="10" t="b" cm="1">
        <f t="array" ref="X783">IFERROR(INDEX(cashier!$A$2:$I$672,MATCH($O783&amp;$P783,cashier!$J$2:$J$672,0),X$1),FALSE)</f>
        <v>0</v>
      </c>
      <c r="Y783" s="10" t="b" cm="1">
        <f t="array" ref="Y783">IFERROR(INDEX(cashier!$A$2:$I$672,MATCH($O783&amp;$P783,cashier!$J$2:$J$672,0),Y$1),FALSE)</f>
        <v>0</v>
      </c>
      <c r="Z783" s="13" t="b" cm="1">
        <f t="array" ref="Z783">IFERROR(INDEX(bank!$A$2:$P$1212,MATCH($O783&amp;$P783,bank!$Q$2:$Q$1212,0),Z$1),FALSE)</f>
        <v>0</v>
      </c>
      <c r="AA783" s="13" t="b" cm="1">
        <f t="array" ref="AA783">IFERROR(INDEX(bank!$A$2:$P$1212,MATCH($O783&amp;$P783,bank!$Q$2:$Q$1212,0),AA$1),FALSE)</f>
        <v>0</v>
      </c>
      <c r="AB783" s="13" t="b" cm="1">
        <f t="array" ref="AB783">IFERROR(INDEX(bank!$A$2:$P$1212,MATCH($O783&amp;$P783,bank!$Q$2:$Q$1212,0),AB$1),FALSE)</f>
        <v>0</v>
      </c>
      <c r="AC783" s="13" t="b" cm="1">
        <f t="array" ref="AC783">IFERROR(INDEX(bank!$A$2:$P$1212,MATCH($O783&amp;$P783,bank!$Q$2:$Q$1212,0),AC$1),FALSE)</f>
        <v>0</v>
      </c>
      <c r="AD783" s="13" t="b" cm="1">
        <f t="array" ref="AD783">IFERROR(INDEX(bank!$A$2:$P$1212,MATCH($O783&amp;$P783,bank!$Q$2:$Q$1212,0),AD$1),FALSE)</f>
        <v>0</v>
      </c>
      <c r="AE783" s="13" t="b" cm="1">
        <f t="array" ref="AE783">IFERROR(INDEX(bank!$A$2:$P$1212,MATCH($O783&amp;$P783,bank!$Q$2:$Q$1212,0),AE$1),FALSE)</f>
        <v>0</v>
      </c>
      <c r="AF783" s="13" t="b" cm="1">
        <f t="array" ref="AF783">IFERROR(INDEX(bank!$A$2:$P$1212,MATCH($O783&amp;$P783,bank!$Q$2:$Q$1212,0),AF$1),FALSE)</f>
        <v>0</v>
      </c>
      <c r="AG783" s="13" t="b" cm="1">
        <f t="array" ref="AG783">IFERROR(INDEX(bank!$A$2:$P$1212,MATCH($O783&amp;$P783,bank!$Q$2:$Q$1212,0),AG$1),FALSE)</f>
        <v>0</v>
      </c>
      <c r="AH783" s="13" t="b" cm="1">
        <f t="array" ref="AH783">IFERROR(INDEX(bank!$A$2:$P$1212,MATCH($O783&amp;$P783,bank!$Q$2:$Q$1212,0),AH$1),FALSE)</f>
        <v>0</v>
      </c>
      <c r="AI783" s="13" t="b" cm="1">
        <f t="array" ref="AI783">IFERROR(INDEX(bank!$A$2:$P$1212,MATCH($O783&amp;$P783,bank!$Q$2:$Q$1212,0),AI$1),FALSE)</f>
        <v>0</v>
      </c>
      <c r="AJ783" s="13" t="b" cm="1">
        <f t="array" ref="AJ783">IFERROR(INDEX(bank!$A$2:$P$1212,MATCH($O783&amp;$P783,bank!$Q$2:$Q$1212,0),AJ$1),FALSE)</f>
        <v>0</v>
      </c>
      <c r="AK783" s="13" t="b" cm="1">
        <f t="array" ref="AK783">IFERROR(INDEX(bank!$A$2:$P$1212,MATCH($O783&amp;$P783,bank!$Q$2:$Q$1212,0),AK$1),FALSE)</f>
        <v>0</v>
      </c>
      <c r="AL783" s="13" t="b" cm="1">
        <f t="array" ref="AL783">IFERROR(INDEX(bank!$A$2:$P$1212,MATCH($O783&amp;$P783,bank!$Q$2:$Q$1212,0),AL$1),FALSE)</f>
        <v>0</v>
      </c>
      <c r="AM783" s="13" t="b" cm="1">
        <f t="array" ref="AM783">IFERROR(INDEX(bank!$A$2:$P$1212,MATCH($O783&amp;$P783,bank!$Q$2:$Q$1212,0),AM$1),FALSE)</f>
        <v>0</v>
      </c>
      <c r="AN783" s="13" t="b" cm="1">
        <f t="array" ref="AN783">IFERROR(INDEX(bank!$A$2:$P$1212,MATCH($O783&amp;$P783,bank!$Q$2:$Q$1212,0),AN$1),FALSE)</f>
        <v>0</v>
      </c>
      <c r="AO783" s="13" t="b" cm="1">
        <f t="array" ref="AO783">IFERROR(INDEX(bank!$A$2:$P$1212,MATCH($O783&amp;$P783,bank!$Q$2:$Q$1212,0),AO$1),FALSE)</f>
        <v>0</v>
      </c>
    </row>
    <row r="784" spans="1:41" hidden="1">
      <c r="A784" s="4" t="s">
        <v>88</v>
      </c>
      <c r="B784" s="4" t="s">
        <v>648</v>
      </c>
      <c r="C784" s="4">
        <v>2390</v>
      </c>
      <c r="D784" s="4">
        <v>2390</v>
      </c>
      <c r="E784" s="4">
        <v>0</v>
      </c>
      <c r="F784" s="4">
        <v>0</v>
      </c>
      <c r="G784" s="4" t="s">
        <v>19</v>
      </c>
      <c r="H784" s="6">
        <v>45092.327288969907</v>
      </c>
      <c r="I784" s="4" t="s">
        <v>208</v>
      </c>
      <c r="J784" s="4" t="b">
        <v>0</v>
      </c>
      <c r="K784" s="4">
        <v>0</v>
      </c>
      <c r="L784" s="4">
        <v>1</v>
      </c>
      <c r="O784" s="4" t="s">
        <v>18</v>
      </c>
      <c r="P784" s="4">
        <v>953</v>
      </c>
      <c r="Q784" s="10" t="b" cm="1">
        <f t="array" ref="Q784">IFERROR(INDEX(cashier!$A$2:$I$672,MATCH($O784&amp;$P784,cashier!$J$2:$J$672,0),Q$1),FALSE)</f>
        <v>0</v>
      </c>
      <c r="R784" s="10" t="b" cm="1">
        <f t="array" ref="R784">IFERROR(INDEX(cashier!$A$2:$I$672,MATCH($O784&amp;$P784,cashier!$J$2:$J$672,0),R$1),FALSE)</f>
        <v>0</v>
      </c>
      <c r="S784" s="10" t="b" cm="1">
        <f t="array" ref="S784">IFERROR(INDEX(cashier!$A$2:$I$672,MATCH($O784&amp;$P784,cashier!$J$2:$J$672,0),S$1),FALSE)</f>
        <v>0</v>
      </c>
      <c r="T784" s="10" t="b" cm="1">
        <f t="array" ref="T784">IFERROR(INDEX(cashier!$A$2:$I$672,MATCH($O784&amp;$P784,cashier!$J$2:$J$672,0),T$1),FALSE)</f>
        <v>0</v>
      </c>
      <c r="U784" s="10" t="b" cm="1">
        <f t="array" ref="U784">IFERROR(INDEX(cashier!$A$2:$I$672,MATCH($O784&amp;$P784,cashier!$J$2:$J$672,0),U$1),FALSE)</f>
        <v>0</v>
      </c>
      <c r="V784" s="10" t="b" cm="1">
        <f t="array" ref="V784">IFERROR(INDEX(cashier!$A$2:$I$672,MATCH($O784&amp;$P784,cashier!$J$2:$J$672,0),V$1),FALSE)</f>
        <v>0</v>
      </c>
      <c r="W784" s="10" t="b" cm="1">
        <f t="array" ref="W784">IFERROR(INDEX(cashier!$A$2:$I$672,MATCH($O784&amp;$P784,cashier!$J$2:$J$672,0),W$1),FALSE)</f>
        <v>0</v>
      </c>
      <c r="X784" s="10" t="b" cm="1">
        <f t="array" ref="X784">IFERROR(INDEX(cashier!$A$2:$I$672,MATCH($O784&amp;$P784,cashier!$J$2:$J$672,0),X$1),FALSE)</f>
        <v>0</v>
      </c>
      <c r="Y784" s="10" t="b" cm="1">
        <f t="array" ref="Y784">IFERROR(INDEX(cashier!$A$2:$I$672,MATCH($O784&amp;$P784,cashier!$J$2:$J$672,0),Y$1),FALSE)</f>
        <v>0</v>
      </c>
      <c r="Z784" s="13" t="b" cm="1">
        <f t="array" ref="Z784">IFERROR(INDEX(bank!$A$2:$P$1212,MATCH($O784&amp;$P784,bank!$Q$2:$Q$1212,0),Z$1),FALSE)</f>
        <v>0</v>
      </c>
      <c r="AA784" s="13" t="b" cm="1">
        <f t="array" ref="AA784">IFERROR(INDEX(bank!$A$2:$P$1212,MATCH($O784&amp;$P784,bank!$Q$2:$Q$1212,0),AA$1),FALSE)</f>
        <v>0</v>
      </c>
      <c r="AB784" s="13" t="b" cm="1">
        <f t="array" ref="AB784">IFERROR(INDEX(bank!$A$2:$P$1212,MATCH($O784&amp;$P784,bank!$Q$2:$Q$1212,0),AB$1),FALSE)</f>
        <v>0</v>
      </c>
      <c r="AC784" s="13" t="b" cm="1">
        <f t="array" ref="AC784">IFERROR(INDEX(bank!$A$2:$P$1212,MATCH($O784&amp;$P784,bank!$Q$2:$Q$1212,0),AC$1),FALSE)</f>
        <v>0</v>
      </c>
      <c r="AD784" s="13" t="b" cm="1">
        <f t="array" ref="AD784">IFERROR(INDEX(bank!$A$2:$P$1212,MATCH($O784&amp;$P784,bank!$Q$2:$Q$1212,0),AD$1),FALSE)</f>
        <v>0</v>
      </c>
      <c r="AE784" s="13" t="b" cm="1">
        <f t="array" ref="AE784">IFERROR(INDEX(bank!$A$2:$P$1212,MATCH($O784&amp;$P784,bank!$Q$2:$Q$1212,0),AE$1),FALSE)</f>
        <v>0</v>
      </c>
      <c r="AF784" s="13" t="b" cm="1">
        <f t="array" ref="AF784">IFERROR(INDEX(bank!$A$2:$P$1212,MATCH($O784&amp;$P784,bank!$Q$2:$Q$1212,0),AF$1),FALSE)</f>
        <v>0</v>
      </c>
      <c r="AG784" s="13" t="b" cm="1">
        <f t="array" ref="AG784">IFERROR(INDEX(bank!$A$2:$P$1212,MATCH($O784&amp;$P784,bank!$Q$2:$Q$1212,0),AG$1),FALSE)</f>
        <v>0</v>
      </c>
      <c r="AH784" s="13" t="b" cm="1">
        <f t="array" ref="AH784">IFERROR(INDEX(bank!$A$2:$P$1212,MATCH($O784&amp;$P784,bank!$Q$2:$Q$1212,0),AH$1),FALSE)</f>
        <v>0</v>
      </c>
      <c r="AI784" s="13" t="b" cm="1">
        <f t="array" ref="AI784">IFERROR(INDEX(bank!$A$2:$P$1212,MATCH($O784&amp;$P784,bank!$Q$2:$Q$1212,0),AI$1),FALSE)</f>
        <v>0</v>
      </c>
      <c r="AJ784" s="13" t="b" cm="1">
        <f t="array" ref="AJ784">IFERROR(INDEX(bank!$A$2:$P$1212,MATCH($O784&amp;$P784,bank!$Q$2:$Q$1212,0),AJ$1),FALSE)</f>
        <v>0</v>
      </c>
      <c r="AK784" s="13" t="b" cm="1">
        <f t="array" ref="AK784">IFERROR(INDEX(bank!$A$2:$P$1212,MATCH($O784&amp;$P784,bank!$Q$2:$Q$1212,0),AK$1),FALSE)</f>
        <v>0</v>
      </c>
      <c r="AL784" s="13" t="b" cm="1">
        <f t="array" ref="AL784">IFERROR(INDEX(bank!$A$2:$P$1212,MATCH($O784&amp;$P784,bank!$Q$2:$Q$1212,0),AL$1),FALSE)</f>
        <v>0</v>
      </c>
      <c r="AM784" s="13" t="b" cm="1">
        <f t="array" ref="AM784">IFERROR(INDEX(bank!$A$2:$P$1212,MATCH($O784&amp;$P784,bank!$Q$2:$Q$1212,0),AM$1),FALSE)</f>
        <v>0</v>
      </c>
      <c r="AN784" s="13" t="b" cm="1">
        <f t="array" ref="AN784">IFERROR(INDEX(bank!$A$2:$P$1212,MATCH($O784&amp;$P784,bank!$Q$2:$Q$1212,0),AN$1),FALSE)</f>
        <v>0</v>
      </c>
      <c r="AO784" s="13" t="b" cm="1">
        <f t="array" ref="AO784">IFERROR(INDEX(bank!$A$2:$P$1212,MATCH($O784&amp;$P784,bank!$Q$2:$Q$1212,0),AO$1),FALSE)</f>
        <v>0</v>
      </c>
    </row>
    <row r="785" spans="1:41" hidden="1">
      <c r="A785" s="4" t="s">
        <v>88</v>
      </c>
      <c r="B785" s="4" t="s">
        <v>649</v>
      </c>
      <c r="C785" s="4">
        <v>54</v>
      </c>
      <c r="D785" s="4">
        <v>54</v>
      </c>
      <c r="E785" s="4">
        <v>0</v>
      </c>
      <c r="F785" s="4">
        <v>0</v>
      </c>
      <c r="G785" s="4" t="s">
        <v>19</v>
      </c>
      <c r="H785" s="6">
        <v>45092.327288969907</v>
      </c>
      <c r="I785" s="4" t="s">
        <v>208</v>
      </c>
      <c r="J785" s="4" t="b">
        <v>0</v>
      </c>
      <c r="K785" s="4">
        <v>0</v>
      </c>
      <c r="L785" s="4">
        <v>1</v>
      </c>
      <c r="O785" s="4" t="s">
        <v>18</v>
      </c>
      <c r="P785" s="4">
        <v>953</v>
      </c>
      <c r="Q785" s="10" t="b" cm="1">
        <f t="array" ref="Q785">IFERROR(INDEX(cashier!$A$2:$I$672,MATCH($O785&amp;$P785,cashier!$J$2:$J$672,0),Q$1),FALSE)</f>
        <v>0</v>
      </c>
      <c r="R785" s="10" t="b" cm="1">
        <f t="array" ref="R785">IFERROR(INDEX(cashier!$A$2:$I$672,MATCH($O785&amp;$P785,cashier!$J$2:$J$672,0),R$1),FALSE)</f>
        <v>0</v>
      </c>
      <c r="S785" s="10" t="b" cm="1">
        <f t="array" ref="S785">IFERROR(INDEX(cashier!$A$2:$I$672,MATCH($O785&amp;$P785,cashier!$J$2:$J$672,0),S$1),FALSE)</f>
        <v>0</v>
      </c>
      <c r="T785" s="10" t="b" cm="1">
        <f t="array" ref="T785">IFERROR(INDEX(cashier!$A$2:$I$672,MATCH($O785&amp;$P785,cashier!$J$2:$J$672,0),T$1),FALSE)</f>
        <v>0</v>
      </c>
      <c r="U785" s="10" t="b" cm="1">
        <f t="array" ref="U785">IFERROR(INDEX(cashier!$A$2:$I$672,MATCH($O785&amp;$P785,cashier!$J$2:$J$672,0),U$1),FALSE)</f>
        <v>0</v>
      </c>
      <c r="V785" s="10" t="b" cm="1">
        <f t="array" ref="V785">IFERROR(INDEX(cashier!$A$2:$I$672,MATCH($O785&amp;$P785,cashier!$J$2:$J$672,0),V$1),FALSE)</f>
        <v>0</v>
      </c>
      <c r="W785" s="10" t="b" cm="1">
        <f t="array" ref="W785">IFERROR(INDEX(cashier!$A$2:$I$672,MATCH($O785&amp;$P785,cashier!$J$2:$J$672,0),W$1),FALSE)</f>
        <v>0</v>
      </c>
      <c r="X785" s="10" t="b" cm="1">
        <f t="array" ref="X785">IFERROR(INDEX(cashier!$A$2:$I$672,MATCH($O785&amp;$P785,cashier!$J$2:$J$672,0),X$1),FALSE)</f>
        <v>0</v>
      </c>
      <c r="Y785" s="10" t="b" cm="1">
        <f t="array" ref="Y785">IFERROR(INDEX(cashier!$A$2:$I$672,MATCH($O785&amp;$P785,cashier!$J$2:$J$672,0),Y$1),FALSE)</f>
        <v>0</v>
      </c>
      <c r="Z785" s="13" t="b" cm="1">
        <f t="array" ref="Z785">IFERROR(INDEX(bank!$A$2:$P$1212,MATCH($O785&amp;$P785,bank!$Q$2:$Q$1212,0),Z$1),FALSE)</f>
        <v>0</v>
      </c>
      <c r="AA785" s="13" t="b" cm="1">
        <f t="array" ref="AA785">IFERROR(INDEX(bank!$A$2:$P$1212,MATCH($O785&amp;$P785,bank!$Q$2:$Q$1212,0),AA$1),FALSE)</f>
        <v>0</v>
      </c>
      <c r="AB785" s="13" t="b" cm="1">
        <f t="array" ref="AB785">IFERROR(INDEX(bank!$A$2:$P$1212,MATCH($O785&amp;$P785,bank!$Q$2:$Q$1212,0),AB$1),FALSE)</f>
        <v>0</v>
      </c>
      <c r="AC785" s="13" t="b" cm="1">
        <f t="array" ref="AC785">IFERROR(INDEX(bank!$A$2:$P$1212,MATCH($O785&amp;$P785,bank!$Q$2:$Q$1212,0),AC$1),FALSE)</f>
        <v>0</v>
      </c>
      <c r="AD785" s="13" t="b" cm="1">
        <f t="array" ref="AD785">IFERROR(INDEX(bank!$A$2:$P$1212,MATCH($O785&amp;$P785,bank!$Q$2:$Q$1212,0),AD$1),FALSE)</f>
        <v>0</v>
      </c>
      <c r="AE785" s="13" t="b" cm="1">
        <f t="array" ref="AE785">IFERROR(INDEX(bank!$A$2:$P$1212,MATCH($O785&amp;$P785,bank!$Q$2:$Q$1212,0),AE$1),FALSE)</f>
        <v>0</v>
      </c>
      <c r="AF785" s="13" t="b" cm="1">
        <f t="array" ref="AF785">IFERROR(INDEX(bank!$A$2:$P$1212,MATCH($O785&amp;$P785,bank!$Q$2:$Q$1212,0),AF$1),FALSE)</f>
        <v>0</v>
      </c>
      <c r="AG785" s="13" t="b" cm="1">
        <f t="array" ref="AG785">IFERROR(INDEX(bank!$A$2:$P$1212,MATCH($O785&amp;$P785,bank!$Q$2:$Q$1212,0),AG$1),FALSE)</f>
        <v>0</v>
      </c>
      <c r="AH785" s="13" t="b" cm="1">
        <f t="array" ref="AH785">IFERROR(INDEX(bank!$A$2:$P$1212,MATCH($O785&amp;$P785,bank!$Q$2:$Q$1212,0),AH$1),FALSE)</f>
        <v>0</v>
      </c>
      <c r="AI785" s="13" t="b" cm="1">
        <f t="array" ref="AI785">IFERROR(INDEX(bank!$A$2:$P$1212,MATCH($O785&amp;$P785,bank!$Q$2:$Q$1212,0),AI$1),FALSE)</f>
        <v>0</v>
      </c>
      <c r="AJ785" s="13" t="b" cm="1">
        <f t="array" ref="AJ785">IFERROR(INDEX(bank!$A$2:$P$1212,MATCH($O785&amp;$P785,bank!$Q$2:$Q$1212,0),AJ$1),FALSE)</f>
        <v>0</v>
      </c>
      <c r="AK785" s="13" t="b" cm="1">
        <f t="array" ref="AK785">IFERROR(INDEX(bank!$A$2:$P$1212,MATCH($O785&amp;$P785,bank!$Q$2:$Q$1212,0),AK$1),FALSE)</f>
        <v>0</v>
      </c>
      <c r="AL785" s="13" t="b" cm="1">
        <f t="array" ref="AL785">IFERROR(INDEX(bank!$A$2:$P$1212,MATCH($O785&amp;$P785,bank!$Q$2:$Q$1212,0),AL$1),FALSE)</f>
        <v>0</v>
      </c>
      <c r="AM785" s="13" t="b" cm="1">
        <f t="array" ref="AM785">IFERROR(INDEX(bank!$A$2:$P$1212,MATCH($O785&amp;$P785,bank!$Q$2:$Q$1212,0),AM$1),FALSE)</f>
        <v>0</v>
      </c>
      <c r="AN785" s="13" t="b" cm="1">
        <f t="array" ref="AN785">IFERROR(INDEX(bank!$A$2:$P$1212,MATCH($O785&amp;$P785,bank!$Q$2:$Q$1212,0),AN$1),FALSE)</f>
        <v>0</v>
      </c>
      <c r="AO785" s="13" t="b" cm="1">
        <f t="array" ref="AO785">IFERROR(INDEX(bank!$A$2:$P$1212,MATCH($O785&amp;$P785,bank!$Q$2:$Q$1212,0),AO$1),FALSE)</f>
        <v>0</v>
      </c>
    </row>
    <row r="786" spans="1:41" hidden="1">
      <c r="A786" s="4" t="s">
        <v>86</v>
      </c>
      <c r="B786" s="4" t="s">
        <v>650</v>
      </c>
      <c r="C786" s="4">
        <v>4020</v>
      </c>
      <c r="D786" s="4">
        <v>580.8828841846688</v>
      </c>
      <c r="E786" s="4">
        <v>0</v>
      </c>
      <c r="F786" s="4">
        <v>0</v>
      </c>
      <c r="G786" s="4" t="s">
        <v>30</v>
      </c>
      <c r="H786" s="6">
        <v>45092.353769664347</v>
      </c>
      <c r="I786" s="4" t="s">
        <v>208</v>
      </c>
      <c r="J786" s="4" t="b">
        <v>0</v>
      </c>
      <c r="K786" s="4">
        <v>0</v>
      </c>
      <c r="L786" s="4">
        <v>6.9204999999999997</v>
      </c>
      <c r="O786" s="4" t="s">
        <v>18</v>
      </c>
      <c r="P786" s="4">
        <v>954</v>
      </c>
      <c r="Q786" s="10" t="b" cm="1">
        <f t="array" ref="Q786">IFERROR(INDEX(cashier!$A$2:$I$672,MATCH($O786&amp;$P786,cashier!$J$2:$J$672,0),Q$1),FALSE)</f>
        <v>0</v>
      </c>
      <c r="R786" s="10" t="b" cm="1">
        <f t="array" ref="R786">IFERROR(INDEX(cashier!$A$2:$I$672,MATCH($O786&amp;$P786,cashier!$J$2:$J$672,0),R$1),FALSE)</f>
        <v>0</v>
      </c>
      <c r="S786" s="10" t="b" cm="1">
        <f t="array" ref="S786">IFERROR(INDEX(cashier!$A$2:$I$672,MATCH($O786&amp;$P786,cashier!$J$2:$J$672,0),S$1),FALSE)</f>
        <v>0</v>
      </c>
      <c r="T786" s="10" t="b" cm="1">
        <f t="array" ref="T786">IFERROR(INDEX(cashier!$A$2:$I$672,MATCH($O786&amp;$P786,cashier!$J$2:$J$672,0),T$1),FALSE)</f>
        <v>0</v>
      </c>
      <c r="U786" s="10" t="b" cm="1">
        <f t="array" ref="U786">IFERROR(INDEX(cashier!$A$2:$I$672,MATCH($O786&amp;$P786,cashier!$J$2:$J$672,0),U$1),FALSE)</f>
        <v>0</v>
      </c>
      <c r="V786" s="10" t="b" cm="1">
        <f t="array" ref="V786">IFERROR(INDEX(cashier!$A$2:$I$672,MATCH($O786&amp;$P786,cashier!$J$2:$J$672,0),V$1),FALSE)</f>
        <v>0</v>
      </c>
      <c r="W786" s="10" t="b" cm="1">
        <f t="array" ref="W786">IFERROR(INDEX(cashier!$A$2:$I$672,MATCH($O786&amp;$P786,cashier!$J$2:$J$672,0),W$1),FALSE)</f>
        <v>0</v>
      </c>
      <c r="X786" s="10" t="b" cm="1">
        <f t="array" ref="X786">IFERROR(INDEX(cashier!$A$2:$I$672,MATCH($O786&amp;$P786,cashier!$J$2:$J$672,0),X$1),FALSE)</f>
        <v>0</v>
      </c>
      <c r="Y786" s="10" t="b" cm="1">
        <f t="array" ref="Y786">IFERROR(INDEX(cashier!$A$2:$I$672,MATCH($O786&amp;$P786,cashier!$J$2:$J$672,0),Y$1),FALSE)</f>
        <v>0</v>
      </c>
      <c r="Z786" s="13" t="b" cm="1">
        <f t="array" ref="Z786">IFERROR(INDEX(bank!$A$2:$P$1212,MATCH($O786&amp;$P786,bank!$Q$2:$Q$1212,0),Z$1),FALSE)</f>
        <v>0</v>
      </c>
      <c r="AA786" s="13" t="b" cm="1">
        <f t="array" ref="AA786">IFERROR(INDEX(bank!$A$2:$P$1212,MATCH($O786&amp;$P786,bank!$Q$2:$Q$1212,0),AA$1),FALSE)</f>
        <v>0</v>
      </c>
      <c r="AB786" s="13" t="b" cm="1">
        <f t="array" ref="AB786">IFERROR(INDEX(bank!$A$2:$P$1212,MATCH($O786&amp;$P786,bank!$Q$2:$Q$1212,0),AB$1),FALSE)</f>
        <v>0</v>
      </c>
      <c r="AC786" s="13" t="b" cm="1">
        <f t="array" ref="AC786">IFERROR(INDEX(bank!$A$2:$P$1212,MATCH($O786&amp;$P786,bank!$Q$2:$Q$1212,0),AC$1),FALSE)</f>
        <v>0</v>
      </c>
      <c r="AD786" s="13" t="b" cm="1">
        <f t="array" ref="AD786">IFERROR(INDEX(bank!$A$2:$P$1212,MATCH($O786&amp;$P786,bank!$Q$2:$Q$1212,0),AD$1),FALSE)</f>
        <v>0</v>
      </c>
      <c r="AE786" s="13" t="b" cm="1">
        <f t="array" ref="AE786">IFERROR(INDEX(bank!$A$2:$P$1212,MATCH($O786&amp;$P786,bank!$Q$2:$Q$1212,0),AE$1),FALSE)</f>
        <v>0</v>
      </c>
      <c r="AF786" s="13" t="b" cm="1">
        <f t="array" ref="AF786">IFERROR(INDEX(bank!$A$2:$P$1212,MATCH($O786&amp;$P786,bank!$Q$2:$Q$1212,0),AF$1),FALSE)</f>
        <v>0</v>
      </c>
      <c r="AG786" s="13" t="b" cm="1">
        <f t="array" ref="AG786">IFERROR(INDEX(bank!$A$2:$P$1212,MATCH($O786&amp;$P786,bank!$Q$2:$Q$1212,0),AG$1),FALSE)</f>
        <v>0</v>
      </c>
      <c r="AH786" s="13" t="b" cm="1">
        <f t="array" ref="AH786">IFERROR(INDEX(bank!$A$2:$P$1212,MATCH($O786&amp;$P786,bank!$Q$2:$Q$1212,0),AH$1),FALSE)</f>
        <v>0</v>
      </c>
      <c r="AI786" s="13" t="b" cm="1">
        <f t="array" ref="AI786">IFERROR(INDEX(bank!$A$2:$P$1212,MATCH($O786&amp;$P786,bank!$Q$2:$Q$1212,0),AI$1),FALSE)</f>
        <v>0</v>
      </c>
      <c r="AJ786" s="13" t="b" cm="1">
        <f t="array" ref="AJ786">IFERROR(INDEX(bank!$A$2:$P$1212,MATCH($O786&amp;$P786,bank!$Q$2:$Q$1212,0),AJ$1),FALSE)</f>
        <v>0</v>
      </c>
      <c r="AK786" s="13" t="b" cm="1">
        <f t="array" ref="AK786">IFERROR(INDEX(bank!$A$2:$P$1212,MATCH($O786&amp;$P786,bank!$Q$2:$Q$1212,0),AK$1),FALSE)</f>
        <v>0</v>
      </c>
      <c r="AL786" s="13" t="b" cm="1">
        <f t="array" ref="AL786">IFERROR(INDEX(bank!$A$2:$P$1212,MATCH($O786&amp;$P786,bank!$Q$2:$Q$1212,0),AL$1),FALSE)</f>
        <v>0</v>
      </c>
      <c r="AM786" s="13" t="b" cm="1">
        <f t="array" ref="AM786">IFERROR(INDEX(bank!$A$2:$P$1212,MATCH($O786&amp;$P786,bank!$Q$2:$Q$1212,0),AM$1),FALSE)</f>
        <v>0</v>
      </c>
      <c r="AN786" s="13" t="b" cm="1">
        <f t="array" ref="AN786">IFERROR(INDEX(bank!$A$2:$P$1212,MATCH($O786&amp;$P786,bank!$Q$2:$Q$1212,0),AN$1),FALSE)</f>
        <v>0</v>
      </c>
      <c r="AO786" s="13" t="b" cm="1">
        <f t="array" ref="AO786">IFERROR(INDEX(bank!$A$2:$P$1212,MATCH($O786&amp;$P786,bank!$Q$2:$Q$1212,0),AO$1),FALSE)</f>
        <v>0</v>
      </c>
    </row>
    <row r="787" spans="1:41" hidden="1">
      <c r="A787" s="4" t="s">
        <v>68</v>
      </c>
      <c r="B787" s="4" t="s">
        <v>651</v>
      </c>
      <c r="C787" s="4">
        <v>1750</v>
      </c>
      <c r="D787" s="4">
        <v>1750</v>
      </c>
      <c r="E787" s="4">
        <v>0</v>
      </c>
      <c r="F787" s="4">
        <v>0</v>
      </c>
      <c r="G787" s="4" t="s">
        <v>19</v>
      </c>
      <c r="H787" s="6">
        <v>45092.358182835647</v>
      </c>
      <c r="I787" s="4" t="s">
        <v>208</v>
      </c>
      <c r="J787" s="4" t="b">
        <v>0</v>
      </c>
      <c r="K787" s="4">
        <v>0</v>
      </c>
      <c r="L787" s="4">
        <v>1</v>
      </c>
      <c r="O787" s="4" t="s">
        <v>18</v>
      </c>
      <c r="P787" s="4">
        <v>955</v>
      </c>
      <c r="Q787" s="10" t="b" cm="1">
        <f t="array" ref="Q787">IFERROR(INDEX(cashier!$A$2:$I$672,MATCH($O787&amp;$P787,cashier!$J$2:$J$672,0),Q$1),FALSE)</f>
        <v>0</v>
      </c>
      <c r="R787" s="10" t="b" cm="1">
        <f t="array" ref="R787">IFERROR(INDEX(cashier!$A$2:$I$672,MATCH($O787&amp;$P787,cashier!$J$2:$J$672,0),R$1),FALSE)</f>
        <v>0</v>
      </c>
      <c r="S787" s="10" t="b" cm="1">
        <f t="array" ref="S787">IFERROR(INDEX(cashier!$A$2:$I$672,MATCH($O787&amp;$P787,cashier!$J$2:$J$672,0),S$1),FALSE)</f>
        <v>0</v>
      </c>
      <c r="T787" s="10" t="b" cm="1">
        <f t="array" ref="T787">IFERROR(INDEX(cashier!$A$2:$I$672,MATCH($O787&amp;$P787,cashier!$J$2:$J$672,0),T$1),FALSE)</f>
        <v>0</v>
      </c>
      <c r="U787" s="10" t="b" cm="1">
        <f t="array" ref="U787">IFERROR(INDEX(cashier!$A$2:$I$672,MATCH($O787&amp;$P787,cashier!$J$2:$J$672,0),U$1),FALSE)</f>
        <v>0</v>
      </c>
      <c r="V787" s="10" t="b" cm="1">
        <f t="array" ref="V787">IFERROR(INDEX(cashier!$A$2:$I$672,MATCH($O787&amp;$P787,cashier!$J$2:$J$672,0),V$1),FALSE)</f>
        <v>0</v>
      </c>
      <c r="W787" s="10" t="b" cm="1">
        <f t="array" ref="W787">IFERROR(INDEX(cashier!$A$2:$I$672,MATCH($O787&amp;$P787,cashier!$J$2:$J$672,0),W$1),FALSE)</f>
        <v>0</v>
      </c>
      <c r="X787" s="10" t="b" cm="1">
        <f t="array" ref="X787">IFERROR(INDEX(cashier!$A$2:$I$672,MATCH($O787&amp;$P787,cashier!$J$2:$J$672,0),X$1),FALSE)</f>
        <v>0</v>
      </c>
      <c r="Y787" s="10" t="b" cm="1">
        <f t="array" ref="Y787">IFERROR(INDEX(cashier!$A$2:$I$672,MATCH($O787&amp;$P787,cashier!$J$2:$J$672,0),Y$1),FALSE)</f>
        <v>0</v>
      </c>
      <c r="Z787" s="13" t="b" cm="1">
        <f t="array" ref="Z787">IFERROR(INDEX(bank!$A$2:$P$1212,MATCH($O787&amp;$P787,bank!$Q$2:$Q$1212,0),Z$1),FALSE)</f>
        <v>0</v>
      </c>
      <c r="AA787" s="13" t="b" cm="1">
        <f t="array" ref="AA787">IFERROR(INDEX(bank!$A$2:$P$1212,MATCH($O787&amp;$P787,bank!$Q$2:$Q$1212,0),AA$1),FALSE)</f>
        <v>0</v>
      </c>
      <c r="AB787" s="13" t="b" cm="1">
        <f t="array" ref="AB787">IFERROR(INDEX(bank!$A$2:$P$1212,MATCH($O787&amp;$P787,bank!$Q$2:$Q$1212,0),AB$1),FALSE)</f>
        <v>0</v>
      </c>
      <c r="AC787" s="13" t="b" cm="1">
        <f t="array" ref="AC787">IFERROR(INDEX(bank!$A$2:$P$1212,MATCH($O787&amp;$P787,bank!$Q$2:$Q$1212,0),AC$1),FALSE)</f>
        <v>0</v>
      </c>
      <c r="AD787" s="13" t="b" cm="1">
        <f t="array" ref="AD787">IFERROR(INDEX(bank!$A$2:$P$1212,MATCH($O787&amp;$P787,bank!$Q$2:$Q$1212,0),AD$1),FALSE)</f>
        <v>0</v>
      </c>
      <c r="AE787" s="13" t="b" cm="1">
        <f t="array" ref="AE787">IFERROR(INDEX(bank!$A$2:$P$1212,MATCH($O787&amp;$P787,bank!$Q$2:$Q$1212,0),AE$1),FALSE)</f>
        <v>0</v>
      </c>
      <c r="AF787" s="13" t="b" cm="1">
        <f t="array" ref="AF787">IFERROR(INDEX(bank!$A$2:$P$1212,MATCH($O787&amp;$P787,bank!$Q$2:$Q$1212,0),AF$1),FALSE)</f>
        <v>0</v>
      </c>
      <c r="AG787" s="13" t="b" cm="1">
        <f t="array" ref="AG787">IFERROR(INDEX(bank!$A$2:$P$1212,MATCH($O787&amp;$P787,bank!$Q$2:$Q$1212,0),AG$1),FALSE)</f>
        <v>0</v>
      </c>
      <c r="AH787" s="13" t="b" cm="1">
        <f t="array" ref="AH787">IFERROR(INDEX(bank!$A$2:$P$1212,MATCH($O787&amp;$P787,bank!$Q$2:$Q$1212,0),AH$1),FALSE)</f>
        <v>0</v>
      </c>
      <c r="AI787" s="13" t="b" cm="1">
        <f t="array" ref="AI787">IFERROR(INDEX(bank!$A$2:$P$1212,MATCH($O787&amp;$P787,bank!$Q$2:$Q$1212,0),AI$1),FALSE)</f>
        <v>0</v>
      </c>
      <c r="AJ787" s="13" t="b" cm="1">
        <f t="array" ref="AJ787">IFERROR(INDEX(bank!$A$2:$P$1212,MATCH($O787&amp;$P787,bank!$Q$2:$Q$1212,0),AJ$1),FALSE)</f>
        <v>0</v>
      </c>
      <c r="AK787" s="13" t="b" cm="1">
        <f t="array" ref="AK787">IFERROR(INDEX(bank!$A$2:$P$1212,MATCH($O787&amp;$P787,bank!$Q$2:$Q$1212,0),AK$1),FALSE)</f>
        <v>0</v>
      </c>
      <c r="AL787" s="13" t="b" cm="1">
        <f t="array" ref="AL787">IFERROR(INDEX(bank!$A$2:$P$1212,MATCH($O787&amp;$P787,bank!$Q$2:$Q$1212,0),AL$1),FALSE)</f>
        <v>0</v>
      </c>
      <c r="AM787" s="13" t="b" cm="1">
        <f t="array" ref="AM787">IFERROR(INDEX(bank!$A$2:$P$1212,MATCH($O787&amp;$P787,bank!$Q$2:$Q$1212,0),AM$1),FALSE)</f>
        <v>0</v>
      </c>
      <c r="AN787" s="13" t="b" cm="1">
        <f t="array" ref="AN787">IFERROR(INDEX(bank!$A$2:$P$1212,MATCH($O787&amp;$P787,bank!$Q$2:$Q$1212,0),AN$1),FALSE)</f>
        <v>0</v>
      </c>
      <c r="AO787" s="13" t="b" cm="1">
        <f t="array" ref="AO787">IFERROR(INDEX(bank!$A$2:$P$1212,MATCH($O787&amp;$P787,bank!$Q$2:$Q$1212,0),AO$1),FALSE)</f>
        <v>0</v>
      </c>
    </row>
    <row r="788" spans="1:41" hidden="1">
      <c r="A788" s="4" t="s">
        <v>68</v>
      </c>
      <c r="B788" s="4" t="s">
        <v>652</v>
      </c>
      <c r="C788" s="4">
        <v>944</v>
      </c>
      <c r="D788" s="4">
        <v>944</v>
      </c>
      <c r="E788" s="4">
        <v>0</v>
      </c>
      <c r="F788" s="4">
        <v>0</v>
      </c>
      <c r="G788" s="4" t="s">
        <v>19</v>
      </c>
      <c r="H788" s="6">
        <v>45064.366164733787</v>
      </c>
      <c r="I788" s="4" t="s">
        <v>208</v>
      </c>
      <c r="J788" s="4" t="b">
        <v>0</v>
      </c>
      <c r="K788" s="4">
        <v>0</v>
      </c>
      <c r="L788" s="4">
        <v>1</v>
      </c>
      <c r="O788" s="4" t="s">
        <v>18</v>
      </c>
      <c r="P788" s="4">
        <v>957</v>
      </c>
      <c r="Q788" s="10" t="b" cm="1">
        <f t="array" ref="Q788">IFERROR(INDEX(cashier!$A$2:$I$672,MATCH($O788&amp;$P788,cashier!$J$2:$J$672,0),Q$1),FALSE)</f>
        <v>0</v>
      </c>
      <c r="R788" s="10" t="b" cm="1">
        <f t="array" ref="R788">IFERROR(INDEX(cashier!$A$2:$I$672,MATCH($O788&amp;$P788,cashier!$J$2:$J$672,0),R$1),FALSE)</f>
        <v>0</v>
      </c>
      <c r="S788" s="10" t="b" cm="1">
        <f t="array" ref="S788">IFERROR(INDEX(cashier!$A$2:$I$672,MATCH($O788&amp;$P788,cashier!$J$2:$J$672,0),S$1),FALSE)</f>
        <v>0</v>
      </c>
      <c r="T788" s="10" t="b" cm="1">
        <f t="array" ref="T788">IFERROR(INDEX(cashier!$A$2:$I$672,MATCH($O788&amp;$P788,cashier!$J$2:$J$672,0),T$1),FALSE)</f>
        <v>0</v>
      </c>
      <c r="U788" s="10" t="b" cm="1">
        <f t="array" ref="U788">IFERROR(INDEX(cashier!$A$2:$I$672,MATCH($O788&amp;$P788,cashier!$J$2:$J$672,0),U$1),FALSE)</f>
        <v>0</v>
      </c>
      <c r="V788" s="10" t="b" cm="1">
        <f t="array" ref="V788">IFERROR(INDEX(cashier!$A$2:$I$672,MATCH($O788&amp;$P788,cashier!$J$2:$J$672,0),V$1),FALSE)</f>
        <v>0</v>
      </c>
      <c r="W788" s="10" t="b" cm="1">
        <f t="array" ref="W788">IFERROR(INDEX(cashier!$A$2:$I$672,MATCH($O788&amp;$P788,cashier!$J$2:$J$672,0),W$1),FALSE)</f>
        <v>0</v>
      </c>
      <c r="X788" s="10" t="b" cm="1">
        <f t="array" ref="X788">IFERROR(INDEX(cashier!$A$2:$I$672,MATCH($O788&amp;$P788,cashier!$J$2:$J$672,0),X$1),FALSE)</f>
        <v>0</v>
      </c>
      <c r="Y788" s="10" t="b" cm="1">
        <f t="array" ref="Y788">IFERROR(INDEX(cashier!$A$2:$I$672,MATCH($O788&amp;$P788,cashier!$J$2:$J$672,0),Y$1),FALSE)</f>
        <v>0</v>
      </c>
      <c r="Z788" s="13" t="b" cm="1">
        <f t="array" ref="Z788">IFERROR(INDEX(bank!$A$2:$P$1212,MATCH($O788&amp;$P788,bank!$Q$2:$Q$1212,0),Z$1),FALSE)</f>
        <v>0</v>
      </c>
      <c r="AA788" s="13" t="b" cm="1">
        <f t="array" ref="AA788">IFERROR(INDEX(bank!$A$2:$P$1212,MATCH($O788&amp;$P788,bank!$Q$2:$Q$1212,0),AA$1),FALSE)</f>
        <v>0</v>
      </c>
      <c r="AB788" s="13" t="b" cm="1">
        <f t="array" ref="AB788">IFERROR(INDEX(bank!$A$2:$P$1212,MATCH($O788&amp;$P788,bank!$Q$2:$Q$1212,0),AB$1),FALSE)</f>
        <v>0</v>
      </c>
      <c r="AC788" s="13" t="b" cm="1">
        <f t="array" ref="AC788">IFERROR(INDEX(bank!$A$2:$P$1212,MATCH($O788&amp;$P788,bank!$Q$2:$Q$1212,0),AC$1),FALSE)</f>
        <v>0</v>
      </c>
      <c r="AD788" s="13" t="b" cm="1">
        <f t="array" ref="AD788">IFERROR(INDEX(bank!$A$2:$P$1212,MATCH($O788&amp;$P788,bank!$Q$2:$Q$1212,0),AD$1),FALSE)</f>
        <v>0</v>
      </c>
      <c r="AE788" s="13" t="b" cm="1">
        <f t="array" ref="AE788">IFERROR(INDEX(bank!$A$2:$P$1212,MATCH($O788&amp;$P788,bank!$Q$2:$Q$1212,0),AE$1),FALSE)</f>
        <v>0</v>
      </c>
      <c r="AF788" s="13" t="b" cm="1">
        <f t="array" ref="AF788">IFERROR(INDEX(bank!$A$2:$P$1212,MATCH($O788&amp;$P788,bank!$Q$2:$Q$1212,0),AF$1),FALSE)</f>
        <v>0</v>
      </c>
      <c r="AG788" s="13" t="b" cm="1">
        <f t="array" ref="AG788">IFERROR(INDEX(bank!$A$2:$P$1212,MATCH($O788&amp;$P788,bank!$Q$2:$Q$1212,0),AG$1),FALSE)</f>
        <v>0</v>
      </c>
      <c r="AH788" s="13" t="b" cm="1">
        <f t="array" ref="AH788">IFERROR(INDEX(bank!$A$2:$P$1212,MATCH($O788&amp;$P788,bank!$Q$2:$Q$1212,0),AH$1),FALSE)</f>
        <v>0</v>
      </c>
      <c r="AI788" s="13" t="b" cm="1">
        <f t="array" ref="AI788">IFERROR(INDEX(bank!$A$2:$P$1212,MATCH($O788&amp;$P788,bank!$Q$2:$Q$1212,0),AI$1),FALSE)</f>
        <v>0</v>
      </c>
      <c r="AJ788" s="13" t="b" cm="1">
        <f t="array" ref="AJ788">IFERROR(INDEX(bank!$A$2:$P$1212,MATCH($O788&amp;$P788,bank!$Q$2:$Q$1212,0),AJ$1),FALSE)</f>
        <v>0</v>
      </c>
      <c r="AK788" s="13" t="b" cm="1">
        <f t="array" ref="AK788">IFERROR(INDEX(bank!$A$2:$P$1212,MATCH($O788&amp;$P788,bank!$Q$2:$Q$1212,0),AK$1),FALSE)</f>
        <v>0</v>
      </c>
      <c r="AL788" s="13" t="b" cm="1">
        <f t="array" ref="AL788">IFERROR(INDEX(bank!$A$2:$P$1212,MATCH($O788&amp;$P788,bank!$Q$2:$Q$1212,0),AL$1),FALSE)</f>
        <v>0</v>
      </c>
      <c r="AM788" s="13" t="b" cm="1">
        <f t="array" ref="AM788">IFERROR(INDEX(bank!$A$2:$P$1212,MATCH($O788&amp;$P788,bank!$Q$2:$Q$1212,0),AM$1),FALSE)</f>
        <v>0</v>
      </c>
      <c r="AN788" s="13" t="b" cm="1">
        <f t="array" ref="AN788">IFERROR(INDEX(bank!$A$2:$P$1212,MATCH($O788&amp;$P788,bank!$Q$2:$Q$1212,0),AN$1),FALSE)</f>
        <v>0</v>
      </c>
      <c r="AO788" s="13" t="b" cm="1">
        <f t="array" ref="AO788">IFERROR(INDEX(bank!$A$2:$P$1212,MATCH($O788&amp;$P788,bank!$Q$2:$Q$1212,0),AO$1),FALSE)</f>
        <v>0</v>
      </c>
    </row>
    <row r="789" spans="1:41" hidden="1">
      <c r="A789" s="4" t="s">
        <v>68</v>
      </c>
      <c r="B789" s="4" t="s">
        <v>653</v>
      </c>
      <c r="C789" s="4">
        <v>1073.83</v>
      </c>
      <c r="D789" s="4">
        <v>1073.83</v>
      </c>
      <c r="E789" s="4">
        <v>0</v>
      </c>
      <c r="F789" s="4">
        <v>0</v>
      </c>
      <c r="G789" s="4" t="s">
        <v>19</v>
      </c>
      <c r="H789" s="6">
        <v>45092.389347164353</v>
      </c>
      <c r="I789" s="4" t="s">
        <v>208</v>
      </c>
      <c r="J789" s="4" t="b">
        <v>0</v>
      </c>
      <c r="K789" s="4">
        <v>0</v>
      </c>
      <c r="L789" s="4">
        <v>1</v>
      </c>
      <c r="O789" s="4" t="s">
        <v>18</v>
      </c>
      <c r="P789" s="4">
        <v>958</v>
      </c>
      <c r="Q789" s="10" t="b" cm="1">
        <f t="array" ref="Q789">IFERROR(INDEX(cashier!$A$2:$I$672,MATCH($O789&amp;$P789,cashier!$J$2:$J$672,0),Q$1),FALSE)</f>
        <v>0</v>
      </c>
      <c r="R789" s="10" t="b" cm="1">
        <f t="array" ref="R789">IFERROR(INDEX(cashier!$A$2:$I$672,MATCH($O789&amp;$P789,cashier!$J$2:$J$672,0),R$1),FALSE)</f>
        <v>0</v>
      </c>
      <c r="S789" s="10" t="b" cm="1">
        <f t="array" ref="S789">IFERROR(INDEX(cashier!$A$2:$I$672,MATCH($O789&amp;$P789,cashier!$J$2:$J$672,0),S$1),FALSE)</f>
        <v>0</v>
      </c>
      <c r="T789" s="10" t="b" cm="1">
        <f t="array" ref="T789">IFERROR(INDEX(cashier!$A$2:$I$672,MATCH($O789&amp;$P789,cashier!$J$2:$J$672,0),T$1),FALSE)</f>
        <v>0</v>
      </c>
      <c r="U789" s="10" t="b" cm="1">
        <f t="array" ref="U789">IFERROR(INDEX(cashier!$A$2:$I$672,MATCH($O789&amp;$P789,cashier!$J$2:$J$672,0),U$1),FALSE)</f>
        <v>0</v>
      </c>
      <c r="V789" s="10" t="b" cm="1">
        <f t="array" ref="V789">IFERROR(INDEX(cashier!$A$2:$I$672,MATCH($O789&amp;$P789,cashier!$J$2:$J$672,0),V$1),FALSE)</f>
        <v>0</v>
      </c>
      <c r="W789" s="10" t="b" cm="1">
        <f t="array" ref="W789">IFERROR(INDEX(cashier!$A$2:$I$672,MATCH($O789&amp;$P789,cashier!$J$2:$J$672,0),W$1),FALSE)</f>
        <v>0</v>
      </c>
      <c r="X789" s="10" t="b" cm="1">
        <f t="array" ref="X789">IFERROR(INDEX(cashier!$A$2:$I$672,MATCH($O789&amp;$P789,cashier!$J$2:$J$672,0),X$1),FALSE)</f>
        <v>0</v>
      </c>
      <c r="Y789" s="10" t="b" cm="1">
        <f t="array" ref="Y789">IFERROR(INDEX(cashier!$A$2:$I$672,MATCH($O789&amp;$P789,cashier!$J$2:$J$672,0),Y$1),FALSE)</f>
        <v>0</v>
      </c>
      <c r="Z789" s="13" t="b" cm="1">
        <f t="array" ref="Z789">IFERROR(INDEX(bank!$A$2:$P$1212,MATCH($O789&amp;$P789,bank!$Q$2:$Q$1212,0),Z$1),FALSE)</f>
        <v>0</v>
      </c>
      <c r="AA789" s="13" t="b" cm="1">
        <f t="array" ref="AA789">IFERROR(INDEX(bank!$A$2:$P$1212,MATCH($O789&amp;$P789,bank!$Q$2:$Q$1212,0),AA$1),FALSE)</f>
        <v>0</v>
      </c>
      <c r="AB789" s="13" t="b" cm="1">
        <f t="array" ref="AB789">IFERROR(INDEX(bank!$A$2:$P$1212,MATCH($O789&amp;$P789,bank!$Q$2:$Q$1212,0),AB$1),FALSE)</f>
        <v>0</v>
      </c>
      <c r="AC789" s="13" t="b" cm="1">
        <f t="array" ref="AC789">IFERROR(INDEX(bank!$A$2:$P$1212,MATCH($O789&amp;$P789,bank!$Q$2:$Q$1212,0),AC$1),FALSE)</f>
        <v>0</v>
      </c>
      <c r="AD789" s="13" t="b" cm="1">
        <f t="array" ref="AD789">IFERROR(INDEX(bank!$A$2:$P$1212,MATCH($O789&amp;$P789,bank!$Q$2:$Q$1212,0),AD$1),FALSE)</f>
        <v>0</v>
      </c>
      <c r="AE789" s="13" t="b" cm="1">
        <f t="array" ref="AE789">IFERROR(INDEX(bank!$A$2:$P$1212,MATCH($O789&amp;$P789,bank!$Q$2:$Q$1212,0),AE$1),FALSE)</f>
        <v>0</v>
      </c>
      <c r="AF789" s="13" t="b" cm="1">
        <f t="array" ref="AF789">IFERROR(INDEX(bank!$A$2:$P$1212,MATCH($O789&amp;$P789,bank!$Q$2:$Q$1212,0),AF$1),FALSE)</f>
        <v>0</v>
      </c>
      <c r="AG789" s="13" t="b" cm="1">
        <f t="array" ref="AG789">IFERROR(INDEX(bank!$A$2:$P$1212,MATCH($O789&amp;$P789,bank!$Q$2:$Q$1212,0),AG$1),FALSE)</f>
        <v>0</v>
      </c>
      <c r="AH789" s="13" t="b" cm="1">
        <f t="array" ref="AH789">IFERROR(INDEX(bank!$A$2:$P$1212,MATCH($O789&amp;$P789,bank!$Q$2:$Q$1212,0),AH$1),FALSE)</f>
        <v>0</v>
      </c>
      <c r="AI789" s="13" t="b" cm="1">
        <f t="array" ref="AI789">IFERROR(INDEX(bank!$A$2:$P$1212,MATCH($O789&amp;$P789,bank!$Q$2:$Q$1212,0),AI$1),FALSE)</f>
        <v>0</v>
      </c>
      <c r="AJ789" s="13" t="b" cm="1">
        <f t="array" ref="AJ789">IFERROR(INDEX(bank!$A$2:$P$1212,MATCH($O789&amp;$P789,bank!$Q$2:$Q$1212,0),AJ$1),FALSE)</f>
        <v>0</v>
      </c>
      <c r="AK789" s="13" t="b" cm="1">
        <f t="array" ref="AK789">IFERROR(INDEX(bank!$A$2:$P$1212,MATCH($O789&amp;$P789,bank!$Q$2:$Q$1212,0),AK$1),FALSE)</f>
        <v>0</v>
      </c>
      <c r="AL789" s="13" t="b" cm="1">
        <f t="array" ref="AL789">IFERROR(INDEX(bank!$A$2:$P$1212,MATCH($O789&amp;$P789,bank!$Q$2:$Q$1212,0),AL$1),FALSE)</f>
        <v>0</v>
      </c>
      <c r="AM789" s="13" t="b" cm="1">
        <f t="array" ref="AM789">IFERROR(INDEX(bank!$A$2:$P$1212,MATCH($O789&amp;$P789,bank!$Q$2:$Q$1212,0),AM$1),FALSE)</f>
        <v>0</v>
      </c>
      <c r="AN789" s="13" t="b" cm="1">
        <f t="array" ref="AN789">IFERROR(INDEX(bank!$A$2:$P$1212,MATCH($O789&amp;$P789,bank!$Q$2:$Q$1212,0),AN$1),FALSE)</f>
        <v>0</v>
      </c>
      <c r="AO789" s="13" t="b" cm="1">
        <f t="array" ref="AO789">IFERROR(INDEX(bank!$A$2:$P$1212,MATCH($O789&amp;$P789,bank!$Q$2:$Q$1212,0),AO$1),FALSE)</f>
        <v>0</v>
      </c>
    </row>
    <row r="790" spans="1:41" hidden="1">
      <c r="A790" s="4" t="s">
        <v>68</v>
      </c>
      <c r="B790" s="4" t="s">
        <v>654</v>
      </c>
      <c r="C790" s="4">
        <v>1733.36</v>
      </c>
      <c r="D790" s="4">
        <v>1733.36</v>
      </c>
      <c r="E790" s="4">
        <v>0</v>
      </c>
      <c r="F790" s="4">
        <v>0</v>
      </c>
      <c r="G790" s="4" t="s">
        <v>19</v>
      </c>
      <c r="H790" s="6">
        <v>45092.389347164353</v>
      </c>
      <c r="I790" s="4" t="s">
        <v>208</v>
      </c>
      <c r="J790" s="4" t="b">
        <v>0</v>
      </c>
      <c r="K790" s="4">
        <v>0</v>
      </c>
      <c r="L790" s="4">
        <v>1</v>
      </c>
      <c r="O790" s="4" t="s">
        <v>18</v>
      </c>
      <c r="P790" s="4">
        <v>958</v>
      </c>
      <c r="Q790" s="10" t="b" cm="1">
        <f t="array" ref="Q790">IFERROR(INDEX(cashier!$A$2:$I$672,MATCH($O790&amp;$P790,cashier!$J$2:$J$672,0),Q$1),FALSE)</f>
        <v>0</v>
      </c>
      <c r="R790" s="10" t="b" cm="1">
        <f t="array" ref="R790">IFERROR(INDEX(cashier!$A$2:$I$672,MATCH($O790&amp;$P790,cashier!$J$2:$J$672,0),R$1),FALSE)</f>
        <v>0</v>
      </c>
      <c r="S790" s="10" t="b" cm="1">
        <f t="array" ref="S790">IFERROR(INDEX(cashier!$A$2:$I$672,MATCH($O790&amp;$P790,cashier!$J$2:$J$672,0),S$1),FALSE)</f>
        <v>0</v>
      </c>
      <c r="T790" s="10" t="b" cm="1">
        <f t="array" ref="T790">IFERROR(INDEX(cashier!$A$2:$I$672,MATCH($O790&amp;$P790,cashier!$J$2:$J$672,0),T$1),FALSE)</f>
        <v>0</v>
      </c>
      <c r="U790" s="10" t="b" cm="1">
        <f t="array" ref="U790">IFERROR(INDEX(cashier!$A$2:$I$672,MATCH($O790&amp;$P790,cashier!$J$2:$J$672,0),U$1),FALSE)</f>
        <v>0</v>
      </c>
      <c r="V790" s="10" t="b" cm="1">
        <f t="array" ref="V790">IFERROR(INDEX(cashier!$A$2:$I$672,MATCH($O790&amp;$P790,cashier!$J$2:$J$672,0),V$1),FALSE)</f>
        <v>0</v>
      </c>
      <c r="W790" s="10" t="b" cm="1">
        <f t="array" ref="W790">IFERROR(INDEX(cashier!$A$2:$I$672,MATCH($O790&amp;$P790,cashier!$J$2:$J$672,0),W$1),FALSE)</f>
        <v>0</v>
      </c>
      <c r="X790" s="10" t="b" cm="1">
        <f t="array" ref="X790">IFERROR(INDEX(cashier!$A$2:$I$672,MATCH($O790&amp;$P790,cashier!$J$2:$J$672,0),X$1),FALSE)</f>
        <v>0</v>
      </c>
      <c r="Y790" s="10" t="b" cm="1">
        <f t="array" ref="Y790">IFERROR(INDEX(cashier!$A$2:$I$672,MATCH($O790&amp;$P790,cashier!$J$2:$J$672,0),Y$1),FALSE)</f>
        <v>0</v>
      </c>
      <c r="Z790" s="13" t="b" cm="1">
        <f t="array" ref="Z790">IFERROR(INDEX(bank!$A$2:$P$1212,MATCH($O790&amp;$P790,bank!$Q$2:$Q$1212,0),Z$1),FALSE)</f>
        <v>0</v>
      </c>
      <c r="AA790" s="13" t="b" cm="1">
        <f t="array" ref="AA790">IFERROR(INDEX(bank!$A$2:$P$1212,MATCH($O790&amp;$P790,bank!$Q$2:$Q$1212,0),AA$1),FALSE)</f>
        <v>0</v>
      </c>
      <c r="AB790" s="13" t="b" cm="1">
        <f t="array" ref="AB790">IFERROR(INDEX(bank!$A$2:$P$1212,MATCH($O790&amp;$P790,bank!$Q$2:$Q$1212,0),AB$1),FALSE)</f>
        <v>0</v>
      </c>
      <c r="AC790" s="13" t="b" cm="1">
        <f t="array" ref="AC790">IFERROR(INDEX(bank!$A$2:$P$1212,MATCH($O790&amp;$P790,bank!$Q$2:$Q$1212,0),AC$1),FALSE)</f>
        <v>0</v>
      </c>
      <c r="AD790" s="13" t="b" cm="1">
        <f t="array" ref="AD790">IFERROR(INDEX(bank!$A$2:$P$1212,MATCH($O790&amp;$P790,bank!$Q$2:$Q$1212,0),AD$1),FALSE)</f>
        <v>0</v>
      </c>
      <c r="AE790" s="13" t="b" cm="1">
        <f t="array" ref="AE790">IFERROR(INDEX(bank!$A$2:$P$1212,MATCH($O790&amp;$P790,bank!$Q$2:$Q$1212,0),AE$1),FALSE)</f>
        <v>0</v>
      </c>
      <c r="AF790" s="13" t="b" cm="1">
        <f t="array" ref="AF790">IFERROR(INDEX(bank!$A$2:$P$1212,MATCH($O790&amp;$P790,bank!$Q$2:$Q$1212,0),AF$1),FALSE)</f>
        <v>0</v>
      </c>
      <c r="AG790" s="13" t="b" cm="1">
        <f t="array" ref="AG790">IFERROR(INDEX(bank!$A$2:$P$1212,MATCH($O790&amp;$P790,bank!$Q$2:$Q$1212,0),AG$1),FALSE)</f>
        <v>0</v>
      </c>
      <c r="AH790" s="13" t="b" cm="1">
        <f t="array" ref="AH790">IFERROR(INDEX(bank!$A$2:$P$1212,MATCH($O790&amp;$P790,bank!$Q$2:$Q$1212,0),AH$1),FALSE)</f>
        <v>0</v>
      </c>
      <c r="AI790" s="13" t="b" cm="1">
        <f t="array" ref="AI790">IFERROR(INDEX(bank!$A$2:$P$1212,MATCH($O790&amp;$P790,bank!$Q$2:$Q$1212,0),AI$1),FALSE)</f>
        <v>0</v>
      </c>
      <c r="AJ790" s="13" t="b" cm="1">
        <f t="array" ref="AJ790">IFERROR(INDEX(bank!$A$2:$P$1212,MATCH($O790&amp;$P790,bank!$Q$2:$Q$1212,0),AJ$1),FALSE)</f>
        <v>0</v>
      </c>
      <c r="AK790" s="13" t="b" cm="1">
        <f t="array" ref="AK790">IFERROR(INDEX(bank!$A$2:$P$1212,MATCH($O790&amp;$P790,bank!$Q$2:$Q$1212,0),AK$1),FALSE)</f>
        <v>0</v>
      </c>
      <c r="AL790" s="13" t="b" cm="1">
        <f t="array" ref="AL790">IFERROR(INDEX(bank!$A$2:$P$1212,MATCH($O790&amp;$P790,bank!$Q$2:$Q$1212,0),AL$1),FALSE)</f>
        <v>0</v>
      </c>
      <c r="AM790" s="13" t="b" cm="1">
        <f t="array" ref="AM790">IFERROR(INDEX(bank!$A$2:$P$1212,MATCH($O790&amp;$P790,bank!$Q$2:$Q$1212,0),AM$1),FALSE)</f>
        <v>0</v>
      </c>
      <c r="AN790" s="13" t="b" cm="1">
        <f t="array" ref="AN790">IFERROR(INDEX(bank!$A$2:$P$1212,MATCH($O790&amp;$P790,bank!$Q$2:$Q$1212,0),AN$1),FALSE)</f>
        <v>0</v>
      </c>
      <c r="AO790" s="13" t="b" cm="1">
        <f t="array" ref="AO790">IFERROR(INDEX(bank!$A$2:$P$1212,MATCH($O790&amp;$P790,bank!$Q$2:$Q$1212,0),AO$1),FALSE)</f>
        <v>0</v>
      </c>
    </row>
    <row r="791" spans="1:41" hidden="1">
      <c r="A791" s="4" t="s">
        <v>68</v>
      </c>
      <c r="B791" s="4" t="s">
        <v>655</v>
      </c>
      <c r="C791" s="4">
        <v>1730.88</v>
      </c>
      <c r="D791" s="4">
        <v>1730.88</v>
      </c>
      <c r="E791" s="4">
        <v>0</v>
      </c>
      <c r="F791" s="4">
        <v>0</v>
      </c>
      <c r="G791" s="4" t="s">
        <v>19</v>
      </c>
      <c r="H791" s="6">
        <v>45092.389347164353</v>
      </c>
      <c r="I791" s="4" t="s">
        <v>208</v>
      </c>
      <c r="J791" s="4" t="b">
        <v>0</v>
      </c>
      <c r="K791" s="4">
        <v>0</v>
      </c>
      <c r="L791" s="4">
        <v>1</v>
      </c>
      <c r="O791" s="4" t="s">
        <v>18</v>
      </c>
      <c r="P791" s="4">
        <v>958</v>
      </c>
      <c r="Q791" s="10" t="b" cm="1">
        <f t="array" ref="Q791">IFERROR(INDEX(cashier!$A$2:$I$672,MATCH($O791&amp;$P791,cashier!$J$2:$J$672,0),Q$1),FALSE)</f>
        <v>0</v>
      </c>
      <c r="R791" s="10" t="b" cm="1">
        <f t="array" ref="R791">IFERROR(INDEX(cashier!$A$2:$I$672,MATCH($O791&amp;$P791,cashier!$J$2:$J$672,0),R$1),FALSE)</f>
        <v>0</v>
      </c>
      <c r="S791" s="10" t="b" cm="1">
        <f t="array" ref="S791">IFERROR(INDEX(cashier!$A$2:$I$672,MATCH($O791&amp;$P791,cashier!$J$2:$J$672,0),S$1),FALSE)</f>
        <v>0</v>
      </c>
      <c r="T791" s="10" t="b" cm="1">
        <f t="array" ref="T791">IFERROR(INDEX(cashier!$A$2:$I$672,MATCH($O791&amp;$P791,cashier!$J$2:$J$672,0),T$1),FALSE)</f>
        <v>0</v>
      </c>
      <c r="U791" s="10" t="b" cm="1">
        <f t="array" ref="U791">IFERROR(INDEX(cashier!$A$2:$I$672,MATCH($O791&amp;$P791,cashier!$J$2:$J$672,0),U$1),FALSE)</f>
        <v>0</v>
      </c>
      <c r="V791" s="10" t="b" cm="1">
        <f t="array" ref="V791">IFERROR(INDEX(cashier!$A$2:$I$672,MATCH($O791&amp;$P791,cashier!$J$2:$J$672,0),V$1),FALSE)</f>
        <v>0</v>
      </c>
      <c r="W791" s="10" t="b" cm="1">
        <f t="array" ref="W791">IFERROR(INDEX(cashier!$A$2:$I$672,MATCH($O791&amp;$P791,cashier!$J$2:$J$672,0),W$1),FALSE)</f>
        <v>0</v>
      </c>
      <c r="X791" s="10" t="b" cm="1">
        <f t="array" ref="X791">IFERROR(INDEX(cashier!$A$2:$I$672,MATCH($O791&amp;$P791,cashier!$J$2:$J$672,0),X$1),FALSE)</f>
        <v>0</v>
      </c>
      <c r="Y791" s="10" t="b" cm="1">
        <f t="array" ref="Y791">IFERROR(INDEX(cashier!$A$2:$I$672,MATCH($O791&amp;$P791,cashier!$J$2:$J$672,0),Y$1),FALSE)</f>
        <v>0</v>
      </c>
      <c r="Z791" s="13" t="b" cm="1">
        <f t="array" ref="Z791">IFERROR(INDEX(bank!$A$2:$P$1212,MATCH($O791&amp;$P791,bank!$Q$2:$Q$1212,0),Z$1),FALSE)</f>
        <v>0</v>
      </c>
      <c r="AA791" s="13" t="b" cm="1">
        <f t="array" ref="AA791">IFERROR(INDEX(bank!$A$2:$P$1212,MATCH($O791&amp;$P791,bank!$Q$2:$Q$1212,0),AA$1),FALSE)</f>
        <v>0</v>
      </c>
      <c r="AB791" s="13" t="b" cm="1">
        <f t="array" ref="AB791">IFERROR(INDEX(bank!$A$2:$P$1212,MATCH($O791&amp;$P791,bank!$Q$2:$Q$1212,0),AB$1),FALSE)</f>
        <v>0</v>
      </c>
      <c r="AC791" s="13" t="b" cm="1">
        <f t="array" ref="AC791">IFERROR(INDEX(bank!$A$2:$P$1212,MATCH($O791&amp;$P791,bank!$Q$2:$Q$1212,0),AC$1),FALSE)</f>
        <v>0</v>
      </c>
      <c r="AD791" s="13" t="b" cm="1">
        <f t="array" ref="AD791">IFERROR(INDEX(bank!$A$2:$P$1212,MATCH($O791&amp;$P791,bank!$Q$2:$Q$1212,0),AD$1),FALSE)</f>
        <v>0</v>
      </c>
      <c r="AE791" s="13" t="b" cm="1">
        <f t="array" ref="AE791">IFERROR(INDEX(bank!$A$2:$P$1212,MATCH($O791&amp;$P791,bank!$Q$2:$Q$1212,0),AE$1),FALSE)</f>
        <v>0</v>
      </c>
      <c r="AF791" s="13" t="b" cm="1">
        <f t="array" ref="AF791">IFERROR(INDEX(bank!$A$2:$P$1212,MATCH($O791&amp;$P791,bank!$Q$2:$Q$1212,0),AF$1),FALSE)</f>
        <v>0</v>
      </c>
      <c r="AG791" s="13" t="b" cm="1">
        <f t="array" ref="AG791">IFERROR(INDEX(bank!$A$2:$P$1212,MATCH($O791&amp;$P791,bank!$Q$2:$Q$1212,0),AG$1),FALSE)</f>
        <v>0</v>
      </c>
      <c r="AH791" s="13" t="b" cm="1">
        <f t="array" ref="AH791">IFERROR(INDEX(bank!$A$2:$P$1212,MATCH($O791&amp;$P791,bank!$Q$2:$Q$1212,0),AH$1),FALSE)</f>
        <v>0</v>
      </c>
      <c r="AI791" s="13" t="b" cm="1">
        <f t="array" ref="AI791">IFERROR(INDEX(bank!$A$2:$P$1212,MATCH($O791&amp;$P791,bank!$Q$2:$Q$1212,0),AI$1),FALSE)</f>
        <v>0</v>
      </c>
      <c r="AJ791" s="13" t="b" cm="1">
        <f t="array" ref="AJ791">IFERROR(INDEX(bank!$A$2:$P$1212,MATCH($O791&amp;$P791,bank!$Q$2:$Q$1212,0),AJ$1),FALSE)</f>
        <v>0</v>
      </c>
      <c r="AK791" s="13" t="b" cm="1">
        <f t="array" ref="AK791">IFERROR(INDEX(bank!$A$2:$P$1212,MATCH($O791&amp;$P791,bank!$Q$2:$Q$1212,0),AK$1),FALSE)</f>
        <v>0</v>
      </c>
      <c r="AL791" s="13" t="b" cm="1">
        <f t="array" ref="AL791">IFERROR(INDEX(bank!$A$2:$P$1212,MATCH($O791&amp;$P791,bank!$Q$2:$Q$1212,0),AL$1),FALSE)</f>
        <v>0</v>
      </c>
      <c r="AM791" s="13" t="b" cm="1">
        <f t="array" ref="AM791">IFERROR(INDEX(bank!$A$2:$P$1212,MATCH($O791&amp;$P791,bank!$Q$2:$Q$1212,0),AM$1),FALSE)</f>
        <v>0</v>
      </c>
      <c r="AN791" s="13" t="b" cm="1">
        <f t="array" ref="AN791">IFERROR(INDEX(bank!$A$2:$P$1212,MATCH($O791&amp;$P791,bank!$Q$2:$Q$1212,0),AN$1),FALSE)</f>
        <v>0</v>
      </c>
      <c r="AO791" s="13" t="b" cm="1">
        <f t="array" ref="AO791">IFERROR(INDEX(bank!$A$2:$P$1212,MATCH($O791&amp;$P791,bank!$Q$2:$Q$1212,0),AO$1),FALSE)</f>
        <v>0</v>
      </c>
    </row>
    <row r="792" spans="1:41" hidden="1">
      <c r="A792" s="4" t="s">
        <v>314</v>
      </c>
      <c r="B792" s="4" t="s">
        <v>656</v>
      </c>
      <c r="C792" s="4">
        <v>101308</v>
      </c>
      <c r="D792" s="4">
        <v>101308</v>
      </c>
      <c r="E792" s="4">
        <v>0</v>
      </c>
      <c r="F792" s="4">
        <v>0</v>
      </c>
      <c r="G792" s="4" t="s">
        <v>19</v>
      </c>
      <c r="H792" s="6">
        <v>45071.401195127313</v>
      </c>
      <c r="I792" s="4" t="s">
        <v>20</v>
      </c>
      <c r="J792" s="4" t="b">
        <v>0</v>
      </c>
      <c r="K792" s="4">
        <v>0</v>
      </c>
      <c r="L792" s="4">
        <v>1</v>
      </c>
      <c r="M792" s="4" t="s">
        <v>27</v>
      </c>
      <c r="N792" s="6">
        <v>45071.106203703697</v>
      </c>
      <c r="O792" s="4" t="s">
        <v>18</v>
      </c>
      <c r="P792" s="4">
        <v>960</v>
      </c>
      <c r="Q792" s="10" cm="1">
        <f t="array" ref="Q792">IFERROR(INDEX(cashier!$A$2:$I$672,MATCH($O792&amp;$P792,cashier!$J$2:$J$672,0),Q$1),FALSE)</f>
        <v>561</v>
      </c>
      <c r="R792" s="10" t="str" cm="1">
        <f t="array" ref="R792">IFERROR(INDEX(cashier!$A$2:$I$672,MATCH($O792&amp;$P792,cashier!$J$2:$J$672,0),R$1),FALSE)</f>
        <v>香港汇丰/USD/Mandarine/801-443300-838</v>
      </c>
      <c r="S792" s="10" cm="1">
        <f t="array" ref="S792">IFERROR(INDEX(cashier!$A$2:$I$672,MATCH($O792&amp;$P792,cashier!$J$2:$J$672,0),S$1),FALSE)</f>
        <v>45071.101855763889</v>
      </c>
      <c r="T792" s="10" t="str" cm="1">
        <f t="array" ref="T792">IFERROR(INDEX(cashier!$A$2:$I$672,MATCH($O792&amp;$P792,cashier!$J$2:$J$672,0),T$1),FALSE)</f>
        <v>USD</v>
      </c>
      <c r="U792" s="10" cm="1">
        <f t="array" ref="U792">IFERROR(INDEX(cashier!$A$2:$I$672,MATCH($O792&amp;$P792,cashier!$J$2:$J$672,0),U$1),FALSE)</f>
        <v>101308</v>
      </c>
      <c r="V792" s="10" cm="1">
        <f t="array" ref="V792">IFERROR(INDEX(cashier!$A$2:$I$672,MATCH($O792&amp;$P792,cashier!$J$2:$J$672,0),V$1),FALSE)</f>
        <v>45071.106203703697</v>
      </c>
      <c r="W792" s="10" cm="1">
        <f t="array" ref="W792">IFERROR(INDEX(cashier!$A$2:$I$672,MATCH($O792&amp;$P792,cashier!$J$2:$J$672,0),W$1),FALSE)</f>
        <v>960</v>
      </c>
      <c r="X792" s="10" t="str" cm="1">
        <f t="array" ref="X792">IFERROR(INDEX(cashier!$A$2:$I$672,MATCH($O792&amp;$P792,cashier!$J$2:$J$672,0),X$1),FALSE)</f>
        <v>付款单</v>
      </c>
      <c r="Y792" s="10" cm="1">
        <f t="array" ref="Y792">IFERROR(INDEX(cashier!$A$2:$I$672,MATCH($O792&amp;$P792,cashier!$J$2:$J$672,0),Y$1),FALSE)</f>
        <v>12.79</v>
      </c>
      <c r="Z792" s="13" cm="1">
        <f t="array" ref="Z792">IFERROR(INDEX(bank!$A$2:$P$1212,MATCH($O792&amp;$P792,bank!$Q$2:$Q$1212,0),Z$1),FALSE)</f>
        <v>960</v>
      </c>
      <c r="AA792" s="13" t="str" cm="1">
        <f t="array" ref="AA792">IFERROR(INDEX(bank!$A$2:$P$1212,MATCH($O792&amp;$P792,bank!$Q$2:$Q$1212,0),AA$1),FALSE)</f>
        <v>付款单</v>
      </c>
      <c r="AB792" s="13" t="str" cm="1">
        <f t="array" ref="AB792">IFERROR(INDEX(bank!$A$2:$P$1212,MATCH($O792&amp;$P792,bank!$Q$2:$Q$1212,0),AB$1),FALSE)</f>
        <v>香港汇丰/USD/Mandarine/801-443300-838</v>
      </c>
      <c r="AC792" s="13" t="str" cm="1">
        <f t="array" ref="AC792">IFERROR(INDEX(bank!$A$2:$P$1212,MATCH($O792&amp;$P792,bank!$Q$2:$Q$1212,0),AC$1),FALSE)</f>
        <v>USD</v>
      </c>
      <c r="AD792" s="13" cm="1">
        <f t="array" ref="AD792">IFERROR(INDEX(bank!$A$2:$P$1212,MATCH($O792&amp;$P792,bank!$Q$2:$Q$1212,0),AD$1),FALSE)</f>
        <v>0</v>
      </c>
      <c r="AE792" s="13" t="str" cm="1">
        <f t="array" ref="AE792">IFERROR(INDEX(bank!$A$2:$P$1212,MATCH($O792&amp;$P792,bank!$Q$2:$Q$1212,0),AE$1),FALSE)</f>
        <v>手续费</v>
      </c>
      <c r="AF792" s="13" t="str" cm="1">
        <f t="array" ref="AF792">IFERROR(INDEX(bank!$A$2:$P$1212,MATCH($O792&amp;$P792,bank!$Q$2:$Q$1212,0),AF$1),FALSE)</f>
        <v>手续费</v>
      </c>
      <c r="AG792" s="13" cm="1">
        <f t="array" ref="AG792">IFERROR(INDEX(bank!$A$2:$P$1212,MATCH($O792&amp;$P792,bank!$Q$2:$Q$1212,0),AG$1),FALSE)</f>
        <v>45071.106203703697</v>
      </c>
      <c r="AH792" s="13" cm="1">
        <f t="array" ref="AH792">IFERROR(INDEX(bank!$A$2:$P$1212,MATCH($O792&amp;$P792,bank!$Q$2:$Q$1212,0),AH$1),FALSE)</f>
        <v>0</v>
      </c>
      <c r="AI792" s="13" cm="1">
        <f t="array" ref="AI792">IFERROR(INDEX(bank!$A$2:$P$1212,MATCH($O792&amp;$P792,bank!$Q$2:$Q$1212,0),AI$1),FALSE)</f>
        <v>0</v>
      </c>
      <c r="AJ792" s="13" cm="1">
        <f t="array" ref="AJ792">IFERROR(INDEX(bank!$A$2:$P$1212,MATCH($O792&amp;$P792,bank!$Q$2:$Q$1212,0),AJ$1),FALSE)</f>
        <v>0</v>
      </c>
      <c r="AK792" s="13" cm="1">
        <f t="array" ref="AK792">IFERROR(INDEX(bank!$A$2:$P$1212,MATCH($O792&amp;$P792,bank!$Q$2:$Q$1212,0),AK$1),FALSE)</f>
        <v>12.79</v>
      </c>
      <c r="AL792" s="13" cm="1">
        <f t="array" ref="AL792">IFERROR(INDEX(bank!$A$2:$P$1212,MATCH($O792&amp;$P792,bank!$Q$2:$Q$1212,0),AL$1),FALSE)</f>
        <v>-421636.30000000022</v>
      </c>
      <c r="AM792" s="13" cm="1">
        <f t="array" ref="AM792">IFERROR(INDEX(bank!$A$2:$P$1212,MATCH($O792&amp;$P792,bank!$Q$2:$Q$1212,0),AM$1),FALSE)</f>
        <v>1</v>
      </c>
      <c r="AN792" s="13" cm="1">
        <f t="array" ref="AN792">IFERROR(INDEX(bank!$A$2:$P$1212,MATCH($O792&amp;$P792,bank!$Q$2:$Q$1212,0),AN$1),FALSE)</f>
        <v>0</v>
      </c>
      <c r="AO792" s="13" t="str" cm="1">
        <f t="array" ref="AO792">IFERROR(INDEX(bank!$A$2:$P$1212,MATCH($O792&amp;$P792,bank!$Q$2:$Q$1212,0),AO$1),FALSE)</f>
        <v>无</v>
      </c>
    </row>
    <row r="793" spans="1:41" hidden="1">
      <c r="A793" s="4" t="s">
        <v>314</v>
      </c>
      <c r="B793" s="4" t="s">
        <v>656</v>
      </c>
      <c r="C793" s="4">
        <v>89900</v>
      </c>
      <c r="D793" s="4">
        <v>89900</v>
      </c>
      <c r="E793" s="4">
        <v>0</v>
      </c>
      <c r="F793" s="4">
        <v>0</v>
      </c>
      <c r="G793" s="4" t="s">
        <v>19</v>
      </c>
      <c r="H793" s="6">
        <v>45071.405257546299</v>
      </c>
      <c r="I793" s="4" t="s">
        <v>20</v>
      </c>
      <c r="J793" s="4" t="b">
        <v>1</v>
      </c>
      <c r="K793" s="4">
        <v>0</v>
      </c>
      <c r="L793" s="4">
        <v>1</v>
      </c>
      <c r="M793" s="4" t="s">
        <v>82</v>
      </c>
      <c r="N793" s="6">
        <v>45071.305532407408</v>
      </c>
      <c r="O793" s="4" t="s">
        <v>18</v>
      </c>
      <c r="P793" s="4">
        <v>962</v>
      </c>
      <c r="Q793" s="10" cm="1">
        <f t="array" ref="Q793">IFERROR(INDEX(cashier!$A$2:$I$672,MATCH($O793&amp;$P793,cashier!$J$2:$J$672,0),Q$1),FALSE)</f>
        <v>564</v>
      </c>
      <c r="R793" s="10" t="str" cm="1">
        <f t="array" ref="R793">IFERROR(INDEX(cashier!$A$2:$I$672,MATCH($O793&amp;$P793,cashier!$J$2:$J$672,0),R$1),FALSE)</f>
        <v>上海汇丰/USD/Monica/095-046207-055</v>
      </c>
      <c r="S793" s="10" cm="1">
        <f t="array" ref="S793">IFERROR(INDEX(cashier!$A$2:$I$672,MATCH($O793&amp;$P793,cashier!$J$2:$J$672,0),S$1),FALSE)</f>
        <v>45071.30118613426</v>
      </c>
      <c r="T793" s="10" t="str" cm="1">
        <f t="array" ref="T793">IFERROR(INDEX(cashier!$A$2:$I$672,MATCH($O793&amp;$P793,cashier!$J$2:$J$672,0),T$1),FALSE)</f>
        <v>USD</v>
      </c>
      <c r="U793" s="10" cm="1">
        <f t="array" ref="U793">IFERROR(INDEX(cashier!$A$2:$I$672,MATCH($O793&amp;$P793,cashier!$J$2:$J$672,0),U$1),FALSE)</f>
        <v>89900</v>
      </c>
      <c r="V793" s="10" cm="1">
        <f t="array" ref="V793">IFERROR(INDEX(cashier!$A$2:$I$672,MATCH($O793&amp;$P793,cashier!$J$2:$J$672,0),V$1),FALSE)</f>
        <v>45071.305532407408</v>
      </c>
      <c r="W793" s="10" cm="1">
        <f t="array" ref="W793">IFERROR(INDEX(cashier!$A$2:$I$672,MATCH($O793&amp;$P793,cashier!$J$2:$J$672,0),W$1),FALSE)</f>
        <v>962</v>
      </c>
      <c r="X793" s="10" t="str" cm="1">
        <f t="array" ref="X793">IFERROR(INDEX(cashier!$A$2:$I$672,MATCH($O793&amp;$P793,cashier!$J$2:$J$672,0),X$1),FALSE)</f>
        <v>付款单</v>
      </c>
      <c r="Y793" s="10" cm="1">
        <f t="array" ref="Y793">IFERROR(INDEX(cashier!$A$2:$I$672,MATCH($O793&amp;$P793,cashier!$J$2:$J$672,0),Y$1),FALSE)</f>
        <v>0</v>
      </c>
      <c r="Z793" s="13" cm="1">
        <f t="array" ref="Z793">IFERROR(INDEX(bank!$A$2:$P$1212,MATCH($O793&amp;$P793,bank!$Q$2:$Q$1212,0),Z$1),FALSE)</f>
        <v>962</v>
      </c>
      <c r="AA793" s="13" t="str" cm="1">
        <f t="array" ref="AA793">IFERROR(INDEX(bank!$A$2:$P$1212,MATCH($O793&amp;$P793,bank!$Q$2:$Q$1212,0),AA$1),FALSE)</f>
        <v>付款单</v>
      </c>
      <c r="AB793" s="13" t="str" cm="1">
        <f t="array" ref="AB793">IFERROR(INDEX(bank!$A$2:$P$1212,MATCH($O793&amp;$P793,bank!$Q$2:$Q$1212,0),AB$1),FALSE)</f>
        <v>上海汇丰/USD/Monica/095-046207-055</v>
      </c>
      <c r="AC793" s="13" t="str" cm="1">
        <f t="array" ref="AC793">IFERROR(INDEX(bank!$A$2:$P$1212,MATCH($O793&amp;$P793,bank!$Q$2:$Q$1212,0),AC$1),FALSE)</f>
        <v>USD</v>
      </c>
      <c r="AD793" s="13" cm="1">
        <f t="array" ref="AD793">IFERROR(INDEX(bank!$A$2:$P$1212,MATCH($O793&amp;$P793,bank!$Q$2:$Q$1212,0),AD$1),FALSE)</f>
        <v>0</v>
      </c>
      <c r="AE793" s="13" t="str" cm="1">
        <f t="array" ref="AE793">IFERROR(INDEX(bank!$A$2:$P$1212,MATCH($O793&amp;$P793,bank!$Q$2:$Q$1212,0),AE$1),FALSE)</f>
        <v xml:space="preserve">5402.01-租金运费成本  </v>
      </c>
      <c r="AF793" s="13" t="str" cm="1">
        <f t="array" ref="AF793">IFERROR(INDEX(bank!$A$2:$P$1212,MATCH($O793&amp;$P793,bank!$Q$2:$Q$1212,0),AF$1),FALSE)</f>
        <v>支付原船东第45期租金</v>
      </c>
      <c r="AG793" s="13" cm="1">
        <f t="array" ref="AG793">IFERROR(INDEX(bank!$A$2:$P$1212,MATCH($O793&amp;$P793,bank!$Q$2:$Q$1212,0),AG$1),FALSE)</f>
        <v>45071.305532407408</v>
      </c>
      <c r="AH793" s="13" cm="1">
        <f t="array" ref="AH793">IFERROR(INDEX(bank!$A$2:$P$1212,MATCH($O793&amp;$P793,bank!$Q$2:$Q$1212,0),AH$1),FALSE)</f>
        <v>0</v>
      </c>
      <c r="AI793" s="13" cm="1">
        <f t="array" ref="AI793">IFERROR(INDEX(bank!$A$2:$P$1212,MATCH($O793&amp;$P793,bank!$Q$2:$Q$1212,0),AI$1),FALSE)</f>
        <v>0</v>
      </c>
      <c r="AJ793" s="13" cm="1">
        <f t="array" ref="AJ793">IFERROR(INDEX(bank!$A$2:$P$1212,MATCH($O793&amp;$P793,bank!$Q$2:$Q$1212,0),AJ$1),FALSE)</f>
        <v>89900</v>
      </c>
      <c r="AK793" s="13" cm="1">
        <f t="array" ref="AK793">IFERROR(INDEX(bank!$A$2:$P$1212,MATCH($O793&amp;$P793,bank!$Q$2:$Q$1212,0),AK$1),FALSE)</f>
        <v>89900</v>
      </c>
      <c r="AL793" s="13" cm="1">
        <f t="array" ref="AL793">IFERROR(INDEX(bank!$A$2:$P$1212,MATCH($O793&amp;$P793,bank!$Q$2:$Q$1212,0),AL$1),FALSE)</f>
        <v>-101496.9699999999</v>
      </c>
      <c r="AM793" s="13" cm="1">
        <f t="array" ref="AM793">IFERROR(INDEX(bank!$A$2:$P$1212,MATCH($O793&amp;$P793,bank!$Q$2:$Q$1212,0),AM$1),FALSE)</f>
        <v>1</v>
      </c>
      <c r="AN793" s="13" t="b" cm="1">
        <f t="array" ref="AN793">IFERROR(INDEX(bank!$A$2:$P$1212,MATCH($O793&amp;$P793,bank!$Q$2:$Q$1212,0),AN$1),FALSE)</f>
        <v>1</v>
      </c>
      <c r="AO793" s="13" t="str" cm="1">
        <f t="array" ref="AO793">IFERROR(INDEX(bank!$A$2:$P$1212,MATCH($O793&amp;$P793,bank!$Q$2:$Q$1212,0),AO$1),FALSE)</f>
        <v>已关闭</v>
      </c>
    </row>
    <row r="794" spans="1:41" hidden="1">
      <c r="A794" s="4" t="s">
        <v>24</v>
      </c>
      <c r="B794" s="4" t="s">
        <v>41</v>
      </c>
      <c r="C794" s="4">
        <v>0</v>
      </c>
      <c r="D794" s="4">
        <v>0</v>
      </c>
      <c r="E794" s="4">
        <v>1500678.5</v>
      </c>
      <c r="F794" s="4">
        <v>215000</v>
      </c>
      <c r="G794" s="4" t="s">
        <v>30</v>
      </c>
      <c r="H794" s="6">
        <v>45063.093896909719</v>
      </c>
      <c r="I794" s="4" t="s">
        <v>20</v>
      </c>
      <c r="J794" s="4" t="b">
        <v>1</v>
      </c>
      <c r="K794" s="4">
        <v>0</v>
      </c>
      <c r="L794" s="4">
        <v>6.9798999999999998</v>
      </c>
      <c r="M794" s="4" t="s">
        <v>46</v>
      </c>
      <c r="N794" s="6">
        <v>45063.257986111108</v>
      </c>
      <c r="O794" s="4" t="s">
        <v>26</v>
      </c>
      <c r="P794" s="4">
        <v>966</v>
      </c>
      <c r="Q794" s="10" cm="1">
        <f t="array" ref="Q794">IFERROR(INDEX(cashier!$A$2:$I$672,MATCH($O794&amp;$P794,cashier!$J$2:$J$672,0),Q$1),FALSE)</f>
        <v>510</v>
      </c>
      <c r="R794" s="10" t="str" cm="1">
        <f t="array" ref="R794">IFERROR(INDEX(cashier!$A$2:$I$672,MATCH($O794&amp;$P794,cashier!$J$2:$J$672,0),R$1),FALSE)</f>
        <v>吴总股东往来/RMB</v>
      </c>
      <c r="S794" s="10" cm="1">
        <f t="array" ref="S794">IFERROR(INDEX(cashier!$A$2:$I$672,MATCH($O794&amp;$P794,cashier!$J$2:$J$672,0),S$1),FALSE)</f>
        <v>45063.256575578707</v>
      </c>
      <c r="T794" s="10" t="str" cm="1">
        <f t="array" ref="T794">IFERROR(INDEX(cashier!$A$2:$I$672,MATCH($O794&amp;$P794,cashier!$J$2:$J$672,0),T$1),FALSE)</f>
        <v>RMB</v>
      </c>
      <c r="U794" s="10" cm="1">
        <f t="array" ref="U794">IFERROR(INDEX(cashier!$A$2:$I$672,MATCH($O794&amp;$P794,cashier!$J$2:$J$672,0),U$1),FALSE)</f>
        <v>1500678.5</v>
      </c>
      <c r="V794" s="10" cm="1">
        <f t="array" ref="V794">IFERROR(INDEX(cashier!$A$2:$I$672,MATCH($O794&amp;$P794,cashier!$J$2:$J$672,0),V$1),FALSE)</f>
        <v>45063.257986111108</v>
      </c>
      <c r="W794" s="10" cm="1">
        <f t="array" ref="W794">IFERROR(INDEX(cashier!$A$2:$I$672,MATCH($O794&amp;$P794,cashier!$J$2:$J$672,0),W$1),FALSE)</f>
        <v>966</v>
      </c>
      <c r="X794" s="10" t="str" cm="1">
        <f t="array" ref="X794">IFERROR(INDEX(cashier!$A$2:$I$672,MATCH($O794&amp;$P794,cashier!$J$2:$J$672,0),X$1),FALSE)</f>
        <v>收款单</v>
      </c>
      <c r="Y794" s="10" cm="1">
        <f t="array" ref="Y794">IFERROR(INDEX(cashier!$A$2:$I$672,MATCH($O794&amp;$P794,cashier!$J$2:$J$672,0),Y$1),FALSE)</f>
        <v>0</v>
      </c>
      <c r="Z794" s="13" cm="1">
        <f t="array" ref="Z794">IFERROR(INDEX(bank!$A$2:$P$1212,MATCH($O794&amp;$P794,bank!$Q$2:$Q$1212,0),Z$1),FALSE)</f>
        <v>966</v>
      </c>
      <c r="AA794" s="13" t="str" cm="1">
        <f t="array" ref="AA794">IFERROR(INDEX(bank!$A$2:$P$1212,MATCH($O794&amp;$P794,bank!$Q$2:$Q$1212,0),AA$1),FALSE)</f>
        <v>收款单</v>
      </c>
      <c r="AB794" s="13" t="str" cm="1">
        <f t="array" ref="AB794">IFERROR(INDEX(bank!$A$2:$P$1212,MATCH($O794&amp;$P794,bank!$Q$2:$Q$1212,0),AB$1),FALSE)</f>
        <v>吴总股东往来/RMB</v>
      </c>
      <c r="AC794" s="13" t="str" cm="1">
        <f t="array" ref="AC794">IFERROR(INDEX(bank!$A$2:$P$1212,MATCH($O794&amp;$P794,bank!$Q$2:$Q$1212,0),AC$1),FALSE)</f>
        <v>RMB</v>
      </c>
      <c r="AD794" s="13" cm="1">
        <f t="array" ref="AD794">IFERROR(INDEX(bank!$A$2:$P$1212,MATCH($O794&amp;$P794,bank!$Q$2:$Q$1212,0),AD$1),FALSE)</f>
        <v>0</v>
      </c>
      <c r="AE794" s="13" t="str" cm="1">
        <f t="array" ref="AE794">IFERROR(INDEX(bank!$A$2:$P$1212,MATCH($O794&amp;$P794,bank!$Q$2:$Q$1212,0),AE$1),FALSE)</f>
        <v>2202-股东往来</v>
      </c>
      <c r="AF794" s="13" t="str" cm="1">
        <f t="array" ref="AF794">IFERROR(INDEX(bank!$A$2:$P$1212,MATCH($O794&amp;$P794,bank!$Q$2:$Q$1212,0),AF$1),FALSE)</f>
        <v>吴总个人账户换汇</v>
      </c>
      <c r="AG794" s="13" cm="1">
        <f t="array" ref="AG794">IFERROR(INDEX(bank!$A$2:$P$1212,MATCH($O794&amp;$P794,bank!$Q$2:$Q$1212,0),AG$1),FALSE)</f>
        <v>45063.257986111108</v>
      </c>
      <c r="AH794" s="13" cm="1">
        <f t="array" ref="AH794">IFERROR(INDEX(bank!$A$2:$P$1212,MATCH($O794&amp;$P794,bank!$Q$2:$Q$1212,0),AH$1),FALSE)</f>
        <v>1500678.5</v>
      </c>
      <c r="AI794" s="13" cm="1">
        <f t="array" ref="AI794">IFERROR(INDEX(bank!$A$2:$P$1212,MATCH($O794&amp;$P794,bank!$Q$2:$Q$1212,0),AI$1),FALSE)</f>
        <v>1500678.5</v>
      </c>
      <c r="AJ794" s="13" cm="1">
        <f t="array" ref="AJ794">IFERROR(INDEX(bank!$A$2:$P$1212,MATCH($O794&amp;$P794,bank!$Q$2:$Q$1212,0),AJ$1),FALSE)</f>
        <v>0</v>
      </c>
      <c r="AK794" s="13" cm="1">
        <f t="array" ref="AK794">IFERROR(INDEX(bank!$A$2:$P$1212,MATCH($O794&amp;$P794,bank!$Q$2:$Q$1212,0),AK$1),FALSE)</f>
        <v>0</v>
      </c>
      <c r="AL794" s="13" cm="1">
        <f t="array" ref="AL794">IFERROR(INDEX(bank!$A$2:$P$1212,MATCH($O794&amp;$P794,bank!$Q$2:$Q$1212,0),AL$1),FALSE)</f>
        <v>12427511.48</v>
      </c>
      <c r="AM794" s="13" cm="1">
        <f t="array" ref="AM794">IFERROR(INDEX(bank!$A$2:$P$1212,MATCH($O794&amp;$P794,bank!$Q$2:$Q$1212,0),AM$1),FALSE)</f>
        <v>6.9798999999999998</v>
      </c>
      <c r="AN794" s="13" t="b" cm="1">
        <f t="array" ref="AN794">IFERROR(INDEX(bank!$A$2:$P$1212,MATCH($O794&amp;$P794,bank!$Q$2:$Q$1212,0),AN$1),FALSE)</f>
        <v>1</v>
      </c>
      <c r="AO794" s="13" t="str" cm="1">
        <f t="array" ref="AO794">IFERROR(INDEX(bank!$A$2:$P$1212,MATCH($O794&amp;$P794,bank!$Q$2:$Q$1212,0),AO$1),FALSE)</f>
        <v>已关闭</v>
      </c>
    </row>
    <row r="795" spans="1:41" hidden="1">
      <c r="A795" s="4" t="s">
        <v>260</v>
      </c>
      <c r="B795" s="4" t="s">
        <v>657</v>
      </c>
      <c r="C795" s="4">
        <v>0</v>
      </c>
      <c r="D795" s="4">
        <v>0</v>
      </c>
      <c r="E795" s="4">
        <v>715431.08</v>
      </c>
      <c r="F795" s="4">
        <v>715431.08</v>
      </c>
      <c r="G795" s="4" t="s">
        <v>19</v>
      </c>
      <c r="H795" s="6">
        <v>45063.095829988422</v>
      </c>
      <c r="I795" s="4" t="s">
        <v>20</v>
      </c>
      <c r="J795" s="4" t="b">
        <v>1</v>
      </c>
      <c r="K795" s="4">
        <v>0</v>
      </c>
      <c r="L795" s="4">
        <v>1</v>
      </c>
      <c r="M795" s="4" t="s">
        <v>27</v>
      </c>
      <c r="N795" s="6">
        <v>45063.252696759257</v>
      </c>
      <c r="O795" s="4" t="s">
        <v>26</v>
      </c>
      <c r="P795" s="4">
        <v>967</v>
      </c>
      <c r="Q795" s="10" cm="1">
        <f t="array" ref="Q795">IFERROR(INDEX(cashier!$A$2:$I$672,MATCH($O795&amp;$P795,cashier!$J$2:$J$672,0),Q$1),FALSE)</f>
        <v>509</v>
      </c>
      <c r="R795" s="10" t="str" cm="1">
        <f t="array" ref="R795">IFERROR(INDEX(cashier!$A$2:$I$672,MATCH($O795&amp;$P795,cashier!$J$2:$J$672,0),R$1),FALSE)</f>
        <v>香港汇丰/USD/Mandarine/801-443300-838</v>
      </c>
      <c r="S795" s="10" cm="1">
        <f t="array" ref="S795">IFERROR(INDEX(cashier!$A$2:$I$672,MATCH($O795&amp;$P795,cashier!$J$2:$J$672,0),S$1),FALSE)</f>
        <v>45063.248704467587</v>
      </c>
      <c r="T795" s="10" t="str" cm="1">
        <f t="array" ref="T795">IFERROR(INDEX(cashier!$A$2:$I$672,MATCH($O795&amp;$P795,cashier!$J$2:$J$672,0),T$1),FALSE)</f>
        <v>USD</v>
      </c>
      <c r="U795" s="10" cm="1">
        <f t="array" ref="U795">IFERROR(INDEX(cashier!$A$2:$I$672,MATCH($O795&amp;$P795,cashier!$J$2:$J$672,0),U$1),FALSE)</f>
        <v>715412.77</v>
      </c>
      <c r="V795" s="10" cm="1">
        <f t="array" ref="V795">IFERROR(INDEX(cashier!$A$2:$I$672,MATCH($O795&amp;$P795,cashier!$J$2:$J$672,0),V$1),FALSE)</f>
        <v>45063.252696759257</v>
      </c>
      <c r="W795" s="10" cm="1">
        <f t="array" ref="W795">IFERROR(INDEX(cashier!$A$2:$I$672,MATCH($O795&amp;$P795,cashier!$J$2:$J$672,0),W$1),FALSE)</f>
        <v>967</v>
      </c>
      <c r="X795" s="10" t="str" cm="1">
        <f t="array" ref="X795">IFERROR(INDEX(cashier!$A$2:$I$672,MATCH($O795&amp;$P795,cashier!$J$2:$J$672,0),X$1),FALSE)</f>
        <v>收款单</v>
      </c>
      <c r="Y795" s="10" cm="1">
        <f t="array" ref="Y795">IFERROR(INDEX(cashier!$A$2:$I$672,MATCH($O795&amp;$P795,cashier!$J$2:$J$672,0),Y$1),FALSE)</f>
        <v>0</v>
      </c>
      <c r="Z795" s="13" cm="1">
        <f t="array" ref="Z795">IFERROR(INDEX(bank!$A$2:$P$1212,MATCH($O795&amp;$P795,bank!$Q$2:$Q$1212,0),Z$1),FALSE)</f>
        <v>967</v>
      </c>
      <c r="AA795" s="13" t="str" cm="1">
        <f t="array" ref="AA795">IFERROR(INDEX(bank!$A$2:$P$1212,MATCH($O795&amp;$P795,bank!$Q$2:$Q$1212,0),AA$1),FALSE)</f>
        <v>收款单</v>
      </c>
      <c r="AB795" s="13" t="str" cm="1">
        <f t="array" ref="AB795">IFERROR(INDEX(bank!$A$2:$P$1212,MATCH($O795&amp;$P795,bank!$Q$2:$Q$1212,0),AB$1),FALSE)</f>
        <v>香港汇丰/USD/Mandarine/801-443300-838</v>
      </c>
      <c r="AC795" s="13" t="str" cm="1">
        <f t="array" ref="AC795">IFERROR(INDEX(bank!$A$2:$P$1212,MATCH($O795&amp;$P795,bank!$Q$2:$Q$1212,0),AC$1),FALSE)</f>
        <v>USD</v>
      </c>
      <c r="AD795" s="13" cm="1">
        <f t="array" ref="AD795">IFERROR(INDEX(bank!$A$2:$P$1212,MATCH($O795&amp;$P795,bank!$Q$2:$Q$1212,0),AD$1),FALSE)</f>
        <v>0</v>
      </c>
      <c r="AE795" s="13" t="str" cm="1">
        <f t="array" ref="AE795">IFERROR(INDEX(bank!$A$2:$P$1212,MATCH($O795&amp;$P795,bank!$Q$2:$Q$1212,0),AE$1),FALSE)</f>
        <v>5101.03-运费收入</v>
      </c>
      <c r="AF795" s="13" t="str" cm="1">
        <f t="array" ref="AF795">IFERROR(INDEX(bank!$A$2:$P$1212,MATCH($O795&amp;$P795,bank!$Q$2:$Q$1212,0),AF$1),FALSE)</f>
        <v>钢管运费 ：usd45.5*15723.76cbm</v>
      </c>
      <c r="AG795" s="13" cm="1">
        <f t="array" ref="AG795">IFERROR(INDEX(bank!$A$2:$P$1212,MATCH($O795&amp;$P795,bank!$Q$2:$Q$1212,0),AG$1),FALSE)</f>
        <v>45063.252696759257</v>
      </c>
      <c r="AH795" s="13" cm="1">
        <f t="array" ref="AH795">IFERROR(INDEX(bank!$A$2:$P$1212,MATCH($O795&amp;$P795,bank!$Q$2:$Q$1212,0),AH$1),FALSE)</f>
        <v>715431.08</v>
      </c>
      <c r="AI795" s="13" cm="1">
        <f t="array" ref="AI795">IFERROR(INDEX(bank!$A$2:$P$1212,MATCH($O795&amp;$P795,bank!$Q$2:$Q$1212,0),AI$1),FALSE)</f>
        <v>715431.08</v>
      </c>
      <c r="AJ795" s="13" cm="1">
        <f t="array" ref="AJ795">IFERROR(INDEX(bank!$A$2:$P$1212,MATCH($O795&amp;$P795,bank!$Q$2:$Q$1212,0),AJ$1),FALSE)</f>
        <v>0</v>
      </c>
      <c r="AK795" s="13" cm="1">
        <f t="array" ref="AK795">IFERROR(INDEX(bank!$A$2:$P$1212,MATCH($O795&amp;$P795,bank!$Q$2:$Q$1212,0),AK$1),FALSE)</f>
        <v>0</v>
      </c>
      <c r="AL795" s="13" cm="1">
        <f t="array" ref="AL795">IFERROR(INDEX(bank!$A$2:$P$1212,MATCH($O795&amp;$P795,bank!$Q$2:$Q$1212,0),AL$1),FALSE)</f>
        <v>383518.9699999998</v>
      </c>
      <c r="AM795" s="13" cm="1">
        <f t="array" ref="AM795">IFERROR(INDEX(bank!$A$2:$P$1212,MATCH($O795&amp;$P795,bank!$Q$2:$Q$1212,0),AM$1),FALSE)</f>
        <v>1</v>
      </c>
      <c r="AN795" s="13" t="b" cm="1">
        <f t="array" ref="AN795">IFERROR(INDEX(bank!$A$2:$P$1212,MATCH($O795&amp;$P795,bank!$Q$2:$Q$1212,0),AN$1),FALSE)</f>
        <v>1</v>
      </c>
      <c r="AO795" s="13" t="str" cm="1">
        <f t="array" ref="AO795">IFERROR(INDEX(bank!$A$2:$P$1212,MATCH($O795&amp;$P795,bank!$Q$2:$Q$1212,0),AO$1),FALSE)</f>
        <v>已关闭</v>
      </c>
    </row>
    <row r="796" spans="1:41" hidden="1">
      <c r="A796" s="4" t="s">
        <v>177</v>
      </c>
      <c r="B796" s="4" t="s">
        <v>73</v>
      </c>
      <c r="C796" s="4">
        <v>18.309999999999999</v>
      </c>
      <c r="D796" s="4">
        <v>18.309999999999999</v>
      </c>
      <c r="E796" s="4">
        <v>0</v>
      </c>
      <c r="F796" s="4">
        <v>0</v>
      </c>
      <c r="G796" s="4" t="s">
        <v>19</v>
      </c>
      <c r="H796" s="6">
        <v>45063.095829988422</v>
      </c>
      <c r="I796" s="4" t="s">
        <v>20</v>
      </c>
      <c r="J796" s="4" t="b">
        <v>1</v>
      </c>
      <c r="K796" s="4">
        <v>0</v>
      </c>
      <c r="L796" s="4">
        <v>1</v>
      </c>
      <c r="M796" s="4" t="s">
        <v>27</v>
      </c>
      <c r="N796" s="6">
        <v>45063.252696759257</v>
      </c>
      <c r="O796" s="4" t="s">
        <v>26</v>
      </c>
      <c r="P796" s="4">
        <v>967</v>
      </c>
      <c r="Q796" s="10" cm="1">
        <f t="array" ref="Q796">IFERROR(INDEX(cashier!$A$2:$I$672,MATCH($O796&amp;$P796,cashier!$J$2:$J$672,0),Q$1),FALSE)</f>
        <v>509</v>
      </c>
      <c r="R796" s="10" t="str" cm="1">
        <f t="array" ref="R796">IFERROR(INDEX(cashier!$A$2:$I$672,MATCH($O796&amp;$P796,cashier!$J$2:$J$672,0),R$1),FALSE)</f>
        <v>香港汇丰/USD/Mandarine/801-443300-838</v>
      </c>
      <c r="S796" s="10" cm="1">
        <f t="array" ref="S796">IFERROR(INDEX(cashier!$A$2:$I$672,MATCH($O796&amp;$P796,cashier!$J$2:$J$672,0),S$1),FALSE)</f>
        <v>45063.248704467587</v>
      </c>
      <c r="T796" s="10" t="str" cm="1">
        <f t="array" ref="T796">IFERROR(INDEX(cashier!$A$2:$I$672,MATCH($O796&amp;$P796,cashier!$J$2:$J$672,0),T$1),FALSE)</f>
        <v>USD</v>
      </c>
      <c r="U796" s="10" cm="1">
        <f t="array" ref="U796">IFERROR(INDEX(cashier!$A$2:$I$672,MATCH($O796&amp;$P796,cashier!$J$2:$J$672,0),U$1),FALSE)</f>
        <v>715412.77</v>
      </c>
      <c r="V796" s="10" cm="1">
        <f t="array" ref="V796">IFERROR(INDEX(cashier!$A$2:$I$672,MATCH($O796&amp;$P796,cashier!$J$2:$J$672,0),V$1),FALSE)</f>
        <v>45063.252696759257</v>
      </c>
      <c r="W796" s="10" cm="1">
        <f t="array" ref="W796">IFERROR(INDEX(cashier!$A$2:$I$672,MATCH($O796&amp;$P796,cashier!$J$2:$J$672,0),W$1),FALSE)</f>
        <v>967</v>
      </c>
      <c r="X796" s="10" t="str" cm="1">
        <f t="array" ref="X796">IFERROR(INDEX(cashier!$A$2:$I$672,MATCH($O796&amp;$P796,cashier!$J$2:$J$672,0),X$1),FALSE)</f>
        <v>收款单</v>
      </c>
      <c r="Y796" s="10" cm="1">
        <f t="array" ref="Y796">IFERROR(INDEX(cashier!$A$2:$I$672,MATCH($O796&amp;$P796,cashier!$J$2:$J$672,0),Y$1),FALSE)</f>
        <v>0</v>
      </c>
      <c r="Z796" s="13" cm="1">
        <f t="array" ref="Z796">IFERROR(INDEX(bank!$A$2:$P$1212,MATCH($O796&amp;$P796,bank!$Q$2:$Q$1212,0),Z$1),FALSE)</f>
        <v>967</v>
      </c>
      <c r="AA796" s="13" t="str" cm="1">
        <f t="array" ref="AA796">IFERROR(INDEX(bank!$A$2:$P$1212,MATCH($O796&amp;$P796,bank!$Q$2:$Q$1212,0),AA$1),FALSE)</f>
        <v>收款单</v>
      </c>
      <c r="AB796" s="13" t="str" cm="1">
        <f t="array" ref="AB796">IFERROR(INDEX(bank!$A$2:$P$1212,MATCH($O796&amp;$P796,bank!$Q$2:$Q$1212,0),AB$1),FALSE)</f>
        <v>香港汇丰/USD/Mandarine/801-443300-838</v>
      </c>
      <c r="AC796" s="13" t="str" cm="1">
        <f t="array" ref="AC796">IFERROR(INDEX(bank!$A$2:$P$1212,MATCH($O796&amp;$P796,bank!$Q$2:$Q$1212,0),AC$1),FALSE)</f>
        <v>USD</v>
      </c>
      <c r="AD796" s="13" cm="1">
        <f t="array" ref="AD796">IFERROR(INDEX(bank!$A$2:$P$1212,MATCH($O796&amp;$P796,bank!$Q$2:$Q$1212,0),AD$1),FALSE)</f>
        <v>0</v>
      </c>
      <c r="AE796" s="13" t="str" cm="1">
        <f t="array" ref="AE796">IFERROR(INDEX(bank!$A$2:$P$1212,MATCH($O796&amp;$P796,bank!$Q$2:$Q$1212,0),AE$1),FALSE)</f>
        <v>5101.03-运费收入</v>
      </c>
      <c r="AF796" s="13" t="str" cm="1">
        <f t="array" ref="AF796">IFERROR(INDEX(bank!$A$2:$P$1212,MATCH($O796&amp;$P796,bank!$Q$2:$Q$1212,0),AF$1),FALSE)</f>
        <v>钢管运费 ：usd45.5*15723.76cbm</v>
      </c>
      <c r="AG796" s="13" cm="1">
        <f t="array" ref="AG796">IFERROR(INDEX(bank!$A$2:$P$1212,MATCH($O796&amp;$P796,bank!$Q$2:$Q$1212,0),AG$1),FALSE)</f>
        <v>45063.252696759257</v>
      </c>
      <c r="AH796" s="13" cm="1">
        <f t="array" ref="AH796">IFERROR(INDEX(bank!$A$2:$P$1212,MATCH($O796&amp;$P796,bank!$Q$2:$Q$1212,0),AH$1),FALSE)</f>
        <v>715431.08</v>
      </c>
      <c r="AI796" s="13" cm="1">
        <f t="array" ref="AI796">IFERROR(INDEX(bank!$A$2:$P$1212,MATCH($O796&amp;$P796,bank!$Q$2:$Q$1212,0),AI$1),FALSE)</f>
        <v>715431.08</v>
      </c>
      <c r="AJ796" s="13" cm="1">
        <f t="array" ref="AJ796">IFERROR(INDEX(bank!$A$2:$P$1212,MATCH($O796&amp;$P796,bank!$Q$2:$Q$1212,0),AJ$1),FALSE)</f>
        <v>0</v>
      </c>
      <c r="AK796" s="13" cm="1">
        <f t="array" ref="AK796">IFERROR(INDEX(bank!$A$2:$P$1212,MATCH($O796&amp;$P796,bank!$Q$2:$Q$1212,0),AK$1),FALSE)</f>
        <v>0</v>
      </c>
      <c r="AL796" s="13" cm="1">
        <f t="array" ref="AL796">IFERROR(INDEX(bank!$A$2:$P$1212,MATCH($O796&amp;$P796,bank!$Q$2:$Q$1212,0),AL$1),FALSE)</f>
        <v>383518.9699999998</v>
      </c>
      <c r="AM796" s="13" cm="1">
        <f t="array" ref="AM796">IFERROR(INDEX(bank!$A$2:$P$1212,MATCH($O796&amp;$P796,bank!$Q$2:$Q$1212,0),AM$1),FALSE)</f>
        <v>1</v>
      </c>
      <c r="AN796" s="13" t="b" cm="1">
        <f t="array" ref="AN796">IFERROR(INDEX(bank!$A$2:$P$1212,MATCH($O796&amp;$P796,bank!$Q$2:$Q$1212,0),AN$1),FALSE)</f>
        <v>1</v>
      </c>
      <c r="AO796" s="13" t="str" cm="1">
        <f t="array" ref="AO796">IFERROR(INDEX(bank!$A$2:$P$1212,MATCH($O796&amp;$P796,bank!$Q$2:$Q$1212,0),AO$1),FALSE)</f>
        <v>已关闭</v>
      </c>
    </row>
    <row r="797" spans="1:41" hidden="1">
      <c r="A797" s="4" t="s">
        <v>429</v>
      </c>
      <c r="B797" s="4" t="s">
        <v>658</v>
      </c>
      <c r="C797" s="4">
        <v>0</v>
      </c>
      <c r="D797" s="4">
        <v>0</v>
      </c>
      <c r="E797" s="4">
        <v>12708.88</v>
      </c>
      <c r="F797" s="4">
        <v>12708.88</v>
      </c>
      <c r="G797" s="4" t="s">
        <v>19</v>
      </c>
      <c r="H797" s="6">
        <v>45063.139970289347</v>
      </c>
      <c r="I797" s="4" t="s">
        <v>20</v>
      </c>
      <c r="J797" s="4" t="b">
        <v>1</v>
      </c>
      <c r="K797" s="4">
        <v>0</v>
      </c>
      <c r="L797" s="4">
        <v>1</v>
      </c>
      <c r="M797" s="4" t="s">
        <v>27</v>
      </c>
      <c r="N797" s="6">
        <v>45063.252245370371</v>
      </c>
      <c r="O797" s="4" t="s">
        <v>26</v>
      </c>
      <c r="P797" s="4">
        <v>968</v>
      </c>
      <c r="Q797" s="10" cm="1">
        <f t="array" ref="Q797">IFERROR(INDEX(cashier!$A$2:$I$672,MATCH($O797&amp;$P797,cashier!$J$2:$J$672,0),Q$1),FALSE)</f>
        <v>508</v>
      </c>
      <c r="R797" s="10" t="str" cm="1">
        <f t="array" ref="R797">IFERROR(INDEX(cashier!$A$2:$I$672,MATCH($O797&amp;$P797,cashier!$J$2:$J$672,0),R$1),FALSE)</f>
        <v>香港汇丰/USD/Mandarine/801-443300-838</v>
      </c>
      <c r="S797" s="10" cm="1">
        <f t="array" ref="S797">IFERROR(INDEX(cashier!$A$2:$I$672,MATCH($O797&amp;$P797,cashier!$J$2:$J$672,0),S$1),FALSE)</f>
        <v>45063.248174594897</v>
      </c>
      <c r="T797" s="10" t="str" cm="1">
        <f t="array" ref="T797">IFERROR(INDEX(cashier!$A$2:$I$672,MATCH($O797&amp;$P797,cashier!$J$2:$J$672,0),T$1),FALSE)</f>
        <v>USD</v>
      </c>
      <c r="U797" s="10" cm="1">
        <f t="array" ref="U797">IFERROR(INDEX(cashier!$A$2:$I$672,MATCH($O797&amp;$P797,cashier!$J$2:$J$672,0),U$1),FALSE)</f>
        <v>12700.57</v>
      </c>
      <c r="V797" s="10" cm="1">
        <f t="array" ref="V797">IFERROR(INDEX(cashier!$A$2:$I$672,MATCH($O797&amp;$P797,cashier!$J$2:$J$672,0),V$1),FALSE)</f>
        <v>45063.252245370371</v>
      </c>
      <c r="W797" s="10" cm="1">
        <f t="array" ref="W797">IFERROR(INDEX(cashier!$A$2:$I$672,MATCH($O797&amp;$P797,cashier!$J$2:$J$672,0),W$1),FALSE)</f>
        <v>968</v>
      </c>
      <c r="X797" s="10" t="str" cm="1">
        <f t="array" ref="X797">IFERROR(INDEX(cashier!$A$2:$I$672,MATCH($O797&amp;$P797,cashier!$J$2:$J$672,0),X$1),FALSE)</f>
        <v>收款单</v>
      </c>
      <c r="Y797" s="10" cm="1">
        <f t="array" ref="Y797">IFERROR(INDEX(cashier!$A$2:$I$672,MATCH($O797&amp;$P797,cashier!$J$2:$J$672,0),Y$1),FALSE)</f>
        <v>0</v>
      </c>
      <c r="Z797" s="13" cm="1">
        <f t="array" ref="Z797">IFERROR(INDEX(bank!$A$2:$P$1212,MATCH($O797&amp;$P797,bank!$Q$2:$Q$1212,0),Z$1),FALSE)</f>
        <v>968</v>
      </c>
      <c r="AA797" s="13" t="str" cm="1">
        <f t="array" ref="AA797">IFERROR(INDEX(bank!$A$2:$P$1212,MATCH($O797&amp;$P797,bank!$Q$2:$Q$1212,0),AA$1),FALSE)</f>
        <v>收款单</v>
      </c>
      <c r="AB797" s="13" t="str" cm="1">
        <f t="array" ref="AB797">IFERROR(INDEX(bank!$A$2:$P$1212,MATCH($O797&amp;$P797,bank!$Q$2:$Q$1212,0),AB$1),FALSE)</f>
        <v>香港汇丰/USD/Mandarine/801-443300-838</v>
      </c>
      <c r="AC797" s="13" t="str" cm="1">
        <f t="array" ref="AC797">IFERROR(INDEX(bank!$A$2:$P$1212,MATCH($O797&amp;$P797,bank!$Q$2:$Q$1212,0),AC$1),FALSE)</f>
        <v>USD</v>
      </c>
      <c r="AD797" s="13" cm="1">
        <f t="array" ref="AD797">IFERROR(INDEX(bank!$A$2:$P$1212,MATCH($O797&amp;$P797,bank!$Q$2:$Q$1212,0),AD$1),FALSE)</f>
        <v>0</v>
      </c>
      <c r="AE797" s="13" t="str" cm="1">
        <f t="array" ref="AE797">IFERROR(INDEX(bank!$A$2:$P$1212,MATCH($O797&amp;$P797,bank!$Q$2:$Q$1212,0),AE$1),FALSE)</f>
        <v>2206-分红收入</v>
      </c>
      <c r="AF797" s="13" t="str" cm="1">
        <f t="array" ref="AF797">IFERROR(INDEX(bank!$A$2:$P$1212,MATCH($O797&amp;$P797,bank!$Q$2:$Q$1212,0),AF$1),FALSE)</f>
        <v>en ocean 吴总分红</v>
      </c>
      <c r="AG797" s="13" cm="1">
        <f t="array" ref="AG797">IFERROR(INDEX(bank!$A$2:$P$1212,MATCH($O797&amp;$P797,bank!$Q$2:$Q$1212,0),AG$1),FALSE)</f>
        <v>45063.252245370371</v>
      </c>
      <c r="AH797" s="13" cm="1">
        <f t="array" ref="AH797">IFERROR(INDEX(bank!$A$2:$P$1212,MATCH($O797&amp;$P797,bank!$Q$2:$Q$1212,0),AH$1),FALSE)</f>
        <v>12708.88</v>
      </c>
      <c r="AI797" s="13" cm="1">
        <f t="array" ref="AI797">IFERROR(INDEX(bank!$A$2:$P$1212,MATCH($O797&amp;$P797,bank!$Q$2:$Q$1212,0),AI$1),FALSE)</f>
        <v>12708.88</v>
      </c>
      <c r="AJ797" s="13" cm="1">
        <f t="array" ref="AJ797">IFERROR(INDEX(bank!$A$2:$P$1212,MATCH($O797&amp;$P797,bank!$Q$2:$Q$1212,0),AJ$1),FALSE)</f>
        <v>0</v>
      </c>
      <c r="AK797" s="13" cm="1">
        <f t="array" ref="AK797">IFERROR(INDEX(bank!$A$2:$P$1212,MATCH($O797&amp;$P797,bank!$Q$2:$Q$1212,0),AK$1),FALSE)</f>
        <v>0</v>
      </c>
      <c r="AL797" s="13" cm="1">
        <f t="array" ref="AL797">IFERROR(INDEX(bank!$A$2:$P$1212,MATCH($O797&amp;$P797,bank!$Q$2:$Q$1212,0),AL$1),FALSE)</f>
        <v>-331903.80000000022</v>
      </c>
      <c r="AM797" s="13" cm="1">
        <f t="array" ref="AM797">IFERROR(INDEX(bank!$A$2:$P$1212,MATCH($O797&amp;$P797,bank!$Q$2:$Q$1212,0),AM$1),FALSE)</f>
        <v>1</v>
      </c>
      <c r="AN797" s="13" t="b" cm="1">
        <f t="array" ref="AN797">IFERROR(INDEX(bank!$A$2:$P$1212,MATCH($O797&amp;$P797,bank!$Q$2:$Q$1212,0),AN$1),FALSE)</f>
        <v>1</v>
      </c>
      <c r="AO797" s="13" t="str" cm="1">
        <f t="array" ref="AO797">IFERROR(INDEX(bank!$A$2:$P$1212,MATCH($O797&amp;$P797,bank!$Q$2:$Q$1212,0),AO$1),FALSE)</f>
        <v>已关闭</v>
      </c>
    </row>
    <row r="798" spans="1:41" hidden="1">
      <c r="A798" s="4" t="s">
        <v>429</v>
      </c>
      <c r="B798" s="4" t="s">
        <v>659</v>
      </c>
      <c r="C798" s="4">
        <v>0</v>
      </c>
      <c r="D798" s="4">
        <v>0</v>
      </c>
      <c r="E798" s="4">
        <v>-8.31</v>
      </c>
      <c r="F798" s="4">
        <v>-8.31</v>
      </c>
      <c r="G798" s="4" t="s">
        <v>19</v>
      </c>
      <c r="H798" s="6">
        <v>45063.139970289347</v>
      </c>
      <c r="I798" s="4" t="s">
        <v>20</v>
      </c>
      <c r="J798" s="4" t="b">
        <v>1</v>
      </c>
      <c r="K798" s="4">
        <v>0</v>
      </c>
      <c r="L798" s="4">
        <v>1</v>
      </c>
      <c r="M798" s="4" t="s">
        <v>27</v>
      </c>
      <c r="N798" s="6">
        <v>45063.252245370371</v>
      </c>
      <c r="O798" s="4" t="s">
        <v>26</v>
      </c>
      <c r="P798" s="4">
        <v>968</v>
      </c>
      <c r="Q798" s="10" cm="1">
        <f t="array" ref="Q798">IFERROR(INDEX(cashier!$A$2:$I$672,MATCH($O798&amp;$P798,cashier!$J$2:$J$672,0),Q$1),FALSE)</f>
        <v>508</v>
      </c>
      <c r="R798" s="10" t="str" cm="1">
        <f t="array" ref="R798">IFERROR(INDEX(cashier!$A$2:$I$672,MATCH($O798&amp;$P798,cashier!$J$2:$J$672,0),R$1),FALSE)</f>
        <v>香港汇丰/USD/Mandarine/801-443300-838</v>
      </c>
      <c r="S798" s="10" cm="1">
        <f t="array" ref="S798">IFERROR(INDEX(cashier!$A$2:$I$672,MATCH($O798&amp;$P798,cashier!$J$2:$J$672,0),S$1),FALSE)</f>
        <v>45063.248174594897</v>
      </c>
      <c r="T798" s="10" t="str" cm="1">
        <f t="array" ref="T798">IFERROR(INDEX(cashier!$A$2:$I$672,MATCH($O798&amp;$P798,cashier!$J$2:$J$672,0),T$1),FALSE)</f>
        <v>USD</v>
      </c>
      <c r="U798" s="10" cm="1">
        <f t="array" ref="U798">IFERROR(INDEX(cashier!$A$2:$I$672,MATCH($O798&amp;$P798,cashier!$J$2:$J$672,0),U$1),FALSE)</f>
        <v>12700.57</v>
      </c>
      <c r="V798" s="10" cm="1">
        <f t="array" ref="V798">IFERROR(INDEX(cashier!$A$2:$I$672,MATCH($O798&amp;$P798,cashier!$J$2:$J$672,0),V$1),FALSE)</f>
        <v>45063.252245370371</v>
      </c>
      <c r="W798" s="10" cm="1">
        <f t="array" ref="W798">IFERROR(INDEX(cashier!$A$2:$I$672,MATCH($O798&amp;$P798,cashier!$J$2:$J$672,0),W$1),FALSE)</f>
        <v>968</v>
      </c>
      <c r="X798" s="10" t="str" cm="1">
        <f t="array" ref="X798">IFERROR(INDEX(cashier!$A$2:$I$672,MATCH($O798&amp;$P798,cashier!$J$2:$J$672,0),X$1),FALSE)</f>
        <v>收款单</v>
      </c>
      <c r="Y798" s="10" cm="1">
        <f t="array" ref="Y798">IFERROR(INDEX(cashier!$A$2:$I$672,MATCH($O798&amp;$P798,cashier!$J$2:$J$672,0),Y$1),FALSE)</f>
        <v>0</v>
      </c>
      <c r="Z798" s="13" cm="1">
        <f t="array" ref="Z798">IFERROR(INDEX(bank!$A$2:$P$1212,MATCH($O798&amp;$P798,bank!$Q$2:$Q$1212,0),Z$1),FALSE)</f>
        <v>968</v>
      </c>
      <c r="AA798" s="13" t="str" cm="1">
        <f t="array" ref="AA798">IFERROR(INDEX(bank!$A$2:$P$1212,MATCH($O798&amp;$P798,bank!$Q$2:$Q$1212,0),AA$1),FALSE)</f>
        <v>收款单</v>
      </c>
      <c r="AB798" s="13" t="str" cm="1">
        <f t="array" ref="AB798">IFERROR(INDEX(bank!$A$2:$P$1212,MATCH($O798&amp;$P798,bank!$Q$2:$Q$1212,0),AB$1),FALSE)</f>
        <v>香港汇丰/USD/Mandarine/801-443300-838</v>
      </c>
      <c r="AC798" s="13" t="str" cm="1">
        <f t="array" ref="AC798">IFERROR(INDEX(bank!$A$2:$P$1212,MATCH($O798&amp;$P798,bank!$Q$2:$Q$1212,0),AC$1),FALSE)</f>
        <v>USD</v>
      </c>
      <c r="AD798" s="13" cm="1">
        <f t="array" ref="AD798">IFERROR(INDEX(bank!$A$2:$P$1212,MATCH($O798&amp;$P798,bank!$Q$2:$Q$1212,0),AD$1),FALSE)</f>
        <v>0</v>
      </c>
      <c r="AE798" s="13" t="str" cm="1">
        <f t="array" ref="AE798">IFERROR(INDEX(bank!$A$2:$P$1212,MATCH($O798&amp;$P798,bank!$Q$2:$Q$1212,0),AE$1),FALSE)</f>
        <v>2206-分红收入</v>
      </c>
      <c r="AF798" s="13" t="str" cm="1">
        <f t="array" ref="AF798">IFERROR(INDEX(bank!$A$2:$P$1212,MATCH($O798&amp;$P798,bank!$Q$2:$Q$1212,0),AF$1),FALSE)</f>
        <v>en ocean 吴总分红</v>
      </c>
      <c r="AG798" s="13" cm="1">
        <f t="array" ref="AG798">IFERROR(INDEX(bank!$A$2:$P$1212,MATCH($O798&amp;$P798,bank!$Q$2:$Q$1212,0),AG$1),FALSE)</f>
        <v>45063.252245370371</v>
      </c>
      <c r="AH798" s="13" cm="1">
        <f t="array" ref="AH798">IFERROR(INDEX(bank!$A$2:$P$1212,MATCH($O798&amp;$P798,bank!$Q$2:$Q$1212,0),AH$1),FALSE)</f>
        <v>12708.88</v>
      </c>
      <c r="AI798" s="13" cm="1">
        <f t="array" ref="AI798">IFERROR(INDEX(bank!$A$2:$P$1212,MATCH($O798&amp;$P798,bank!$Q$2:$Q$1212,0),AI$1),FALSE)</f>
        <v>12708.88</v>
      </c>
      <c r="AJ798" s="13" cm="1">
        <f t="array" ref="AJ798">IFERROR(INDEX(bank!$A$2:$P$1212,MATCH($O798&amp;$P798,bank!$Q$2:$Q$1212,0),AJ$1),FALSE)</f>
        <v>0</v>
      </c>
      <c r="AK798" s="13" cm="1">
        <f t="array" ref="AK798">IFERROR(INDEX(bank!$A$2:$P$1212,MATCH($O798&amp;$P798,bank!$Q$2:$Q$1212,0),AK$1),FALSE)</f>
        <v>0</v>
      </c>
      <c r="AL798" s="13" cm="1">
        <f t="array" ref="AL798">IFERROR(INDEX(bank!$A$2:$P$1212,MATCH($O798&amp;$P798,bank!$Q$2:$Q$1212,0),AL$1),FALSE)</f>
        <v>-331903.80000000022</v>
      </c>
      <c r="AM798" s="13" cm="1">
        <f t="array" ref="AM798">IFERROR(INDEX(bank!$A$2:$P$1212,MATCH($O798&amp;$P798,bank!$Q$2:$Q$1212,0),AM$1),FALSE)</f>
        <v>1</v>
      </c>
      <c r="AN798" s="13" t="b" cm="1">
        <f t="array" ref="AN798">IFERROR(INDEX(bank!$A$2:$P$1212,MATCH($O798&amp;$P798,bank!$Q$2:$Q$1212,0),AN$1),FALSE)</f>
        <v>1</v>
      </c>
      <c r="AO798" s="13" t="str" cm="1">
        <f t="array" ref="AO798">IFERROR(INDEX(bank!$A$2:$P$1212,MATCH($O798&amp;$P798,bank!$Q$2:$Q$1212,0),AO$1),FALSE)</f>
        <v>已关闭</v>
      </c>
    </row>
    <row r="799" spans="1:41" hidden="1">
      <c r="A799" s="4" t="s">
        <v>264</v>
      </c>
      <c r="B799" s="4" t="s">
        <v>660</v>
      </c>
      <c r="C799" s="4">
        <v>31400</v>
      </c>
      <c r="D799" s="4">
        <v>31400</v>
      </c>
      <c r="E799" s="4">
        <v>0</v>
      </c>
      <c r="F799" s="4">
        <v>0</v>
      </c>
      <c r="G799" s="4" t="s">
        <v>19</v>
      </c>
      <c r="H799" s="6">
        <v>45063.138138090268</v>
      </c>
      <c r="I799" s="4" t="s">
        <v>20</v>
      </c>
      <c r="J799" s="4" t="b">
        <v>1</v>
      </c>
      <c r="K799" s="4">
        <v>0</v>
      </c>
      <c r="L799" s="4">
        <v>1</v>
      </c>
      <c r="M799" s="4" t="s">
        <v>27</v>
      </c>
      <c r="N799" s="6">
        <v>45063.32949074074</v>
      </c>
      <c r="O799" s="4" t="s">
        <v>18</v>
      </c>
      <c r="P799" s="4">
        <v>970</v>
      </c>
      <c r="Q799" s="10" cm="1">
        <f t="array" ref="Q799">IFERROR(INDEX(cashier!$A$2:$I$672,MATCH($O799&amp;$P799,cashier!$J$2:$J$672,0),Q$1),FALSE)</f>
        <v>511</v>
      </c>
      <c r="R799" s="10" t="str" cm="1">
        <f t="array" ref="R799">IFERROR(INDEX(cashier!$A$2:$I$672,MATCH($O799&amp;$P799,cashier!$J$2:$J$672,0),R$1),FALSE)</f>
        <v>香港汇丰/USD/Mandarine/801-443300-838</v>
      </c>
      <c r="S799" s="10" cm="1">
        <f t="array" ref="S799">IFERROR(INDEX(cashier!$A$2:$I$672,MATCH($O799&amp;$P799,cashier!$J$2:$J$672,0),S$1),FALSE)</f>
        <v>45063.325481018517</v>
      </c>
      <c r="T799" s="10" t="str" cm="1">
        <f t="array" ref="T799">IFERROR(INDEX(cashier!$A$2:$I$672,MATCH($O799&amp;$P799,cashier!$J$2:$J$672,0),T$1),FALSE)</f>
        <v>USD</v>
      </c>
      <c r="U799" s="10" cm="1">
        <f t="array" ref="U799">IFERROR(INDEX(cashier!$A$2:$I$672,MATCH($O799&amp;$P799,cashier!$J$2:$J$672,0),U$1),FALSE)</f>
        <v>31400</v>
      </c>
      <c r="V799" s="10" cm="1">
        <f t="array" ref="V799">IFERROR(INDEX(cashier!$A$2:$I$672,MATCH($O799&amp;$P799,cashier!$J$2:$J$672,0),V$1),FALSE)</f>
        <v>45063.32949074074</v>
      </c>
      <c r="W799" s="10" cm="1">
        <f t="array" ref="W799">IFERROR(INDEX(cashier!$A$2:$I$672,MATCH($O799&amp;$P799,cashier!$J$2:$J$672,0),W$1),FALSE)</f>
        <v>970</v>
      </c>
      <c r="X799" s="10" t="str" cm="1">
        <f t="array" ref="X799">IFERROR(INDEX(cashier!$A$2:$I$672,MATCH($O799&amp;$P799,cashier!$J$2:$J$672,0),X$1),FALSE)</f>
        <v>付款单</v>
      </c>
      <c r="Y799" s="10" cm="1">
        <f t="array" ref="Y799">IFERROR(INDEX(cashier!$A$2:$I$672,MATCH($O799&amp;$P799,cashier!$J$2:$J$672,0),Y$1),FALSE)</f>
        <v>15.99</v>
      </c>
      <c r="Z799" s="13" cm="1">
        <f t="array" ref="Z799">IFERROR(INDEX(bank!$A$2:$P$1212,MATCH($O799&amp;$P799,bank!$Q$2:$Q$1212,0),Z$1),FALSE)</f>
        <v>970</v>
      </c>
      <c r="AA799" s="13" t="str" cm="1">
        <f t="array" ref="AA799">IFERROR(INDEX(bank!$A$2:$P$1212,MATCH($O799&amp;$P799,bank!$Q$2:$Q$1212,0),AA$1),FALSE)</f>
        <v>付款单</v>
      </c>
      <c r="AB799" s="13" t="str" cm="1">
        <f t="array" ref="AB799">IFERROR(INDEX(bank!$A$2:$P$1212,MATCH($O799&amp;$P799,bank!$Q$2:$Q$1212,0),AB$1),FALSE)</f>
        <v>香港汇丰/USD/Mandarine/801-443300-838</v>
      </c>
      <c r="AC799" s="13" t="str" cm="1">
        <f t="array" ref="AC799">IFERROR(INDEX(bank!$A$2:$P$1212,MATCH($O799&amp;$P799,bank!$Q$2:$Q$1212,0),AC$1),FALSE)</f>
        <v>USD</v>
      </c>
      <c r="AD799" s="13" cm="1">
        <f t="array" ref="AD799">IFERROR(INDEX(bank!$A$2:$P$1212,MATCH($O799&amp;$P799,bank!$Q$2:$Q$1212,0),AD$1),FALSE)</f>
        <v>0</v>
      </c>
      <c r="AE799" s="13" t="str" cm="1">
        <f t="array" ref="AE799">IFERROR(INDEX(bank!$A$2:$P$1212,MATCH($O799&amp;$P799,bank!$Q$2:$Q$1212,0),AE$1),FALSE)</f>
        <v xml:space="preserve">5402.13-装港使费 </v>
      </c>
      <c r="AF799" s="13" t="str" cm="1">
        <f t="array" ref="AF799">IFERROR(INDEX(bank!$A$2:$P$1212,MATCH($O799&amp;$P799,bank!$Q$2:$Q$1212,0),AF$1),FALSE)</f>
        <v>V23015航次装港港使费100%预付</v>
      </c>
      <c r="AG799" s="13" cm="1">
        <f t="array" ref="AG799">IFERROR(INDEX(bank!$A$2:$P$1212,MATCH($O799&amp;$P799,bank!$Q$2:$Q$1212,0),AG$1),FALSE)</f>
        <v>45063.32949074074</v>
      </c>
      <c r="AH799" s="13" cm="1">
        <f t="array" ref="AH799">IFERROR(INDEX(bank!$A$2:$P$1212,MATCH($O799&amp;$P799,bank!$Q$2:$Q$1212,0),AH$1),FALSE)</f>
        <v>0</v>
      </c>
      <c r="AI799" s="13" cm="1">
        <f t="array" ref="AI799">IFERROR(INDEX(bank!$A$2:$P$1212,MATCH($O799&amp;$P799,bank!$Q$2:$Q$1212,0),AI$1),FALSE)</f>
        <v>0</v>
      </c>
      <c r="AJ799" s="13" cm="1">
        <f t="array" ref="AJ799">IFERROR(INDEX(bank!$A$2:$P$1212,MATCH($O799&amp;$P799,bank!$Q$2:$Q$1212,0),AJ$1),FALSE)</f>
        <v>31400</v>
      </c>
      <c r="AK799" s="13" cm="1">
        <f t="array" ref="AK799">IFERROR(INDEX(bank!$A$2:$P$1212,MATCH($O799&amp;$P799,bank!$Q$2:$Q$1212,0),AK$1),FALSE)</f>
        <v>31400</v>
      </c>
      <c r="AL799" s="13" cm="1">
        <f t="array" ref="AL799">IFERROR(INDEX(bank!$A$2:$P$1212,MATCH($O799&amp;$P799,bank!$Q$2:$Q$1212,0),AL$1),FALSE)</f>
        <v>352100.6599999998</v>
      </c>
      <c r="AM799" s="13" cm="1">
        <f t="array" ref="AM799">IFERROR(INDEX(bank!$A$2:$P$1212,MATCH($O799&amp;$P799,bank!$Q$2:$Q$1212,0),AM$1),FALSE)</f>
        <v>1</v>
      </c>
      <c r="AN799" s="13" t="b" cm="1">
        <f t="array" ref="AN799">IFERROR(INDEX(bank!$A$2:$P$1212,MATCH($O799&amp;$P799,bank!$Q$2:$Q$1212,0),AN$1),FALSE)</f>
        <v>1</v>
      </c>
      <c r="AO799" s="13" t="str" cm="1">
        <f t="array" ref="AO799">IFERROR(INDEX(bank!$A$2:$P$1212,MATCH($O799&amp;$P799,bank!$Q$2:$Q$1212,0),AO$1),FALSE)</f>
        <v>已关闭</v>
      </c>
    </row>
    <row r="800" spans="1:41" hidden="1">
      <c r="A800" s="4" t="s">
        <v>168</v>
      </c>
      <c r="B800" s="4" t="s">
        <v>644</v>
      </c>
      <c r="C800" s="4">
        <v>32354.2</v>
      </c>
      <c r="D800" s="4">
        <v>4675.1246297232856</v>
      </c>
      <c r="E800" s="4">
        <v>0</v>
      </c>
      <c r="F800" s="4">
        <v>0</v>
      </c>
      <c r="G800" s="4" t="s">
        <v>30</v>
      </c>
      <c r="H800" s="6">
        <v>45068.162306435188</v>
      </c>
      <c r="I800" s="4" t="s">
        <v>20</v>
      </c>
      <c r="J800" s="4" t="b">
        <v>1</v>
      </c>
      <c r="K800" s="4">
        <v>0</v>
      </c>
      <c r="L800" s="4">
        <v>6.9204999999999997</v>
      </c>
      <c r="M800" s="4" t="s">
        <v>46</v>
      </c>
      <c r="N800" s="6">
        <v>45079.388271041673</v>
      </c>
      <c r="O800" s="4" t="s">
        <v>18</v>
      </c>
      <c r="P800" s="4">
        <v>971</v>
      </c>
      <c r="Q800" s="10" cm="1">
        <f t="array" ref="Q800">IFERROR(INDEX(cashier!$A$2:$I$672,MATCH($O800&amp;$P800,cashier!$J$2:$J$672,0),Q$1),FALSE)</f>
        <v>557</v>
      </c>
      <c r="R800" s="10" t="str" cm="1">
        <f t="array" ref="R800">IFERROR(INDEX(cashier!$A$2:$I$672,MATCH($O800&amp;$P800,cashier!$J$2:$J$672,0),R$1),FALSE)</f>
        <v>吴总股东往来/RMB</v>
      </c>
      <c r="S800" s="10" cm="1">
        <f t="array" ref="S800">IFERROR(INDEX(cashier!$A$2:$I$672,MATCH($O800&amp;$P800,cashier!$J$2:$J$672,0),S$1),FALSE)</f>
        <v>45070.324793032407</v>
      </c>
      <c r="T800" s="10" t="str" cm="1">
        <f t="array" ref="T800">IFERROR(INDEX(cashier!$A$2:$I$672,MATCH($O800&amp;$P800,cashier!$J$2:$J$672,0),T$1),FALSE)</f>
        <v>RMB</v>
      </c>
      <c r="U800" s="10" cm="1">
        <f t="array" ref="U800">IFERROR(INDEX(cashier!$A$2:$I$672,MATCH($O800&amp;$P800,cashier!$J$2:$J$672,0),U$1),FALSE)</f>
        <v>32354.2</v>
      </c>
      <c r="V800" s="10" cm="1">
        <f t="array" ref="V800">IFERROR(INDEX(cashier!$A$2:$I$672,MATCH($O800&amp;$P800,cashier!$J$2:$J$672,0),V$1),FALSE)</f>
        <v>45079.388271041673</v>
      </c>
      <c r="W800" s="10" cm="1">
        <f t="array" ref="W800">IFERROR(INDEX(cashier!$A$2:$I$672,MATCH($O800&amp;$P800,cashier!$J$2:$J$672,0),W$1),FALSE)</f>
        <v>971</v>
      </c>
      <c r="X800" s="10" t="str" cm="1">
        <f t="array" ref="X800">IFERROR(INDEX(cashier!$A$2:$I$672,MATCH($O800&amp;$P800,cashier!$J$2:$J$672,0),X$1),FALSE)</f>
        <v>付款单</v>
      </c>
      <c r="Y800" s="10" cm="1">
        <f t="array" ref="Y800">IFERROR(INDEX(cashier!$A$2:$I$672,MATCH($O800&amp;$P800,cashier!$J$2:$J$672,0),Y$1),FALSE)</f>
        <v>0</v>
      </c>
      <c r="Z800" s="13" cm="1">
        <f t="array" ref="Z800">IFERROR(INDEX(bank!$A$2:$P$1212,MATCH($O800&amp;$P800,bank!$Q$2:$Q$1212,0),Z$1),FALSE)</f>
        <v>971</v>
      </c>
      <c r="AA800" s="13" t="str" cm="1">
        <f t="array" ref="AA800">IFERROR(INDEX(bank!$A$2:$P$1212,MATCH($O800&amp;$P800,bank!$Q$2:$Q$1212,0),AA$1),FALSE)</f>
        <v>付款单</v>
      </c>
      <c r="AB800" s="13" t="str" cm="1">
        <f t="array" ref="AB800">IFERROR(INDEX(bank!$A$2:$P$1212,MATCH($O800&amp;$P800,bank!$Q$2:$Q$1212,0),AB$1),FALSE)</f>
        <v>吴总股东往来/RMB</v>
      </c>
      <c r="AC800" s="13" t="str" cm="1">
        <f t="array" ref="AC800">IFERROR(INDEX(bank!$A$2:$P$1212,MATCH($O800&amp;$P800,bank!$Q$2:$Q$1212,0),AC$1),FALSE)</f>
        <v>RMB</v>
      </c>
      <c r="AD800" s="13" cm="1">
        <f t="array" ref="AD800">IFERROR(INDEX(bank!$A$2:$P$1212,MATCH($O800&amp;$P800,bank!$Q$2:$Q$1212,0),AD$1),FALSE)</f>
        <v>0</v>
      </c>
      <c r="AE800" s="13" t="str" cm="1">
        <f t="array" ref="AE800">IFERROR(INDEX(bank!$A$2:$P$1212,MATCH($O800&amp;$P800,bank!$Q$2:$Q$1212,0),AE$1),FALSE)</f>
        <v>5402.02-佣金成本</v>
      </c>
      <c r="AF800" s="13" t="str" cm="1">
        <f t="array" ref="AF800">IFERROR(INDEX(bank!$A$2:$P$1212,MATCH($O800&amp;$P800,bank!$Q$2:$Q$1212,0),AF$1),FALSE)</f>
        <v>经纪人佣金费用</v>
      </c>
      <c r="AG800" s="13" cm="1">
        <f t="array" ref="AG800">IFERROR(INDEX(bank!$A$2:$P$1212,MATCH($O800&amp;$P800,bank!$Q$2:$Q$1212,0),AG$1),FALSE)</f>
        <v>45079.388271041673</v>
      </c>
      <c r="AH800" s="13" cm="1">
        <f t="array" ref="AH800">IFERROR(INDEX(bank!$A$2:$P$1212,MATCH($O800&amp;$P800,bank!$Q$2:$Q$1212,0),AH$1),FALSE)</f>
        <v>0</v>
      </c>
      <c r="AI800" s="13" cm="1">
        <f t="array" ref="AI800">IFERROR(INDEX(bank!$A$2:$P$1212,MATCH($O800&amp;$P800,bank!$Q$2:$Q$1212,0),AI$1),FALSE)</f>
        <v>0</v>
      </c>
      <c r="AJ800" s="13" cm="1">
        <f t="array" ref="AJ800">IFERROR(INDEX(bank!$A$2:$P$1212,MATCH($O800&amp;$P800,bank!$Q$2:$Q$1212,0),AJ$1),FALSE)</f>
        <v>32354.2</v>
      </c>
      <c r="AK800" s="13" cm="1">
        <f t="array" ref="AK800">IFERROR(INDEX(bank!$A$2:$P$1212,MATCH($O800&amp;$P800,bank!$Q$2:$Q$1212,0),AK$1),FALSE)</f>
        <v>32354.2</v>
      </c>
      <c r="AL800" s="13" cm="1">
        <f t="array" ref="AL800">IFERROR(INDEX(bank!$A$2:$P$1212,MATCH($O800&amp;$P800,bank!$Q$2:$Q$1212,0),AL$1),FALSE)</f>
        <v>11548071.640000001</v>
      </c>
      <c r="AM800" s="13" cm="1">
        <f t="array" ref="AM800">IFERROR(INDEX(bank!$A$2:$P$1212,MATCH($O800&amp;$P800,bank!$Q$2:$Q$1212,0),AM$1),FALSE)</f>
        <v>6.9204999999999997</v>
      </c>
      <c r="AN800" s="13" t="b" cm="1">
        <f t="array" ref="AN800">IFERROR(INDEX(bank!$A$2:$P$1212,MATCH($O800&amp;$P800,bank!$Q$2:$Q$1212,0),AN$1),FALSE)</f>
        <v>1</v>
      </c>
      <c r="AO800" s="13" t="str" cm="1">
        <f t="array" ref="AO800">IFERROR(INDEX(bank!$A$2:$P$1212,MATCH($O800&amp;$P800,bank!$Q$2:$Q$1212,0),AO$1),FALSE)</f>
        <v>已关闭</v>
      </c>
    </row>
    <row r="801" spans="1:41" hidden="1">
      <c r="A801" s="4" t="s">
        <v>168</v>
      </c>
      <c r="B801" s="4" t="s">
        <v>644</v>
      </c>
      <c r="C801" s="4">
        <v>61889.26</v>
      </c>
      <c r="D801" s="4">
        <v>8942.8885196156352</v>
      </c>
      <c r="E801" s="4">
        <v>0</v>
      </c>
      <c r="F801" s="4">
        <v>0</v>
      </c>
      <c r="G801" s="4" t="s">
        <v>30</v>
      </c>
      <c r="H801" s="6">
        <v>45068.166936064823</v>
      </c>
      <c r="I801" s="4" t="s">
        <v>20</v>
      </c>
      <c r="J801" s="4" t="b">
        <v>1</v>
      </c>
      <c r="K801" s="4">
        <v>0</v>
      </c>
      <c r="L801" s="4">
        <v>6.9204999999999997</v>
      </c>
      <c r="M801" s="4" t="s">
        <v>46</v>
      </c>
      <c r="N801" s="6">
        <v>45070.328796296293</v>
      </c>
      <c r="O801" s="4" t="s">
        <v>18</v>
      </c>
      <c r="P801" s="4">
        <v>972</v>
      </c>
      <c r="Q801" s="10" cm="1">
        <f t="array" ref="Q801">IFERROR(INDEX(cashier!$A$2:$I$672,MATCH($O801&amp;$P801,cashier!$J$2:$J$672,0),Q$1),FALSE)</f>
        <v>556</v>
      </c>
      <c r="R801" s="10" t="str" cm="1">
        <f t="array" ref="R801">IFERROR(INDEX(cashier!$A$2:$I$672,MATCH($O801&amp;$P801,cashier!$J$2:$J$672,0),R$1),FALSE)</f>
        <v>吴总股东往来/RMB</v>
      </c>
      <c r="S801" s="10" cm="1">
        <f t="array" ref="S801">IFERROR(INDEX(cashier!$A$2:$I$672,MATCH($O801&amp;$P801,cashier!$J$2:$J$672,0),S$1),FALSE)</f>
        <v>45070.324554756953</v>
      </c>
      <c r="T801" s="10" t="str" cm="1">
        <f t="array" ref="T801">IFERROR(INDEX(cashier!$A$2:$I$672,MATCH($O801&amp;$P801,cashier!$J$2:$J$672,0),T$1),FALSE)</f>
        <v>RMB</v>
      </c>
      <c r="U801" s="10" cm="1">
        <f t="array" ref="U801">IFERROR(INDEX(cashier!$A$2:$I$672,MATCH($O801&amp;$P801,cashier!$J$2:$J$672,0),U$1),FALSE)</f>
        <v>61889.26</v>
      </c>
      <c r="V801" s="10" cm="1">
        <f t="array" ref="V801">IFERROR(INDEX(cashier!$A$2:$I$672,MATCH($O801&amp;$P801,cashier!$J$2:$J$672,0),V$1),FALSE)</f>
        <v>45070.328796296293</v>
      </c>
      <c r="W801" s="10" cm="1">
        <f t="array" ref="W801">IFERROR(INDEX(cashier!$A$2:$I$672,MATCH($O801&amp;$P801,cashier!$J$2:$J$672,0),W$1),FALSE)</f>
        <v>972</v>
      </c>
      <c r="X801" s="10" t="str" cm="1">
        <f t="array" ref="X801">IFERROR(INDEX(cashier!$A$2:$I$672,MATCH($O801&amp;$P801,cashier!$J$2:$J$672,0),X$1),FALSE)</f>
        <v>付款单</v>
      </c>
      <c r="Y801" s="10" cm="1">
        <f t="array" ref="Y801">IFERROR(INDEX(cashier!$A$2:$I$672,MATCH($O801&amp;$P801,cashier!$J$2:$J$672,0),Y$1),FALSE)</f>
        <v>0</v>
      </c>
      <c r="Z801" s="13" cm="1">
        <f t="array" ref="Z801">IFERROR(INDEX(bank!$A$2:$P$1212,MATCH($O801&amp;$P801,bank!$Q$2:$Q$1212,0),Z$1),FALSE)</f>
        <v>972</v>
      </c>
      <c r="AA801" s="13" t="str" cm="1">
        <f t="array" ref="AA801">IFERROR(INDEX(bank!$A$2:$P$1212,MATCH($O801&amp;$P801,bank!$Q$2:$Q$1212,0),AA$1),FALSE)</f>
        <v>付款单</v>
      </c>
      <c r="AB801" s="13" t="str" cm="1">
        <f t="array" ref="AB801">IFERROR(INDEX(bank!$A$2:$P$1212,MATCH($O801&amp;$P801,bank!$Q$2:$Q$1212,0),AB$1),FALSE)</f>
        <v>吴总股东往来/RMB</v>
      </c>
      <c r="AC801" s="13" t="str" cm="1">
        <f t="array" ref="AC801">IFERROR(INDEX(bank!$A$2:$P$1212,MATCH($O801&amp;$P801,bank!$Q$2:$Q$1212,0),AC$1),FALSE)</f>
        <v>RMB</v>
      </c>
      <c r="AD801" s="13" cm="1">
        <f t="array" ref="AD801">IFERROR(INDEX(bank!$A$2:$P$1212,MATCH($O801&amp;$P801,bank!$Q$2:$Q$1212,0),AD$1),FALSE)</f>
        <v>0</v>
      </c>
      <c r="AE801" s="13" t="str" cm="1">
        <f t="array" ref="AE801">IFERROR(INDEX(bank!$A$2:$P$1212,MATCH($O801&amp;$P801,bank!$Q$2:$Q$1212,0),AE$1),FALSE)</f>
        <v>5402.02-佣金成本</v>
      </c>
      <c r="AF801" s="13" t="str" cm="1">
        <f t="array" ref="AF801">IFERROR(INDEX(bank!$A$2:$P$1212,MATCH($O801&amp;$P801,bank!$Q$2:$Q$1212,0),AF$1),FALSE)</f>
        <v>经纪人佣金费用</v>
      </c>
      <c r="AG801" s="13" cm="1">
        <f t="array" ref="AG801">IFERROR(INDEX(bank!$A$2:$P$1212,MATCH($O801&amp;$P801,bank!$Q$2:$Q$1212,0),AG$1),FALSE)</f>
        <v>45070.328796296293</v>
      </c>
      <c r="AH801" s="13" cm="1">
        <f t="array" ref="AH801">IFERROR(INDEX(bank!$A$2:$P$1212,MATCH($O801&amp;$P801,bank!$Q$2:$Q$1212,0),AH$1),FALSE)</f>
        <v>0</v>
      </c>
      <c r="AI801" s="13" cm="1">
        <f t="array" ref="AI801">IFERROR(INDEX(bank!$A$2:$P$1212,MATCH($O801&amp;$P801,bank!$Q$2:$Q$1212,0),AI$1),FALSE)</f>
        <v>0</v>
      </c>
      <c r="AJ801" s="13" cm="1">
        <f t="array" ref="AJ801">IFERROR(INDEX(bank!$A$2:$P$1212,MATCH($O801&amp;$P801,bank!$Q$2:$Q$1212,0),AJ$1),FALSE)</f>
        <v>61889.26</v>
      </c>
      <c r="AK801" s="13" cm="1">
        <f t="array" ref="AK801">IFERROR(INDEX(bank!$A$2:$P$1212,MATCH($O801&amp;$P801,bank!$Q$2:$Q$1212,0),AK$1),FALSE)</f>
        <v>61889.26</v>
      </c>
      <c r="AL801" s="13" cm="1">
        <f t="array" ref="AL801">IFERROR(INDEX(bank!$A$2:$P$1212,MATCH($O801&amp;$P801,bank!$Q$2:$Q$1212,0),AL$1),FALSE)</f>
        <v>12152067.77</v>
      </c>
      <c r="AM801" s="13" cm="1">
        <f t="array" ref="AM801">IFERROR(INDEX(bank!$A$2:$P$1212,MATCH($O801&amp;$P801,bank!$Q$2:$Q$1212,0),AM$1),FALSE)</f>
        <v>6.9204999999999997</v>
      </c>
      <c r="AN801" s="13" t="b" cm="1">
        <f t="array" ref="AN801">IFERROR(INDEX(bank!$A$2:$P$1212,MATCH($O801&amp;$P801,bank!$Q$2:$Q$1212,0),AN$1),FALSE)</f>
        <v>1</v>
      </c>
      <c r="AO801" s="13" t="str" cm="1">
        <f t="array" ref="AO801">IFERROR(INDEX(bank!$A$2:$P$1212,MATCH($O801&amp;$P801,bank!$Q$2:$Q$1212,0),AO$1),FALSE)</f>
        <v>已关闭</v>
      </c>
    </row>
    <row r="802" spans="1:41" hidden="1">
      <c r="A802" s="4" t="s">
        <v>126</v>
      </c>
      <c r="B802" s="4" t="s">
        <v>621</v>
      </c>
      <c r="C802" s="4">
        <v>3600</v>
      </c>
      <c r="D802" s="4">
        <v>3600</v>
      </c>
      <c r="E802" s="4">
        <v>0</v>
      </c>
      <c r="F802" s="4">
        <v>0</v>
      </c>
      <c r="G802" s="4" t="s">
        <v>19</v>
      </c>
      <c r="H802" s="6">
        <v>45071.364899618056</v>
      </c>
      <c r="I802" s="4" t="s">
        <v>20</v>
      </c>
      <c r="J802" s="4" t="b">
        <v>1</v>
      </c>
      <c r="K802" s="4">
        <v>0</v>
      </c>
      <c r="L802" s="4">
        <v>1</v>
      </c>
      <c r="M802" s="4" t="s">
        <v>36</v>
      </c>
      <c r="N802" s="6">
        <v>45075.350185185183</v>
      </c>
      <c r="O802" s="4" t="s">
        <v>18</v>
      </c>
      <c r="P802" s="4">
        <v>974</v>
      </c>
      <c r="Q802" s="10" cm="1">
        <f t="array" ref="Q802">IFERROR(INDEX(cashier!$A$2:$I$672,MATCH($O802&amp;$P802,cashier!$J$2:$J$672,0),Q$1),FALSE)</f>
        <v>552</v>
      </c>
      <c r="R802" s="10" t="str" cm="1">
        <f t="array" ref="R802">IFERROR(INDEX(cashier!$A$2:$I$672,MATCH($O802&amp;$P802,cashier!$J$2:$J$672,0),R$1),FALSE)</f>
        <v>香港花旗/USD/Hope Young/91868394</v>
      </c>
      <c r="S802" s="10" cm="1">
        <f t="array" ref="S802">IFERROR(INDEX(cashier!$A$2:$I$672,MATCH($O802&amp;$P802,cashier!$J$2:$J$672,0),S$1),FALSE)</f>
        <v>45069.348536840283</v>
      </c>
      <c r="T802" s="10" t="str" cm="1">
        <f t="array" ref="T802">IFERROR(INDEX(cashier!$A$2:$I$672,MATCH($O802&amp;$P802,cashier!$J$2:$J$672,0),T$1),FALSE)</f>
        <v>USD</v>
      </c>
      <c r="U802" s="10" cm="1">
        <f t="array" ref="U802">IFERROR(INDEX(cashier!$A$2:$I$672,MATCH($O802&amp;$P802,cashier!$J$2:$J$672,0),U$1),FALSE)</f>
        <v>3600</v>
      </c>
      <c r="V802" s="10" cm="1">
        <f t="array" ref="V802">IFERROR(INDEX(cashier!$A$2:$I$672,MATCH($O802&amp;$P802,cashier!$J$2:$J$672,0),V$1),FALSE)</f>
        <v>45075.350185185183</v>
      </c>
      <c r="W802" s="10" cm="1">
        <f t="array" ref="W802">IFERROR(INDEX(cashier!$A$2:$I$672,MATCH($O802&amp;$P802,cashier!$J$2:$J$672,0),W$1),FALSE)</f>
        <v>974</v>
      </c>
      <c r="X802" s="10" t="str" cm="1">
        <f t="array" ref="X802">IFERROR(INDEX(cashier!$A$2:$I$672,MATCH($O802&amp;$P802,cashier!$J$2:$J$672,0),X$1),FALSE)</f>
        <v>付款单</v>
      </c>
      <c r="Y802" s="10" cm="1">
        <f t="array" ref="Y802">IFERROR(INDEX(cashier!$A$2:$I$672,MATCH($O802&amp;$P802,cashier!$J$2:$J$672,0),Y$1),FALSE)</f>
        <v>0</v>
      </c>
      <c r="Z802" s="13" cm="1">
        <f t="array" ref="Z802">IFERROR(INDEX(bank!$A$2:$P$1212,MATCH($O802&amp;$P802,bank!$Q$2:$Q$1212,0),Z$1),FALSE)</f>
        <v>974</v>
      </c>
      <c r="AA802" s="13" t="str" cm="1">
        <f t="array" ref="AA802">IFERROR(INDEX(bank!$A$2:$P$1212,MATCH($O802&amp;$P802,bank!$Q$2:$Q$1212,0),AA$1),FALSE)</f>
        <v>付款单</v>
      </c>
      <c r="AB802" s="13" t="str" cm="1">
        <f t="array" ref="AB802">IFERROR(INDEX(bank!$A$2:$P$1212,MATCH($O802&amp;$P802,bank!$Q$2:$Q$1212,0),AB$1),FALSE)</f>
        <v>香港花旗/USD/Hope Young/91868394</v>
      </c>
      <c r="AC802" s="13" t="str" cm="1">
        <f t="array" ref="AC802">IFERROR(INDEX(bank!$A$2:$P$1212,MATCH($O802&amp;$P802,bank!$Q$2:$Q$1212,0),AC$1),FALSE)</f>
        <v>USD</v>
      </c>
      <c r="AD802" s="13" cm="1">
        <f t="array" ref="AD802">IFERROR(INDEX(bank!$A$2:$P$1212,MATCH($O802&amp;$P802,bank!$Q$2:$Q$1212,0),AD$1),FALSE)</f>
        <v>0</v>
      </c>
      <c r="AE802" s="13" t="str" cm="1">
        <f t="array" ref="AE802">IFERROR(INDEX(bank!$A$2:$P$1212,MATCH($O802&amp;$P802,bank!$Q$2:$Q$1212,0),AE$1),FALSE)</f>
        <v xml:space="preserve">5501.07-船舶管理费用  </v>
      </c>
      <c r="AF802" s="13" t="str" cm="1">
        <f t="array" ref="AF802">IFERROR(INDEX(bank!$A$2:$P$1212,MATCH($O802&amp;$P802,bank!$Q$2:$Q$1212,0),AF$1),FALSE)</f>
        <v>4月禛航船舶管理费</v>
      </c>
      <c r="AG802" s="13" cm="1">
        <f t="array" ref="AG802">IFERROR(INDEX(bank!$A$2:$P$1212,MATCH($O802&amp;$P802,bank!$Q$2:$Q$1212,0),AG$1),FALSE)</f>
        <v>45075.350185185183</v>
      </c>
      <c r="AH802" s="13" cm="1">
        <f t="array" ref="AH802">IFERROR(INDEX(bank!$A$2:$P$1212,MATCH($O802&amp;$P802,bank!$Q$2:$Q$1212,0),AH$1),FALSE)</f>
        <v>0</v>
      </c>
      <c r="AI802" s="13" cm="1">
        <f t="array" ref="AI802">IFERROR(INDEX(bank!$A$2:$P$1212,MATCH($O802&amp;$P802,bank!$Q$2:$Q$1212,0),AI$1),FALSE)</f>
        <v>0</v>
      </c>
      <c r="AJ802" s="13" cm="1">
        <f t="array" ref="AJ802">IFERROR(INDEX(bank!$A$2:$P$1212,MATCH($O802&amp;$P802,bank!$Q$2:$Q$1212,0),AJ$1),FALSE)</f>
        <v>3600</v>
      </c>
      <c r="AK802" s="13" cm="1">
        <f t="array" ref="AK802">IFERROR(INDEX(bank!$A$2:$P$1212,MATCH($O802&amp;$P802,bank!$Q$2:$Q$1212,0),AK$1),FALSE)</f>
        <v>3600</v>
      </c>
      <c r="AL802" s="13" cm="1">
        <f t="array" ref="AL802">IFERROR(INDEX(bank!$A$2:$P$1212,MATCH($O802&amp;$P802,bank!$Q$2:$Q$1212,0),AL$1),FALSE)</f>
        <v>14989.73000000004</v>
      </c>
      <c r="AM802" s="13" cm="1">
        <f t="array" ref="AM802">IFERROR(INDEX(bank!$A$2:$P$1212,MATCH($O802&amp;$P802,bank!$Q$2:$Q$1212,0),AM$1),FALSE)</f>
        <v>1</v>
      </c>
      <c r="AN802" s="13" t="b" cm="1">
        <f t="array" ref="AN802">IFERROR(INDEX(bank!$A$2:$P$1212,MATCH($O802&amp;$P802,bank!$Q$2:$Q$1212,0),AN$1),FALSE)</f>
        <v>1</v>
      </c>
      <c r="AO802" s="13" t="str" cm="1">
        <f t="array" ref="AO802">IFERROR(INDEX(bank!$A$2:$P$1212,MATCH($O802&amp;$P802,bank!$Q$2:$Q$1212,0),AO$1),FALSE)</f>
        <v>已关闭</v>
      </c>
    </row>
    <row r="803" spans="1:41" hidden="1">
      <c r="A803" s="4" t="s">
        <v>68</v>
      </c>
      <c r="B803" s="4" t="s">
        <v>661</v>
      </c>
      <c r="C803" s="4">
        <v>1950</v>
      </c>
      <c r="D803" s="4">
        <v>1950</v>
      </c>
      <c r="E803" s="4">
        <v>0</v>
      </c>
      <c r="F803" s="4">
        <v>0</v>
      </c>
      <c r="G803" s="4" t="s">
        <v>19</v>
      </c>
      <c r="H803" s="6">
        <v>45071.372220694437</v>
      </c>
      <c r="I803" s="4" t="s">
        <v>208</v>
      </c>
      <c r="J803" s="4" t="b">
        <v>0</v>
      </c>
      <c r="K803" s="4">
        <v>0</v>
      </c>
      <c r="L803" s="4">
        <v>1</v>
      </c>
      <c r="O803" s="4" t="s">
        <v>18</v>
      </c>
      <c r="P803" s="4">
        <v>976</v>
      </c>
      <c r="Q803" s="10" t="b" cm="1">
        <f t="array" ref="Q803">IFERROR(INDEX(cashier!$A$2:$I$672,MATCH($O803&amp;$P803,cashier!$J$2:$J$672,0),Q$1),FALSE)</f>
        <v>0</v>
      </c>
      <c r="R803" s="10" t="b" cm="1">
        <f t="array" ref="R803">IFERROR(INDEX(cashier!$A$2:$I$672,MATCH($O803&amp;$P803,cashier!$J$2:$J$672,0),R$1),FALSE)</f>
        <v>0</v>
      </c>
      <c r="S803" s="10" t="b" cm="1">
        <f t="array" ref="S803">IFERROR(INDEX(cashier!$A$2:$I$672,MATCH($O803&amp;$P803,cashier!$J$2:$J$672,0),S$1),FALSE)</f>
        <v>0</v>
      </c>
      <c r="T803" s="10" t="b" cm="1">
        <f t="array" ref="T803">IFERROR(INDEX(cashier!$A$2:$I$672,MATCH($O803&amp;$P803,cashier!$J$2:$J$672,0),T$1),FALSE)</f>
        <v>0</v>
      </c>
      <c r="U803" s="10" t="b" cm="1">
        <f t="array" ref="U803">IFERROR(INDEX(cashier!$A$2:$I$672,MATCH($O803&amp;$P803,cashier!$J$2:$J$672,0),U$1),FALSE)</f>
        <v>0</v>
      </c>
      <c r="V803" s="10" t="b" cm="1">
        <f t="array" ref="V803">IFERROR(INDEX(cashier!$A$2:$I$672,MATCH($O803&amp;$P803,cashier!$J$2:$J$672,0),V$1),FALSE)</f>
        <v>0</v>
      </c>
      <c r="W803" s="10" t="b" cm="1">
        <f t="array" ref="W803">IFERROR(INDEX(cashier!$A$2:$I$672,MATCH($O803&amp;$P803,cashier!$J$2:$J$672,0),W$1),FALSE)</f>
        <v>0</v>
      </c>
      <c r="X803" s="10" t="b" cm="1">
        <f t="array" ref="X803">IFERROR(INDEX(cashier!$A$2:$I$672,MATCH($O803&amp;$P803,cashier!$J$2:$J$672,0),X$1),FALSE)</f>
        <v>0</v>
      </c>
      <c r="Y803" s="10" t="b" cm="1">
        <f t="array" ref="Y803">IFERROR(INDEX(cashier!$A$2:$I$672,MATCH($O803&amp;$P803,cashier!$J$2:$J$672,0),Y$1),FALSE)</f>
        <v>0</v>
      </c>
      <c r="Z803" s="13" t="b" cm="1">
        <f t="array" ref="Z803">IFERROR(INDEX(bank!$A$2:$P$1212,MATCH($O803&amp;$P803,bank!$Q$2:$Q$1212,0),Z$1),FALSE)</f>
        <v>0</v>
      </c>
      <c r="AA803" s="13" t="b" cm="1">
        <f t="array" ref="AA803">IFERROR(INDEX(bank!$A$2:$P$1212,MATCH($O803&amp;$P803,bank!$Q$2:$Q$1212,0),AA$1),FALSE)</f>
        <v>0</v>
      </c>
      <c r="AB803" s="13" t="b" cm="1">
        <f t="array" ref="AB803">IFERROR(INDEX(bank!$A$2:$P$1212,MATCH($O803&amp;$P803,bank!$Q$2:$Q$1212,0),AB$1),FALSE)</f>
        <v>0</v>
      </c>
      <c r="AC803" s="13" t="b" cm="1">
        <f t="array" ref="AC803">IFERROR(INDEX(bank!$A$2:$P$1212,MATCH($O803&amp;$P803,bank!$Q$2:$Q$1212,0),AC$1),FALSE)</f>
        <v>0</v>
      </c>
      <c r="AD803" s="13" t="b" cm="1">
        <f t="array" ref="AD803">IFERROR(INDEX(bank!$A$2:$P$1212,MATCH($O803&amp;$P803,bank!$Q$2:$Q$1212,0),AD$1),FALSE)</f>
        <v>0</v>
      </c>
      <c r="AE803" s="13" t="b" cm="1">
        <f t="array" ref="AE803">IFERROR(INDEX(bank!$A$2:$P$1212,MATCH($O803&amp;$P803,bank!$Q$2:$Q$1212,0),AE$1),FALSE)</f>
        <v>0</v>
      </c>
      <c r="AF803" s="13" t="b" cm="1">
        <f t="array" ref="AF803">IFERROR(INDEX(bank!$A$2:$P$1212,MATCH($O803&amp;$P803,bank!$Q$2:$Q$1212,0),AF$1),FALSE)</f>
        <v>0</v>
      </c>
      <c r="AG803" s="13" t="b" cm="1">
        <f t="array" ref="AG803">IFERROR(INDEX(bank!$A$2:$P$1212,MATCH($O803&amp;$P803,bank!$Q$2:$Q$1212,0),AG$1),FALSE)</f>
        <v>0</v>
      </c>
      <c r="AH803" s="13" t="b" cm="1">
        <f t="array" ref="AH803">IFERROR(INDEX(bank!$A$2:$P$1212,MATCH($O803&amp;$P803,bank!$Q$2:$Q$1212,0),AH$1),FALSE)</f>
        <v>0</v>
      </c>
      <c r="AI803" s="13" t="b" cm="1">
        <f t="array" ref="AI803">IFERROR(INDEX(bank!$A$2:$P$1212,MATCH($O803&amp;$P803,bank!$Q$2:$Q$1212,0),AI$1),FALSE)</f>
        <v>0</v>
      </c>
      <c r="AJ803" s="13" t="b" cm="1">
        <f t="array" ref="AJ803">IFERROR(INDEX(bank!$A$2:$P$1212,MATCH($O803&amp;$P803,bank!$Q$2:$Q$1212,0),AJ$1),FALSE)</f>
        <v>0</v>
      </c>
      <c r="AK803" s="13" t="b" cm="1">
        <f t="array" ref="AK803">IFERROR(INDEX(bank!$A$2:$P$1212,MATCH($O803&amp;$P803,bank!$Q$2:$Q$1212,0),AK$1),FALSE)</f>
        <v>0</v>
      </c>
      <c r="AL803" s="13" t="b" cm="1">
        <f t="array" ref="AL803">IFERROR(INDEX(bank!$A$2:$P$1212,MATCH($O803&amp;$P803,bank!$Q$2:$Q$1212,0),AL$1),FALSE)</f>
        <v>0</v>
      </c>
      <c r="AM803" s="13" t="b" cm="1">
        <f t="array" ref="AM803">IFERROR(INDEX(bank!$A$2:$P$1212,MATCH($O803&amp;$P803,bank!$Q$2:$Q$1212,0),AM$1),FALSE)</f>
        <v>0</v>
      </c>
      <c r="AN803" s="13" t="b" cm="1">
        <f t="array" ref="AN803">IFERROR(INDEX(bank!$A$2:$P$1212,MATCH($O803&amp;$P803,bank!$Q$2:$Q$1212,0),AN$1),FALSE)</f>
        <v>0</v>
      </c>
      <c r="AO803" s="13" t="b" cm="1">
        <f t="array" ref="AO803">IFERROR(INDEX(bank!$A$2:$P$1212,MATCH($O803&amp;$P803,bank!$Q$2:$Q$1212,0),AO$1),FALSE)</f>
        <v>0</v>
      </c>
    </row>
    <row r="804" spans="1:41" hidden="1">
      <c r="A804" s="4" t="s">
        <v>86</v>
      </c>
      <c r="B804" s="4" t="s">
        <v>662</v>
      </c>
      <c r="C804" s="4">
        <v>661</v>
      </c>
      <c r="D804" s="4">
        <v>95.513329961707967</v>
      </c>
      <c r="E804" s="4">
        <v>0</v>
      </c>
      <c r="F804" s="4">
        <v>0</v>
      </c>
      <c r="G804" s="4" t="s">
        <v>30</v>
      </c>
      <c r="H804" s="6">
        <v>45092.394775833331</v>
      </c>
      <c r="I804" s="4" t="s">
        <v>208</v>
      </c>
      <c r="J804" s="4" t="b">
        <v>0</v>
      </c>
      <c r="K804" s="4">
        <v>0</v>
      </c>
      <c r="L804" s="4">
        <v>6.9204999999999997</v>
      </c>
      <c r="O804" s="4" t="s">
        <v>18</v>
      </c>
      <c r="P804" s="4">
        <v>977</v>
      </c>
      <c r="Q804" s="10" t="b" cm="1">
        <f t="array" ref="Q804">IFERROR(INDEX(cashier!$A$2:$I$672,MATCH($O804&amp;$P804,cashier!$J$2:$J$672,0),Q$1),FALSE)</f>
        <v>0</v>
      </c>
      <c r="R804" s="10" t="b" cm="1">
        <f t="array" ref="R804">IFERROR(INDEX(cashier!$A$2:$I$672,MATCH($O804&amp;$P804,cashier!$J$2:$J$672,0),R$1),FALSE)</f>
        <v>0</v>
      </c>
      <c r="S804" s="10" t="b" cm="1">
        <f t="array" ref="S804">IFERROR(INDEX(cashier!$A$2:$I$672,MATCH($O804&amp;$P804,cashier!$J$2:$J$672,0),S$1),FALSE)</f>
        <v>0</v>
      </c>
      <c r="T804" s="10" t="b" cm="1">
        <f t="array" ref="T804">IFERROR(INDEX(cashier!$A$2:$I$672,MATCH($O804&amp;$P804,cashier!$J$2:$J$672,0),T$1),FALSE)</f>
        <v>0</v>
      </c>
      <c r="U804" s="10" t="b" cm="1">
        <f t="array" ref="U804">IFERROR(INDEX(cashier!$A$2:$I$672,MATCH($O804&amp;$P804,cashier!$J$2:$J$672,0),U$1),FALSE)</f>
        <v>0</v>
      </c>
      <c r="V804" s="10" t="b" cm="1">
        <f t="array" ref="V804">IFERROR(INDEX(cashier!$A$2:$I$672,MATCH($O804&amp;$P804,cashier!$J$2:$J$672,0),V$1),FALSE)</f>
        <v>0</v>
      </c>
      <c r="W804" s="10" t="b" cm="1">
        <f t="array" ref="W804">IFERROR(INDEX(cashier!$A$2:$I$672,MATCH($O804&amp;$P804,cashier!$J$2:$J$672,0),W$1),FALSE)</f>
        <v>0</v>
      </c>
      <c r="X804" s="10" t="b" cm="1">
        <f t="array" ref="X804">IFERROR(INDEX(cashier!$A$2:$I$672,MATCH($O804&amp;$P804,cashier!$J$2:$J$672,0),X$1),FALSE)</f>
        <v>0</v>
      </c>
      <c r="Y804" s="10" t="b" cm="1">
        <f t="array" ref="Y804">IFERROR(INDEX(cashier!$A$2:$I$672,MATCH($O804&amp;$P804,cashier!$J$2:$J$672,0),Y$1),FALSE)</f>
        <v>0</v>
      </c>
      <c r="Z804" s="13" t="b" cm="1">
        <f t="array" ref="Z804">IFERROR(INDEX(bank!$A$2:$P$1212,MATCH($O804&amp;$P804,bank!$Q$2:$Q$1212,0),Z$1),FALSE)</f>
        <v>0</v>
      </c>
      <c r="AA804" s="13" t="b" cm="1">
        <f t="array" ref="AA804">IFERROR(INDEX(bank!$A$2:$P$1212,MATCH($O804&amp;$P804,bank!$Q$2:$Q$1212,0),AA$1),FALSE)</f>
        <v>0</v>
      </c>
      <c r="AB804" s="13" t="b" cm="1">
        <f t="array" ref="AB804">IFERROR(INDEX(bank!$A$2:$P$1212,MATCH($O804&amp;$P804,bank!$Q$2:$Q$1212,0),AB$1),FALSE)</f>
        <v>0</v>
      </c>
      <c r="AC804" s="13" t="b" cm="1">
        <f t="array" ref="AC804">IFERROR(INDEX(bank!$A$2:$P$1212,MATCH($O804&amp;$P804,bank!$Q$2:$Q$1212,0),AC$1),FALSE)</f>
        <v>0</v>
      </c>
      <c r="AD804" s="13" t="b" cm="1">
        <f t="array" ref="AD804">IFERROR(INDEX(bank!$A$2:$P$1212,MATCH($O804&amp;$P804,bank!$Q$2:$Q$1212,0),AD$1),FALSE)</f>
        <v>0</v>
      </c>
      <c r="AE804" s="13" t="b" cm="1">
        <f t="array" ref="AE804">IFERROR(INDEX(bank!$A$2:$P$1212,MATCH($O804&amp;$P804,bank!$Q$2:$Q$1212,0),AE$1),FALSE)</f>
        <v>0</v>
      </c>
      <c r="AF804" s="13" t="b" cm="1">
        <f t="array" ref="AF804">IFERROR(INDEX(bank!$A$2:$P$1212,MATCH($O804&amp;$P804,bank!$Q$2:$Q$1212,0),AF$1),FALSE)</f>
        <v>0</v>
      </c>
      <c r="AG804" s="13" t="b" cm="1">
        <f t="array" ref="AG804">IFERROR(INDEX(bank!$A$2:$P$1212,MATCH($O804&amp;$P804,bank!$Q$2:$Q$1212,0),AG$1),FALSE)</f>
        <v>0</v>
      </c>
      <c r="AH804" s="13" t="b" cm="1">
        <f t="array" ref="AH804">IFERROR(INDEX(bank!$A$2:$P$1212,MATCH($O804&amp;$P804,bank!$Q$2:$Q$1212,0),AH$1),FALSE)</f>
        <v>0</v>
      </c>
      <c r="AI804" s="13" t="b" cm="1">
        <f t="array" ref="AI804">IFERROR(INDEX(bank!$A$2:$P$1212,MATCH($O804&amp;$P804,bank!$Q$2:$Q$1212,0),AI$1),FALSE)</f>
        <v>0</v>
      </c>
      <c r="AJ804" s="13" t="b" cm="1">
        <f t="array" ref="AJ804">IFERROR(INDEX(bank!$A$2:$P$1212,MATCH($O804&amp;$P804,bank!$Q$2:$Q$1212,0),AJ$1),FALSE)</f>
        <v>0</v>
      </c>
      <c r="AK804" s="13" t="b" cm="1">
        <f t="array" ref="AK804">IFERROR(INDEX(bank!$A$2:$P$1212,MATCH($O804&amp;$P804,bank!$Q$2:$Q$1212,0),AK$1),FALSE)</f>
        <v>0</v>
      </c>
      <c r="AL804" s="13" t="b" cm="1">
        <f t="array" ref="AL804">IFERROR(INDEX(bank!$A$2:$P$1212,MATCH($O804&amp;$P804,bank!$Q$2:$Q$1212,0),AL$1),FALSE)</f>
        <v>0</v>
      </c>
      <c r="AM804" s="13" t="b" cm="1">
        <f t="array" ref="AM804">IFERROR(INDEX(bank!$A$2:$P$1212,MATCH($O804&amp;$P804,bank!$Q$2:$Q$1212,0),AM$1),FALSE)</f>
        <v>0</v>
      </c>
      <c r="AN804" s="13" t="b" cm="1">
        <f t="array" ref="AN804">IFERROR(INDEX(bank!$A$2:$P$1212,MATCH($O804&amp;$P804,bank!$Q$2:$Q$1212,0),AN$1),FALSE)</f>
        <v>0</v>
      </c>
      <c r="AO804" s="13" t="b" cm="1">
        <f t="array" ref="AO804">IFERROR(INDEX(bank!$A$2:$P$1212,MATCH($O804&amp;$P804,bank!$Q$2:$Q$1212,0),AO$1),FALSE)</f>
        <v>0</v>
      </c>
    </row>
    <row r="805" spans="1:41" hidden="1">
      <c r="A805" s="4" t="s">
        <v>88</v>
      </c>
      <c r="B805" s="4" t="s">
        <v>663</v>
      </c>
      <c r="C805" s="4">
        <v>5748</v>
      </c>
      <c r="D805" s="4">
        <v>5748</v>
      </c>
      <c r="E805" s="4">
        <v>0</v>
      </c>
      <c r="F805" s="4">
        <v>0</v>
      </c>
      <c r="G805" s="4" t="s">
        <v>19</v>
      </c>
      <c r="H805" s="6">
        <v>45092.403403692129</v>
      </c>
      <c r="I805" s="4" t="s">
        <v>208</v>
      </c>
      <c r="J805" s="4" t="b">
        <v>0</v>
      </c>
      <c r="K805" s="4">
        <v>0</v>
      </c>
      <c r="L805" s="4">
        <v>1</v>
      </c>
      <c r="O805" s="4" t="s">
        <v>18</v>
      </c>
      <c r="P805" s="4">
        <v>978</v>
      </c>
      <c r="Q805" s="10" t="b" cm="1">
        <f t="array" ref="Q805">IFERROR(INDEX(cashier!$A$2:$I$672,MATCH($O805&amp;$P805,cashier!$J$2:$J$672,0),Q$1),FALSE)</f>
        <v>0</v>
      </c>
      <c r="R805" s="10" t="b" cm="1">
        <f t="array" ref="R805">IFERROR(INDEX(cashier!$A$2:$I$672,MATCH($O805&amp;$P805,cashier!$J$2:$J$672,0),R$1),FALSE)</f>
        <v>0</v>
      </c>
      <c r="S805" s="10" t="b" cm="1">
        <f t="array" ref="S805">IFERROR(INDEX(cashier!$A$2:$I$672,MATCH($O805&amp;$P805,cashier!$J$2:$J$672,0),S$1),FALSE)</f>
        <v>0</v>
      </c>
      <c r="T805" s="10" t="b" cm="1">
        <f t="array" ref="T805">IFERROR(INDEX(cashier!$A$2:$I$672,MATCH($O805&amp;$P805,cashier!$J$2:$J$672,0),T$1),FALSE)</f>
        <v>0</v>
      </c>
      <c r="U805" s="10" t="b" cm="1">
        <f t="array" ref="U805">IFERROR(INDEX(cashier!$A$2:$I$672,MATCH($O805&amp;$P805,cashier!$J$2:$J$672,0),U$1),FALSE)</f>
        <v>0</v>
      </c>
      <c r="V805" s="10" t="b" cm="1">
        <f t="array" ref="V805">IFERROR(INDEX(cashier!$A$2:$I$672,MATCH($O805&amp;$P805,cashier!$J$2:$J$672,0),V$1),FALSE)</f>
        <v>0</v>
      </c>
      <c r="W805" s="10" t="b" cm="1">
        <f t="array" ref="W805">IFERROR(INDEX(cashier!$A$2:$I$672,MATCH($O805&amp;$P805,cashier!$J$2:$J$672,0),W$1),FALSE)</f>
        <v>0</v>
      </c>
      <c r="X805" s="10" t="b" cm="1">
        <f t="array" ref="X805">IFERROR(INDEX(cashier!$A$2:$I$672,MATCH($O805&amp;$P805,cashier!$J$2:$J$672,0),X$1),FALSE)</f>
        <v>0</v>
      </c>
      <c r="Y805" s="10" t="b" cm="1">
        <f t="array" ref="Y805">IFERROR(INDEX(cashier!$A$2:$I$672,MATCH($O805&amp;$P805,cashier!$J$2:$J$672,0),Y$1),FALSE)</f>
        <v>0</v>
      </c>
      <c r="Z805" s="13" t="b" cm="1">
        <f t="array" ref="Z805">IFERROR(INDEX(bank!$A$2:$P$1212,MATCH($O805&amp;$P805,bank!$Q$2:$Q$1212,0),Z$1),FALSE)</f>
        <v>0</v>
      </c>
      <c r="AA805" s="13" t="b" cm="1">
        <f t="array" ref="AA805">IFERROR(INDEX(bank!$A$2:$P$1212,MATCH($O805&amp;$P805,bank!$Q$2:$Q$1212,0),AA$1),FALSE)</f>
        <v>0</v>
      </c>
      <c r="AB805" s="13" t="b" cm="1">
        <f t="array" ref="AB805">IFERROR(INDEX(bank!$A$2:$P$1212,MATCH($O805&amp;$P805,bank!$Q$2:$Q$1212,0),AB$1),FALSE)</f>
        <v>0</v>
      </c>
      <c r="AC805" s="13" t="b" cm="1">
        <f t="array" ref="AC805">IFERROR(INDEX(bank!$A$2:$P$1212,MATCH($O805&amp;$P805,bank!$Q$2:$Q$1212,0),AC$1),FALSE)</f>
        <v>0</v>
      </c>
      <c r="AD805" s="13" t="b" cm="1">
        <f t="array" ref="AD805">IFERROR(INDEX(bank!$A$2:$P$1212,MATCH($O805&amp;$P805,bank!$Q$2:$Q$1212,0),AD$1),FALSE)</f>
        <v>0</v>
      </c>
      <c r="AE805" s="13" t="b" cm="1">
        <f t="array" ref="AE805">IFERROR(INDEX(bank!$A$2:$P$1212,MATCH($O805&amp;$P805,bank!$Q$2:$Q$1212,0),AE$1),FALSE)</f>
        <v>0</v>
      </c>
      <c r="AF805" s="13" t="b" cm="1">
        <f t="array" ref="AF805">IFERROR(INDEX(bank!$A$2:$P$1212,MATCH($O805&amp;$P805,bank!$Q$2:$Q$1212,0),AF$1),FALSE)</f>
        <v>0</v>
      </c>
      <c r="AG805" s="13" t="b" cm="1">
        <f t="array" ref="AG805">IFERROR(INDEX(bank!$A$2:$P$1212,MATCH($O805&amp;$P805,bank!$Q$2:$Q$1212,0),AG$1),FALSE)</f>
        <v>0</v>
      </c>
      <c r="AH805" s="13" t="b" cm="1">
        <f t="array" ref="AH805">IFERROR(INDEX(bank!$A$2:$P$1212,MATCH($O805&amp;$P805,bank!$Q$2:$Q$1212,0),AH$1),FALSE)</f>
        <v>0</v>
      </c>
      <c r="AI805" s="13" t="b" cm="1">
        <f t="array" ref="AI805">IFERROR(INDEX(bank!$A$2:$P$1212,MATCH($O805&amp;$P805,bank!$Q$2:$Q$1212,0),AI$1),FALSE)</f>
        <v>0</v>
      </c>
      <c r="AJ805" s="13" t="b" cm="1">
        <f t="array" ref="AJ805">IFERROR(INDEX(bank!$A$2:$P$1212,MATCH($O805&amp;$P805,bank!$Q$2:$Q$1212,0),AJ$1),FALSE)</f>
        <v>0</v>
      </c>
      <c r="AK805" s="13" t="b" cm="1">
        <f t="array" ref="AK805">IFERROR(INDEX(bank!$A$2:$P$1212,MATCH($O805&amp;$P805,bank!$Q$2:$Q$1212,0),AK$1),FALSE)</f>
        <v>0</v>
      </c>
      <c r="AL805" s="13" t="b" cm="1">
        <f t="array" ref="AL805">IFERROR(INDEX(bank!$A$2:$P$1212,MATCH($O805&amp;$P805,bank!$Q$2:$Q$1212,0),AL$1),FALSE)</f>
        <v>0</v>
      </c>
      <c r="AM805" s="13" t="b" cm="1">
        <f t="array" ref="AM805">IFERROR(INDEX(bank!$A$2:$P$1212,MATCH($O805&amp;$P805,bank!$Q$2:$Q$1212,0),AM$1),FALSE)</f>
        <v>0</v>
      </c>
      <c r="AN805" s="13" t="b" cm="1">
        <f t="array" ref="AN805">IFERROR(INDEX(bank!$A$2:$P$1212,MATCH($O805&amp;$P805,bank!$Q$2:$Q$1212,0),AN$1),FALSE)</f>
        <v>0</v>
      </c>
      <c r="AO805" s="13" t="b" cm="1">
        <f t="array" ref="AO805">IFERROR(INDEX(bank!$A$2:$P$1212,MATCH($O805&amp;$P805,bank!$Q$2:$Q$1212,0),AO$1),FALSE)</f>
        <v>0</v>
      </c>
    </row>
    <row r="806" spans="1:41" hidden="1">
      <c r="A806" s="4" t="s">
        <v>88</v>
      </c>
      <c r="B806" s="4" t="s">
        <v>664</v>
      </c>
      <c r="C806" s="4">
        <v>908.3</v>
      </c>
      <c r="D806" s="4">
        <v>908.3</v>
      </c>
      <c r="E806" s="4">
        <v>0</v>
      </c>
      <c r="F806" s="4">
        <v>0</v>
      </c>
      <c r="G806" s="4" t="s">
        <v>19</v>
      </c>
      <c r="H806" s="6">
        <v>45092.403403692129</v>
      </c>
      <c r="I806" s="4" t="s">
        <v>208</v>
      </c>
      <c r="J806" s="4" t="b">
        <v>0</v>
      </c>
      <c r="K806" s="4">
        <v>0</v>
      </c>
      <c r="L806" s="4">
        <v>1</v>
      </c>
      <c r="O806" s="4" t="s">
        <v>18</v>
      </c>
      <c r="P806" s="4">
        <v>978</v>
      </c>
      <c r="Q806" s="10" t="b" cm="1">
        <f t="array" ref="Q806">IFERROR(INDEX(cashier!$A$2:$I$672,MATCH($O806&amp;$P806,cashier!$J$2:$J$672,0),Q$1),FALSE)</f>
        <v>0</v>
      </c>
      <c r="R806" s="10" t="b" cm="1">
        <f t="array" ref="R806">IFERROR(INDEX(cashier!$A$2:$I$672,MATCH($O806&amp;$P806,cashier!$J$2:$J$672,0),R$1),FALSE)</f>
        <v>0</v>
      </c>
      <c r="S806" s="10" t="b" cm="1">
        <f t="array" ref="S806">IFERROR(INDEX(cashier!$A$2:$I$672,MATCH($O806&amp;$P806,cashier!$J$2:$J$672,0),S$1),FALSE)</f>
        <v>0</v>
      </c>
      <c r="T806" s="10" t="b" cm="1">
        <f t="array" ref="T806">IFERROR(INDEX(cashier!$A$2:$I$672,MATCH($O806&amp;$P806,cashier!$J$2:$J$672,0),T$1),FALSE)</f>
        <v>0</v>
      </c>
      <c r="U806" s="10" t="b" cm="1">
        <f t="array" ref="U806">IFERROR(INDEX(cashier!$A$2:$I$672,MATCH($O806&amp;$P806,cashier!$J$2:$J$672,0),U$1),FALSE)</f>
        <v>0</v>
      </c>
      <c r="V806" s="10" t="b" cm="1">
        <f t="array" ref="V806">IFERROR(INDEX(cashier!$A$2:$I$672,MATCH($O806&amp;$P806,cashier!$J$2:$J$672,0),V$1),FALSE)</f>
        <v>0</v>
      </c>
      <c r="W806" s="10" t="b" cm="1">
        <f t="array" ref="W806">IFERROR(INDEX(cashier!$A$2:$I$672,MATCH($O806&amp;$P806,cashier!$J$2:$J$672,0),W$1),FALSE)</f>
        <v>0</v>
      </c>
      <c r="X806" s="10" t="b" cm="1">
        <f t="array" ref="X806">IFERROR(INDEX(cashier!$A$2:$I$672,MATCH($O806&amp;$P806,cashier!$J$2:$J$672,0),X$1),FALSE)</f>
        <v>0</v>
      </c>
      <c r="Y806" s="10" t="b" cm="1">
        <f t="array" ref="Y806">IFERROR(INDEX(cashier!$A$2:$I$672,MATCH($O806&amp;$P806,cashier!$J$2:$J$672,0),Y$1),FALSE)</f>
        <v>0</v>
      </c>
      <c r="Z806" s="13" t="b" cm="1">
        <f t="array" ref="Z806">IFERROR(INDEX(bank!$A$2:$P$1212,MATCH($O806&amp;$P806,bank!$Q$2:$Q$1212,0),Z$1),FALSE)</f>
        <v>0</v>
      </c>
      <c r="AA806" s="13" t="b" cm="1">
        <f t="array" ref="AA806">IFERROR(INDEX(bank!$A$2:$P$1212,MATCH($O806&amp;$P806,bank!$Q$2:$Q$1212,0),AA$1),FALSE)</f>
        <v>0</v>
      </c>
      <c r="AB806" s="13" t="b" cm="1">
        <f t="array" ref="AB806">IFERROR(INDEX(bank!$A$2:$P$1212,MATCH($O806&amp;$P806,bank!$Q$2:$Q$1212,0),AB$1),FALSE)</f>
        <v>0</v>
      </c>
      <c r="AC806" s="13" t="b" cm="1">
        <f t="array" ref="AC806">IFERROR(INDEX(bank!$A$2:$P$1212,MATCH($O806&amp;$P806,bank!$Q$2:$Q$1212,0),AC$1),FALSE)</f>
        <v>0</v>
      </c>
      <c r="AD806" s="13" t="b" cm="1">
        <f t="array" ref="AD806">IFERROR(INDEX(bank!$A$2:$P$1212,MATCH($O806&amp;$P806,bank!$Q$2:$Q$1212,0),AD$1),FALSE)</f>
        <v>0</v>
      </c>
      <c r="AE806" s="13" t="b" cm="1">
        <f t="array" ref="AE806">IFERROR(INDEX(bank!$A$2:$P$1212,MATCH($O806&amp;$P806,bank!$Q$2:$Q$1212,0),AE$1),FALSE)</f>
        <v>0</v>
      </c>
      <c r="AF806" s="13" t="b" cm="1">
        <f t="array" ref="AF806">IFERROR(INDEX(bank!$A$2:$P$1212,MATCH($O806&amp;$P806,bank!$Q$2:$Q$1212,0),AF$1),FALSE)</f>
        <v>0</v>
      </c>
      <c r="AG806" s="13" t="b" cm="1">
        <f t="array" ref="AG806">IFERROR(INDEX(bank!$A$2:$P$1212,MATCH($O806&amp;$P806,bank!$Q$2:$Q$1212,0),AG$1),FALSE)</f>
        <v>0</v>
      </c>
      <c r="AH806" s="13" t="b" cm="1">
        <f t="array" ref="AH806">IFERROR(INDEX(bank!$A$2:$P$1212,MATCH($O806&amp;$P806,bank!$Q$2:$Q$1212,0),AH$1),FALSE)</f>
        <v>0</v>
      </c>
      <c r="AI806" s="13" t="b" cm="1">
        <f t="array" ref="AI806">IFERROR(INDEX(bank!$A$2:$P$1212,MATCH($O806&amp;$P806,bank!$Q$2:$Q$1212,0),AI$1),FALSE)</f>
        <v>0</v>
      </c>
      <c r="AJ806" s="13" t="b" cm="1">
        <f t="array" ref="AJ806">IFERROR(INDEX(bank!$A$2:$P$1212,MATCH($O806&amp;$P806,bank!$Q$2:$Q$1212,0),AJ$1),FALSE)</f>
        <v>0</v>
      </c>
      <c r="AK806" s="13" t="b" cm="1">
        <f t="array" ref="AK806">IFERROR(INDEX(bank!$A$2:$P$1212,MATCH($O806&amp;$P806,bank!$Q$2:$Q$1212,0),AK$1),FALSE)</f>
        <v>0</v>
      </c>
      <c r="AL806" s="13" t="b" cm="1">
        <f t="array" ref="AL806">IFERROR(INDEX(bank!$A$2:$P$1212,MATCH($O806&amp;$P806,bank!$Q$2:$Q$1212,0),AL$1),FALSE)</f>
        <v>0</v>
      </c>
      <c r="AM806" s="13" t="b" cm="1">
        <f t="array" ref="AM806">IFERROR(INDEX(bank!$A$2:$P$1212,MATCH($O806&amp;$P806,bank!$Q$2:$Q$1212,0),AM$1),FALSE)</f>
        <v>0</v>
      </c>
      <c r="AN806" s="13" t="b" cm="1">
        <f t="array" ref="AN806">IFERROR(INDEX(bank!$A$2:$P$1212,MATCH($O806&amp;$P806,bank!$Q$2:$Q$1212,0),AN$1),FALSE)</f>
        <v>0</v>
      </c>
      <c r="AO806" s="13" t="b" cm="1">
        <f t="array" ref="AO806">IFERROR(INDEX(bank!$A$2:$P$1212,MATCH($O806&amp;$P806,bank!$Q$2:$Q$1212,0),AO$1),FALSE)</f>
        <v>0</v>
      </c>
    </row>
    <row r="807" spans="1:41" hidden="1">
      <c r="A807" s="4" t="s">
        <v>88</v>
      </c>
      <c r="B807" s="4" t="s">
        <v>665</v>
      </c>
      <c r="C807" s="4">
        <v>2946</v>
      </c>
      <c r="D807" s="4">
        <v>2946</v>
      </c>
      <c r="E807" s="4">
        <v>0</v>
      </c>
      <c r="F807" s="4">
        <v>0</v>
      </c>
      <c r="G807" s="4" t="s">
        <v>19</v>
      </c>
      <c r="H807" s="6">
        <v>45092.403403692129</v>
      </c>
      <c r="I807" s="4" t="s">
        <v>208</v>
      </c>
      <c r="J807" s="4" t="b">
        <v>0</v>
      </c>
      <c r="K807" s="4">
        <v>0</v>
      </c>
      <c r="L807" s="4">
        <v>1</v>
      </c>
      <c r="O807" s="4" t="s">
        <v>18</v>
      </c>
      <c r="P807" s="4">
        <v>978</v>
      </c>
      <c r="Q807" s="10" t="b" cm="1">
        <f t="array" ref="Q807">IFERROR(INDEX(cashier!$A$2:$I$672,MATCH($O807&amp;$P807,cashier!$J$2:$J$672,0),Q$1),FALSE)</f>
        <v>0</v>
      </c>
      <c r="R807" s="10" t="b" cm="1">
        <f t="array" ref="R807">IFERROR(INDEX(cashier!$A$2:$I$672,MATCH($O807&amp;$P807,cashier!$J$2:$J$672,0),R$1),FALSE)</f>
        <v>0</v>
      </c>
      <c r="S807" s="10" t="b" cm="1">
        <f t="array" ref="S807">IFERROR(INDEX(cashier!$A$2:$I$672,MATCH($O807&amp;$P807,cashier!$J$2:$J$672,0),S$1),FALSE)</f>
        <v>0</v>
      </c>
      <c r="T807" s="10" t="b" cm="1">
        <f t="array" ref="T807">IFERROR(INDEX(cashier!$A$2:$I$672,MATCH($O807&amp;$P807,cashier!$J$2:$J$672,0),T$1),FALSE)</f>
        <v>0</v>
      </c>
      <c r="U807" s="10" t="b" cm="1">
        <f t="array" ref="U807">IFERROR(INDEX(cashier!$A$2:$I$672,MATCH($O807&amp;$P807,cashier!$J$2:$J$672,0),U$1),FALSE)</f>
        <v>0</v>
      </c>
      <c r="V807" s="10" t="b" cm="1">
        <f t="array" ref="V807">IFERROR(INDEX(cashier!$A$2:$I$672,MATCH($O807&amp;$P807,cashier!$J$2:$J$672,0),V$1),FALSE)</f>
        <v>0</v>
      </c>
      <c r="W807" s="10" t="b" cm="1">
        <f t="array" ref="W807">IFERROR(INDEX(cashier!$A$2:$I$672,MATCH($O807&amp;$P807,cashier!$J$2:$J$672,0),W$1),FALSE)</f>
        <v>0</v>
      </c>
      <c r="X807" s="10" t="b" cm="1">
        <f t="array" ref="X807">IFERROR(INDEX(cashier!$A$2:$I$672,MATCH($O807&amp;$P807,cashier!$J$2:$J$672,0),X$1),FALSE)</f>
        <v>0</v>
      </c>
      <c r="Y807" s="10" t="b" cm="1">
        <f t="array" ref="Y807">IFERROR(INDEX(cashier!$A$2:$I$672,MATCH($O807&amp;$P807,cashier!$J$2:$J$672,0),Y$1),FALSE)</f>
        <v>0</v>
      </c>
      <c r="Z807" s="13" t="b" cm="1">
        <f t="array" ref="Z807">IFERROR(INDEX(bank!$A$2:$P$1212,MATCH($O807&amp;$P807,bank!$Q$2:$Q$1212,0),Z$1),FALSE)</f>
        <v>0</v>
      </c>
      <c r="AA807" s="13" t="b" cm="1">
        <f t="array" ref="AA807">IFERROR(INDEX(bank!$A$2:$P$1212,MATCH($O807&amp;$P807,bank!$Q$2:$Q$1212,0),AA$1),FALSE)</f>
        <v>0</v>
      </c>
      <c r="AB807" s="13" t="b" cm="1">
        <f t="array" ref="AB807">IFERROR(INDEX(bank!$A$2:$P$1212,MATCH($O807&amp;$P807,bank!$Q$2:$Q$1212,0),AB$1),FALSE)</f>
        <v>0</v>
      </c>
      <c r="AC807" s="13" t="b" cm="1">
        <f t="array" ref="AC807">IFERROR(INDEX(bank!$A$2:$P$1212,MATCH($O807&amp;$P807,bank!$Q$2:$Q$1212,0),AC$1),FALSE)</f>
        <v>0</v>
      </c>
      <c r="AD807" s="13" t="b" cm="1">
        <f t="array" ref="AD807">IFERROR(INDEX(bank!$A$2:$P$1212,MATCH($O807&amp;$P807,bank!$Q$2:$Q$1212,0),AD$1),FALSE)</f>
        <v>0</v>
      </c>
      <c r="AE807" s="13" t="b" cm="1">
        <f t="array" ref="AE807">IFERROR(INDEX(bank!$A$2:$P$1212,MATCH($O807&amp;$P807,bank!$Q$2:$Q$1212,0),AE$1),FALSE)</f>
        <v>0</v>
      </c>
      <c r="AF807" s="13" t="b" cm="1">
        <f t="array" ref="AF807">IFERROR(INDEX(bank!$A$2:$P$1212,MATCH($O807&amp;$P807,bank!$Q$2:$Q$1212,0),AF$1),FALSE)</f>
        <v>0</v>
      </c>
      <c r="AG807" s="13" t="b" cm="1">
        <f t="array" ref="AG807">IFERROR(INDEX(bank!$A$2:$P$1212,MATCH($O807&amp;$P807,bank!$Q$2:$Q$1212,0),AG$1),FALSE)</f>
        <v>0</v>
      </c>
      <c r="AH807" s="13" t="b" cm="1">
        <f t="array" ref="AH807">IFERROR(INDEX(bank!$A$2:$P$1212,MATCH($O807&amp;$P807,bank!$Q$2:$Q$1212,0),AH$1),FALSE)</f>
        <v>0</v>
      </c>
      <c r="AI807" s="13" t="b" cm="1">
        <f t="array" ref="AI807">IFERROR(INDEX(bank!$A$2:$P$1212,MATCH($O807&amp;$P807,bank!$Q$2:$Q$1212,0),AI$1),FALSE)</f>
        <v>0</v>
      </c>
      <c r="AJ807" s="13" t="b" cm="1">
        <f t="array" ref="AJ807">IFERROR(INDEX(bank!$A$2:$P$1212,MATCH($O807&amp;$P807,bank!$Q$2:$Q$1212,0),AJ$1),FALSE)</f>
        <v>0</v>
      </c>
      <c r="AK807" s="13" t="b" cm="1">
        <f t="array" ref="AK807">IFERROR(INDEX(bank!$A$2:$P$1212,MATCH($O807&amp;$P807,bank!$Q$2:$Q$1212,0),AK$1),FALSE)</f>
        <v>0</v>
      </c>
      <c r="AL807" s="13" t="b" cm="1">
        <f t="array" ref="AL807">IFERROR(INDEX(bank!$A$2:$P$1212,MATCH($O807&amp;$P807,bank!$Q$2:$Q$1212,0),AL$1),FALSE)</f>
        <v>0</v>
      </c>
      <c r="AM807" s="13" t="b" cm="1">
        <f t="array" ref="AM807">IFERROR(INDEX(bank!$A$2:$P$1212,MATCH($O807&amp;$P807,bank!$Q$2:$Q$1212,0),AM$1),FALSE)</f>
        <v>0</v>
      </c>
      <c r="AN807" s="13" t="b" cm="1">
        <f t="array" ref="AN807">IFERROR(INDEX(bank!$A$2:$P$1212,MATCH($O807&amp;$P807,bank!$Q$2:$Q$1212,0),AN$1),FALSE)</f>
        <v>0</v>
      </c>
      <c r="AO807" s="13" t="b" cm="1">
        <f t="array" ref="AO807">IFERROR(INDEX(bank!$A$2:$P$1212,MATCH($O807&amp;$P807,bank!$Q$2:$Q$1212,0),AO$1),FALSE)</f>
        <v>0</v>
      </c>
    </row>
    <row r="808" spans="1:41" hidden="1">
      <c r="A808" s="4" t="s">
        <v>88</v>
      </c>
      <c r="B808" s="4" t="s">
        <v>666</v>
      </c>
      <c r="C808" s="4">
        <v>13104.75</v>
      </c>
      <c r="D808" s="4">
        <v>13104.75</v>
      </c>
      <c r="E808" s="4">
        <v>0</v>
      </c>
      <c r="F808" s="4">
        <v>0</v>
      </c>
      <c r="G808" s="4" t="s">
        <v>19</v>
      </c>
      <c r="H808" s="6">
        <v>45092.409698912037</v>
      </c>
      <c r="I808" s="4" t="s">
        <v>208</v>
      </c>
      <c r="J808" s="4" t="b">
        <v>0</v>
      </c>
      <c r="K808" s="4">
        <v>0</v>
      </c>
      <c r="L808" s="4">
        <v>1</v>
      </c>
      <c r="O808" s="4" t="s">
        <v>18</v>
      </c>
      <c r="P808" s="4">
        <v>979</v>
      </c>
      <c r="Q808" s="10" t="b" cm="1">
        <f t="array" ref="Q808">IFERROR(INDEX(cashier!$A$2:$I$672,MATCH($O808&amp;$P808,cashier!$J$2:$J$672,0),Q$1),FALSE)</f>
        <v>0</v>
      </c>
      <c r="R808" s="10" t="b" cm="1">
        <f t="array" ref="R808">IFERROR(INDEX(cashier!$A$2:$I$672,MATCH($O808&amp;$P808,cashier!$J$2:$J$672,0),R$1),FALSE)</f>
        <v>0</v>
      </c>
      <c r="S808" s="10" t="b" cm="1">
        <f t="array" ref="S808">IFERROR(INDEX(cashier!$A$2:$I$672,MATCH($O808&amp;$P808,cashier!$J$2:$J$672,0),S$1),FALSE)</f>
        <v>0</v>
      </c>
      <c r="T808" s="10" t="b" cm="1">
        <f t="array" ref="T808">IFERROR(INDEX(cashier!$A$2:$I$672,MATCH($O808&amp;$P808,cashier!$J$2:$J$672,0),T$1),FALSE)</f>
        <v>0</v>
      </c>
      <c r="U808" s="10" t="b" cm="1">
        <f t="array" ref="U808">IFERROR(INDEX(cashier!$A$2:$I$672,MATCH($O808&amp;$P808,cashier!$J$2:$J$672,0),U$1),FALSE)</f>
        <v>0</v>
      </c>
      <c r="V808" s="10" t="b" cm="1">
        <f t="array" ref="V808">IFERROR(INDEX(cashier!$A$2:$I$672,MATCH($O808&amp;$P808,cashier!$J$2:$J$672,0),V$1),FALSE)</f>
        <v>0</v>
      </c>
      <c r="W808" s="10" t="b" cm="1">
        <f t="array" ref="W808">IFERROR(INDEX(cashier!$A$2:$I$672,MATCH($O808&amp;$P808,cashier!$J$2:$J$672,0),W$1),FALSE)</f>
        <v>0</v>
      </c>
      <c r="X808" s="10" t="b" cm="1">
        <f t="array" ref="X808">IFERROR(INDEX(cashier!$A$2:$I$672,MATCH($O808&amp;$P808,cashier!$J$2:$J$672,0),X$1),FALSE)</f>
        <v>0</v>
      </c>
      <c r="Y808" s="10" t="b" cm="1">
        <f t="array" ref="Y808">IFERROR(INDEX(cashier!$A$2:$I$672,MATCH($O808&amp;$P808,cashier!$J$2:$J$672,0),Y$1),FALSE)</f>
        <v>0</v>
      </c>
      <c r="Z808" s="13" t="b" cm="1">
        <f t="array" ref="Z808">IFERROR(INDEX(bank!$A$2:$P$1212,MATCH($O808&amp;$P808,bank!$Q$2:$Q$1212,0),Z$1),FALSE)</f>
        <v>0</v>
      </c>
      <c r="AA808" s="13" t="b" cm="1">
        <f t="array" ref="AA808">IFERROR(INDEX(bank!$A$2:$P$1212,MATCH($O808&amp;$P808,bank!$Q$2:$Q$1212,0),AA$1),FALSE)</f>
        <v>0</v>
      </c>
      <c r="AB808" s="13" t="b" cm="1">
        <f t="array" ref="AB808">IFERROR(INDEX(bank!$A$2:$P$1212,MATCH($O808&amp;$P808,bank!$Q$2:$Q$1212,0),AB$1),FALSE)</f>
        <v>0</v>
      </c>
      <c r="AC808" s="13" t="b" cm="1">
        <f t="array" ref="AC808">IFERROR(INDEX(bank!$A$2:$P$1212,MATCH($O808&amp;$P808,bank!$Q$2:$Q$1212,0),AC$1),FALSE)</f>
        <v>0</v>
      </c>
      <c r="AD808" s="13" t="b" cm="1">
        <f t="array" ref="AD808">IFERROR(INDEX(bank!$A$2:$P$1212,MATCH($O808&amp;$P808,bank!$Q$2:$Q$1212,0),AD$1),FALSE)</f>
        <v>0</v>
      </c>
      <c r="AE808" s="13" t="b" cm="1">
        <f t="array" ref="AE808">IFERROR(INDEX(bank!$A$2:$P$1212,MATCH($O808&amp;$P808,bank!$Q$2:$Q$1212,0),AE$1),FALSE)</f>
        <v>0</v>
      </c>
      <c r="AF808" s="13" t="b" cm="1">
        <f t="array" ref="AF808">IFERROR(INDEX(bank!$A$2:$P$1212,MATCH($O808&amp;$P808,bank!$Q$2:$Q$1212,0),AF$1),FALSE)</f>
        <v>0</v>
      </c>
      <c r="AG808" s="13" t="b" cm="1">
        <f t="array" ref="AG808">IFERROR(INDEX(bank!$A$2:$P$1212,MATCH($O808&amp;$P808,bank!$Q$2:$Q$1212,0),AG$1),FALSE)</f>
        <v>0</v>
      </c>
      <c r="AH808" s="13" t="b" cm="1">
        <f t="array" ref="AH808">IFERROR(INDEX(bank!$A$2:$P$1212,MATCH($O808&amp;$P808,bank!$Q$2:$Q$1212,0),AH$1),FALSE)</f>
        <v>0</v>
      </c>
      <c r="AI808" s="13" t="b" cm="1">
        <f t="array" ref="AI808">IFERROR(INDEX(bank!$A$2:$P$1212,MATCH($O808&amp;$P808,bank!$Q$2:$Q$1212,0),AI$1),FALSE)</f>
        <v>0</v>
      </c>
      <c r="AJ808" s="13" t="b" cm="1">
        <f t="array" ref="AJ808">IFERROR(INDEX(bank!$A$2:$P$1212,MATCH($O808&amp;$P808,bank!$Q$2:$Q$1212,0),AJ$1),FALSE)</f>
        <v>0</v>
      </c>
      <c r="AK808" s="13" t="b" cm="1">
        <f t="array" ref="AK808">IFERROR(INDEX(bank!$A$2:$P$1212,MATCH($O808&amp;$P808,bank!$Q$2:$Q$1212,0),AK$1),FALSE)</f>
        <v>0</v>
      </c>
      <c r="AL808" s="13" t="b" cm="1">
        <f t="array" ref="AL808">IFERROR(INDEX(bank!$A$2:$P$1212,MATCH($O808&amp;$P808,bank!$Q$2:$Q$1212,0),AL$1),FALSE)</f>
        <v>0</v>
      </c>
      <c r="AM808" s="13" t="b" cm="1">
        <f t="array" ref="AM808">IFERROR(INDEX(bank!$A$2:$P$1212,MATCH($O808&amp;$P808,bank!$Q$2:$Q$1212,0),AM$1),FALSE)</f>
        <v>0</v>
      </c>
      <c r="AN808" s="13" t="b" cm="1">
        <f t="array" ref="AN808">IFERROR(INDEX(bank!$A$2:$P$1212,MATCH($O808&amp;$P808,bank!$Q$2:$Q$1212,0),AN$1),FALSE)</f>
        <v>0</v>
      </c>
      <c r="AO808" s="13" t="b" cm="1">
        <f t="array" ref="AO808">IFERROR(INDEX(bank!$A$2:$P$1212,MATCH($O808&amp;$P808,bank!$Q$2:$Q$1212,0),AO$1),FALSE)</f>
        <v>0</v>
      </c>
    </row>
    <row r="809" spans="1:41" hidden="1">
      <c r="A809" s="4" t="s">
        <v>88</v>
      </c>
      <c r="B809" s="4" t="s">
        <v>667</v>
      </c>
      <c r="C809" s="4">
        <v>98</v>
      </c>
      <c r="D809" s="4">
        <v>98</v>
      </c>
      <c r="E809" s="4">
        <v>0</v>
      </c>
      <c r="F809" s="4">
        <v>0</v>
      </c>
      <c r="G809" s="4" t="s">
        <v>19</v>
      </c>
      <c r="H809" s="6">
        <v>45092.409698912037</v>
      </c>
      <c r="I809" s="4" t="s">
        <v>208</v>
      </c>
      <c r="J809" s="4" t="b">
        <v>0</v>
      </c>
      <c r="K809" s="4">
        <v>0</v>
      </c>
      <c r="L809" s="4">
        <v>1</v>
      </c>
      <c r="O809" s="4" t="s">
        <v>18</v>
      </c>
      <c r="P809" s="4">
        <v>979</v>
      </c>
      <c r="Q809" s="10" t="b" cm="1">
        <f t="array" ref="Q809">IFERROR(INDEX(cashier!$A$2:$I$672,MATCH($O809&amp;$P809,cashier!$J$2:$J$672,0),Q$1),FALSE)</f>
        <v>0</v>
      </c>
      <c r="R809" s="10" t="b" cm="1">
        <f t="array" ref="R809">IFERROR(INDEX(cashier!$A$2:$I$672,MATCH($O809&amp;$P809,cashier!$J$2:$J$672,0),R$1),FALSE)</f>
        <v>0</v>
      </c>
      <c r="S809" s="10" t="b" cm="1">
        <f t="array" ref="S809">IFERROR(INDEX(cashier!$A$2:$I$672,MATCH($O809&amp;$P809,cashier!$J$2:$J$672,0),S$1),FALSE)</f>
        <v>0</v>
      </c>
      <c r="T809" s="10" t="b" cm="1">
        <f t="array" ref="T809">IFERROR(INDEX(cashier!$A$2:$I$672,MATCH($O809&amp;$P809,cashier!$J$2:$J$672,0),T$1),FALSE)</f>
        <v>0</v>
      </c>
      <c r="U809" s="10" t="b" cm="1">
        <f t="array" ref="U809">IFERROR(INDEX(cashier!$A$2:$I$672,MATCH($O809&amp;$P809,cashier!$J$2:$J$672,0),U$1),FALSE)</f>
        <v>0</v>
      </c>
      <c r="V809" s="10" t="b" cm="1">
        <f t="array" ref="V809">IFERROR(INDEX(cashier!$A$2:$I$672,MATCH($O809&amp;$P809,cashier!$J$2:$J$672,0),V$1),FALSE)</f>
        <v>0</v>
      </c>
      <c r="W809" s="10" t="b" cm="1">
        <f t="array" ref="W809">IFERROR(INDEX(cashier!$A$2:$I$672,MATCH($O809&amp;$P809,cashier!$J$2:$J$672,0),W$1),FALSE)</f>
        <v>0</v>
      </c>
      <c r="X809" s="10" t="b" cm="1">
        <f t="array" ref="X809">IFERROR(INDEX(cashier!$A$2:$I$672,MATCH($O809&amp;$P809,cashier!$J$2:$J$672,0),X$1),FALSE)</f>
        <v>0</v>
      </c>
      <c r="Y809" s="10" t="b" cm="1">
        <f t="array" ref="Y809">IFERROR(INDEX(cashier!$A$2:$I$672,MATCH($O809&amp;$P809,cashier!$J$2:$J$672,0),Y$1),FALSE)</f>
        <v>0</v>
      </c>
      <c r="Z809" s="13" t="b" cm="1">
        <f t="array" ref="Z809">IFERROR(INDEX(bank!$A$2:$P$1212,MATCH($O809&amp;$P809,bank!$Q$2:$Q$1212,0),Z$1),FALSE)</f>
        <v>0</v>
      </c>
      <c r="AA809" s="13" t="b" cm="1">
        <f t="array" ref="AA809">IFERROR(INDEX(bank!$A$2:$P$1212,MATCH($O809&amp;$P809,bank!$Q$2:$Q$1212,0),AA$1),FALSE)</f>
        <v>0</v>
      </c>
      <c r="AB809" s="13" t="b" cm="1">
        <f t="array" ref="AB809">IFERROR(INDEX(bank!$A$2:$P$1212,MATCH($O809&amp;$P809,bank!$Q$2:$Q$1212,0),AB$1),FALSE)</f>
        <v>0</v>
      </c>
      <c r="AC809" s="13" t="b" cm="1">
        <f t="array" ref="AC809">IFERROR(INDEX(bank!$A$2:$P$1212,MATCH($O809&amp;$P809,bank!$Q$2:$Q$1212,0),AC$1),FALSE)</f>
        <v>0</v>
      </c>
      <c r="AD809" s="13" t="b" cm="1">
        <f t="array" ref="AD809">IFERROR(INDEX(bank!$A$2:$P$1212,MATCH($O809&amp;$P809,bank!$Q$2:$Q$1212,0),AD$1),FALSE)</f>
        <v>0</v>
      </c>
      <c r="AE809" s="13" t="b" cm="1">
        <f t="array" ref="AE809">IFERROR(INDEX(bank!$A$2:$P$1212,MATCH($O809&amp;$P809,bank!$Q$2:$Q$1212,0),AE$1),FALSE)</f>
        <v>0</v>
      </c>
      <c r="AF809" s="13" t="b" cm="1">
        <f t="array" ref="AF809">IFERROR(INDEX(bank!$A$2:$P$1212,MATCH($O809&amp;$P809,bank!$Q$2:$Q$1212,0),AF$1),FALSE)</f>
        <v>0</v>
      </c>
      <c r="AG809" s="13" t="b" cm="1">
        <f t="array" ref="AG809">IFERROR(INDEX(bank!$A$2:$P$1212,MATCH($O809&amp;$P809,bank!$Q$2:$Q$1212,0),AG$1),FALSE)</f>
        <v>0</v>
      </c>
      <c r="AH809" s="13" t="b" cm="1">
        <f t="array" ref="AH809">IFERROR(INDEX(bank!$A$2:$P$1212,MATCH($O809&amp;$P809,bank!$Q$2:$Q$1212,0),AH$1),FALSE)</f>
        <v>0</v>
      </c>
      <c r="AI809" s="13" t="b" cm="1">
        <f t="array" ref="AI809">IFERROR(INDEX(bank!$A$2:$P$1212,MATCH($O809&amp;$P809,bank!$Q$2:$Q$1212,0),AI$1),FALSE)</f>
        <v>0</v>
      </c>
      <c r="AJ809" s="13" t="b" cm="1">
        <f t="array" ref="AJ809">IFERROR(INDEX(bank!$A$2:$P$1212,MATCH($O809&amp;$P809,bank!$Q$2:$Q$1212,0),AJ$1),FALSE)</f>
        <v>0</v>
      </c>
      <c r="AK809" s="13" t="b" cm="1">
        <f t="array" ref="AK809">IFERROR(INDEX(bank!$A$2:$P$1212,MATCH($O809&amp;$P809,bank!$Q$2:$Q$1212,0),AK$1),FALSE)</f>
        <v>0</v>
      </c>
      <c r="AL809" s="13" t="b" cm="1">
        <f t="array" ref="AL809">IFERROR(INDEX(bank!$A$2:$P$1212,MATCH($O809&amp;$P809,bank!$Q$2:$Q$1212,0),AL$1),FALSE)</f>
        <v>0</v>
      </c>
      <c r="AM809" s="13" t="b" cm="1">
        <f t="array" ref="AM809">IFERROR(INDEX(bank!$A$2:$P$1212,MATCH($O809&amp;$P809,bank!$Q$2:$Q$1212,0),AM$1),FALSE)</f>
        <v>0</v>
      </c>
      <c r="AN809" s="13" t="b" cm="1">
        <f t="array" ref="AN809">IFERROR(INDEX(bank!$A$2:$P$1212,MATCH($O809&amp;$P809,bank!$Q$2:$Q$1212,0),AN$1),FALSE)</f>
        <v>0</v>
      </c>
      <c r="AO809" s="13" t="b" cm="1">
        <f t="array" ref="AO809">IFERROR(INDEX(bank!$A$2:$P$1212,MATCH($O809&amp;$P809,bank!$Q$2:$Q$1212,0),AO$1),FALSE)</f>
        <v>0</v>
      </c>
    </row>
    <row r="810" spans="1:41" hidden="1">
      <c r="A810" s="4" t="s">
        <v>88</v>
      </c>
      <c r="B810" s="4" t="s">
        <v>668</v>
      </c>
      <c r="C810" s="4">
        <v>237.6</v>
      </c>
      <c r="D810" s="4">
        <v>237.6</v>
      </c>
      <c r="E810" s="4">
        <v>0</v>
      </c>
      <c r="F810" s="4">
        <v>0</v>
      </c>
      <c r="G810" s="4" t="s">
        <v>19</v>
      </c>
      <c r="H810" s="6">
        <v>45092.409698912037</v>
      </c>
      <c r="I810" s="4" t="s">
        <v>208</v>
      </c>
      <c r="J810" s="4" t="b">
        <v>0</v>
      </c>
      <c r="K810" s="4">
        <v>0</v>
      </c>
      <c r="L810" s="4">
        <v>1</v>
      </c>
      <c r="O810" s="4" t="s">
        <v>18</v>
      </c>
      <c r="P810" s="4">
        <v>979</v>
      </c>
      <c r="Q810" s="10" t="b" cm="1">
        <f t="array" ref="Q810">IFERROR(INDEX(cashier!$A$2:$I$672,MATCH($O810&amp;$P810,cashier!$J$2:$J$672,0),Q$1),FALSE)</f>
        <v>0</v>
      </c>
      <c r="R810" s="10" t="b" cm="1">
        <f t="array" ref="R810">IFERROR(INDEX(cashier!$A$2:$I$672,MATCH($O810&amp;$P810,cashier!$J$2:$J$672,0),R$1),FALSE)</f>
        <v>0</v>
      </c>
      <c r="S810" s="10" t="b" cm="1">
        <f t="array" ref="S810">IFERROR(INDEX(cashier!$A$2:$I$672,MATCH($O810&amp;$P810,cashier!$J$2:$J$672,0),S$1),FALSE)</f>
        <v>0</v>
      </c>
      <c r="T810" s="10" t="b" cm="1">
        <f t="array" ref="T810">IFERROR(INDEX(cashier!$A$2:$I$672,MATCH($O810&amp;$P810,cashier!$J$2:$J$672,0),T$1),FALSE)</f>
        <v>0</v>
      </c>
      <c r="U810" s="10" t="b" cm="1">
        <f t="array" ref="U810">IFERROR(INDEX(cashier!$A$2:$I$672,MATCH($O810&amp;$P810,cashier!$J$2:$J$672,0),U$1),FALSE)</f>
        <v>0</v>
      </c>
      <c r="V810" s="10" t="b" cm="1">
        <f t="array" ref="V810">IFERROR(INDEX(cashier!$A$2:$I$672,MATCH($O810&amp;$P810,cashier!$J$2:$J$672,0),V$1),FALSE)</f>
        <v>0</v>
      </c>
      <c r="W810" s="10" t="b" cm="1">
        <f t="array" ref="W810">IFERROR(INDEX(cashier!$A$2:$I$672,MATCH($O810&amp;$P810,cashier!$J$2:$J$672,0),W$1),FALSE)</f>
        <v>0</v>
      </c>
      <c r="X810" s="10" t="b" cm="1">
        <f t="array" ref="X810">IFERROR(INDEX(cashier!$A$2:$I$672,MATCH($O810&amp;$P810,cashier!$J$2:$J$672,0),X$1),FALSE)</f>
        <v>0</v>
      </c>
      <c r="Y810" s="10" t="b" cm="1">
        <f t="array" ref="Y810">IFERROR(INDEX(cashier!$A$2:$I$672,MATCH($O810&amp;$P810,cashier!$J$2:$J$672,0),Y$1),FALSE)</f>
        <v>0</v>
      </c>
      <c r="Z810" s="13" t="b" cm="1">
        <f t="array" ref="Z810">IFERROR(INDEX(bank!$A$2:$P$1212,MATCH($O810&amp;$P810,bank!$Q$2:$Q$1212,0),Z$1),FALSE)</f>
        <v>0</v>
      </c>
      <c r="AA810" s="13" t="b" cm="1">
        <f t="array" ref="AA810">IFERROR(INDEX(bank!$A$2:$P$1212,MATCH($O810&amp;$P810,bank!$Q$2:$Q$1212,0),AA$1),FALSE)</f>
        <v>0</v>
      </c>
      <c r="AB810" s="13" t="b" cm="1">
        <f t="array" ref="AB810">IFERROR(INDEX(bank!$A$2:$P$1212,MATCH($O810&amp;$P810,bank!$Q$2:$Q$1212,0),AB$1),FALSE)</f>
        <v>0</v>
      </c>
      <c r="AC810" s="13" t="b" cm="1">
        <f t="array" ref="AC810">IFERROR(INDEX(bank!$A$2:$P$1212,MATCH($O810&amp;$P810,bank!$Q$2:$Q$1212,0),AC$1),FALSE)</f>
        <v>0</v>
      </c>
      <c r="AD810" s="13" t="b" cm="1">
        <f t="array" ref="AD810">IFERROR(INDEX(bank!$A$2:$P$1212,MATCH($O810&amp;$P810,bank!$Q$2:$Q$1212,0),AD$1),FALSE)</f>
        <v>0</v>
      </c>
      <c r="AE810" s="13" t="b" cm="1">
        <f t="array" ref="AE810">IFERROR(INDEX(bank!$A$2:$P$1212,MATCH($O810&amp;$P810,bank!$Q$2:$Q$1212,0),AE$1),FALSE)</f>
        <v>0</v>
      </c>
      <c r="AF810" s="13" t="b" cm="1">
        <f t="array" ref="AF810">IFERROR(INDEX(bank!$A$2:$P$1212,MATCH($O810&amp;$P810,bank!$Q$2:$Q$1212,0),AF$1),FALSE)</f>
        <v>0</v>
      </c>
      <c r="AG810" s="13" t="b" cm="1">
        <f t="array" ref="AG810">IFERROR(INDEX(bank!$A$2:$P$1212,MATCH($O810&amp;$P810,bank!$Q$2:$Q$1212,0),AG$1),FALSE)</f>
        <v>0</v>
      </c>
      <c r="AH810" s="13" t="b" cm="1">
        <f t="array" ref="AH810">IFERROR(INDEX(bank!$A$2:$P$1212,MATCH($O810&amp;$P810,bank!$Q$2:$Q$1212,0),AH$1),FALSE)</f>
        <v>0</v>
      </c>
      <c r="AI810" s="13" t="b" cm="1">
        <f t="array" ref="AI810">IFERROR(INDEX(bank!$A$2:$P$1212,MATCH($O810&amp;$P810,bank!$Q$2:$Q$1212,0),AI$1),FALSE)</f>
        <v>0</v>
      </c>
      <c r="AJ810" s="13" t="b" cm="1">
        <f t="array" ref="AJ810">IFERROR(INDEX(bank!$A$2:$P$1212,MATCH($O810&amp;$P810,bank!$Q$2:$Q$1212,0),AJ$1),FALSE)</f>
        <v>0</v>
      </c>
      <c r="AK810" s="13" t="b" cm="1">
        <f t="array" ref="AK810">IFERROR(INDEX(bank!$A$2:$P$1212,MATCH($O810&amp;$P810,bank!$Q$2:$Q$1212,0),AK$1),FALSE)</f>
        <v>0</v>
      </c>
      <c r="AL810" s="13" t="b" cm="1">
        <f t="array" ref="AL810">IFERROR(INDEX(bank!$A$2:$P$1212,MATCH($O810&amp;$P810,bank!$Q$2:$Q$1212,0),AL$1),FALSE)</f>
        <v>0</v>
      </c>
      <c r="AM810" s="13" t="b" cm="1">
        <f t="array" ref="AM810">IFERROR(INDEX(bank!$A$2:$P$1212,MATCH($O810&amp;$P810,bank!$Q$2:$Q$1212,0),AM$1),FALSE)</f>
        <v>0</v>
      </c>
      <c r="AN810" s="13" t="b" cm="1">
        <f t="array" ref="AN810">IFERROR(INDEX(bank!$A$2:$P$1212,MATCH($O810&amp;$P810,bank!$Q$2:$Q$1212,0),AN$1),FALSE)</f>
        <v>0</v>
      </c>
      <c r="AO810" s="13" t="b" cm="1">
        <f t="array" ref="AO810">IFERROR(INDEX(bank!$A$2:$P$1212,MATCH($O810&amp;$P810,bank!$Q$2:$Q$1212,0),AO$1),FALSE)</f>
        <v>0</v>
      </c>
    </row>
    <row r="811" spans="1:41" hidden="1">
      <c r="A811" s="4" t="s">
        <v>669</v>
      </c>
      <c r="B811" s="4" t="s">
        <v>670</v>
      </c>
      <c r="C811" s="4">
        <v>3336.69</v>
      </c>
      <c r="D811" s="4">
        <v>3336.69</v>
      </c>
      <c r="E811" s="4">
        <v>0</v>
      </c>
      <c r="F811" s="4">
        <v>0</v>
      </c>
      <c r="G811" s="4" t="s">
        <v>19</v>
      </c>
      <c r="H811" s="6">
        <v>45065.085012071759</v>
      </c>
      <c r="I811" s="4" t="s">
        <v>20</v>
      </c>
      <c r="J811" s="4" t="b">
        <v>1</v>
      </c>
      <c r="K811" s="4">
        <v>0</v>
      </c>
      <c r="L811" s="4">
        <v>1</v>
      </c>
      <c r="M811" s="4" t="s">
        <v>27</v>
      </c>
      <c r="N811" s="6">
        <v>45065.275763888887</v>
      </c>
      <c r="O811" s="4" t="s">
        <v>18</v>
      </c>
      <c r="P811" s="4">
        <v>980</v>
      </c>
      <c r="Q811" s="10" cm="1">
        <f t="array" ref="Q811">IFERROR(INDEX(cashier!$A$2:$I$672,MATCH($O811&amp;$P811,cashier!$J$2:$J$672,0),Q$1),FALSE)</f>
        <v>526</v>
      </c>
      <c r="R811" s="10" t="str" cm="1">
        <f t="array" ref="R811">IFERROR(INDEX(cashier!$A$2:$I$672,MATCH($O811&amp;$P811,cashier!$J$2:$J$672,0),R$1),FALSE)</f>
        <v>香港汇丰/USD/Mandarine/801-443300-838</v>
      </c>
      <c r="S811" s="10" cm="1">
        <f t="array" ref="S811">IFERROR(INDEX(cashier!$A$2:$I$672,MATCH($O811&amp;$P811,cashier!$J$2:$J$672,0),S$1),FALSE)</f>
        <v>45065.27166027778</v>
      </c>
      <c r="T811" s="10" t="str" cm="1">
        <f t="array" ref="T811">IFERROR(INDEX(cashier!$A$2:$I$672,MATCH($O811&amp;$P811,cashier!$J$2:$J$672,0),T$1),FALSE)</f>
        <v>USD</v>
      </c>
      <c r="U811" s="10" cm="1">
        <f t="array" ref="U811">IFERROR(INDEX(cashier!$A$2:$I$672,MATCH($O811&amp;$P811,cashier!$J$2:$J$672,0),U$1),FALSE)</f>
        <v>3336.69</v>
      </c>
      <c r="V811" s="10" cm="1">
        <f t="array" ref="V811">IFERROR(INDEX(cashier!$A$2:$I$672,MATCH($O811&amp;$P811,cashier!$J$2:$J$672,0),V$1),FALSE)</f>
        <v>45065.275763888887</v>
      </c>
      <c r="W811" s="10" cm="1">
        <f t="array" ref="W811">IFERROR(INDEX(cashier!$A$2:$I$672,MATCH($O811&amp;$P811,cashier!$J$2:$J$672,0),W$1),FALSE)</f>
        <v>980</v>
      </c>
      <c r="X811" s="10" t="str" cm="1">
        <f t="array" ref="X811">IFERROR(INDEX(cashier!$A$2:$I$672,MATCH($O811&amp;$P811,cashier!$J$2:$J$672,0),X$1),FALSE)</f>
        <v>付款单</v>
      </c>
      <c r="Y811" s="10" cm="1">
        <f t="array" ref="Y811">IFERROR(INDEX(cashier!$A$2:$I$672,MATCH($O811&amp;$P811,cashier!$J$2:$J$672,0),Y$1),FALSE)</f>
        <v>0</v>
      </c>
      <c r="Z811" s="13" cm="1">
        <f t="array" ref="Z811">IFERROR(INDEX(bank!$A$2:$P$1212,MATCH($O811&amp;$P811,bank!$Q$2:$Q$1212,0),Z$1),FALSE)</f>
        <v>980</v>
      </c>
      <c r="AA811" s="13" t="str" cm="1">
        <f t="array" ref="AA811">IFERROR(INDEX(bank!$A$2:$P$1212,MATCH($O811&amp;$P811,bank!$Q$2:$Q$1212,0),AA$1),FALSE)</f>
        <v>付款单</v>
      </c>
      <c r="AB811" s="13" t="str" cm="1">
        <f t="array" ref="AB811">IFERROR(INDEX(bank!$A$2:$P$1212,MATCH($O811&amp;$P811,bank!$Q$2:$Q$1212,0),AB$1),FALSE)</f>
        <v>香港汇丰/USD/Mandarine/801-443300-838</v>
      </c>
      <c r="AC811" s="13" t="str" cm="1">
        <f t="array" ref="AC811">IFERROR(INDEX(bank!$A$2:$P$1212,MATCH($O811&amp;$P811,bank!$Q$2:$Q$1212,0),AC$1),FALSE)</f>
        <v>USD</v>
      </c>
      <c r="AD811" s="13" cm="1">
        <f t="array" ref="AD811">IFERROR(INDEX(bank!$A$2:$P$1212,MATCH($O811&amp;$P811,bank!$Q$2:$Q$1212,0),AD$1),FALSE)</f>
        <v>0</v>
      </c>
      <c r="AE811" s="13" t="str" cm="1">
        <f t="array" ref="AE811">IFERROR(INDEX(bank!$A$2:$P$1212,MATCH($O811&amp;$P811,bank!$Q$2:$Q$1212,0),AE$1),FALSE)</f>
        <v xml:space="preserve">5502.05-专业服务费 </v>
      </c>
      <c r="AF811" s="13" t="str" cm="1">
        <f t="array" ref="AF811">IFERROR(INDEX(bank!$A$2:$P$1212,MATCH($O811&amp;$P811,bank!$Q$2:$Q$1212,0),AF$1),FALSE)</f>
        <v xml:space="preserve">sophia 律师费尾款$3,336.69 </v>
      </c>
      <c r="AG811" s="13" cm="1">
        <f t="array" ref="AG811">IFERROR(INDEX(bank!$A$2:$P$1212,MATCH($O811&amp;$P811,bank!$Q$2:$Q$1212,0),AG$1),FALSE)</f>
        <v>45065.275763888887</v>
      </c>
      <c r="AH811" s="13" cm="1">
        <f t="array" ref="AH811">IFERROR(INDEX(bank!$A$2:$P$1212,MATCH($O811&amp;$P811,bank!$Q$2:$Q$1212,0),AH$1),FALSE)</f>
        <v>0</v>
      </c>
      <c r="AI811" s="13" cm="1">
        <f t="array" ref="AI811">IFERROR(INDEX(bank!$A$2:$P$1212,MATCH($O811&amp;$P811,bank!$Q$2:$Q$1212,0),AI$1),FALSE)</f>
        <v>0</v>
      </c>
      <c r="AJ811" s="13" cm="1">
        <f t="array" ref="AJ811">IFERROR(INDEX(bank!$A$2:$P$1212,MATCH($O811&amp;$P811,bank!$Q$2:$Q$1212,0),AJ$1),FALSE)</f>
        <v>3336.69</v>
      </c>
      <c r="AK811" s="13" cm="1">
        <f t="array" ref="AK811">IFERROR(INDEX(bank!$A$2:$P$1212,MATCH($O811&amp;$P811,bank!$Q$2:$Q$1212,0),AK$1),FALSE)</f>
        <v>3336.69</v>
      </c>
      <c r="AL811" s="13" cm="1">
        <f t="array" ref="AL811">IFERROR(INDEX(bank!$A$2:$P$1212,MATCH($O811&amp;$P811,bank!$Q$2:$Q$1212,0),AL$1),FALSE)</f>
        <v>-287171.08000000019</v>
      </c>
      <c r="AM811" s="13" cm="1">
        <f t="array" ref="AM811">IFERROR(INDEX(bank!$A$2:$P$1212,MATCH($O811&amp;$P811,bank!$Q$2:$Q$1212,0),AM$1),FALSE)</f>
        <v>1</v>
      </c>
      <c r="AN811" s="13" t="b" cm="1">
        <f t="array" ref="AN811">IFERROR(INDEX(bank!$A$2:$P$1212,MATCH($O811&amp;$P811,bank!$Q$2:$Q$1212,0),AN$1),FALSE)</f>
        <v>1</v>
      </c>
      <c r="AO811" s="13" t="str" cm="1">
        <f t="array" ref="AO811">IFERROR(INDEX(bank!$A$2:$P$1212,MATCH($O811&amp;$P811,bank!$Q$2:$Q$1212,0),AO$1),FALSE)</f>
        <v>已关闭</v>
      </c>
    </row>
    <row r="812" spans="1:41" hidden="1">
      <c r="A812" s="4" t="s">
        <v>110</v>
      </c>
      <c r="B812" s="4" t="s">
        <v>671</v>
      </c>
      <c r="C812" s="4">
        <v>93223.33</v>
      </c>
      <c r="D812" s="4">
        <v>93223.33</v>
      </c>
      <c r="E812" s="4">
        <v>0</v>
      </c>
      <c r="F812" s="4">
        <v>0</v>
      </c>
      <c r="G812" s="4" t="s">
        <v>19</v>
      </c>
      <c r="H812" s="6">
        <v>45071.145248287037</v>
      </c>
      <c r="I812" s="4" t="s">
        <v>20</v>
      </c>
      <c r="J812" s="4" t="b">
        <v>1</v>
      </c>
      <c r="K812" s="4">
        <v>0</v>
      </c>
      <c r="L812" s="4">
        <v>1</v>
      </c>
      <c r="M812" s="4" t="s">
        <v>36</v>
      </c>
      <c r="N812" s="6">
        <v>45075.349178240736</v>
      </c>
      <c r="O812" s="4" t="s">
        <v>18</v>
      </c>
      <c r="P812" s="4">
        <v>983</v>
      </c>
      <c r="Q812" s="10" cm="1">
        <f t="array" ref="Q812">IFERROR(INDEX(cashier!$A$2:$I$672,MATCH($O812&amp;$P812,cashier!$J$2:$J$672,0),Q$1),FALSE)</f>
        <v>549</v>
      </c>
      <c r="R812" s="10" t="str" cm="1">
        <f t="array" ref="R812">IFERROR(INDEX(cashier!$A$2:$I$672,MATCH($O812&amp;$P812,cashier!$J$2:$J$672,0),R$1),FALSE)</f>
        <v>香港花旗/USD/Hope Young/91868394</v>
      </c>
      <c r="S812" s="10" cm="1">
        <f t="array" ref="S812">IFERROR(INDEX(cashier!$A$2:$I$672,MATCH($O812&amp;$P812,cashier!$J$2:$J$672,0),S$1),FALSE)</f>
        <v>45069.34757164352</v>
      </c>
      <c r="T812" s="10" t="str" cm="1">
        <f t="array" ref="T812">IFERROR(INDEX(cashier!$A$2:$I$672,MATCH($O812&amp;$P812,cashier!$J$2:$J$672,0),T$1),FALSE)</f>
        <v>USD</v>
      </c>
      <c r="U812" s="10" cm="1">
        <f t="array" ref="U812">IFERROR(INDEX(cashier!$A$2:$I$672,MATCH($O812&amp;$P812,cashier!$J$2:$J$672,0),U$1),FALSE)</f>
        <v>94012.18</v>
      </c>
      <c r="V812" s="10" cm="1">
        <f t="array" ref="V812">IFERROR(INDEX(cashier!$A$2:$I$672,MATCH($O812&amp;$P812,cashier!$J$2:$J$672,0),V$1),FALSE)</f>
        <v>45075.349178240736</v>
      </c>
      <c r="W812" s="10" cm="1">
        <f t="array" ref="W812">IFERROR(INDEX(cashier!$A$2:$I$672,MATCH($O812&amp;$P812,cashier!$J$2:$J$672,0),W$1),FALSE)</f>
        <v>983</v>
      </c>
      <c r="X812" s="10" t="str" cm="1">
        <f t="array" ref="X812">IFERROR(INDEX(cashier!$A$2:$I$672,MATCH($O812&amp;$P812,cashier!$J$2:$J$672,0),X$1),FALSE)</f>
        <v>付款单</v>
      </c>
      <c r="Y812" s="10" cm="1">
        <f t="array" ref="Y812">IFERROR(INDEX(cashier!$A$2:$I$672,MATCH($O812&amp;$P812,cashier!$J$2:$J$672,0),Y$1),FALSE)</f>
        <v>0</v>
      </c>
      <c r="Z812" s="13" cm="1">
        <f t="array" ref="Z812">IFERROR(INDEX(bank!$A$2:$P$1212,MATCH($O812&amp;$P812,bank!$Q$2:$Q$1212,0),Z$1),FALSE)</f>
        <v>983</v>
      </c>
      <c r="AA812" s="13" t="str" cm="1">
        <f t="array" ref="AA812">IFERROR(INDEX(bank!$A$2:$P$1212,MATCH($O812&amp;$P812,bank!$Q$2:$Q$1212,0),AA$1),FALSE)</f>
        <v>付款单</v>
      </c>
      <c r="AB812" s="13" t="str" cm="1">
        <f t="array" ref="AB812">IFERROR(INDEX(bank!$A$2:$P$1212,MATCH($O812&amp;$P812,bank!$Q$2:$Q$1212,0),AB$1),FALSE)</f>
        <v>香港花旗/USD/Hope Young/91868394</v>
      </c>
      <c r="AC812" s="13" t="str" cm="1">
        <f t="array" ref="AC812">IFERROR(INDEX(bank!$A$2:$P$1212,MATCH($O812&amp;$P812,bank!$Q$2:$Q$1212,0),AC$1),FALSE)</f>
        <v>USD</v>
      </c>
      <c r="AD812" s="13" cm="1">
        <f t="array" ref="AD812">IFERROR(INDEX(bank!$A$2:$P$1212,MATCH($O812&amp;$P812,bank!$Q$2:$Q$1212,0),AD$1),FALSE)</f>
        <v>0</v>
      </c>
      <c r="AE812" s="13" t="str" cm="1">
        <f t="array" ref="AE812">IFERROR(INDEX(bank!$A$2:$P$1212,MATCH($O812&amp;$P812,bank!$Q$2:$Q$1212,0),AE$1),FALSE)</f>
        <v xml:space="preserve">5501.08-船员工资伙食    </v>
      </c>
      <c r="AF812" s="13" t="str" cm="1">
        <f t="array" ref="AF812">IFERROR(INDEX(bank!$A$2:$P$1212,MATCH($O812&amp;$P812,bank!$Q$2:$Q$1212,0),AF$1),FALSE)</f>
        <v>23年4月船员工资</v>
      </c>
      <c r="AG812" s="13" cm="1">
        <f t="array" ref="AG812">IFERROR(INDEX(bank!$A$2:$P$1212,MATCH($O812&amp;$P812,bank!$Q$2:$Q$1212,0),AG$1),FALSE)</f>
        <v>45075.349178240736</v>
      </c>
      <c r="AH812" s="13" cm="1">
        <f t="array" ref="AH812">IFERROR(INDEX(bank!$A$2:$P$1212,MATCH($O812&amp;$P812,bank!$Q$2:$Q$1212,0),AH$1),FALSE)</f>
        <v>0</v>
      </c>
      <c r="AI812" s="13" cm="1">
        <f t="array" ref="AI812">IFERROR(INDEX(bank!$A$2:$P$1212,MATCH($O812&amp;$P812,bank!$Q$2:$Q$1212,0),AI$1),FALSE)</f>
        <v>0</v>
      </c>
      <c r="AJ812" s="13" cm="1">
        <f t="array" ref="AJ812">IFERROR(INDEX(bank!$A$2:$P$1212,MATCH($O812&amp;$P812,bank!$Q$2:$Q$1212,0),AJ$1),FALSE)</f>
        <v>93223.33</v>
      </c>
      <c r="AK812" s="13" cm="1">
        <f t="array" ref="AK812">IFERROR(INDEX(bank!$A$2:$P$1212,MATCH($O812&amp;$P812,bank!$Q$2:$Q$1212,0),AK$1),FALSE)</f>
        <v>93223.33</v>
      </c>
      <c r="AL812" s="13" cm="1">
        <f t="array" ref="AL812">IFERROR(INDEX(bank!$A$2:$P$1212,MATCH($O812&amp;$P812,bank!$Q$2:$Q$1212,0),AL$1),FALSE)</f>
        <v>125801.91</v>
      </c>
      <c r="AM812" s="13" cm="1">
        <f t="array" ref="AM812">IFERROR(INDEX(bank!$A$2:$P$1212,MATCH($O812&amp;$P812,bank!$Q$2:$Q$1212,0),AM$1),FALSE)</f>
        <v>1</v>
      </c>
      <c r="AN812" s="13" t="b" cm="1">
        <f t="array" ref="AN812">IFERROR(INDEX(bank!$A$2:$P$1212,MATCH($O812&amp;$P812,bank!$Q$2:$Q$1212,0),AN$1),FALSE)</f>
        <v>1</v>
      </c>
      <c r="AO812" s="13" t="str" cm="1">
        <f t="array" ref="AO812">IFERROR(INDEX(bank!$A$2:$P$1212,MATCH($O812&amp;$P812,bank!$Q$2:$Q$1212,0),AO$1),FALSE)</f>
        <v>已关闭</v>
      </c>
    </row>
    <row r="813" spans="1:41" hidden="1">
      <c r="A813" s="4" t="s">
        <v>90</v>
      </c>
      <c r="B813" s="4" t="s">
        <v>672</v>
      </c>
      <c r="C813" s="4">
        <v>300</v>
      </c>
      <c r="D813" s="4">
        <v>300</v>
      </c>
      <c r="E813" s="4">
        <v>0</v>
      </c>
      <c r="F813" s="4">
        <v>0</v>
      </c>
      <c r="G813" s="4" t="s">
        <v>19</v>
      </c>
      <c r="H813" s="6">
        <v>45071.145248287037</v>
      </c>
      <c r="I813" s="4" t="s">
        <v>20</v>
      </c>
      <c r="J813" s="4" t="b">
        <v>1</v>
      </c>
      <c r="K813" s="4">
        <v>0</v>
      </c>
      <c r="L813" s="4">
        <v>1</v>
      </c>
      <c r="M813" s="4" t="s">
        <v>36</v>
      </c>
      <c r="N813" s="6">
        <v>45075.349178240736</v>
      </c>
      <c r="O813" s="4" t="s">
        <v>18</v>
      </c>
      <c r="P813" s="4">
        <v>983</v>
      </c>
      <c r="Q813" s="10" cm="1">
        <f t="array" ref="Q813">IFERROR(INDEX(cashier!$A$2:$I$672,MATCH($O813&amp;$P813,cashier!$J$2:$J$672,0),Q$1),FALSE)</f>
        <v>549</v>
      </c>
      <c r="R813" s="10" t="str" cm="1">
        <f t="array" ref="R813">IFERROR(INDEX(cashier!$A$2:$I$672,MATCH($O813&amp;$P813,cashier!$J$2:$J$672,0),R$1),FALSE)</f>
        <v>香港花旗/USD/Hope Young/91868394</v>
      </c>
      <c r="S813" s="10" cm="1">
        <f t="array" ref="S813">IFERROR(INDEX(cashier!$A$2:$I$672,MATCH($O813&amp;$P813,cashier!$J$2:$J$672,0),S$1),FALSE)</f>
        <v>45069.34757164352</v>
      </c>
      <c r="T813" s="10" t="str" cm="1">
        <f t="array" ref="T813">IFERROR(INDEX(cashier!$A$2:$I$672,MATCH($O813&amp;$P813,cashier!$J$2:$J$672,0),T$1),FALSE)</f>
        <v>USD</v>
      </c>
      <c r="U813" s="10" cm="1">
        <f t="array" ref="U813">IFERROR(INDEX(cashier!$A$2:$I$672,MATCH($O813&amp;$P813,cashier!$J$2:$J$672,0),U$1),FALSE)</f>
        <v>94012.18</v>
      </c>
      <c r="V813" s="10" cm="1">
        <f t="array" ref="V813">IFERROR(INDEX(cashier!$A$2:$I$672,MATCH($O813&amp;$P813,cashier!$J$2:$J$672,0),V$1),FALSE)</f>
        <v>45075.349178240736</v>
      </c>
      <c r="W813" s="10" cm="1">
        <f t="array" ref="W813">IFERROR(INDEX(cashier!$A$2:$I$672,MATCH($O813&amp;$P813,cashier!$J$2:$J$672,0),W$1),FALSE)</f>
        <v>983</v>
      </c>
      <c r="X813" s="10" t="str" cm="1">
        <f t="array" ref="X813">IFERROR(INDEX(cashier!$A$2:$I$672,MATCH($O813&amp;$P813,cashier!$J$2:$J$672,0),X$1),FALSE)</f>
        <v>付款单</v>
      </c>
      <c r="Y813" s="10" cm="1">
        <f t="array" ref="Y813">IFERROR(INDEX(cashier!$A$2:$I$672,MATCH($O813&amp;$P813,cashier!$J$2:$J$672,0),Y$1),FALSE)</f>
        <v>0</v>
      </c>
      <c r="Z813" s="13" cm="1">
        <f t="array" ref="Z813">IFERROR(INDEX(bank!$A$2:$P$1212,MATCH($O813&amp;$P813,bank!$Q$2:$Q$1212,0),Z$1),FALSE)</f>
        <v>983</v>
      </c>
      <c r="AA813" s="13" t="str" cm="1">
        <f t="array" ref="AA813">IFERROR(INDEX(bank!$A$2:$P$1212,MATCH($O813&amp;$P813,bank!$Q$2:$Q$1212,0),AA$1),FALSE)</f>
        <v>付款单</v>
      </c>
      <c r="AB813" s="13" t="str" cm="1">
        <f t="array" ref="AB813">IFERROR(INDEX(bank!$A$2:$P$1212,MATCH($O813&amp;$P813,bank!$Q$2:$Q$1212,0),AB$1),FALSE)</f>
        <v>香港花旗/USD/Hope Young/91868394</v>
      </c>
      <c r="AC813" s="13" t="str" cm="1">
        <f t="array" ref="AC813">IFERROR(INDEX(bank!$A$2:$P$1212,MATCH($O813&amp;$P813,bank!$Q$2:$Q$1212,0),AC$1),FALSE)</f>
        <v>USD</v>
      </c>
      <c r="AD813" s="13" cm="1">
        <f t="array" ref="AD813">IFERROR(INDEX(bank!$A$2:$P$1212,MATCH($O813&amp;$P813,bank!$Q$2:$Q$1212,0),AD$1),FALSE)</f>
        <v>0</v>
      </c>
      <c r="AE813" s="13" t="str" cm="1">
        <f t="array" ref="AE813">IFERROR(INDEX(bank!$A$2:$P$1212,MATCH($O813&amp;$P813,bank!$Q$2:$Q$1212,0),AE$1),FALSE)</f>
        <v xml:space="preserve">5501.08-船员工资伙食    </v>
      </c>
      <c r="AF813" s="13" t="str" cm="1">
        <f t="array" ref="AF813">IFERROR(INDEX(bank!$A$2:$P$1212,MATCH($O813&amp;$P813,bank!$Q$2:$Q$1212,0),AF$1),FALSE)</f>
        <v>23年4月船员工资</v>
      </c>
      <c r="AG813" s="13" cm="1">
        <f t="array" ref="AG813">IFERROR(INDEX(bank!$A$2:$P$1212,MATCH($O813&amp;$P813,bank!$Q$2:$Q$1212,0),AG$1),FALSE)</f>
        <v>45075.349178240736</v>
      </c>
      <c r="AH813" s="13" cm="1">
        <f t="array" ref="AH813">IFERROR(INDEX(bank!$A$2:$P$1212,MATCH($O813&amp;$P813,bank!$Q$2:$Q$1212,0),AH$1),FALSE)</f>
        <v>0</v>
      </c>
      <c r="AI813" s="13" cm="1">
        <f t="array" ref="AI813">IFERROR(INDEX(bank!$A$2:$P$1212,MATCH($O813&amp;$P813,bank!$Q$2:$Q$1212,0),AI$1),FALSE)</f>
        <v>0</v>
      </c>
      <c r="AJ813" s="13" cm="1">
        <f t="array" ref="AJ813">IFERROR(INDEX(bank!$A$2:$P$1212,MATCH($O813&amp;$P813,bank!$Q$2:$Q$1212,0),AJ$1),FALSE)</f>
        <v>93223.33</v>
      </c>
      <c r="AK813" s="13" cm="1">
        <f t="array" ref="AK813">IFERROR(INDEX(bank!$A$2:$P$1212,MATCH($O813&amp;$P813,bank!$Q$2:$Q$1212,0),AK$1),FALSE)</f>
        <v>93223.33</v>
      </c>
      <c r="AL813" s="13" cm="1">
        <f t="array" ref="AL813">IFERROR(INDEX(bank!$A$2:$P$1212,MATCH($O813&amp;$P813,bank!$Q$2:$Q$1212,0),AL$1),FALSE)</f>
        <v>125801.91</v>
      </c>
      <c r="AM813" s="13" cm="1">
        <f t="array" ref="AM813">IFERROR(INDEX(bank!$A$2:$P$1212,MATCH($O813&amp;$P813,bank!$Q$2:$Q$1212,0),AM$1),FALSE)</f>
        <v>1</v>
      </c>
      <c r="AN813" s="13" t="b" cm="1">
        <f t="array" ref="AN813">IFERROR(INDEX(bank!$A$2:$P$1212,MATCH($O813&amp;$P813,bank!$Q$2:$Q$1212,0),AN$1),FALSE)</f>
        <v>1</v>
      </c>
      <c r="AO813" s="13" t="str" cm="1">
        <f t="array" ref="AO813">IFERROR(INDEX(bank!$A$2:$P$1212,MATCH($O813&amp;$P813,bank!$Q$2:$Q$1212,0),AO$1),FALSE)</f>
        <v>已关闭</v>
      </c>
    </row>
    <row r="814" spans="1:41" hidden="1">
      <c r="A814" s="4" t="s">
        <v>90</v>
      </c>
      <c r="B814" s="4" t="s">
        <v>673</v>
      </c>
      <c r="C814" s="4">
        <v>488.85</v>
      </c>
      <c r="D814" s="4">
        <v>488.85</v>
      </c>
      <c r="E814" s="4">
        <v>0</v>
      </c>
      <c r="F814" s="4">
        <v>0</v>
      </c>
      <c r="G814" s="4" t="s">
        <v>19</v>
      </c>
      <c r="H814" s="6">
        <v>45071.145248287037</v>
      </c>
      <c r="I814" s="4" t="s">
        <v>20</v>
      </c>
      <c r="J814" s="4" t="b">
        <v>1</v>
      </c>
      <c r="K814" s="4">
        <v>0</v>
      </c>
      <c r="L814" s="4">
        <v>1</v>
      </c>
      <c r="M814" s="4" t="s">
        <v>36</v>
      </c>
      <c r="N814" s="6">
        <v>45075.349178240736</v>
      </c>
      <c r="O814" s="4" t="s">
        <v>18</v>
      </c>
      <c r="P814" s="4">
        <v>983</v>
      </c>
      <c r="Q814" s="10" cm="1">
        <f t="array" ref="Q814">IFERROR(INDEX(cashier!$A$2:$I$672,MATCH($O814&amp;$P814,cashier!$J$2:$J$672,0),Q$1),FALSE)</f>
        <v>549</v>
      </c>
      <c r="R814" s="10" t="str" cm="1">
        <f t="array" ref="R814">IFERROR(INDEX(cashier!$A$2:$I$672,MATCH($O814&amp;$P814,cashier!$J$2:$J$672,0),R$1),FALSE)</f>
        <v>香港花旗/USD/Hope Young/91868394</v>
      </c>
      <c r="S814" s="10" cm="1">
        <f t="array" ref="S814">IFERROR(INDEX(cashier!$A$2:$I$672,MATCH($O814&amp;$P814,cashier!$J$2:$J$672,0),S$1),FALSE)</f>
        <v>45069.34757164352</v>
      </c>
      <c r="T814" s="10" t="str" cm="1">
        <f t="array" ref="T814">IFERROR(INDEX(cashier!$A$2:$I$672,MATCH($O814&amp;$P814,cashier!$J$2:$J$672,0),T$1),FALSE)</f>
        <v>USD</v>
      </c>
      <c r="U814" s="10" cm="1">
        <f t="array" ref="U814">IFERROR(INDEX(cashier!$A$2:$I$672,MATCH($O814&amp;$P814,cashier!$J$2:$J$672,0),U$1),FALSE)</f>
        <v>94012.18</v>
      </c>
      <c r="V814" s="10" cm="1">
        <f t="array" ref="V814">IFERROR(INDEX(cashier!$A$2:$I$672,MATCH($O814&amp;$P814,cashier!$J$2:$J$672,0),V$1),FALSE)</f>
        <v>45075.349178240736</v>
      </c>
      <c r="W814" s="10" cm="1">
        <f t="array" ref="W814">IFERROR(INDEX(cashier!$A$2:$I$672,MATCH($O814&amp;$P814,cashier!$J$2:$J$672,0),W$1),FALSE)</f>
        <v>983</v>
      </c>
      <c r="X814" s="10" t="str" cm="1">
        <f t="array" ref="X814">IFERROR(INDEX(cashier!$A$2:$I$672,MATCH($O814&amp;$P814,cashier!$J$2:$J$672,0),X$1),FALSE)</f>
        <v>付款单</v>
      </c>
      <c r="Y814" s="10" cm="1">
        <f t="array" ref="Y814">IFERROR(INDEX(cashier!$A$2:$I$672,MATCH($O814&amp;$P814,cashier!$J$2:$J$672,0),Y$1),FALSE)</f>
        <v>0</v>
      </c>
      <c r="Z814" s="13" cm="1">
        <f t="array" ref="Z814">IFERROR(INDEX(bank!$A$2:$P$1212,MATCH($O814&amp;$P814,bank!$Q$2:$Q$1212,0),Z$1),FALSE)</f>
        <v>983</v>
      </c>
      <c r="AA814" s="13" t="str" cm="1">
        <f t="array" ref="AA814">IFERROR(INDEX(bank!$A$2:$P$1212,MATCH($O814&amp;$P814,bank!$Q$2:$Q$1212,0),AA$1),FALSE)</f>
        <v>付款单</v>
      </c>
      <c r="AB814" s="13" t="str" cm="1">
        <f t="array" ref="AB814">IFERROR(INDEX(bank!$A$2:$P$1212,MATCH($O814&amp;$P814,bank!$Q$2:$Q$1212,0),AB$1),FALSE)</f>
        <v>香港花旗/USD/Hope Young/91868394</v>
      </c>
      <c r="AC814" s="13" t="str" cm="1">
        <f t="array" ref="AC814">IFERROR(INDEX(bank!$A$2:$P$1212,MATCH($O814&amp;$P814,bank!$Q$2:$Q$1212,0),AC$1),FALSE)</f>
        <v>USD</v>
      </c>
      <c r="AD814" s="13" cm="1">
        <f t="array" ref="AD814">IFERROR(INDEX(bank!$A$2:$P$1212,MATCH($O814&amp;$P814,bank!$Q$2:$Q$1212,0),AD$1),FALSE)</f>
        <v>0</v>
      </c>
      <c r="AE814" s="13" t="str" cm="1">
        <f t="array" ref="AE814">IFERROR(INDEX(bank!$A$2:$P$1212,MATCH($O814&amp;$P814,bank!$Q$2:$Q$1212,0),AE$1),FALSE)</f>
        <v xml:space="preserve">5501.08-船员工资伙食    </v>
      </c>
      <c r="AF814" s="13" t="str" cm="1">
        <f t="array" ref="AF814">IFERROR(INDEX(bank!$A$2:$P$1212,MATCH($O814&amp;$P814,bank!$Q$2:$Q$1212,0),AF$1),FALSE)</f>
        <v>23年4月船员工资</v>
      </c>
      <c r="AG814" s="13" cm="1">
        <f t="array" ref="AG814">IFERROR(INDEX(bank!$A$2:$P$1212,MATCH($O814&amp;$P814,bank!$Q$2:$Q$1212,0),AG$1),FALSE)</f>
        <v>45075.349178240736</v>
      </c>
      <c r="AH814" s="13" cm="1">
        <f t="array" ref="AH814">IFERROR(INDEX(bank!$A$2:$P$1212,MATCH($O814&amp;$P814,bank!$Q$2:$Q$1212,0),AH$1),FALSE)</f>
        <v>0</v>
      </c>
      <c r="AI814" s="13" cm="1">
        <f t="array" ref="AI814">IFERROR(INDEX(bank!$A$2:$P$1212,MATCH($O814&amp;$P814,bank!$Q$2:$Q$1212,0),AI$1),FALSE)</f>
        <v>0</v>
      </c>
      <c r="AJ814" s="13" cm="1">
        <f t="array" ref="AJ814">IFERROR(INDEX(bank!$A$2:$P$1212,MATCH($O814&amp;$P814,bank!$Q$2:$Q$1212,0),AJ$1),FALSE)</f>
        <v>93223.33</v>
      </c>
      <c r="AK814" s="13" cm="1">
        <f t="array" ref="AK814">IFERROR(INDEX(bank!$A$2:$P$1212,MATCH($O814&amp;$P814,bank!$Q$2:$Q$1212,0),AK$1),FALSE)</f>
        <v>93223.33</v>
      </c>
      <c r="AL814" s="13" cm="1">
        <f t="array" ref="AL814">IFERROR(INDEX(bank!$A$2:$P$1212,MATCH($O814&amp;$P814,bank!$Q$2:$Q$1212,0),AL$1),FALSE)</f>
        <v>125801.91</v>
      </c>
      <c r="AM814" s="13" cm="1">
        <f t="array" ref="AM814">IFERROR(INDEX(bank!$A$2:$P$1212,MATCH($O814&amp;$P814,bank!$Q$2:$Q$1212,0),AM$1),FALSE)</f>
        <v>1</v>
      </c>
      <c r="AN814" s="13" t="b" cm="1">
        <f t="array" ref="AN814">IFERROR(INDEX(bank!$A$2:$P$1212,MATCH($O814&amp;$P814,bank!$Q$2:$Q$1212,0),AN$1),FALSE)</f>
        <v>1</v>
      </c>
      <c r="AO814" s="13" t="str" cm="1">
        <f t="array" ref="AO814">IFERROR(INDEX(bank!$A$2:$P$1212,MATCH($O814&amp;$P814,bank!$Q$2:$Q$1212,0),AO$1),FALSE)</f>
        <v>已关闭</v>
      </c>
    </row>
    <row r="815" spans="1:41" hidden="1">
      <c r="A815" s="4" t="s">
        <v>68</v>
      </c>
      <c r="B815" s="4" t="s">
        <v>653</v>
      </c>
      <c r="C815" s="4">
        <v>1729.9</v>
      </c>
      <c r="D815" s="4">
        <v>1729.9</v>
      </c>
      <c r="E815" s="4">
        <v>0</v>
      </c>
      <c r="F815" s="4">
        <v>0</v>
      </c>
      <c r="G815" s="4" t="s">
        <v>19</v>
      </c>
      <c r="H815" s="6">
        <v>45092.16067315972</v>
      </c>
      <c r="I815" s="4" t="s">
        <v>208</v>
      </c>
      <c r="J815" s="4" t="b">
        <v>0</v>
      </c>
      <c r="K815" s="4">
        <v>0</v>
      </c>
      <c r="L815" s="4">
        <v>1</v>
      </c>
      <c r="O815" s="4" t="s">
        <v>18</v>
      </c>
      <c r="P815" s="4">
        <v>984</v>
      </c>
      <c r="Q815" s="10" t="b" cm="1">
        <f t="array" ref="Q815">IFERROR(INDEX(cashier!$A$2:$I$672,MATCH($O815&amp;$P815,cashier!$J$2:$J$672,0),Q$1),FALSE)</f>
        <v>0</v>
      </c>
      <c r="R815" s="10" t="b" cm="1">
        <f t="array" ref="R815">IFERROR(INDEX(cashier!$A$2:$I$672,MATCH($O815&amp;$P815,cashier!$J$2:$J$672,0),R$1),FALSE)</f>
        <v>0</v>
      </c>
      <c r="S815" s="10" t="b" cm="1">
        <f t="array" ref="S815">IFERROR(INDEX(cashier!$A$2:$I$672,MATCH($O815&amp;$P815,cashier!$J$2:$J$672,0),S$1),FALSE)</f>
        <v>0</v>
      </c>
      <c r="T815" s="10" t="b" cm="1">
        <f t="array" ref="T815">IFERROR(INDEX(cashier!$A$2:$I$672,MATCH($O815&amp;$P815,cashier!$J$2:$J$672,0),T$1),FALSE)</f>
        <v>0</v>
      </c>
      <c r="U815" s="10" t="b" cm="1">
        <f t="array" ref="U815">IFERROR(INDEX(cashier!$A$2:$I$672,MATCH($O815&amp;$P815,cashier!$J$2:$J$672,0),U$1),FALSE)</f>
        <v>0</v>
      </c>
      <c r="V815" s="10" t="b" cm="1">
        <f t="array" ref="V815">IFERROR(INDEX(cashier!$A$2:$I$672,MATCH($O815&amp;$P815,cashier!$J$2:$J$672,0),V$1),FALSE)</f>
        <v>0</v>
      </c>
      <c r="W815" s="10" t="b" cm="1">
        <f t="array" ref="W815">IFERROR(INDEX(cashier!$A$2:$I$672,MATCH($O815&amp;$P815,cashier!$J$2:$J$672,0),W$1),FALSE)</f>
        <v>0</v>
      </c>
      <c r="X815" s="10" t="b" cm="1">
        <f t="array" ref="X815">IFERROR(INDEX(cashier!$A$2:$I$672,MATCH($O815&amp;$P815,cashier!$J$2:$J$672,0),X$1),FALSE)</f>
        <v>0</v>
      </c>
      <c r="Y815" s="10" t="b" cm="1">
        <f t="array" ref="Y815">IFERROR(INDEX(cashier!$A$2:$I$672,MATCH($O815&amp;$P815,cashier!$J$2:$J$672,0),Y$1),FALSE)</f>
        <v>0</v>
      </c>
      <c r="Z815" s="13" t="b" cm="1">
        <f t="array" ref="Z815">IFERROR(INDEX(bank!$A$2:$P$1212,MATCH($O815&amp;$P815,bank!$Q$2:$Q$1212,0),Z$1),FALSE)</f>
        <v>0</v>
      </c>
      <c r="AA815" s="13" t="b" cm="1">
        <f t="array" ref="AA815">IFERROR(INDEX(bank!$A$2:$P$1212,MATCH($O815&amp;$P815,bank!$Q$2:$Q$1212,0),AA$1),FALSE)</f>
        <v>0</v>
      </c>
      <c r="AB815" s="13" t="b" cm="1">
        <f t="array" ref="AB815">IFERROR(INDEX(bank!$A$2:$P$1212,MATCH($O815&amp;$P815,bank!$Q$2:$Q$1212,0),AB$1),FALSE)</f>
        <v>0</v>
      </c>
      <c r="AC815" s="13" t="b" cm="1">
        <f t="array" ref="AC815">IFERROR(INDEX(bank!$A$2:$P$1212,MATCH($O815&amp;$P815,bank!$Q$2:$Q$1212,0),AC$1),FALSE)</f>
        <v>0</v>
      </c>
      <c r="AD815" s="13" t="b" cm="1">
        <f t="array" ref="AD815">IFERROR(INDEX(bank!$A$2:$P$1212,MATCH($O815&amp;$P815,bank!$Q$2:$Q$1212,0),AD$1),FALSE)</f>
        <v>0</v>
      </c>
      <c r="AE815" s="13" t="b" cm="1">
        <f t="array" ref="AE815">IFERROR(INDEX(bank!$A$2:$P$1212,MATCH($O815&amp;$P815,bank!$Q$2:$Q$1212,0),AE$1),FALSE)</f>
        <v>0</v>
      </c>
      <c r="AF815" s="13" t="b" cm="1">
        <f t="array" ref="AF815">IFERROR(INDEX(bank!$A$2:$P$1212,MATCH($O815&amp;$P815,bank!$Q$2:$Q$1212,0),AF$1),FALSE)</f>
        <v>0</v>
      </c>
      <c r="AG815" s="13" t="b" cm="1">
        <f t="array" ref="AG815">IFERROR(INDEX(bank!$A$2:$P$1212,MATCH($O815&amp;$P815,bank!$Q$2:$Q$1212,0),AG$1),FALSE)</f>
        <v>0</v>
      </c>
      <c r="AH815" s="13" t="b" cm="1">
        <f t="array" ref="AH815">IFERROR(INDEX(bank!$A$2:$P$1212,MATCH($O815&amp;$P815,bank!$Q$2:$Q$1212,0),AH$1),FALSE)</f>
        <v>0</v>
      </c>
      <c r="AI815" s="13" t="b" cm="1">
        <f t="array" ref="AI815">IFERROR(INDEX(bank!$A$2:$P$1212,MATCH($O815&amp;$P815,bank!$Q$2:$Q$1212,0),AI$1),FALSE)</f>
        <v>0</v>
      </c>
      <c r="AJ815" s="13" t="b" cm="1">
        <f t="array" ref="AJ815">IFERROR(INDEX(bank!$A$2:$P$1212,MATCH($O815&amp;$P815,bank!$Q$2:$Q$1212,0),AJ$1),FALSE)</f>
        <v>0</v>
      </c>
      <c r="AK815" s="13" t="b" cm="1">
        <f t="array" ref="AK815">IFERROR(INDEX(bank!$A$2:$P$1212,MATCH($O815&amp;$P815,bank!$Q$2:$Q$1212,0),AK$1),FALSE)</f>
        <v>0</v>
      </c>
      <c r="AL815" s="13" t="b" cm="1">
        <f t="array" ref="AL815">IFERROR(INDEX(bank!$A$2:$P$1212,MATCH($O815&amp;$P815,bank!$Q$2:$Q$1212,0),AL$1),FALSE)</f>
        <v>0</v>
      </c>
      <c r="AM815" s="13" t="b" cm="1">
        <f t="array" ref="AM815">IFERROR(INDEX(bank!$A$2:$P$1212,MATCH($O815&amp;$P815,bank!$Q$2:$Q$1212,0),AM$1),FALSE)</f>
        <v>0</v>
      </c>
      <c r="AN815" s="13" t="b" cm="1">
        <f t="array" ref="AN815">IFERROR(INDEX(bank!$A$2:$P$1212,MATCH($O815&amp;$P815,bank!$Q$2:$Q$1212,0),AN$1),FALSE)</f>
        <v>0</v>
      </c>
      <c r="AO815" s="13" t="b" cm="1">
        <f t="array" ref="AO815">IFERROR(INDEX(bank!$A$2:$P$1212,MATCH($O815&amp;$P815,bank!$Q$2:$Q$1212,0),AO$1),FALSE)</f>
        <v>0</v>
      </c>
    </row>
    <row r="816" spans="1:41" hidden="1">
      <c r="A816" s="4" t="s">
        <v>68</v>
      </c>
      <c r="B816" s="4" t="s">
        <v>654</v>
      </c>
      <c r="C816" s="4">
        <v>1732.9</v>
      </c>
      <c r="D816" s="4">
        <v>1732.9</v>
      </c>
      <c r="E816" s="4">
        <v>0</v>
      </c>
      <c r="F816" s="4">
        <v>0</v>
      </c>
      <c r="G816" s="4" t="s">
        <v>19</v>
      </c>
      <c r="H816" s="6">
        <v>45092.16067315972</v>
      </c>
      <c r="I816" s="4" t="s">
        <v>208</v>
      </c>
      <c r="J816" s="4" t="b">
        <v>0</v>
      </c>
      <c r="K816" s="4">
        <v>0</v>
      </c>
      <c r="L816" s="4">
        <v>1</v>
      </c>
      <c r="O816" s="4" t="s">
        <v>18</v>
      </c>
      <c r="P816" s="4">
        <v>984</v>
      </c>
      <c r="Q816" s="10" t="b" cm="1">
        <f t="array" ref="Q816">IFERROR(INDEX(cashier!$A$2:$I$672,MATCH($O816&amp;$P816,cashier!$J$2:$J$672,0),Q$1),FALSE)</f>
        <v>0</v>
      </c>
      <c r="R816" s="10" t="b" cm="1">
        <f t="array" ref="R816">IFERROR(INDEX(cashier!$A$2:$I$672,MATCH($O816&amp;$P816,cashier!$J$2:$J$672,0),R$1),FALSE)</f>
        <v>0</v>
      </c>
      <c r="S816" s="10" t="b" cm="1">
        <f t="array" ref="S816">IFERROR(INDEX(cashier!$A$2:$I$672,MATCH($O816&amp;$P816,cashier!$J$2:$J$672,0),S$1),FALSE)</f>
        <v>0</v>
      </c>
      <c r="T816" s="10" t="b" cm="1">
        <f t="array" ref="T816">IFERROR(INDEX(cashier!$A$2:$I$672,MATCH($O816&amp;$P816,cashier!$J$2:$J$672,0),T$1),FALSE)</f>
        <v>0</v>
      </c>
      <c r="U816" s="10" t="b" cm="1">
        <f t="array" ref="U816">IFERROR(INDEX(cashier!$A$2:$I$672,MATCH($O816&amp;$P816,cashier!$J$2:$J$672,0),U$1),FALSE)</f>
        <v>0</v>
      </c>
      <c r="V816" s="10" t="b" cm="1">
        <f t="array" ref="V816">IFERROR(INDEX(cashier!$A$2:$I$672,MATCH($O816&amp;$P816,cashier!$J$2:$J$672,0),V$1),FALSE)</f>
        <v>0</v>
      </c>
      <c r="W816" s="10" t="b" cm="1">
        <f t="array" ref="W816">IFERROR(INDEX(cashier!$A$2:$I$672,MATCH($O816&amp;$P816,cashier!$J$2:$J$672,0),W$1),FALSE)</f>
        <v>0</v>
      </c>
      <c r="X816" s="10" t="b" cm="1">
        <f t="array" ref="X816">IFERROR(INDEX(cashier!$A$2:$I$672,MATCH($O816&amp;$P816,cashier!$J$2:$J$672,0),X$1),FALSE)</f>
        <v>0</v>
      </c>
      <c r="Y816" s="10" t="b" cm="1">
        <f t="array" ref="Y816">IFERROR(INDEX(cashier!$A$2:$I$672,MATCH($O816&amp;$P816,cashier!$J$2:$J$672,0),Y$1),FALSE)</f>
        <v>0</v>
      </c>
      <c r="Z816" s="13" t="b" cm="1">
        <f t="array" ref="Z816">IFERROR(INDEX(bank!$A$2:$P$1212,MATCH($O816&amp;$P816,bank!$Q$2:$Q$1212,0),Z$1),FALSE)</f>
        <v>0</v>
      </c>
      <c r="AA816" s="13" t="b" cm="1">
        <f t="array" ref="AA816">IFERROR(INDEX(bank!$A$2:$P$1212,MATCH($O816&amp;$P816,bank!$Q$2:$Q$1212,0),AA$1),FALSE)</f>
        <v>0</v>
      </c>
      <c r="AB816" s="13" t="b" cm="1">
        <f t="array" ref="AB816">IFERROR(INDEX(bank!$A$2:$P$1212,MATCH($O816&amp;$P816,bank!$Q$2:$Q$1212,0),AB$1),FALSE)</f>
        <v>0</v>
      </c>
      <c r="AC816" s="13" t="b" cm="1">
        <f t="array" ref="AC816">IFERROR(INDEX(bank!$A$2:$P$1212,MATCH($O816&amp;$P816,bank!$Q$2:$Q$1212,0),AC$1),FALSE)</f>
        <v>0</v>
      </c>
      <c r="AD816" s="13" t="b" cm="1">
        <f t="array" ref="AD816">IFERROR(INDEX(bank!$A$2:$P$1212,MATCH($O816&amp;$P816,bank!$Q$2:$Q$1212,0),AD$1),FALSE)</f>
        <v>0</v>
      </c>
      <c r="AE816" s="13" t="b" cm="1">
        <f t="array" ref="AE816">IFERROR(INDEX(bank!$A$2:$P$1212,MATCH($O816&amp;$P816,bank!$Q$2:$Q$1212,0),AE$1),FALSE)</f>
        <v>0</v>
      </c>
      <c r="AF816" s="13" t="b" cm="1">
        <f t="array" ref="AF816">IFERROR(INDEX(bank!$A$2:$P$1212,MATCH($O816&amp;$P816,bank!$Q$2:$Q$1212,0),AF$1),FALSE)</f>
        <v>0</v>
      </c>
      <c r="AG816" s="13" t="b" cm="1">
        <f t="array" ref="AG816">IFERROR(INDEX(bank!$A$2:$P$1212,MATCH($O816&amp;$P816,bank!$Q$2:$Q$1212,0),AG$1),FALSE)</f>
        <v>0</v>
      </c>
      <c r="AH816" s="13" t="b" cm="1">
        <f t="array" ref="AH816">IFERROR(INDEX(bank!$A$2:$P$1212,MATCH($O816&amp;$P816,bank!$Q$2:$Q$1212,0),AH$1),FALSE)</f>
        <v>0</v>
      </c>
      <c r="AI816" s="13" t="b" cm="1">
        <f t="array" ref="AI816">IFERROR(INDEX(bank!$A$2:$P$1212,MATCH($O816&amp;$P816,bank!$Q$2:$Q$1212,0),AI$1),FALSE)</f>
        <v>0</v>
      </c>
      <c r="AJ816" s="13" t="b" cm="1">
        <f t="array" ref="AJ816">IFERROR(INDEX(bank!$A$2:$P$1212,MATCH($O816&amp;$P816,bank!$Q$2:$Q$1212,0),AJ$1),FALSE)</f>
        <v>0</v>
      </c>
      <c r="AK816" s="13" t="b" cm="1">
        <f t="array" ref="AK816">IFERROR(INDEX(bank!$A$2:$P$1212,MATCH($O816&amp;$P816,bank!$Q$2:$Q$1212,0),AK$1),FALSE)</f>
        <v>0</v>
      </c>
      <c r="AL816" s="13" t="b" cm="1">
        <f t="array" ref="AL816">IFERROR(INDEX(bank!$A$2:$P$1212,MATCH($O816&amp;$P816,bank!$Q$2:$Q$1212,0),AL$1),FALSE)</f>
        <v>0</v>
      </c>
      <c r="AM816" s="13" t="b" cm="1">
        <f t="array" ref="AM816">IFERROR(INDEX(bank!$A$2:$P$1212,MATCH($O816&amp;$P816,bank!$Q$2:$Q$1212,0),AM$1),FALSE)</f>
        <v>0</v>
      </c>
      <c r="AN816" s="13" t="b" cm="1">
        <f t="array" ref="AN816">IFERROR(INDEX(bank!$A$2:$P$1212,MATCH($O816&amp;$P816,bank!$Q$2:$Q$1212,0),AN$1),FALSE)</f>
        <v>0</v>
      </c>
      <c r="AO816" s="13" t="b" cm="1">
        <f t="array" ref="AO816">IFERROR(INDEX(bank!$A$2:$P$1212,MATCH($O816&amp;$P816,bank!$Q$2:$Q$1212,0),AO$1),FALSE)</f>
        <v>0</v>
      </c>
    </row>
    <row r="817" spans="1:41" hidden="1">
      <c r="A817" s="4" t="s">
        <v>68</v>
      </c>
      <c r="B817" s="4" t="s">
        <v>655</v>
      </c>
      <c r="C817" s="4">
        <v>1729.9</v>
      </c>
      <c r="D817" s="4">
        <v>1729.9</v>
      </c>
      <c r="E817" s="4">
        <v>0</v>
      </c>
      <c r="F817" s="4">
        <v>0</v>
      </c>
      <c r="G817" s="4" t="s">
        <v>19</v>
      </c>
      <c r="H817" s="6">
        <v>45092.16067315972</v>
      </c>
      <c r="I817" s="4" t="s">
        <v>208</v>
      </c>
      <c r="J817" s="4" t="b">
        <v>0</v>
      </c>
      <c r="K817" s="4">
        <v>0</v>
      </c>
      <c r="L817" s="4">
        <v>1</v>
      </c>
      <c r="O817" s="4" t="s">
        <v>18</v>
      </c>
      <c r="P817" s="4">
        <v>984</v>
      </c>
      <c r="Q817" s="10" t="b" cm="1">
        <f t="array" ref="Q817">IFERROR(INDEX(cashier!$A$2:$I$672,MATCH($O817&amp;$P817,cashier!$J$2:$J$672,0),Q$1),FALSE)</f>
        <v>0</v>
      </c>
      <c r="R817" s="10" t="b" cm="1">
        <f t="array" ref="R817">IFERROR(INDEX(cashier!$A$2:$I$672,MATCH($O817&amp;$P817,cashier!$J$2:$J$672,0),R$1),FALSE)</f>
        <v>0</v>
      </c>
      <c r="S817" s="10" t="b" cm="1">
        <f t="array" ref="S817">IFERROR(INDEX(cashier!$A$2:$I$672,MATCH($O817&amp;$P817,cashier!$J$2:$J$672,0),S$1),FALSE)</f>
        <v>0</v>
      </c>
      <c r="T817" s="10" t="b" cm="1">
        <f t="array" ref="T817">IFERROR(INDEX(cashier!$A$2:$I$672,MATCH($O817&amp;$P817,cashier!$J$2:$J$672,0),T$1),FALSE)</f>
        <v>0</v>
      </c>
      <c r="U817" s="10" t="b" cm="1">
        <f t="array" ref="U817">IFERROR(INDEX(cashier!$A$2:$I$672,MATCH($O817&amp;$P817,cashier!$J$2:$J$672,0),U$1),FALSE)</f>
        <v>0</v>
      </c>
      <c r="V817" s="10" t="b" cm="1">
        <f t="array" ref="V817">IFERROR(INDEX(cashier!$A$2:$I$672,MATCH($O817&amp;$P817,cashier!$J$2:$J$672,0),V$1),FALSE)</f>
        <v>0</v>
      </c>
      <c r="W817" s="10" t="b" cm="1">
        <f t="array" ref="W817">IFERROR(INDEX(cashier!$A$2:$I$672,MATCH($O817&amp;$P817,cashier!$J$2:$J$672,0),W$1),FALSE)</f>
        <v>0</v>
      </c>
      <c r="X817" s="10" t="b" cm="1">
        <f t="array" ref="X817">IFERROR(INDEX(cashier!$A$2:$I$672,MATCH($O817&amp;$P817,cashier!$J$2:$J$672,0),X$1),FALSE)</f>
        <v>0</v>
      </c>
      <c r="Y817" s="10" t="b" cm="1">
        <f t="array" ref="Y817">IFERROR(INDEX(cashier!$A$2:$I$672,MATCH($O817&amp;$P817,cashier!$J$2:$J$672,0),Y$1),FALSE)</f>
        <v>0</v>
      </c>
      <c r="Z817" s="13" t="b" cm="1">
        <f t="array" ref="Z817">IFERROR(INDEX(bank!$A$2:$P$1212,MATCH($O817&amp;$P817,bank!$Q$2:$Q$1212,0),Z$1),FALSE)</f>
        <v>0</v>
      </c>
      <c r="AA817" s="13" t="b" cm="1">
        <f t="array" ref="AA817">IFERROR(INDEX(bank!$A$2:$P$1212,MATCH($O817&amp;$P817,bank!$Q$2:$Q$1212,0),AA$1),FALSE)</f>
        <v>0</v>
      </c>
      <c r="AB817" s="13" t="b" cm="1">
        <f t="array" ref="AB817">IFERROR(INDEX(bank!$A$2:$P$1212,MATCH($O817&amp;$P817,bank!$Q$2:$Q$1212,0),AB$1),FALSE)</f>
        <v>0</v>
      </c>
      <c r="AC817" s="13" t="b" cm="1">
        <f t="array" ref="AC817">IFERROR(INDEX(bank!$A$2:$P$1212,MATCH($O817&amp;$P817,bank!$Q$2:$Q$1212,0),AC$1),FALSE)</f>
        <v>0</v>
      </c>
      <c r="AD817" s="13" t="b" cm="1">
        <f t="array" ref="AD817">IFERROR(INDEX(bank!$A$2:$P$1212,MATCH($O817&amp;$P817,bank!$Q$2:$Q$1212,0),AD$1),FALSE)</f>
        <v>0</v>
      </c>
      <c r="AE817" s="13" t="b" cm="1">
        <f t="array" ref="AE817">IFERROR(INDEX(bank!$A$2:$P$1212,MATCH($O817&amp;$P817,bank!$Q$2:$Q$1212,0),AE$1),FALSE)</f>
        <v>0</v>
      </c>
      <c r="AF817" s="13" t="b" cm="1">
        <f t="array" ref="AF817">IFERROR(INDEX(bank!$A$2:$P$1212,MATCH($O817&amp;$P817,bank!$Q$2:$Q$1212,0),AF$1),FALSE)</f>
        <v>0</v>
      </c>
      <c r="AG817" s="13" t="b" cm="1">
        <f t="array" ref="AG817">IFERROR(INDEX(bank!$A$2:$P$1212,MATCH($O817&amp;$P817,bank!$Q$2:$Q$1212,0),AG$1),FALSE)</f>
        <v>0</v>
      </c>
      <c r="AH817" s="13" t="b" cm="1">
        <f t="array" ref="AH817">IFERROR(INDEX(bank!$A$2:$P$1212,MATCH($O817&amp;$P817,bank!$Q$2:$Q$1212,0),AH$1),FALSE)</f>
        <v>0</v>
      </c>
      <c r="AI817" s="13" t="b" cm="1">
        <f t="array" ref="AI817">IFERROR(INDEX(bank!$A$2:$P$1212,MATCH($O817&amp;$P817,bank!$Q$2:$Q$1212,0),AI$1),FALSE)</f>
        <v>0</v>
      </c>
      <c r="AJ817" s="13" t="b" cm="1">
        <f t="array" ref="AJ817">IFERROR(INDEX(bank!$A$2:$P$1212,MATCH($O817&amp;$P817,bank!$Q$2:$Q$1212,0),AJ$1),FALSE)</f>
        <v>0</v>
      </c>
      <c r="AK817" s="13" t="b" cm="1">
        <f t="array" ref="AK817">IFERROR(INDEX(bank!$A$2:$P$1212,MATCH($O817&amp;$P817,bank!$Q$2:$Q$1212,0),AK$1),FALSE)</f>
        <v>0</v>
      </c>
      <c r="AL817" s="13" t="b" cm="1">
        <f t="array" ref="AL817">IFERROR(INDEX(bank!$A$2:$P$1212,MATCH($O817&amp;$P817,bank!$Q$2:$Q$1212,0),AL$1),FALSE)</f>
        <v>0</v>
      </c>
      <c r="AM817" s="13" t="b" cm="1">
        <f t="array" ref="AM817">IFERROR(INDEX(bank!$A$2:$P$1212,MATCH($O817&amp;$P817,bank!$Q$2:$Q$1212,0),AM$1),FALSE)</f>
        <v>0</v>
      </c>
      <c r="AN817" s="13" t="b" cm="1">
        <f t="array" ref="AN817">IFERROR(INDEX(bank!$A$2:$P$1212,MATCH($O817&amp;$P817,bank!$Q$2:$Q$1212,0),AN$1),FALSE)</f>
        <v>0</v>
      </c>
      <c r="AO817" s="13" t="b" cm="1">
        <f t="array" ref="AO817">IFERROR(INDEX(bank!$A$2:$P$1212,MATCH($O817&amp;$P817,bank!$Q$2:$Q$1212,0),AO$1),FALSE)</f>
        <v>0</v>
      </c>
    </row>
    <row r="818" spans="1:41" hidden="1">
      <c r="A818" s="4" t="s">
        <v>88</v>
      </c>
      <c r="B818" s="4" t="s">
        <v>674</v>
      </c>
      <c r="C818" s="4">
        <v>465</v>
      </c>
      <c r="D818" s="4">
        <v>465</v>
      </c>
      <c r="E818" s="4">
        <v>0</v>
      </c>
      <c r="F818" s="4">
        <v>0</v>
      </c>
      <c r="G818" s="4" t="s">
        <v>19</v>
      </c>
      <c r="H818" s="6">
        <v>45092.246813437501</v>
      </c>
      <c r="I818" s="4" t="s">
        <v>208</v>
      </c>
      <c r="J818" s="4" t="b">
        <v>0</v>
      </c>
      <c r="K818" s="4">
        <v>0</v>
      </c>
      <c r="L818" s="4">
        <v>1</v>
      </c>
      <c r="O818" s="4" t="s">
        <v>18</v>
      </c>
      <c r="P818" s="4">
        <v>985</v>
      </c>
      <c r="Q818" s="10" t="b" cm="1">
        <f t="array" ref="Q818">IFERROR(INDEX(cashier!$A$2:$I$672,MATCH($O818&amp;$P818,cashier!$J$2:$J$672,0),Q$1),FALSE)</f>
        <v>0</v>
      </c>
      <c r="R818" s="10" t="b" cm="1">
        <f t="array" ref="R818">IFERROR(INDEX(cashier!$A$2:$I$672,MATCH($O818&amp;$P818,cashier!$J$2:$J$672,0),R$1),FALSE)</f>
        <v>0</v>
      </c>
      <c r="S818" s="10" t="b" cm="1">
        <f t="array" ref="S818">IFERROR(INDEX(cashier!$A$2:$I$672,MATCH($O818&amp;$P818,cashier!$J$2:$J$672,0),S$1),FALSE)</f>
        <v>0</v>
      </c>
      <c r="T818" s="10" t="b" cm="1">
        <f t="array" ref="T818">IFERROR(INDEX(cashier!$A$2:$I$672,MATCH($O818&amp;$P818,cashier!$J$2:$J$672,0),T$1),FALSE)</f>
        <v>0</v>
      </c>
      <c r="U818" s="10" t="b" cm="1">
        <f t="array" ref="U818">IFERROR(INDEX(cashier!$A$2:$I$672,MATCH($O818&amp;$P818,cashier!$J$2:$J$672,0),U$1),FALSE)</f>
        <v>0</v>
      </c>
      <c r="V818" s="10" t="b" cm="1">
        <f t="array" ref="V818">IFERROR(INDEX(cashier!$A$2:$I$672,MATCH($O818&amp;$P818,cashier!$J$2:$J$672,0),V$1),FALSE)</f>
        <v>0</v>
      </c>
      <c r="W818" s="10" t="b" cm="1">
        <f t="array" ref="W818">IFERROR(INDEX(cashier!$A$2:$I$672,MATCH($O818&amp;$P818,cashier!$J$2:$J$672,0),W$1),FALSE)</f>
        <v>0</v>
      </c>
      <c r="X818" s="10" t="b" cm="1">
        <f t="array" ref="X818">IFERROR(INDEX(cashier!$A$2:$I$672,MATCH($O818&amp;$P818,cashier!$J$2:$J$672,0),X$1),FALSE)</f>
        <v>0</v>
      </c>
      <c r="Y818" s="10" t="b" cm="1">
        <f t="array" ref="Y818">IFERROR(INDEX(cashier!$A$2:$I$672,MATCH($O818&amp;$P818,cashier!$J$2:$J$672,0),Y$1),FALSE)</f>
        <v>0</v>
      </c>
      <c r="Z818" s="13" t="b" cm="1">
        <f t="array" ref="Z818">IFERROR(INDEX(bank!$A$2:$P$1212,MATCH($O818&amp;$P818,bank!$Q$2:$Q$1212,0),Z$1),FALSE)</f>
        <v>0</v>
      </c>
      <c r="AA818" s="13" t="b" cm="1">
        <f t="array" ref="AA818">IFERROR(INDEX(bank!$A$2:$P$1212,MATCH($O818&amp;$P818,bank!$Q$2:$Q$1212,0),AA$1),FALSE)</f>
        <v>0</v>
      </c>
      <c r="AB818" s="13" t="b" cm="1">
        <f t="array" ref="AB818">IFERROR(INDEX(bank!$A$2:$P$1212,MATCH($O818&amp;$P818,bank!$Q$2:$Q$1212,0),AB$1),FALSE)</f>
        <v>0</v>
      </c>
      <c r="AC818" s="13" t="b" cm="1">
        <f t="array" ref="AC818">IFERROR(INDEX(bank!$A$2:$P$1212,MATCH($O818&amp;$P818,bank!$Q$2:$Q$1212,0),AC$1),FALSE)</f>
        <v>0</v>
      </c>
      <c r="AD818" s="13" t="b" cm="1">
        <f t="array" ref="AD818">IFERROR(INDEX(bank!$A$2:$P$1212,MATCH($O818&amp;$P818,bank!$Q$2:$Q$1212,0),AD$1),FALSE)</f>
        <v>0</v>
      </c>
      <c r="AE818" s="13" t="b" cm="1">
        <f t="array" ref="AE818">IFERROR(INDEX(bank!$A$2:$P$1212,MATCH($O818&amp;$P818,bank!$Q$2:$Q$1212,0),AE$1),FALSE)</f>
        <v>0</v>
      </c>
      <c r="AF818" s="13" t="b" cm="1">
        <f t="array" ref="AF818">IFERROR(INDEX(bank!$A$2:$P$1212,MATCH($O818&amp;$P818,bank!$Q$2:$Q$1212,0),AF$1),FALSE)</f>
        <v>0</v>
      </c>
      <c r="AG818" s="13" t="b" cm="1">
        <f t="array" ref="AG818">IFERROR(INDEX(bank!$A$2:$P$1212,MATCH($O818&amp;$P818,bank!$Q$2:$Q$1212,0),AG$1),FALSE)</f>
        <v>0</v>
      </c>
      <c r="AH818" s="13" t="b" cm="1">
        <f t="array" ref="AH818">IFERROR(INDEX(bank!$A$2:$P$1212,MATCH($O818&amp;$P818,bank!$Q$2:$Q$1212,0),AH$1),FALSE)</f>
        <v>0</v>
      </c>
      <c r="AI818" s="13" t="b" cm="1">
        <f t="array" ref="AI818">IFERROR(INDEX(bank!$A$2:$P$1212,MATCH($O818&amp;$P818,bank!$Q$2:$Q$1212,0),AI$1),FALSE)</f>
        <v>0</v>
      </c>
      <c r="AJ818" s="13" t="b" cm="1">
        <f t="array" ref="AJ818">IFERROR(INDEX(bank!$A$2:$P$1212,MATCH($O818&amp;$P818,bank!$Q$2:$Q$1212,0),AJ$1),FALSE)</f>
        <v>0</v>
      </c>
      <c r="AK818" s="13" t="b" cm="1">
        <f t="array" ref="AK818">IFERROR(INDEX(bank!$A$2:$P$1212,MATCH($O818&amp;$P818,bank!$Q$2:$Q$1212,0),AK$1),FALSE)</f>
        <v>0</v>
      </c>
      <c r="AL818" s="13" t="b" cm="1">
        <f t="array" ref="AL818">IFERROR(INDEX(bank!$A$2:$P$1212,MATCH($O818&amp;$P818,bank!$Q$2:$Q$1212,0),AL$1),FALSE)</f>
        <v>0</v>
      </c>
      <c r="AM818" s="13" t="b" cm="1">
        <f t="array" ref="AM818">IFERROR(INDEX(bank!$A$2:$P$1212,MATCH($O818&amp;$P818,bank!$Q$2:$Q$1212,0),AM$1),FALSE)</f>
        <v>0</v>
      </c>
      <c r="AN818" s="13" t="b" cm="1">
        <f t="array" ref="AN818">IFERROR(INDEX(bank!$A$2:$P$1212,MATCH($O818&amp;$P818,bank!$Q$2:$Q$1212,0),AN$1),FALSE)</f>
        <v>0</v>
      </c>
      <c r="AO818" s="13" t="b" cm="1">
        <f t="array" ref="AO818">IFERROR(INDEX(bank!$A$2:$P$1212,MATCH($O818&amp;$P818,bank!$Q$2:$Q$1212,0),AO$1),FALSE)</f>
        <v>0</v>
      </c>
    </row>
    <row r="819" spans="1:41" hidden="1">
      <c r="A819" s="4" t="s">
        <v>88</v>
      </c>
      <c r="B819" s="4" t="s">
        <v>675</v>
      </c>
      <c r="C819" s="4">
        <v>224.99</v>
      </c>
      <c r="D819" s="4">
        <v>224.99</v>
      </c>
      <c r="E819" s="4">
        <v>0</v>
      </c>
      <c r="F819" s="4">
        <v>0</v>
      </c>
      <c r="G819" s="4" t="s">
        <v>19</v>
      </c>
      <c r="H819" s="6">
        <v>45092.246813437501</v>
      </c>
      <c r="I819" s="4" t="s">
        <v>208</v>
      </c>
      <c r="J819" s="4" t="b">
        <v>0</v>
      </c>
      <c r="K819" s="4">
        <v>0</v>
      </c>
      <c r="L819" s="4">
        <v>1</v>
      </c>
      <c r="O819" s="4" t="s">
        <v>18</v>
      </c>
      <c r="P819" s="4">
        <v>985</v>
      </c>
      <c r="Q819" s="10" t="b" cm="1">
        <f t="array" ref="Q819">IFERROR(INDEX(cashier!$A$2:$I$672,MATCH($O819&amp;$P819,cashier!$J$2:$J$672,0),Q$1),FALSE)</f>
        <v>0</v>
      </c>
      <c r="R819" s="10" t="b" cm="1">
        <f t="array" ref="R819">IFERROR(INDEX(cashier!$A$2:$I$672,MATCH($O819&amp;$P819,cashier!$J$2:$J$672,0),R$1),FALSE)</f>
        <v>0</v>
      </c>
      <c r="S819" s="10" t="b" cm="1">
        <f t="array" ref="S819">IFERROR(INDEX(cashier!$A$2:$I$672,MATCH($O819&amp;$P819,cashier!$J$2:$J$672,0),S$1),FALSE)</f>
        <v>0</v>
      </c>
      <c r="T819" s="10" t="b" cm="1">
        <f t="array" ref="T819">IFERROR(INDEX(cashier!$A$2:$I$672,MATCH($O819&amp;$P819,cashier!$J$2:$J$672,0),T$1),FALSE)</f>
        <v>0</v>
      </c>
      <c r="U819" s="10" t="b" cm="1">
        <f t="array" ref="U819">IFERROR(INDEX(cashier!$A$2:$I$672,MATCH($O819&amp;$P819,cashier!$J$2:$J$672,0),U$1),FALSE)</f>
        <v>0</v>
      </c>
      <c r="V819" s="10" t="b" cm="1">
        <f t="array" ref="V819">IFERROR(INDEX(cashier!$A$2:$I$672,MATCH($O819&amp;$P819,cashier!$J$2:$J$672,0),V$1),FALSE)</f>
        <v>0</v>
      </c>
      <c r="W819" s="10" t="b" cm="1">
        <f t="array" ref="W819">IFERROR(INDEX(cashier!$A$2:$I$672,MATCH($O819&amp;$P819,cashier!$J$2:$J$672,0),W$1),FALSE)</f>
        <v>0</v>
      </c>
      <c r="X819" s="10" t="b" cm="1">
        <f t="array" ref="X819">IFERROR(INDEX(cashier!$A$2:$I$672,MATCH($O819&amp;$P819,cashier!$J$2:$J$672,0),X$1),FALSE)</f>
        <v>0</v>
      </c>
      <c r="Y819" s="10" t="b" cm="1">
        <f t="array" ref="Y819">IFERROR(INDEX(cashier!$A$2:$I$672,MATCH($O819&amp;$P819,cashier!$J$2:$J$672,0),Y$1),FALSE)</f>
        <v>0</v>
      </c>
      <c r="Z819" s="13" t="b" cm="1">
        <f t="array" ref="Z819">IFERROR(INDEX(bank!$A$2:$P$1212,MATCH($O819&amp;$P819,bank!$Q$2:$Q$1212,0),Z$1),FALSE)</f>
        <v>0</v>
      </c>
      <c r="AA819" s="13" t="b" cm="1">
        <f t="array" ref="AA819">IFERROR(INDEX(bank!$A$2:$P$1212,MATCH($O819&amp;$P819,bank!$Q$2:$Q$1212,0),AA$1),FALSE)</f>
        <v>0</v>
      </c>
      <c r="AB819" s="13" t="b" cm="1">
        <f t="array" ref="AB819">IFERROR(INDEX(bank!$A$2:$P$1212,MATCH($O819&amp;$P819,bank!$Q$2:$Q$1212,0),AB$1),FALSE)</f>
        <v>0</v>
      </c>
      <c r="AC819" s="13" t="b" cm="1">
        <f t="array" ref="AC819">IFERROR(INDEX(bank!$A$2:$P$1212,MATCH($O819&amp;$P819,bank!$Q$2:$Q$1212,0),AC$1),FALSE)</f>
        <v>0</v>
      </c>
      <c r="AD819" s="13" t="b" cm="1">
        <f t="array" ref="AD819">IFERROR(INDEX(bank!$A$2:$P$1212,MATCH($O819&amp;$P819,bank!$Q$2:$Q$1212,0),AD$1),FALSE)</f>
        <v>0</v>
      </c>
      <c r="AE819" s="13" t="b" cm="1">
        <f t="array" ref="AE819">IFERROR(INDEX(bank!$A$2:$P$1212,MATCH($O819&amp;$P819,bank!$Q$2:$Q$1212,0),AE$1),FALSE)</f>
        <v>0</v>
      </c>
      <c r="AF819" s="13" t="b" cm="1">
        <f t="array" ref="AF819">IFERROR(INDEX(bank!$A$2:$P$1212,MATCH($O819&amp;$P819,bank!$Q$2:$Q$1212,0),AF$1),FALSE)</f>
        <v>0</v>
      </c>
      <c r="AG819" s="13" t="b" cm="1">
        <f t="array" ref="AG819">IFERROR(INDEX(bank!$A$2:$P$1212,MATCH($O819&amp;$P819,bank!$Q$2:$Q$1212,0),AG$1),FALSE)</f>
        <v>0</v>
      </c>
      <c r="AH819" s="13" t="b" cm="1">
        <f t="array" ref="AH819">IFERROR(INDEX(bank!$A$2:$P$1212,MATCH($O819&amp;$P819,bank!$Q$2:$Q$1212,0),AH$1),FALSE)</f>
        <v>0</v>
      </c>
      <c r="AI819" s="13" t="b" cm="1">
        <f t="array" ref="AI819">IFERROR(INDEX(bank!$A$2:$P$1212,MATCH($O819&amp;$P819,bank!$Q$2:$Q$1212,0),AI$1),FALSE)</f>
        <v>0</v>
      </c>
      <c r="AJ819" s="13" t="b" cm="1">
        <f t="array" ref="AJ819">IFERROR(INDEX(bank!$A$2:$P$1212,MATCH($O819&amp;$P819,bank!$Q$2:$Q$1212,0),AJ$1),FALSE)</f>
        <v>0</v>
      </c>
      <c r="AK819" s="13" t="b" cm="1">
        <f t="array" ref="AK819">IFERROR(INDEX(bank!$A$2:$P$1212,MATCH($O819&amp;$P819,bank!$Q$2:$Q$1212,0),AK$1),FALSE)</f>
        <v>0</v>
      </c>
      <c r="AL819" s="13" t="b" cm="1">
        <f t="array" ref="AL819">IFERROR(INDEX(bank!$A$2:$P$1212,MATCH($O819&amp;$P819,bank!$Q$2:$Q$1212,0),AL$1),FALSE)</f>
        <v>0</v>
      </c>
      <c r="AM819" s="13" t="b" cm="1">
        <f t="array" ref="AM819">IFERROR(INDEX(bank!$A$2:$P$1212,MATCH($O819&amp;$P819,bank!$Q$2:$Q$1212,0),AM$1),FALSE)</f>
        <v>0</v>
      </c>
      <c r="AN819" s="13" t="b" cm="1">
        <f t="array" ref="AN819">IFERROR(INDEX(bank!$A$2:$P$1212,MATCH($O819&amp;$P819,bank!$Q$2:$Q$1212,0),AN$1),FALSE)</f>
        <v>0</v>
      </c>
      <c r="AO819" s="13" t="b" cm="1">
        <f t="array" ref="AO819">IFERROR(INDEX(bank!$A$2:$P$1212,MATCH($O819&amp;$P819,bank!$Q$2:$Q$1212,0),AO$1),FALSE)</f>
        <v>0</v>
      </c>
    </row>
    <row r="820" spans="1:41" hidden="1">
      <c r="A820" s="4" t="s">
        <v>88</v>
      </c>
      <c r="B820" s="4" t="s">
        <v>676</v>
      </c>
      <c r="C820" s="4">
        <v>353</v>
      </c>
      <c r="D820" s="4">
        <v>353</v>
      </c>
      <c r="E820" s="4">
        <v>0</v>
      </c>
      <c r="F820" s="4">
        <v>0</v>
      </c>
      <c r="G820" s="4" t="s">
        <v>19</v>
      </c>
      <c r="H820" s="6">
        <v>45092.246813437501</v>
      </c>
      <c r="I820" s="4" t="s">
        <v>208</v>
      </c>
      <c r="J820" s="4" t="b">
        <v>0</v>
      </c>
      <c r="K820" s="4">
        <v>0</v>
      </c>
      <c r="L820" s="4">
        <v>1</v>
      </c>
      <c r="O820" s="4" t="s">
        <v>18</v>
      </c>
      <c r="P820" s="4">
        <v>985</v>
      </c>
      <c r="Q820" s="10" t="b" cm="1">
        <f t="array" ref="Q820">IFERROR(INDEX(cashier!$A$2:$I$672,MATCH($O820&amp;$P820,cashier!$J$2:$J$672,0),Q$1),FALSE)</f>
        <v>0</v>
      </c>
      <c r="R820" s="10" t="b" cm="1">
        <f t="array" ref="R820">IFERROR(INDEX(cashier!$A$2:$I$672,MATCH($O820&amp;$P820,cashier!$J$2:$J$672,0),R$1),FALSE)</f>
        <v>0</v>
      </c>
      <c r="S820" s="10" t="b" cm="1">
        <f t="array" ref="S820">IFERROR(INDEX(cashier!$A$2:$I$672,MATCH($O820&amp;$P820,cashier!$J$2:$J$672,0),S$1),FALSE)</f>
        <v>0</v>
      </c>
      <c r="T820" s="10" t="b" cm="1">
        <f t="array" ref="T820">IFERROR(INDEX(cashier!$A$2:$I$672,MATCH($O820&amp;$P820,cashier!$J$2:$J$672,0),T$1),FALSE)</f>
        <v>0</v>
      </c>
      <c r="U820" s="10" t="b" cm="1">
        <f t="array" ref="U820">IFERROR(INDEX(cashier!$A$2:$I$672,MATCH($O820&amp;$P820,cashier!$J$2:$J$672,0),U$1),FALSE)</f>
        <v>0</v>
      </c>
      <c r="V820" s="10" t="b" cm="1">
        <f t="array" ref="V820">IFERROR(INDEX(cashier!$A$2:$I$672,MATCH($O820&amp;$P820,cashier!$J$2:$J$672,0),V$1),FALSE)</f>
        <v>0</v>
      </c>
      <c r="W820" s="10" t="b" cm="1">
        <f t="array" ref="W820">IFERROR(INDEX(cashier!$A$2:$I$672,MATCH($O820&amp;$P820,cashier!$J$2:$J$672,0),W$1),FALSE)</f>
        <v>0</v>
      </c>
      <c r="X820" s="10" t="b" cm="1">
        <f t="array" ref="X820">IFERROR(INDEX(cashier!$A$2:$I$672,MATCH($O820&amp;$P820,cashier!$J$2:$J$672,0),X$1),FALSE)</f>
        <v>0</v>
      </c>
      <c r="Y820" s="10" t="b" cm="1">
        <f t="array" ref="Y820">IFERROR(INDEX(cashier!$A$2:$I$672,MATCH($O820&amp;$P820,cashier!$J$2:$J$672,0),Y$1),FALSE)</f>
        <v>0</v>
      </c>
      <c r="Z820" s="13" t="b" cm="1">
        <f t="array" ref="Z820">IFERROR(INDEX(bank!$A$2:$P$1212,MATCH($O820&amp;$P820,bank!$Q$2:$Q$1212,0),Z$1),FALSE)</f>
        <v>0</v>
      </c>
      <c r="AA820" s="13" t="b" cm="1">
        <f t="array" ref="AA820">IFERROR(INDEX(bank!$A$2:$P$1212,MATCH($O820&amp;$P820,bank!$Q$2:$Q$1212,0),AA$1),FALSE)</f>
        <v>0</v>
      </c>
      <c r="AB820" s="13" t="b" cm="1">
        <f t="array" ref="AB820">IFERROR(INDEX(bank!$A$2:$P$1212,MATCH($O820&amp;$P820,bank!$Q$2:$Q$1212,0),AB$1),FALSE)</f>
        <v>0</v>
      </c>
      <c r="AC820" s="13" t="b" cm="1">
        <f t="array" ref="AC820">IFERROR(INDEX(bank!$A$2:$P$1212,MATCH($O820&amp;$P820,bank!$Q$2:$Q$1212,0),AC$1),FALSE)</f>
        <v>0</v>
      </c>
      <c r="AD820" s="13" t="b" cm="1">
        <f t="array" ref="AD820">IFERROR(INDEX(bank!$A$2:$P$1212,MATCH($O820&amp;$P820,bank!$Q$2:$Q$1212,0),AD$1),FALSE)</f>
        <v>0</v>
      </c>
      <c r="AE820" s="13" t="b" cm="1">
        <f t="array" ref="AE820">IFERROR(INDEX(bank!$A$2:$P$1212,MATCH($O820&amp;$P820,bank!$Q$2:$Q$1212,0),AE$1),FALSE)</f>
        <v>0</v>
      </c>
      <c r="AF820" s="13" t="b" cm="1">
        <f t="array" ref="AF820">IFERROR(INDEX(bank!$A$2:$P$1212,MATCH($O820&amp;$P820,bank!$Q$2:$Q$1212,0),AF$1),FALSE)</f>
        <v>0</v>
      </c>
      <c r="AG820" s="13" t="b" cm="1">
        <f t="array" ref="AG820">IFERROR(INDEX(bank!$A$2:$P$1212,MATCH($O820&amp;$P820,bank!$Q$2:$Q$1212,0),AG$1),FALSE)</f>
        <v>0</v>
      </c>
      <c r="AH820" s="13" t="b" cm="1">
        <f t="array" ref="AH820">IFERROR(INDEX(bank!$A$2:$P$1212,MATCH($O820&amp;$P820,bank!$Q$2:$Q$1212,0),AH$1),FALSE)</f>
        <v>0</v>
      </c>
      <c r="AI820" s="13" t="b" cm="1">
        <f t="array" ref="AI820">IFERROR(INDEX(bank!$A$2:$P$1212,MATCH($O820&amp;$P820,bank!$Q$2:$Q$1212,0),AI$1),FALSE)</f>
        <v>0</v>
      </c>
      <c r="AJ820" s="13" t="b" cm="1">
        <f t="array" ref="AJ820">IFERROR(INDEX(bank!$A$2:$P$1212,MATCH($O820&amp;$P820,bank!$Q$2:$Q$1212,0),AJ$1),FALSE)</f>
        <v>0</v>
      </c>
      <c r="AK820" s="13" t="b" cm="1">
        <f t="array" ref="AK820">IFERROR(INDEX(bank!$A$2:$P$1212,MATCH($O820&amp;$P820,bank!$Q$2:$Q$1212,0),AK$1),FALSE)</f>
        <v>0</v>
      </c>
      <c r="AL820" s="13" t="b" cm="1">
        <f t="array" ref="AL820">IFERROR(INDEX(bank!$A$2:$P$1212,MATCH($O820&amp;$P820,bank!$Q$2:$Q$1212,0),AL$1),FALSE)</f>
        <v>0</v>
      </c>
      <c r="AM820" s="13" t="b" cm="1">
        <f t="array" ref="AM820">IFERROR(INDEX(bank!$A$2:$P$1212,MATCH($O820&amp;$P820,bank!$Q$2:$Q$1212,0),AM$1),FALSE)</f>
        <v>0</v>
      </c>
      <c r="AN820" s="13" t="b" cm="1">
        <f t="array" ref="AN820">IFERROR(INDEX(bank!$A$2:$P$1212,MATCH($O820&amp;$P820,bank!$Q$2:$Q$1212,0),AN$1),FALSE)</f>
        <v>0</v>
      </c>
      <c r="AO820" s="13" t="b" cm="1">
        <f t="array" ref="AO820">IFERROR(INDEX(bank!$A$2:$P$1212,MATCH($O820&amp;$P820,bank!$Q$2:$Q$1212,0),AO$1),FALSE)</f>
        <v>0</v>
      </c>
    </row>
    <row r="821" spans="1:41" hidden="1">
      <c r="A821" s="4" t="s">
        <v>88</v>
      </c>
      <c r="B821" s="4" t="s">
        <v>677</v>
      </c>
      <c r="C821" s="4">
        <v>280</v>
      </c>
      <c r="D821" s="4">
        <v>280</v>
      </c>
      <c r="E821" s="4">
        <v>0</v>
      </c>
      <c r="F821" s="4">
        <v>0</v>
      </c>
      <c r="G821" s="4" t="s">
        <v>19</v>
      </c>
      <c r="H821" s="6">
        <v>45092.246813437501</v>
      </c>
      <c r="I821" s="4" t="s">
        <v>208</v>
      </c>
      <c r="J821" s="4" t="b">
        <v>0</v>
      </c>
      <c r="K821" s="4">
        <v>0</v>
      </c>
      <c r="L821" s="4">
        <v>1</v>
      </c>
      <c r="O821" s="4" t="s">
        <v>18</v>
      </c>
      <c r="P821" s="4">
        <v>985</v>
      </c>
      <c r="Q821" s="10" t="b" cm="1">
        <f t="array" ref="Q821">IFERROR(INDEX(cashier!$A$2:$I$672,MATCH($O821&amp;$P821,cashier!$J$2:$J$672,0),Q$1),FALSE)</f>
        <v>0</v>
      </c>
      <c r="R821" s="10" t="b" cm="1">
        <f t="array" ref="R821">IFERROR(INDEX(cashier!$A$2:$I$672,MATCH($O821&amp;$P821,cashier!$J$2:$J$672,0),R$1),FALSE)</f>
        <v>0</v>
      </c>
      <c r="S821" s="10" t="b" cm="1">
        <f t="array" ref="S821">IFERROR(INDEX(cashier!$A$2:$I$672,MATCH($O821&amp;$P821,cashier!$J$2:$J$672,0),S$1),FALSE)</f>
        <v>0</v>
      </c>
      <c r="T821" s="10" t="b" cm="1">
        <f t="array" ref="T821">IFERROR(INDEX(cashier!$A$2:$I$672,MATCH($O821&amp;$P821,cashier!$J$2:$J$672,0),T$1),FALSE)</f>
        <v>0</v>
      </c>
      <c r="U821" s="10" t="b" cm="1">
        <f t="array" ref="U821">IFERROR(INDEX(cashier!$A$2:$I$672,MATCH($O821&amp;$P821,cashier!$J$2:$J$672,0),U$1),FALSE)</f>
        <v>0</v>
      </c>
      <c r="V821" s="10" t="b" cm="1">
        <f t="array" ref="V821">IFERROR(INDEX(cashier!$A$2:$I$672,MATCH($O821&amp;$P821,cashier!$J$2:$J$672,0),V$1),FALSE)</f>
        <v>0</v>
      </c>
      <c r="W821" s="10" t="b" cm="1">
        <f t="array" ref="W821">IFERROR(INDEX(cashier!$A$2:$I$672,MATCH($O821&amp;$P821,cashier!$J$2:$J$672,0),W$1),FALSE)</f>
        <v>0</v>
      </c>
      <c r="X821" s="10" t="b" cm="1">
        <f t="array" ref="X821">IFERROR(INDEX(cashier!$A$2:$I$672,MATCH($O821&amp;$P821,cashier!$J$2:$J$672,0),X$1),FALSE)</f>
        <v>0</v>
      </c>
      <c r="Y821" s="10" t="b" cm="1">
        <f t="array" ref="Y821">IFERROR(INDEX(cashier!$A$2:$I$672,MATCH($O821&amp;$P821,cashier!$J$2:$J$672,0),Y$1),FALSE)</f>
        <v>0</v>
      </c>
      <c r="Z821" s="13" t="b" cm="1">
        <f t="array" ref="Z821">IFERROR(INDEX(bank!$A$2:$P$1212,MATCH($O821&amp;$P821,bank!$Q$2:$Q$1212,0),Z$1),FALSE)</f>
        <v>0</v>
      </c>
      <c r="AA821" s="13" t="b" cm="1">
        <f t="array" ref="AA821">IFERROR(INDEX(bank!$A$2:$P$1212,MATCH($O821&amp;$P821,bank!$Q$2:$Q$1212,0),AA$1),FALSE)</f>
        <v>0</v>
      </c>
      <c r="AB821" s="13" t="b" cm="1">
        <f t="array" ref="AB821">IFERROR(INDEX(bank!$A$2:$P$1212,MATCH($O821&amp;$P821,bank!$Q$2:$Q$1212,0),AB$1),FALSE)</f>
        <v>0</v>
      </c>
      <c r="AC821" s="13" t="b" cm="1">
        <f t="array" ref="AC821">IFERROR(INDEX(bank!$A$2:$P$1212,MATCH($O821&amp;$P821,bank!$Q$2:$Q$1212,0),AC$1),FALSE)</f>
        <v>0</v>
      </c>
      <c r="AD821" s="13" t="b" cm="1">
        <f t="array" ref="AD821">IFERROR(INDEX(bank!$A$2:$P$1212,MATCH($O821&amp;$P821,bank!$Q$2:$Q$1212,0),AD$1),FALSE)</f>
        <v>0</v>
      </c>
      <c r="AE821" s="13" t="b" cm="1">
        <f t="array" ref="AE821">IFERROR(INDEX(bank!$A$2:$P$1212,MATCH($O821&amp;$P821,bank!$Q$2:$Q$1212,0),AE$1),FALSE)</f>
        <v>0</v>
      </c>
      <c r="AF821" s="13" t="b" cm="1">
        <f t="array" ref="AF821">IFERROR(INDEX(bank!$A$2:$P$1212,MATCH($O821&amp;$P821,bank!$Q$2:$Q$1212,0),AF$1),FALSE)</f>
        <v>0</v>
      </c>
      <c r="AG821" s="13" t="b" cm="1">
        <f t="array" ref="AG821">IFERROR(INDEX(bank!$A$2:$P$1212,MATCH($O821&amp;$P821,bank!$Q$2:$Q$1212,0),AG$1),FALSE)</f>
        <v>0</v>
      </c>
      <c r="AH821" s="13" t="b" cm="1">
        <f t="array" ref="AH821">IFERROR(INDEX(bank!$A$2:$P$1212,MATCH($O821&amp;$P821,bank!$Q$2:$Q$1212,0),AH$1),FALSE)</f>
        <v>0</v>
      </c>
      <c r="AI821" s="13" t="b" cm="1">
        <f t="array" ref="AI821">IFERROR(INDEX(bank!$A$2:$P$1212,MATCH($O821&amp;$P821,bank!$Q$2:$Q$1212,0),AI$1),FALSE)</f>
        <v>0</v>
      </c>
      <c r="AJ821" s="13" t="b" cm="1">
        <f t="array" ref="AJ821">IFERROR(INDEX(bank!$A$2:$P$1212,MATCH($O821&amp;$P821,bank!$Q$2:$Q$1212,0),AJ$1),FALSE)</f>
        <v>0</v>
      </c>
      <c r="AK821" s="13" t="b" cm="1">
        <f t="array" ref="AK821">IFERROR(INDEX(bank!$A$2:$P$1212,MATCH($O821&amp;$P821,bank!$Q$2:$Q$1212,0),AK$1),FALSE)</f>
        <v>0</v>
      </c>
      <c r="AL821" s="13" t="b" cm="1">
        <f t="array" ref="AL821">IFERROR(INDEX(bank!$A$2:$P$1212,MATCH($O821&amp;$P821,bank!$Q$2:$Q$1212,0),AL$1),FALSE)</f>
        <v>0</v>
      </c>
      <c r="AM821" s="13" t="b" cm="1">
        <f t="array" ref="AM821">IFERROR(INDEX(bank!$A$2:$P$1212,MATCH($O821&amp;$P821,bank!$Q$2:$Q$1212,0),AM$1),FALSE)</f>
        <v>0</v>
      </c>
      <c r="AN821" s="13" t="b" cm="1">
        <f t="array" ref="AN821">IFERROR(INDEX(bank!$A$2:$P$1212,MATCH($O821&amp;$P821,bank!$Q$2:$Q$1212,0),AN$1),FALSE)</f>
        <v>0</v>
      </c>
      <c r="AO821" s="13" t="b" cm="1">
        <f t="array" ref="AO821">IFERROR(INDEX(bank!$A$2:$P$1212,MATCH($O821&amp;$P821,bank!$Q$2:$Q$1212,0),AO$1),FALSE)</f>
        <v>0</v>
      </c>
    </row>
    <row r="822" spans="1:41" hidden="1">
      <c r="A822" s="4" t="s">
        <v>88</v>
      </c>
      <c r="B822" s="4" t="s">
        <v>676</v>
      </c>
      <c r="C822" s="4">
        <v>994.4</v>
      </c>
      <c r="D822" s="4">
        <v>994.4</v>
      </c>
      <c r="E822" s="4">
        <v>0</v>
      </c>
      <c r="F822" s="4">
        <v>0</v>
      </c>
      <c r="G822" s="4" t="s">
        <v>19</v>
      </c>
      <c r="H822" s="6">
        <v>45092.246813437501</v>
      </c>
      <c r="I822" s="4" t="s">
        <v>208</v>
      </c>
      <c r="J822" s="4" t="b">
        <v>0</v>
      </c>
      <c r="K822" s="4">
        <v>0</v>
      </c>
      <c r="L822" s="4">
        <v>1</v>
      </c>
      <c r="O822" s="4" t="s">
        <v>18</v>
      </c>
      <c r="P822" s="4">
        <v>985</v>
      </c>
      <c r="Q822" s="10" t="b" cm="1">
        <f t="array" ref="Q822">IFERROR(INDEX(cashier!$A$2:$I$672,MATCH($O822&amp;$P822,cashier!$J$2:$J$672,0),Q$1),FALSE)</f>
        <v>0</v>
      </c>
      <c r="R822" s="10" t="b" cm="1">
        <f t="array" ref="R822">IFERROR(INDEX(cashier!$A$2:$I$672,MATCH($O822&amp;$P822,cashier!$J$2:$J$672,0),R$1),FALSE)</f>
        <v>0</v>
      </c>
      <c r="S822" s="10" t="b" cm="1">
        <f t="array" ref="S822">IFERROR(INDEX(cashier!$A$2:$I$672,MATCH($O822&amp;$P822,cashier!$J$2:$J$672,0),S$1),FALSE)</f>
        <v>0</v>
      </c>
      <c r="T822" s="10" t="b" cm="1">
        <f t="array" ref="T822">IFERROR(INDEX(cashier!$A$2:$I$672,MATCH($O822&amp;$P822,cashier!$J$2:$J$672,0),T$1),FALSE)</f>
        <v>0</v>
      </c>
      <c r="U822" s="10" t="b" cm="1">
        <f t="array" ref="U822">IFERROR(INDEX(cashier!$A$2:$I$672,MATCH($O822&amp;$P822,cashier!$J$2:$J$672,0),U$1),FALSE)</f>
        <v>0</v>
      </c>
      <c r="V822" s="10" t="b" cm="1">
        <f t="array" ref="V822">IFERROR(INDEX(cashier!$A$2:$I$672,MATCH($O822&amp;$P822,cashier!$J$2:$J$672,0),V$1),FALSE)</f>
        <v>0</v>
      </c>
      <c r="W822" s="10" t="b" cm="1">
        <f t="array" ref="W822">IFERROR(INDEX(cashier!$A$2:$I$672,MATCH($O822&amp;$P822,cashier!$J$2:$J$672,0),W$1),FALSE)</f>
        <v>0</v>
      </c>
      <c r="X822" s="10" t="b" cm="1">
        <f t="array" ref="X822">IFERROR(INDEX(cashier!$A$2:$I$672,MATCH($O822&amp;$P822,cashier!$J$2:$J$672,0),X$1),FALSE)</f>
        <v>0</v>
      </c>
      <c r="Y822" s="10" t="b" cm="1">
        <f t="array" ref="Y822">IFERROR(INDEX(cashier!$A$2:$I$672,MATCH($O822&amp;$P822,cashier!$J$2:$J$672,0),Y$1),FALSE)</f>
        <v>0</v>
      </c>
      <c r="Z822" s="13" t="b" cm="1">
        <f t="array" ref="Z822">IFERROR(INDEX(bank!$A$2:$P$1212,MATCH($O822&amp;$P822,bank!$Q$2:$Q$1212,0),Z$1),FALSE)</f>
        <v>0</v>
      </c>
      <c r="AA822" s="13" t="b" cm="1">
        <f t="array" ref="AA822">IFERROR(INDEX(bank!$A$2:$P$1212,MATCH($O822&amp;$P822,bank!$Q$2:$Q$1212,0),AA$1),FALSE)</f>
        <v>0</v>
      </c>
      <c r="AB822" s="13" t="b" cm="1">
        <f t="array" ref="AB822">IFERROR(INDEX(bank!$A$2:$P$1212,MATCH($O822&amp;$P822,bank!$Q$2:$Q$1212,0),AB$1),FALSE)</f>
        <v>0</v>
      </c>
      <c r="AC822" s="13" t="b" cm="1">
        <f t="array" ref="AC822">IFERROR(INDEX(bank!$A$2:$P$1212,MATCH($O822&amp;$P822,bank!$Q$2:$Q$1212,0),AC$1),FALSE)</f>
        <v>0</v>
      </c>
      <c r="AD822" s="13" t="b" cm="1">
        <f t="array" ref="AD822">IFERROR(INDEX(bank!$A$2:$P$1212,MATCH($O822&amp;$P822,bank!$Q$2:$Q$1212,0),AD$1),FALSE)</f>
        <v>0</v>
      </c>
      <c r="AE822" s="13" t="b" cm="1">
        <f t="array" ref="AE822">IFERROR(INDEX(bank!$A$2:$P$1212,MATCH($O822&amp;$P822,bank!$Q$2:$Q$1212,0),AE$1),FALSE)</f>
        <v>0</v>
      </c>
      <c r="AF822" s="13" t="b" cm="1">
        <f t="array" ref="AF822">IFERROR(INDEX(bank!$A$2:$P$1212,MATCH($O822&amp;$P822,bank!$Q$2:$Q$1212,0),AF$1),FALSE)</f>
        <v>0</v>
      </c>
      <c r="AG822" s="13" t="b" cm="1">
        <f t="array" ref="AG822">IFERROR(INDEX(bank!$A$2:$P$1212,MATCH($O822&amp;$P822,bank!$Q$2:$Q$1212,0),AG$1),FALSE)</f>
        <v>0</v>
      </c>
      <c r="AH822" s="13" t="b" cm="1">
        <f t="array" ref="AH822">IFERROR(INDEX(bank!$A$2:$P$1212,MATCH($O822&amp;$P822,bank!$Q$2:$Q$1212,0),AH$1),FALSE)</f>
        <v>0</v>
      </c>
      <c r="AI822" s="13" t="b" cm="1">
        <f t="array" ref="AI822">IFERROR(INDEX(bank!$A$2:$P$1212,MATCH($O822&amp;$P822,bank!$Q$2:$Q$1212,0),AI$1),FALSE)</f>
        <v>0</v>
      </c>
      <c r="AJ822" s="13" t="b" cm="1">
        <f t="array" ref="AJ822">IFERROR(INDEX(bank!$A$2:$P$1212,MATCH($O822&amp;$P822,bank!$Q$2:$Q$1212,0),AJ$1),FALSE)</f>
        <v>0</v>
      </c>
      <c r="AK822" s="13" t="b" cm="1">
        <f t="array" ref="AK822">IFERROR(INDEX(bank!$A$2:$P$1212,MATCH($O822&amp;$P822,bank!$Q$2:$Q$1212,0),AK$1),FALSE)</f>
        <v>0</v>
      </c>
      <c r="AL822" s="13" t="b" cm="1">
        <f t="array" ref="AL822">IFERROR(INDEX(bank!$A$2:$P$1212,MATCH($O822&amp;$P822,bank!$Q$2:$Q$1212,0),AL$1),FALSE)</f>
        <v>0</v>
      </c>
      <c r="AM822" s="13" t="b" cm="1">
        <f t="array" ref="AM822">IFERROR(INDEX(bank!$A$2:$P$1212,MATCH($O822&amp;$P822,bank!$Q$2:$Q$1212,0),AM$1),FALSE)</f>
        <v>0</v>
      </c>
      <c r="AN822" s="13" t="b" cm="1">
        <f t="array" ref="AN822">IFERROR(INDEX(bank!$A$2:$P$1212,MATCH($O822&amp;$P822,bank!$Q$2:$Q$1212,0),AN$1),FALSE)</f>
        <v>0</v>
      </c>
      <c r="AO822" s="13" t="b" cm="1">
        <f t="array" ref="AO822">IFERROR(INDEX(bank!$A$2:$P$1212,MATCH($O822&amp;$P822,bank!$Q$2:$Q$1212,0),AO$1),FALSE)</f>
        <v>0</v>
      </c>
    </row>
    <row r="823" spans="1:41" hidden="1">
      <c r="A823" s="4" t="s">
        <v>86</v>
      </c>
      <c r="B823" s="4" t="s">
        <v>678</v>
      </c>
      <c r="C823" s="4">
        <v>33663.08</v>
      </c>
      <c r="D823" s="4">
        <v>33663.08</v>
      </c>
      <c r="E823" s="4">
        <v>0</v>
      </c>
      <c r="F823" s="4">
        <v>0</v>
      </c>
      <c r="G823" s="4" t="s">
        <v>19</v>
      </c>
      <c r="H823" s="6">
        <v>45092.255866354157</v>
      </c>
      <c r="I823" s="4" t="s">
        <v>208</v>
      </c>
      <c r="J823" s="4" t="b">
        <v>0</v>
      </c>
      <c r="K823" s="4">
        <v>0</v>
      </c>
      <c r="L823" s="4">
        <v>1</v>
      </c>
      <c r="O823" s="4" t="s">
        <v>18</v>
      </c>
      <c r="P823" s="4">
        <v>986</v>
      </c>
      <c r="Q823" s="10" t="b" cm="1">
        <f t="array" ref="Q823">IFERROR(INDEX(cashier!$A$2:$I$672,MATCH($O823&amp;$P823,cashier!$J$2:$J$672,0),Q$1),FALSE)</f>
        <v>0</v>
      </c>
      <c r="R823" s="10" t="b" cm="1">
        <f t="array" ref="R823">IFERROR(INDEX(cashier!$A$2:$I$672,MATCH($O823&amp;$P823,cashier!$J$2:$J$672,0),R$1),FALSE)</f>
        <v>0</v>
      </c>
      <c r="S823" s="10" t="b" cm="1">
        <f t="array" ref="S823">IFERROR(INDEX(cashier!$A$2:$I$672,MATCH($O823&amp;$P823,cashier!$J$2:$J$672,0),S$1),FALSE)</f>
        <v>0</v>
      </c>
      <c r="T823" s="10" t="b" cm="1">
        <f t="array" ref="T823">IFERROR(INDEX(cashier!$A$2:$I$672,MATCH($O823&amp;$P823,cashier!$J$2:$J$672,0),T$1),FALSE)</f>
        <v>0</v>
      </c>
      <c r="U823" s="10" t="b" cm="1">
        <f t="array" ref="U823">IFERROR(INDEX(cashier!$A$2:$I$672,MATCH($O823&amp;$P823,cashier!$J$2:$J$672,0),U$1),FALSE)</f>
        <v>0</v>
      </c>
      <c r="V823" s="10" t="b" cm="1">
        <f t="array" ref="V823">IFERROR(INDEX(cashier!$A$2:$I$672,MATCH($O823&amp;$P823,cashier!$J$2:$J$672,0),V$1),FALSE)</f>
        <v>0</v>
      </c>
      <c r="W823" s="10" t="b" cm="1">
        <f t="array" ref="W823">IFERROR(INDEX(cashier!$A$2:$I$672,MATCH($O823&amp;$P823,cashier!$J$2:$J$672,0),W$1),FALSE)</f>
        <v>0</v>
      </c>
      <c r="X823" s="10" t="b" cm="1">
        <f t="array" ref="X823">IFERROR(INDEX(cashier!$A$2:$I$672,MATCH($O823&amp;$P823,cashier!$J$2:$J$672,0),X$1),FALSE)</f>
        <v>0</v>
      </c>
      <c r="Y823" s="10" t="b" cm="1">
        <f t="array" ref="Y823">IFERROR(INDEX(cashier!$A$2:$I$672,MATCH($O823&amp;$P823,cashier!$J$2:$J$672,0),Y$1),FALSE)</f>
        <v>0</v>
      </c>
      <c r="Z823" s="13" t="b" cm="1">
        <f t="array" ref="Z823">IFERROR(INDEX(bank!$A$2:$P$1212,MATCH($O823&amp;$P823,bank!$Q$2:$Q$1212,0),Z$1),FALSE)</f>
        <v>0</v>
      </c>
      <c r="AA823" s="13" t="b" cm="1">
        <f t="array" ref="AA823">IFERROR(INDEX(bank!$A$2:$P$1212,MATCH($O823&amp;$P823,bank!$Q$2:$Q$1212,0),AA$1),FALSE)</f>
        <v>0</v>
      </c>
      <c r="AB823" s="13" t="b" cm="1">
        <f t="array" ref="AB823">IFERROR(INDEX(bank!$A$2:$P$1212,MATCH($O823&amp;$P823,bank!$Q$2:$Q$1212,0),AB$1),FALSE)</f>
        <v>0</v>
      </c>
      <c r="AC823" s="13" t="b" cm="1">
        <f t="array" ref="AC823">IFERROR(INDEX(bank!$A$2:$P$1212,MATCH($O823&amp;$P823,bank!$Q$2:$Q$1212,0),AC$1),FALSE)</f>
        <v>0</v>
      </c>
      <c r="AD823" s="13" t="b" cm="1">
        <f t="array" ref="AD823">IFERROR(INDEX(bank!$A$2:$P$1212,MATCH($O823&amp;$P823,bank!$Q$2:$Q$1212,0),AD$1),FALSE)</f>
        <v>0</v>
      </c>
      <c r="AE823" s="13" t="b" cm="1">
        <f t="array" ref="AE823">IFERROR(INDEX(bank!$A$2:$P$1212,MATCH($O823&amp;$P823,bank!$Q$2:$Q$1212,0),AE$1),FALSE)</f>
        <v>0</v>
      </c>
      <c r="AF823" s="13" t="b" cm="1">
        <f t="array" ref="AF823">IFERROR(INDEX(bank!$A$2:$P$1212,MATCH($O823&amp;$P823,bank!$Q$2:$Q$1212,0),AF$1),FALSE)</f>
        <v>0</v>
      </c>
      <c r="AG823" s="13" t="b" cm="1">
        <f t="array" ref="AG823">IFERROR(INDEX(bank!$A$2:$P$1212,MATCH($O823&amp;$P823,bank!$Q$2:$Q$1212,0),AG$1),FALSE)</f>
        <v>0</v>
      </c>
      <c r="AH823" s="13" t="b" cm="1">
        <f t="array" ref="AH823">IFERROR(INDEX(bank!$A$2:$P$1212,MATCH($O823&amp;$P823,bank!$Q$2:$Q$1212,0),AH$1),FALSE)</f>
        <v>0</v>
      </c>
      <c r="AI823" s="13" t="b" cm="1">
        <f t="array" ref="AI823">IFERROR(INDEX(bank!$A$2:$P$1212,MATCH($O823&amp;$P823,bank!$Q$2:$Q$1212,0),AI$1),FALSE)</f>
        <v>0</v>
      </c>
      <c r="AJ823" s="13" t="b" cm="1">
        <f t="array" ref="AJ823">IFERROR(INDEX(bank!$A$2:$P$1212,MATCH($O823&amp;$P823,bank!$Q$2:$Q$1212,0),AJ$1),FALSE)</f>
        <v>0</v>
      </c>
      <c r="AK823" s="13" t="b" cm="1">
        <f t="array" ref="AK823">IFERROR(INDEX(bank!$A$2:$P$1212,MATCH($O823&amp;$P823,bank!$Q$2:$Q$1212,0),AK$1),FALSE)</f>
        <v>0</v>
      </c>
      <c r="AL823" s="13" t="b" cm="1">
        <f t="array" ref="AL823">IFERROR(INDEX(bank!$A$2:$P$1212,MATCH($O823&amp;$P823,bank!$Q$2:$Q$1212,0),AL$1),FALSE)</f>
        <v>0</v>
      </c>
      <c r="AM823" s="13" t="b" cm="1">
        <f t="array" ref="AM823">IFERROR(INDEX(bank!$A$2:$P$1212,MATCH($O823&amp;$P823,bank!$Q$2:$Q$1212,0),AM$1),FALSE)</f>
        <v>0</v>
      </c>
      <c r="AN823" s="13" t="b" cm="1">
        <f t="array" ref="AN823">IFERROR(INDEX(bank!$A$2:$P$1212,MATCH($O823&amp;$P823,bank!$Q$2:$Q$1212,0),AN$1),FALSE)</f>
        <v>0</v>
      </c>
      <c r="AO823" s="13" t="b" cm="1">
        <f t="array" ref="AO823">IFERROR(INDEX(bank!$A$2:$P$1212,MATCH($O823&amp;$P823,bank!$Q$2:$Q$1212,0),AO$1),FALSE)</f>
        <v>0</v>
      </c>
    </row>
    <row r="824" spans="1:41" hidden="1">
      <c r="A824" s="4" t="s">
        <v>68</v>
      </c>
      <c r="B824" s="4" t="s">
        <v>679</v>
      </c>
      <c r="C824" s="4">
        <v>411.05</v>
      </c>
      <c r="D824" s="4">
        <v>411.05</v>
      </c>
      <c r="E824" s="4">
        <v>0</v>
      </c>
      <c r="F824" s="4">
        <v>0</v>
      </c>
      <c r="G824" s="4" t="s">
        <v>19</v>
      </c>
      <c r="H824" s="6">
        <v>45072.274470995369</v>
      </c>
      <c r="I824" s="4" t="s">
        <v>208</v>
      </c>
      <c r="J824" s="4" t="b">
        <v>0</v>
      </c>
      <c r="K824" s="4">
        <v>0</v>
      </c>
      <c r="L824" s="4">
        <v>1</v>
      </c>
      <c r="M824" s="4" t="s">
        <v>36</v>
      </c>
      <c r="N824" s="6">
        <v>45070.348916932868</v>
      </c>
      <c r="O824" s="4" t="s">
        <v>18</v>
      </c>
      <c r="P824" s="4">
        <v>988</v>
      </c>
      <c r="Q824" s="10" cm="1">
        <f t="array" ref="Q824">IFERROR(INDEX(cashier!$A$2:$I$672,MATCH($O824&amp;$P824,cashier!$J$2:$J$672,0),Q$1),FALSE)</f>
        <v>548</v>
      </c>
      <c r="R824" s="10" t="str" cm="1">
        <f t="array" ref="R824">IFERROR(INDEX(cashier!$A$2:$I$672,MATCH($O824&amp;$P824,cashier!$J$2:$J$672,0),R$1),FALSE)</f>
        <v>香港花旗/USD/Hope Young/91868394</v>
      </c>
      <c r="S824" s="10" cm="1">
        <f t="array" ref="S824">IFERROR(INDEX(cashier!$A$2:$I$672,MATCH($O824&amp;$P824,cashier!$J$2:$J$672,0),S$1),FALSE)</f>
        <v>45069.347332268517</v>
      </c>
      <c r="T824" s="10" t="str" cm="1">
        <f t="array" ref="T824">IFERROR(INDEX(cashier!$A$2:$I$672,MATCH($O824&amp;$P824,cashier!$J$2:$J$672,0),T$1),FALSE)</f>
        <v>USD</v>
      </c>
      <c r="U824" s="10" cm="1">
        <f t="array" ref="U824">IFERROR(INDEX(cashier!$A$2:$I$672,MATCH($O824&amp;$P824,cashier!$J$2:$J$672,0),U$1),FALSE)</f>
        <v>411.05</v>
      </c>
      <c r="V824" s="10" cm="1">
        <f t="array" ref="V824">IFERROR(INDEX(cashier!$A$2:$I$672,MATCH($O824&amp;$P824,cashier!$J$2:$J$672,0),V$1),FALSE)</f>
        <v>45070.348916932868</v>
      </c>
      <c r="W824" s="10" cm="1">
        <f t="array" ref="W824">IFERROR(INDEX(cashier!$A$2:$I$672,MATCH($O824&amp;$P824,cashier!$J$2:$J$672,0),W$1),FALSE)</f>
        <v>988</v>
      </c>
      <c r="X824" s="10" t="str" cm="1">
        <f t="array" ref="X824">IFERROR(INDEX(cashier!$A$2:$I$672,MATCH($O824&amp;$P824,cashier!$J$2:$J$672,0),X$1),FALSE)</f>
        <v>付款单</v>
      </c>
      <c r="Y824" s="10" cm="1">
        <f t="array" ref="Y824">IFERROR(INDEX(cashier!$A$2:$I$672,MATCH($O824&amp;$P824,cashier!$J$2:$J$672,0),Y$1),FALSE)</f>
        <v>0</v>
      </c>
      <c r="Z824" s="13" t="b" cm="1">
        <f t="array" ref="Z824">IFERROR(INDEX(bank!$A$2:$P$1212,MATCH($O824&amp;$P824,bank!$Q$2:$Q$1212,0),Z$1),FALSE)</f>
        <v>0</v>
      </c>
      <c r="AA824" s="13" t="b" cm="1">
        <f t="array" ref="AA824">IFERROR(INDEX(bank!$A$2:$P$1212,MATCH($O824&amp;$P824,bank!$Q$2:$Q$1212,0),AA$1),FALSE)</f>
        <v>0</v>
      </c>
      <c r="AB824" s="13" t="b" cm="1">
        <f t="array" ref="AB824">IFERROR(INDEX(bank!$A$2:$P$1212,MATCH($O824&amp;$P824,bank!$Q$2:$Q$1212,0),AB$1),FALSE)</f>
        <v>0</v>
      </c>
      <c r="AC824" s="13" t="b" cm="1">
        <f t="array" ref="AC824">IFERROR(INDEX(bank!$A$2:$P$1212,MATCH($O824&amp;$P824,bank!$Q$2:$Q$1212,0),AC$1),FALSE)</f>
        <v>0</v>
      </c>
      <c r="AD824" s="13" t="b" cm="1">
        <f t="array" ref="AD824">IFERROR(INDEX(bank!$A$2:$P$1212,MATCH($O824&amp;$P824,bank!$Q$2:$Q$1212,0),AD$1),FALSE)</f>
        <v>0</v>
      </c>
      <c r="AE824" s="13" t="b" cm="1">
        <f t="array" ref="AE824">IFERROR(INDEX(bank!$A$2:$P$1212,MATCH($O824&amp;$P824,bank!$Q$2:$Q$1212,0),AE$1),FALSE)</f>
        <v>0</v>
      </c>
      <c r="AF824" s="13" t="b" cm="1">
        <f t="array" ref="AF824">IFERROR(INDEX(bank!$A$2:$P$1212,MATCH($O824&amp;$P824,bank!$Q$2:$Q$1212,0),AF$1),FALSE)</f>
        <v>0</v>
      </c>
      <c r="AG824" s="13" t="b" cm="1">
        <f t="array" ref="AG824">IFERROR(INDEX(bank!$A$2:$P$1212,MATCH($O824&amp;$P824,bank!$Q$2:$Q$1212,0),AG$1),FALSE)</f>
        <v>0</v>
      </c>
      <c r="AH824" s="13" t="b" cm="1">
        <f t="array" ref="AH824">IFERROR(INDEX(bank!$A$2:$P$1212,MATCH($O824&amp;$P824,bank!$Q$2:$Q$1212,0),AH$1),FALSE)</f>
        <v>0</v>
      </c>
      <c r="AI824" s="13" t="b" cm="1">
        <f t="array" ref="AI824">IFERROR(INDEX(bank!$A$2:$P$1212,MATCH($O824&amp;$P824,bank!$Q$2:$Q$1212,0),AI$1),FALSE)</f>
        <v>0</v>
      </c>
      <c r="AJ824" s="13" t="b" cm="1">
        <f t="array" ref="AJ824">IFERROR(INDEX(bank!$A$2:$P$1212,MATCH($O824&amp;$P824,bank!$Q$2:$Q$1212,0),AJ$1),FALSE)</f>
        <v>0</v>
      </c>
      <c r="AK824" s="13" t="b" cm="1">
        <f t="array" ref="AK824">IFERROR(INDEX(bank!$A$2:$P$1212,MATCH($O824&amp;$P824,bank!$Q$2:$Q$1212,0),AK$1),FALSE)</f>
        <v>0</v>
      </c>
      <c r="AL824" s="13" t="b" cm="1">
        <f t="array" ref="AL824">IFERROR(INDEX(bank!$A$2:$P$1212,MATCH($O824&amp;$P824,bank!$Q$2:$Q$1212,0),AL$1),FALSE)</f>
        <v>0</v>
      </c>
      <c r="AM824" s="13" t="b" cm="1">
        <f t="array" ref="AM824">IFERROR(INDEX(bank!$A$2:$P$1212,MATCH($O824&amp;$P824,bank!$Q$2:$Q$1212,0),AM$1),FALSE)</f>
        <v>0</v>
      </c>
      <c r="AN824" s="13" t="b" cm="1">
        <f t="array" ref="AN824">IFERROR(INDEX(bank!$A$2:$P$1212,MATCH($O824&amp;$P824,bank!$Q$2:$Q$1212,0),AN$1),FALSE)</f>
        <v>0</v>
      </c>
      <c r="AO824" s="13" t="b" cm="1">
        <f t="array" ref="AO824">IFERROR(INDEX(bank!$A$2:$P$1212,MATCH($O824&amp;$P824,bank!$Q$2:$Q$1212,0),AO$1),FALSE)</f>
        <v>0</v>
      </c>
    </row>
    <row r="825" spans="1:41" hidden="1">
      <c r="A825" s="4" t="s">
        <v>34</v>
      </c>
      <c r="B825" s="4" t="s">
        <v>680</v>
      </c>
      <c r="C825" s="4">
        <v>2600</v>
      </c>
      <c r="D825" s="4">
        <v>2600</v>
      </c>
      <c r="E825" s="4">
        <v>0</v>
      </c>
      <c r="F825" s="4">
        <v>0</v>
      </c>
      <c r="G825" s="4" t="s">
        <v>19</v>
      </c>
      <c r="H825" s="6">
        <v>45065.277473923612</v>
      </c>
      <c r="I825" s="4" t="s">
        <v>20</v>
      </c>
      <c r="J825" s="4" t="b">
        <v>1</v>
      </c>
      <c r="K825" s="4">
        <v>0</v>
      </c>
      <c r="L825" s="4">
        <v>1</v>
      </c>
      <c r="M825" s="4" t="s">
        <v>36</v>
      </c>
      <c r="N825" s="6">
        <v>45068.097488425927</v>
      </c>
      <c r="O825" s="4" t="s">
        <v>18</v>
      </c>
      <c r="P825" s="4">
        <v>990</v>
      </c>
      <c r="Q825" s="10" cm="1">
        <f t="array" ref="Q825">IFERROR(INDEX(cashier!$A$2:$I$672,MATCH($O825&amp;$P825,cashier!$J$2:$J$672,0),Q$1),FALSE)</f>
        <v>534</v>
      </c>
      <c r="R825" s="10" t="str" cm="1">
        <f t="array" ref="R825">IFERROR(INDEX(cashier!$A$2:$I$672,MATCH($O825&amp;$P825,cashier!$J$2:$J$672,0),R$1),FALSE)</f>
        <v>香港花旗/USD/Hope Young/91868394</v>
      </c>
      <c r="S825" s="10" cm="1">
        <f t="array" ref="S825">IFERROR(INDEX(cashier!$A$2:$I$672,MATCH($O825&amp;$P825,cashier!$J$2:$J$672,0),S$1),FALSE)</f>
        <v>45068.095867673612</v>
      </c>
      <c r="T825" s="10" t="str" cm="1">
        <f t="array" ref="T825">IFERROR(INDEX(cashier!$A$2:$I$672,MATCH($O825&amp;$P825,cashier!$J$2:$J$672,0),T$1),FALSE)</f>
        <v>USD</v>
      </c>
      <c r="U825" s="10" cm="1">
        <f t="array" ref="U825">IFERROR(INDEX(cashier!$A$2:$I$672,MATCH($O825&amp;$P825,cashier!$J$2:$J$672,0),U$1),FALSE)</f>
        <v>2600</v>
      </c>
      <c r="V825" s="10" cm="1">
        <f t="array" ref="V825">IFERROR(INDEX(cashier!$A$2:$I$672,MATCH($O825&amp;$P825,cashier!$J$2:$J$672,0),V$1),FALSE)</f>
        <v>45068.097488425927</v>
      </c>
      <c r="W825" s="10" cm="1">
        <f t="array" ref="W825">IFERROR(INDEX(cashier!$A$2:$I$672,MATCH($O825&amp;$P825,cashier!$J$2:$J$672,0),W$1),FALSE)</f>
        <v>990</v>
      </c>
      <c r="X825" s="10" t="str" cm="1">
        <f t="array" ref="X825">IFERROR(INDEX(cashier!$A$2:$I$672,MATCH($O825&amp;$P825,cashier!$J$2:$J$672,0),X$1),FALSE)</f>
        <v>付款单</v>
      </c>
      <c r="Y825" s="10" cm="1">
        <f t="array" ref="Y825">IFERROR(INDEX(cashier!$A$2:$I$672,MATCH($O825&amp;$P825,cashier!$J$2:$J$672,0),Y$1),FALSE)</f>
        <v>30</v>
      </c>
      <c r="Z825" s="13" cm="1">
        <f t="array" ref="Z825">IFERROR(INDEX(bank!$A$2:$P$1212,MATCH($O825&amp;$P825,bank!$Q$2:$Q$1212,0),Z$1),FALSE)</f>
        <v>990</v>
      </c>
      <c r="AA825" s="13" t="str" cm="1">
        <f t="array" ref="AA825">IFERROR(INDEX(bank!$A$2:$P$1212,MATCH($O825&amp;$P825,bank!$Q$2:$Q$1212,0),AA$1),FALSE)</f>
        <v>付款单</v>
      </c>
      <c r="AB825" s="13" t="str" cm="1">
        <f t="array" ref="AB825">IFERROR(INDEX(bank!$A$2:$P$1212,MATCH($O825&amp;$P825,bank!$Q$2:$Q$1212,0),AB$1),FALSE)</f>
        <v>香港花旗/USD/Hope Young/91868394</v>
      </c>
      <c r="AC825" s="13" t="str" cm="1">
        <f t="array" ref="AC825">IFERROR(INDEX(bank!$A$2:$P$1212,MATCH($O825&amp;$P825,bank!$Q$2:$Q$1212,0),AC$1),FALSE)</f>
        <v>USD</v>
      </c>
      <c r="AD825" s="13" cm="1">
        <f t="array" ref="AD825">IFERROR(INDEX(bank!$A$2:$P$1212,MATCH($O825&amp;$P825,bank!$Q$2:$Q$1212,0),AD$1),FALSE)</f>
        <v>0</v>
      </c>
      <c r="AE825" s="13" t="str" cm="1">
        <f t="array" ref="AE825">IFERROR(INDEX(bank!$A$2:$P$1212,MATCH($O825&amp;$P825,bank!$Q$2:$Q$1212,0),AE$1),FALSE)</f>
        <v>5501.03-船舶检验费</v>
      </c>
      <c r="AF825" s="13" t="str" cm="1">
        <f t="array" ref="AF825">IFERROR(INDEX(bank!$A$2:$P$1212,MATCH($O825&amp;$P825,bank!$Q$2:$Q$1212,0),AF$1),FALSE)</f>
        <v>EEXI文件和OMM审核</v>
      </c>
      <c r="AG825" s="13" cm="1">
        <f t="array" ref="AG825">IFERROR(INDEX(bank!$A$2:$P$1212,MATCH($O825&amp;$P825,bank!$Q$2:$Q$1212,0),AG$1),FALSE)</f>
        <v>45068.097488425927</v>
      </c>
      <c r="AH825" s="13" cm="1">
        <f t="array" ref="AH825">IFERROR(INDEX(bank!$A$2:$P$1212,MATCH($O825&amp;$P825,bank!$Q$2:$Q$1212,0),AH$1),FALSE)</f>
        <v>0</v>
      </c>
      <c r="AI825" s="13" cm="1">
        <f t="array" ref="AI825">IFERROR(INDEX(bank!$A$2:$P$1212,MATCH($O825&amp;$P825,bank!$Q$2:$Q$1212,0),AI$1),FALSE)</f>
        <v>0</v>
      </c>
      <c r="AJ825" s="13" cm="1">
        <f t="array" ref="AJ825">IFERROR(INDEX(bank!$A$2:$P$1212,MATCH($O825&amp;$P825,bank!$Q$2:$Q$1212,0),AJ$1),FALSE)</f>
        <v>2600</v>
      </c>
      <c r="AK825" s="13" cm="1">
        <f t="array" ref="AK825">IFERROR(INDEX(bank!$A$2:$P$1212,MATCH($O825&amp;$P825,bank!$Q$2:$Q$1212,0),AK$1),FALSE)</f>
        <v>2600</v>
      </c>
      <c r="AL825" s="13" cm="1">
        <f t="array" ref="AL825">IFERROR(INDEX(bank!$A$2:$P$1212,MATCH($O825&amp;$P825,bank!$Q$2:$Q$1212,0),AL$1),FALSE)</f>
        <v>352987.28</v>
      </c>
      <c r="AM825" s="13" cm="1">
        <f t="array" ref="AM825">IFERROR(INDEX(bank!$A$2:$P$1212,MATCH($O825&amp;$P825,bank!$Q$2:$Q$1212,0),AM$1),FALSE)</f>
        <v>1</v>
      </c>
      <c r="AN825" s="13" t="b" cm="1">
        <f t="array" ref="AN825">IFERROR(INDEX(bank!$A$2:$P$1212,MATCH($O825&amp;$P825,bank!$Q$2:$Q$1212,0),AN$1),FALSE)</f>
        <v>1</v>
      </c>
      <c r="AO825" s="13" t="str" cm="1">
        <f t="array" ref="AO825">IFERROR(INDEX(bank!$A$2:$P$1212,MATCH($O825&amp;$P825,bank!$Q$2:$Q$1212,0),AO$1),FALSE)</f>
        <v>已关闭</v>
      </c>
    </row>
    <row r="826" spans="1:41" hidden="1">
      <c r="A826" s="4" t="s">
        <v>84</v>
      </c>
      <c r="B826" s="4" t="s">
        <v>681</v>
      </c>
      <c r="C826" s="4">
        <v>34614.160000000003</v>
      </c>
      <c r="D826" s="4">
        <v>34614.160000000003</v>
      </c>
      <c r="E826" s="4">
        <v>0</v>
      </c>
      <c r="F826" s="4">
        <v>0</v>
      </c>
      <c r="G826" s="4" t="s">
        <v>19</v>
      </c>
      <c r="H826" s="6">
        <v>45092.289914884263</v>
      </c>
      <c r="I826" s="4" t="s">
        <v>208</v>
      </c>
      <c r="J826" s="4" t="b">
        <v>0</v>
      </c>
      <c r="K826" s="4">
        <v>0</v>
      </c>
      <c r="L826" s="4">
        <v>1</v>
      </c>
      <c r="M826" s="4" t="s">
        <v>36</v>
      </c>
      <c r="N826" s="6">
        <v>45092.253095092587</v>
      </c>
      <c r="O826" s="4" t="s">
        <v>18</v>
      </c>
      <c r="P826" s="4">
        <v>991</v>
      </c>
      <c r="Q826" s="10" cm="1">
        <f t="array" ref="Q826">IFERROR(INDEX(cashier!$A$2:$I$672,MATCH($O826&amp;$P826,cashier!$J$2:$J$672,0),Q$1),FALSE)</f>
        <v>653</v>
      </c>
      <c r="R826" s="10" t="str" cm="1">
        <f t="array" ref="R826">IFERROR(INDEX(cashier!$A$2:$I$672,MATCH($O826&amp;$P826,cashier!$J$2:$J$672,0),R$1),FALSE)</f>
        <v>香港花旗/USD/Hope Young/91868394</v>
      </c>
      <c r="S826" s="10" cm="1">
        <f t="array" ref="S826">IFERROR(INDEX(cashier!$A$2:$I$672,MATCH($O826&amp;$P826,cashier!$J$2:$J$672,0),S$1),FALSE)</f>
        <v>45092.251084490737</v>
      </c>
      <c r="T826" s="10" t="str" cm="1">
        <f t="array" ref="T826">IFERROR(INDEX(cashier!$A$2:$I$672,MATCH($O826&amp;$P826,cashier!$J$2:$J$672,0),T$1),FALSE)</f>
        <v>USD</v>
      </c>
      <c r="U826" s="10" cm="1">
        <f t="array" ref="U826">IFERROR(INDEX(cashier!$A$2:$I$672,MATCH($O826&amp;$P826,cashier!$J$2:$J$672,0),U$1),FALSE)</f>
        <v>34614.160000000003</v>
      </c>
      <c r="V826" s="10" cm="1">
        <f t="array" ref="V826">IFERROR(INDEX(cashier!$A$2:$I$672,MATCH($O826&amp;$P826,cashier!$J$2:$J$672,0),V$1),FALSE)</f>
        <v>45092.253095092587</v>
      </c>
      <c r="W826" s="10" cm="1">
        <f t="array" ref="W826">IFERROR(INDEX(cashier!$A$2:$I$672,MATCH($O826&amp;$P826,cashier!$J$2:$J$672,0),W$1),FALSE)</f>
        <v>991</v>
      </c>
      <c r="X826" s="10" t="str" cm="1">
        <f t="array" ref="X826">IFERROR(INDEX(cashier!$A$2:$I$672,MATCH($O826&amp;$P826,cashier!$J$2:$J$672,0),X$1),FALSE)</f>
        <v>付款单</v>
      </c>
      <c r="Y826" s="10" cm="1">
        <f t="array" ref="Y826">IFERROR(INDEX(cashier!$A$2:$I$672,MATCH($O826&amp;$P826,cashier!$J$2:$J$672,0),Y$1),FALSE)</f>
        <v>0</v>
      </c>
      <c r="Z826" s="13" t="b" cm="1">
        <f t="array" ref="Z826">IFERROR(INDEX(bank!$A$2:$P$1212,MATCH($O826&amp;$P826,bank!$Q$2:$Q$1212,0),Z$1),FALSE)</f>
        <v>0</v>
      </c>
      <c r="AA826" s="13" t="b" cm="1">
        <f t="array" ref="AA826">IFERROR(INDEX(bank!$A$2:$P$1212,MATCH($O826&amp;$P826,bank!$Q$2:$Q$1212,0),AA$1),FALSE)</f>
        <v>0</v>
      </c>
      <c r="AB826" s="13" t="b" cm="1">
        <f t="array" ref="AB826">IFERROR(INDEX(bank!$A$2:$P$1212,MATCH($O826&amp;$P826,bank!$Q$2:$Q$1212,0),AB$1),FALSE)</f>
        <v>0</v>
      </c>
      <c r="AC826" s="13" t="b" cm="1">
        <f t="array" ref="AC826">IFERROR(INDEX(bank!$A$2:$P$1212,MATCH($O826&amp;$P826,bank!$Q$2:$Q$1212,0),AC$1),FALSE)</f>
        <v>0</v>
      </c>
      <c r="AD826" s="13" t="b" cm="1">
        <f t="array" ref="AD826">IFERROR(INDEX(bank!$A$2:$P$1212,MATCH($O826&amp;$P826,bank!$Q$2:$Q$1212,0),AD$1),FALSE)</f>
        <v>0</v>
      </c>
      <c r="AE826" s="13" t="b" cm="1">
        <f t="array" ref="AE826">IFERROR(INDEX(bank!$A$2:$P$1212,MATCH($O826&amp;$P826,bank!$Q$2:$Q$1212,0),AE$1),FALSE)</f>
        <v>0</v>
      </c>
      <c r="AF826" s="13" t="b" cm="1">
        <f t="array" ref="AF826">IFERROR(INDEX(bank!$A$2:$P$1212,MATCH($O826&amp;$P826,bank!$Q$2:$Q$1212,0),AF$1),FALSE)</f>
        <v>0</v>
      </c>
      <c r="AG826" s="13" t="b" cm="1">
        <f t="array" ref="AG826">IFERROR(INDEX(bank!$A$2:$P$1212,MATCH($O826&amp;$P826,bank!$Q$2:$Q$1212,0),AG$1),FALSE)</f>
        <v>0</v>
      </c>
      <c r="AH826" s="13" t="b" cm="1">
        <f t="array" ref="AH826">IFERROR(INDEX(bank!$A$2:$P$1212,MATCH($O826&amp;$P826,bank!$Q$2:$Q$1212,0),AH$1),FALSE)</f>
        <v>0</v>
      </c>
      <c r="AI826" s="13" t="b" cm="1">
        <f t="array" ref="AI826">IFERROR(INDEX(bank!$A$2:$P$1212,MATCH($O826&amp;$P826,bank!$Q$2:$Q$1212,0),AI$1),FALSE)</f>
        <v>0</v>
      </c>
      <c r="AJ826" s="13" t="b" cm="1">
        <f t="array" ref="AJ826">IFERROR(INDEX(bank!$A$2:$P$1212,MATCH($O826&amp;$P826,bank!$Q$2:$Q$1212,0),AJ$1),FALSE)</f>
        <v>0</v>
      </c>
      <c r="AK826" s="13" t="b" cm="1">
        <f t="array" ref="AK826">IFERROR(INDEX(bank!$A$2:$P$1212,MATCH($O826&amp;$P826,bank!$Q$2:$Q$1212,0),AK$1),FALSE)</f>
        <v>0</v>
      </c>
      <c r="AL826" s="13" t="b" cm="1">
        <f t="array" ref="AL826">IFERROR(INDEX(bank!$A$2:$P$1212,MATCH($O826&amp;$P826,bank!$Q$2:$Q$1212,0),AL$1),FALSE)</f>
        <v>0</v>
      </c>
      <c r="AM826" s="13" t="b" cm="1">
        <f t="array" ref="AM826">IFERROR(INDEX(bank!$A$2:$P$1212,MATCH($O826&amp;$P826,bank!$Q$2:$Q$1212,0),AM$1),FALSE)</f>
        <v>0</v>
      </c>
      <c r="AN826" s="13" t="b" cm="1">
        <f t="array" ref="AN826">IFERROR(INDEX(bank!$A$2:$P$1212,MATCH($O826&amp;$P826,bank!$Q$2:$Q$1212,0),AN$1),FALSE)</f>
        <v>0</v>
      </c>
      <c r="AO826" s="13" t="b" cm="1">
        <f t="array" ref="AO826">IFERROR(INDEX(bank!$A$2:$P$1212,MATCH($O826&amp;$P826,bank!$Q$2:$Q$1212,0),AO$1),FALSE)</f>
        <v>0</v>
      </c>
    </row>
    <row r="827" spans="1:41" hidden="1">
      <c r="A827" s="4" t="s">
        <v>314</v>
      </c>
      <c r="B827" s="4" t="s">
        <v>682</v>
      </c>
      <c r="C827" s="4">
        <v>111600</v>
      </c>
      <c r="D827" s="4">
        <v>111600</v>
      </c>
      <c r="E827" s="4">
        <v>0</v>
      </c>
      <c r="F827" s="4">
        <v>0</v>
      </c>
      <c r="G827" s="4" t="s">
        <v>19</v>
      </c>
      <c r="H827" s="6">
        <v>45068.297699849543</v>
      </c>
      <c r="I827" s="4" t="s">
        <v>20</v>
      </c>
      <c r="J827" s="4" t="b">
        <v>1</v>
      </c>
      <c r="K827" s="4">
        <v>0</v>
      </c>
      <c r="L827" s="4">
        <v>1</v>
      </c>
      <c r="M827" s="4" t="s">
        <v>36</v>
      </c>
      <c r="N827" s="6">
        <v>45068.095729166656</v>
      </c>
      <c r="O827" s="4" t="s">
        <v>18</v>
      </c>
      <c r="P827" s="4">
        <v>992</v>
      </c>
      <c r="Q827" s="10" cm="1">
        <f t="array" ref="Q827">IFERROR(INDEX(cashier!$A$2:$I$672,MATCH($O827&amp;$P827,cashier!$J$2:$J$672,0),Q$1),FALSE)</f>
        <v>533</v>
      </c>
      <c r="R827" s="10" t="str" cm="1">
        <f t="array" ref="R827">IFERROR(INDEX(cashier!$A$2:$I$672,MATCH($O827&amp;$P827,cashier!$J$2:$J$672,0),R$1),FALSE)</f>
        <v>香港花旗/USD/Hope Young/91868394</v>
      </c>
      <c r="S827" s="10" cm="1">
        <f t="array" ref="S827">IFERROR(INDEX(cashier!$A$2:$I$672,MATCH($O827&amp;$P827,cashier!$J$2:$J$672,0),S$1),FALSE)</f>
        <v>45068.094754074067</v>
      </c>
      <c r="T827" s="10" t="str" cm="1">
        <f t="array" ref="T827">IFERROR(INDEX(cashier!$A$2:$I$672,MATCH($O827&amp;$P827,cashier!$J$2:$J$672,0),T$1),FALSE)</f>
        <v>USD</v>
      </c>
      <c r="U827" s="10" cm="1">
        <f t="array" ref="U827">IFERROR(INDEX(cashier!$A$2:$I$672,MATCH($O827&amp;$P827,cashier!$J$2:$J$672,0),U$1),FALSE)</f>
        <v>111600</v>
      </c>
      <c r="V827" s="10" cm="1">
        <f t="array" ref="V827">IFERROR(INDEX(cashier!$A$2:$I$672,MATCH($O827&amp;$P827,cashier!$J$2:$J$672,0),V$1),FALSE)</f>
        <v>45068.095729166656</v>
      </c>
      <c r="W827" s="10" cm="1">
        <f t="array" ref="W827">IFERROR(INDEX(cashier!$A$2:$I$672,MATCH($O827&amp;$P827,cashier!$J$2:$J$672,0),W$1),FALSE)</f>
        <v>992</v>
      </c>
      <c r="X827" s="10" t="str" cm="1">
        <f t="array" ref="X827">IFERROR(INDEX(cashier!$A$2:$I$672,MATCH($O827&amp;$P827,cashier!$J$2:$J$672,0),X$1),FALSE)</f>
        <v>付款单</v>
      </c>
      <c r="Y827" s="10" cm="1">
        <f t="array" ref="Y827">IFERROR(INDEX(cashier!$A$2:$I$672,MATCH($O827&amp;$P827,cashier!$J$2:$J$672,0),Y$1),FALSE)</f>
        <v>0</v>
      </c>
      <c r="Z827" s="13" cm="1">
        <f t="array" ref="Z827">IFERROR(INDEX(bank!$A$2:$P$1212,MATCH($O827&amp;$P827,bank!$Q$2:$Q$1212,0),Z$1),FALSE)</f>
        <v>992</v>
      </c>
      <c r="AA827" s="13" t="str" cm="1">
        <f t="array" ref="AA827">IFERROR(INDEX(bank!$A$2:$P$1212,MATCH($O827&amp;$P827,bank!$Q$2:$Q$1212,0),AA$1),FALSE)</f>
        <v>付款单</v>
      </c>
      <c r="AB827" s="13" t="str" cm="1">
        <f t="array" ref="AB827">IFERROR(INDEX(bank!$A$2:$P$1212,MATCH($O827&amp;$P827,bank!$Q$2:$Q$1212,0),AB$1),FALSE)</f>
        <v>香港花旗/USD/Hope Young/91868394</v>
      </c>
      <c r="AC827" s="13" t="str" cm="1">
        <f t="array" ref="AC827">IFERROR(INDEX(bank!$A$2:$P$1212,MATCH($O827&amp;$P827,bank!$Q$2:$Q$1212,0),AC$1),FALSE)</f>
        <v>USD</v>
      </c>
      <c r="AD827" s="13" cm="1">
        <f t="array" ref="AD827">IFERROR(INDEX(bank!$A$2:$P$1212,MATCH($O827&amp;$P827,bank!$Q$2:$Q$1212,0),AD$1),FALSE)</f>
        <v>0</v>
      </c>
      <c r="AE827" s="13" t="str" cm="1">
        <f t="array" ref="AE827">IFERROR(INDEX(bank!$A$2:$P$1212,MATCH($O827&amp;$P827,bank!$Q$2:$Q$1212,0),AE$1),FALSE)</f>
        <v xml:space="preserve">5402.01-租金运费成本  </v>
      </c>
      <c r="AF827" s="13" t="str" cm="1">
        <f t="array" ref="AF827">IFERROR(INDEX(bank!$A$2:$P$1212,MATCH($O827&amp;$P827,bank!$Q$2:$Q$1212,0),AF$1),FALSE)</f>
        <v>第48期租金（1345GMT 24/5/2023 - 1345GMT 24/6/2023）</v>
      </c>
      <c r="AG827" s="13" cm="1">
        <f t="array" ref="AG827">IFERROR(INDEX(bank!$A$2:$P$1212,MATCH($O827&amp;$P827,bank!$Q$2:$Q$1212,0),AG$1),FALSE)</f>
        <v>45068.095729166656</v>
      </c>
      <c r="AH827" s="13" cm="1">
        <f t="array" ref="AH827">IFERROR(INDEX(bank!$A$2:$P$1212,MATCH($O827&amp;$P827,bank!$Q$2:$Q$1212,0),AH$1),FALSE)</f>
        <v>0</v>
      </c>
      <c r="AI827" s="13" cm="1">
        <f t="array" ref="AI827">IFERROR(INDEX(bank!$A$2:$P$1212,MATCH($O827&amp;$P827,bank!$Q$2:$Q$1212,0),AI$1),FALSE)</f>
        <v>0</v>
      </c>
      <c r="AJ827" s="13" cm="1">
        <f t="array" ref="AJ827">IFERROR(INDEX(bank!$A$2:$P$1212,MATCH($O827&amp;$P827,bank!$Q$2:$Q$1212,0),AJ$1),FALSE)</f>
        <v>111600</v>
      </c>
      <c r="AK827" s="13" cm="1">
        <f t="array" ref="AK827">IFERROR(INDEX(bank!$A$2:$P$1212,MATCH($O827&amp;$P827,bank!$Q$2:$Q$1212,0),AK$1),FALSE)</f>
        <v>111600</v>
      </c>
      <c r="AL827" s="13" cm="1">
        <f t="array" ref="AL827">IFERROR(INDEX(bank!$A$2:$P$1212,MATCH($O827&amp;$P827,bank!$Q$2:$Q$1212,0),AL$1),FALSE)</f>
        <v>355587.28</v>
      </c>
      <c r="AM827" s="13" cm="1">
        <f t="array" ref="AM827">IFERROR(INDEX(bank!$A$2:$P$1212,MATCH($O827&amp;$P827,bank!$Q$2:$Q$1212,0),AM$1),FALSE)</f>
        <v>1</v>
      </c>
      <c r="AN827" s="13" t="b" cm="1">
        <f t="array" ref="AN827">IFERROR(INDEX(bank!$A$2:$P$1212,MATCH($O827&amp;$P827,bank!$Q$2:$Q$1212,0),AN$1),FALSE)</f>
        <v>1</v>
      </c>
      <c r="AO827" s="13" t="str" cm="1">
        <f t="array" ref="AO827">IFERROR(INDEX(bank!$A$2:$P$1212,MATCH($O827&amp;$P827,bank!$Q$2:$Q$1212,0),AO$1),FALSE)</f>
        <v>已关闭</v>
      </c>
    </row>
    <row r="828" spans="1:41" hidden="1">
      <c r="A828" s="4" t="s">
        <v>99</v>
      </c>
      <c r="B828" s="4" t="s">
        <v>234</v>
      </c>
      <c r="C828" s="4">
        <v>13962.8</v>
      </c>
      <c r="D828" s="4">
        <v>2000</v>
      </c>
      <c r="E828" s="4">
        <v>0</v>
      </c>
      <c r="F828" s="4">
        <v>0</v>
      </c>
      <c r="G828" s="4" t="s">
        <v>30</v>
      </c>
      <c r="H828" s="6">
        <v>45072.358586550923</v>
      </c>
      <c r="I828" s="4" t="s">
        <v>20</v>
      </c>
      <c r="J828" s="4" t="b">
        <v>1</v>
      </c>
      <c r="K828" s="4">
        <v>0</v>
      </c>
      <c r="L828" s="4">
        <v>6.9813999999999998</v>
      </c>
      <c r="M828" s="4" t="s">
        <v>46</v>
      </c>
      <c r="N828" s="6">
        <v>45075.256041666667</v>
      </c>
      <c r="O828" s="4" t="s">
        <v>18</v>
      </c>
      <c r="P828" s="4">
        <v>994</v>
      </c>
      <c r="Q828" s="10" cm="1">
        <f t="array" ref="Q828">IFERROR(INDEX(cashier!$A$2:$I$672,MATCH($O828&amp;$P828,cashier!$J$2:$J$672,0),Q$1),FALSE)</f>
        <v>578</v>
      </c>
      <c r="R828" s="10" t="str" cm="1">
        <f t="array" ref="R828">IFERROR(INDEX(cashier!$A$2:$I$672,MATCH($O828&amp;$P828,cashier!$J$2:$J$672,0),R$1),FALSE)</f>
        <v>吴总股东往来/RMB</v>
      </c>
      <c r="S828" s="10" cm="1">
        <f t="array" ref="S828">IFERROR(INDEX(cashier!$A$2:$I$672,MATCH($O828&amp;$P828,cashier!$J$2:$J$672,0),S$1),FALSE)</f>
        <v>45075.251639571761</v>
      </c>
      <c r="T828" s="10" t="str" cm="1">
        <f t="array" ref="T828">IFERROR(INDEX(cashier!$A$2:$I$672,MATCH($O828&amp;$P828,cashier!$J$2:$J$672,0),T$1),FALSE)</f>
        <v>RMB</v>
      </c>
      <c r="U828" s="10" cm="1">
        <f t="array" ref="U828">IFERROR(INDEX(cashier!$A$2:$I$672,MATCH($O828&amp;$P828,cashier!$J$2:$J$672,0),U$1),FALSE)</f>
        <v>29573.3</v>
      </c>
      <c r="V828" s="10" cm="1">
        <f t="array" ref="V828">IFERROR(INDEX(cashier!$A$2:$I$672,MATCH($O828&amp;$P828,cashier!$J$2:$J$672,0),V$1),FALSE)</f>
        <v>45075.256041666667</v>
      </c>
      <c r="W828" s="10" cm="1">
        <f t="array" ref="W828">IFERROR(INDEX(cashier!$A$2:$I$672,MATCH($O828&amp;$P828,cashier!$J$2:$J$672,0),W$1),FALSE)</f>
        <v>994</v>
      </c>
      <c r="X828" s="10" t="str" cm="1">
        <f t="array" ref="X828">IFERROR(INDEX(cashier!$A$2:$I$672,MATCH($O828&amp;$P828,cashier!$J$2:$J$672,0),X$1),FALSE)</f>
        <v>付款单</v>
      </c>
      <c r="Y828" s="10" cm="1">
        <f t="array" ref="Y828">IFERROR(INDEX(cashier!$A$2:$I$672,MATCH($O828&amp;$P828,cashier!$J$2:$J$672,0),Y$1),FALSE)</f>
        <v>0</v>
      </c>
      <c r="Z828" s="13" cm="1">
        <f t="array" ref="Z828">IFERROR(INDEX(bank!$A$2:$P$1212,MATCH($O828&amp;$P828,bank!$Q$2:$Q$1212,0),Z$1),FALSE)</f>
        <v>994</v>
      </c>
      <c r="AA828" s="13" t="str" cm="1">
        <f t="array" ref="AA828">IFERROR(INDEX(bank!$A$2:$P$1212,MATCH($O828&amp;$P828,bank!$Q$2:$Q$1212,0),AA$1),FALSE)</f>
        <v>付款单</v>
      </c>
      <c r="AB828" s="13" t="str" cm="1">
        <f t="array" ref="AB828">IFERROR(INDEX(bank!$A$2:$P$1212,MATCH($O828&amp;$P828,bank!$Q$2:$Q$1212,0),AB$1),FALSE)</f>
        <v>吴总股东往来/RMB</v>
      </c>
      <c r="AC828" s="13" t="str" cm="1">
        <f t="array" ref="AC828">IFERROR(INDEX(bank!$A$2:$P$1212,MATCH($O828&amp;$P828,bank!$Q$2:$Q$1212,0),AC$1),FALSE)</f>
        <v>RMB</v>
      </c>
      <c r="AD828" s="13" cm="1">
        <f t="array" ref="AD828">IFERROR(INDEX(bank!$A$2:$P$1212,MATCH($O828&amp;$P828,bank!$Q$2:$Q$1212,0),AD$1),FALSE)</f>
        <v>0</v>
      </c>
      <c r="AE828" s="13" t="str" cm="1">
        <f t="array" ref="AE828">IFERROR(INDEX(bank!$A$2:$P$1212,MATCH($O828&amp;$P828,bank!$Q$2:$Q$1212,0),AE$1),FALSE)</f>
        <v>5402.03-劳务费奖金</v>
      </c>
      <c r="AF828" s="13" t="str" cm="1">
        <f t="array" ref="AF828">IFERROR(INDEX(bank!$A$2:$P$1212,MATCH($O828&amp;$P828,bank!$Q$2:$Q$1212,0),AF$1),FALSE)</f>
        <v>扫洗舱</v>
      </c>
      <c r="AG828" s="13" cm="1">
        <f t="array" ref="AG828">IFERROR(INDEX(bank!$A$2:$P$1212,MATCH($O828&amp;$P828,bank!$Q$2:$Q$1212,0),AG$1),FALSE)</f>
        <v>45075.256041666667</v>
      </c>
      <c r="AH828" s="13" cm="1">
        <f t="array" ref="AH828">IFERROR(INDEX(bank!$A$2:$P$1212,MATCH($O828&amp;$P828,bank!$Q$2:$Q$1212,0),AH$1),FALSE)</f>
        <v>0</v>
      </c>
      <c r="AI828" s="13" cm="1">
        <f t="array" ref="AI828">IFERROR(INDEX(bank!$A$2:$P$1212,MATCH($O828&amp;$P828,bank!$Q$2:$Q$1212,0),AI$1),FALSE)</f>
        <v>0</v>
      </c>
      <c r="AJ828" s="13" cm="1">
        <f t="array" ref="AJ828">IFERROR(INDEX(bank!$A$2:$P$1212,MATCH($O828&amp;$P828,bank!$Q$2:$Q$1212,0),AJ$1),FALSE)</f>
        <v>13962.8</v>
      </c>
      <c r="AK828" s="13" cm="1">
        <f t="array" ref="AK828">IFERROR(INDEX(bank!$A$2:$P$1212,MATCH($O828&amp;$P828,bank!$Q$2:$Q$1212,0),AK$1),FALSE)</f>
        <v>13962.8</v>
      </c>
      <c r="AL828" s="13" cm="1">
        <f t="array" ref="AL828">IFERROR(INDEX(bank!$A$2:$P$1212,MATCH($O828&amp;$P828,bank!$Q$2:$Q$1212,0),AL$1),FALSE)</f>
        <v>11764428.73</v>
      </c>
      <c r="AM828" s="13" cm="1">
        <f t="array" ref="AM828">IFERROR(INDEX(bank!$A$2:$P$1212,MATCH($O828&amp;$P828,bank!$Q$2:$Q$1212,0),AM$1),FALSE)</f>
        <v>6.9813999999999998</v>
      </c>
      <c r="AN828" s="13" t="b" cm="1">
        <f t="array" ref="AN828">IFERROR(INDEX(bank!$A$2:$P$1212,MATCH($O828&amp;$P828,bank!$Q$2:$Q$1212,0),AN$1),FALSE)</f>
        <v>1</v>
      </c>
      <c r="AO828" s="13" t="str" cm="1">
        <f t="array" ref="AO828">IFERROR(INDEX(bank!$A$2:$P$1212,MATCH($O828&amp;$P828,bank!$Q$2:$Q$1212,0),AO$1),FALSE)</f>
        <v>已关闭</v>
      </c>
    </row>
    <row r="829" spans="1:41" hidden="1">
      <c r="A829" s="4" t="s">
        <v>99</v>
      </c>
      <c r="B829" s="4" t="s">
        <v>683</v>
      </c>
      <c r="C829" s="4">
        <v>2792.56</v>
      </c>
      <c r="D829" s="4">
        <v>400</v>
      </c>
      <c r="E829" s="4">
        <v>0</v>
      </c>
      <c r="F829" s="4">
        <v>0</v>
      </c>
      <c r="G829" s="4" t="s">
        <v>30</v>
      </c>
      <c r="H829" s="6">
        <v>45072.358586550923</v>
      </c>
      <c r="I829" s="4" t="s">
        <v>20</v>
      </c>
      <c r="J829" s="4" t="b">
        <v>1</v>
      </c>
      <c r="K829" s="4">
        <v>0</v>
      </c>
      <c r="L829" s="4">
        <v>6.9813999999999998</v>
      </c>
      <c r="M829" s="4" t="s">
        <v>46</v>
      </c>
      <c r="N829" s="6">
        <v>45075.256041666667</v>
      </c>
      <c r="O829" s="4" t="s">
        <v>18</v>
      </c>
      <c r="P829" s="4">
        <v>994</v>
      </c>
      <c r="Q829" s="10" cm="1">
        <f t="array" ref="Q829">IFERROR(INDEX(cashier!$A$2:$I$672,MATCH($O829&amp;$P829,cashier!$J$2:$J$672,0),Q$1),FALSE)</f>
        <v>578</v>
      </c>
      <c r="R829" s="10" t="str" cm="1">
        <f t="array" ref="R829">IFERROR(INDEX(cashier!$A$2:$I$672,MATCH($O829&amp;$P829,cashier!$J$2:$J$672,0),R$1),FALSE)</f>
        <v>吴总股东往来/RMB</v>
      </c>
      <c r="S829" s="10" cm="1">
        <f t="array" ref="S829">IFERROR(INDEX(cashier!$A$2:$I$672,MATCH($O829&amp;$P829,cashier!$J$2:$J$672,0),S$1),FALSE)</f>
        <v>45075.251639571761</v>
      </c>
      <c r="T829" s="10" t="str" cm="1">
        <f t="array" ref="T829">IFERROR(INDEX(cashier!$A$2:$I$672,MATCH($O829&amp;$P829,cashier!$J$2:$J$672,0),T$1),FALSE)</f>
        <v>RMB</v>
      </c>
      <c r="U829" s="10" cm="1">
        <f t="array" ref="U829">IFERROR(INDEX(cashier!$A$2:$I$672,MATCH($O829&amp;$P829,cashier!$J$2:$J$672,0),U$1),FALSE)</f>
        <v>29573.3</v>
      </c>
      <c r="V829" s="10" cm="1">
        <f t="array" ref="V829">IFERROR(INDEX(cashier!$A$2:$I$672,MATCH($O829&amp;$P829,cashier!$J$2:$J$672,0),V$1),FALSE)</f>
        <v>45075.256041666667</v>
      </c>
      <c r="W829" s="10" cm="1">
        <f t="array" ref="W829">IFERROR(INDEX(cashier!$A$2:$I$672,MATCH($O829&amp;$P829,cashier!$J$2:$J$672,0),W$1),FALSE)</f>
        <v>994</v>
      </c>
      <c r="X829" s="10" t="str" cm="1">
        <f t="array" ref="X829">IFERROR(INDEX(cashier!$A$2:$I$672,MATCH($O829&amp;$P829,cashier!$J$2:$J$672,0),X$1),FALSE)</f>
        <v>付款单</v>
      </c>
      <c r="Y829" s="10" cm="1">
        <f t="array" ref="Y829">IFERROR(INDEX(cashier!$A$2:$I$672,MATCH($O829&amp;$P829,cashier!$J$2:$J$672,0),Y$1),FALSE)</f>
        <v>0</v>
      </c>
      <c r="Z829" s="13" cm="1">
        <f t="array" ref="Z829">IFERROR(INDEX(bank!$A$2:$P$1212,MATCH($O829&amp;$P829,bank!$Q$2:$Q$1212,0),Z$1),FALSE)</f>
        <v>994</v>
      </c>
      <c r="AA829" s="13" t="str" cm="1">
        <f t="array" ref="AA829">IFERROR(INDEX(bank!$A$2:$P$1212,MATCH($O829&amp;$P829,bank!$Q$2:$Q$1212,0),AA$1),FALSE)</f>
        <v>付款单</v>
      </c>
      <c r="AB829" s="13" t="str" cm="1">
        <f t="array" ref="AB829">IFERROR(INDEX(bank!$A$2:$P$1212,MATCH($O829&amp;$P829,bank!$Q$2:$Q$1212,0),AB$1),FALSE)</f>
        <v>吴总股东往来/RMB</v>
      </c>
      <c r="AC829" s="13" t="str" cm="1">
        <f t="array" ref="AC829">IFERROR(INDEX(bank!$A$2:$P$1212,MATCH($O829&amp;$P829,bank!$Q$2:$Q$1212,0),AC$1),FALSE)</f>
        <v>RMB</v>
      </c>
      <c r="AD829" s="13" cm="1">
        <f t="array" ref="AD829">IFERROR(INDEX(bank!$A$2:$P$1212,MATCH($O829&amp;$P829,bank!$Q$2:$Q$1212,0),AD$1),FALSE)</f>
        <v>0</v>
      </c>
      <c r="AE829" s="13" t="str" cm="1">
        <f t="array" ref="AE829">IFERROR(INDEX(bank!$A$2:$P$1212,MATCH($O829&amp;$P829,bank!$Q$2:$Q$1212,0),AE$1),FALSE)</f>
        <v>5402.03-劳务费奖金</v>
      </c>
      <c r="AF829" s="13" t="str" cm="1">
        <f t="array" ref="AF829">IFERROR(INDEX(bank!$A$2:$P$1212,MATCH($O829&amp;$P829,bank!$Q$2:$Q$1212,0),AF$1),FALSE)</f>
        <v>扫洗舱</v>
      </c>
      <c r="AG829" s="13" cm="1">
        <f t="array" ref="AG829">IFERROR(INDEX(bank!$A$2:$P$1212,MATCH($O829&amp;$P829,bank!$Q$2:$Q$1212,0),AG$1),FALSE)</f>
        <v>45075.256041666667</v>
      </c>
      <c r="AH829" s="13" cm="1">
        <f t="array" ref="AH829">IFERROR(INDEX(bank!$A$2:$P$1212,MATCH($O829&amp;$P829,bank!$Q$2:$Q$1212,0),AH$1),FALSE)</f>
        <v>0</v>
      </c>
      <c r="AI829" s="13" cm="1">
        <f t="array" ref="AI829">IFERROR(INDEX(bank!$A$2:$P$1212,MATCH($O829&amp;$P829,bank!$Q$2:$Q$1212,0),AI$1),FALSE)</f>
        <v>0</v>
      </c>
      <c r="AJ829" s="13" cm="1">
        <f t="array" ref="AJ829">IFERROR(INDEX(bank!$A$2:$P$1212,MATCH($O829&amp;$P829,bank!$Q$2:$Q$1212,0),AJ$1),FALSE)</f>
        <v>13962.8</v>
      </c>
      <c r="AK829" s="13" cm="1">
        <f t="array" ref="AK829">IFERROR(INDEX(bank!$A$2:$P$1212,MATCH($O829&amp;$P829,bank!$Q$2:$Q$1212,0),AK$1),FALSE)</f>
        <v>13962.8</v>
      </c>
      <c r="AL829" s="13" cm="1">
        <f t="array" ref="AL829">IFERROR(INDEX(bank!$A$2:$P$1212,MATCH($O829&amp;$P829,bank!$Q$2:$Q$1212,0),AL$1),FALSE)</f>
        <v>11764428.73</v>
      </c>
      <c r="AM829" s="13" cm="1">
        <f t="array" ref="AM829">IFERROR(INDEX(bank!$A$2:$P$1212,MATCH($O829&amp;$P829,bank!$Q$2:$Q$1212,0),AM$1),FALSE)</f>
        <v>6.9813999999999998</v>
      </c>
      <c r="AN829" s="13" t="b" cm="1">
        <f t="array" ref="AN829">IFERROR(INDEX(bank!$A$2:$P$1212,MATCH($O829&amp;$P829,bank!$Q$2:$Q$1212,0),AN$1),FALSE)</f>
        <v>1</v>
      </c>
      <c r="AO829" s="13" t="str" cm="1">
        <f t="array" ref="AO829">IFERROR(INDEX(bank!$A$2:$P$1212,MATCH($O829&amp;$P829,bank!$Q$2:$Q$1212,0),AO$1),FALSE)</f>
        <v>已关闭</v>
      </c>
    </row>
    <row r="830" spans="1:41" hidden="1">
      <c r="A830" s="4" t="s">
        <v>99</v>
      </c>
      <c r="B830" s="4" t="s">
        <v>684</v>
      </c>
      <c r="C830" s="4">
        <v>11868.38</v>
      </c>
      <c r="D830" s="4">
        <v>1700</v>
      </c>
      <c r="E830" s="4">
        <v>0</v>
      </c>
      <c r="F830" s="4">
        <v>0</v>
      </c>
      <c r="G830" s="4" t="s">
        <v>30</v>
      </c>
      <c r="H830" s="6">
        <v>45072.358586550923</v>
      </c>
      <c r="I830" s="4" t="s">
        <v>20</v>
      </c>
      <c r="J830" s="4" t="b">
        <v>1</v>
      </c>
      <c r="K830" s="4">
        <v>0</v>
      </c>
      <c r="L830" s="4">
        <v>6.9813999999999998</v>
      </c>
      <c r="M830" s="4" t="s">
        <v>46</v>
      </c>
      <c r="N830" s="6">
        <v>45075.256041666667</v>
      </c>
      <c r="O830" s="4" t="s">
        <v>18</v>
      </c>
      <c r="P830" s="4">
        <v>994</v>
      </c>
      <c r="Q830" s="10" cm="1">
        <f t="array" ref="Q830">IFERROR(INDEX(cashier!$A$2:$I$672,MATCH($O830&amp;$P830,cashier!$J$2:$J$672,0),Q$1),FALSE)</f>
        <v>578</v>
      </c>
      <c r="R830" s="10" t="str" cm="1">
        <f t="array" ref="R830">IFERROR(INDEX(cashier!$A$2:$I$672,MATCH($O830&amp;$P830,cashier!$J$2:$J$672,0),R$1),FALSE)</f>
        <v>吴总股东往来/RMB</v>
      </c>
      <c r="S830" s="10" cm="1">
        <f t="array" ref="S830">IFERROR(INDEX(cashier!$A$2:$I$672,MATCH($O830&amp;$P830,cashier!$J$2:$J$672,0),S$1),FALSE)</f>
        <v>45075.251639571761</v>
      </c>
      <c r="T830" s="10" t="str" cm="1">
        <f t="array" ref="T830">IFERROR(INDEX(cashier!$A$2:$I$672,MATCH($O830&amp;$P830,cashier!$J$2:$J$672,0),T$1),FALSE)</f>
        <v>RMB</v>
      </c>
      <c r="U830" s="10" cm="1">
        <f t="array" ref="U830">IFERROR(INDEX(cashier!$A$2:$I$672,MATCH($O830&amp;$P830,cashier!$J$2:$J$672,0),U$1),FALSE)</f>
        <v>29573.3</v>
      </c>
      <c r="V830" s="10" cm="1">
        <f t="array" ref="V830">IFERROR(INDEX(cashier!$A$2:$I$672,MATCH($O830&amp;$P830,cashier!$J$2:$J$672,0),V$1),FALSE)</f>
        <v>45075.256041666667</v>
      </c>
      <c r="W830" s="10" cm="1">
        <f t="array" ref="W830">IFERROR(INDEX(cashier!$A$2:$I$672,MATCH($O830&amp;$P830,cashier!$J$2:$J$672,0),W$1),FALSE)</f>
        <v>994</v>
      </c>
      <c r="X830" s="10" t="str" cm="1">
        <f t="array" ref="X830">IFERROR(INDEX(cashier!$A$2:$I$672,MATCH($O830&amp;$P830,cashier!$J$2:$J$672,0),X$1),FALSE)</f>
        <v>付款单</v>
      </c>
      <c r="Y830" s="10" cm="1">
        <f t="array" ref="Y830">IFERROR(INDEX(cashier!$A$2:$I$672,MATCH($O830&amp;$P830,cashier!$J$2:$J$672,0),Y$1),FALSE)</f>
        <v>0</v>
      </c>
      <c r="Z830" s="13" cm="1">
        <f t="array" ref="Z830">IFERROR(INDEX(bank!$A$2:$P$1212,MATCH($O830&amp;$P830,bank!$Q$2:$Q$1212,0),Z$1),FALSE)</f>
        <v>994</v>
      </c>
      <c r="AA830" s="13" t="str" cm="1">
        <f t="array" ref="AA830">IFERROR(INDEX(bank!$A$2:$P$1212,MATCH($O830&amp;$P830,bank!$Q$2:$Q$1212,0),AA$1),FALSE)</f>
        <v>付款单</v>
      </c>
      <c r="AB830" s="13" t="str" cm="1">
        <f t="array" ref="AB830">IFERROR(INDEX(bank!$A$2:$P$1212,MATCH($O830&amp;$P830,bank!$Q$2:$Q$1212,0),AB$1),FALSE)</f>
        <v>吴总股东往来/RMB</v>
      </c>
      <c r="AC830" s="13" t="str" cm="1">
        <f t="array" ref="AC830">IFERROR(INDEX(bank!$A$2:$P$1212,MATCH($O830&amp;$P830,bank!$Q$2:$Q$1212,0),AC$1),FALSE)</f>
        <v>RMB</v>
      </c>
      <c r="AD830" s="13" cm="1">
        <f t="array" ref="AD830">IFERROR(INDEX(bank!$A$2:$P$1212,MATCH($O830&amp;$P830,bank!$Q$2:$Q$1212,0),AD$1),FALSE)</f>
        <v>0</v>
      </c>
      <c r="AE830" s="13" t="str" cm="1">
        <f t="array" ref="AE830">IFERROR(INDEX(bank!$A$2:$P$1212,MATCH($O830&amp;$P830,bank!$Q$2:$Q$1212,0),AE$1),FALSE)</f>
        <v>5402.03-劳务费奖金</v>
      </c>
      <c r="AF830" s="13" t="str" cm="1">
        <f t="array" ref="AF830">IFERROR(INDEX(bank!$A$2:$P$1212,MATCH($O830&amp;$P830,bank!$Q$2:$Q$1212,0),AF$1),FALSE)</f>
        <v>扫洗舱</v>
      </c>
      <c r="AG830" s="13" cm="1">
        <f t="array" ref="AG830">IFERROR(INDEX(bank!$A$2:$P$1212,MATCH($O830&amp;$P830,bank!$Q$2:$Q$1212,0),AG$1),FALSE)</f>
        <v>45075.256041666667</v>
      </c>
      <c r="AH830" s="13" cm="1">
        <f t="array" ref="AH830">IFERROR(INDEX(bank!$A$2:$P$1212,MATCH($O830&amp;$P830,bank!$Q$2:$Q$1212,0),AH$1),FALSE)</f>
        <v>0</v>
      </c>
      <c r="AI830" s="13" cm="1">
        <f t="array" ref="AI830">IFERROR(INDEX(bank!$A$2:$P$1212,MATCH($O830&amp;$P830,bank!$Q$2:$Q$1212,0),AI$1),FALSE)</f>
        <v>0</v>
      </c>
      <c r="AJ830" s="13" cm="1">
        <f t="array" ref="AJ830">IFERROR(INDEX(bank!$A$2:$P$1212,MATCH($O830&amp;$P830,bank!$Q$2:$Q$1212,0),AJ$1),FALSE)</f>
        <v>13962.8</v>
      </c>
      <c r="AK830" s="13" cm="1">
        <f t="array" ref="AK830">IFERROR(INDEX(bank!$A$2:$P$1212,MATCH($O830&amp;$P830,bank!$Q$2:$Q$1212,0),AK$1),FALSE)</f>
        <v>13962.8</v>
      </c>
      <c r="AL830" s="13" cm="1">
        <f t="array" ref="AL830">IFERROR(INDEX(bank!$A$2:$P$1212,MATCH($O830&amp;$P830,bank!$Q$2:$Q$1212,0),AL$1),FALSE)</f>
        <v>11764428.73</v>
      </c>
      <c r="AM830" s="13" cm="1">
        <f t="array" ref="AM830">IFERROR(INDEX(bank!$A$2:$P$1212,MATCH($O830&amp;$P830,bank!$Q$2:$Q$1212,0),AM$1),FALSE)</f>
        <v>6.9813999999999998</v>
      </c>
      <c r="AN830" s="13" t="b" cm="1">
        <f t="array" ref="AN830">IFERROR(INDEX(bank!$A$2:$P$1212,MATCH($O830&amp;$P830,bank!$Q$2:$Q$1212,0),AN$1),FALSE)</f>
        <v>1</v>
      </c>
      <c r="AO830" s="13" t="str" cm="1">
        <f t="array" ref="AO830">IFERROR(INDEX(bank!$A$2:$P$1212,MATCH($O830&amp;$P830,bank!$Q$2:$Q$1212,0),AO$1),FALSE)</f>
        <v>已关闭</v>
      </c>
    </row>
    <row r="831" spans="1:41" hidden="1">
      <c r="A831" s="4" t="s">
        <v>426</v>
      </c>
      <c r="B831" s="4" t="s">
        <v>685</v>
      </c>
      <c r="C831" s="4">
        <v>949.56</v>
      </c>
      <c r="D831" s="4">
        <v>136.0128341020426</v>
      </c>
      <c r="E831" s="4">
        <v>0</v>
      </c>
      <c r="F831" s="4">
        <v>0</v>
      </c>
      <c r="G831" s="4" t="s">
        <v>30</v>
      </c>
      <c r="H831" s="6">
        <v>45072.358586550923</v>
      </c>
      <c r="I831" s="4" t="s">
        <v>20</v>
      </c>
      <c r="J831" s="4" t="b">
        <v>1</v>
      </c>
      <c r="K831" s="4">
        <v>0</v>
      </c>
      <c r="L831" s="4">
        <v>6.9813999999999998</v>
      </c>
      <c r="M831" s="4" t="s">
        <v>46</v>
      </c>
      <c r="N831" s="6">
        <v>45075.256041666667</v>
      </c>
      <c r="O831" s="4" t="s">
        <v>18</v>
      </c>
      <c r="P831" s="4">
        <v>994</v>
      </c>
      <c r="Q831" s="10" cm="1">
        <f t="array" ref="Q831">IFERROR(INDEX(cashier!$A$2:$I$672,MATCH($O831&amp;$P831,cashier!$J$2:$J$672,0),Q$1),FALSE)</f>
        <v>578</v>
      </c>
      <c r="R831" s="10" t="str" cm="1">
        <f t="array" ref="R831">IFERROR(INDEX(cashier!$A$2:$I$672,MATCH($O831&amp;$P831,cashier!$J$2:$J$672,0),R$1),FALSE)</f>
        <v>吴总股东往来/RMB</v>
      </c>
      <c r="S831" s="10" cm="1">
        <f t="array" ref="S831">IFERROR(INDEX(cashier!$A$2:$I$672,MATCH($O831&amp;$P831,cashier!$J$2:$J$672,0),S$1),FALSE)</f>
        <v>45075.251639571761</v>
      </c>
      <c r="T831" s="10" t="str" cm="1">
        <f t="array" ref="T831">IFERROR(INDEX(cashier!$A$2:$I$672,MATCH($O831&amp;$P831,cashier!$J$2:$J$672,0),T$1),FALSE)</f>
        <v>RMB</v>
      </c>
      <c r="U831" s="10" cm="1">
        <f t="array" ref="U831">IFERROR(INDEX(cashier!$A$2:$I$672,MATCH($O831&amp;$P831,cashier!$J$2:$J$672,0),U$1),FALSE)</f>
        <v>29573.3</v>
      </c>
      <c r="V831" s="10" cm="1">
        <f t="array" ref="V831">IFERROR(INDEX(cashier!$A$2:$I$672,MATCH($O831&amp;$P831,cashier!$J$2:$J$672,0),V$1),FALSE)</f>
        <v>45075.256041666667</v>
      </c>
      <c r="W831" s="10" cm="1">
        <f t="array" ref="W831">IFERROR(INDEX(cashier!$A$2:$I$672,MATCH($O831&amp;$P831,cashier!$J$2:$J$672,0),W$1),FALSE)</f>
        <v>994</v>
      </c>
      <c r="X831" s="10" t="str" cm="1">
        <f t="array" ref="X831">IFERROR(INDEX(cashier!$A$2:$I$672,MATCH($O831&amp;$P831,cashier!$J$2:$J$672,0),X$1),FALSE)</f>
        <v>付款单</v>
      </c>
      <c r="Y831" s="10" cm="1">
        <f t="array" ref="Y831">IFERROR(INDEX(cashier!$A$2:$I$672,MATCH($O831&amp;$P831,cashier!$J$2:$J$672,0),Y$1),FALSE)</f>
        <v>0</v>
      </c>
      <c r="Z831" s="13" cm="1">
        <f t="array" ref="Z831">IFERROR(INDEX(bank!$A$2:$P$1212,MATCH($O831&amp;$P831,bank!$Q$2:$Q$1212,0),Z$1),FALSE)</f>
        <v>994</v>
      </c>
      <c r="AA831" s="13" t="str" cm="1">
        <f t="array" ref="AA831">IFERROR(INDEX(bank!$A$2:$P$1212,MATCH($O831&amp;$P831,bank!$Q$2:$Q$1212,0),AA$1),FALSE)</f>
        <v>付款单</v>
      </c>
      <c r="AB831" s="13" t="str" cm="1">
        <f t="array" ref="AB831">IFERROR(INDEX(bank!$A$2:$P$1212,MATCH($O831&amp;$P831,bank!$Q$2:$Q$1212,0),AB$1),FALSE)</f>
        <v>吴总股东往来/RMB</v>
      </c>
      <c r="AC831" s="13" t="str" cm="1">
        <f t="array" ref="AC831">IFERROR(INDEX(bank!$A$2:$P$1212,MATCH($O831&amp;$P831,bank!$Q$2:$Q$1212,0),AC$1),FALSE)</f>
        <v>RMB</v>
      </c>
      <c r="AD831" s="13" cm="1">
        <f t="array" ref="AD831">IFERROR(INDEX(bank!$A$2:$P$1212,MATCH($O831&amp;$P831,bank!$Q$2:$Q$1212,0),AD$1),FALSE)</f>
        <v>0</v>
      </c>
      <c r="AE831" s="13" t="str" cm="1">
        <f t="array" ref="AE831">IFERROR(INDEX(bank!$A$2:$P$1212,MATCH($O831&amp;$P831,bank!$Q$2:$Q$1212,0),AE$1),FALSE)</f>
        <v>5402.03-劳务费奖金</v>
      </c>
      <c r="AF831" s="13" t="str" cm="1">
        <f t="array" ref="AF831">IFERROR(INDEX(bank!$A$2:$P$1212,MATCH($O831&amp;$P831,bank!$Q$2:$Q$1212,0),AF$1),FALSE)</f>
        <v>扫洗舱</v>
      </c>
      <c r="AG831" s="13" cm="1">
        <f t="array" ref="AG831">IFERROR(INDEX(bank!$A$2:$P$1212,MATCH($O831&amp;$P831,bank!$Q$2:$Q$1212,0),AG$1),FALSE)</f>
        <v>45075.256041666667</v>
      </c>
      <c r="AH831" s="13" cm="1">
        <f t="array" ref="AH831">IFERROR(INDEX(bank!$A$2:$P$1212,MATCH($O831&amp;$P831,bank!$Q$2:$Q$1212,0),AH$1),FALSE)</f>
        <v>0</v>
      </c>
      <c r="AI831" s="13" cm="1">
        <f t="array" ref="AI831">IFERROR(INDEX(bank!$A$2:$P$1212,MATCH($O831&amp;$P831,bank!$Q$2:$Q$1212,0),AI$1),FALSE)</f>
        <v>0</v>
      </c>
      <c r="AJ831" s="13" cm="1">
        <f t="array" ref="AJ831">IFERROR(INDEX(bank!$A$2:$P$1212,MATCH($O831&amp;$P831,bank!$Q$2:$Q$1212,0),AJ$1),FALSE)</f>
        <v>13962.8</v>
      </c>
      <c r="AK831" s="13" cm="1">
        <f t="array" ref="AK831">IFERROR(INDEX(bank!$A$2:$P$1212,MATCH($O831&amp;$P831,bank!$Q$2:$Q$1212,0),AK$1),FALSE)</f>
        <v>13962.8</v>
      </c>
      <c r="AL831" s="13" cm="1">
        <f t="array" ref="AL831">IFERROR(INDEX(bank!$A$2:$P$1212,MATCH($O831&amp;$P831,bank!$Q$2:$Q$1212,0),AL$1),FALSE)</f>
        <v>11764428.73</v>
      </c>
      <c r="AM831" s="13" cm="1">
        <f t="array" ref="AM831">IFERROR(INDEX(bank!$A$2:$P$1212,MATCH($O831&amp;$P831,bank!$Q$2:$Q$1212,0),AM$1),FALSE)</f>
        <v>6.9813999999999998</v>
      </c>
      <c r="AN831" s="13" t="b" cm="1">
        <f t="array" ref="AN831">IFERROR(INDEX(bank!$A$2:$P$1212,MATCH($O831&amp;$P831,bank!$Q$2:$Q$1212,0),AN$1),FALSE)</f>
        <v>1</v>
      </c>
      <c r="AO831" s="13" t="str" cm="1">
        <f t="array" ref="AO831">IFERROR(INDEX(bank!$A$2:$P$1212,MATCH($O831&amp;$P831,bank!$Q$2:$Q$1212,0),AO$1),FALSE)</f>
        <v>已关闭</v>
      </c>
    </row>
    <row r="832" spans="1:41" hidden="1">
      <c r="A832" s="4" t="s">
        <v>264</v>
      </c>
      <c r="B832" s="4" t="s">
        <v>686</v>
      </c>
      <c r="C832" s="4">
        <v>143582.04999999999</v>
      </c>
      <c r="D832" s="4">
        <v>143582.04999999999</v>
      </c>
      <c r="E832" s="4">
        <v>0</v>
      </c>
      <c r="F832" s="4">
        <v>0</v>
      </c>
      <c r="G832" s="4" t="s">
        <v>19</v>
      </c>
      <c r="H832" s="6">
        <v>45069.379550891201</v>
      </c>
      <c r="I832" s="4" t="s">
        <v>20</v>
      </c>
      <c r="J832" s="4" t="b">
        <v>1</v>
      </c>
      <c r="K832" s="4">
        <v>0</v>
      </c>
      <c r="L832" s="4">
        <v>1</v>
      </c>
      <c r="M832" s="4" t="s">
        <v>36</v>
      </c>
      <c r="N832" s="6">
        <v>45069.396620370368</v>
      </c>
      <c r="O832" s="4" t="s">
        <v>18</v>
      </c>
      <c r="P832" s="4">
        <v>995</v>
      </c>
      <c r="Q832" s="10" cm="1">
        <f t="array" ref="Q832">IFERROR(INDEX(cashier!$A$2:$I$672,MATCH($O832&amp;$P832,cashier!$J$2:$J$672,0),Q$1),FALSE)</f>
        <v>555</v>
      </c>
      <c r="R832" s="10" t="str" cm="1">
        <f t="array" ref="R832">IFERROR(INDEX(cashier!$A$2:$I$672,MATCH($O832&amp;$P832,cashier!$J$2:$J$672,0),R$1),FALSE)</f>
        <v>香港花旗/USD/Hope Young/91868394</v>
      </c>
      <c r="S832" s="10" cm="1">
        <f t="array" ref="S832">IFERROR(INDEX(cashier!$A$2:$I$672,MATCH($O832&amp;$P832,cashier!$J$2:$J$672,0),S$1),FALSE)</f>
        <v>45069.395085555552</v>
      </c>
      <c r="T832" s="10" t="str" cm="1">
        <f t="array" ref="T832">IFERROR(INDEX(cashier!$A$2:$I$672,MATCH($O832&amp;$P832,cashier!$J$2:$J$672,0),T$1),FALSE)</f>
        <v>USD</v>
      </c>
      <c r="U832" s="10" cm="1">
        <f t="array" ref="U832">IFERROR(INDEX(cashier!$A$2:$I$672,MATCH($O832&amp;$P832,cashier!$J$2:$J$672,0),U$1),FALSE)</f>
        <v>143582.04999999999</v>
      </c>
      <c r="V832" s="10" cm="1">
        <f t="array" ref="V832">IFERROR(INDEX(cashier!$A$2:$I$672,MATCH($O832&amp;$P832,cashier!$J$2:$J$672,0),V$1),FALSE)</f>
        <v>45069.396620370368</v>
      </c>
      <c r="W832" s="10" cm="1">
        <f t="array" ref="W832">IFERROR(INDEX(cashier!$A$2:$I$672,MATCH($O832&amp;$P832,cashier!$J$2:$J$672,0),W$1),FALSE)</f>
        <v>995</v>
      </c>
      <c r="X832" s="10" t="str" cm="1">
        <f t="array" ref="X832">IFERROR(INDEX(cashier!$A$2:$I$672,MATCH($O832&amp;$P832,cashier!$J$2:$J$672,0),X$1),FALSE)</f>
        <v>付款单</v>
      </c>
      <c r="Y832" s="10" cm="1">
        <f t="array" ref="Y832">IFERROR(INDEX(cashier!$A$2:$I$672,MATCH($O832&amp;$P832,cashier!$J$2:$J$672,0),Y$1),FALSE)</f>
        <v>0</v>
      </c>
      <c r="Z832" s="13" cm="1">
        <f t="array" ref="Z832">IFERROR(INDEX(bank!$A$2:$P$1212,MATCH($O832&amp;$P832,bank!$Q$2:$Q$1212,0),Z$1),FALSE)</f>
        <v>995</v>
      </c>
      <c r="AA832" s="13" t="str" cm="1">
        <f t="array" ref="AA832">IFERROR(INDEX(bank!$A$2:$P$1212,MATCH($O832&amp;$P832,bank!$Q$2:$Q$1212,0),AA$1),FALSE)</f>
        <v>付款单</v>
      </c>
      <c r="AB832" s="13" t="str" cm="1">
        <f t="array" ref="AB832">IFERROR(INDEX(bank!$A$2:$P$1212,MATCH($O832&amp;$P832,bank!$Q$2:$Q$1212,0),AB$1),FALSE)</f>
        <v>香港花旗/USD/Hope Young/91868394</v>
      </c>
      <c r="AC832" s="13" t="str" cm="1">
        <f t="array" ref="AC832">IFERROR(INDEX(bank!$A$2:$P$1212,MATCH($O832&amp;$P832,bank!$Q$2:$Q$1212,0),AC$1),FALSE)</f>
        <v>USD</v>
      </c>
      <c r="AD832" s="13" cm="1">
        <f t="array" ref="AD832">IFERROR(INDEX(bank!$A$2:$P$1212,MATCH($O832&amp;$P832,bank!$Q$2:$Q$1212,0),AD$1),FALSE)</f>
        <v>0</v>
      </c>
      <c r="AE832" s="13" t="str" cm="1">
        <f t="array" ref="AE832">IFERROR(INDEX(bank!$A$2:$P$1212,MATCH($O832&amp;$P832,bank!$Q$2:$Q$1212,0),AE$1),FALSE)</f>
        <v xml:space="preserve">5402.13-装港使费 </v>
      </c>
      <c r="AF832" s="13" t="str" cm="1">
        <f t="array" ref="AF832">IFERROR(INDEX(bank!$A$2:$P$1212,MATCH($O832&amp;$P832,bank!$Q$2:$Q$1212,0),AF$1),FALSE)</f>
        <v>TAKORADI ， GHANA装港使费</v>
      </c>
      <c r="AG832" s="13" cm="1">
        <f t="array" ref="AG832">IFERROR(INDEX(bank!$A$2:$P$1212,MATCH($O832&amp;$P832,bank!$Q$2:$Q$1212,0),AG$1),FALSE)</f>
        <v>45069.396620370368</v>
      </c>
      <c r="AH832" s="13" cm="1">
        <f t="array" ref="AH832">IFERROR(INDEX(bank!$A$2:$P$1212,MATCH($O832&amp;$P832,bank!$Q$2:$Q$1212,0),AH$1),FALSE)</f>
        <v>0</v>
      </c>
      <c r="AI832" s="13" cm="1">
        <f t="array" ref="AI832">IFERROR(INDEX(bank!$A$2:$P$1212,MATCH($O832&amp;$P832,bank!$Q$2:$Q$1212,0),AI$1),FALSE)</f>
        <v>0</v>
      </c>
      <c r="AJ832" s="13" cm="1">
        <f t="array" ref="AJ832">IFERROR(INDEX(bank!$A$2:$P$1212,MATCH($O832&amp;$P832,bank!$Q$2:$Q$1212,0),AJ$1),FALSE)</f>
        <v>143582.04999999999</v>
      </c>
      <c r="AK832" s="13" cm="1">
        <f t="array" ref="AK832">IFERROR(INDEX(bank!$A$2:$P$1212,MATCH($O832&amp;$P832,bank!$Q$2:$Q$1212,0),AK$1),FALSE)</f>
        <v>143582.04999999999</v>
      </c>
      <c r="AL832" s="13" cm="1">
        <f t="array" ref="AL832">IFERROR(INDEX(bank!$A$2:$P$1212,MATCH($O832&amp;$P832,bank!$Q$2:$Q$1212,0),AL$1),FALSE)</f>
        <v>110753.41</v>
      </c>
      <c r="AM832" s="13" cm="1">
        <f t="array" ref="AM832">IFERROR(INDEX(bank!$A$2:$P$1212,MATCH($O832&amp;$P832,bank!$Q$2:$Q$1212,0),AM$1),FALSE)</f>
        <v>1</v>
      </c>
      <c r="AN832" s="13" t="b" cm="1">
        <f t="array" ref="AN832">IFERROR(INDEX(bank!$A$2:$P$1212,MATCH($O832&amp;$P832,bank!$Q$2:$Q$1212,0),AN$1),FALSE)</f>
        <v>1</v>
      </c>
      <c r="AO832" s="13" t="str" cm="1">
        <f t="array" ref="AO832">IFERROR(INDEX(bank!$A$2:$P$1212,MATCH($O832&amp;$P832,bank!$Q$2:$Q$1212,0),AO$1),FALSE)</f>
        <v>已关闭</v>
      </c>
    </row>
    <row r="833" spans="1:41" hidden="1">
      <c r="A833" s="4" t="s">
        <v>28</v>
      </c>
      <c r="B833" s="4" t="s">
        <v>687</v>
      </c>
      <c r="C833" s="4">
        <v>100000</v>
      </c>
      <c r="D833" s="4">
        <v>100000</v>
      </c>
      <c r="E833" s="4">
        <v>0</v>
      </c>
      <c r="F833" s="4">
        <v>0</v>
      </c>
      <c r="G833" s="4" t="s">
        <v>19</v>
      </c>
      <c r="H833" s="6">
        <v>45068.140304675922</v>
      </c>
      <c r="I833" s="4" t="s">
        <v>20</v>
      </c>
      <c r="J833" s="4" t="b">
        <v>1</v>
      </c>
      <c r="K833" s="4">
        <v>0</v>
      </c>
      <c r="L833" s="4">
        <v>1</v>
      </c>
      <c r="M833" s="4" t="s">
        <v>36</v>
      </c>
      <c r="N833" s="6">
        <v>45068.142233796287</v>
      </c>
      <c r="O833" s="4" t="s">
        <v>18</v>
      </c>
      <c r="P833" s="4">
        <v>997</v>
      </c>
      <c r="Q833" s="10" cm="1">
        <f t="array" ref="Q833">IFERROR(INDEX(cashier!$A$2:$I$672,MATCH($O833&amp;$P833,cashier!$J$2:$J$672,0),Q$1),FALSE)</f>
        <v>536</v>
      </c>
      <c r="R833" s="10" t="str" cm="1">
        <f t="array" ref="R833">IFERROR(INDEX(cashier!$A$2:$I$672,MATCH($O833&amp;$P833,cashier!$J$2:$J$672,0),R$1),FALSE)</f>
        <v>香港花旗/USD/Hope Young/91868394</v>
      </c>
      <c r="S833" s="10" cm="1">
        <f t="array" ref="S833">IFERROR(INDEX(cashier!$A$2:$I$672,MATCH($O833&amp;$P833,cashier!$J$2:$J$672,0),S$1),FALSE)</f>
        <v>45068.140641655089</v>
      </c>
      <c r="T833" s="10" t="str" cm="1">
        <f t="array" ref="T833">IFERROR(INDEX(cashier!$A$2:$I$672,MATCH($O833&amp;$P833,cashier!$J$2:$J$672,0),T$1),FALSE)</f>
        <v>USD</v>
      </c>
      <c r="U833" s="10" cm="1">
        <f t="array" ref="U833">IFERROR(INDEX(cashier!$A$2:$I$672,MATCH($O833&amp;$P833,cashier!$J$2:$J$672,0),U$1),FALSE)</f>
        <v>100000</v>
      </c>
      <c r="V833" s="10" cm="1">
        <f t="array" ref="V833">IFERROR(INDEX(cashier!$A$2:$I$672,MATCH($O833&amp;$P833,cashier!$J$2:$J$672,0),V$1),FALSE)</f>
        <v>45068.142233796287</v>
      </c>
      <c r="W833" s="10" cm="1">
        <f t="array" ref="W833">IFERROR(INDEX(cashier!$A$2:$I$672,MATCH($O833&amp;$P833,cashier!$J$2:$J$672,0),W$1),FALSE)</f>
        <v>997</v>
      </c>
      <c r="X833" s="10" t="str" cm="1">
        <f t="array" ref="X833">IFERROR(INDEX(cashier!$A$2:$I$672,MATCH($O833&amp;$P833,cashier!$J$2:$J$672,0),X$1),FALSE)</f>
        <v>付款单</v>
      </c>
      <c r="Y833" s="10" cm="1">
        <f t="array" ref="Y833">IFERROR(INDEX(cashier!$A$2:$I$672,MATCH($O833&amp;$P833,cashier!$J$2:$J$672,0),Y$1),FALSE)</f>
        <v>0</v>
      </c>
      <c r="Z833" s="13" cm="1">
        <f t="array" ref="Z833">IFERROR(INDEX(bank!$A$2:$P$1212,MATCH($O833&amp;$P833,bank!$Q$2:$Q$1212,0),Z$1),FALSE)</f>
        <v>997</v>
      </c>
      <c r="AA833" s="13" t="str" cm="1">
        <f t="array" ref="AA833">IFERROR(INDEX(bank!$A$2:$P$1212,MATCH($O833&amp;$P833,bank!$Q$2:$Q$1212,0),AA$1),FALSE)</f>
        <v>付款单</v>
      </c>
      <c r="AB833" s="13" t="str" cm="1">
        <f t="array" ref="AB833">IFERROR(INDEX(bank!$A$2:$P$1212,MATCH($O833&amp;$P833,bank!$Q$2:$Q$1212,0),AB$1),FALSE)</f>
        <v>香港花旗/USD/Hope Young/91868394</v>
      </c>
      <c r="AC833" s="13" t="str" cm="1">
        <f t="array" ref="AC833">IFERROR(INDEX(bank!$A$2:$P$1212,MATCH($O833&amp;$P833,bank!$Q$2:$Q$1212,0),AC$1),FALSE)</f>
        <v>USD</v>
      </c>
      <c r="AD833" s="13" cm="1">
        <f t="array" ref="AD833">IFERROR(INDEX(bank!$A$2:$P$1212,MATCH($O833&amp;$P833,bank!$Q$2:$Q$1212,0),AD$1),FALSE)</f>
        <v>0</v>
      </c>
      <c r="AE833" s="13" t="str" cm="1">
        <f t="array" ref="AE833">IFERROR(INDEX(bank!$A$2:$P$1212,MATCH($O833&amp;$P833,bank!$Q$2:$Q$1212,0),AE$1),FALSE)</f>
        <v>2201-划转</v>
      </c>
      <c r="AF833" s="13" t="str" cm="1">
        <f t="array" ref="AF833">IFERROR(INDEX(bank!$A$2:$P$1212,MATCH($O833&amp;$P833,bank!$Q$2:$Q$1212,0),AF$1),FALSE)</f>
        <v>花旗转香港汇丰</v>
      </c>
      <c r="AG833" s="13" cm="1">
        <f t="array" ref="AG833">IFERROR(INDEX(bank!$A$2:$P$1212,MATCH($O833&amp;$P833,bank!$Q$2:$Q$1212,0),AG$1),FALSE)</f>
        <v>45068.142233796287</v>
      </c>
      <c r="AH833" s="13" cm="1">
        <f t="array" ref="AH833">IFERROR(INDEX(bank!$A$2:$P$1212,MATCH($O833&amp;$P833,bank!$Q$2:$Q$1212,0),AH$1),FALSE)</f>
        <v>0</v>
      </c>
      <c r="AI833" s="13" cm="1">
        <f t="array" ref="AI833">IFERROR(INDEX(bank!$A$2:$P$1212,MATCH($O833&amp;$P833,bank!$Q$2:$Q$1212,0),AI$1),FALSE)</f>
        <v>0</v>
      </c>
      <c r="AJ833" s="13" cm="1">
        <f t="array" ref="AJ833">IFERROR(INDEX(bank!$A$2:$P$1212,MATCH($O833&amp;$P833,bank!$Q$2:$Q$1212,0),AJ$1),FALSE)</f>
        <v>100000</v>
      </c>
      <c r="AK833" s="13" cm="1">
        <f t="array" ref="AK833">IFERROR(INDEX(bank!$A$2:$P$1212,MATCH($O833&amp;$P833,bank!$Q$2:$Q$1212,0),AK$1),FALSE)</f>
        <v>100000</v>
      </c>
      <c r="AL833" s="13" cm="1">
        <f t="array" ref="AL833">IFERROR(INDEX(bank!$A$2:$P$1212,MATCH($O833&amp;$P833,bank!$Q$2:$Q$1212,0),AL$1),FALSE)</f>
        <v>250357.28</v>
      </c>
      <c r="AM833" s="13" cm="1">
        <f t="array" ref="AM833">IFERROR(INDEX(bank!$A$2:$P$1212,MATCH($O833&amp;$P833,bank!$Q$2:$Q$1212,0),AM$1),FALSE)</f>
        <v>1</v>
      </c>
      <c r="AN833" s="13" t="b" cm="1">
        <f t="array" ref="AN833">IFERROR(INDEX(bank!$A$2:$P$1212,MATCH($O833&amp;$P833,bank!$Q$2:$Q$1212,0),AN$1),FALSE)</f>
        <v>1</v>
      </c>
      <c r="AO833" s="13" t="str" cm="1">
        <f t="array" ref="AO833">IFERROR(INDEX(bank!$A$2:$P$1212,MATCH($O833&amp;$P833,bank!$Q$2:$Q$1212,0),AO$1),FALSE)</f>
        <v>已关闭</v>
      </c>
    </row>
    <row r="834" spans="1:41" hidden="1">
      <c r="A834" s="4" t="s">
        <v>314</v>
      </c>
      <c r="B834" s="4" t="s">
        <v>688</v>
      </c>
      <c r="C834" s="4">
        <v>91500</v>
      </c>
      <c r="D834" s="4">
        <v>91500</v>
      </c>
      <c r="E834" s="4">
        <v>0</v>
      </c>
      <c r="F834" s="4">
        <v>0</v>
      </c>
      <c r="G834" s="4" t="s">
        <v>19</v>
      </c>
      <c r="H834" s="6">
        <v>45077.160752627307</v>
      </c>
      <c r="I834" s="4" t="s">
        <v>20</v>
      </c>
      <c r="J834" s="4" t="b">
        <v>1</v>
      </c>
      <c r="K834" s="4">
        <v>0</v>
      </c>
      <c r="L834" s="4">
        <v>1</v>
      </c>
      <c r="M834" s="4" t="s">
        <v>27</v>
      </c>
      <c r="N834" s="6">
        <v>45077.299733796302</v>
      </c>
      <c r="O834" s="4" t="s">
        <v>18</v>
      </c>
      <c r="P834" s="4">
        <v>999</v>
      </c>
      <c r="Q834" s="10" cm="1">
        <f t="array" ref="Q834">IFERROR(INDEX(cashier!$A$2:$I$672,MATCH($O834&amp;$P834,cashier!$J$2:$J$672,0),Q$1),FALSE)</f>
        <v>585</v>
      </c>
      <c r="R834" s="10" t="str" cm="1">
        <f t="array" ref="R834">IFERROR(INDEX(cashier!$A$2:$I$672,MATCH($O834&amp;$P834,cashier!$J$2:$J$672,0),R$1),FALSE)</f>
        <v>香港汇丰/USD/Mandarine/801-443300-838</v>
      </c>
      <c r="S834" s="10" cm="1">
        <f t="array" ref="S834">IFERROR(INDEX(cashier!$A$2:$I$672,MATCH($O834&amp;$P834,cashier!$J$2:$J$672,0),S$1),FALSE)</f>
        <v>45077.295131423612</v>
      </c>
      <c r="T834" s="10" t="str" cm="1">
        <f t="array" ref="T834">IFERROR(INDEX(cashier!$A$2:$I$672,MATCH($O834&amp;$P834,cashier!$J$2:$J$672,0),T$1),FALSE)</f>
        <v>USD</v>
      </c>
      <c r="U834" s="10" cm="1">
        <f t="array" ref="U834">IFERROR(INDEX(cashier!$A$2:$I$672,MATCH($O834&amp;$P834,cashier!$J$2:$J$672,0),U$1),FALSE)</f>
        <v>91510</v>
      </c>
      <c r="V834" s="10" cm="1">
        <f t="array" ref="V834">IFERROR(INDEX(cashier!$A$2:$I$672,MATCH($O834&amp;$P834,cashier!$J$2:$J$672,0),V$1),FALSE)</f>
        <v>45077.299733796302</v>
      </c>
      <c r="W834" s="10" cm="1">
        <f t="array" ref="W834">IFERROR(INDEX(cashier!$A$2:$I$672,MATCH($O834&amp;$P834,cashier!$J$2:$J$672,0),W$1),FALSE)</f>
        <v>999</v>
      </c>
      <c r="X834" s="10" t="str" cm="1">
        <f t="array" ref="X834">IFERROR(INDEX(cashier!$A$2:$I$672,MATCH($O834&amp;$P834,cashier!$J$2:$J$672,0),X$1),FALSE)</f>
        <v>付款单</v>
      </c>
      <c r="Y834" s="10" cm="1">
        <f t="array" ref="Y834">IFERROR(INDEX(cashier!$A$2:$I$672,MATCH($O834&amp;$P834,cashier!$J$2:$J$672,0),Y$1),FALSE)</f>
        <v>35.18</v>
      </c>
      <c r="Z834" s="13" cm="1">
        <f t="array" ref="Z834">IFERROR(INDEX(bank!$A$2:$P$1212,MATCH($O834&amp;$P834,bank!$Q$2:$Q$1212,0),Z$1),FALSE)</f>
        <v>999</v>
      </c>
      <c r="AA834" s="13" t="str" cm="1">
        <f t="array" ref="AA834">IFERROR(INDEX(bank!$A$2:$P$1212,MATCH($O834&amp;$P834,bank!$Q$2:$Q$1212,0),AA$1),FALSE)</f>
        <v>付款单</v>
      </c>
      <c r="AB834" s="13" t="str" cm="1">
        <f t="array" ref="AB834">IFERROR(INDEX(bank!$A$2:$P$1212,MATCH($O834&amp;$P834,bank!$Q$2:$Q$1212,0),AB$1),FALSE)</f>
        <v>香港汇丰/USD/Mandarine/801-443300-838</v>
      </c>
      <c r="AC834" s="13" t="str" cm="1">
        <f t="array" ref="AC834">IFERROR(INDEX(bank!$A$2:$P$1212,MATCH($O834&amp;$P834,bank!$Q$2:$Q$1212,0),AC$1),FALSE)</f>
        <v>USD</v>
      </c>
      <c r="AD834" s="13" cm="1">
        <f t="array" ref="AD834">IFERROR(INDEX(bank!$A$2:$P$1212,MATCH($O834&amp;$P834,bank!$Q$2:$Q$1212,0),AD$1),FALSE)</f>
        <v>0</v>
      </c>
      <c r="AE834" s="13" t="str" cm="1">
        <f t="array" ref="AE834">IFERROR(INDEX(bank!$A$2:$P$1212,MATCH($O834&amp;$P834,bank!$Q$2:$Q$1212,0),AE$1),FALSE)</f>
        <v xml:space="preserve">5402.01-租金运费成本  </v>
      </c>
      <c r="AF834" s="13" t="str" cm="1">
        <f t="array" ref="AF834">IFERROR(INDEX(bank!$A$2:$P$1212,MATCH($O834&amp;$P834,bank!$Q$2:$Q$1212,0),AF$1),FALSE)</f>
        <v>支付原船东第51期租金</v>
      </c>
      <c r="AG834" s="13" cm="1">
        <f t="array" ref="AG834">IFERROR(INDEX(bank!$A$2:$P$1212,MATCH($O834&amp;$P834,bank!$Q$2:$Q$1212,0),AG$1),FALSE)</f>
        <v>45077.299733796302</v>
      </c>
      <c r="AH834" s="13" cm="1">
        <f t="array" ref="AH834">IFERROR(INDEX(bank!$A$2:$P$1212,MATCH($O834&amp;$P834,bank!$Q$2:$Q$1212,0),AH$1),FALSE)</f>
        <v>0</v>
      </c>
      <c r="AI834" s="13" cm="1">
        <f t="array" ref="AI834">IFERROR(INDEX(bank!$A$2:$P$1212,MATCH($O834&amp;$P834,bank!$Q$2:$Q$1212,0),AI$1),FALSE)</f>
        <v>0</v>
      </c>
      <c r="AJ834" s="13" cm="1">
        <f t="array" ref="AJ834">IFERROR(INDEX(bank!$A$2:$P$1212,MATCH($O834&amp;$P834,bank!$Q$2:$Q$1212,0),AJ$1),FALSE)</f>
        <v>91500</v>
      </c>
      <c r="AK834" s="13" cm="1">
        <f t="array" ref="AK834">IFERROR(INDEX(bank!$A$2:$P$1212,MATCH($O834&amp;$P834,bank!$Q$2:$Q$1212,0),AK$1),FALSE)</f>
        <v>91500</v>
      </c>
      <c r="AL834" s="13" cm="1">
        <f t="array" ref="AL834">IFERROR(INDEX(bank!$A$2:$P$1212,MATCH($O834&amp;$P834,bank!$Q$2:$Q$1212,0),AL$1),FALSE)</f>
        <v>-479724.99000000022</v>
      </c>
      <c r="AM834" s="13" cm="1">
        <f t="array" ref="AM834">IFERROR(INDEX(bank!$A$2:$P$1212,MATCH($O834&amp;$P834,bank!$Q$2:$Q$1212,0),AM$1),FALSE)</f>
        <v>1</v>
      </c>
      <c r="AN834" s="13" t="b" cm="1">
        <f t="array" ref="AN834">IFERROR(INDEX(bank!$A$2:$P$1212,MATCH($O834&amp;$P834,bank!$Q$2:$Q$1212,0),AN$1),FALSE)</f>
        <v>1</v>
      </c>
      <c r="AO834" s="13" t="str" cm="1">
        <f t="array" ref="AO834">IFERROR(INDEX(bank!$A$2:$P$1212,MATCH($O834&amp;$P834,bank!$Q$2:$Q$1212,0),AO$1),FALSE)</f>
        <v>已关闭</v>
      </c>
    </row>
    <row r="835" spans="1:41" hidden="1">
      <c r="A835" s="4" t="s">
        <v>177</v>
      </c>
      <c r="B835" s="4" t="s">
        <v>689</v>
      </c>
      <c r="C835" s="4">
        <v>10</v>
      </c>
      <c r="D835" s="4">
        <v>10</v>
      </c>
      <c r="E835" s="4">
        <v>0</v>
      </c>
      <c r="F835" s="4">
        <v>0</v>
      </c>
      <c r="G835" s="4" t="s">
        <v>19</v>
      </c>
      <c r="H835" s="6">
        <v>45077.160752627307</v>
      </c>
      <c r="I835" s="4" t="s">
        <v>20</v>
      </c>
      <c r="J835" s="4" t="b">
        <v>1</v>
      </c>
      <c r="K835" s="4">
        <v>0</v>
      </c>
      <c r="L835" s="4">
        <v>1</v>
      </c>
      <c r="M835" s="4" t="s">
        <v>27</v>
      </c>
      <c r="N835" s="6">
        <v>45077.299733796302</v>
      </c>
      <c r="O835" s="4" t="s">
        <v>18</v>
      </c>
      <c r="P835" s="4">
        <v>999</v>
      </c>
      <c r="Q835" s="10" cm="1">
        <f t="array" ref="Q835">IFERROR(INDEX(cashier!$A$2:$I$672,MATCH($O835&amp;$P835,cashier!$J$2:$J$672,0),Q$1),FALSE)</f>
        <v>585</v>
      </c>
      <c r="R835" s="10" t="str" cm="1">
        <f t="array" ref="R835">IFERROR(INDEX(cashier!$A$2:$I$672,MATCH($O835&amp;$P835,cashier!$J$2:$J$672,0),R$1),FALSE)</f>
        <v>香港汇丰/USD/Mandarine/801-443300-838</v>
      </c>
      <c r="S835" s="10" cm="1">
        <f t="array" ref="S835">IFERROR(INDEX(cashier!$A$2:$I$672,MATCH($O835&amp;$P835,cashier!$J$2:$J$672,0),S$1),FALSE)</f>
        <v>45077.295131423612</v>
      </c>
      <c r="T835" s="10" t="str" cm="1">
        <f t="array" ref="T835">IFERROR(INDEX(cashier!$A$2:$I$672,MATCH($O835&amp;$P835,cashier!$J$2:$J$672,0),T$1),FALSE)</f>
        <v>USD</v>
      </c>
      <c r="U835" s="10" cm="1">
        <f t="array" ref="U835">IFERROR(INDEX(cashier!$A$2:$I$672,MATCH($O835&amp;$P835,cashier!$J$2:$J$672,0),U$1),FALSE)</f>
        <v>91510</v>
      </c>
      <c r="V835" s="10" cm="1">
        <f t="array" ref="V835">IFERROR(INDEX(cashier!$A$2:$I$672,MATCH($O835&amp;$P835,cashier!$J$2:$J$672,0),V$1),FALSE)</f>
        <v>45077.299733796302</v>
      </c>
      <c r="W835" s="10" cm="1">
        <f t="array" ref="W835">IFERROR(INDEX(cashier!$A$2:$I$672,MATCH($O835&amp;$P835,cashier!$J$2:$J$672,0),W$1),FALSE)</f>
        <v>999</v>
      </c>
      <c r="X835" s="10" t="str" cm="1">
        <f t="array" ref="X835">IFERROR(INDEX(cashier!$A$2:$I$672,MATCH($O835&amp;$P835,cashier!$J$2:$J$672,0),X$1),FALSE)</f>
        <v>付款单</v>
      </c>
      <c r="Y835" s="10" cm="1">
        <f t="array" ref="Y835">IFERROR(INDEX(cashier!$A$2:$I$672,MATCH($O835&amp;$P835,cashier!$J$2:$J$672,0),Y$1),FALSE)</f>
        <v>35.18</v>
      </c>
      <c r="Z835" s="13" cm="1">
        <f t="array" ref="Z835">IFERROR(INDEX(bank!$A$2:$P$1212,MATCH($O835&amp;$P835,bank!$Q$2:$Q$1212,0),Z$1),FALSE)</f>
        <v>999</v>
      </c>
      <c r="AA835" s="13" t="str" cm="1">
        <f t="array" ref="AA835">IFERROR(INDEX(bank!$A$2:$P$1212,MATCH($O835&amp;$P835,bank!$Q$2:$Q$1212,0),AA$1),FALSE)</f>
        <v>付款单</v>
      </c>
      <c r="AB835" s="13" t="str" cm="1">
        <f t="array" ref="AB835">IFERROR(INDEX(bank!$A$2:$P$1212,MATCH($O835&amp;$P835,bank!$Q$2:$Q$1212,0),AB$1),FALSE)</f>
        <v>香港汇丰/USD/Mandarine/801-443300-838</v>
      </c>
      <c r="AC835" s="13" t="str" cm="1">
        <f t="array" ref="AC835">IFERROR(INDEX(bank!$A$2:$P$1212,MATCH($O835&amp;$P835,bank!$Q$2:$Q$1212,0),AC$1),FALSE)</f>
        <v>USD</v>
      </c>
      <c r="AD835" s="13" cm="1">
        <f t="array" ref="AD835">IFERROR(INDEX(bank!$A$2:$P$1212,MATCH($O835&amp;$P835,bank!$Q$2:$Q$1212,0),AD$1),FALSE)</f>
        <v>0</v>
      </c>
      <c r="AE835" s="13" t="str" cm="1">
        <f t="array" ref="AE835">IFERROR(INDEX(bank!$A$2:$P$1212,MATCH($O835&amp;$P835,bank!$Q$2:$Q$1212,0),AE$1),FALSE)</f>
        <v xml:space="preserve">5402.01-租金运费成本  </v>
      </c>
      <c r="AF835" s="13" t="str" cm="1">
        <f t="array" ref="AF835">IFERROR(INDEX(bank!$A$2:$P$1212,MATCH($O835&amp;$P835,bank!$Q$2:$Q$1212,0),AF$1),FALSE)</f>
        <v>支付原船东第51期租金</v>
      </c>
      <c r="AG835" s="13" cm="1">
        <f t="array" ref="AG835">IFERROR(INDEX(bank!$A$2:$P$1212,MATCH($O835&amp;$P835,bank!$Q$2:$Q$1212,0),AG$1),FALSE)</f>
        <v>45077.299733796302</v>
      </c>
      <c r="AH835" s="13" cm="1">
        <f t="array" ref="AH835">IFERROR(INDEX(bank!$A$2:$P$1212,MATCH($O835&amp;$P835,bank!$Q$2:$Q$1212,0),AH$1),FALSE)</f>
        <v>0</v>
      </c>
      <c r="AI835" s="13" cm="1">
        <f t="array" ref="AI835">IFERROR(INDEX(bank!$A$2:$P$1212,MATCH($O835&amp;$P835,bank!$Q$2:$Q$1212,0),AI$1),FALSE)</f>
        <v>0</v>
      </c>
      <c r="AJ835" s="13" cm="1">
        <f t="array" ref="AJ835">IFERROR(INDEX(bank!$A$2:$P$1212,MATCH($O835&amp;$P835,bank!$Q$2:$Q$1212,0),AJ$1),FALSE)</f>
        <v>91500</v>
      </c>
      <c r="AK835" s="13" cm="1">
        <f t="array" ref="AK835">IFERROR(INDEX(bank!$A$2:$P$1212,MATCH($O835&amp;$P835,bank!$Q$2:$Q$1212,0),AK$1),FALSE)</f>
        <v>91500</v>
      </c>
      <c r="AL835" s="13" cm="1">
        <f t="array" ref="AL835">IFERROR(INDEX(bank!$A$2:$P$1212,MATCH($O835&amp;$P835,bank!$Q$2:$Q$1212,0),AL$1),FALSE)</f>
        <v>-479724.99000000022</v>
      </c>
      <c r="AM835" s="13" cm="1">
        <f t="array" ref="AM835">IFERROR(INDEX(bank!$A$2:$P$1212,MATCH($O835&amp;$P835,bank!$Q$2:$Q$1212,0),AM$1),FALSE)</f>
        <v>1</v>
      </c>
      <c r="AN835" s="13" t="b" cm="1">
        <f t="array" ref="AN835">IFERROR(INDEX(bank!$A$2:$P$1212,MATCH($O835&amp;$P835,bank!$Q$2:$Q$1212,0),AN$1),FALSE)</f>
        <v>1</v>
      </c>
      <c r="AO835" s="13" t="str" cm="1">
        <f t="array" ref="AO835">IFERROR(INDEX(bank!$A$2:$P$1212,MATCH($O835&amp;$P835,bank!$Q$2:$Q$1212,0),AO$1),FALSE)</f>
        <v>已关闭</v>
      </c>
    </row>
    <row r="836" spans="1:41" hidden="1">
      <c r="A836" s="4" t="s">
        <v>144</v>
      </c>
      <c r="B836" s="4" t="s">
        <v>690</v>
      </c>
      <c r="C836" s="4">
        <v>0</v>
      </c>
      <c r="D836" s="4">
        <v>0</v>
      </c>
      <c r="E836" s="4">
        <v>4360.18</v>
      </c>
      <c r="F836" s="4">
        <v>4360.18</v>
      </c>
      <c r="G836" s="4" t="s">
        <v>19</v>
      </c>
      <c r="H836" s="6">
        <v>45068.367211574077</v>
      </c>
      <c r="I836" s="4" t="s">
        <v>20</v>
      </c>
      <c r="J836" s="4" t="b">
        <v>1</v>
      </c>
      <c r="K836" s="4">
        <v>0</v>
      </c>
      <c r="L836" s="4">
        <v>1</v>
      </c>
      <c r="M836" s="4" t="s">
        <v>36</v>
      </c>
      <c r="N836" s="6">
        <v>45068.396157407413</v>
      </c>
      <c r="O836" s="4" t="s">
        <v>26</v>
      </c>
      <c r="P836" s="4">
        <v>1001</v>
      </c>
      <c r="Q836" s="10" cm="1">
        <f t="array" ref="Q836">IFERROR(INDEX(cashier!$A$2:$I$672,MATCH($O836&amp;$P836,cashier!$J$2:$J$672,0),Q$1),FALSE)</f>
        <v>545</v>
      </c>
      <c r="R836" s="10" t="str" cm="1">
        <f t="array" ref="R836">IFERROR(INDEX(cashier!$A$2:$I$672,MATCH($O836&amp;$P836,cashier!$J$2:$J$672,0),R$1),FALSE)</f>
        <v>香港花旗/USD/Hope Young/91868394</v>
      </c>
      <c r="S836" s="10" cm="1">
        <f t="array" ref="S836">IFERROR(INDEX(cashier!$A$2:$I$672,MATCH($O836&amp;$P836,cashier!$J$2:$J$672,0),S$1),FALSE)</f>
        <v>45068.394551041667</v>
      </c>
      <c r="T836" s="10" t="str" cm="1">
        <f t="array" ref="T836">IFERROR(INDEX(cashier!$A$2:$I$672,MATCH($O836&amp;$P836,cashier!$J$2:$J$672,0),T$1),FALSE)</f>
        <v>USD</v>
      </c>
      <c r="U836" s="10" cm="1">
        <f t="array" ref="U836">IFERROR(INDEX(cashier!$A$2:$I$672,MATCH($O836&amp;$P836,cashier!$J$2:$J$672,0),U$1),FALSE)</f>
        <v>4360.18</v>
      </c>
      <c r="V836" s="10" cm="1">
        <f t="array" ref="V836">IFERROR(INDEX(cashier!$A$2:$I$672,MATCH($O836&amp;$P836,cashier!$J$2:$J$672,0),V$1),FALSE)</f>
        <v>45068.396157407413</v>
      </c>
      <c r="W836" s="10" cm="1">
        <f t="array" ref="W836">IFERROR(INDEX(cashier!$A$2:$I$672,MATCH($O836&amp;$P836,cashier!$J$2:$J$672,0),W$1),FALSE)</f>
        <v>1001</v>
      </c>
      <c r="X836" s="10" t="str" cm="1">
        <f t="array" ref="X836">IFERROR(INDEX(cashier!$A$2:$I$672,MATCH($O836&amp;$P836,cashier!$J$2:$J$672,0),X$1),FALSE)</f>
        <v>收款单</v>
      </c>
      <c r="Y836" s="10" cm="1">
        <f t="array" ref="Y836">IFERROR(INDEX(cashier!$A$2:$I$672,MATCH($O836&amp;$P836,cashier!$J$2:$J$672,0),Y$1),FALSE)</f>
        <v>0</v>
      </c>
      <c r="Z836" s="13" cm="1">
        <f t="array" ref="Z836">IFERROR(INDEX(bank!$A$2:$P$1212,MATCH($O836&amp;$P836,bank!$Q$2:$Q$1212,0),Z$1),FALSE)</f>
        <v>1001</v>
      </c>
      <c r="AA836" s="13" t="str" cm="1">
        <f t="array" ref="AA836">IFERROR(INDEX(bank!$A$2:$P$1212,MATCH($O836&amp;$P836,bank!$Q$2:$Q$1212,0),AA$1),FALSE)</f>
        <v>收款单</v>
      </c>
      <c r="AB836" s="13" t="str" cm="1">
        <f t="array" ref="AB836">IFERROR(INDEX(bank!$A$2:$P$1212,MATCH($O836&amp;$P836,bank!$Q$2:$Q$1212,0),AB$1),FALSE)</f>
        <v>香港花旗/USD/Hope Young/91868394</v>
      </c>
      <c r="AC836" s="13" t="str" cm="1">
        <f t="array" ref="AC836">IFERROR(INDEX(bank!$A$2:$P$1212,MATCH($O836&amp;$P836,bank!$Q$2:$Q$1212,0),AC$1),FALSE)</f>
        <v>USD</v>
      </c>
      <c r="AD836" s="13" cm="1">
        <f t="array" ref="AD836">IFERROR(INDEX(bank!$A$2:$P$1212,MATCH($O836&amp;$P836,bank!$Q$2:$Q$1212,0),AD$1),FALSE)</f>
        <v>0</v>
      </c>
      <c r="AE836" s="13" t="str" cm="1">
        <f t="array" ref="AE836">IFERROR(INDEX(bank!$A$2:$P$1212,MATCH($O836&amp;$P836,bank!$Q$2:$Q$1212,0),AE$1),FALSE)</f>
        <v>5402.17-律师等专业服务费</v>
      </c>
      <c r="AF836" s="13" t="str" cm="1">
        <f t="array" ref="AF836">IFERROR(INDEX(bank!$A$2:$P$1212,MATCH($O836&amp;$P836,bank!$Q$2:$Q$1212,0),AF$1),FALSE)</f>
        <v>指定仲裁费用退回结余部分（中途和解结案）</v>
      </c>
      <c r="AG836" s="13" cm="1">
        <f t="array" ref="AG836">IFERROR(INDEX(bank!$A$2:$P$1212,MATCH($O836&amp;$P836,bank!$Q$2:$Q$1212,0),AG$1),FALSE)</f>
        <v>45068.396157407413</v>
      </c>
      <c r="AH836" s="13" cm="1">
        <f t="array" ref="AH836">IFERROR(INDEX(bank!$A$2:$P$1212,MATCH($O836&amp;$P836,bank!$Q$2:$Q$1212,0),AH$1),FALSE)</f>
        <v>4360.18</v>
      </c>
      <c r="AI836" s="13" cm="1">
        <f t="array" ref="AI836">IFERROR(INDEX(bank!$A$2:$P$1212,MATCH($O836&amp;$P836,bank!$Q$2:$Q$1212,0),AI$1),FALSE)</f>
        <v>4360.18</v>
      </c>
      <c r="AJ836" s="13" cm="1">
        <f t="array" ref="AJ836">IFERROR(INDEX(bank!$A$2:$P$1212,MATCH($O836&amp;$P836,bank!$Q$2:$Q$1212,0),AJ$1),FALSE)</f>
        <v>0</v>
      </c>
      <c r="AK836" s="13" cm="1">
        <f t="array" ref="AK836">IFERROR(INDEX(bank!$A$2:$P$1212,MATCH($O836&amp;$P836,bank!$Q$2:$Q$1212,0),AK$1),FALSE)</f>
        <v>0</v>
      </c>
      <c r="AL836" s="13" cm="1">
        <f t="array" ref="AL836">IFERROR(INDEX(bank!$A$2:$P$1212,MATCH($O836&amp;$P836,bank!$Q$2:$Q$1212,0),AL$1),FALSE)</f>
        <v>254717.46</v>
      </c>
      <c r="AM836" s="13" cm="1">
        <f t="array" ref="AM836">IFERROR(INDEX(bank!$A$2:$P$1212,MATCH($O836&amp;$P836,bank!$Q$2:$Q$1212,0),AM$1),FALSE)</f>
        <v>1</v>
      </c>
      <c r="AN836" s="13" t="b" cm="1">
        <f t="array" ref="AN836">IFERROR(INDEX(bank!$A$2:$P$1212,MATCH($O836&amp;$P836,bank!$Q$2:$Q$1212,0),AN$1),FALSE)</f>
        <v>1</v>
      </c>
      <c r="AO836" s="13" t="str" cm="1">
        <f t="array" ref="AO836">IFERROR(INDEX(bank!$A$2:$P$1212,MATCH($O836&amp;$P836,bank!$Q$2:$Q$1212,0),AO$1),FALSE)</f>
        <v>已关闭</v>
      </c>
    </row>
    <row r="837" spans="1:41" hidden="1">
      <c r="A837" s="4" t="s">
        <v>40</v>
      </c>
      <c r="B837" s="4" t="s">
        <v>691</v>
      </c>
      <c r="C837" s="4">
        <v>122000</v>
      </c>
      <c r="D837" s="4">
        <v>122000</v>
      </c>
      <c r="E837" s="4">
        <v>0</v>
      </c>
      <c r="F837" s="4">
        <v>0</v>
      </c>
      <c r="G837" s="4" t="s">
        <v>19</v>
      </c>
      <c r="H837" s="6">
        <v>45086.386637928241</v>
      </c>
      <c r="I837" s="4" t="s">
        <v>20</v>
      </c>
      <c r="J837" s="4" t="b">
        <v>1</v>
      </c>
      <c r="K837" s="4">
        <v>0</v>
      </c>
      <c r="L837" s="4">
        <v>1</v>
      </c>
      <c r="M837" s="4" t="s">
        <v>45</v>
      </c>
      <c r="N837" s="6">
        <v>45083.368437500001</v>
      </c>
      <c r="O837" s="4" t="s">
        <v>18</v>
      </c>
      <c r="P837" s="4">
        <v>1002</v>
      </c>
      <c r="Q837" s="10" cm="1">
        <f t="array" ref="Q837">IFERROR(INDEX(cashier!$A$2:$I$672,MATCH($O837&amp;$P837,cashier!$J$2:$J$672,0),Q$1),FALSE)</f>
        <v>619</v>
      </c>
      <c r="R837" s="10" t="str" cm="1">
        <f t="array" ref="R837">IFERROR(INDEX(cashier!$A$2:$I$672,MATCH($O837&amp;$P837,cashier!$J$2:$J$672,0),R$1),FALSE)</f>
        <v>上海汇丰/USD/Mandarine/095-046264-055</v>
      </c>
      <c r="S837" s="10" cm="1">
        <f t="array" ref="S837">IFERROR(INDEX(cashier!$A$2:$I$672,MATCH($O837&amp;$P837,cashier!$J$2:$J$672,0),S$1),FALSE)</f>
        <v>45083.363654502318</v>
      </c>
      <c r="T837" s="10" t="str" cm="1">
        <f t="array" ref="T837">IFERROR(INDEX(cashier!$A$2:$I$672,MATCH($O837&amp;$P837,cashier!$J$2:$J$672,0),T$1),FALSE)</f>
        <v>USD</v>
      </c>
      <c r="U837" s="10" cm="1">
        <f t="array" ref="U837">IFERROR(INDEX(cashier!$A$2:$I$672,MATCH($O837&amp;$P837,cashier!$J$2:$J$672,0),U$1),FALSE)</f>
        <v>122000</v>
      </c>
      <c r="V837" s="10" cm="1">
        <f t="array" ref="V837">IFERROR(INDEX(cashier!$A$2:$I$672,MATCH($O837&amp;$P837,cashier!$J$2:$J$672,0),V$1),FALSE)</f>
        <v>45083.368437500001</v>
      </c>
      <c r="W837" s="10" cm="1">
        <f t="array" ref="W837">IFERROR(INDEX(cashier!$A$2:$I$672,MATCH($O837&amp;$P837,cashier!$J$2:$J$672,0),W$1),FALSE)</f>
        <v>1002</v>
      </c>
      <c r="X837" s="10" t="str" cm="1">
        <f t="array" ref="X837">IFERROR(INDEX(cashier!$A$2:$I$672,MATCH($O837&amp;$P837,cashier!$J$2:$J$672,0),X$1),FALSE)</f>
        <v>付款单</v>
      </c>
      <c r="Y837" s="10" cm="1">
        <f t="array" ref="Y837">IFERROR(INDEX(cashier!$A$2:$I$672,MATCH($O837&amp;$P837,cashier!$J$2:$J$672,0),Y$1),FALSE)</f>
        <v>16.239999999999998</v>
      </c>
      <c r="Z837" s="13" cm="1">
        <f t="array" ref="Z837">IFERROR(INDEX(bank!$A$2:$P$1212,MATCH($O837&amp;$P837,bank!$Q$2:$Q$1212,0),Z$1),FALSE)</f>
        <v>1002</v>
      </c>
      <c r="AA837" s="13" t="str" cm="1">
        <f t="array" ref="AA837">IFERROR(INDEX(bank!$A$2:$P$1212,MATCH($O837&amp;$P837,bank!$Q$2:$Q$1212,0),AA$1),FALSE)</f>
        <v>付款单</v>
      </c>
      <c r="AB837" s="13" t="str" cm="1">
        <f t="array" ref="AB837">IFERROR(INDEX(bank!$A$2:$P$1212,MATCH($O837&amp;$P837,bank!$Q$2:$Q$1212,0),AB$1),FALSE)</f>
        <v>上海汇丰/USD/Mandarine/095-046264-055</v>
      </c>
      <c r="AC837" s="13" t="str" cm="1">
        <f t="array" ref="AC837">IFERROR(INDEX(bank!$A$2:$P$1212,MATCH($O837&amp;$P837,bank!$Q$2:$Q$1212,0),AC$1),FALSE)</f>
        <v>USD</v>
      </c>
      <c r="AD837" s="13" cm="1">
        <f t="array" ref="AD837">IFERROR(INDEX(bank!$A$2:$P$1212,MATCH($O837&amp;$P837,bank!$Q$2:$Q$1212,0),AD$1),FALSE)</f>
        <v>0</v>
      </c>
      <c r="AE837" s="13" t="str" cm="1">
        <f t="array" ref="AE837">IFERROR(INDEX(bank!$A$2:$P$1212,MATCH($O837&amp;$P837,bank!$Q$2:$Q$1212,0),AE$1),FALSE)</f>
        <v xml:space="preserve">5402.04-燃料成本   </v>
      </c>
      <c r="AF837" s="13" t="str" cm="1">
        <f t="array" ref="AF837">IFERROR(INDEX(bank!$A$2:$P$1212,MATCH($O837&amp;$P837,bank!$Q$2:$Q$1212,0),AF$1),FALSE)</f>
        <v>5月11日在天津港加200吨重油后付款</v>
      </c>
      <c r="AG837" s="13" cm="1">
        <f t="array" ref="AG837">IFERROR(INDEX(bank!$A$2:$P$1212,MATCH($O837&amp;$P837,bank!$Q$2:$Q$1212,0),AG$1),FALSE)</f>
        <v>45083.368437500001</v>
      </c>
      <c r="AH837" s="13" cm="1">
        <f t="array" ref="AH837">IFERROR(INDEX(bank!$A$2:$P$1212,MATCH($O837&amp;$P837,bank!$Q$2:$Q$1212,0),AH$1),FALSE)</f>
        <v>0</v>
      </c>
      <c r="AI837" s="13" cm="1">
        <f t="array" ref="AI837">IFERROR(INDEX(bank!$A$2:$P$1212,MATCH($O837&amp;$P837,bank!$Q$2:$Q$1212,0),AI$1),FALSE)</f>
        <v>0</v>
      </c>
      <c r="AJ837" s="13" cm="1">
        <f t="array" ref="AJ837">IFERROR(INDEX(bank!$A$2:$P$1212,MATCH($O837&amp;$P837,bank!$Q$2:$Q$1212,0),AJ$1),FALSE)</f>
        <v>122000</v>
      </c>
      <c r="AK837" s="13" cm="1">
        <f t="array" ref="AK837">IFERROR(INDEX(bank!$A$2:$P$1212,MATCH($O837&amp;$P837,bank!$Q$2:$Q$1212,0),AK$1),FALSE)</f>
        <v>122000</v>
      </c>
      <c r="AL837" s="13" cm="1">
        <f t="array" ref="AL837">IFERROR(INDEX(bank!$A$2:$P$1212,MATCH($O837&amp;$P837,bank!$Q$2:$Q$1212,0),AL$1),FALSE)</f>
        <v>-199229.52</v>
      </c>
      <c r="AM837" s="13" cm="1">
        <f t="array" ref="AM837">IFERROR(INDEX(bank!$A$2:$P$1212,MATCH($O837&amp;$P837,bank!$Q$2:$Q$1212,0),AM$1),FALSE)</f>
        <v>1</v>
      </c>
      <c r="AN837" s="13" t="b" cm="1">
        <f t="array" ref="AN837">IFERROR(INDEX(bank!$A$2:$P$1212,MATCH($O837&amp;$P837,bank!$Q$2:$Q$1212,0),AN$1),FALSE)</f>
        <v>1</v>
      </c>
      <c r="AO837" s="13" t="str" cm="1">
        <f t="array" ref="AO837">IFERROR(INDEX(bank!$A$2:$P$1212,MATCH($O837&amp;$P837,bank!$Q$2:$Q$1212,0),AO$1),FALSE)</f>
        <v>已关闭</v>
      </c>
    </row>
    <row r="838" spans="1:41" hidden="1">
      <c r="A838" s="4" t="s">
        <v>43</v>
      </c>
      <c r="B838" s="4" t="s">
        <v>692</v>
      </c>
      <c r="C838" s="4">
        <v>382</v>
      </c>
      <c r="D838" s="4">
        <v>382</v>
      </c>
      <c r="E838" s="4">
        <v>0</v>
      </c>
      <c r="F838" s="4">
        <v>0</v>
      </c>
      <c r="G838" s="4" t="s">
        <v>19</v>
      </c>
      <c r="H838" s="6">
        <v>45069.148617685183</v>
      </c>
      <c r="I838" s="4" t="s">
        <v>20</v>
      </c>
      <c r="J838" s="4" t="b">
        <v>1</v>
      </c>
      <c r="K838" s="4">
        <v>0</v>
      </c>
      <c r="L838" s="4">
        <v>1</v>
      </c>
      <c r="M838" s="4" t="s">
        <v>36</v>
      </c>
      <c r="N838" s="6">
        <v>45069.153773148151</v>
      </c>
      <c r="O838" s="4" t="s">
        <v>18</v>
      </c>
      <c r="P838" s="4">
        <v>1005</v>
      </c>
      <c r="Q838" s="10" cm="1">
        <f t="array" ref="Q838">IFERROR(INDEX(cashier!$A$2:$I$672,MATCH($O838&amp;$P838,cashier!$J$2:$J$672,0),Q$1),FALSE)</f>
        <v>546</v>
      </c>
      <c r="R838" s="10" t="str" cm="1">
        <f t="array" ref="R838">IFERROR(INDEX(cashier!$A$2:$I$672,MATCH($O838&amp;$P838,cashier!$J$2:$J$672,0),R$1),FALSE)</f>
        <v>香港花旗/USD/Hope Young/91868394</v>
      </c>
      <c r="S838" s="10" cm="1">
        <f t="array" ref="S838">IFERROR(INDEX(cashier!$A$2:$I$672,MATCH($O838&amp;$P838,cashier!$J$2:$J$672,0),S$1),FALSE)</f>
        <v>45069.152192152767</v>
      </c>
      <c r="T838" s="10" t="str" cm="1">
        <f t="array" ref="T838">IFERROR(INDEX(cashier!$A$2:$I$672,MATCH($O838&amp;$P838,cashier!$J$2:$J$672,0),T$1),FALSE)</f>
        <v>USD</v>
      </c>
      <c r="U838" s="10" cm="1">
        <f t="array" ref="U838">IFERROR(INDEX(cashier!$A$2:$I$672,MATCH($O838&amp;$P838,cashier!$J$2:$J$672,0),U$1),FALSE)</f>
        <v>382</v>
      </c>
      <c r="V838" s="10" cm="1">
        <f t="array" ref="V838">IFERROR(INDEX(cashier!$A$2:$I$672,MATCH($O838&amp;$P838,cashier!$J$2:$J$672,0),V$1),FALSE)</f>
        <v>45069.153773148151</v>
      </c>
      <c r="W838" s="10" cm="1">
        <f t="array" ref="W838">IFERROR(INDEX(cashier!$A$2:$I$672,MATCH($O838&amp;$P838,cashier!$J$2:$J$672,0),W$1),FALSE)</f>
        <v>1005</v>
      </c>
      <c r="X838" s="10" t="str" cm="1">
        <f t="array" ref="X838">IFERROR(INDEX(cashier!$A$2:$I$672,MATCH($O838&amp;$P838,cashier!$J$2:$J$672,0),X$1),FALSE)</f>
        <v>付款单</v>
      </c>
      <c r="Y838" s="10" cm="1">
        <f t="array" ref="Y838">IFERROR(INDEX(cashier!$A$2:$I$672,MATCH($O838&amp;$P838,cashier!$J$2:$J$672,0),Y$1),FALSE)</f>
        <v>0</v>
      </c>
      <c r="Z838" s="13" cm="1">
        <f t="array" ref="Z838">IFERROR(INDEX(bank!$A$2:$P$1212,MATCH($O838&amp;$P838,bank!$Q$2:$Q$1212,0),Z$1),FALSE)</f>
        <v>1005</v>
      </c>
      <c r="AA838" s="13" t="str" cm="1">
        <f t="array" ref="AA838">IFERROR(INDEX(bank!$A$2:$P$1212,MATCH($O838&amp;$P838,bank!$Q$2:$Q$1212,0),AA$1),FALSE)</f>
        <v>付款单</v>
      </c>
      <c r="AB838" s="13" t="str" cm="1">
        <f t="array" ref="AB838">IFERROR(INDEX(bank!$A$2:$P$1212,MATCH($O838&amp;$P838,bank!$Q$2:$Q$1212,0),AB$1),FALSE)</f>
        <v>香港花旗/USD/Hope Young/91868394</v>
      </c>
      <c r="AC838" s="13" t="str" cm="1">
        <f t="array" ref="AC838">IFERROR(INDEX(bank!$A$2:$P$1212,MATCH($O838&amp;$P838,bank!$Q$2:$Q$1212,0),AC$1),FALSE)</f>
        <v>USD</v>
      </c>
      <c r="AD838" s="13" cm="1">
        <f t="array" ref="AD838">IFERROR(INDEX(bank!$A$2:$P$1212,MATCH($O838&amp;$P838,bank!$Q$2:$Q$1212,0),AD$1),FALSE)</f>
        <v>0</v>
      </c>
      <c r="AE838" s="13" t="str" cm="1">
        <f t="array" ref="AE838">IFERROR(INDEX(bank!$A$2:$P$1212,MATCH($O838&amp;$P838,bank!$Q$2:$Q$1212,0),AE$1),FALSE)</f>
        <v xml:space="preserve">5502.02-银行费用 </v>
      </c>
      <c r="AF838" s="13" t="str" cm="1">
        <f t="array" ref="AF838">IFERROR(INDEX(bank!$A$2:$P$1212,MATCH($O838&amp;$P838,bank!$Q$2:$Q$1212,0),AF$1),FALSE)</f>
        <v>花旗银行账户管理费</v>
      </c>
      <c r="AG838" s="13" cm="1">
        <f t="array" ref="AG838">IFERROR(INDEX(bank!$A$2:$P$1212,MATCH($O838&amp;$P838,bank!$Q$2:$Q$1212,0),AG$1),FALSE)</f>
        <v>45069.153773148151</v>
      </c>
      <c r="AH838" s="13" cm="1">
        <f t="array" ref="AH838">IFERROR(INDEX(bank!$A$2:$P$1212,MATCH($O838&amp;$P838,bank!$Q$2:$Q$1212,0),AH$1),FALSE)</f>
        <v>0</v>
      </c>
      <c r="AI838" s="13" cm="1">
        <f t="array" ref="AI838">IFERROR(INDEX(bank!$A$2:$P$1212,MATCH($O838&amp;$P838,bank!$Q$2:$Q$1212,0),AI$1),FALSE)</f>
        <v>0</v>
      </c>
      <c r="AJ838" s="13" cm="1">
        <f t="array" ref="AJ838">IFERROR(INDEX(bank!$A$2:$P$1212,MATCH($O838&amp;$P838,bank!$Q$2:$Q$1212,0),AJ$1),FALSE)</f>
        <v>382</v>
      </c>
      <c r="AK838" s="13" cm="1">
        <f t="array" ref="AK838">IFERROR(INDEX(bank!$A$2:$P$1212,MATCH($O838&amp;$P838,bank!$Q$2:$Q$1212,0),AK$1),FALSE)</f>
        <v>382</v>
      </c>
      <c r="AL838" s="13" cm="1">
        <f t="array" ref="AL838">IFERROR(INDEX(bank!$A$2:$P$1212,MATCH($O838&amp;$P838,bank!$Q$2:$Q$1212,0),AL$1),FALSE)</f>
        <v>254335.46</v>
      </c>
      <c r="AM838" s="13" cm="1">
        <f t="array" ref="AM838">IFERROR(INDEX(bank!$A$2:$P$1212,MATCH($O838&amp;$P838,bank!$Q$2:$Q$1212,0),AM$1),FALSE)</f>
        <v>1</v>
      </c>
      <c r="AN838" s="13" t="b" cm="1">
        <f t="array" ref="AN838">IFERROR(INDEX(bank!$A$2:$P$1212,MATCH($O838&amp;$P838,bank!$Q$2:$Q$1212,0),AN$1),FALSE)</f>
        <v>1</v>
      </c>
      <c r="AO838" s="13" t="str" cm="1">
        <f t="array" ref="AO838">IFERROR(INDEX(bank!$A$2:$P$1212,MATCH($O838&amp;$P838,bank!$Q$2:$Q$1212,0),AO$1),FALSE)</f>
        <v>已关闭</v>
      </c>
    </row>
    <row r="839" spans="1:41" hidden="1">
      <c r="A839" s="4" t="s">
        <v>86</v>
      </c>
      <c r="B839" s="4" t="s">
        <v>693</v>
      </c>
      <c r="C839" s="4">
        <v>6029.6</v>
      </c>
      <c r="D839" s="4">
        <v>6029.6</v>
      </c>
      <c r="E839" s="4">
        <v>0</v>
      </c>
      <c r="F839" s="4">
        <v>0</v>
      </c>
      <c r="G839" s="4" t="s">
        <v>19</v>
      </c>
      <c r="H839" s="6">
        <v>45076.666669016202</v>
      </c>
      <c r="I839" s="4" t="s">
        <v>20</v>
      </c>
      <c r="J839" s="4" t="b">
        <v>1</v>
      </c>
      <c r="K839" s="4">
        <v>0</v>
      </c>
      <c r="L839" s="4">
        <v>1</v>
      </c>
      <c r="M839" s="4" t="s">
        <v>27</v>
      </c>
      <c r="N839" s="6">
        <v>45093.294942129629</v>
      </c>
      <c r="O839" s="4" t="s">
        <v>18</v>
      </c>
      <c r="P839" s="4">
        <v>1006</v>
      </c>
      <c r="Q839" s="10" cm="1">
        <f t="array" ref="Q839">IFERROR(INDEX(cashier!$A$2:$I$672,MATCH($O839&amp;$P839,cashier!$J$2:$J$672,0),Q$1),FALSE)</f>
        <v>670</v>
      </c>
      <c r="R839" s="10" t="str" cm="1">
        <f t="array" ref="R839">IFERROR(INDEX(cashier!$A$2:$I$672,MATCH($O839&amp;$P839,cashier!$J$2:$J$672,0),R$1),FALSE)</f>
        <v>香港汇丰/USD/Mandarine/801-443300-838</v>
      </c>
      <c r="S839" s="10" cm="1">
        <f t="array" ref="S839">IFERROR(INDEX(cashier!$A$2:$I$672,MATCH($O839&amp;$P839,cashier!$J$2:$J$672,0),S$1),FALSE)</f>
        <v>45093.289765023153</v>
      </c>
      <c r="T839" s="10" t="str" cm="1">
        <f t="array" ref="T839">IFERROR(INDEX(cashier!$A$2:$I$672,MATCH($O839&amp;$P839,cashier!$J$2:$J$672,0),T$1),FALSE)</f>
        <v>USD</v>
      </c>
      <c r="U839" s="10" cm="1">
        <f t="array" ref="U839">IFERROR(INDEX(cashier!$A$2:$I$672,MATCH($O839&amp;$P839,cashier!$J$2:$J$672,0),U$1),FALSE)</f>
        <v>6029.6</v>
      </c>
      <c r="V839" s="10" cm="1">
        <f t="array" ref="V839">IFERROR(INDEX(cashier!$A$2:$I$672,MATCH($O839&amp;$P839,cashier!$J$2:$J$672,0),V$1),FALSE)</f>
        <v>45093.294942129629</v>
      </c>
      <c r="W839" s="10" cm="1">
        <f t="array" ref="W839">IFERROR(INDEX(cashier!$A$2:$I$672,MATCH($O839&amp;$P839,cashier!$J$2:$J$672,0),W$1),FALSE)</f>
        <v>1006</v>
      </c>
      <c r="X839" s="10" t="str" cm="1">
        <f t="array" ref="X839">IFERROR(INDEX(cashier!$A$2:$I$672,MATCH($O839&amp;$P839,cashier!$J$2:$J$672,0),X$1),FALSE)</f>
        <v>付款单</v>
      </c>
      <c r="Y839" s="10" cm="1">
        <f t="array" ref="Y839">IFERROR(INDEX(cashier!$A$2:$I$672,MATCH($O839&amp;$P839,cashier!$J$2:$J$672,0),Y$1),FALSE)</f>
        <v>0</v>
      </c>
      <c r="Z839" s="13" cm="1">
        <f t="array" ref="Z839">IFERROR(INDEX(bank!$A$2:$P$1212,MATCH($O839&amp;$P839,bank!$Q$2:$Q$1212,0),Z$1),FALSE)</f>
        <v>1006</v>
      </c>
      <c r="AA839" s="13" t="str" cm="1">
        <f t="array" ref="AA839">IFERROR(INDEX(bank!$A$2:$P$1212,MATCH($O839&amp;$P839,bank!$Q$2:$Q$1212,0),AA$1),FALSE)</f>
        <v>付款单</v>
      </c>
      <c r="AB839" s="13" t="str" cm="1">
        <f t="array" ref="AB839">IFERROR(INDEX(bank!$A$2:$P$1212,MATCH($O839&amp;$P839,bank!$Q$2:$Q$1212,0),AB$1),FALSE)</f>
        <v>香港汇丰/USD/Mandarine/801-443300-838</v>
      </c>
      <c r="AC839" s="13" t="str" cm="1">
        <f t="array" ref="AC839">IFERROR(INDEX(bank!$A$2:$P$1212,MATCH($O839&amp;$P839,bank!$Q$2:$Q$1212,0),AC$1),FALSE)</f>
        <v>USD</v>
      </c>
      <c r="AD839" s="13" cm="1">
        <f t="array" ref="AD839">IFERROR(INDEX(bank!$A$2:$P$1212,MATCH($O839&amp;$P839,bank!$Q$2:$Q$1212,0),AD$1),FALSE)</f>
        <v>0</v>
      </c>
      <c r="AE839" s="13" t="str" cm="1">
        <f t="array" ref="AE839">IFERROR(INDEX(bank!$A$2:$P$1212,MATCH($O839&amp;$P839,bank!$Q$2:$Q$1212,0),AE$1),FALSE)</f>
        <v>5501.11-物料</v>
      </c>
      <c r="AF839" s="13" t="str" cm="1">
        <f t="array" ref="AF839">IFERROR(INDEX(bank!$A$2:$P$1212,MATCH($O839&amp;$P839,bank!$Q$2:$Q$1212,0),AF$1),FALSE)</f>
        <v>2023年1月29日上海海隆在连云港供油漆</v>
      </c>
      <c r="AG839" s="13" cm="1">
        <f t="array" ref="AG839">IFERROR(INDEX(bank!$A$2:$P$1212,MATCH($O839&amp;$P839,bank!$Q$2:$Q$1212,0),AG$1),FALSE)</f>
        <v>45093.294942129629</v>
      </c>
      <c r="AH839" s="13" cm="1">
        <f t="array" ref="AH839">IFERROR(INDEX(bank!$A$2:$P$1212,MATCH($O839&amp;$P839,bank!$Q$2:$Q$1212,0),AH$1),FALSE)</f>
        <v>0</v>
      </c>
      <c r="AI839" s="13" cm="1">
        <f t="array" ref="AI839">IFERROR(INDEX(bank!$A$2:$P$1212,MATCH($O839&amp;$P839,bank!$Q$2:$Q$1212,0),AI$1),FALSE)</f>
        <v>0</v>
      </c>
      <c r="AJ839" s="13" cm="1">
        <f t="array" ref="AJ839">IFERROR(INDEX(bank!$A$2:$P$1212,MATCH($O839&amp;$P839,bank!$Q$2:$Q$1212,0),AJ$1),FALSE)</f>
        <v>6029.6</v>
      </c>
      <c r="AK839" s="13" cm="1">
        <f t="array" ref="AK839">IFERROR(INDEX(bank!$A$2:$P$1212,MATCH($O839&amp;$P839,bank!$Q$2:$Q$1212,0),AK$1),FALSE)</f>
        <v>6029.6</v>
      </c>
      <c r="AL839" s="13" cm="1">
        <f t="array" ref="AL839">IFERROR(INDEX(bank!$A$2:$P$1212,MATCH($O839&amp;$P839,bank!$Q$2:$Q$1212,0),AL$1),FALSE)</f>
        <v>-514223.06999999989</v>
      </c>
      <c r="AM839" s="13" cm="1">
        <f t="array" ref="AM839">IFERROR(INDEX(bank!$A$2:$P$1212,MATCH($O839&amp;$P839,bank!$Q$2:$Q$1212,0),AM$1),FALSE)</f>
        <v>1</v>
      </c>
      <c r="AN839" s="13" t="b" cm="1">
        <f t="array" ref="AN839">IFERROR(INDEX(bank!$A$2:$P$1212,MATCH($O839&amp;$P839,bank!$Q$2:$Q$1212,0),AN$1),FALSE)</f>
        <v>1</v>
      </c>
      <c r="AO839" s="13" t="str" cm="1">
        <f t="array" ref="AO839">IFERROR(INDEX(bank!$A$2:$P$1212,MATCH($O839&amp;$P839,bank!$Q$2:$Q$1212,0),AO$1),FALSE)</f>
        <v>已关闭</v>
      </c>
    </row>
    <row r="840" spans="1:41" hidden="1">
      <c r="A840" s="4" t="s">
        <v>28</v>
      </c>
      <c r="B840" s="4" t="s">
        <v>687</v>
      </c>
      <c r="C840" s="4">
        <v>0</v>
      </c>
      <c r="D840" s="4">
        <v>0</v>
      </c>
      <c r="E840" s="4">
        <v>100000</v>
      </c>
      <c r="F840" s="4">
        <v>100000</v>
      </c>
      <c r="G840" s="4" t="s">
        <v>19</v>
      </c>
      <c r="H840" s="6">
        <v>45068.258809259263</v>
      </c>
      <c r="I840" s="4" t="s">
        <v>20</v>
      </c>
      <c r="J840" s="4" t="b">
        <v>1</v>
      </c>
      <c r="K840" s="4">
        <v>0</v>
      </c>
      <c r="L840" s="4">
        <v>1</v>
      </c>
      <c r="M840" s="4" t="s">
        <v>27</v>
      </c>
      <c r="N840" s="6">
        <v>45068.262557870366</v>
      </c>
      <c r="O840" s="4" t="s">
        <v>26</v>
      </c>
      <c r="P840" s="4">
        <v>1008</v>
      </c>
      <c r="Q840" s="10" cm="1">
        <f t="array" ref="Q840">IFERROR(INDEX(cashier!$A$2:$I$672,MATCH($O840&amp;$P840,cashier!$J$2:$J$672,0),Q$1),FALSE)</f>
        <v>547</v>
      </c>
      <c r="R840" s="10" t="str" cm="1">
        <f t="array" ref="R840">IFERROR(INDEX(cashier!$A$2:$I$672,MATCH($O840&amp;$P840,cashier!$J$2:$J$672,0),R$1),FALSE)</f>
        <v>香港汇丰/USD/Mandarine/801-443300-838</v>
      </c>
      <c r="S840" s="10" cm="1">
        <f t="array" ref="S840">IFERROR(INDEX(cashier!$A$2:$I$672,MATCH($O840&amp;$P840,cashier!$J$2:$J$672,0),S$1),FALSE)</f>
        <v>45069.258309756937</v>
      </c>
      <c r="T840" s="10" t="str" cm="1">
        <f t="array" ref="T840">IFERROR(INDEX(cashier!$A$2:$I$672,MATCH($O840&amp;$P840,cashier!$J$2:$J$672,0),T$1),FALSE)</f>
        <v>USD</v>
      </c>
      <c r="U840" s="10" cm="1">
        <f t="array" ref="U840">IFERROR(INDEX(cashier!$A$2:$I$672,MATCH($O840&amp;$P840,cashier!$J$2:$J$672,0),U$1),FALSE)</f>
        <v>99998.080000000002</v>
      </c>
      <c r="V840" s="10" cm="1">
        <f t="array" ref="V840">IFERROR(INDEX(cashier!$A$2:$I$672,MATCH($O840&amp;$P840,cashier!$J$2:$J$672,0),V$1),FALSE)</f>
        <v>45068.262557870366</v>
      </c>
      <c r="W840" s="10" cm="1">
        <f t="array" ref="W840">IFERROR(INDEX(cashier!$A$2:$I$672,MATCH($O840&amp;$P840,cashier!$J$2:$J$672,0),W$1),FALSE)</f>
        <v>1008</v>
      </c>
      <c r="X840" s="10" t="str" cm="1">
        <f t="array" ref="X840">IFERROR(INDEX(cashier!$A$2:$I$672,MATCH($O840&amp;$P840,cashier!$J$2:$J$672,0),X$1),FALSE)</f>
        <v>收款单</v>
      </c>
      <c r="Y840" s="10" cm="1">
        <f t="array" ref="Y840">IFERROR(INDEX(cashier!$A$2:$I$672,MATCH($O840&amp;$P840,cashier!$J$2:$J$672,0),Y$1),FALSE)</f>
        <v>0</v>
      </c>
      <c r="Z840" s="13" cm="1">
        <f t="array" ref="Z840">IFERROR(INDEX(bank!$A$2:$P$1212,MATCH($O840&amp;$P840,bank!$Q$2:$Q$1212,0),Z$1),FALSE)</f>
        <v>1008</v>
      </c>
      <c r="AA840" s="13" t="str" cm="1">
        <f t="array" ref="AA840">IFERROR(INDEX(bank!$A$2:$P$1212,MATCH($O840&amp;$P840,bank!$Q$2:$Q$1212,0),AA$1),FALSE)</f>
        <v>收款单</v>
      </c>
      <c r="AB840" s="13" t="str" cm="1">
        <f t="array" ref="AB840">IFERROR(INDEX(bank!$A$2:$P$1212,MATCH($O840&amp;$P840,bank!$Q$2:$Q$1212,0),AB$1),FALSE)</f>
        <v>香港汇丰/USD/Mandarine/801-443300-838</v>
      </c>
      <c r="AC840" s="13" t="str" cm="1">
        <f t="array" ref="AC840">IFERROR(INDEX(bank!$A$2:$P$1212,MATCH($O840&amp;$P840,bank!$Q$2:$Q$1212,0),AC$1),FALSE)</f>
        <v>USD</v>
      </c>
      <c r="AD840" s="13" cm="1">
        <f t="array" ref="AD840">IFERROR(INDEX(bank!$A$2:$P$1212,MATCH($O840&amp;$P840,bank!$Q$2:$Q$1212,0),AD$1),FALSE)</f>
        <v>0</v>
      </c>
      <c r="AE840" s="13" t="str" cm="1">
        <f t="array" ref="AE840">IFERROR(INDEX(bank!$A$2:$P$1212,MATCH($O840&amp;$P840,bank!$Q$2:$Q$1212,0),AE$1),FALSE)</f>
        <v>2201-划转</v>
      </c>
      <c r="AF840" s="13" t="str" cm="1">
        <f t="array" ref="AF840">IFERROR(INDEX(bank!$A$2:$P$1212,MATCH($O840&amp;$P840,bank!$Q$2:$Q$1212,0),AF$1),FALSE)</f>
        <v>花旗转香港汇丰</v>
      </c>
      <c r="AG840" s="13" cm="1">
        <f t="array" ref="AG840">IFERROR(INDEX(bank!$A$2:$P$1212,MATCH($O840&amp;$P840,bank!$Q$2:$Q$1212,0),AG$1),FALSE)</f>
        <v>45068.262557870366</v>
      </c>
      <c r="AH840" s="13" cm="1">
        <f t="array" ref="AH840">IFERROR(INDEX(bank!$A$2:$P$1212,MATCH($O840&amp;$P840,bank!$Q$2:$Q$1212,0),AH$1),FALSE)</f>
        <v>100000</v>
      </c>
      <c r="AI840" s="13" cm="1">
        <f t="array" ref="AI840">IFERROR(INDEX(bank!$A$2:$P$1212,MATCH($O840&amp;$P840,bank!$Q$2:$Q$1212,0),AI$1),FALSE)</f>
        <v>100000</v>
      </c>
      <c r="AJ840" s="13" cm="1">
        <f t="array" ref="AJ840">IFERROR(INDEX(bank!$A$2:$P$1212,MATCH($O840&amp;$P840,bank!$Q$2:$Q$1212,0),AJ$1),FALSE)</f>
        <v>0</v>
      </c>
      <c r="AK840" s="13" cm="1">
        <f t="array" ref="AK840">IFERROR(INDEX(bank!$A$2:$P$1212,MATCH($O840&amp;$P840,bank!$Q$2:$Q$1212,0),AK$1),FALSE)</f>
        <v>0</v>
      </c>
      <c r="AL840" s="13" cm="1">
        <f t="array" ref="AL840">IFERROR(INDEX(bank!$A$2:$P$1212,MATCH($O840&amp;$P840,bank!$Q$2:$Q$1212,0),AL$1),FALSE)</f>
        <v>-196089.05000000019</v>
      </c>
      <c r="AM840" s="13" cm="1">
        <f t="array" ref="AM840">IFERROR(INDEX(bank!$A$2:$P$1212,MATCH($O840&amp;$P840,bank!$Q$2:$Q$1212,0),AM$1),FALSE)</f>
        <v>1</v>
      </c>
      <c r="AN840" s="13" t="b" cm="1">
        <f t="array" ref="AN840">IFERROR(INDEX(bank!$A$2:$P$1212,MATCH($O840&amp;$P840,bank!$Q$2:$Q$1212,0),AN$1),FALSE)</f>
        <v>1</v>
      </c>
      <c r="AO840" s="13" t="str" cm="1">
        <f t="array" ref="AO840">IFERROR(INDEX(bank!$A$2:$P$1212,MATCH($O840&amp;$P840,bank!$Q$2:$Q$1212,0),AO$1),FALSE)</f>
        <v>已关闭</v>
      </c>
    </row>
    <row r="841" spans="1:41" hidden="1">
      <c r="A841" s="4" t="s">
        <v>43</v>
      </c>
      <c r="B841" s="4" t="s">
        <v>373</v>
      </c>
      <c r="C841" s="4">
        <v>0</v>
      </c>
      <c r="D841" s="4">
        <v>0</v>
      </c>
      <c r="E841" s="4">
        <v>-1.92</v>
      </c>
      <c r="F841" s="4">
        <v>-1.92</v>
      </c>
      <c r="G841" s="4" t="s">
        <v>19</v>
      </c>
      <c r="H841" s="6">
        <v>45068.258809259263</v>
      </c>
      <c r="I841" s="4" t="s">
        <v>20</v>
      </c>
      <c r="J841" s="4" t="b">
        <v>1</v>
      </c>
      <c r="K841" s="4">
        <v>0</v>
      </c>
      <c r="L841" s="4">
        <v>1</v>
      </c>
      <c r="M841" s="4" t="s">
        <v>27</v>
      </c>
      <c r="N841" s="6">
        <v>45068.262557870366</v>
      </c>
      <c r="O841" s="4" t="s">
        <v>26</v>
      </c>
      <c r="P841" s="4">
        <v>1008</v>
      </c>
      <c r="Q841" s="10" cm="1">
        <f t="array" ref="Q841">IFERROR(INDEX(cashier!$A$2:$I$672,MATCH($O841&amp;$P841,cashier!$J$2:$J$672,0),Q$1),FALSE)</f>
        <v>547</v>
      </c>
      <c r="R841" s="10" t="str" cm="1">
        <f t="array" ref="R841">IFERROR(INDEX(cashier!$A$2:$I$672,MATCH($O841&amp;$P841,cashier!$J$2:$J$672,0),R$1),FALSE)</f>
        <v>香港汇丰/USD/Mandarine/801-443300-838</v>
      </c>
      <c r="S841" s="10" cm="1">
        <f t="array" ref="S841">IFERROR(INDEX(cashier!$A$2:$I$672,MATCH($O841&amp;$P841,cashier!$J$2:$J$672,0),S$1),FALSE)</f>
        <v>45069.258309756937</v>
      </c>
      <c r="T841" s="10" t="str" cm="1">
        <f t="array" ref="T841">IFERROR(INDEX(cashier!$A$2:$I$672,MATCH($O841&amp;$P841,cashier!$J$2:$J$672,0),T$1),FALSE)</f>
        <v>USD</v>
      </c>
      <c r="U841" s="10" cm="1">
        <f t="array" ref="U841">IFERROR(INDEX(cashier!$A$2:$I$672,MATCH($O841&amp;$P841,cashier!$J$2:$J$672,0),U$1),FALSE)</f>
        <v>99998.080000000002</v>
      </c>
      <c r="V841" s="10" cm="1">
        <f t="array" ref="V841">IFERROR(INDEX(cashier!$A$2:$I$672,MATCH($O841&amp;$P841,cashier!$J$2:$J$672,0),V$1),FALSE)</f>
        <v>45068.262557870366</v>
      </c>
      <c r="W841" s="10" cm="1">
        <f t="array" ref="W841">IFERROR(INDEX(cashier!$A$2:$I$672,MATCH($O841&amp;$P841,cashier!$J$2:$J$672,0),W$1),FALSE)</f>
        <v>1008</v>
      </c>
      <c r="X841" s="10" t="str" cm="1">
        <f t="array" ref="X841">IFERROR(INDEX(cashier!$A$2:$I$672,MATCH($O841&amp;$P841,cashier!$J$2:$J$672,0),X$1),FALSE)</f>
        <v>收款单</v>
      </c>
      <c r="Y841" s="10" cm="1">
        <f t="array" ref="Y841">IFERROR(INDEX(cashier!$A$2:$I$672,MATCH($O841&amp;$P841,cashier!$J$2:$J$672,0),Y$1),FALSE)</f>
        <v>0</v>
      </c>
      <c r="Z841" s="13" cm="1">
        <f t="array" ref="Z841">IFERROR(INDEX(bank!$A$2:$P$1212,MATCH($O841&amp;$P841,bank!$Q$2:$Q$1212,0),Z$1),FALSE)</f>
        <v>1008</v>
      </c>
      <c r="AA841" s="13" t="str" cm="1">
        <f t="array" ref="AA841">IFERROR(INDEX(bank!$A$2:$P$1212,MATCH($O841&amp;$P841,bank!$Q$2:$Q$1212,0),AA$1),FALSE)</f>
        <v>收款单</v>
      </c>
      <c r="AB841" s="13" t="str" cm="1">
        <f t="array" ref="AB841">IFERROR(INDEX(bank!$A$2:$P$1212,MATCH($O841&amp;$P841,bank!$Q$2:$Q$1212,0),AB$1),FALSE)</f>
        <v>香港汇丰/USD/Mandarine/801-443300-838</v>
      </c>
      <c r="AC841" s="13" t="str" cm="1">
        <f t="array" ref="AC841">IFERROR(INDEX(bank!$A$2:$P$1212,MATCH($O841&amp;$P841,bank!$Q$2:$Q$1212,0),AC$1),FALSE)</f>
        <v>USD</v>
      </c>
      <c r="AD841" s="13" cm="1">
        <f t="array" ref="AD841">IFERROR(INDEX(bank!$A$2:$P$1212,MATCH($O841&amp;$P841,bank!$Q$2:$Q$1212,0),AD$1),FALSE)</f>
        <v>0</v>
      </c>
      <c r="AE841" s="13" t="str" cm="1">
        <f t="array" ref="AE841">IFERROR(INDEX(bank!$A$2:$P$1212,MATCH($O841&amp;$P841,bank!$Q$2:$Q$1212,0),AE$1),FALSE)</f>
        <v>2201-划转</v>
      </c>
      <c r="AF841" s="13" t="str" cm="1">
        <f t="array" ref="AF841">IFERROR(INDEX(bank!$A$2:$P$1212,MATCH($O841&amp;$P841,bank!$Q$2:$Q$1212,0),AF$1),FALSE)</f>
        <v>花旗转香港汇丰</v>
      </c>
      <c r="AG841" s="13" cm="1">
        <f t="array" ref="AG841">IFERROR(INDEX(bank!$A$2:$P$1212,MATCH($O841&amp;$P841,bank!$Q$2:$Q$1212,0),AG$1),FALSE)</f>
        <v>45068.262557870366</v>
      </c>
      <c r="AH841" s="13" cm="1">
        <f t="array" ref="AH841">IFERROR(INDEX(bank!$A$2:$P$1212,MATCH($O841&amp;$P841,bank!$Q$2:$Q$1212,0),AH$1),FALSE)</f>
        <v>100000</v>
      </c>
      <c r="AI841" s="13" cm="1">
        <f t="array" ref="AI841">IFERROR(INDEX(bank!$A$2:$P$1212,MATCH($O841&amp;$P841,bank!$Q$2:$Q$1212,0),AI$1),FALSE)</f>
        <v>100000</v>
      </c>
      <c r="AJ841" s="13" cm="1">
        <f t="array" ref="AJ841">IFERROR(INDEX(bank!$A$2:$P$1212,MATCH($O841&amp;$P841,bank!$Q$2:$Q$1212,0),AJ$1),FALSE)</f>
        <v>0</v>
      </c>
      <c r="AK841" s="13" cm="1">
        <f t="array" ref="AK841">IFERROR(INDEX(bank!$A$2:$P$1212,MATCH($O841&amp;$P841,bank!$Q$2:$Q$1212,0),AK$1),FALSE)</f>
        <v>0</v>
      </c>
      <c r="AL841" s="13" cm="1">
        <f t="array" ref="AL841">IFERROR(INDEX(bank!$A$2:$P$1212,MATCH($O841&amp;$P841,bank!$Q$2:$Q$1212,0),AL$1),FALSE)</f>
        <v>-196089.05000000019</v>
      </c>
      <c r="AM841" s="13" cm="1">
        <f t="array" ref="AM841">IFERROR(INDEX(bank!$A$2:$P$1212,MATCH($O841&amp;$P841,bank!$Q$2:$Q$1212,0),AM$1),FALSE)</f>
        <v>1</v>
      </c>
      <c r="AN841" s="13" t="b" cm="1">
        <f t="array" ref="AN841">IFERROR(INDEX(bank!$A$2:$P$1212,MATCH($O841&amp;$P841,bank!$Q$2:$Q$1212,0),AN$1),FALSE)</f>
        <v>1</v>
      </c>
      <c r="AO841" s="13" t="str" cm="1">
        <f t="array" ref="AO841">IFERROR(INDEX(bank!$A$2:$P$1212,MATCH($O841&amp;$P841,bank!$Q$2:$Q$1212,0),AO$1),FALSE)</f>
        <v>已关闭</v>
      </c>
    </row>
    <row r="842" spans="1:41" hidden="1">
      <c r="A842" s="4" t="s">
        <v>16</v>
      </c>
      <c r="B842" s="4" t="s">
        <v>694</v>
      </c>
      <c r="C842" s="4">
        <v>100000</v>
      </c>
      <c r="D842" s="4">
        <v>100000</v>
      </c>
      <c r="E842" s="4">
        <v>0</v>
      </c>
      <c r="F842" s="4">
        <v>0</v>
      </c>
      <c r="G842" s="4" t="s">
        <v>19</v>
      </c>
      <c r="H842" s="6">
        <v>45083.290633553239</v>
      </c>
      <c r="I842" s="4" t="s">
        <v>20</v>
      </c>
      <c r="J842" s="4" t="b">
        <v>1</v>
      </c>
      <c r="K842" s="4">
        <v>0</v>
      </c>
      <c r="L842" s="4">
        <v>1</v>
      </c>
      <c r="M842" s="4" t="s">
        <v>21</v>
      </c>
      <c r="N842" s="6">
        <v>45082.271828703713</v>
      </c>
      <c r="O842" s="4" t="s">
        <v>18</v>
      </c>
      <c r="P842" s="4">
        <v>1011</v>
      </c>
      <c r="Q842" s="10" cm="1">
        <f t="array" ref="Q842">IFERROR(INDEX(cashier!$A$2:$I$672,MATCH($O842&amp;$P842,cashier!$J$2:$J$672,0),Q$1),FALSE)</f>
        <v>599</v>
      </c>
      <c r="R842" s="10" t="str" cm="1">
        <f t="array" ref="R842">IFERROR(INDEX(cashier!$A$2:$I$672,MATCH($O842&amp;$P842,cashier!$J$2:$J$672,0),R$1),FALSE)</f>
        <v>大华银行/USD/Group/392-9016-945</v>
      </c>
      <c r="S842" s="10" cm="1">
        <f t="array" ref="S842">IFERROR(INDEX(cashier!$A$2:$I$672,MATCH($O842&amp;$P842,cashier!$J$2:$J$672,0),S$1),FALSE)</f>
        <v>45082.267131701388</v>
      </c>
      <c r="T842" s="10" t="str" cm="1">
        <f t="array" ref="T842">IFERROR(INDEX(cashier!$A$2:$I$672,MATCH($O842&amp;$P842,cashier!$J$2:$J$672,0),T$1),FALSE)</f>
        <v>USD</v>
      </c>
      <c r="U842" s="10" cm="1">
        <f t="array" ref="U842">IFERROR(INDEX(cashier!$A$2:$I$672,MATCH($O842&amp;$P842,cashier!$J$2:$J$672,0),U$1),FALSE)</f>
        <v>113355.42</v>
      </c>
      <c r="V842" s="10" cm="1">
        <f t="array" ref="V842">IFERROR(INDEX(cashier!$A$2:$I$672,MATCH($O842&amp;$P842,cashier!$J$2:$J$672,0),V$1),FALSE)</f>
        <v>45082.271828703713</v>
      </c>
      <c r="W842" s="10" cm="1">
        <f t="array" ref="W842">IFERROR(INDEX(cashier!$A$2:$I$672,MATCH($O842&amp;$P842,cashier!$J$2:$J$672,0),W$1),FALSE)</f>
        <v>1011</v>
      </c>
      <c r="X842" s="10" t="str" cm="1">
        <f t="array" ref="X842">IFERROR(INDEX(cashier!$A$2:$I$672,MATCH($O842&amp;$P842,cashier!$J$2:$J$672,0),X$1),FALSE)</f>
        <v>付款单</v>
      </c>
      <c r="Y842" s="10" cm="1">
        <f t="array" ref="Y842">IFERROR(INDEX(cashier!$A$2:$I$672,MATCH($O842&amp;$P842,cashier!$J$2:$J$672,0),Y$1),FALSE)</f>
        <v>110.77</v>
      </c>
      <c r="Z842" s="13" cm="1">
        <f t="array" ref="Z842">IFERROR(INDEX(bank!$A$2:$P$1212,MATCH($O842&amp;$P842,bank!$Q$2:$Q$1212,0),Z$1),FALSE)</f>
        <v>1011</v>
      </c>
      <c r="AA842" s="13" t="str" cm="1">
        <f t="array" ref="AA842">IFERROR(INDEX(bank!$A$2:$P$1212,MATCH($O842&amp;$P842,bank!$Q$2:$Q$1212,0),AA$1),FALSE)</f>
        <v>付款单</v>
      </c>
      <c r="AB842" s="13" t="str" cm="1">
        <f t="array" ref="AB842">IFERROR(INDEX(bank!$A$2:$P$1212,MATCH($O842&amp;$P842,bank!$Q$2:$Q$1212,0),AB$1),FALSE)</f>
        <v>大华银行/USD/Group/392-9016-945</v>
      </c>
      <c r="AC842" s="13" t="str" cm="1">
        <f t="array" ref="AC842">IFERROR(INDEX(bank!$A$2:$P$1212,MATCH($O842&amp;$P842,bank!$Q$2:$Q$1212,0),AC$1),FALSE)</f>
        <v>USD</v>
      </c>
      <c r="AD842" s="13" cm="1">
        <f t="array" ref="AD842">IFERROR(INDEX(bank!$A$2:$P$1212,MATCH($O842&amp;$P842,bank!$Q$2:$Q$1212,0),AD$1),FALSE)</f>
        <v>0</v>
      </c>
      <c r="AE842" s="13" t="str" cm="1">
        <f t="array" ref="AE842">IFERROR(INDEX(bank!$A$2:$P$1212,MATCH($O842&amp;$P842,bank!$Q$2:$Q$1212,0),AE$1),FALSE)</f>
        <v>2204-贷款本金</v>
      </c>
      <c r="AF842" s="13" t="str" cm="1">
        <f t="array" ref="AF842">IFERROR(INDEX(bank!$A$2:$P$1212,MATCH($O842&amp;$P842,bank!$Q$2:$Q$1212,0),AF$1),FALSE)</f>
        <v>20230606还款SOPHIA OCEAN本金</v>
      </c>
      <c r="AG842" s="13" cm="1">
        <f t="array" ref="AG842">IFERROR(INDEX(bank!$A$2:$P$1212,MATCH($O842&amp;$P842,bank!$Q$2:$Q$1212,0),AG$1),FALSE)</f>
        <v>45082.271828703713</v>
      </c>
      <c r="AH842" s="13" cm="1">
        <f t="array" ref="AH842">IFERROR(INDEX(bank!$A$2:$P$1212,MATCH($O842&amp;$P842,bank!$Q$2:$Q$1212,0),AH$1),FALSE)</f>
        <v>0</v>
      </c>
      <c r="AI842" s="13" cm="1">
        <f t="array" ref="AI842">IFERROR(INDEX(bank!$A$2:$P$1212,MATCH($O842&amp;$P842,bank!$Q$2:$Q$1212,0),AI$1),FALSE)</f>
        <v>0</v>
      </c>
      <c r="AJ842" s="13" cm="1">
        <f t="array" ref="AJ842">IFERROR(INDEX(bank!$A$2:$P$1212,MATCH($O842&amp;$P842,bank!$Q$2:$Q$1212,0),AJ$1),FALSE)</f>
        <v>100000</v>
      </c>
      <c r="AK842" s="13" cm="1">
        <f t="array" ref="AK842">IFERROR(INDEX(bank!$A$2:$P$1212,MATCH($O842&amp;$P842,bank!$Q$2:$Q$1212,0),AK$1),FALSE)</f>
        <v>100000</v>
      </c>
      <c r="AL842" s="13" cm="1">
        <f t="array" ref="AL842">IFERROR(INDEX(bank!$A$2:$P$1212,MATCH($O842&amp;$P842,bank!$Q$2:$Q$1212,0),AL$1),FALSE)</f>
        <v>-161995.93000000011</v>
      </c>
      <c r="AM842" s="13" cm="1">
        <f t="array" ref="AM842">IFERROR(INDEX(bank!$A$2:$P$1212,MATCH($O842&amp;$P842,bank!$Q$2:$Q$1212,0),AM$1),FALSE)</f>
        <v>1</v>
      </c>
      <c r="AN842" s="13" t="b" cm="1">
        <f t="array" ref="AN842">IFERROR(INDEX(bank!$A$2:$P$1212,MATCH($O842&amp;$P842,bank!$Q$2:$Q$1212,0),AN$1),FALSE)</f>
        <v>1</v>
      </c>
      <c r="AO842" s="13" t="str" cm="1">
        <f t="array" ref="AO842">IFERROR(INDEX(bank!$A$2:$P$1212,MATCH($O842&amp;$P842,bank!$Q$2:$Q$1212,0),AO$1),FALSE)</f>
        <v>已关闭</v>
      </c>
    </row>
    <row r="843" spans="1:41" hidden="1">
      <c r="A843" s="4" t="s">
        <v>22</v>
      </c>
      <c r="B843" s="4" t="s">
        <v>695</v>
      </c>
      <c r="C843" s="4">
        <v>13355.42</v>
      </c>
      <c r="D843" s="4">
        <v>13355.42</v>
      </c>
      <c r="E843" s="4">
        <v>0</v>
      </c>
      <c r="F843" s="4">
        <v>0</v>
      </c>
      <c r="G843" s="4" t="s">
        <v>19</v>
      </c>
      <c r="H843" s="6">
        <v>45083.290633553239</v>
      </c>
      <c r="I843" s="4" t="s">
        <v>20</v>
      </c>
      <c r="J843" s="4" t="b">
        <v>1</v>
      </c>
      <c r="K843" s="4">
        <v>0</v>
      </c>
      <c r="L843" s="4">
        <v>1</v>
      </c>
      <c r="M843" s="4" t="s">
        <v>21</v>
      </c>
      <c r="N843" s="6">
        <v>45082.271828703713</v>
      </c>
      <c r="O843" s="4" t="s">
        <v>18</v>
      </c>
      <c r="P843" s="4">
        <v>1011</v>
      </c>
      <c r="Q843" s="10" cm="1">
        <f t="array" ref="Q843">IFERROR(INDEX(cashier!$A$2:$I$672,MATCH($O843&amp;$P843,cashier!$J$2:$J$672,0),Q$1),FALSE)</f>
        <v>599</v>
      </c>
      <c r="R843" s="10" t="str" cm="1">
        <f t="array" ref="R843">IFERROR(INDEX(cashier!$A$2:$I$672,MATCH($O843&amp;$P843,cashier!$J$2:$J$672,0),R$1),FALSE)</f>
        <v>大华银行/USD/Group/392-9016-945</v>
      </c>
      <c r="S843" s="10" cm="1">
        <f t="array" ref="S843">IFERROR(INDEX(cashier!$A$2:$I$672,MATCH($O843&amp;$P843,cashier!$J$2:$J$672,0),S$1),FALSE)</f>
        <v>45082.267131701388</v>
      </c>
      <c r="T843" s="10" t="str" cm="1">
        <f t="array" ref="T843">IFERROR(INDEX(cashier!$A$2:$I$672,MATCH($O843&amp;$P843,cashier!$J$2:$J$672,0),T$1),FALSE)</f>
        <v>USD</v>
      </c>
      <c r="U843" s="10" cm="1">
        <f t="array" ref="U843">IFERROR(INDEX(cashier!$A$2:$I$672,MATCH($O843&amp;$P843,cashier!$J$2:$J$672,0),U$1),FALSE)</f>
        <v>113355.42</v>
      </c>
      <c r="V843" s="10" cm="1">
        <f t="array" ref="V843">IFERROR(INDEX(cashier!$A$2:$I$672,MATCH($O843&amp;$P843,cashier!$J$2:$J$672,0),V$1),FALSE)</f>
        <v>45082.271828703713</v>
      </c>
      <c r="W843" s="10" cm="1">
        <f t="array" ref="W843">IFERROR(INDEX(cashier!$A$2:$I$672,MATCH($O843&amp;$P843,cashier!$J$2:$J$672,0),W$1),FALSE)</f>
        <v>1011</v>
      </c>
      <c r="X843" s="10" t="str" cm="1">
        <f t="array" ref="X843">IFERROR(INDEX(cashier!$A$2:$I$672,MATCH($O843&amp;$P843,cashier!$J$2:$J$672,0),X$1),FALSE)</f>
        <v>付款单</v>
      </c>
      <c r="Y843" s="10" cm="1">
        <f t="array" ref="Y843">IFERROR(INDEX(cashier!$A$2:$I$672,MATCH($O843&amp;$P843,cashier!$J$2:$J$672,0),Y$1),FALSE)</f>
        <v>110.77</v>
      </c>
      <c r="Z843" s="13" cm="1">
        <f t="array" ref="Z843">IFERROR(INDEX(bank!$A$2:$P$1212,MATCH($O843&amp;$P843,bank!$Q$2:$Q$1212,0),Z$1),FALSE)</f>
        <v>1011</v>
      </c>
      <c r="AA843" s="13" t="str" cm="1">
        <f t="array" ref="AA843">IFERROR(INDEX(bank!$A$2:$P$1212,MATCH($O843&amp;$P843,bank!$Q$2:$Q$1212,0),AA$1),FALSE)</f>
        <v>付款单</v>
      </c>
      <c r="AB843" s="13" t="str" cm="1">
        <f t="array" ref="AB843">IFERROR(INDEX(bank!$A$2:$P$1212,MATCH($O843&amp;$P843,bank!$Q$2:$Q$1212,0),AB$1),FALSE)</f>
        <v>大华银行/USD/Group/392-9016-945</v>
      </c>
      <c r="AC843" s="13" t="str" cm="1">
        <f t="array" ref="AC843">IFERROR(INDEX(bank!$A$2:$P$1212,MATCH($O843&amp;$P843,bank!$Q$2:$Q$1212,0),AC$1),FALSE)</f>
        <v>USD</v>
      </c>
      <c r="AD843" s="13" cm="1">
        <f t="array" ref="AD843">IFERROR(INDEX(bank!$A$2:$P$1212,MATCH($O843&amp;$P843,bank!$Q$2:$Q$1212,0),AD$1),FALSE)</f>
        <v>0</v>
      </c>
      <c r="AE843" s="13" t="str" cm="1">
        <f t="array" ref="AE843">IFERROR(INDEX(bank!$A$2:$P$1212,MATCH($O843&amp;$P843,bank!$Q$2:$Q$1212,0),AE$1),FALSE)</f>
        <v>2204-贷款本金</v>
      </c>
      <c r="AF843" s="13" t="str" cm="1">
        <f t="array" ref="AF843">IFERROR(INDEX(bank!$A$2:$P$1212,MATCH($O843&amp;$P843,bank!$Q$2:$Q$1212,0),AF$1),FALSE)</f>
        <v>20230606还款SOPHIA OCEAN本金</v>
      </c>
      <c r="AG843" s="13" cm="1">
        <f t="array" ref="AG843">IFERROR(INDEX(bank!$A$2:$P$1212,MATCH($O843&amp;$P843,bank!$Q$2:$Q$1212,0),AG$1),FALSE)</f>
        <v>45082.271828703713</v>
      </c>
      <c r="AH843" s="13" cm="1">
        <f t="array" ref="AH843">IFERROR(INDEX(bank!$A$2:$P$1212,MATCH($O843&amp;$P843,bank!$Q$2:$Q$1212,0),AH$1),FALSE)</f>
        <v>0</v>
      </c>
      <c r="AI843" s="13" cm="1">
        <f t="array" ref="AI843">IFERROR(INDEX(bank!$A$2:$P$1212,MATCH($O843&amp;$P843,bank!$Q$2:$Q$1212,0),AI$1),FALSE)</f>
        <v>0</v>
      </c>
      <c r="AJ843" s="13" cm="1">
        <f t="array" ref="AJ843">IFERROR(INDEX(bank!$A$2:$P$1212,MATCH($O843&amp;$P843,bank!$Q$2:$Q$1212,0),AJ$1),FALSE)</f>
        <v>100000</v>
      </c>
      <c r="AK843" s="13" cm="1">
        <f t="array" ref="AK843">IFERROR(INDEX(bank!$A$2:$P$1212,MATCH($O843&amp;$P843,bank!$Q$2:$Q$1212,0),AK$1),FALSE)</f>
        <v>100000</v>
      </c>
      <c r="AL843" s="13" cm="1">
        <f t="array" ref="AL843">IFERROR(INDEX(bank!$A$2:$P$1212,MATCH($O843&amp;$P843,bank!$Q$2:$Q$1212,0),AL$1),FALSE)</f>
        <v>-161995.93000000011</v>
      </c>
      <c r="AM843" s="13" cm="1">
        <f t="array" ref="AM843">IFERROR(INDEX(bank!$A$2:$P$1212,MATCH($O843&amp;$P843,bank!$Q$2:$Q$1212,0),AM$1),FALSE)</f>
        <v>1</v>
      </c>
      <c r="AN843" s="13" t="b" cm="1">
        <f t="array" ref="AN843">IFERROR(INDEX(bank!$A$2:$P$1212,MATCH($O843&amp;$P843,bank!$Q$2:$Q$1212,0),AN$1),FALSE)</f>
        <v>1</v>
      </c>
      <c r="AO843" s="13" t="str" cm="1">
        <f t="array" ref="AO843">IFERROR(INDEX(bank!$A$2:$P$1212,MATCH($O843&amp;$P843,bank!$Q$2:$Q$1212,0),AO$1),FALSE)</f>
        <v>已关闭</v>
      </c>
    </row>
    <row r="844" spans="1:41" hidden="1">
      <c r="A844" s="4" t="s">
        <v>696</v>
      </c>
      <c r="B844" s="4" t="s">
        <v>697</v>
      </c>
      <c r="C844" s="4">
        <v>22730.48</v>
      </c>
      <c r="D844" s="4">
        <v>22730.48</v>
      </c>
      <c r="E844" s="4">
        <v>0</v>
      </c>
      <c r="F844" s="4">
        <v>0</v>
      </c>
      <c r="G844" s="4" t="s">
        <v>30</v>
      </c>
      <c r="H844" s="6">
        <v>45069.35456738426</v>
      </c>
      <c r="I844" s="4" t="s">
        <v>20</v>
      </c>
      <c r="J844" s="4" t="b">
        <v>1</v>
      </c>
      <c r="K844" s="4">
        <v>0</v>
      </c>
      <c r="L844" s="4">
        <v>1</v>
      </c>
      <c r="M844" s="4" t="s">
        <v>38</v>
      </c>
      <c r="N844" s="6">
        <v>45069.357673611114</v>
      </c>
      <c r="O844" s="4" t="s">
        <v>18</v>
      </c>
      <c r="P844" s="4">
        <v>1013</v>
      </c>
      <c r="Q844" s="10" cm="1">
        <f t="array" ref="Q844">IFERROR(INDEX(cashier!$A$2:$I$672,MATCH($O844&amp;$P844,cashier!$J$2:$J$672,0),Q$1),FALSE)</f>
        <v>554</v>
      </c>
      <c r="R844" s="10" t="str" cm="1">
        <f t="array" ref="R844">IFERROR(INDEX(cashier!$A$2:$I$672,MATCH($O844&amp;$P844,cashier!$J$2:$J$672,0),R$1),FALSE)</f>
        <v>浦发银行/RMB/-厦门曜升海运有限公司/36080078801000000000</v>
      </c>
      <c r="S844" s="10" cm="1">
        <f t="array" ref="S844">IFERROR(INDEX(cashier!$A$2:$I$672,MATCH($O844&amp;$P844,cashier!$J$2:$J$672,0),S$1),FALSE)</f>
        <v>45069.353500798607</v>
      </c>
      <c r="T844" s="10" t="str" cm="1">
        <f t="array" ref="T844">IFERROR(INDEX(cashier!$A$2:$I$672,MATCH($O844&amp;$P844,cashier!$J$2:$J$672,0),T$1),FALSE)</f>
        <v>RMB</v>
      </c>
      <c r="U844" s="10" cm="1">
        <f t="array" ref="U844">IFERROR(INDEX(cashier!$A$2:$I$672,MATCH($O844&amp;$P844,cashier!$J$2:$J$672,0),U$1),FALSE)</f>
        <v>22730.48</v>
      </c>
      <c r="V844" s="10" cm="1">
        <f t="array" ref="V844">IFERROR(INDEX(cashier!$A$2:$I$672,MATCH($O844&amp;$P844,cashier!$J$2:$J$672,0),V$1),FALSE)</f>
        <v>45069.357673611114</v>
      </c>
      <c r="W844" s="10" cm="1">
        <f t="array" ref="W844">IFERROR(INDEX(cashier!$A$2:$I$672,MATCH($O844&amp;$P844,cashier!$J$2:$J$672,0),W$1),FALSE)</f>
        <v>1013</v>
      </c>
      <c r="X844" s="10" t="str" cm="1">
        <f t="array" ref="X844">IFERROR(INDEX(cashier!$A$2:$I$672,MATCH($O844&amp;$P844,cashier!$J$2:$J$672,0),X$1),FALSE)</f>
        <v>付款单</v>
      </c>
      <c r="Y844" s="10" cm="1">
        <f t="array" ref="Y844">IFERROR(INDEX(cashier!$A$2:$I$672,MATCH($O844&amp;$P844,cashier!$J$2:$J$672,0),Y$1),FALSE)</f>
        <v>0</v>
      </c>
      <c r="Z844" s="13" cm="1">
        <f t="array" ref="Z844">IFERROR(INDEX(bank!$A$2:$P$1212,MATCH($O844&amp;$P844,bank!$Q$2:$Q$1212,0),Z$1),FALSE)</f>
        <v>1013</v>
      </c>
      <c r="AA844" s="13" t="str" cm="1">
        <f t="array" ref="AA844">IFERROR(INDEX(bank!$A$2:$P$1212,MATCH($O844&amp;$P844,bank!$Q$2:$Q$1212,0),AA$1),FALSE)</f>
        <v>付款单</v>
      </c>
      <c r="AB844" s="13" t="str" cm="1">
        <f t="array" ref="AB844">IFERROR(INDEX(bank!$A$2:$P$1212,MATCH($O844&amp;$P844,bank!$Q$2:$Q$1212,0),AB$1),FALSE)</f>
        <v>浦发银行/RMB/-厦门曜升海运有限公司/36080078801000000000</v>
      </c>
      <c r="AC844" s="13" t="str" cm="1">
        <f t="array" ref="AC844">IFERROR(INDEX(bank!$A$2:$P$1212,MATCH($O844&amp;$P844,bank!$Q$2:$Q$1212,0),AC$1),FALSE)</f>
        <v>RMB</v>
      </c>
      <c r="AD844" s="13" cm="1">
        <f t="array" ref="AD844">IFERROR(INDEX(bank!$A$2:$P$1212,MATCH($O844&amp;$P844,bank!$Q$2:$Q$1212,0),AD$1),FALSE)</f>
        <v>0</v>
      </c>
      <c r="AE844" s="13" t="str" cm="1">
        <f t="array" ref="AE844">IFERROR(INDEX(bank!$A$2:$P$1212,MATCH($O844&amp;$P844,bank!$Q$2:$Q$1212,0),AE$1),FALSE)</f>
        <v xml:space="preserve">5502.10-薪资福利  </v>
      </c>
      <c r="AF844" s="13" t="str" cm="1">
        <f t="array" ref="AF844">IFERROR(INDEX(bank!$A$2:$P$1212,MATCH($O844&amp;$P844,bank!$Q$2:$Q$1212,0),AF$1),FALSE)</f>
        <v>吴总厦门工资</v>
      </c>
      <c r="AG844" s="13" cm="1">
        <f t="array" ref="AG844">IFERROR(INDEX(bank!$A$2:$P$1212,MATCH($O844&amp;$P844,bank!$Q$2:$Q$1212,0),AG$1),FALSE)</f>
        <v>45069.357673611114</v>
      </c>
      <c r="AH844" s="13" cm="1">
        <f t="array" ref="AH844">IFERROR(INDEX(bank!$A$2:$P$1212,MATCH($O844&amp;$P844,bank!$Q$2:$Q$1212,0),AH$1),FALSE)</f>
        <v>0</v>
      </c>
      <c r="AI844" s="13" cm="1">
        <f t="array" ref="AI844">IFERROR(INDEX(bank!$A$2:$P$1212,MATCH($O844&amp;$P844,bank!$Q$2:$Q$1212,0),AI$1),FALSE)</f>
        <v>0</v>
      </c>
      <c r="AJ844" s="13" cm="1">
        <f t="array" ref="AJ844">IFERROR(INDEX(bank!$A$2:$P$1212,MATCH($O844&amp;$P844,bank!$Q$2:$Q$1212,0),AJ$1),FALSE)</f>
        <v>22730.48</v>
      </c>
      <c r="AK844" s="13" cm="1">
        <f t="array" ref="AK844">IFERROR(INDEX(bank!$A$2:$P$1212,MATCH($O844&amp;$P844,bank!$Q$2:$Q$1212,0),AK$1),FALSE)</f>
        <v>22730.48</v>
      </c>
      <c r="AL844" s="13" cm="1">
        <f t="array" ref="AL844">IFERROR(INDEX(bank!$A$2:$P$1212,MATCH($O844&amp;$P844,bank!$Q$2:$Q$1212,0),AL$1),FALSE)</f>
        <v>39.200000000000728</v>
      </c>
      <c r="AM844" s="13" cm="1">
        <f t="array" ref="AM844">IFERROR(INDEX(bank!$A$2:$P$1212,MATCH($O844&amp;$P844,bank!$Q$2:$Q$1212,0),AM$1),FALSE)</f>
        <v>1</v>
      </c>
      <c r="AN844" s="13" t="b" cm="1">
        <f t="array" ref="AN844">IFERROR(INDEX(bank!$A$2:$P$1212,MATCH($O844&amp;$P844,bank!$Q$2:$Q$1212,0),AN$1),FALSE)</f>
        <v>1</v>
      </c>
      <c r="AO844" s="13" t="str" cm="1">
        <f t="array" ref="AO844">IFERROR(INDEX(bank!$A$2:$P$1212,MATCH($O844&amp;$P844,bank!$Q$2:$Q$1212,0),AO$1),FALSE)</f>
        <v>已关闭</v>
      </c>
    </row>
    <row r="845" spans="1:41" hidden="1">
      <c r="A845" s="4" t="s">
        <v>28</v>
      </c>
      <c r="B845" s="4" t="s">
        <v>698</v>
      </c>
      <c r="C845" s="4">
        <v>63000</v>
      </c>
      <c r="D845" s="4">
        <v>63000</v>
      </c>
      <c r="E845" s="4">
        <v>0</v>
      </c>
      <c r="F845" s="4">
        <v>0</v>
      </c>
      <c r="G845" s="4" t="s">
        <v>19</v>
      </c>
      <c r="H845" s="6">
        <v>45071.090531770831</v>
      </c>
      <c r="I845" s="4" t="s">
        <v>20</v>
      </c>
      <c r="J845" s="4" t="b">
        <v>1</v>
      </c>
      <c r="K845" s="4">
        <v>0</v>
      </c>
      <c r="L845" s="4">
        <v>1</v>
      </c>
      <c r="M845" s="4" t="s">
        <v>36</v>
      </c>
      <c r="N845" s="6">
        <v>45071.167997685188</v>
      </c>
      <c r="O845" s="4" t="s">
        <v>18</v>
      </c>
      <c r="P845" s="4">
        <v>1014</v>
      </c>
      <c r="Q845" s="10" cm="1">
        <f t="array" ref="Q845">IFERROR(INDEX(cashier!$A$2:$I$672,MATCH($O845&amp;$P845,cashier!$J$2:$J$672,0),Q$1),FALSE)</f>
        <v>562</v>
      </c>
      <c r="R845" s="10" t="str" cm="1">
        <f t="array" ref="R845">IFERROR(INDEX(cashier!$A$2:$I$672,MATCH($O845&amp;$P845,cashier!$J$2:$J$672,0),R$1),FALSE)</f>
        <v>香港花旗/USD/Hope Young/91868394</v>
      </c>
      <c r="S845" s="10" cm="1">
        <f t="array" ref="S845">IFERROR(INDEX(cashier!$A$2:$I$672,MATCH($O845&amp;$P845,cashier!$J$2:$J$672,0),S$1),FALSE)</f>
        <v>45071.166341736112</v>
      </c>
      <c r="T845" s="10" t="str" cm="1">
        <f t="array" ref="T845">IFERROR(INDEX(cashier!$A$2:$I$672,MATCH($O845&amp;$P845,cashier!$J$2:$J$672,0),T$1),FALSE)</f>
        <v>USD</v>
      </c>
      <c r="U845" s="10" cm="1">
        <f t="array" ref="U845">IFERROR(INDEX(cashier!$A$2:$I$672,MATCH($O845&amp;$P845,cashier!$J$2:$J$672,0),U$1),FALSE)</f>
        <v>63000</v>
      </c>
      <c r="V845" s="10" cm="1">
        <f t="array" ref="V845">IFERROR(INDEX(cashier!$A$2:$I$672,MATCH($O845&amp;$P845,cashier!$J$2:$J$672,0),V$1),FALSE)</f>
        <v>45071.167997685188</v>
      </c>
      <c r="W845" s="10" cm="1">
        <f t="array" ref="W845">IFERROR(INDEX(cashier!$A$2:$I$672,MATCH($O845&amp;$P845,cashier!$J$2:$J$672,0),W$1),FALSE)</f>
        <v>1014</v>
      </c>
      <c r="X845" s="10" t="str" cm="1">
        <f t="array" ref="X845">IFERROR(INDEX(cashier!$A$2:$I$672,MATCH($O845&amp;$P845,cashier!$J$2:$J$672,0),X$1),FALSE)</f>
        <v>付款单</v>
      </c>
      <c r="Y845" s="10" cm="1">
        <f t="array" ref="Y845">IFERROR(INDEX(cashier!$A$2:$I$672,MATCH($O845&amp;$P845,cashier!$J$2:$J$672,0),Y$1),FALSE)</f>
        <v>0</v>
      </c>
      <c r="Z845" s="13" cm="1">
        <f t="array" ref="Z845">IFERROR(INDEX(bank!$A$2:$P$1212,MATCH($O845&amp;$P845,bank!$Q$2:$Q$1212,0),Z$1),FALSE)</f>
        <v>1014</v>
      </c>
      <c r="AA845" s="13" t="str" cm="1">
        <f t="array" ref="AA845">IFERROR(INDEX(bank!$A$2:$P$1212,MATCH($O845&amp;$P845,bank!$Q$2:$Q$1212,0),AA$1),FALSE)</f>
        <v>付款单</v>
      </c>
      <c r="AB845" s="13" t="str" cm="1">
        <f t="array" ref="AB845">IFERROR(INDEX(bank!$A$2:$P$1212,MATCH($O845&amp;$P845,bank!$Q$2:$Q$1212,0),AB$1),FALSE)</f>
        <v>香港花旗/USD/Hope Young/91868394</v>
      </c>
      <c r="AC845" s="13" t="str" cm="1">
        <f t="array" ref="AC845">IFERROR(INDEX(bank!$A$2:$P$1212,MATCH($O845&amp;$P845,bank!$Q$2:$Q$1212,0),AC$1),FALSE)</f>
        <v>USD</v>
      </c>
      <c r="AD845" s="13" cm="1">
        <f t="array" ref="AD845">IFERROR(INDEX(bank!$A$2:$P$1212,MATCH($O845&amp;$P845,bank!$Q$2:$Q$1212,0),AD$1),FALSE)</f>
        <v>0</v>
      </c>
      <c r="AE845" s="13" t="str" cm="1">
        <f t="array" ref="AE845">IFERROR(INDEX(bank!$A$2:$P$1212,MATCH($O845&amp;$P845,bank!$Q$2:$Q$1212,0),AE$1),FALSE)</f>
        <v>2201-划转</v>
      </c>
      <c r="AF845" s="13" t="str" cm="1">
        <f t="array" ref="AF845">IFERROR(INDEX(bank!$A$2:$P$1212,MATCH($O845&amp;$P845,bank!$Q$2:$Q$1212,0),AF$1),FALSE)</f>
        <v>花旗转大华银行账户</v>
      </c>
      <c r="AG845" s="13" cm="1">
        <f t="array" ref="AG845">IFERROR(INDEX(bank!$A$2:$P$1212,MATCH($O845&amp;$P845,bank!$Q$2:$Q$1212,0),AG$1),FALSE)</f>
        <v>45071.167997685188</v>
      </c>
      <c r="AH845" s="13" cm="1">
        <f t="array" ref="AH845">IFERROR(INDEX(bank!$A$2:$P$1212,MATCH($O845&amp;$P845,bank!$Q$2:$Q$1212,0),AH$1),FALSE)</f>
        <v>0</v>
      </c>
      <c r="AI845" s="13" cm="1">
        <f t="array" ref="AI845">IFERROR(INDEX(bank!$A$2:$P$1212,MATCH($O845&amp;$P845,bank!$Q$2:$Q$1212,0),AI$1),FALSE)</f>
        <v>0</v>
      </c>
      <c r="AJ845" s="13" cm="1">
        <f t="array" ref="AJ845">IFERROR(INDEX(bank!$A$2:$P$1212,MATCH($O845&amp;$P845,bank!$Q$2:$Q$1212,0),AJ$1),FALSE)</f>
        <v>63000</v>
      </c>
      <c r="AK845" s="13" cm="1">
        <f t="array" ref="AK845">IFERROR(INDEX(bank!$A$2:$P$1212,MATCH($O845&amp;$P845,bank!$Q$2:$Q$1212,0),AK$1),FALSE)</f>
        <v>63000</v>
      </c>
      <c r="AL845" s="13" cm="1">
        <f t="array" ref="AL845">IFERROR(INDEX(bank!$A$2:$P$1212,MATCH($O845&amp;$P845,bank!$Q$2:$Q$1212,0),AL$1),FALSE)</f>
        <v>47753.410000000033</v>
      </c>
      <c r="AM845" s="13" cm="1">
        <f t="array" ref="AM845">IFERROR(INDEX(bank!$A$2:$P$1212,MATCH($O845&amp;$P845,bank!$Q$2:$Q$1212,0),AM$1),FALSE)</f>
        <v>1</v>
      </c>
      <c r="AN845" s="13" t="b" cm="1">
        <f t="array" ref="AN845">IFERROR(INDEX(bank!$A$2:$P$1212,MATCH($O845&amp;$P845,bank!$Q$2:$Q$1212,0),AN$1),FALSE)</f>
        <v>1</v>
      </c>
      <c r="AO845" s="13" t="str" cm="1">
        <f t="array" ref="AO845">IFERROR(INDEX(bank!$A$2:$P$1212,MATCH($O845&amp;$P845,bank!$Q$2:$Q$1212,0),AO$1),FALSE)</f>
        <v>已关闭</v>
      </c>
    </row>
    <row r="846" spans="1:41" hidden="1">
      <c r="A846" s="4" t="s">
        <v>126</v>
      </c>
      <c r="B846" s="4" t="s">
        <v>415</v>
      </c>
      <c r="C846" s="4">
        <v>4574.45</v>
      </c>
      <c r="D846" s="4">
        <v>660.99992775088504</v>
      </c>
      <c r="E846" s="4">
        <v>0</v>
      </c>
      <c r="F846" s="4">
        <v>0</v>
      </c>
      <c r="G846" s="4" t="s">
        <v>30</v>
      </c>
      <c r="H846" s="6">
        <v>45071.322861932873</v>
      </c>
      <c r="I846" s="4" t="s">
        <v>20</v>
      </c>
      <c r="J846" s="4" t="b">
        <v>1</v>
      </c>
      <c r="K846" s="4">
        <v>0</v>
      </c>
      <c r="L846" s="4">
        <v>6.9204999999999997</v>
      </c>
      <c r="M846" s="4" t="s">
        <v>46</v>
      </c>
      <c r="N846" s="6">
        <v>45075.25540509259</v>
      </c>
      <c r="O846" s="4" t="s">
        <v>18</v>
      </c>
      <c r="P846" s="4">
        <v>1015</v>
      </c>
      <c r="Q846" s="10" cm="1">
        <f t="array" ref="Q846">IFERROR(INDEX(cashier!$A$2:$I$672,MATCH($O846&amp;$P846,cashier!$J$2:$J$672,0),Q$1),FALSE)</f>
        <v>577</v>
      </c>
      <c r="R846" s="10" t="str" cm="1">
        <f t="array" ref="R846">IFERROR(INDEX(cashier!$A$2:$I$672,MATCH($O846&amp;$P846,cashier!$J$2:$J$672,0),R$1),FALSE)</f>
        <v>吴总股东往来/RMB</v>
      </c>
      <c r="S846" s="10" cm="1">
        <f t="array" ref="S846">IFERROR(INDEX(cashier!$A$2:$I$672,MATCH($O846&amp;$P846,cashier!$J$2:$J$672,0),S$1),FALSE)</f>
        <v>45075.250998518517</v>
      </c>
      <c r="T846" s="10" t="str" cm="1">
        <f t="array" ref="T846">IFERROR(INDEX(cashier!$A$2:$I$672,MATCH($O846&amp;$P846,cashier!$J$2:$J$672,0),T$1),FALSE)</f>
        <v>RMB</v>
      </c>
      <c r="U846" s="10" cm="1">
        <f t="array" ref="U846">IFERROR(INDEX(cashier!$A$2:$I$672,MATCH($O846&amp;$P846,cashier!$J$2:$J$672,0),U$1),FALSE)</f>
        <v>4574.45</v>
      </c>
      <c r="V846" s="10" cm="1">
        <f t="array" ref="V846">IFERROR(INDEX(cashier!$A$2:$I$672,MATCH($O846&amp;$P846,cashier!$J$2:$J$672,0),V$1),FALSE)</f>
        <v>45075.25540509259</v>
      </c>
      <c r="W846" s="10" cm="1">
        <f t="array" ref="W846">IFERROR(INDEX(cashier!$A$2:$I$672,MATCH($O846&amp;$P846,cashier!$J$2:$J$672,0),W$1),FALSE)</f>
        <v>1015</v>
      </c>
      <c r="X846" s="10" t="str" cm="1">
        <f t="array" ref="X846">IFERROR(INDEX(cashier!$A$2:$I$672,MATCH($O846&amp;$P846,cashier!$J$2:$J$672,0),X$1),FALSE)</f>
        <v>付款单</v>
      </c>
      <c r="Y846" s="10" cm="1">
        <f t="array" ref="Y846">IFERROR(INDEX(cashier!$A$2:$I$672,MATCH($O846&amp;$P846,cashier!$J$2:$J$672,0),Y$1),FALSE)</f>
        <v>0</v>
      </c>
      <c r="Z846" s="13" cm="1">
        <f t="array" ref="Z846">IFERROR(INDEX(bank!$A$2:$P$1212,MATCH($O846&amp;$P846,bank!$Q$2:$Q$1212,0),Z$1),FALSE)</f>
        <v>1015</v>
      </c>
      <c r="AA846" s="13" t="str" cm="1">
        <f t="array" ref="AA846">IFERROR(INDEX(bank!$A$2:$P$1212,MATCH($O846&amp;$P846,bank!$Q$2:$Q$1212,0),AA$1),FALSE)</f>
        <v>付款单</v>
      </c>
      <c r="AB846" s="13" t="str" cm="1">
        <f t="array" ref="AB846">IFERROR(INDEX(bank!$A$2:$P$1212,MATCH($O846&amp;$P846,bank!$Q$2:$Q$1212,0),AB$1),FALSE)</f>
        <v>吴总股东往来/RMB</v>
      </c>
      <c r="AC846" s="13" t="str" cm="1">
        <f t="array" ref="AC846">IFERROR(INDEX(bank!$A$2:$P$1212,MATCH($O846&amp;$P846,bank!$Q$2:$Q$1212,0),AC$1),FALSE)</f>
        <v>RMB</v>
      </c>
      <c r="AD846" s="13" cm="1">
        <f t="array" ref="AD846">IFERROR(INDEX(bank!$A$2:$P$1212,MATCH($O846&amp;$P846,bank!$Q$2:$Q$1212,0),AD$1),FALSE)</f>
        <v>0</v>
      </c>
      <c r="AE846" s="13" t="str" cm="1">
        <f t="array" ref="AE846">IFERROR(INDEX(bank!$A$2:$P$1212,MATCH($O846&amp;$P846,bank!$Q$2:$Q$1212,0),AE$1),FALSE)</f>
        <v xml:space="preserve">5501.07-船舶管理费用  </v>
      </c>
      <c r="AF846" s="13" t="str" cm="1">
        <f t="array" ref="AF846">IFERROR(INDEX(bank!$A$2:$P$1212,MATCH($O846&amp;$P846,bank!$Q$2:$Q$1212,0),AF$1),FALSE)</f>
        <v>船长航次节油奖</v>
      </c>
      <c r="AG846" s="13" cm="1">
        <f t="array" ref="AG846">IFERROR(INDEX(bank!$A$2:$P$1212,MATCH($O846&amp;$P846,bank!$Q$2:$Q$1212,0),AG$1),FALSE)</f>
        <v>45075.25540509259</v>
      </c>
      <c r="AH846" s="13" cm="1">
        <f t="array" ref="AH846">IFERROR(INDEX(bank!$A$2:$P$1212,MATCH($O846&amp;$P846,bank!$Q$2:$Q$1212,0),AH$1),FALSE)</f>
        <v>0</v>
      </c>
      <c r="AI846" s="13" cm="1">
        <f t="array" ref="AI846">IFERROR(INDEX(bank!$A$2:$P$1212,MATCH($O846&amp;$P846,bank!$Q$2:$Q$1212,0),AI$1),FALSE)</f>
        <v>0</v>
      </c>
      <c r="AJ846" s="13" cm="1">
        <f t="array" ref="AJ846">IFERROR(INDEX(bank!$A$2:$P$1212,MATCH($O846&amp;$P846,bank!$Q$2:$Q$1212,0),AJ$1),FALSE)</f>
        <v>4574.45</v>
      </c>
      <c r="AK846" s="13" cm="1">
        <f t="array" ref="AK846">IFERROR(INDEX(bank!$A$2:$P$1212,MATCH($O846&amp;$P846,bank!$Q$2:$Q$1212,0),AK$1),FALSE)</f>
        <v>4574.45</v>
      </c>
      <c r="AL846" s="13" cm="1">
        <f t="array" ref="AL846">IFERROR(INDEX(bank!$A$2:$P$1212,MATCH($O846&amp;$P846,bank!$Q$2:$Q$1212,0),AL$1),FALSE)</f>
        <v>11778391.529999999</v>
      </c>
      <c r="AM846" s="13" cm="1">
        <f t="array" ref="AM846">IFERROR(INDEX(bank!$A$2:$P$1212,MATCH($O846&amp;$P846,bank!$Q$2:$Q$1212,0),AM$1),FALSE)</f>
        <v>6.9204999999999997</v>
      </c>
      <c r="AN846" s="13" t="b" cm="1">
        <f t="array" ref="AN846">IFERROR(INDEX(bank!$A$2:$P$1212,MATCH($O846&amp;$P846,bank!$Q$2:$Q$1212,0),AN$1),FALSE)</f>
        <v>1</v>
      </c>
      <c r="AO846" s="13" t="str" cm="1">
        <f t="array" ref="AO846">IFERROR(INDEX(bank!$A$2:$P$1212,MATCH($O846&amp;$P846,bank!$Q$2:$Q$1212,0),AO$1),FALSE)</f>
        <v>已关闭</v>
      </c>
    </row>
    <row r="847" spans="1:41" hidden="1">
      <c r="A847" s="4" t="s">
        <v>126</v>
      </c>
      <c r="B847" s="4" t="s">
        <v>699</v>
      </c>
      <c r="C847" s="4">
        <v>5450</v>
      </c>
      <c r="D847" s="4">
        <v>5450</v>
      </c>
      <c r="E847" s="4">
        <v>0</v>
      </c>
      <c r="F847" s="4">
        <v>0</v>
      </c>
      <c r="G847" s="4" t="s">
        <v>19</v>
      </c>
      <c r="H847" s="6">
        <v>45071.241464398146</v>
      </c>
      <c r="I847" s="4" t="s">
        <v>20</v>
      </c>
      <c r="J847" s="4" t="b">
        <v>1</v>
      </c>
      <c r="K847" s="4">
        <v>0</v>
      </c>
      <c r="L847" s="4">
        <v>1</v>
      </c>
      <c r="M847" s="4" t="s">
        <v>27</v>
      </c>
      <c r="N847" s="6">
        <v>45071.293738425928</v>
      </c>
      <c r="O847" s="4" t="s">
        <v>18</v>
      </c>
      <c r="P847" s="4">
        <v>1016</v>
      </c>
      <c r="Q847" s="10" cm="1">
        <f t="array" ref="Q847">IFERROR(INDEX(cashier!$A$2:$I$672,MATCH($O847&amp;$P847,cashier!$J$2:$J$672,0),Q$1),FALSE)</f>
        <v>563</v>
      </c>
      <c r="R847" s="10" t="str" cm="1">
        <f t="array" ref="R847">IFERROR(INDEX(cashier!$A$2:$I$672,MATCH($O847&amp;$P847,cashier!$J$2:$J$672,0),R$1),FALSE)</f>
        <v>香港汇丰/USD/Mandarine/801-443300-838</v>
      </c>
      <c r="S847" s="10" cm="1">
        <f t="array" ref="S847">IFERROR(INDEX(cashier!$A$2:$I$672,MATCH($O847&amp;$P847,cashier!$J$2:$J$672,0),S$1),FALSE)</f>
        <v>45071.289379629627</v>
      </c>
      <c r="T847" s="10" t="str" cm="1">
        <f t="array" ref="T847">IFERROR(INDEX(cashier!$A$2:$I$672,MATCH($O847&amp;$P847,cashier!$J$2:$J$672,0),T$1),FALSE)</f>
        <v>USD</v>
      </c>
      <c r="U847" s="10" cm="1">
        <f t="array" ref="U847">IFERROR(INDEX(cashier!$A$2:$I$672,MATCH($O847&amp;$P847,cashier!$J$2:$J$672,0),U$1),FALSE)</f>
        <v>5450</v>
      </c>
      <c r="V847" s="10" cm="1">
        <f t="array" ref="V847">IFERROR(INDEX(cashier!$A$2:$I$672,MATCH($O847&amp;$P847,cashier!$J$2:$J$672,0),V$1),FALSE)</f>
        <v>45071.293738425928</v>
      </c>
      <c r="W847" s="10" cm="1">
        <f t="array" ref="W847">IFERROR(INDEX(cashier!$A$2:$I$672,MATCH($O847&amp;$P847,cashier!$J$2:$J$672,0),W$1),FALSE)</f>
        <v>1016</v>
      </c>
      <c r="X847" s="10" t="str" cm="1">
        <f t="array" ref="X847">IFERROR(INDEX(cashier!$A$2:$I$672,MATCH($O847&amp;$P847,cashier!$J$2:$J$672,0),X$1),FALSE)</f>
        <v>付款单</v>
      </c>
      <c r="Y847" s="10" cm="1">
        <f t="array" ref="Y847">IFERROR(INDEX(cashier!$A$2:$I$672,MATCH($O847&amp;$P847,cashier!$J$2:$J$672,0),Y$1),FALSE)</f>
        <v>15.99</v>
      </c>
      <c r="Z847" s="13" cm="1">
        <f t="array" ref="Z847">IFERROR(INDEX(bank!$A$2:$P$1212,MATCH($O847&amp;$P847,bank!$Q$2:$Q$1212,0),Z$1),FALSE)</f>
        <v>1016</v>
      </c>
      <c r="AA847" s="13" t="str" cm="1">
        <f t="array" ref="AA847">IFERROR(INDEX(bank!$A$2:$P$1212,MATCH($O847&amp;$P847,bank!$Q$2:$Q$1212,0),AA$1),FALSE)</f>
        <v>付款单</v>
      </c>
      <c r="AB847" s="13" t="str" cm="1">
        <f t="array" ref="AB847">IFERROR(INDEX(bank!$A$2:$P$1212,MATCH($O847&amp;$P847,bank!$Q$2:$Q$1212,0),AB$1),FALSE)</f>
        <v>香港汇丰/USD/Mandarine/801-443300-838</v>
      </c>
      <c r="AC847" s="13" t="str" cm="1">
        <f t="array" ref="AC847">IFERROR(INDEX(bank!$A$2:$P$1212,MATCH($O847&amp;$P847,bank!$Q$2:$Q$1212,0),AC$1),FALSE)</f>
        <v>USD</v>
      </c>
      <c r="AD847" s="13" cm="1">
        <f t="array" ref="AD847">IFERROR(INDEX(bank!$A$2:$P$1212,MATCH($O847&amp;$P847,bank!$Q$2:$Q$1212,0),AD$1),FALSE)</f>
        <v>0</v>
      </c>
      <c r="AE847" s="13" t="str" cm="1">
        <f t="array" ref="AE847">IFERROR(INDEX(bank!$A$2:$P$1212,MATCH($O847&amp;$P847,bank!$Q$2:$Q$1212,0),AE$1),FALSE)</f>
        <v xml:space="preserve">5501.07-船舶管理费用  </v>
      </c>
      <c r="AF847" s="13" t="str" cm="1">
        <f t="array" ref="AF847">IFERROR(INDEX(bank!$A$2:$P$1212,MATCH($O847&amp;$P847,bank!$Q$2:$Q$1212,0),AF$1),FALSE)</f>
        <v>2023年5月24日在装港TAKORADI，PSC罚款费用</v>
      </c>
      <c r="AG847" s="13" cm="1">
        <f t="array" ref="AG847">IFERROR(INDEX(bank!$A$2:$P$1212,MATCH($O847&amp;$P847,bank!$Q$2:$Q$1212,0),AG$1),FALSE)</f>
        <v>45071.293738425928</v>
      </c>
      <c r="AH847" s="13" cm="1">
        <f t="array" ref="AH847">IFERROR(INDEX(bank!$A$2:$P$1212,MATCH($O847&amp;$P847,bank!$Q$2:$Q$1212,0),AH$1),FALSE)</f>
        <v>0</v>
      </c>
      <c r="AI847" s="13" cm="1">
        <f t="array" ref="AI847">IFERROR(INDEX(bank!$A$2:$P$1212,MATCH($O847&amp;$P847,bank!$Q$2:$Q$1212,0),AI$1),FALSE)</f>
        <v>0</v>
      </c>
      <c r="AJ847" s="13" cm="1">
        <f t="array" ref="AJ847">IFERROR(INDEX(bank!$A$2:$P$1212,MATCH($O847&amp;$P847,bank!$Q$2:$Q$1212,0),AJ$1),FALSE)</f>
        <v>5450</v>
      </c>
      <c r="AK847" s="13" cm="1">
        <f t="array" ref="AK847">IFERROR(INDEX(bank!$A$2:$P$1212,MATCH($O847&amp;$P847,bank!$Q$2:$Q$1212,0),AK$1),FALSE)</f>
        <v>5450</v>
      </c>
      <c r="AL847" s="13" cm="1">
        <f t="array" ref="AL847">IFERROR(INDEX(bank!$A$2:$P$1212,MATCH($O847&amp;$P847,bank!$Q$2:$Q$1212,0),AL$1),FALSE)</f>
        <v>-427086.30000000022</v>
      </c>
      <c r="AM847" s="13" cm="1">
        <f t="array" ref="AM847">IFERROR(INDEX(bank!$A$2:$P$1212,MATCH($O847&amp;$P847,bank!$Q$2:$Q$1212,0),AM$1),FALSE)</f>
        <v>1</v>
      </c>
      <c r="AN847" s="13" t="b" cm="1">
        <f t="array" ref="AN847">IFERROR(INDEX(bank!$A$2:$P$1212,MATCH($O847&amp;$P847,bank!$Q$2:$Q$1212,0),AN$1),FALSE)</f>
        <v>1</v>
      </c>
      <c r="AO847" s="13" t="str" cm="1">
        <f t="array" ref="AO847">IFERROR(INDEX(bank!$A$2:$P$1212,MATCH($O847&amp;$P847,bank!$Q$2:$Q$1212,0),AO$1),FALSE)</f>
        <v>已关闭</v>
      </c>
    </row>
    <row r="848" spans="1:41" hidden="1">
      <c r="A848" s="4" t="s">
        <v>50</v>
      </c>
      <c r="B848" s="4" t="s">
        <v>632</v>
      </c>
      <c r="C848" s="4">
        <v>0</v>
      </c>
      <c r="D848" s="4">
        <v>0</v>
      </c>
      <c r="E848" s="4">
        <v>144873.07999999999</v>
      </c>
      <c r="F848" s="4">
        <v>144873.07999999999</v>
      </c>
      <c r="G848" s="4" t="s">
        <v>19</v>
      </c>
      <c r="H848" s="6">
        <v>45070.300275925933</v>
      </c>
      <c r="I848" s="4" t="s">
        <v>20</v>
      </c>
      <c r="J848" s="4" t="b">
        <v>1</v>
      </c>
      <c r="K848" s="4">
        <v>0</v>
      </c>
      <c r="L848" s="4">
        <v>1</v>
      </c>
      <c r="M848" s="4" t="s">
        <v>27</v>
      </c>
      <c r="N848" s="6">
        <v>45070.397187499999</v>
      </c>
      <c r="O848" s="4" t="s">
        <v>26</v>
      </c>
      <c r="P848" s="4">
        <v>1018</v>
      </c>
      <c r="Q848" s="10" cm="1">
        <f t="array" ref="Q848">IFERROR(INDEX(cashier!$A$2:$I$672,MATCH($O848&amp;$P848,cashier!$J$2:$J$672,0),Q$1),FALSE)</f>
        <v>583</v>
      </c>
      <c r="R848" s="10" t="str" cm="1">
        <f t="array" ref="R848">IFERROR(INDEX(cashier!$A$2:$I$672,MATCH($O848&amp;$P848,cashier!$J$2:$J$672,0),R$1),FALSE)</f>
        <v>香港汇丰/USD/Mandarine/801-443300-838</v>
      </c>
      <c r="S848" s="10" cm="1">
        <f t="array" ref="S848">IFERROR(INDEX(cashier!$A$2:$I$672,MATCH($O848&amp;$P848,cashier!$J$2:$J$672,0),S$1),FALSE)</f>
        <v>45075.392750150473</v>
      </c>
      <c r="T848" s="10" t="str" cm="1">
        <f t="array" ref="T848">IFERROR(INDEX(cashier!$A$2:$I$672,MATCH($O848&amp;$P848,cashier!$J$2:$J$672,0),T$1),FALSE)</f>
        <v>USD</v>
      </c>
      <c r="U848" s="10" cm="1">
        <f t="array" ref="U848">IFERROR(INDEX(cashier!$A$2:$I$672,MATCH($O848&amp;$P848,cashier!$J$2:$J$672,0),U$1),FALSE)</f>
        <v>144873.07999999999</v>
      </c>
      <c r="V848" s="10" cm="1">
        <f t="array" ref="V848">IFERROR(INDEX(cashier!$A$2:$I$672,MATCH($O848&amp;$P848,cashier!$J$2:$J$672,0),V$1),FALSE)</f>
        <v>45070.397187499999</v>
      </c>
      <c r="W848" s="10" cm="1">
        <f t="array" ref="W848">IFERROR(INDEX(cashier!$A$2:$I$672,MATCH($O848&amp;$P848,cashier!$J$2:$J$672,0),W$1),FALSE)</f>
        <v>1018</v>
      </c>
      <c r="X848" s="10" t="str" cm="1">
        <f t="array" ref="X848">IFERROR(INDEX(cashier!$A$2:$I$672,MATCH($O848&amp;$P848,cashier!$J$2:$J$672,0),X$1),FALSE)</f>
        <v>收款单</v>
      </c>
      <c r="Y848" s="10" cm="1">
        <f t="array" ref="Y848">IFERROR(INDEX(cashier!$A$2:$I$672,MATCH($O848&amp;$P848,cashier!$J$2:$J$672,0),Y$1),FALSE)</f>
        <v>0</v>
      </c>
      <c r="Z848" s="13" cm="1">
        <f t="array" ref="Z848">IFERROR(INDEX(bank!$A$2:$P$1212,MATCH($O848&amp;$P848,bank!$Q$2:$Q$1212,0),Z$1),FALSE)</f>
        <v>1018</v>
      </c>
      <c r="AA848" s="13" t="str" cm="1">
        <f t="array" ref="AA848">IFERROR(INDEX(bank!$A$2:$P$1212,MATCH($O848&amp;$P848,bank!$Q$2:$Q$1212,0),AA$1),FALSE)</f>
        <v>收款单</v>
      </c>
      <c r="AB848" s="13" t="str" cm="1">
        <f t="array" ref="AB848">IFERROR(INDEX(bank!$A$2:$P$1212,MATCH($O848&amp;$P848,bank!$Q$2:$Q$1212,0),AB$1),FALSE)</f>
        <v>香港汇丰/USD/Mandarine/801-443300-838</v>
      </c>
      <c r="AC848" s="13" t="str" cm="1">
        <f t="array" ref="AC848">IFERROR(INDEX(bank!$A$2:$P$1212,MATCH($O848&amp;$P848,bank!$Q$2:$Q$1212,0),AC$1),FALSE)</f>
        <v>USD</v>
      </c>
      <c r="AD848" s="13" cm="1">
        <f t="array" ref="AD848">IFERROR(INDEX(bank!$A$2:$P$1212,MATCH($O848&amp;$P848,bank!$Q$2:$Q$1212,0),AD$1),FALSE)</f>
        <v>0</v>
      </c>
      <c r="AE848" s="13" t="str" cm="1">
        <f t="array" ref="AE848">IFERROR(INDEX(bank!$A$2:$P$1212,MATCH($O848&amp;$P848,bank!$Q$2:$Q$1212,0),AE$1),FALSE)</f>
        <v>5101.06-租金收入</v>
      </c>
      <c r="AF848" s="13" t="str" cm="1">
        <f t="array" ref="AF848">IFERROR(INDEX(bank!$A$2:$P$1212,MATCH($O848&amp;$P848,bank!$Q$2:$Q$1212,0),AF$1),FALSE)</f>
        <v>第四期租金收入</v>
      </c>
      <c r="AG848" s="13" cm="1">
        <f t="array" ref="AG848">IFERROR(INDEX(bank!$A$2:$P$1212,MATCH($O848&amp;$P848,bank!$Q$2:$Q$1212,0),AG$1),FALSE)</f>
        <v>45070.397187499999</v>
      </c>
      <c r="AH848" s="13" cm="1">
        <f t="array" ref="AH848">IFERROR(INDEX(bank!$A$2:$P$1212,MATCH($O848&amp;$P848,bank!$Q$2:$Q$1212,0),AH$1),FALSE)</f>
        <v>144873.07999999999</v>
      </c>
      <c r="AI848" s="13" cm="1">
        <f t="array" ref="AI848">IFERROR(INDEX(bank!$A$2:$P$1212,MATCH($O848&amp;$P848,bank!$Q$2:$Q$1212,0),AI$1),FALSE)</f>
        <v>144873.07999999999</v>
      </c>
      <c r="AJ848" s="13" cm="1">
        <f t="array" ref="AJ848">IFERROR(INDEX(bank!$A$2:$P$1212,MATCH($O848&amp;$P848,bank!$Q$2:$Q$1212,0),AJ$1),FALSE)</f>
        <v>0</v>
      </c>
      <c r="AK848" s="13" cm="1">
        <f t="array" ref="AK848">IFERROR(INDEX(bank!$A$2:$P$1212,MATCH($O848&amp;$P848,bank!$Q$2:$Q$1212,0),AK$1),FALSE)</f>
        <v>0</v>
      </c>
      <c r="AL848" s="13" cm="1">
        <f t="array" ref="AL848">IFERROR(INDEX(bank!$A$2:$P$1212,MATCH($O848&amp;$P848,bank!$Q$2:$Q$1212,0),AL$1),FALSE)</f>
        <v>-421623.51000000018</v>
      </c>
      <c r="AM848" s="13" cm="1">
        <f t="array" ref="AM848">IFERROR(INDEX(bank!$A$2:$P$1212,MATCH($O848&amp;$P848,bank!$Q$2:$Q$1212,0),AM$1),FALSE)</f>
        <v>1</v>
      </c>
      <c r="AN848" s="13" t="b" cm="1">
        <f t="array" ref="AN848">IFERROR(INDEX(bank!$A$2:$P$1212,MATCH($O848&amp;$P848,bank!$Q$2:$Q$1212,0),AN$1),FALSE)</f>
        <v>1</v>
      </c>
      <c r="AO848" s="13" t="str" cm="1">
        <f t="array" ref="AO848">IFERROR(INDEX(bank!$A$2:$P$1212,MATCH($O848&amp;$P848,bank!$Q$2:$Q$1212,0),AO$1),FALSE)</f>
        <v>已关闭</v>
      </c>
    </row>
    <row r="849" spans="1:41" hidden="1">
      <c r="A849" s="4" t="s">
        <v>24</v>
      </c>
      <c r="B849" s="4" t="s">
        <v>700</v>
      </c>
      <c r="C849" s="4">
        <v>0</v>
      </c>
      <c r="D849" s="4">
        <v>0</v>
      </c>
      <c r="E849" s="4">
        <v>101308</v>
      </c>
      <c r="F849" s="4">
        <v>101308</v>
      </c>
      <c r="G849" s="4" t="s">
        <v>19</v>
      </c>
      <c r="H849" s="6">
        <v>45071.334778078701</v>
      </c>
      <c r="I849" s="4" t="s">
        <v>20</v>
      </c>
      <c r="J849" s="4" t="b">
        <v>1</v>
      </c>
      <c r="K849" s="4">
        <v>0</v>
      </c>
      <c r="L849" s="4">
        <v>1</v>
      </c>
      <c r="M849" s="4" t="s">
        <v>82</v>
      </c>
      <c r="N849" s="6">
        <v>45071.339016203703</v>
      </c>
      <c r="O849" s="4" t="s">
        <v>26</v>
      </c>
      <c r="P849" s="4">
        <v>1020</v>
      </c>
      <c r="Q849" s="10" cm="1">
        <f t="array" ref="Q849">IFERROR(INDEX(cashier!$A$2:$I$672,MATCH($O849&amp;$P849,cashier!$J$2:$J$672,0),Q$1),FALSE)</f>
        <v>574</v>
      </c>
      <c r="R849" s="10" t="str" cm="1">
        <f t="array" ref="R849">IFERROR(INDEX(cashier!$A$2:$I$672,MATCH($O849&amp;$P849,cashier!$J$2:$J$672,0),R$1),FALSE)</f>
        <v>上海汇丰/USD/Monica/095-046207-055</v>
      </c>
      <c r="S849" s="10" cm="1">
        <f t="array" ref="S849">IFERROR(INDEX(cashier!$A$2:$I$672,MATCH($O849&amp;$P849,cashier!$J$2:$J$672,0),S$1),FALSE)</f>
        <v>45072.334675752318</v>
      </c>
      <c r="T849" s="10" t="str" cm="1">
        <f t="array" ref="T849">IFERROR(INDEX(cashier!$A$2:$I$672,MATCH($O849&amp;$P849,cashier!$J$2:$J$672,0),T$1),FALSE)</f>
        <v>USD</v>
      </c>
      <c r="U849" s="10" cm="1">
        <f t="array" ref="U849">IFERROR(INDEX(cashier!$A$2:$I$672,MATCH($O849&amp;$P849,cashier!$J$2:$J$672,0),U$1),FALSE)</f>
        <v>101308</v>
      </c>
      <c r="V849" s="10" cm="1">
        <f t="array" ref="V849">IFERROR(INDEX(cashier!$A$2:$I$672,MATCH($O849&amp;$P849,cashier!$J$2:$J$672,0),V$1),FALSE)</f>
        <v>45071.339016203703</v>
      </c>
      <c r="W849" s="10" cm="1">
        <f t="array" ref="W849">IFERROR(INDEX(cashier!$A$2:$I$672,MATCH($O849&amp;$P849,cashier!$J$2:$J$672,0),W$1),FALSE)</f>
        <v>1020</v>
      </c>
      <c r="X849" s="10" t="str" cm="1">
        <f t="array" ref="X849">IFERROR(INDEX(cashier!$A$2:$I$672,MATCH($O849&amp;$P849,cashier!$J$2:$J$672,0),X$1),FALSE)</f>
        <v>收款单</v>
      </c>
      <c r="Y849" s="10" cm="1">
        <f t="array" ref="Y849">IFERROR(INDEX(cashier!$A$2:$I$672,MATCH($O849&amp;$P849,cashier!$J$2:$J$672,0),Y$1),FALSE)</f>
        <v>0</v>
      </c>
      <c r="Z849" s="13" cm="1">
        <f t="array" ref="Z849">IFERROR(INDEX(bank!$A$2:$P$1212,MATCH($O849&amp;$P849,bank!$Q$2:$Q$1212,0),Z$1),FALSE)</f>
        <v>1020</v>
      </c>
      <c r="AA849" s="13" t="str" cm="1">
        <f t="array" ref="AA849">IFERROR(INDEX(bank!$A$2:$P$1212,MATCH($O849&amp;$P849,bank!$Q$2:$Q$1212,0),AA$1),FALSE)</f>
        <v>收款单</v>
      </c>
      <c r="AB849" s="13" t="str" cm="1">
        <f t="array" ref="AB849">IFERROR(INDEX(bank!$A$2:$P$1212,MATCH($O849&amp;$P849,bank!$Q$2:$Q$1212,0),AB$1),FALSE)</f>
        <v>上海汇丰/USD/Monica/095-046207-055</v>
      </c>
      <c r="AC849" s="13" t="str" cm="1">
        <f t="array" ref="AC849">IFERROR(INDEX(bank!$A$2:$P$1212,MATCH($O849&amp;$P849,bank!$Q$2:$Q$1212,0),AC$1),FALSE)</f>
        <v>USD</v>
      </c>
      <c r="AD849" s="13" cm="1">
        <f t="array" ref="AD849">IFERROR(INDEX(bank!$A$2:$P$1212,MATCH($O849&amp;$P849,bank!$Q$2:$Q$1212,0),AD$1),FALSE)</f>
        <v>0</v>
      </c>
      <c r="AE849" s="13" t="str" cm="1">
        <f t="array" ref="AE849">IFERROR(INDEX(bank!$A$2:$P$1212,MATCH($O849&amp;$P849,bank!$Q$2:$Q$1212,0),AE$1),FALSE)</f>
        <v>2202-股东往来</v>
      </c>
      <c r="AF849" s="13" t="str" cm="1">
        <f t="array" ref="AF849">IFERROR(INDEX(bank!$A$2:$P$1212,MATCH($O849&amp;$P849,bank!$Q$2:$Q$1212,0),AF$1),FALSE)</f>
        <v>划款CHRISTINA台湾租金</v>
      </c>
      <c r="AG849" s="13" cm="1">
        <f t="array" ref="AG849">IFERROR(INDEX(bank!$A$2:$P$1212,MATCH($O849&amp;$P849,bank!$Q$2:$Q$1212,0),AG$1),FALSE)</f>
        <v>45071.339016203703</v>
      </c>
      <c r="AH849" s="13" cm="1">
        <f t="array" ref="AH849">IFERROR(INDEX(bank!$A$2:$P$1212,MATCH($O849&amp;$P849,bank!$Q$2:$Q$1212,0),AH$1),FALSE)</f>
        <v>101308</v>
      </c>
      <c r="AI849" s="13" cm="1">
        <f t="array" ref="AI849">IFERROR(INDEX(bank!$A$2:$P$1212,MATCH($O849&amp;$P849,bank!$Q$2:$Q$1212,0),AI$1),FALSE)</f>
        <v>101308</v>
      </c>
      <c r="AJ849" s="13" cm="1">
        <f t="array" ref="AJ849">IFERROR(INDEX(bank!$A$2:$P$1212,MATCH($O849&amp;$P849,bank!$Q$2:$Q$1212,0),AJ$1),FALSE)</f>
        <v>0</v>
      </c>
      <c r="AK849" s="13" cm="1">
        <f t="array" ref="AK849">IFERROR(INDEX(bank!$A$2:$P$1212,MATCH($O849&amp;$P849,bank!$Q$2:$Q$1212,0),AK$1),FALSE)</f>
        <v>0</v>
      </c>
      <c r="AL849" s="13" cm="1">
        <f t="array" ref="AL849">IFERROR(INDEX(bank!$A$2:$P$1212,MATCH($O849&amp;$P849,bank!$Q$2:$Q$1212,0),AL$1),FALSE)</f>
        <v>-188.96999999994301</v>
      </c>
      <c r="AM849" s="13" cm="1">
        <f t="array" ref="AM849">IFERROR(INDEX(bank!$A$2:$P$1212,MATCH($O849&amp;$P849,bank!$Q$2:$Q$1212,0),AM$1),FALSE)</f>
        <v>1</v>
      </c>
      <c r="AN849" s="13" t="b" cm="1">
        <f t="array" ref="AN849">IFERROR(INDEX(bank!$A$2:$P$1212,MATCH($O849&amp;$P849,bank!$Q$2:$Q$1212,0),AN$1),FALSE)</f>
        <v>1</v>
      </c>
      <c r="AO849" s="13" t="str" cm="1">
        <f t="array" ref="AO849">IFERROR(INDEX(bank!$A$2:$P$1212,MATCH($O849&amp;$P849,bank!$Q$2:$Q$1212,0),AO$1),FALSE)</f>
        <v>已关闭</v>
      </c>
    </row>
    <row r="850" spans="1:41" hidden="1">
      <c r="A850" s="4" t="s">
        <v>126</v>
      </c>
      <c r="B850" s="4" t="s">
        <v>701</v>
      </c>
      <c r="C850" s="4">
        <v>10678.33</v>
      </c>
      <c r="D850" s="4">
        <v>1542.9997832526551</v>
      </c>
      <c r="E850" s="4">
        <v>0</v>
      </c>
      <c r="F850" s="4">
        <v>0</v>
      </c>
      <c r="G850" s="4" t="s">
        <v>30</v>
      </c>
      <c r="H850" s="6">
        <v>45071.328592013888</v>
      </c>
      <c r="I850" s="4" t="s">
        <v>20</v>
      </c>
      <c r="J850" s="4" t="b">
        <v>1</v>
      </c>
      <c r="K850" s="4">
        <v>0</v>
      </c>
      <c r="L850" s="4">
        <v>6.9204999999999997</v>
      </c>
      <c r="M850" s="4" t="s">
        <v>46</v>
      </c>
      <c r="N850" s="6">
        <v>45075.254803240743</v>
      </c>
      <c r="O850" s="4" t="s">
        <v>18</v>
      </c>
      <c r="P850" s="4">
        <v>1022</v>
      </c>
      <c r="Q850" s="10" cm="1">
        <f t="array" ref="Q850">IFERROR(INDEX(cashier!$A$2:$I$672,MATCH($O850&amp;$P850,cashier!$J$2:$J$672,0),Q$1),FALSE)</f>
        <v>576</v>
      </c>
      <c r="R850" s="10" t="str" cm="1">
        <f t="array" ref="R850">IFERROR(INDEX(cashier!$A$2:$I$672,MATCH($O850&amp;$P850,cashier!$J$2:$J$672,0),R$1),FALSE)</f>
        <v>吴总股东往来/RMB</v>
      </c>
      <c r="S850" s="10" cm="1">
        <f t="array" ref="S850">IFERROR(INDEX(cashier!$A$2:$I$672,MATCH($O850&amp;$P850,cashier!$J$2:$J$672,0),S$1),FALSE)</f>
        <v>45075.250377141201</v>
      </c>
      <c r="T850" s="10" t="str" cm="1">
        <f t="array" ref="T850">IFERROR(INDEX(cashier!$A$2:$I$672,MATCH($O850&amp;$P850,cashier!$J$2:$J$672,0),T$1),FALSE)</f>
        <v>RMB</v>
      </c>
      <c r="U850" s="10" cm="1">
        <f t="array" ref="U850">IFERROR(INDEX(cashier!$A$2:$I$672,MATCH($O850&amp;$P850,cashier!$J$2:$J$672,0),U$1),FALSE)</f>
        <v>10678.33</v>
      </c>
      <c r="V850" s="10" cm="1">
        <f t="array" ref="V850">IFERROR(INDEX(cashier!$A$2:$I$672,MATCH($O850&amp;$P850,cashier!$J$2:$J$672,0),V$1),FALSE)</f>
        <v>45075.254803240743</v>
      </c>
      <c r="W850" s="10" cm="1">
        <f t="array" ref="W850">IFERROR(INDEX(cashier!$A$2:$I$672,MATCH($O850&amp;$P850,cashier!$J$2:$J$672,0),W$1),FALSE)</f>
        <v>1022</v>
      </c>
      <c r="X850" s="10" t="str" cm="1">
        <f t="array" ref="X850">IFERROR(INDEX(cashier!$A$2:$I$672,MATCH($O850&amp;$P850,cashier!$J$2:$J$672,0),X$1),FALSE)</f>
        <v>付款单</v>
      </c>
      <c r="Y850" s="10" cm="1">
        <f t="array" ref="Y850">IFERROR(INDEX(cashier!$A$2:$I$672,MATCH($O850&amp;$P850,cashier!$J$2:$J$672,0),Y$1),FALSE)</f>
        <v>0</v>
      </c>
      <c r="Z850" s="13" cm="1">
        <f t="array" ref="Z850">IFERROR(INDEX(bank!$A$2:$P$1212,MATCH($O850&amp;$P850,bank!$Q$2:$Q$1212,0),Z$1),FALSE)</f>
        <v>1022</v>
      </c>
      <c r="AA850" s="13" t="str" cm="1">
        <f t="array" ref="AA850">IFERROR(INDEX(bank!$A$2:$P$1212,MATCH($O850&amp;$P850,bank!$Q$2:$Q$1212,0),AA$1),FALSE)</f>
        <v>付款单</v>
      </c>
      <c r="AB850" s="13" t="str" cm="1">
        <f t="array" ref="AB850">IFERROR(INDEX(bank!$A$2:$P$1212,MATCH($O850&amp;$P850,bank!$Q$2:$Q$1212,0),AB$1),FALSE)</f>
        <v>吴总股东往来/RMB</v>
      </c>
      <c r="AC850" s="13" t="str" cm="1">
        <f t="array" ref="AC850">IFERROR(INDEX(bank!$A$2:$P$1212,MATCH($O850&amp;$P850,bank!$Q$2:$Q$1212,0),AC$1),FALSE)</f>
        <v>RMB</v>
      </c>
      <c r="AD850" s="13" cm="1">
        <f t="array" ref="AD850">IFERROR(INDEX(bank!$A$2:$P$1212,MATCH($O850&amp;$P850,bank!$Q$2:$Q$1212,0),AD$1),FALSE)</f>
        <v>0</v>
      </c>
      <c r="AE850" s="13" t="str" cm="1">
        <f t="array" ref="AE850">IFERROR(INDEX(bank!$A$2:$P$1212,MATCH($O850&amp;$P850,bank!$Q$2:$Q$1212,0),AE$1),FALSE)</f>
        <v xml:space="preserve">5501.07-船舶管理费用  </v>
      </c>
      <c r="AF850" s="13" t="str" cm="1">
        <f t="array" ref="AF850">IFERROR(INDEX(bank!$A$2:$P$1212,MATCH($O850&amp;$P850,bank!$Q$2:$Q$1212,0),AF$1),FALSE)</f>
        <v>轮机长航次节油奖</v>
      </c>
      <c r="AG850" s="13" cm="1">
        <f t="array" ref="AG850">IFERROR(INDEX(bank!$A$2:$P$1212,MATCH($O850&amp;$P850,bank!$Q$2:$Q$1212,0),AG$1),FALSE)</f>
        <v>45075.254803240743</v>
      </c>
      <c r="AH850" s="13" cm="1">
        <f t="array" ref="AH850">IFERROR(INDEX(bank!$A$2:$P$1212,MATCH($O850&amp;$P850,bank!$Q$2:$Q$1212,0),AH$1),FALSE)</f>
        <v>0</v>
      </c>
      <c r="AI850" s="13" cm="1">
        <f t="array" ref="AI850">IFERROR(INDEX(bank!$A$2:$P$1212,MATCH($O850&amp;$P850,bank!$Q$2:$Q$1212,0),AI$1),FALSE)</f>
        <v>0</v>
      </c>
      <c r="AJ850" s="13" cm="1">
        <f t="array" ref="AJ850">IFERROR(INDEX(bank!$A$2:$P$1212,MATCH($O850&amp;$P850,bank!$Q$2:$Q$1212,0),AJ$1),FALSE)</f>
        <v>10678.33</v>
      </c>
      <c r="AK850" s="13" cm="1">
        <f t="array" ref="AK850">IFERROR(INDEX(bank!$A$2:$P$1212,MATCH($O850&amp;$P850,bank!$Q$2:$Q$1212,0),AK$1),FALSE)</f>
        <v>10678.33</v>
      </c>
      <c r="AL850" s="13" cm="1">
        <f t="array" ref="AL850">IFERROR(INDEX(bank!$A$2:$P$1212,MATCH($O850&amp;$P850,bank!$Q$2:$Q$1212,0),AL$1),FALSE)</f>
        <v>11782965.98</v>
      </c>
      <c r="AM850" s="13" cm="1">
        <f t="array" ref="AM850">IFERROR(INDEX(bank!$A$2:$P$1212,MATCH($O850&amp;$P850,bank!$Q$2:$Q$1212,0),AM$1),FALSE)</f>
        <v>6.9204999999999997</v>
      </c>
      <c r="AN850" s="13" t="b" cm="1">
        <f t="array" ref="AN850">IFERROR(INDEX(bank!$A$2:$P$1212,MATCH($O850&amp;$P850,bank!$Q$2:$Q$1212,0),AN$1),FALSE)</f>
        <v>1</v>
      </c>
      <c r="AO850" s="13" t="str" cm="1">
        <f t="array" ref="AO850">IFERROR(INDEX(bank!$A$2:$P$1212,MATCH($O850&amp;$P850,bank!$Q$2:$Q$1212,0),AO$1),FALSE)</f>
        <v>已关闭</v>
      </c>
    </row>
    <row r="851" spans="1:41" hidden="1">
      <c r="A851" s="4" t="s">
        <v>426</v>
      </c>
      <c r="B851" s="4" t="s">
        <v>702</v>
      </c>
      <c r="C851" s="4">
        <v>1462.27</v>
      </c>
      <c r="D851" s="4">
        <v>1462.27</v>
      </c>
      <c r="E851" s="4">
        <v>0</v>
      </c>
      <c r="F851" s="4">
        <v>0</v>
      </c>
      <c r="G851" s="4" t="s">
        <v>19</v>
      </c>
      <c r="H851" s="6">
        <v>45072.393629189814</v>
      </c>
      <c r="I851" s="4" t="s">
        <v>20</v>
      </c>
      <c r="J851" s="4" t="b">
        <v>1</v>
      </c>
      <c r="K851" s="4">
        <v>0</v>
      </c>
      <c r="L851" s="4">
        <v>1</v>
      </c>
      <c r="M851" s="4" t="s">
        <v>27</v>
      </c>
      <c r="N851" s="6">
        <v>45083.279502314806</v>
      </c>
      <c r="O851" s="4" t="s">
        <v>18</v>
      </c>
      <c r="P851" s="4">
        <v>1024</v>
      </c>
      <c r="Q851" s="10" cm="1">
        <f t="array" ref="Q851">IFERROR(INDEX(cashier!$A$2:$I$672,MATCH($O851&amp;$P851,cashier!$J$2:$J$672,0),Q$1),FALSE)</f>
        <v>609</v>
      </c>
      <c r="R851" s="10" t="str" cm="1">
        <f t="array" ref="R851">IFERROR(INDEX(cashier!$A$2:$I$672,MATCH($O851&amp;$P851,cashier!$J$2:$J$672,0),R$1),FALSE)</f>
        <v>香港汇丰/USD/Mandarine/801-443300-838</v>
      </c>
      <c r="S851" s="10" cm="1">
        <f t="array" ref="S851">IFERROR(INDEX(cashier!$A$2:$I$672,MATCH($O851&amp;$P851,cashier!$J$2:$J$672,0),S$1),FALSE)</f>
        <v>45083.274717280103</v>
      </c>
      <c r="T851" s="10" t="str" cm="1">
        <f t="array" ref="T851">IFERROR(INDEX(cashier!$A$2:$I$672,MATCH($O851&amp;$P851,cashier!$J$2:$J$672,0),T$1),FALSE)</f>
        <v>USD</v>
      </c>
      <c r="U851" s="10" cm="1">
        <f t="array" ref="U851">IFERROR(INDEX(cashier!$A$2:$I$672,MATCH($O851&amp;$P851,cashier!$J$2:$J$672,0),U$1),FALSE)</f>
        <v>1462.27</v>
      </c>
      <c r="V851" s="10" cm="1">
        <f t="array" ref="V851">IFERROR(INDEX(cashier!$A$2:$I$672,MATCH($O851&amp;$P851,cashier!$J$2:$J$672,0),V$1),FALSE)</f>
        <v>45083.279502314806</v>
      </c>
      <c r="W851" s="10" cm="1">
        <f t="array" ref="W851">IFERROR(INDEX(cashier!$A$2:$I$672,MATCH($O851&amp;$P851,cashier!$J$2:$J$672,0),W$1),FALSE)</f>
        <v>1024</v>
      </c>
      <c r="X851" s="10" t="str" cm="1">
        <f t="array" ref="X851">IFERROR(INDEX(cashier!$A$2:$I$672,MATCH($O851&amp;$P851,cashier!$J$2:$J$672,0),X$1),FALSE)</f>
        <v>付款单</v>
      </c>
      <c r="Y851" s="10" cm="1">
        <f t="array" ref="Y851">IFERROR(INDEX(cashier!$A$2:$I$672,MATCH($O851&amp;$P851,cashier!$J$2:$J$672,0),Y$1),FALSE)</f>
        <v>15.97</v>
      </c>
      <c r="Z851" s="13" cm="1">
        <f t="array" ref="Z851">IFERROR(INDEX(bank!$A$2:$P$1212,MATCH($O851&amp;$P851,bank!$Q$2:$Q$1212,0),Z$1),FALSE)</f>
        <v>1024</v>
      </c>
      <c r="AA851" s="13" t="str" cm="1">
        <f t="array" ref="AA851">IFERROR(INDEX(bank!$A$2:$P$1212,MATCH($O851&amp;$P851,bank!$Q$2:$Q$1212,0),AA$1),FALSE)</f>
        <v>付款单</v>
      </c>
      <c r="AB851" s="13" t="str" cm="1">
        <f t="array" ref="AB851">IFERROR(INDEX(bank!$A$2:$P$1212,MATCH($O851&amp;$P851,bank!$Q$2:$Q$1212,0),AB$1),FALSE)</f>
        <v>香港汇丰/USD/Mandarine/801-443300-838</v>
      </c>
      <c r="AC851" s="13" t="str" cm="1">
        <f t="array" ref="AC851">IFERROR(INDEX(bank!$A$2:$P$1212,MATCH($O851&amp;$P851,bank!$Q$2:$Q$1212,0),AC$1),FALSE)</f>
        <v>USD</v>
      </c>
      <c r="AD851" s="13" cm="1">
        <f t="array" ref="AD851">IFERROR(INDEX(bank!$A$2:$P$1212,MATCH($O851&amp;$P851,bank!$Q$2:$Q$1212,0),AD$1),FALSE)</f>
        <v>0</v>
      </c>
      <c r="AE851" s="13" t="str" cm="1">
        <f t="array" ref="AE851">IFERROR(INDEX(bank!$A$2:$P$1212,MATCH($O851&amp;$P851,bank!$Q$2:$Q$1212,0),AE$1),FALSE)</f>
        <v xml:space="preserve">5402.15-港使费杂项 </v>
      </c>
      <c r="AF851" s="13" t="str" cm="1">
        <f t="array" ref="AF851">IFERROR(INDEX(bank!$A$2:$P$1212,MATCH($O851&amp;$P851,bank!$Q$2:$Q$1212,0),AF$1),FALSE)</f>
        <v>3月27日在新加坡加油，100%支付最终港使费及代理费</v>
      </c>
      <c r="AG851" s="13" cm="1">
        <f t="array" ref="AG851">IFERROR(INDEX(bank!$A$2:$P$1212,MATCH($O851&amp;$P851,bank!$Q$2:$Q$1212,0),AG$1),FALSE)</f>
        <v>45083.279502314806</v>
      </c>
      <c r="AH851" s="13" cm="1">
        <f t="array" ref="AH851">IFERROR(INDEX(bank!$A$2:$P$1212,MATCH($O851&amp;$P851,bank!$Q$2:$Q$1212,0),AH$1),FALSE)</f>
        <v>0</v>
      </c>
      <c r="AI851" s="13" cm="1">
        <f t="array" ref="AI851">IFERROR(INDEX(bank!$A$2:$P$1212,MATCH($O851&amp;$P851,bank!$Q$2:$Q$1212,0),AI$1),FALSE)</f>
        <v>0</v>
      </c>
      <c r="AJ851" s="13" cm="1">
        <f t="array" ref="AJ851">IFERROR(INDEX(bank!$A$2:$P$1212,MATCH($O851&amp;$P851,bank!$Q$2:$Q$1212,0),AJ$1),FALSE)</f>
        <v>1462.27</v>
      </c>
      <c r="AK851" s="13" cm="1">
        <f t="array" ref="AK851">IFERROR(INDEX(bank!$A$2:$P$1212,MATCH($O851&amp;$P851,bank!$Q$2:$Q$1212,0),AK$1),FALSE)</f>
        <v>1462.27</v>
      </c>
      <c r="AL851" s="13" cm="1">
        <f t="array" ref="AL851">IFERROR(INDEX(bank!$A$2:$P$1212,MATCH($O851&amp;$P851,bank!$Q$2:$Q$1212,0),AL$1),FALSE)</f>
        <v>-321067.36</v>
      </c>
      <c r="AM851" s="13" cm="1">
        <f t="array" ref="AM851">IFERROR(INDEX(bank!$A$2:$P$1212,MATCH($O851&amp;$P851,bank!$Q$2:$Q$1212,0),AM$1),FALSE)</f>
        <v>1</v>
      </c>
      <c r="AN851" s="13" t="b" cm="1">
        <f t="array" ref="AN851">IFERROR(INDEX(bank!$A$2:$P$1212,MATCH($O851&amp;$P851,bank!$Q$2:$Q$1212,0),AN$1),FALSE)</f>
        <v>1</v>
      </c>
      <c r="AO851" s="13" t="str" cm="1">
        <f t="array" ref="AO851">IFERROR(INDEX(bank!$A$2:$P$1212,MATCH($O851&amp;$P851,bank!$Q$2:$Q$1212,0),AO$1),FALSE)</f>
        <v>已关闭</v>
      </c>
    </row>
    <row r="852" spans="1:41" hidden="1">
      <c r="A852" s="4" t="s">
        <v>24</v>
      </c>
      <c r="B852" s="4" t="s">
        <v>412</v>
      </c>
      <c r="C852" s="4">
        <v>0</v>
      </c>
      <c r="D852" s="4">
        <v>0</v>
      </c>
      <c r="E852" s="4">
        <v>100000</v>
      </c>
      <c r="F852" s="4">
        <v>100000</v>
      </c>
      <c r="G852" s="4" t="s">
        <v>30</v>
      </c>
      <c r="H852" s="6">
        <v>45071.402192442132</v>
      </c>
      <c r="I852" s="4" t="s">
        <v>20</v>
      </c>
      <c r="J852" s="4" t="b">
        <v>1</v>
      </c>
      <c r="K852" s="4">
        <v>0</v>
      </c>
      <c r="L852" s="4">
        <v>1</v>
      </c>
      <c r="M852" s="4" t="s">
        <v>31</v>
      </c>
      <c r="N852" s="6">
        <v>45071.29515046296</v>
      </c>
      <c r="O852" s="4" t="s">
        <v>26</v>
      </c>
      <c r="P852" s="4">
        <v>1027</v>
      </c>
      <c r="Q852" s="10" cm="1">
        <f t="array" ref="Q852">IFERROR(INDEX(cashier!$A$2:$I$672,MATCH($O852&amp;$P852,cashier!$J$2:$J$672,0),Q$1),FALSE)</f>
        <v>568</v>
      </c>
      <c r="R852" s="10" t="str" cm="1">
        <f t="array" ref="R852">IFERROR(INDEX(cashier!$A$2:$I$672,MATCH($O852&amp;$P852,cashier!$J$2:$J$672,0),R$1),FALSE)</f>
        <v>平安银行/RMB/-上海信智船务有限公司/15000105781743</v>
      </c>
      <c r="S852" s="10" cm="1">
        <f t="array" ref="S852">IFERROR(INDEX(cashier!$A$2:$I$672,MATCH($O852&amp;$P852,cashier!$J$2:$J$672,0),S$1),FALSE)</f>
        <v>45072.293495891201</v>
      </c>
      <c r="T852" s="10" t="str" cm="1">
        <f t="array" ref="T852">IFERROR(INDEX(cashier!$A$2:$I$672,MATCH($O852&amp;$P852,cashier!$J$2:$J$672,0),T$1),FALSE)</f>
        <v>RMB</v>
      </c>
      <c r="U852" s="10" cm="1">
        <f t="array" ref="U852">IFERROR(INDEX(cashier!$A$2:$I$672,MATCH($O852&amp;$P852,cashier!$J$2:$J$672,0),U$1),FALSE)</f>
        <v>100000</v>
      </c>
      <c r="V852" s="10" cm="1">
        <f t="array" ref="V852">IFERROR(INDEX(cashier!$A$2:$I$672,MATCH($O852&amp;$P852,cashier!$J$2:$J$672,0),V$1),FALSE)</f>
        <v>45071.29515046296</v>
      </c>
      <c r="W852" s="10" cm="1">
        <f t="array" ref="W852">IFERROR(INDEX(cashier!$A$2:$I$672,MATCH($O852&amp;$P852,cashier!$J$2:$J$672,0),W$1),FALSE)</f>
        <v>1027</v>
      </c>
      <c r="X852" s="10" t="str" cm="1">
        <f t="array" ref="X852">IFERROR(INDEX(cashier!$A$2:$I$672,MATCH($O852&amp;$P852,cashier!$J$2:$J$672,0),X$1),FALSE)</f>
        <v>收款单</v>
      </c>
      <c r="Y852" s="10" cm="1">
        <f t="array" ref="Y852">IFERROR(INDEX(cashier!$A$2:$I$672,MATCH($O852&amp;$P852,cashier!$J$2:$J$672,0),Y$1),FALSE)</f>
        <v>0</v>
      </c>
      <c r="Z852" s="13" cm="1">
        <f t="array" ref="Z852">IFERROR(INDEX(bank!$A$2:$P$1212,MATCH($O852&amp;$P852,bank!$Q$2:$Q$1212,0),Z$1),FALSE)</f>
        <v>1027</v>
      </c>
      <c r="AA852" s="13" t="str" cm="1">
        <f t="array" ref="AA852">IFERROR(INDEX(bank!$A$2:$P$1212,MATCH($O852&amp;$P852,bank!$Q$2:$Q$1212,0),AA$1),FALSE)</f>
        <v>收款单</v>
      </c>
      <c r="AB852" s="13" t="str" cm="1">
        <f t="array" ref="AB852">IFERROR(INDEX(bank!$A$2:$P$1212,MATCH($O852&amp;$P852,bank!$Q$2:$Q$1212,0),AB$1),FALSE)</f>
        <v>平安银行/RMB/-上海信智船务有限公司/15000105781743</v>
      </c>
      <c r="AC852" s="13" t="str" cm="1">
        <f t="array" ref="AC852">IFERROR(INDEX(bank!$A$2:$P$1212,MATCH($O852&amp;$P852,bank!$Q$2:$Q$1212,0),AC$1),FALSE)</f>
        <v>RMB</v>
      </c>
      <c r="AD852" s="13" cm="1">
        <f t="array" ref="AD852">IFERROR(INDEX(bank!$A$2:$P$1212,MATCH($O852&amp;$P852,bank!$Q$2:$Q$1212,0),AD$1),FALSE)</f>
        <v>0</v>
      </c>
      <c r="AE852" s="13" t="str" cm="1">
        <f t="array" ref="AE852">IFERROR(INDEX(bank!$A$2:$P$1212,MATCH($O852&amp;$P852,bank!$Q$2:$Q$1212,0),AE$1),FALSE)</f>
        <v>2202-股东往来</v>
      </c>
      <c r="AF852" s="13" t="str" cm="1">
        <f t="array" ref="AF852">IFERROR(INDEX(bank!$A$2:$P$1212,MATCH($O852&amp;$P852,bank!$Q$2:$Q$1212,0),AF$1),FALSE)</f>
        <v>收到吴总还款</v>
      </c>
      <c r="AG852" s="13" cm="1">
        <f t="array" ref="AG852">IFERROR(INDEX(bank!$A$2:$P$1212,MATCH($O852&amp;$P852,bank!$Q$2:$Q$1212,0),AG$1),FALSE)</f>
        <v>45071.29515046296</v>
      </c>
      <c r="AH852" s="13" cm="1">
        <f t="array" ref="AH852">IFERROR(INDEX(bank!$A$2:$P$1212,MATCH($O852&amp;$P852,bank!$Q$2:$Q$1212,0),AH$1),FALSE)</f>
        <v>100000</v>
      </c>
      <c r="AI852" s="13" cm="1">
        <f t="array" ref="AI852">IFERROR(INDEX(bank!$A$2:$P$1212,MATCH($O852&amp;$P852,bank!$Q$2:$Q$1212,0),AI$1),FALSE)</f>
        <v>100000</v>
      </c>
      <c r="AJ852" s="13" cm="1">
        <f t="array" ref="AJ852">IFERROR(INDEX(bank!$A$2:$P$1212,MATCH($O852&amp;$P852,bank!$Q$2:$Q$1212,0),AJ$1),FALSE)</f>
        <v>0</v>
      </c>
      <c r="AK852" s="13" cm="1">
        <f t="array" ref="AK852">IFERROR(INDEX(bank!$A$2:$P$1212,MATCH($O852&amp;$P852,bank!$Q$2:$Q$1212,0),AK$1),FALSE)</f>
        <v>0</v>
      </c>
      <c r="AL852" s="13" cm="1">
        <f t="array" ref="AL852">IFERROR(INDEX(bank!$A$2:$P$1212,MATCH($O852&amp;$P852,bank!$Q$2:$Q$1212,0),AL$1),FALSE)</f>
        <v>65727.579999998808</v>
      </c>
      <c r="AM852" s="13" cm="1">
        <f t="array" ref="AM852">IFERROR(INDEX(bank!$A$2:$P$1212,MATCH($O852&amp;$P852,bank!$Q$2:$Q$1212,0),AM$1),FALSE)</f>
        <v>1</v>
      </c>
      <c r="AN852" s="13" t="b" cm="1">
        <f t="array" ref="AN852">IFERROR(INDEX(bank!$A$2:$P$1212,MATCH($O852&amp;$P852,bank!$Q$2:$Q$1212,0),AN$1),FALSE)</f>
        <v>1</v>
      </c>
      <c r="AO852" s="13" t="str" cm="1">
        <f t="array" ref="AO852">IFERROR(INDEX(bank!$A$2:$P$1212,MATCH($O852&amp;$P852,bank!$Q$2:$Q$1212,0),AO$1),FALSE)</f>
        <v>已关闭</v>
      </c>
    </row>
    <row r="853" spans="1:41" hidden="1">
      <c r="A853" s="4" t="s">
        <v>24</v>
      </c>
      <c r="B853" s="4" t="s">
        <v>412</v>
      </c>
      <c r="C853" s="4">
        <v>0</v>
      </c>
      <c r="D853" s="4">
        <v>0</v>
      </c>
      <c r="E853" s="4">
        <v>25000</v>
      </c>
      <c r="F853" s="4">
        <v>25000</v>
      </c>
      <c r="G853" s="4" t="s">
        <v>30</v>
      </c>
      <c r="H853" s="6">
        <v>45071.407537083331</v>
      </c>
      <c r="I853" s="4" t="s">
        <v>20</v>
      </c>
      <c r="J853" s="4" t="b">
        <v>1</v>
      </c>
      <c r="K853" s="4">
        <v>0</v>
      </c>
      <c r="L853" s="4">
        <v>1</v>
      </c>
      <c r="M853" s="4" t="s">
        <v>31</v>
      </c>
      <c r="N853" s="6">
        <v>45071.294895833344</v>
      </c>
      <c r="O853" s="4" t="s">
        <v>26</v>
      </c>
      <c r="P853" s="4">
        <v>1029</v>
      </c>
      <c r="Q853" s="10" cm="1">
        <f t="array" ref="Q853">IFERROR(INDEX(cashier!$A$2:$I$672,MATCH($O853&amp;$P853,cashier!$J$2:$J$672,0),Q$1),FALSE)</f>
        <v>567</v>
      </c>
      <c r="R853" s="10" t="str" cm="1">
        <f t="array" ref="R853">IFERROR(INDEX(cashier!$A$2:$I$672,MATCH($O853&amp;$P853,cashier!$J$2:$J$672,0),R$1),FALSE)</f>
        <v>平安银行/RMB/-上海信智船务有限公司/15000105781743</v>
      </c>
      <c r="S853" s="10" cm="1">
        <f t="array" ref="S853">IFERROR(INDEX(cashier!$A$2:$I$672,MATCH($O853&amp;$P853,cashier!$J$2:$J$672,0),S$1),FALSE)</f>
        <v>45072.293300393518</v>
      </c>
      <c r="T853" s="10" t="str" cm="1">
        <f t="array" ref="T853">IFERROR(INDEX(cashier!$A$2:$I$672,MATCH($O853&amp;$P853,cashier!$J$2:$J$672,0),T$1),FALSE)</f>
        <v>RMB</v>
      </c>
      <c r="U853" s="10" cm="1">
        <f t="array" ref="U853">IFERROR(INDEX(cashier!$A$2:$I$672,MATCH($O853&amp;$P853,cashier!$J$2:$J$672,0),U$1),FALSE)</f>
        <v>25000</v>
      </c>
      <c r="V853" s="10" cm="1">
        <f t="array" ref="V853">IFERROR(INDEX(cashier!$A$2:$I$672,MATCH($O853&amp;$P853,cashier!$J$2:$J$672,0),V$1),FALSE)</f>
        <v>45071.294895833344</v>
      </c>
      <c r="W853" s="10" cm="1">
        <f t="array" ref="W853">IFERROR(INDEX(cashier!$A$2:$I$672,MATCH($O853&amp;$P853,cashier!$J$2:$J$672,0),W$1),FALSE)</f>
        <v>1029</v>
      </c>
      <c r="X853" s="10" t="str" cm="1">
        <f t="array" ref="X853">IFERROR(INDEX(cashier!$A$2:$I$672,MATCH($O853&amp;$P853,cashier!$J$2:$J$672,0),X$1),FALSE)</f>
        <v>收款单</v>
      </c>
      <c r="Y853" s="10" cm="1">
        <f t="array" ref="Y853">IFERROR(INDEX(cashier!$A$2:$I$672,MATCH($O853&amp;$P853,cashier!$J$2:$J$672,0),Y$1),FALSE)</f>
        <v>0</v>
      </c>
      <c r="Z853" s="13" cm="1">
        <f t="array" ref="Z853">IFERROR(INDEX(bank!$A$2:$P$1212,MATCH($O853&amp;$P853,bank!$Q$2:$Q$1212,0),Z$1),FALSE)</f>
        <v>1029</v>
      </c>
      <c r="AA853" s="13" t="str" cm="1">
        <f t="array" ref="AA853">IFERROR(INDEX(bank!$A$2:$P$1212,MATCH($O853&amp;$P853,bank!$Q$2:$Q$1212,0),AA$1),FALSE)</f>
        <v>收款单</v>
      </c>
      <c r="AB853" s="13" t="str" cm="1">
        <f t="array" ref="AB853">IFERROR(INDEX(bank!$A$2:$P$1212,MATCH($O853&amp;$P853,bank!$Q$2:$Q$1212,0),AB$1),FALSE)</f>
        <v>平安银行/RMB/-上海信智船务有限公司/15000105781743</v>
      </c>
      <c r="AC853" s="13" t="str" cm="1">
        <f t="array" ref="AC853">IFERROR(INDEX(bank!$A$2:$P$1212,MATCH($O853&amp;$P853,bank!$Q$2:$Q$1212,0),AC$1),FALSE)</f>
        <v>RMB</v>
      </c>
      <c r="AD853" s="13" cm="1">
        <f t="array" ref="AD853">IFERROR(INDEX(bank!$A$2:$P$1212,MATCH($O853&amp;$P853,bank!$Q$2:$Q$1212,0),AD$1),FALSE)</f>
        <v>0</v>
      </c>
      <c r="AE853" s="13" t="str" cm="1">
        <f t="array" ref="AE853">IFERROR(INDEX(bank!$A$2:$P$1212,MATCH($O853&amp;$P853,bank!$Q$2:$Q$1212,0),AE$1),FALSE)</f>
        <v>2202-股东往来</v>
      </c>
      <c r="AF853" s="13" t="str" cm="1">
        <f t="array" ref="AF853">IFERROR(INDEX(bank!$A$2:$P$1212,MATCH($O853&amp;$P853,bank!$Q$2:$Q$1212,0),AF$1),FALSE)</f>
        <v>收到吴总还款</v>
      </c>
      <c r="AG853" s="13" cm="1">
        <f t="array" ref="AG853">IFERROR(INDEX(bank!$A$2:$P$1212,MATCH($O853&amp;$P853,bank!$Q$2:$Q$1212,0),AG$1),FALSE)</f>
        <v>45071.294895833344</v>
      </c>
      <c r="AH853" s="13" cm="1">
        <f t="array" ref="AH853">IFERROR(INDEX(bank!$A$2:$P$1212,MATCH($O853&amp;$P853,bank!$Q$2:$Q$1212,0),AH$1),FALSE)</f>
        <v>25000</v>
      </c>
      <c r="AI853" s="13" cm="1">
        <f t="array" ref="AI853">IFERROR(INDEX(bank!$A$2:$P$1212,MATCH($O853&amp;$P853,bank!$Q$2:$Q$1212,0),AI$1),FALSE)</f>
        <v>25000</v>
      </c>
      <c r="AJ853" s="13" cm="1">
        <f t="array" ref="AJ853">IFERROR(INDEX(bank!$A$2:$P$1212,MATCH($O853&amp;$P853,bank!$Q$2:$Q$1212,0),AJ$1),FALSE)</f>
        <v>0</v>
      </c>
      <c r="AK853" s="13" cm="1">
        <f t="array" ref="AK853">IFERROR(INDEX(bank!$A$2:$P$1212,MATCH($O853&amp;$P853,bank!$Q$2:$Q$1212,0),AK$1),FALSE)</f>
        <v>0</v>
      </c>
      <c r="AL853" s="13" cm="1">
        <f t="array" ref="AL853">IFERROR(INDEX(bank!$A$2:$P$1212,MATCH($O853&amp;$P853,bank!$Q$2:$Q$1212,0),AL$1),FALSE)</f>
        <v>-34272.420000001192</v>
      </c>
      <c r="AM853" s="13" cm="1">
        <f t="array" ref="AM853">IFERROR(INDEX(bank!$A$2:$P$1212,MATCH($O853&amp;$P853,bank!$Q$2:$Q$1212,0),AM$1),FALSE)</f>
        <v>1</v>
      </c>
      <c r="AN853" s="13" t="b" cm="1">
        <f t="array" ref="AN853">IFERROR(INDEX(bank!$A$2:$P$1212,MATCH($O853&amp;$P853,bank!$Q$2:$Q$1212,0),AN$1),FALSE)</f>
        <v>1</v>
      </c>
      <c r="AO853" s="13" t="str" cm="1">
        <f t="array" ref="AO853">IFERROR(INDEX(bank!$A$2:$P$1212,MATCH($O853&amp;$P853,bank!$Q$2:$Q$1212,0),AO$1),FALSE)</f>
        <v>已关闭</v>
      </c>
    </row>
    <row r="854" spans="1:41" hidden="1">
      <c r="A854" s="4" t="s">
        <v>264</v>
      </c>
      <c r="B854" s="4" t="s">
        <v>703</v>
      </c>
      <c r="C854" s="4">
        <v>16165</v>
      </c>
      <c r="D854" s="4">
        <v>16165</v>
      </c>
      <c r="E854" s="4">
        <v>0</v>
      </c>
      <c r="F854" s="4">
        <v>0</v>
      </c>
      <c r="G854" s="4" t="s">
        <v>19</v>
      </c>
      <c r="H854" s="6">
        <v>45072.08640537037</v>
      </c>
      <c r="I854" s="4" t="s">
        <v>20</v>
      </c>
      <c r="J854" s="4" t="b">
        <v>1</v>
      </c>
      <c r="K854" s="4">
        <v>0</v>
      </c>
      <c r="L854" s="4">
        <v>1</v>
      </c>
      <c r="M854" s="4" t="s">
        <v>82</v>
      </c>
      <c r="N854" s="6">
        <v>45073.102048611108</v>
      </c>
      <c r="O854" s="4" t="s">
        <v>18</v>
      </c>
      <c r="P854" s="4">
        <v>1031</v>
      </c>
      <c r="Q854" s="10" cm="1">
        <f t="array" ref="Q854">IFERROR(INDEX(cashier!$A$2:$I$672,MATCH($O854&amp;$P854,cashier!$J$2:$J$672,0),Q$1),FALSE)</f>
        <v>572</v>
      </c>
      <c r="R854" s="10" t="str" cm="1">
        <f t="array" ref="R854">IFERROR(INDEX(cashier!$A$2:$I$672,MATCH($O854&amp;$P854,cashier!$J$2:$J$672,0),R$1),FALSE)</f>
        <v>上海汇丰/USD/Monica/095-046207-055</v>
      </c>
      <c r="S854" s="10" cm="1">
        <f t="array" ref="S854">IFERROR(INDEX(cashier!$A$2:$I$672,MATCH($O854&amp;$P854,cashier!$J$2:$J$672,0),S$1),FALSE)</f>
        <v>45072.31711074074</v>
      </c>
      <c r="T854" s="10" t="str" cm="1">
        <f t="array" ref="T854">IFERROR(INDEX(cashier!$A$2:$I$672,MATCH($O854&amp;$P854,cashier!$J$2:$J$672,0),T$1),FALSE)</f>
        <v>USD</v>
      </c>
      <c r="U854" s="10" cm="1">
        <f t="array" ref="U854">IFERROR(INDEX(cashier!$A$2:$I$672,MATCH($O854&amp;$P854,cashier!$J$2:$J$672,0),U$1),FALSE)</f>
        <v>16165</v>
      </c>
      <c r="V854" s="10" cm="1">
        <f t="array" ref="V854">IFERROR(INDEX(cashier!$A$2:$I$672,MATCH($O854&amp;$P854,cashier!$J$2:$J$672,0),V$1),FALSE)</f>
        <v>45073.102048611108</v>
      </c>
      <c r="W854" s="10" cm="1">
        <f t="array" ref="W854">IFERROR(INDEX(cashier!$A$2:$I$672,MATCH($O854&amp;$P854,cashier!$J$2:$J$672,0),W$1),FALSE)</f>
        <v>1031</v>
      </c>
      <c r="X854" s="10" t="str" cm="1">
        <f t="array" ref="X854">IFERROR(INDEX(cashier!$A$2:$I$672,MATCH($O854&amp;$P854,cashier!$J$2:$J$672,0),X$1),FALSE)</f>
        <v>付款单</v>
      </c>
      <c r="Y854" s="10" cm="1">
        <f t="array" ref="Y854">IFERROR(INDEX(cashier!$A$2:$I$672,MATCH($O854&amp;$P854,cashier!$J$2:$J$672,0),Y$1),FALSE)</f>
        <v>15.99</v>
      </c>
      <c r="Z854" s="13" cm="1">
        <f t="array" ref="Z854">IFERROR(INDEX(bank!$A$2:$P$1212,MATCH($O854&amp;$P854,bank!$Q$2:$Q$1212,0),Z$1),FALSE)</f>
        <v>1031</v>
      </c>
      <c r="AA854" s="13" t="str" cm="1">
        <f t="array" ref="AA854">IFERROR(INDEX(bank!$A$2:$P$1212,MATCH($O854&amp;$P854,bank!$Q$2:$Q$1212,0),AA$1),FALSE)</f>
        <v>付款单</v>
      </c>
      <c r="AB854" s="13" t="str" cm="1">
        <f t="array" ref="AB854">IFERROR(INDEX(bank!$A$2:$P$1212,MATCH($O854&amp;$P854,bank!$Q$2:$Q$1212,0),AB$1),FALSE)</f>
        <v>上海汇丰/USD/Monica/095-046207-055</v>
      </c>
      <c r="AC854" s="13" t="str" cm="1">
        <f t="array" ref="AC854">IFERROR(INDEX(bank!$A$2:$P$1212,MATCH($O854&amp;$P854,bank!$Q$2:$Q$1212,0),AC$1),FALSE)</f>
        <v>USD</v>
      </c>
      <c r="AD854" s="13" cm="1">
        <f t="array" ref="AD854">IFERROR(INDEX(bank!$A$2:$P$1212,MATCH($O854&amp;$P854,bank!$Q$2:$Q$1212,0),AD$1),FALSE)</f>
        <v>0</v>
      </c>
      <c r="AE854" s="13" t="str" cm="1">
        <f t="array" ref="AE854">IFERROR(INDEX(bank!$A$2:$P$1212,MATCH($O854&amp;$P854,bank!$Q$2:$Q$1212,0),AE$1),FALSE)</f>
        <v xml:space="preserve">5402.13-装港使费 </v>
      </c>
      <c r="AF854" s="13" t="str" cm="1">
        <f t="array" ref="AF854">IFERROR(INDEX(bank!$A$2:$P$1212,MATCH($O854&amp;$P854,bank!$Q$2:$Q$1212,0),AF$1),FALSE)</f>
        <v>5月26日支付装港使费第二笔</v>
      </c>
      <c r="AG854" s="13" cm="1">
        <f t="array" ref="AG854">IFERROR(INDEX(bank!$A$2:$P$1212,MATCH($O854&amp;$P854,bank!$Q$2:$Q$1212,0),AG$1),FALSE)</f>
        <v>45073.102048611108</v>
      </c>
      <c r="AH854" s="13" cm="1">
        <f t="array" ref="AH854">IFERROR(INDEX(bank!$A$2:$P$1212,MATCH($O854&amp;$P854,bank!$Q$2:$Q$1212,0),AH$1),FALSE)</f>
        <v>0</v>
      </c>
      <c r="AI854" s="13" cm="1">
        <f t="array" ref="AI854">IFERROR(INDEX(bank!$A$2:$P$1212,MATCH($O854&amp;$P854,bank!$Q$2:$Q$1212,0),AI$1),FALSE)</f>
        <v>0</v>
      </c>
      <c r="AJ854" s="13" cm="1">
        <f t="array" ref="AJ854">IFERROR(INDEX(bank!$A$2:$P$1212,MATCH($O854&amp;$P854,bank!$Q$2:$Q$1212,0),AJ$1),FALSE)</f>
        <v>16165</v>
      </c>
      <c r="AK854" s="13" cm="1">
        <f t="array" ref="AK854">IFERROR(INDEX(bank!$A$2:$P$1212,MATCH($O854&amp;$P854,bank!$Q$2:$Q$1212,0),AK$1),FALSE)</f>
        <v>16165</v>
      </c>
      <c r="AL854" s="13" cm="1">
        <f t="array" ref="AL854">IFERROR(INDEX(bank!$A$2:$P$1212,MATCH($O854&amp;$P854,bank!$Q$2:$Q$1212,0),AL$1),FALSE)</f>
        <v>-12153.969999999939</v>
      </c>
      <c r="AM854" s="13" cm="1">
        <f t="array" ref="AM854">IFERROR(INDEX(bank!$A$2:$P$1212,MATCH($O854&amp;$P854,bank!$Q$2:$Q$1212,0),AM$1),FALSE)</f>
        <v>1</v>
      </c>
      <c r="AN854" s="13" t="b" cm="1">
        <f t="array" ref="AN854">IFERROR(INDEX(bank!$A$2:$P$1212,MATCH($O854&amp;$P854,bank!$Q$2:$Q$1212,0),AN$1),FALSE)</f>
        <v>1</v>
      </c>
      <c r="AO854" s="13" t="str" cm="1">
        <f t="array" ref="AO854">IFERROR(INDEX(bank!$A$2:$P$1212,MATCH($O854&amp;$P854,bank!$Q$2:$Q$1212,0),AO$1),FALSE)</f>
        <v>已关闭</v>
      </c>
    </row>
    <row r="855" spans="1:41" hidden="1">
      <c r="A855" s="4" t="s">
        <v>168</v>
      </c>
      <c r="B855" s="4" t="s">
        <v>704</v>
      </c>
      <c r="C855" s="4">
        <v>130919.59</v>
      </c>
      <c r="D855" s="4">
        <v>18917.649013799579</v>
      </c>
      <c r="E855" s="4">
        <v>0</v>
      </c>
      <c r="F855" s="4">
        <v>0</v>
      </c>
      <c r="G855" s="4" t="s">
        <v>30</v>
      </c>
      <c r="H855" s="6">
        <v>45077.110710138892</v>
      </c>
      <c r="I855" s="4" t="s">
        <v>20</v>
      </c>
      <c r="J855" s="4" t="b">
        <v>1</v>
      </c>
      <c r="K855" s="4">
        <v>0</v>
      </c>
      <c r="L855" s="4">
        <v>6.9204999999999997</v>
      </c>
      <c r="M855" s="4" t="s">
        <v>46</v>
      </c>
      <c r="N855" s="6">
        <v>45090.336122685178</v>
      </c>
      <c r="O855" s="4" t="s">
        <v>18</v>
      </c>
      <c r="P855" s="4">
        <v>1032</v>
      </c>
      <c r="Q855" s="10" cm="1">
        <f t="array" ref="Q855">IFERROR(INDEX(cashier!$A$2:$I$672,MATCH($O855&amp;$P855,cashier!$J$2:$J$672,0),Q$1),FALSE)</f>
        <v>638</v>
      </c>
      <c r="R855" s="10" t="str" cm="1">
        <f t="array" ref="R855">IFERROR(INDEX(cashier!$A$2:$I$672,MATCH($O855&amp;$P855,cashier!$J$2:$J$672,0),R$1),FALSE)</f>
        <v>吴总股东往来/RMB</v>
      </c>
      <c r="S855" s="10" cm="1">
        <f t="array" ref="S855">IFERROR(INDEX(cashier!$A$2:$I$672,MATCH($O855&amp;$P855,cashier!$J$2:$J$672,0),S$1),FALSE)</f>
        <v>45090.331015520831</v>
      </c>
      <c r="T855" s="10" t="str" cm="1">
        <f t="array" ref="T855">IFERROR(INDEX(cashier!$A$2:$I$672,MATCH($O855&amp;$P855,cashier!$J$2:$J$672,0),T$1),FALSE)</f>
        <v>RMB</v>
      </c>
      <c r="U855" s="10" cm="1">
        <f t="array" ref="U855">IFERROR(INDEX(cashier!$A$2:$I$672,MATCH($O855&amp;$P855,cashier!$J$2:$J$672,0),U$1),FALSE)</f>
        <v>130919.59</v>
      </c>
      <c r="V855" s="10" cm="1">
        <f t="array" ref="V855">IFERROR(INDEX(cashier!$A$2:$I$672,MATCH($O855&amp;$P855,cashier!$J$2:$J$672,0),V$1),FALSE)</f>
        <v>45090.336122685178</v>
      </c>
      <c r="W855" s="10" cm="1">
        <f t="array" ref="W855">IFERROR(INDEX(cashier!$A$2:$I$672,MATCH($O855&amp;$P855,cashier!$J$2:$J$672,0),W$1),FALSE)</f>
        <v>1032</v>
      </c>
      <c r="X855" s="10" t="str" cm="1">
        <f t="array" ref="X855">IFERROR(INDEX(cashier!$A$2:$I$672,MATCH($O855&amp;$P855,cashier!$J$2:$J$672,0),X$1),FALSE)</f>
        <v>付款单</v>
      </c>
      <c r="Y855" s="10" cm="1">
        <f t="array" ref="Y855">IFERROR(INDEX(cashier!$A$2:$I$672,MATCH($O855&amp;$P855,cashier!$J$2:$J$672,0),Y$1),FALSE)</f>
        <v>0</v>
      </c>
      <c r="Z855" s="13" cm="1">
        <f t="array" ref="Z855">IFERROR(INDEX(bank!$A$2:$P$1212,MATCH($O855&amp;$P855,bank!$Q$2:$Q$1212,0),Z$1),FALSE)</f>
        <v>1032</v>
      </c>
      <c r="AA855" s="13" t="str" cm="1">
        <f t="array" ref="AA855">IFERROR(INDEX(bank!$A$2:$P$1212,MATCH($O855&amp;$P855,bank!$Q$2:$Q$1212,0),AA$1),FALSE)</f>
        <v>付款单</v>
      </c>
      <c r="AB855" s="13" t="str" cm="1">
        <f t="array" ref="AB855">IFERROR(INDEX(bank!$A$2:$P$1212,MATCH($O855&amp;$P855,bank!$Q$2:$Q$1212,0),AB$1),FALSE)</f>
        <v>吴总股东往来/RMB</v>
      </c>
      <c r="AC855" s="13" t="str" cm="1">
        <f t="array" ref="AC855">IFERROR(INDEX(bank!$A$2:$P$1212,MATCH($O855&amp;$P855,bank!$Q$2:$Q$1212,0),AC$1),FALSE)</f>
        <v>RMB</v>
      </c>
      <c r="AD855" s="13" cm="1">
        <f t="array" ref="AD855">IFERROR(INDEX(bank!$A$2:$P$1212,MATCH($O855&amp;$P855,bank!$Q$2:$Q$1212,0),AD$1),FALSE)</f>
        <v>0</v>
      </c>
      <c r="AE855" s="13" t="str" cm="1">
        <f t="array" ref="AE855">IFERROR(INDEX(bank!$A$2:$P$1212,MATCH($O855&amp;$P855,bank!$Q$2:$Q$1212,0),AE$1),FALSE)</f>
        <v>5402.02-佣金成本</v>
      </c>
      <c r="AF855" s="13" t="str" cm="1">
        <f t="array" ref="AF855">IFERROR(INDEX(bank!$A$2:$P$1212,MATCH($O855&amp;$P855,bank!$Q$2:$Q$1212,0),AF$1),FALSE)</f>
        <v>USD 1.25 * 15723.76CBM * 0.9625 *6.9205</v>
      </c>
      <c r="AG855" s="13" cm="1">
        <f t="array" ref="AG855">IFERROR(INDEX(bank!$A$2:$P$1212,MATCH($O855&amp;$P855,bank!$Q$2:$Q$1212,0),AG$1),FALSE)</f>
        <v>45090.336122685178</v>
      </c>
      <c r="AH855" s="13" cm="1">
        <f t="array" ref="AH855">IFERROR(INDEX(bank!$A$2:$P$1212,MATCH($O855&amp;$P855,bank!$Q$2:$Q$1212,0),AH$1),FALSE)</f>
        <v>0</v>
      </c>
      <c r="AI855" s="13" cm="1">
        <f t="array" ref="AI855">IFERROR(INDEX(bank!$A$2:$P$1212,MATCH($O855&amp;$P855,bank!$Q$2:$Q$1212,0),AI$1),FALSE)</f>
        <v>0</v>
      </c>
      <c r="AJ855" s="13" cm="1">
        <f t="array" ref="AJ855">IFERROR(INDEX(bank!$A$2:$P$1212,MATCH($O855&amp;$P855,bank!$Q$2:$Q$1212,0),AJ$1),FALSE)</f>
        <v>130919.59</v>
      </c>
      <c r="AK855" s="13" cm="1">
        <f t="array" ref="AK855">IFERROR(INDEX(bank!$A$2:$P$1212,MATCH($O855&amp;$P855,bank!$Q$2:$Q$1212,0),AK$1),FALSE)</f>
        <v>130919.59</v>
      </c>
      <c r="AL855" s="13" cm="1">
        <f t="array" ref="AL855">IFERROR(INDEX(bank!$A$2:$P$1212,MATCH($O855&amp;$P855,bank!$Q$2:$Q$1212,0),AL$1),FALSE)</f>
        <v>15919497.300000001</v>
      </c>
      <c r="AM855" s="13" cm="1">
        <f t="array" ref="AM855">IFERROR(INDEX(bank!$A$2:$P$1212,MATCH($O855&amp;$P855,bank!$Q$2:$Q$1212,0),AM$1),FALSE)</f>
        <v>6.9204999999999997</v>
      </c>
      <c r="AN855" s="13" t="b" cm="1">
        <f t="array" ref="AN855">IFERROR(INDEX(bank!$A$2:$P$1212,MATCH($O855&amp;$P855,bank!$Q$2:$Q$1212,0),AN$1),FALSE)</f>
        <v>1</v>
      </c>
      <c r="AO855" s="13" t="str" cm="1">
        <f t="array" ref="AO855">IFERROR(INDEX(bank!$A$2:$P$1212,MATCH($O855&amp;$P855,bank!$Q$2:$Q$1212,0),AO$1),FALSE)</f>
        <v>已关闭</v>
      </c>
    </row>
    <row r="856" spans="1:41" hidden="1">
      <c r="A856" s="4" t="s">
        <v>168</v>
      </c>
      <c r="B856" s="4" t="s">
        <v>705</v>
      </c>
      <c r="C856" s="4">
        <v>130919.59</v>
      </c>
      <c r="D856" s="4">
        <v>18917.649013799579</v>
      </c>
      <c r="E856" s="4">
        <v>0</v>
      </c>
      <c r="F856" s="4">
        <v>0</v>
      </c>
      <c r="G856" s="4" t="s">
        <v>30</v>
      </c>
      <c r="H856" s="6">
        <v>45077.121680925928</v>
      </c>
      <c r="I856" s="4" t="s">
        <v>20</v>
      </c>
      <c r="J856" s="4" t="b">
        <v>1</v>
      </c>
      <c r="K856" s="4">
        <v>0</v>
      </c>
      <c r="L856" s="4">
        <v>6.9204999999999997</v>
      </c>
      <c r="M856" s="4" t="s">
        <v>46</v>
      </c>
      <c r="N856" s="6">
        <v>45090.336377314823</v>
      </c>
      <c r="O856" s="4" t="s">
        <v>18</v>
      </c>
      <c r="P856" s="4">
        <v>1034</v>
      </c>
      <c r="Q856" s="10" cm="1">
        <f t="array" ref="Q856">IFERROR(INDEX(cashier!$A$2:$I$672,MATCH($O856&amp;$P856,cashier!$J$2:$J$672,0),Q$1),FALSE)</f>
        <v>639</v>
      </c>
      <c r="R856" s="10" t="str" cm="1">
        <f t="array" ref="R856">IFERROR(INDEX(cashier!$A$2:$I$672,MATCH($O856&amp;$P856,cashier!$J$2:$J$672,0),R$1),FALSE)</f>
        <v>吴总股东往来/RMB</v>
      </c>
      <c r="S856" s="10" cm="1">
        <f t="array" ref="S856">IFERROR(INDEX(cashier!$A$2:$I$672,MATCH($O856&amp;$P856,cashier!$J$2:$J$672,0),S$1),FALSE)</f>
        <v>45090.331294004631</v>
      </c>
      <c r="T856" s="10" t="str" cm="1">
        <f t="array" ref="T856">IFERROR(INDEX(cashier!$A$2:$I$672,MATCH($O856&amp;$P856,cashier!$J$2:$J$672,0),T$1),FALSE)</f>
        <v>RMB</v>
      </c>
      <c r="U856" s="10" cm="1">
        <f t="array" ref="U856">IFERROR(INDEX(cashier!$A$2:$I$672,MATCH($O856&amp;$P856,cashier!$J$2:$J$672,0),U$1),FALSE)</f>
        <v>130919.59</v>
      </c>
      <c r="V856" s="10" cm="1">
        <f t="array" ref="V856">IFERROR(INDEX(cashier!$A$2:$I$672,MATCH($O856&amp;$P856,cashier!$J$2:$J$672,0),V$1),FALSE)</f>
        <v>45090.336377314823</v>
      </c>
      <c r="W856" s="10" cm="1">
        <f t="array" ref="W856">IFERROR(INDEX(cashier!$A$2:$I$672,MATCH($O856&amp;$P856,cashier!$J$2:$J$672,0),W$1),FALSE)</f>
        <v>1034</v>
      </c>
      <c r="X856" s="10" t="str" cm="1">
        <f t="array" ref="X856">IFERROR(INDEX(cashier!$A$2:$I$672,MATCH($O856&amp;$P856,cashier!$J$2:$J$672,0),X$1),FALSE)</f>
        <v>付款单</v>
      </c>
      <c r="Y856" s="10" cm="1">
        <f t="array" ref="Y856">IFERROR(INDEX(cashier!$A$2:$I$672,MATCH($O856&amp;$P856,cashier!$J$2:$J$672,0),Y$1),FALSE)</f>
        <v>0</v>
      </c>
      <c r="Z856" s="13" cm="1">
        <f t="array" ref="Z856">IFERROR(INDEX(bank!$A$2:$P$1212,MATCH($O856&amp;$P856,bank!$Q$2:$Q$1212,0),Z$1),FALSE)</f>
        <v>1034</v>
      </c>
      <c r="AA856" s="13" t="str" cm="1">
        <f t="array" ref="AA856">IFERROR(INDEX(bank!$A$2:$P$1212,MATCH($O856&amp;$P856,bank!$Q$2:$Q$1212,0),AA$1),FALSE)</f>
        <v>付款单</v>
      </c>
      <c r="AB856" s="13" t="str" cm="1">
        <f t="array" ref="AB856">IFERROR(INDEX(bank!$A$2:$P$1212,MATCH($O856&amp;$P856,bank!$Q$2:$Q$1212,0),AB$1),FALSE)</f>
        <v>吴总股东往来/RMB</v>
      </c>
      <c r="AC856" s="13" t="str" cm="1">
        <f t="array" ref="AC856">IFERROR(INDEX(bank!$A$2:$P$1212,MATCH($O856&amp;$P856,bank!$Q$2:$Q$1212,0),AC$1),FALSE)</f>
        <v>RMB</v>
      </c>
      <c r="AD856" s="13" cm="1">
        <f t="array" ref="AD856">IFERROR(INDEX(bank!$A$2:$P$1212,MATCH($O856&amp;$P856,bank!$Q$2:$Q$1212,0),AD$1),FALSE)</f>
        <v>0</v>
      </c>
      <c r="AE856" s="13" t="str" cm="1">
        <f t="array" ref="AE856">IFERROR(INDEX(bank!$A$2:$P$1212,MATCH($O856&amp;$P856,bank!$Q$2:$Q$1212,0),AE$1),FALSE)</f>
        <v>5402.02-佣金成本</v>
      </c>
      <c r="AF856" s="13" t="str" cm="1">
        <f t="array" ref="AF856">IFERROR(INDEX(bank!$A$2:$P$1212,MATCH($O856&amp;$P856,bank!$Q$2:$Q$1212,0),AF$1),FALSE)</f>
        <v>USD 1.25 * 15723.76CBM * 0.9625 * 6.9205</v>
      </c>
      <c r="AG856" s="13" cm="1">
        <f t="array" ref="AG856">IFERROR(INDEX(bank!$A$2:$P$1212,MATCH($O856&amp;$P856,bank!$Q$2:$Q$1212,0),AG$1),FALSE)</f>
        <v>45090.336377314823</v>
      </c>
      <c r="AH856" s="13" cm="1">
        <f t="array" ref="AH856">IFERROR(INDEX(bank!$A$2:$P$1212,MATCH($O856&amp;$P856,bank!$Q$2:$Q$1212,0),AH$1),FALSE)</f>
        <v>0</v>
      </c>
      <c r="AI856" s="13" cm="1">
        <f t="array" ref="AI856">IFERROR(INDEX(bank!$A$2:$P$1212,MATCH($O856&amp;$P856,bank!$Q$2:$Q$1212,0),AI$1),FALSE)</f>
        <v>0</v>
      </c>
      <c r="AJ856" s="13" cm="1">
        <f t="array" ref="AJ856">IFERROR(INDEX(bank!$A$2:$P$1212,MATCH($O856&amp;$P856,bank!$Q$2:$Q$1212,0),AJ$1),FALSE)</f>
        <v>130919.59</v>
      </c>
      <c r="AK856" s="13" cm="1">
        <f t="array" ref="AK856">IFERROR(INDEX(bank!$A$2:$P$1212,MATCH($O856&amp;$P856,bank!$Q$2:$Q$1212,0),AK$1),FALSE)</f>
        <v>130919.59</v>
      </c>
      <c r="AL856" s="13" cm="1">
        <f t="array" ref="AL856">IFERROR(INDEX(bank!$A$2:$P$1212,MATCH($O856&amp;$P856,bank!$Q$2:$Q$1212,0),AL$1),FALSE)</f>
        <v>15788577.710000001</v>
      </c>
      <c r="AM856" s="13" cm="1">
        <f t="array" ref="AM856">IFERROR(INDEX(bank!$A$2:$P$1212,MATCH($O856&amp;$P856,bank!$Q$2:$Q$1212,0),AM$1),FALSE)</f>
        <v>6.9204999999999997</v>
      </c>
      <c r="AN856" s="13" t="b" cm="1">
        <f t="array" ref="AN856">IFERROR(INDEX(bank!$A$2:$P$1212,MATCH($O856&amp;$P856,bank!$Q$2:$Q$1212,0),AN$1),FALSE)</f>
        <v>1</v>
      </c>
      <c r="AO856" s="13" t="str" cm="1">
        <f t="array" ref="AO856">IFERROR(INDEX(bank!$A$2:$P$1212,MATCH($O856&amp;$P856,bank!$Q$2:$Q$1212,0),AO$1),FALSE)</f>
        <v>已关闭</v>
      </c>
    </row>
    <row r="857" spans="1:41" hidden="1">
      <c r="A857" s="4" t="s">
        <v>126</v>
      </c>
      <c r="B857" s="4" t="s">
        <v>281</v>
      </c>
      <c r="C857" s="4">
        <v>60000</v>
      </c>
      <c r="D857" s="4">
        <v>8665.511265164645</v>
      </c>
      <c r="E857" s="4">
        <v>0</v>
      </c>
      <c r="F857" s="4">
        <v>0</v>
      </c>
      <c r="G857" s="4" t="s">
        <v>30</v>
      </c>
      <c r="H857" s="6">
        <v>45072.136463368057</v>
      </c>
      <c r="I857" s="4" t="s">
        <v>20</v>
      </c>
      <c r="J857" s="4" t="b">
        <v>1</v>
      </c>
      <c r="K857" s="4">
        <v>0</v>
      </c>
      <c r="L857" s="4">
        <v>6.9240000000000004</v>
      </c>
      <c r="M857" s="4" t="s">
        <v>46</v>
      </c>
      <c r="N857" s="6">
        <v>45075.289675925917</v>
      </c>
      <c r="O857" s="4" t="s">
        <v>18</v>
      </c>
      <c r="P857" s="4">
        <v>1035</v>
      </c>
      <c r="Q857" s="10" cm="1">
        <f t="array" ref="Q857">IFERROR(INDEX(cashier!$A$2:$I$672,MATCH($O857&amp;$P857,cashier!$J$2:$J$672,0),Q$1),FALSE)</f>
        <v>579</v>
      </c>
      <c r="R857" s="10" t="str" cm="1">
        <f t="array" ref="R857">IFERROR(INDEX(cashier!$A$2:$I$672,MATCH($O857&amp;$P857,cashier!$J$2:$J$672,0),R$1),FALSE)</f>
        <v>吴总股东往来/RMB</v>
      </c>
      <c r="S857" s="10" cm="1">
        <f t="array" ref="S857">IFERROR(INDEX(cashier!$A$2:$I$672,MATCH($O857&amp;$P857,cashier!$J$2:$J$672,0),S$1),FALSE)</f>
        <v>45075.285166747693</v>
      </c>
      <c r="T857" s="10" t="str" cm="1">
        <f t="array" ref="T857">IFERROR(INDEX(cashier!$A$2:$I$672,MATCH($O857&amp;$P857,cashier!$J$2:$J$672,0),T$1),FALSE)</f>
        <v>RMB</v>
      </c>
      <c r="U857" s="10" cm="1">
        <f t="array" ref="U857">IFERROR(INDEX(cashier!$A$2:$I$672,MATCH($O857&amp;$P857,cashier!$J$2:$J$672,0),U$1),FALSE)</f>
        <v>60000</v>
      </c>
      <c r="V857" s="10" cm="1">
        <f t="array" ref="V857">IFERROR(INDEX(cashier!$A$2:$I$672,MATCH($O857&amp;$P857,cashier!$J$2:$J$672,0),V$1),FALSE)</f>
        <v>45075.289675925917</v>
      </c>
      <c r="W857" s="10" cm="1">
        <f t="array" ref="W857">IFERROR(INDEX(cashier!$A$2:$I$672,MATCH($O857&amp;$P857,cashier!$J$2:$J$672,0),W$1),FALSE)</f>
        <v>1035</v>
      </c>
      <c r="X857" s="10" t="str" cm="1">
        <f t="array" ref="X857">IFERROR(INDEX(cashier!$A$2:$I$672,MATCH($O857&amp;$P857,cashier!$J$2:$J$672,0),X$1),FALSE)</f>
        <v>付款单</v>
      </c>
      <c r="Y857" s="10" cm="1">
        <f t="array" ref="Y857">IFERROR(INDEX(cashier!$A$2:$I$672,MATCH($O857&amp;$P857,cashier!$J$2:$J$672,0),Y$1),FALSE)</f>
        <v>0</v>
      </c>
      <c r="Z857" s="13" cm="1">
        <f t="array" ref="Z857">IFERROR(INDEX(bank!$A$2:$P$1212,MATCH($O857&amp;$P857,bank!$Q$2:$Q$1212,0),Z$1),FALSE)</f>
        <v>1035</v>
      </c>
      <c r="AA857" s="13" t="str" cm="1">
        <f t="array" ref="AA857">IFERROR(INDEX(bank!$A$2:$P$1212,MATCH($O857&amp;$P857,bank!$Q$2:$Q$1212,0),AA$1),FALSE)</f>
        <v>付款单</v>
      </c>
      <c r="AB857" s="13" t="str" cm="1">
        <f t="array" ref="AB857">IFERROR(INDEX(bank!$A$2:$P$1212,MATCH($O857&amp;$P857,bank!$Q$2:$Q$1212,0),AB$1),FALSE)</f>
        <v>吴总股东往来/RMB</v>
      </c>
      <c r="AC857" s="13" t="str" cm="1">
        <f t="array" ref="AC857">IFERROR(INDEX(bank!$A$2:$P$1212,MATCH($O857&amp;$P857,bank!$Q$2:$Q$1212,0),AC$1),FALSE)</f>
        <v>RMB</v>
      </c>
      <c r="AD857" s="13" cm="1">
        <f t="array" ref="AD857">IFERROR(INDEX(bank!$A$2:$P$1212,MATCH($O857&amp;$P857,bank!$Q$2:$Q$1212,0),AD$1),FALSE)</f>
        <v>0</v>
      </c>
      <c r="AE857" s="13" t="str" cm="1">
        <f t="array" ref="AE857">IFERROR(INDEX(bank!$A$2:$P$1212,MATCH($O857&amp;$P857,bank!$Q$2:$Q$1212,0),AE$1),FALSE)</f>
        <v xml:space="preserve">5501.07-船舶管理费用  </v>
      </c>
      <c r="AF857" s="13" t="str" cm="1">
        <f t="array" ref="AF857">IFERROR(INDEX(bank!$A$2:$P$1212,MATCH($O857&amp;$P857,bank!$Q$2:$Q$1212,0),AF$1),FALSE)</f>
        <v>船舶备用金</v>
      </c>
      <c r="AG857" s="13" cm="1">
        <f t="array" ref="AG857">IFERROR(INDEX(bank!$A$2:$P$1212,MATCH($O857&amp;$P857,bank!$Q$2:$Q$1212,0),AG$1),FALSE)</f>
        <v>45075.289675925917</v>
      </c>
      <c r="AH857" s="13" cm="1">
        <f t="array" ref="AH857">IFERROR(INDEX(bank!$A$2:$P$1212,MATCH($O857&amp;$P857,bank!$Q$2:$Q$1212,0),AH$1),FALSE)</f>
        <v>0</v>
      </c>
      <c r="AI857" s="13" cm="1">
        <f t="array" ref="AI857">IFERROR(INDEX(bank!$A$2:$P$1212,MATCH($O857&amp;$P857,bank!$Q$2:$Q$1212,0),AI$1),FALSE)</f>
        <v>0</v>
      </c>
      <c r="AJ857" s="13" cm="1">
        <f t="array" ref="AJ857">IFERROR(INDEX(bank!$A$2:$P$1212,MATCH($O857&amp;$P857,bank!$Q$2:$Q$1212,0),AJ$1),FALSE)</f>
        <v>60000</v>
      </c>
      <c r="AK857" s="13" cm="1">
        <f t="array" ref="AK857">IFERROR(INDEX(bank!$A$2:$P$1212,MATCH($O857&amp;$P857,bank!$Q$2:$Q$1212,0),AK$1),FALSE)</f>
        <v>60000</v>
      </c>
      <c r="AL857" s="13" cm="1">
        <f t="array" ref="AL857">IFERROR(INDEX(bank!$A$2:$P$1212,MATCH($O857&amp;$P857,bank!$Q$2:$Q$1212,0),AL$1),FALSE)</f>
        <v>11688818.23</v>
      </c>
      <c r="AM857" s="13" cm="1">
        <f t="array" ref="AM857">IFERROR(INDEX(bank!$A$2:$P$1212,MATCH($O857&amp;$P857,bank!$Q$2:$Q$1212,0),AM$1),FALSE)</f>
        <v>6.9240000000000004</v>
      </c>
      <c r="AN857" s="13" t="b" cm="1">
        <f t="array" ref="AN857">IFERROR(INDEX(bank!$A$2:$P$1212,MATCH($O857&amp;$P857,bank!$Q$2:$Q$1212,0),AN$1),FALSE)</f>
        <v>1</v>
      </c>
      <c r="AO857" s="13" t="str" cm="1">
        <f t="array" ref="AO857">IFERROR(INDEX(bank!$A$2:$P$1212,MATCH($O857&amp;$P857,bank!$Q$2:$Q$1212,0),AO$1),FALSE)</f>
        <v>已关闭</v>
      </c>
    </row>
    <row r="858" spans="1:41" hidden="1">
      <c r="A858" s="4" t="s">
        <v>248</v>
      </c>
      <c r="B858" s="4" t="s">
        <v>706</v>
      </c>
      <c r="C858" s="4">
        <v>0</v>
      </c>
      <c r="D858" s="4">
        <v>0</v>
      </c>
      <c r="E858" s="4">
        <v>0.18</v>
      </c>
      <c r="F858" s="4">
        <v>0.18</v>
      </c>
      <c r="G858" s="4" t="s">
        <v>19</v>
      </c>
      <c r="H858" s="6">
        <v>45016.167464456019</v>
      </c>
      <c r="I858" s="4" t="s">
        <v>20</v>
      </c>
      <c r="J858" s="4" t="b">
        <v>1</v>
      </c>
      <c r="K858" s="4">
        <v>0</v>
      </c>
      <c r="L858" s="4">
        <v>1</v>
      </c>
      <c r="M858" s="4" t="s">
        <v>36</v>
      </c>
      <c r="N858" s="6">
        <v>45016.304583333331</v>
      </c>
      <c r="O858" s="4" t="s">
        <v>26</v>
      </c>
      <c r="P858" s="4">
        <v>1036</v>
      </c>
      <c r="Q858" s="10" cm="1">
        <f t="array" ref="Q858">IFERROR(INDEX(cashier!$A$2:$I$672,MATCH($O858&amp;$P858,cashier!$J$2:$J$672,0),Q$1),FALSE)</f>
        <v>571</v>
      </c>
      <c r="R858" s="10" t="str" cm="1">
        <f t="array" ref="R858">IFERROR(INDEX(cashier!$A$2:$I$672,MATCH($O858&amp;$P858,cashier!$J$2:$J$672,0),R$1),FALSE)</f>
        <v>香港花旗/USD/Hope Young/91868394</v>
      </c>
      <c r="S858" s="10" cm="1">
        <f t="array" ref="S858">IFERROR(INDEX(cashier!$A$2:$I$672,MATCH($O858&amp;$P858,cashier!$J$2:$J$672,0),S$1),FALSE)</f>
        <v>45072.302951122692</v>
      </c>
      <c r="T858" s="10" t="str" cm="1">
        <f t="array" ref="T858">IFERROR(INDEX(cashier!$A$2:$I$672,MATCH($O858&amp;$P858,cashier!$J$2:$J$672,0),T$1),FALSE)</f>
        <v>USD</v>
      </c>
      <c r="U858" s="10" cm="1">
        <f t="array" ref="U858">IFERROR(INDEX(cashier!$A$2:$I$672,MATCH($O858&amp;$P858,cashier!$J$2:$J$672,0),U$1),FALSE)</f>
        <v>0.18</v>
      </c>
      <c r="V858" s="10" cm="1">
        <f t="array" ref="V858">IFERROR(INDEX(cashier!$A$2:$I$672,MATCH($O858&amp;$P858,cashier!$J$2:$J$672,0),V$1),FALSE)</f>
        <v>45016.304583333331</v>
      </c>
      <c r="W858" s="10" cm="1">
        <f t="array" ref="W858">IFERROR(INDEX(cashier!$A$2:$I$672,MATCH($O858&amp;$P858,cashier!$J$2:$J$672,0),W$1),FALSE)</f>
        <v>1036</v>
      </c>
      <c r="X858" s="10" t="str" cm="1">
        <f t="array" ref="X858">IFERROR(INDEX(cashier!$A$2:$I$672,MATCH($O858&amp;$P858,cashier!$J$2:$J$672,0),X$1),FALSE)</f>
        <v>收款单</v>
      </c>
      <c r="Y858" s="10" cm="1">
        <f t="array" ref="Y858">IFERROR(INDEX(cashier!$A$2:$I$672,MATCH($O858&amp;$P858,cashier!$J$2:$J$672,0),Y$1),FALSE)</f>
        <v>0</v>
      </c>
      <c r="Z858" s="13" cm="1">
        <f t="array" ref="Z858">IFERROR(INDEX(bank!$A$2:$P$1212,MATCH($O858&amp;$P858,bank!$Q$2:$Q$1212,0),Z$1),FALSE)</f>
        <v>1036</v>
      </c>
      <c r="AA858" s="13" t="str" cm="1">
        <f t="array" ref="AA858">IFERROR(INDEX(bank!$A$2:$P$1212,MATCH($O858&amp;$P858,bank!$Q$2:$Q$1212,0),AA$1),FALSE)</f>
        <v>收款单</v>
      </c>
      <c r="AB858" s="13" t="str" cm="1">
        <f t="array" ref="AB858">IFERROR(INDEX(bank!$A$2:$P$1212,MATCH($O858&amp;$P858,bank!$Q$2:$Q$1212,0),AB$1),FALSE)</f>
        <v>香港花旗/USD/Hope Young/91868394</v>
      </c>
      <c r="AC858" s="13" t="str" cm="1">
        <f t="array" ref="AC858">IFERROR(INDEX(bank!$A$2:$P$1212,MATCH($O858&amp;$P858,bank!$Q$2:$Q$1212,0),AC$1),FALSE)</f>
        <v>USD</v>
      </c>
      <c r="AD858" s="13" cm="1">
        <f t="array" ref="AD858">IFERROR(INDEX(bank!$A$2:$P$1212,MATCH($O858&amp;$P858,bank!$Q$2:$Q$1212,0),AD$1),FALSE)</f>
        <v>0</v>
      </c>
      <c r="AE858" s="13" t="str" cm="1">
        <f t="array" ref="AE858">IFERROR(INDEX(bank!$A$2:$P$1212,MATCH($O858&amp;$P858,bank!$Q$2:$Q$1212,0),AE$1),FALSE)</f>
        <v xml:space="preserve">5502.12-利息收入 </v>
      </c>
      <c r="AF858" s="13" t="str" cm="1">
        <f t="array" ref="AF858">IFERROR(INDEX(bank!$A$2:$P$1212,MATCH($O858&amp;$P858,bank!$Q$2:$Q$1212,0),AF$1),FALSE)</f>
        <v>花旗账户利息收入</v>
      </c>
      <c r="AG858" s="13" cm="1">
        <f t="array" ref="AG858">IFERROR(INDEX(bank!$A$2:$P$1212,MATCH($O858&amp;$P858,bank!$Q$2:$Q$1212,0),AG$1),FALSE)</f>
        <v>45016.304583333331</v>
      </c>
      <c r="AH858" s="13" cm="1">
        <f t="array" ref="AH858">IFERROR(INDEX(bank!$A$2:$P$1212,MATCH($O858&amp;$P858,bank!$Q$2:$Q$1212,0),AH$1),FALSE)</f>
        <v>0.18</v>
      </c>
      <c r="AI858" s="13" cm="1">
        <f t="array" ref="AI858">IFERROR(INDEX(bank!$A$2:$P$1212,MATCH($O858&amp;$P858,bank!$Q$2:$Q$1212,0),AI$1),FALSE)</f>
        <v>0.18</v>
      </c>
      <c r="AJ858" s="13" cm="1">
        <f t="array" ref="AJ858">IFERROR(INDEX(bank!$A$2:$P$1212,MATCH($O858&amp;$P858,bank!$Q$2:$Q$1212,0),AJ$1),FALSE)</f>
        <v>0</v>
      </c>
      <c r="AK858" s="13" cm="1">
        <f t="array" ref="AK858">IFERROR(INDEX(bank!$A$2:$P$1212,MATCH($O858&amp;$P858,bank!$Q$2:$Q$1212,0),AK$1),FALSE)</f>
        <v>0</v>
      </c>
      <c r="AL858" s="13" cm="1">
        <f t="array" ref="AL858">IFERROR(INDEX(bank!$A$2:$P$1212,MATCH($O858&amp;$P858,bank!$Q$2:$Q$1212,0),AL$1),FALSE)</f>
        <v>42719.6</v>
      </c>
      <c r="AM858" s="13" cm="1">
        <f t="array" ref="AM858">IFERROR(INDEX(bank!$A$2:$P$1212,MATCH($O858&amp;$P858,bank!$Q$2:$Q$1212,0),AM$1),FALSE)</f>
        <v>1</v>
      </c>
      <c r="AN858" s="13" t="b" cm="1">
        <f t="array" ref="AN858">IFERROR(INDEX(bank!$A$2:$P$1212,MATCH($O858&amp;$P858,bank!$Q$2:$Q$1212,0),AN$1),FALSE)</f>
        <v>1</v>
      </c>
      <c r="AO858" s="13" t="str" cm="1">
        <f t="array" ref="AO858">IFERROR(INDEX(bank!$A$2:$P$1212,MATCH($O858&amp;$P858,bank!$Q$2:$Q$1212,0),AO$1),FALSE)</f>
        <v>已关闭</v>
      </c>
    </row>
    <row r="859" spans="1:41" hidden="1">
      <c r="A859" s="4" t="s">
        <v>28</v>
      </c>
      <c r="B859" s="4" t="s">
        <v>707</v>
      </c>
      <c r="C859" s="4">
        <v>4200</v>
      </c>
      <c r="D859" s="4">
        <v>4200</v>
      </c>
      <c r="E859" s="4">
        <v>0</v>
      </c>
      <c r="F859" s="4">
        <v>0</v>
      </c>
      <c r="G859" s="4" t="s">
        <v>19</v>
      </c>
      <c r="H859" s="6">
        <v>45072.310486006943</v>
      </c>
      <c r="I859" s="4" t="s">
        <v>20</v>
      </c>
      <c r="J859" s="4" t="b">
        <v>1</v>
      </c>
      <c r="K859" s="4">
        <v>0</v>
      </c>
      <c r="L859" s="4">
        <v>1</v>
      </c>
      <c r="M859" s="4" t="s">
        <v>105</v>
      </c>
      <c r="N859" s="6">
        <v>45072.324861111112</v>
      </c>
      <c r="O859" s="4" t="s">
        <v>18</v>
      </c>
      <c r="P859" s="4">
        <v>1037</v>
      </c>
      <c r="Q859" s="10" cm="1">
        <f t="array" ref="Q859">IFERROR(INDEX(cashier!$A$2:$I$672,MATCH($O859&amp;$P859,cashier!$J$2:$J$672,0),Q$1),FALSE)</f>
        <v>573</v>
      </c>
      <c r="R859" s="10" t="str" cm="1">
        <f t="array" ref="R859">IFERROR(INDEX(cashier!$A$2:$I$672,MATCH($O859&amp;$P859,cashier!$J$2:$J$672,0),R$1),FALSE)</f>
        <v>上海汇丰/USD/Asia-Euro/095-046215-055</v>
      </c>
      <c r="S859" s="10" cm="1">
        <f t="array" ref="S859">IFERROR(INDEX(cashier!$A$2:$I$672,MATCH($O859&amp;$P859,cashier!$J$2:$J$672,0),S$1),FALSE)</f>
        <v>45072.320513101848</v>
      </c>
      <c r="T859" s="10" t="str" cm="1">
        <f t="array" ref="T859">IFERROR(INDEX(cashier!$A$2:$I$672,MATCH($O859&amp;$P859,cashier!$J$2:$J$672,0),T$1),FALSE)</f>
        <v>USD</v>
      </c>
      <c r="U859" s="10" cm="1">
        <f t="array" ref="U859">IFERROR(INDEX(cashier!$A$2:$I$672,MATCH($O859&amp;$P859,cashier!$J$2:$J$672,0),U$1),FALSE)</f>
        <v>4200</v>
      </c>
      <c r="V859" s="10" cm="1">
        <f t="array" ref="V859">IFERROR(INDEX(cashier!$A$2:$I$672,MATCH($O859&amp;$P859,cashier!$J$2:$J$672,0),V$1),FALSE)</f>
        <v>45072.324861111112</v>
      </c>
      <c r="W859" s="10" cm="1">
        <f t="array" ref="W859">IFERROR(INDEX(cashier!$A$2:$I$672,MATCH($O859&amp;$P859,cashier!$J$2:$J$672,0),W$1),FALSE)</f>
        <v>1037</v>
      </c>
      <c r="X859" s="10" t="str" cm="1">
        <f t="array" ref="X859">IFERROR(INDEX(cashier!$A$2:$I$672,MATCH($O859&amp;$P859,cashier!$J$2:$J$672,0),X$1),FALSE)</f>
        <v>付款单</v>
      </c>
      <c r="Y859" s="10" cm="1">
        <f t="array" ref="Y859">IFERROR(INDEX(cashier!$A$2:$I$672,MATCH($O859&amp;$P859,cashier!$J$2:$J$672,0),Y$1),FALSE)</f>
        <v>0</v>
      </c>
      <c r="Z859" s="13" cm="1">
        <f t="array" ref="Z859">IFERROR(INDEX(bank!$A$2:$P$1212,MATCH($O859&amp;$P859,bank!$Q$2:$Q$1212,0),Z$1),FALSE)</f>
        <v>1037</v>
      </c>
      <c r="AA859" s="13" t="str" cm="1">
        <f t="array" ref="AA859">IFERROR(INDEX(bank!$A$2:$P$1212,MATCH($O859&amp;$P859,bank!$Q$2:$Q$1212,0),AA$1),FALSE)</f>
        <v>付款单</v>
      </c>
      <c r="AB859" s="13" t="str" cm="1">
        <f t="array" ref="AB859">IFERROR(INDEX(bank!$A$2:$P$1212,MATCH($O859&amp;$P859,bank!$Q$2:$Q$1212,0),AB$1),FALSE)</f>
        <v>上海汇丰/USD/Asia-Euro/095-046215-055</v>
      </c>
      <c r="AC859" s="13" t="str" cm="1">
        <f t="array" ref="AC859">IFERROR(INDEX(bank!$A$2:$P$1212,MATCH($O859&amp;$P859,bank!$Q$2:$Q$1212,0),AC$1),FALSE)</f>
        <v>USD</v>
      </c>
      <c r="AD859" s="13" cm="1">
        <f t="array" ref="AD859">IFERROR(INDEX(bank!$A$2:$P$1212,MATCH($O859&amp;$P859,bank!$Q$2:$Q$1212,0),AD$1),FALSE)</f>
        <v>0</v>
      </c>
      <c r="AE859" s="13" t="str" cm="1">
        <f t="array" ref="AE859">IFERROR(INDEX(bank!$A$2:$P$1212,MATCH($O859&amp;$P859,bank!$Q$2:$Q$1212,0),AE$1),FALSE)</f>
        <v>2201-划转</v>
      </c>
      <c r="AF859" s="13" t="str" cm="1">
        <f t="array" ref="AF859">IFERROR(INDEX(bank!$A$2:$P$1212,MATCH($O859&amp;$P859,bank!$Q$2:$Q$1212,0),AF$1),FALSE)</f>
        <v>划款，支付sophia 港费</v>
      </c>
      <c r="AG859" s="13" cm="1">
        <f t="array" ref="AG859">IFERROR(INDEX(bank!$A$2:$P$1212,MATCH($O859&amp;$P859,bank!$Q$2:$Q$1212,0),AG$1),FALSE)</f>
        <v>45072.324861111112</v>
      </c>
      <c r="AH859" s="13" cm="1">
        <f t="array" ref="AH859">IFERROR(INDEX(bank!$A$2:$P$1212,MATCH($O859&amp;$P859,bank!$Q$2:$Q$1212,0),AH$1),FALSE)</f>
        <v>0</v>
      </c>
      <c r="AI859" s="13" cm="1">
        <f t="array" ref="AI859">IFERROR(INDEX(bank!$A$2:$P$1212,MATCH($O859&amp;$P859,bank!$Q$2:$Q$1212,0),AI$1),FALSE)</f>
        <v>0</v>
      </c>
      <c r="AJ859" s="13" cm="1">
        <f t="array" ref="AJ859">IFERROR(INDEX(bank!$A$2:$P$1212,MATCH($O859&amp;$P859,bank!$Q$2:$Q$1212,0),AJ$1),FALSE)</f>
        <v>4200</v>
      </c>
      <c r="AK859" s="13" cm="1">
        <f t="array" ref="AK859">IFERROR(INDEX(bank!$A$2:$P$1212,MATCH($O859&amp;$P859,bank!$Q$2:$Q$1212,0),AK$1),FALSE)</f>
        <v>4200</v>
      </c>
      <c r="AL859" s="13" cm="1">
        <f t="array" ref="AL859">IFERROR(INDEX(bank!$A$2:$P$1212,MATCH($O859&amp;$P859,bank!$Q$2:$Q$1212,0),AL$1),FALSE)</f>
        <v>1726.0399999999941</v>
      </c>
      <c r="AM859" s="13" cm="1">
        <f t="array" ref="AM859">IFERROR(INDEX(bank!$A$2:$P$1212,MATCH($O859&amp;$P859,bank!$Q$2:$Q$1212,0),AM$1),FALSE)</f>
        <v>1</v>
      </c>
      <c r="AN859" s="13" t="b" cm="1">
        <f t="array" ref="AN859">IFERROR(INDEX(bank!$A$2:$P$1212,MATCH($O859&amp;$P859,bank!$Q$2:$Q$1212,0),AN$1),FALSE)</f>
        <v>1</v>
      </c>
      <c r="AO859" s="13" t="str" cm="1">
        <f t="array" ref="AO859">IFERROR(INDEX(bank!$A$2:$P$1212,MATCH($O859&amp;$P859,bank!$Q$2:$Q$1212,0),AO$1),FALSE)</f>
        <v>已关闭</v>
      </c>
    </row>
    <row r="860" spans="1:41" hidden="1">
      <c r="A860" s="4" t="s">
        <v>28</v>
      </c>
      <c r="B860" s="4" t="s">
        <v>708</v>
      </c>
      <c r="C860" s="4">
        <v>0</v>
      </c>
      <c r="D860" s="4">
        <v>0</v>
      </c>
      <c r="E860" s="4">
        <v>4200</v>
      </c>
      <c r="F860" s="4">
        <v>4200</v>
      </c>
      <c r="G860" s="4" t="s">
        <v>19</v>
      </c>
      <c r="H860" s="6">
        <v>45072.105357337961</v>
      </c>
      <c r="I860" s="4" t="s">
        <v>20</v>
      </c>
      <c r="J860" s="4" t="b">
        <v>1</v>
      </c>
      <c r="K860" s="4">
        <v>0</v>
      </c>
      <c r="L860" s="4">
        <v>1</v>
      </c>
      <c r="M860" s="4" t="s">
        <v>82</v>
      </c>
      <c r="N860" s="6">
        <v>45072.242569444446</v>
      </c>
      <c r="O860" s="4" t="s">
        <v>26</v>
      </c>
      <c r="P860" s="4">
        <v>1039</v>
      </c>
      <c r="Q860" s="10" cm="1">
        <f t="array" ref="Q860">IFERROR(INDEX(cashier!$A$2:$I$672,MATCH($O860&amp;$P860,cashier!$J$2:$J$672,0),Q$1),FALSE)</f>
        <v>575</v>
      </c>
      <c r="R860" s="10" t="str" cm="1">
        <f t="array" ref="R860">IFERROR(INDEX(cashier!$A$2:$I$672,MATCH($O860&amp;$P860,cashier!$J$2:$J$672,0),R$1),FALSE)</f>
        <v>上海汇丰/USD/Monica/095-046207-055</v>
      </c>
      <c r="S860" s="10" cm="1">
        <f t="array" ref="S860">IFERROR(INDEX(cashier!$A$2:$I$672,MATCH($O860&amp;$P860,cashier!$J$2:$J$672,0),S$1),FALSE)</f>
        <v>45075.23810033565</v>
      </c>
      <c r="T860" s="10" t="str" cm="1">
        <f t="array" ref="T860">IFERROR(INDEX(cashier!$A$2:$I$672,MATCH($O860&amp;$P860,cashier!$J$2:$J$672,0),T$1),FALSE)</f>
        <v>USD</v>
      </c>
      <c r="U860" s="10" cm="1">
        <f t="array" ref="U860">IFERROR(INDEX(cashier!$A$2:$I$672,MATCH($O860&amp;$P860,cashier!$J$2:$J$672,0),U$1),FALSE)</f>
        <v>4200</v>
      </c>
      <c r="V860" s="10" cm="1">
        <f t="array" ref="V860">IFERROR(INDEX(cashier!$A$2:$I$672,MATCH($O860&amp;$P860,cashier!$J$2:$J$672,0),V$1),FALSE)</f>
        <v>45072.242569444446</v>
      </c>
      <c r="W860" s="10" cm="1">
        <f t="array" ref="W860">IFERROR(INDEX(cashier!$A$2:$I$672,MATCH($O860&amp;$P860,cashier!$J$2:$J$672,0),W$1),FALSE)</f>
        <v>1039</v>
      </c>
      <c r="X860" s="10" t="str" cm="1">
        <f t="array" ref="X860">IFERROR(INDEX(cashier!$A$2:$I$672,MATCH($O860&amp;$P860,cashier!$J$2:$J$672,0),X$1),FALSE)</f>
        <v>收款单</v>
      </c>
      <c r="Y860" s="10" cm="1">
        <f t="array" ref="Y860">IFERROR(INDEX(cashier!$A$2:$I$672,MATCH($O860&amp;$P860,cashier!$J$2:$J$672,0),Y$1),FALSE)</f>
        <v>0</v>
      </c>
      <c r="Z860" s="13" cm="1">
        <f t="array" ref="Z860">IFERROR(INDEX(bank!$A$2:$P$1212,MATCH($O860&amp;$P860,bank!$Q$2:$Q$1212,0),Z$1),FALSE)</f>
        <v>1039</v>
      </c>
      <c r="AA860" s="13" t="str" cm="1">
        <f t="array" ref="AA860">IFERROR(INDEX(bank!$A$2:$P$1212,MATCH($O860&amp;$P860,bank!$Q$2:$Q$1212,0),AA$1),FALSE)</f>
        <v>收款单</v>
      </c>
      <c r="AB860" s="13" t="str" cm="1">
        <f t="array" ref="AB860">IFERROR(INDEX(bank!$A$2:$P$1212,MATCH($O860&amp;$P860,bank!$Q$2:$Q$1212,0),AB$1),FALSE)</f>
        <v>上海汇丰/USD/Monica/095-046207-055</v>
      </c>
      <c r="AC860" s="13" t="str" cm="1">
        <f t="array" ref="AC860">IFERROR(INDEX(bank!$A$2:$P$1212,MATCH($O860&amp;$P860,bank!$Q$2:$Q$1212,0),AC$1),FALSE)</f>
        <v>USD</v>
      </c>
      <c r="AD860" s="13" cm="1">
        <f t="array" ref="AD860">IFERROR(INDEX(bank!$A$2:$P$1212,MATCH($O860&amp;$P860,bank!$Q$2:$Q$1212,0),AD$1),FALSE)</f>
        <v>0</v>
      </c>
      <c r="AE860" s="13" t="str" cm="1">
        <f t="array" ref="AE860">IFERROR(INDEX(bank!$A$2:$P$1212,MATCH($O860&amp;$P860,bank!$Q$2:$Q$1212,0),AE$1),FALSE)</f>
        <v>2201-划转</v>
      </c>
      <c r="AF860" s="13" t="str" cm="1">
        <f t="array" ref="AF860">IFERROR(INDEX(bank!$A$2:$P$1212,MATCH($O860&amp;$P860,bank!$Q$2:$Q$1212,0),AF$1),FALSE)</f>
        <v>划款 支付sophia港费</v>
      </c>
      <c r="AG860" s="13" cm="1">
        <f t="array" ref="AG860">IFERROR(INDEX(bank!$A$2:$P$1212,MATCH($O860&amp;$P860,bank!$Q$2:$Q$1212,0),AG$1),FALSE)</f>
        <v>45072.242569444446</v>
      </c>
      <c r="AH860" s="13" cm="1">
        <f t="array" ref="AH860">IFERROR(INDEX(bank!$A$2:$P$1212,MATCH($O860&amp;$P860,bank!$Q$2:$Q$1212,0),AH$1),FALSE)</f>
        <v>4200</v>
      </c>
      <c r="AI860" s="13" cm="1">
        <f t="array" ref="AI860">IFERROR(INDEX(bank!$A$2:$P$1212,MATCH($O860&amp;$P860,bank!$Q$2:$Q$1212,0),AI$1),FALSE)</f>
        <v>4200</v>
      </c>
      <c r="AJ860" s="13" cm="1">
        <f t="array" ref="AJ860">IFERROR(INDEX(bank!$A$2:$P$1212,MATCH($O860&amp;$P860,bank!$Q$2:$Q$1212,0),AJ$1),FALSE)</f>
        <v>0</v>
      </c>
      <c r="AK860" s="13" cm="1">
        <f t="array" ref="AK860">IFERROR(INDEX(bank!$A$2:$P$1212,MATCH($O860&amp;$P860,bank!$Q$2:$Q$1212,0),AK$1),FALSE)</f>
        <v>0</v>
      </c>
      <c r="AL860" s="13" cm="1">
        <f t="array" ref="AL860">IFERROR(INDEX(bank!$A$2:$P$1212,MATCH($O860&amp;$P860,bank!$Q$2:$Q$1212,0),AL$1),FALSE)</f>
        <v>4011.030000000057</v>
      </c>
      <c r="AM860" s="13" cm="1">
        <f t="array" ref="AM860">IFERROR(INDEX(bank!$A$2:$P$1212,MATCH($O860&amp;$P860,bank!$Q$2:$Q$1212,0),AM$1),FALSE)</f>
        <v>1</v>
      </c>
      <c r="AN860" s="13" t="b" cm="1">
        <f t="array" ref="AN860">IFERROR(INDEX(bank!$A$2:$P$1212,MATCH($O860&amp;$P860,bank!$Q$2:$Q$1212,0),AN$1),FALSE)</f>
        <v>1</v>
      </c>
      <c r="AO860" s="13" t="str" cm="1">
        <f t="array" ref="AO860">IFERROR(INDEX(bank!$A$2:$P$1212,MATCH($O860&amp;$P860,bank!$Q$2:$Q$1212,0),AO$1),FALSE)</f>
        <v>已关闭</v>
      </c>
    </row>
    <row r="861" spans="1:41" hidden="1">
      <c r="A861" s="4" t="s">
        <v>50</v>
      </c>
      <c r="B861" s="4" t="s">
        <v>148</v>
      </c>
      <c r="C861" s="4">
        <v>0</v>
      </c>
      <c r="D861" s="4">
        <v>0</v>
      </c>
      <c r="E861" s="4">
        <v>171739.72</v>
      </c>
      <c r="F861" s="4">
        <v>171739.72</v>
      </c>
      <c r="G861" s="4" t="s">
        <v>19</v>
      </c>
      <c r="H861" s="6">
        <v>45075.125179374998</v>
      </c>
      <c r="I861" s="4" t="s">
        <v>20</v>
      </c>
      <c r="J861" s="4" t="b">
        <v>1</v>
      </c>
      <c r="K861" s="4">
        <v>0</v>
      </c>
      <c r="L861" s="4">
        <v>1</v>
      </c>
      <c r="M861" s="4" t="s">
        <v>36</v>
      </c>
      <c r="N861" s="6">
        <v>45075.338703703703</v>
      </c>
      <c r="O861" s="4" t="s">
        <v>26</v>
      </c>
      <c r="P861" s="4">
        <v>1041</v>
      </c>
      <c r="Q861" s="10" cm="1">
        <f t="array" ref="Q861">IFERROR(INDEX(cashier!$A$2:$I$672,MATCH($O861&amp;$P861,cashier!$J$2:$J$672,0),Q$1),FALSE)</f>
        <v>581</v>
      </c>
      <c r="R861" s="10" t="str" cm="1">
        <f t="array" ref="R861">IFERROR(INDEX(cashier!$A$2:$I$672,MATCH($O861&amp;$P861,cashier!$J$2:$J$672,0),R$1),FALSE)</f>
        <v>香港花旗/USD/Hope Young/91868394</v>
      </c>
      <c r="S861" s="10" cm="1">
        <f t="array" ref="S861">IFERROR(INDEX(cashier!$A$2:$I$672,MATCH($O861&amp;$P861,cashier!$J$2:$J$672,0),S$1),FALSE)</f>
        <v>45075.337020694453</v>
      </c>
      <c r="T861" s="10" t="str" cm="1">
        <f t="array" ref="T861">IFERROR(INDEX(cashier!$A$2:$I$672,MATCH($O861&amp;$P861,cashier!$J$2:$J$672,0),T$1),FALSE)</f>
        <v>USD</v>
      </c>
      <c r="U861" s="10" cm="1">
        <f t="array" ref="U861">IFERROR(INDEX(cashier!$A$2:$I$672,MATCH($O861&amp;$P861,cashier!$J$2:$J$672,0),U$1),FALSE)</f>
        <v>171739.72</v>
      </c>
      <c r="V861" s="10" cm="1">
        <f t="array" ref="V861">IFERROR(INDEX(cashier!$A$2:$I$672,MATCH($O861&amp;$P861,cashier!$J$2:$J$672,0),V$1),FALSE)</f>
        <v>45075.338703703703</v>
      </c>
      <c r="W861" s="10" cm="1">
        <f t="array" ref="W861">IFERROR(INDEX(cashier!$A$2:$I$672,MATCH($O861&amp;$P861,cashier!$J$2:$J$672,0),W$1),FALSE)</f>
        <v>1041</v>
      </c>
      <c r="X861" s="10" t="str" cm="1">
        <f t="array" ref="X861">IFERROR(INDEX(cashier!$A$2:$I$672,MATCH($O861&amp;$P861,cashier!$J$2:$J$672,0),X$1),FALSE)</f>
        <v>收款单</v>
      </c>
      <c r="Y861" s="10" cm="1">
        <f t="array" ref="Y861">IFERROR(INDEX(cashier!$A$2:$I$672,MATCH($O861&amp;$P861,cashier!$J$2:$J$672,0),Y$1),FALSE)</f>
        <v>0</v>
      </c>
      <c r="Z861" s="13" cm="1">
        <f t="array" ref="Z861">IFERROR(INDEX(bank!$A$2:$P$1212,MATCH($O861&amp;$P861,bank!$Q$2:$Q$1212,0),Z$1),FALSE)</f>
        <v>1041</v>
      </c>
      <c r="AA861" s="13" t="str" cm="1">
        <f t="array" ref="AA861">IFERROR(INDEX(bank!$A$2:$P$1212,MATCH($O861&amp;$P861,bank!$Q$2:$Q$1212,0),AA$1),FALSE)</f>
        <v>收款单</v>
      </c>
      <c r="AB861" s="13" t="str" cm="1">
        <f t="array" ref="AB861">IFERROR(INDEX(bank!$A$2:$P$1212,MATCH($O861&amp;$P861,bank!$Q$2:$Q$1212,0),AB$1),FALSE)</f>
        <v>香港花旗/USD/Hope Young/91868394</v>
      </c>
      <c r="AC861" s="13" t="str" cm="1">
        <f t="array" ref="AC861">IFERROR(INDEX(bank!$A$2:$P$1212,MATCH($O861&amp;$P861,bank!$Q$2:$Q$1212,0),AC$1),FALSE)</f>
        <v>USD</v>
      </c>
      <c r="AD861" s="13" cm="1">
        <f t="array" ref="AD861">IFERROR(INDEX(bank!$A$2:$P$1212,MATCH($O861&amp;$P861,bank!$Q$2:$Q$1212,0),AD$1),FALSE)</f>
        <v>0</v>
      </c>
      <c r="AE861" s="13" t="str" cm="1">
        <f t="array" ref="AE861">IFERROR(INDEX(bank!$A$2:$P$1212,MATCH($O861&amp;$P861,bank!$Q$2:$Q$1212,0),AE$1),FALSE)</f>
        <v>5101.06-租金收入</v>
      </c>
      <c r="AF861" s="13" t="str" cm="1">
        <f t="array" ref="AF861">IFERROR(INDEX(bank!$A$2:$P$1212,MATCH($O861&amp;$P861,bank!$Q$2:$Q$1212,0),AF$1),FALSE)</f>
        <v>第三期租金</v>
      </c>
      <c r="AG861" s="13" cm="1">
        <f t="array" ref="AG861">IFERROR(INDEX(bank!$A$2:$P$1212,MATCH($O861&amp;$P861,bank!$Q$2:$Q$1212,0),AG$1),FALSE)</f>
        <v>45075.338703703703</v>
      </c>
      <c r="AH861" s="13" cm="1">
        <f t="array" ref="AH861">IFERROR(INDEX(bank!$A$2:$P$1212,MATCH($O861&amp;$P861,bank!$Q$2:$Q$1212,0),AH$1),FALSE)</f>
        <v>171739.72</v>
      </c>
      <c r="AI861" s="13" cm="1">
        <f t="array" ref="AI861">IFERROR(INDEX(bank!$A$2:$P$1212,MATCH($O861&amp;$P861,bank!$Q$2:$Q$1212,0),AI$1),FALSE)</f>
        <v>171739.72</v>
      </c>
      <c r="AJ861" s="13" cm="1">
        <f t="array" ref="AJ861">IFERROR(INDEX(bank!$A$2:$P$1212,MATCH($O861&amp;$P861,bank!$Q$2:$Q$1212,0),AJ$1),FALSE)</f>
        <v>0</v>
      </c>
      <c r="AK861" s="13" cm="1">
        <f t="array" ref="AK861">IFERROR(INDEX(bank!$A$2:$P$1212,MATCH($O861&amp;$P861,bank!$Q$2:$Q$1212,0),AK$1),FALSE)</f>
        <v>0</v>
      </c>
      <c r="AL861" s="13" cm="1">
        <f t="array" ref="AL861">IFERROR(INDEX(bank!$A$2:$P$1212,MATCH($O861&amp;$P861,bank!$Q$2:$Q$1212,0),AL$1),FALSE)</f>
        <v>219025.24</v>
      </c>
      <c r="AM861" s="13" cm="1">
        <f t="array" ref="AM861">IFERROR(INDEX(bank!$A$2:$P$1212,MATCH($O861&amp;$P861,bank!$Q$2:$Q$1212,0),AM$1),FALSE)</f>
        <v>1</v>
      </c>
      <c r="AN861" s="13" t="b" cm="1">
        <f t="array" ref="AN861">IFERROR(INDEX(bank!$A$2:$P$1212,MATCH($O861&amp;$P861,bank!$Q$2:$Q$1212,0),AN$1),FALSE)</f>
        <v>1</v>
      </c>
      <c r="AO861" s="13" t="str" cm="1">
        <f t="array" ref="AO861">IFERROR(INDEX(bank!$A$2:$P$1212,MATCH($O861&amp;$P861,bank!$Q$2:$Q$1212,0),AO$1),FALSE)</f>
        <v>已关闭</v>
      </c>
    </row>
    <row r="862" spans="1:41" hidden="1">
      <c r="A862" s="4" t="s">
        <v>435</v>
      </c>
      <c r="B862" s="4" t="s">
        <v>709</v>
      </c>
      <c r="C862" s="4">
        <v>0</v>
      </c>
      <c r="D862" s="4">
        <v>0</v>
      </c>
      <c r="E862" s="4">
        <v>20000</v>
      </c>
      <c r="F862" s="4">
        <v>20000</v>
      </c>
      <c r="G862" s="4" t="s">
        <v>19</v>
      </c>
      <c r="H862" s="6">
        <v>45075.312035393523</v>
      </c>
      <c r="I862" s="4" t="s">
        <v>20</v>
      </c>
      <c r="J862" s="4" t="b">
        <v>1</v>
      </c>
      <c r="K862" s="4">
        <v>0</v>
      </c>
      <c r="L862" s="4">
        <v>1</v>
      </c>
      <c r="M862" s="4" t="s">
        <v>27</v>
      </c>
      <c r="N862" s="6">
        <v>45073.338865740741</v>
      </c>
      <c r="O862" s="4" t="s">
        <v>26</v>
      </c>
      <c r="P862" s="4">
        <v>1043</v>
      </c>
      <c r="Q862" s="10" cm="1">
        <f t="array" ref="Q862">IFERROR(INDEX(cashier!$A$2:$I$672,MATCH($O862&amp;$P862,cashier!$J$2:$J$672,0),Q$1),FALSE)</f>
        <v>580</v>
      </c>
      <c r="R862" s="10" t="str" cm="1">
        <f t="array" ref="R862">IFERROR(INDEX(cashier!$A$2:$I$672,MATCH($O862&amp;$P862,cashier!$J$2:$J$672,0),R$1),FALSE)</f>
        <v>香港汇丰/USD/Mandarine/801-443300-838</v>
      </c>
      <c r="S862" s="10" cm="1">
        <f t="array" ref="S862">IFERROR(INDEX(cashier!$A$2:$I$672,MATCH($O862&amp;$P862,cashier!$J$2:$J$672,0),S$1),FALSE)</f>
        <v>45075.334367650466</v>
      </c>
      <c r="T862" s="10" t="str" cm="1">
        <f t="array" ref="T862">IFERROR(INDEX(cashier!$A$2:$I$672,MATCH($O862&amp;$P862,cashier!$J$2:$J$672,0),T$1),FALSE)</f>
        <v>USD</v>
      </c>
      <c r="U862" s="10" cm="1">
        <f t="array" ref="U862">IFERROR(INDEX(cashier!$A$2:$I$672,MATCH($O862&amp;$P862,cashier!$J$2:$J$672,0),U$1),FALSE)</f>
        <v>20000</v>
      </c>
      <c r="V862" s="10" cm="1">
        <f t="array" ref="V862">IFERROR(INDEX(cashier!$A$2:$I$672,MATCH($O862&amp;$P862,cashier!$J$2:$J$672,0),V$1),FALSE)</f>
        <v>45073.338865740741</v>
      </c>
      <c r="W862" s="10" cm="1">
        <f t="array" ref="W862">IFERROR(INDEX(cashier!$A$2:$I$672,MATCH($O862&amp;$P862,cashier!$J$2:$J$672,0),W$1),FALSE)</f>
        <v>1043</v>
      </c>
      <c r="X862" s="10" t="str" cm="1">
        <f t="array" ref="X862">IFERROR(INDEX(cashier!$A$2:$I$672,MATCH($O862&amp;$P862,cashier!$J$2:$J$672,0),X$1),FALSE)</f>
        <v>收款单</v>
      </c>
      <c r="Y862" s="10" cm="1">
        <f t="array" ref="Y862">IFERROR(INDEX(cashier!$A$2:$I$672,MATCH($O862&amp;$P862,cashier!$J$2:$J$672,0),Y$1),FALSE)</f>
        <v>0</v>
      </c>
      <c r="Z862" s="13" cm="1">
        <f t="array" ref="Z862">IFERROR(INDEX(bank!$A$2:$P$1212,MATCH($O862&amp;$P862,bank!$Q$2:$Q$1212,0),Z$1),FALSE)</f>
        <v>1043</v>
      </c>
      <c r="AA862" s="13" t="str" cm="1">
        <f t="array" ref="AA862">IFERROR(INDEX(bank!$A$2:$P$1212,MATCH($O862&amp;$P862,bank!$Q$2:$Q$1212,0),AA$1),FALSE)</f>
        <v>收款单</v>
      </c>
      <c r="AB862" s="13" t="str" cm="1">
        <f t="array" ref="AB862">IFERROR(INDEX(bank!$A$2:$P$1212,MATCH($O862&amp;$P862,bank!$Q$2:$Q$1212,0),AB$1),FALSE)</f>
        <v>香港汇丰/USD/Mandarine/801-443300-838</v>
      </c>
      <c r="AC862" s="13" t="str" cm="1">
        <f t="array" ref="AC862">IFERROR(INDEX(bank!$A$2:$P$1212,MATCH($O862&amp;$P862,bank!$Q$2:$Q$1212,0),AC$1),FALSE)</f>
        <v>USD</v>
      </c>
      <c r="AD862" s="13" cm="1">
        <f t="array" ref="AD862">IFERROR(INDEX(bank!$A$2:$P$1212,MATCH($O862&amp;$P862,bank!$Q$2:$Q$1212,0),AD$1),FALSE)</f>
        <v>0</v>
      </c>
      <c r="AE862" s="13" t="str" cm="1">
        <f t="array" ref="AE862">IFERROR(INDEX(bank!$A$2:$P$1212,MATCH($O862&amp;$P862,bank!$Q$2:$Q$1212,0),AE$1),FALSE)</f>
        <v>2203-代收代付</v>
      </c>
      <c r="AF862" s="13" t="str" cm="1">
        <f t="array" ref="AF862">IFERROR(INDEX(bank!$A$2:$P$1212,MATCH($O862&amp;$P862,bank!$Q$2:$Q$1212,0),AF$1),FALSE)</f>
        <v>STAR VIEW</v>
      </c>
      <c r="AG862" s="13" cm="1">
        <f t="array" ref="AG862">IFERROR(INDEX(bank!$A$2:$P$1212,MATCH($O862&amp;$P862,bank!$Q$2:$Q$1212,0),AG$1),FALSE)</f>
        <v>45073.338865740741</v>
      </c>
      <c r="AH862" s="13" cm="1">
        <f t="array" ref="AH862">IFERROR(INDEX(bank!$A$2:$P$1212,MATCH($O862&amp;$P862,bank!$Q$2:$Q$1212,0),AH$1),FALSE)</f>
        <v>20000</v>
      </c>
      <c r="AI862" s="13" cm="1">
        <f t="array" ref="AI862">IFERROR(INDEX(bank!$A$2:$P$1212,MATCH($O862&amp;$P862,bank!$Q$2:$Q$1212,0),AI$1),FALSE)</f>
        <v>20000</v>
      </c>
      <c r="AJ862" s="13" cm="1">
        <f t="array" ref="AJ862">IFERROR(INDEX(bank!$A$2:$P$1212,MATCH($O862&amp;$P862,bank!$Q$2:$Q$1212,0),AJ$1),FALSE)</f>
        <v>0</v>
      </c>
      <c r="AK862" s="13" cm="1">
        <f t="array" ref="AK862">IFERROR(INDEX(bank!$A$2:$P$1212,MATCH($O862&amp;$P862,bank!$Q$2:$Q$1212,0),AK$1),FALSE)</f>
        <v>0</v>
      </c>
      <c r="AL862" s="13" cm="1">
        <f t="array" ref="AL862">IFERROR(INDEX(bank!$A$2:$P$1212,MATCH($O862&amp;$P862,bank!$Q$2:$Q$1212,0),AL$1),FALSE)</f>
        <v>-371230.7100000002</v>
      </c>
      <c r="AM862" s="13" cm="1">
        <f t="array" ref="AM862">IFERROR(INDEX(bank!$A$2:$P$1212,MATCH($O862&amp;$P862,bank!$Q$2:$Q$1212,0),AM$1),FALSE)</f>
        <v>1</v>
      </c>
      <c r="AN862" s="13" t="b" cm="1">
        <f t="array" ref="AN862">IFERROR(INDEX(bank!$A$2:$P$1212,MATCH($O862&amp;$P862,bank!$Q$2:$Q$1212,0),AN$1),FALSE)</f>
        <v>1</v>
      </c>
      <c r="AO862" s="13" t="str" cm="1">
        <f t="array" ref="AO862">IFERROR(INDEX(bank!$A$2:$P$1212,MATCH($O862&amp;$P862,bank!$Q$2:$Q$1212,0),AO$1),FALSE)</f>
        <v>已关闭</v>
      </c>
    </row>
    <row r="863" spans="1:41" hidden="1">
      <c r="A863" s="4" t="s">
        <v>435</v>
      </c>
      <c r="B863" s="4" t="s">
        <v>710</v>
      </c>
      <c r="C863" s="4">
        <v>10000</v>
      </c>
      <c r="D863" s="4">
        <v>10000</v>
      </c>
      <c r="E863" s="4">
        <v>0</v>
      </c>
      <c r="F863" s="4">
        <v>0</v>
      </c>
      <c r="G863" s="4" t="s">
        <v>19</v>
      </c>
      <c r="H863" s="6">
        <v>45075.314560960651</v>
      </c>
      <c r="I863" s="4" t="s">
        <v>20</v>
      </c>
      <c r="J863" s="4" t="b">
        <v>1</v>
      </c>
      <c r="K863" s="4">
        <v>0</v>
      </c>
      <c r="L863" s="4">
        <v>1</v>
      </c>
      <c r="M863" s="4" t="s">
        <v>27</v>
      </c>
      <c r="N863" s="6">
        <v>45075.346180555563</v>
      </c>
      <c r="O863" s="4" t="s">
        <v>18</v>
      </c>
      <c r="P863" s="4">
        <v>1045</v>
      </c>
      <c r="Q863" s="10" cm="1">
        <f t="array" ref="Q863">IFERROR(INDEX(cashier!$A$2:$I$672,MATCH($O863&amp;$P863,cashier!$J$2:$J$672,0),Q$1),FALSE)</f>
        <v>582</v>
      </c>
      <c r="R863" s="10" t="str" cm="1">
        <f t="array" ref="R863">IFERROR(INDEX(cashier!$A$2:$I$672,MATCH($O863&amp;$P863,cashier!$J$2:$J$672,0),R$1),FALSE)</f>
        <v>香港汇丰/USD/Mandarine/801-443300-838</v>
      </c>
      <c r="S863" s="10" cm="1">
        <f t="array" ref="S863">IFERROR(INDEX(cashier!$A$2:$I$672,MATCH($O863&amp;$P863,cashier!$J$2:$J$672,0),S$1),FALSE)</f>
        <v>45075.341675925927</v>
      </c>
      <c r="T863" s="10" t="str" cm="1">
        <f t="array" ref="T863">IFERROR(INDEX(cashier!$A$2:$I$672,MATCH($O863&amp;$P863,cashier!$J$2:$J$672,0),T$1),FALSE)</f>
        <v>USD</v>
      </c>
      <c r="U863" s="10" cm="1">
        <f t="array" ref="U863">IFERROR(INDEX(cashier!$A$2:$I$672,MATCH($O863&amp;$P863,cashier!$J$2:$J$672,0),U$1),FALSE)</f>
        <v>10000</v>
      </c>
      <c r="V863" s="10" cm="1">
        <f t="array" ref="V863">IFERROR(INDEX(cashier!$A$2:$I$672,MATCH($O863&amp;$P863,cashier!$J$2:$J$672,0),V$1),FALSE)</f>
        <v>45075.346180555563</v>
      </c>
      <c r="W863" s="10" cm="1">
        <f t="array" ref="W863">IFERROR(INDEX(cashier!$A$2:$I$672,MATCH($O863&amp;$P863,cashier!$J$2:$J$672,0),W$1),FALSE)</f>
        <v>1045</v>
      </c>
      <c r="X863" s="10" t="str" cm="1">
        <f t="array" ref="X863">IFERROR(INDEX(cashier!$A$2:$I$672,MATCH($O863&amp;$P863,cashier!$J$2:$J$672,0),X$1),FALSE)</f>
        <v>付款单</v>
      </c>
      <c r="Y863" s="10" cm="1">
        <f t="array" ref="Y863">IFERROR(INDEX(cashier!$A$2:$I$672,MATCH($O863&amp;$P863,cashier!$J$2:$J$672,0),Y$1),FALSE)</f>
        <v>0</v>
      </c>
      <c r="Z863" s="13" cm="1">
        <f t="array" ref="Z863">IFERROR(INDEX(bank!$A$2:$P$1212,MATCH($O863&amp;$P863,bank!$Q$2:$Q$1212,0),Z$1),FALSE)</f>
        <v>1045</v>
      </c>
      <c r="AA863" s="13" t="str" cm="1">
        <f t="array" ref="AA863">IFERROR(INDEX(bank!$A$2:$P$1212,MATCH($O863&amp;$P863,bank!$Q$2:$Q$1212,0),AA$1),FALSE)</f>
        <v>付款单</v>
      </c>
      <c r="AB863" s="13" t="str" cm="1">
        <f t="array" ref="AB863">IFERROR(INDEX(bank!$A$2:$P$1212,MATCH($O863&amp;$P863,bank!$Q$2:$Q$1212,0),AB$1),FALSE)</f>
        <v>香港汇丰/USD/Mandarine/801-443300-838</v>
      </c>
      <c r="AC863" s="13" t="str" cm="1">
        <f t="array" ref="AC863">IFERROR(INDEX(bank!$A$2:$P$1212,MATCH($O863&amp;$P863,bank!$Q$2:$Q$1212,0),AC$1),FALSE)</f>
        <v>USD</v>
      </c>
      <c r="AD863" s="13" cm="1">
        <f t="array" ref="AD863">IFERROR(INDEX(bank!$A$2:$P$1212,MATCH($O863&amp;$P863,bank!$Q$2:$Q$1212,0),AD$1),FALSE)</f>
        <v>0</v>
      </c>
      <c r="AE863" s="13" t="str" cm="1">
        <f t="array" ref="AE863">IFERROR(INDEX(bank!$A$2:$P$1212,MATCH($O863&amp;$P863,bank!$Q$2:$Q$1212,0),AE$1),FALSE)</f>
        <v>2203-代收代付</v>
      </c>
      <c r="AF863" s="13" t="str" cm="1">
        <f t="array" ref="AF863">IFERROR(INDEX(bank!$A$2:$P$1212,MATCH($O863&amp;$P863,bank!$Q$2:$Q$1212,0),AF$1),FALSE)</f>
        <v>代付10000陈老婆账号</v>
      </c>
      <c r="AG863" s="13" cm="1">
        <f t="array" ref="AG863">IFERROR(INDEX(bank!$A$2:$P$1212,MATCH($O863&amp;$P863,bank!$Q$2:$Q$1212,0),AG$1),FALSE)</f>
        <v>45075.346180555563</v>
      </c>
      <c r="AH863" s="13" cm="1">
        <f t="array" ref="AH863">IFERROR(INDEX(bank!$A$2:$P$1212,MATCH($O863&amp;$P863,bank!$Q$2:$Q$1212,0),AH$1),FALSE)</f>
        <v>0</v>
      </c>
      <c r="AI863" s="13" cm="1">
        <f t="array" ref="AI863">IFERROR(INDEX(bank!$A$2:$P$1212,MATCH($O863&amp;$P863,bank!$Q$2:$Q$1212,0),AI$1),FALSE)</f>
        <v>0</v>
      </c>
      <c r="AJ863" s="13" cm="1">
        <f t="array" ref="AJ863">IFERROR(INDEX(bank!$A$2:$P$1212,MATCH($O863&amp;$P863,bank!$Q$2:$Q$1212,0),AJ$1),FALSE)</f>
        <v>10000</v>
      </c>
      <c r="AK863" s="13" cm="1">
        <f t="array" ref="AK863">IFERROR(INDEX(bank!$A$2:$P$1212,MATCH($O863&amp;$P863,bank!$Q$2:$Q$1212,0),AK$1),FALSE)</f>
        <v>10000</v>
      </c>
      <c r="AL863" s="13" cm="1">
        <f t="array" ref="AL863">IFERROR(INDEX(bank!$A$2:$P$1212,MATCH($O863&amp;$P863,bank!$Q$2:$Q$1212,0),AL$1),FALSE)</f>
        <v>-381230.7100000002</v>
      </c>
      <c r="AM863" s="13" cm="1">
        <f t="array" ref="AM863">IFERROR(INDEX(bank!$A$2:$P$1212,MATCH($O863&amp;$P863,bank!$Q$2:$Q$1212,0),AM$1),FALSE)</f>
        <v>1</v>
      </c>
      <c r="AN863" s="13" t="b" cm="1">
        <f t="array" ref="AN863">IFERROR(INDEX(bank!$A$2:$P$1212,MATCH($O863&amp;$P863,bank!$Q$2:$Q$1212,0),AN$1),FALSE)</f>
        <v>1</v>
      </c>
      <c r="AO863" s="13" t="str" cm="1">
        <f t="array" ref="AO863">IFERROR(INDEX(bank!$A$2:$P$1212,MATCH($O863&amp;$P863,bank!$Q$2:$Q$1212,0),AO$1),FALSE)</f>
        <v>已关闭</v>
      </c>
    </row>
    <row r="864" spans="1:41" hidden="1">
      <c r="A864" s="4" t="s">
        <v>133</v>
      </c>
      <c r="B864" s="4" t="s">
        <v>711</v>
      </c>
      <c r="C864" s="4">
        <v>2323</v>
      </c>
      <c r="D864" s="4">
        <v>2323</v>
      </c>
      <c r="E864" s="4">
        <v>0</v>
      </c>
      <c r="F864" s="4">
        <v>0</v>
      </c>
      <c r="G864" s="4" t="s">
        <v>19</v>
      </c>
      <c r="H864" s="6">
        <v>45092.092730486111</v>
      </c>
      <c r="I864" s="4" t="s">
        <v>208</v>
      </c>
      <c r="J864" s="4" t="b">
        <v>0</v>
      </c>
      <c r="K864" s="4">
        <v>0</v>
      </c>
      <c r="L864" s="4">
        <v>1</v>
      </c>
      <c r="O864" s="4" t="s">
        <v>18</v>
      </c>
      <c r="P864" s="4">
        <v>1047</v>
      </c>
      <c r="Q864" s="10" t="b" cm="1">
        <f t="array" ref="Q864">IFERROR(INDEX(cashier!$A$2:$I$672,MATCH($O864&amp;$P864,cashier!$J$2:$J$672,0),Q$1),FALSE)</f>
        <v>0</v>
      </c>
      <c r="R864" s="10" t="b" cm="1">
        <f t="array" ref="R864">IFERROR(INDEX(cashier!$A$2:$I$672,MATCH($O864&amp;$P864,cashier!$J$2:$J$672,0),R$1),FALSE)</f>
        <v>0</v>
      </c>
      <c r="S864" s="10" t="b" cm="1">
        <f t="array" ref="S864">IFERROR(INDEX(cashier!$A$2:$I$672,MATCH($O864&amp;$P864,cashier!$J$2:$J$672,0),S$1),FALSE)</f>
        <v>0</v>
      </c>
      <c r="T864" s="10" t="b" cm="1">
        <f t="array" ref="T864">IFERROR(INDEX(cashier!$A$2:$I$672,MATCH($O864&amp;$P864,cashier!$J$2:$J$672,0),T$1),FALSE)</f>
        <v>0</v>
      </c>
      <c r="U864" s="10" t="b" cm="1">
        <f t="array" ref="U864">IFERROR(INDEX(cashier!$A$2:$I$672,MATCH($O864&amp;$P864,cashier!$J$2:$J$672,0),U$1),FALSE)</f>
        <v>0</v>
      </c>
      <c r="V864" s="10" t="b" cm="1">
        <f t="array" ref="V864">IFERROR(INDEX(cashier!$A$2:$I$672,MATCH($O864&amp;$P864,cashier!$J$2:$J$672,0),V$1),FALSE)</f>
        <v>0</v>
      </c>
      <c r="W864" s="10" t="b" cm="1">
        <f t="array" ref="W864">IFERROR(INDEX(cashier!$A$2:$I$672,MATCH($O864&amp;$P864,cashier!$J$2:$J$672,0),W$1),FALSE)</f>
        <v>0</v>
      </c>
      <c r="X864" s="10" t="b" cm="1">
        <f t="array" ref="X864">IFERROR(INDEX(cashier!$A$2:$I$672,MATCH($O864&amp;$P864,cashier!$J$2:$J$672,0),X$1),FALSE)</f>
        <v>0</v>
      </c>
      <c r="Y864" s="10" t="b" cm="1">
        <f t="array" ref="Y864">IFERROR(INDEX(cashier!$A$2:$I$672,MATCH($O864&amp;$P864,cashier!$J$2:$J$672,0),Y$1),FALSE)</f>
        <v>0</v>
      </c>
      <c r="Z864" s="13" t="b" cm="1">
        <f t="array" ref="Z864">IFERROR(INDEX(bank!$A$2:$P$1212,MATCH($O864&amp;$P864,bank!$Q$2:$Q$1212,0),Z$1),FALSE)</f>
        <v>0</v>
      </c>
      <c r="AA864" s="13" t="b" cm="1">
        <f t="array" ref="AA864">IFERROR(INDEX(bank!$A$2:$P$1212,MATCH($O864&amp;$P864,bank!$Q$2:$Q$1212,0),AA$1),FALSE)</f>
        <v>0</v>
      </c>
      <c r="AB864" s="13" t="b" cm="1">
        <f t="array" ref="AB864">IFERROR(INDEX(bank!$A$2:$P$1212,MATCH($O864&amp;$P864,bank!$Q$2:$Q$1212,0),AB$1),FALSE)</f>
        <v>0</v>
      </c>
      <c r="AC864" s="13" t="b" cm="1">
        <f t="array" ref="AC864">IFERROR(INDEX(bank!$A$2:$P$1212,MATCH($O864&amp;$P864,bank!$Q$2:$Q$1212,0),AC$1),FALSE)</f>
        <v>0</v>
      </c>
      <c r="AD864" s="13" t="b" cm="1">
        <f t="array" ref="AD864">IFERROR(INDEX(bank!$A$2:$P$1212,MATCH($O864&amp;$P864,bank!$Q$2:$Q$1212,0),AD$1),FALSE)</f>
        <v>0</v>
      </c>
      <c r="AE864" s="13" t="b" cm="1">
        <f t="array" ref="AE864">IFERROR(INDEX(bank!$A$2:$P$1212,MATCH($O864&amp;$P864,bank!$Q$2:$Q$1212,0),AE$1),FALSE)</f>
        <v>0</v>
      </c>
      <c r="AF864" s="13" t="b" cm="1">
        <f t="array" ref="AF864">IFERROR(INDEX(bank!$A$2:$P$1212,MATCH($O864&amp;$P864,bank!$Q$2:$Q$1212,0),AF$1),FALSE)</f>
        <v>0</v>
      </c>
      <c r="AG864" s="13" t="b" cm="1">
        <f t="array" ref="AG864">IFERROR(INDEX(bank!$A$2:$P$1212,MATCH($O864&amp;$P864,bank!$Q$2:$Q$1212,0),AG$1),FALSE)</f>
        <v>0</v>
      </c>
      <c r="AH864" s="13" t="b" cm="1">
        <f t="array" ref="AH864">IFERROR(INDEX(bank!$A$2:$P$1212,MATCH($O864&amp;$P864,bank!$Q$2:$Q$1212,0),AH$1),FALSE)</f>
        <v>0</v>
      </c>
      <c r="AI864" s="13" t="b" cm="1">
        <f t="array" ref="AI864">IFERROR(INDEX(bank!$A$2:$P$1212,MATCH($O864&amp;$P864,bank!$Q$2:$Q$1212,0),AI$1),FALSE)</f>
        <v>0</v>
      </c>
      <c r="AJ864" s="13" t="b" cm="1">
        <f t="array" ref="AJ864">IFERROR(INDEX(bank!$A$2:$P$1212,MATCH($O864&amp;$P864,bank!$Q$2:$Q$1212,0),AJ$1),FALSE)</f>
        <v>0</v>
      </c>
      <c r="AK864" s="13" t="b" cm="1">
        <f t="array" ref="AK864">IFERROR(INDEX(bank!$A$2:$P$1212,MATCH($O864&amp;$P864,bank!$Q$2:$Q$1212,0),AK$1),FALSE)</f>
        <v>0</v>
      </c>
      <c r="AL864" s="13" t="b" cm="1">
        <f t="array" ref="AL864">IFERROR(INDEX(bank!$A$2:$P$1212,MATCH($O864&amp;$P864,bank!$Q$2:$Q$1212,0),AL$1),FALSE)</f>
        <v>0</v>
      </c>
      <c r="AM864" s="13" t="b" cm="1">
        <f t="array" ref="AM864">IFERROR(INDEX(bank!$A$2:$P$1212,MATCH($O864&amp;$P864,bank!$Q$2:$Q$1212,0),AM$1),FALSE)</f>
        <v>0</v>
      </c>
      <c r="AN864" s="13" t="b" cm="1">
        <f t="array" ref="AN864">IFERROR(INDEX(bank!$A$2:$P$1212,MATCH($O864&amp;$P864,bank!$Q$2:$Q$1212,0),AN$1),FALSE)</f>
        <v>0</v>
      </c>
      <c r="AO864" s="13" t="b" cm="1">
        <f t="array" ref="AO864">IFERROR(INDEX(bank!$A$2:$P$1212,MATCH($O864&amp;$P864,bank!$Q$2:$Q$1212,0),AO$1),FALSE)</f>
        <v>0</v>
      </c>
    </row>
    <row r="865" spans="1:41" hidden="1">
      <c r="A865" s="4" t="s">
        <v>164</v>
      </c>
      <c r="B865" s="4" t="s">
        <v>712</v>
      </c>
      <c r="C865" s="4">
        <v>40.46</v>
      </c>
      <c r="D865" s="4">
        <v>40.46</v>
      </c>
      <c r="E865" s="4">
        <v>0</v>
      </c>
      <c r="F865" s="4">
        <v>0</v>
      </c>
      <c r="G865" s="4" t="s">
        <v>19</v>
      </c>
      <c r="H865" s="6">
        <v>45092.125046030087</v>
      </c>
      <c r="I865" s="4" t="s">
        <v>208</v>
      </c>
      <c r="J865" s="4" t="b">
        <v>0</v>
      </c>
      <c r="K865" s="4">
        <v>0</v>
      </c>
      <c r="L865" s="4">
        <v>1</v>
      </c>
      <c r="O865" s="4" t="s">
        <v>18</v>
      </c>
      <c r="P865" s="4">
        <v>1048</v>
      </c>
      <c r="Q865" s="10" t="b" cm="1">
        <f t="array" ref="Q865">IFERROR(INDEX(cashier!$A$2:$I$672,MATCH($O865&amp;$P865,cashier!$J$2:$J$672,0),Q$1),FALSE)</f>
        <v>0</v>
      </c>
      <c r="R865" s="10" t="b" cm="1">
        <f t="array" ref="R865">IFERROR(INDEX(cashier!$A$2:$I$672,MATCH($O865&amp;$P865,cashier!$J$2:$J$672,0),R$1),FALSE)</f>
        <v>0</v>
      </c>
      <c r="S865" s="10" t="b" cm="1">
        <f t="array" ref="S865">IFERROR(INDEX(cashier!$A$2:$I$672,MATCH($O865&amp;$P865,cashier!$J$2:$J$672,0),S$1),FALSE)</f>
        <v>0</v>
      </c>
      <c r="T865" s="10" t="b" cm="1">
        <f t="array" ref="T865">IFERROR(INDEX(cashier!$A$2:$I$672,MATCH($O865&amp;$P865,cashier!$J$2:$J$672,0),T$1),FALSE)</f>
        <v>0</v>
      </c>
      <c r="U865" s="10" t="b" cm="1">
        <f t="array" ref="U865">IFERROR(INDEX(cashier!$A$2:$I$672,MATCH($O865&amp;$P865,cashier!$J$2:$J$672,0),U$1),FALSE)</f>
        <v>0</v>
      </c>
      <c r="V865" s="10" t="b" cm="1">
        <f t="array" ref="V865">IFERROR(INDEX(cashier!$A$2:$I$672,MATCH($O865&amp;$P865,cashier!$J$2:$J$672,0),V$1),FALSE)</f>
        <v>0</v>
      </c>
      <c r="W865" s="10" t="b" cm="1">
        <f t="array" ref="W865">IFERROR(INDEX(cashier!$A$2:$I$672,MATCH($O865&amp;$P865,cashier!$J$2:$J$672,0),W$1),FALSE)</f>
        <v>0</v>
      </c>
      <c r="X865" s="10" t="b" cm="1">
        <f t="array" ref="X865">IFERROR(INDEX(cashier!$A$2:$I$672,MATCH($O865&amp;$P865,cashier!$J$2:$J$672,0),X$1),FALSE)</f>
        <v>0</v>
      </c>
      <c r="Y865" s="10" t="b" cm="1">
        <f t="array" ref="Y865">IFERROR(INDEX(cashier!$A$2:$I$672,MATCH($O865&amp;$P865,cashier!$J$2:$J$672,0),Y$1),FALSE)</f>
        <v>0</v>
      </c>
      <c r="Z865" s="13" t="b" cm="1">
        <f t="array" ref="Z865">IFERROR(INDEX(bank!$A$2:$P$1212,MATCH($O865&amp;$P865,bank!$Q$2:$Q$1212,0),Z$1),FALSE)</f>
        <v>0</v>
      </c>
      <c r="AA865" s="13" t="b" cm="1">
        <f t="array" ref="AA865">IFERROR(INDEX(bank!$A$2:$P$1212,MATCH($O865&amp;$P865,bank!$Q$2:$Q$1212,0),AA$1),FALSE)</f>
        <v>0</v>
      </c>
      <c r="AB865" s="13" t="b" cm="1">
        <f t="array" ref="AB865">IFERROR(INDEX(bank!$A$2:$P$1212,MATCH($O865&amp;$P865,bank!$Q$2:$Q$1212,0),AB$1),FALSE)</f>
        <v>0</v>
      </c>
      <c r="AC865" s="13" t="b" cm="1">
        <f t="array" ref="AC865">IFERROR(INDEX(bank!$A$2:$P$1212,MATCH($O865&amp;$P865,bank!$Q$2:$Q$1212,0),AC$1),FALSE)</f>
        <v>0</v>
      </c>
      <c r="AD865" s="13" t="b" cm="1">
        <f t="array" ref="AD865">IFERROR(INDEX(bank!$A$2:$P$1212,MATCH($O865&amp;$P865,bank!$Q$2:$Q$1212,0),AD$1),FALSE)</f>
        <v>0</v>
      </c>
      <c r="AE865" s="13" t="b" cm="1">
        <f t="array" ref="AE865">IFERROR(INDEX(bank!$A$2:$P$1212,MATCH($O865&amp;$P865,bank!$Q$2:$Q$1212,0),AE$1),FALSE)</f>
        <v>0</v>
      </c>
      <c r="AF865" s="13" t="b" cm="1">
        <f t="array" ref="AF865">IFERROR(INDEX(bank!$A$2:$P$1212,MATCH($O865&amp;$P865,bank!$Q$2:$Q$1212,0),AF$1),FALSE)</f>
        <v>0</v>
      </c>
      <c r="AG865" s="13" t="b" cm="1">
        <f t="array" ref="AG865">IFERROR(INDEX(bank!$A$2:$P$1212,MATCH($O865&amp;$P865,bank!$Q$2:$Q$1212,0),AG$1),FALSE)</f>
        <v>0</v>
      </c>
      <c r="AH865" s="13" t="b" cm="1">
        <f t="array" ref="AH865">IFERROR(INDEX(bank!$A$2:$P$1212,MATCH($O865&amp;$P865,bank!$Q$2:$Q$1212,0),AH$1),FALSE)</f>
        <v>0</v>
      </c>
      <c r="AI865" s="13" t="b" cm="1">
        <f t="array" ref="AI865">IFERROR(INDEX(bank!$A$2:$P$1212,MATCH($O865&amp;$P865,bank!$Q$2:$Q$1212,0),AI$1),FALSE)</f>
        <v>0</v>
      </c>
      <c r="AJ865" s="13" t="b" cm="1">
        <f t="array" ref="AJ865">IFERROR(INDEX(bank!$A$2:$P$1212,MATCH($O865&amp;$P865,bank!$Q$2:$Q$1212,0),AJ$1),FALSE)</f>
        <v>0</v>
      </c>
      <c r="AK865" s="13" t="b" cm="1">
        <f t="array" ref="AK865">IFERROR(INDEX(bank!$A$2:$P$1212,MATCH($O865&amp;$P865,bank!$Q$2:$Q$1212,0),AK$1),FALSE)</f>
        <v>0</v>
      </c>
      <c r="AL865" s="13" t="b" cm="1">
        <f t="array" ref="AL865">IFERROR(INDEX(bank!$A$2:$P$1212,MATCH($O865&amp;$P865,bank!$Q$2:$Q$1212,0),AL$1),FALSE)</f>
        <v>0</v>
      </c>
      <c r="AM865" s="13" t="b" cm="1">
        <f t="array" ref="AM865">IFERROR(INDEX(bank!$A$2:$P$1212,MATCH($O865&amp;$P865,bank!$Q$2:$Q$1212,0),AM$1),FALSE)</f>
        <v>0</v>
      </c>
      <c r="AN865" s="13" t="b" cm="1">
        <f t="array" ref="AN865">IFERROR(INDEX(bank!$A$2:$P$1212,MATCH($O865&amp;$P865,bank!$Q$2:$Q$1212,0),AN$1),FALSE)</f>
        <v>0</v>
      </c>
      <c r="AO865" s="13" t="b" cm="1">
        <f t="array" ref="AO865">IFERROR(INDEX(bank!$A$2:$P$1212,MATCH($O865&amp;$P865,bank!$Q$2:$Q$1212,0),AO$1),FALSE)</f>
        <v>0</v>
      </c>
    </row>
    <row r="866" spans="1:41" hidden="1">
      <c r="A866" s="4" t="s">
        <v>50</v>
      </c>
      <c r="B866" s="4" t="s">
        <v>713</v>
      </c>
      <c r="C866" s="4">
        <v>0</v>
      </c>
      <c r="D866" s="4">
        <v>0</v>
      </c>
      <c r="E866" s="4">
        <v>35871.58</v>
      </c>
      <c r="F866" s="4">
        <v>35871.58</v>
      </c>
      <c r="G866" s="4" t="s">
        <v>19</v>
      </c>
      <c r="H866" s="6">
        <v>45073.334063472219</v>
      </c>
      <c r="I866" s="4" t="s">
        <v>20</v>
      </c>
      <c r="J866" s="4" t="b">
        <v>1</v>
      </c>
      <c r="K866" s="4">
        <v>0</v>
      </c>
      <c r="L866" s="4">
        <v>1</v>
      </c>
      <c r="M866" s="4" t="s">
        <v>27</v>
      </c>
      <c r="N866" s="6">
        <v>45073.323009259257</v>
      </c>
      <c r="O866" s="4" t="s">
        <v>26</v>
      </c>
      <c r="P866" s="4">
        <v>1049</v>
      </c>
      <c r="Q866" s="10" cm="1">
        <f t="array" ref="Q866">IFERROR(INDEX(cashier!$A$2:$I$672,MATCH($O866&amp;$P866,cashier!$J$2:$J$672,0),Q$1),FALSE)</f>
        <v>604</v>
      </c>
      <c r="R866" s="10" t="str" cm="1">
        <f t="array" ref="R866">IFERROR(INDEX(cashier!$A$2:$I$672,MATCH($O866&amp;$P866,cashier!$J$2:$J$672,0),R$1),FALSE)</f>
        <v>香港汇丰/USD/Mandarine/801-443300-838</v>
      </c>
      <c r="S866" s="10" cm="1">
        <f t="array" ref="S866">IFERROR(INDEX(cashier!$A$2:$I$672,MATCH($O866&amp;$P866,cashier!$J$2:$J$672,0),S$1),FALSE)</f>
        <v>45082.318332777781</v>
      </c>
      <c r="T866" s="10" t="str" cm="1">
        <f t="array" ref="T866">IFERROR(INDEX(cashier!$A$2:$I$672,MATCH($O866&amp;$P866,cashier!$J$2:$J$672,0),T$1),FALSE)</f>
        <v>USD</v>
      </c>
      <c r="U866" s="10" cm="1">
        <f t="array" ref="U866">IFERROR(INDEX(cashier!$A$2:$I$672,MATCH($O866&amp;$P866,cashier!$J$2:$J$672,0),U$1),FALSE)</f>
        <v>35871.58</v>
      </c>
      <c r="V866" s="10" cm="1">
        <f t="array" ref="V866">IFERROR(INDEX(cashier!$A$2:$I$672,MATCH($O866&amp;$P866,cashier!$J$2:$J$672,0),V$1),FALSE)</f>
        <v>45073.323009259257</v>
      </c>
      <c r="W866" s="10" cm="1">
        <f t="array" ref="W866">IFERROR(INDEX(cashier!$A$2:$I$672,MATCH($O866&amp;$P866,cashier!$J$2:$J$672,0),W$1),FALSE)</f>
        <v>1049</v>
      </c>
      <c r="X866" s="10" t="str" cm="1">
        <f t="array" ref="X866">IFERROR(INDEX(cashier!$A$2:$I$672,MATCH($O866&amp;$P866,cashier!$J$2:$J$672,0),X$1),FALSE)</f>
        <v>收款单</v>
      </c>
      <c r="Y866" s="10" cm="1">
        <f t="array" ref="Y866">IFERROR(INDEX(cashier!$A$2:$I$672,MATCH($O866&amp;$P866,cashier!$J$2:$J$672,0),Y$1),FALSE)</f>
        <v>0</v>
      </c>
      <c r="Z866" s="13" cm="1">
        <f t="array" ref="Z866">IFERROR(INDEX(bank!$A$2:$P$1212,MATCH($O866&amp;$P866,bank!$Q$2:$Q$1212,0),Z$1),FALSE)</f>
        <v>1049</v>
      </c>
      <c r="AA866" s="13" t="str" cm="1">
        <f t="array" ref="AA866">IFERROR(INDEX(bank!$A$2:$P$1212,MATCH($O866&amp;$P866,bank!$Q$2:$Q$1212,0),AA$1),FALSE)</f>
        <v>收款单</v>
      </c>
      <c r="AB866" s="13" t="str" cm="1">
        <f t="array" ref="AB866">IFERROR(INDEX(bank!$A$2:$P$1212,MATCH($O866&amp;$P866,bank!$Q$2:$Q$1212,0),AB$1),FALSE)</f>
        <v>香港汇丰/USD/Mandarine/801-443300-838</v>
      </c>
      <c r="AC866" s="13" t="str" cm="1">
        <f t="array" ref="AC866">IFERROR(INDEX(bank!$A$2:$P$1212,MATCH($O866&amp;$P866,bank!$Q$2:$Q$1212,0),AC$1),FALSE)</f>
        <v>USD</v>
      </c>
      <c r="AD866" s="13" cm="1">
        <f t="array" ref="AD866">IFERROR(INDEX(bank!$A$2:$P$1212,MATCH($O866&amp;$P866,bank!$Q$2:$Q$1212,0),AD$1),FALSE)</f>
        <v>0</v>
      </c>
      <c r="AE866" s="13" t="str" cm="1">
        <f t="array" ref="AE866">IFERROR(INDEX(bank!$A$2:$P$1212,MATCH($O866&amp;$P866,bank!$Q$2:$Q$1212,0),AE$1),FALSE)</f>
        <v>5101.06-租金收入</v>
      </c>
      <c r="AF866" s="13" t="str" cm="1">
        <f t="array" ref="AF866">IFERROR(INDEX(bank!$A$2:$P$1212,MATCH($O866&amp;$P866,bank!$Q$2:$Q$1212,0),AF$1),FALSE)</f>
        <v>第2+3期租金</v>
      </c>
      <c r="AG866" s="13" cm="1">
        <f t="array" ref="AG866">IFERROR(INDEX(bank!$A$2:$P$1212,MATCH($O866&amp;$P866,bank!$Q$2:$Q$1212,0),AG$1),FALSE)</f>
        <v>45073.323009259257</v>
      </c>
      <c r="AH866" s="13" cm="1">
        <f t="array" ref="AH866">IFERROR(INDEX(bank!$A$2:$P$1212,MATCH($O866&amp;$P866,bank!$Q$2:$Q$1212,0),AH$1),FALSE)</f>
        <v>35871.58</v>
      </c>
      <c r="AI866" s="13" cm="1">
        <f t="array" ref="AI866">IFERROR(INDEX(bank!$A$2:$P$1212,MATCH($O866&amp;$P866,bank!$Q$2:$Q$1212,0),AI$1),FALSE)</f>
        <v>35871.58</v>
      </c>
      <c r="AJ866" s="13" cm="1">
        <f t="array" ref="AJ866">IFERROR(INDEX(bank!$A$2:$P$1212,MATCH($O866&amp;$P866,bank!$Q$2:$Q$1212,0),AJ$1),FALSE)</f>
        <v>0</v>
      </c>
      <c r="AK866" s="13" cm="1">
        <f t="array" ref="AK866">IFERROR(INDEX(bank!$A$2:$P$1212,MATCH($O866&amp;$P866,bank!$Q$2:$Q$1212,0),AK$1),FALSE)</f>
        <v>0</v>
      </c>
      <c r="AL866" s="13" cm="1">
        <f t="array" ref="AL866">IFERROR(INDEX(bank!$A$2:$P$1212,MATCH($O866&amp;$P866,bank!$Q$2:$Q$1212,0),AL$1),FALSE)</f>
        <v>-391230.7100000002</v>
      </c>
      <c r="AM866" s="13" cm="1">
        <f t="array" ref="AM866">IFERROR(INDEX(bank!$A$2:$P$1212,MATCH($O866&amp;$P866,bank!$Q$2:$Q$1212,0),AM$1),FALSE)</f>
        <v>1</v>
      </c>
      <c r="AN866" s="13" t="b" cm="1">
        <f t="array" ref="AN866">IFERROR(INDEX(bank!$A$2:$P$1212,MATCH($O866&amp;$P866,bank!$Q$2:$Q$1212,0),AN$1),FALSE)</f>
        <v>1</v>
      </c>
      <c r="AO866" s="13" t="str" cm="1">
        <f t="array" ref="AO866">IFERROR(INDEX(bank!$A$2:$P$1212,MATCH($O866&amp;$P866,bank!$Q$2:$Q$1212,0),AO$1),FALSE)</f>
        <v>已关闭</v>
      </c>
    </row>
    <row r="867" spans="1:41" hidden="1">
      <c r="A867" s="4" t="s">
        <v>126</v>
      </c>
      <c r="B867" s="4" t="s">
        <v>714</v>
      </c>
      <c r="C867" s="4">
        <v>129.97999999999999</v>
      </c>
      <c r="D867" s="4">
        <v>18.772385904101672</v>
      </c>
      <c r="E867" s="4">
        <v>0</v>
      </c>
      <c r="F867" s="4">
        <v>0</v>
      </c>
      <c r="G867" s="4" t="s">
        <v>30</v>
      </c>
      <c r="H867" s="6">
        <v>45079.362777835653</v>
      </c>
      <c r="I867" s="4" t="s">
        <v>20</v>
      </c>
      <c r="J867" s="4" t="b">
        <v>1</v>
      </c>
      <c r="K867" s="4">
        <v>0</v>
      </c>
      <c r="L867" s="4">
        <v>6.9240000000000004</v>
      </c>
      <c r="M867" s="4" t="s">
        <v>46</v>
      </c>
      <c r="N867" s="6">
        <v>45079.166643518518</v>
      </c>
      <c r="O867" s="4" t="s">
        <v>18</v>
      </c>
      <c r="P867" s="4">
        <v>1051</v>
      </c>
      <c r="Q867" s="10" cm="1">
        <f t="array" ref="Q867">IFERROR(INDEX(cashier!$A$2:$I$672,MATCH($O867&amp;$P867,cashier!$J$2:$J$672,0),Q$1),FALSE)</f>
        <v>594</v>
      </c>
      <c r="R867" s="10" t="str" cm="1">
        <f t="array" ref="R867">IFERROR(INDEX(cashier!$A$2:$I$672,MATCH($O867&amp;$P867,cashier!$J$2:$J$672,0),R$1),FALSE)</f>
        <v>吴总股东往来/RMB</v>
      </c>
      <c r="S867" s="10" cm="1">
        <f t="array" ref="S867">IFERROR(INDEX(cashier!$A$2:$I$672,MATCH($O867&amp;$P867,cashier!$J$2:$J$672,0),S$1),FALSE)</f>
        <v>45079.162020451389</v>
      </c>
      <c r="T867" s="10" t="str" cm="1">
        <f t="array" ref="T867">IFERROR(INDEX(cashier!$A$2:$I$672,MATCH($O867&amp;$P867,cashier!$J$2:$J$672,0),T$1),FALSE)</f>
        <v>RMB</v>
      </c>
      <c r="U867" s="10" cm="1">
        <f t="array" ref="U867">IFERROR(INDEX(cashier!$A$2:$I$672,MATCH($O867&amp;$P867,cashier!$J$2:$J$672,0),U$1),FALSE)</f>
        <v>8884.9699999999993</v>
      </c>
      <c r="V867" s="10" cm="1">
        <f t="array" ref="V867">IFERROR(INDEX(cashier!$A$2:$I$672,MATCH($O867&amp;$P867,cashier!$J$2:$J$672,0),V$1),FALSE)</f>
        <v>45079.166643518518</v>
      </c>
      <c r="W867" s="10" cm="1">
        <f t="array" ref="W867">IFERROR(INDEX(cashier!$A$2:$I$672,MATCH($O867&amp;$P867,cashier!$J$2:$J$672,0),W$1),FALSE)</f>
        <v>1051</v>
      </c>
      <c r="X867" s="10" t="str" cm="1">
        <f t="array" ref="X867">IFERROR(INDEX(cashier!$A$2:$I$672,MATCH($O867&amp;$P867,cashier!$J$2:$J$672,0),X$1),FALSE)</f>
        <v>付款单</v>
      </c>
      <c r="Y867" s="10" cm="1">
        <f t="array" ref="Y867">IFERROR(INDEX(cashier!$A$2:$I$672,MATCH($O867&amp;$P867,cashier!$J$2:$J$672,0),Y$1),FALSE)</f>
        <v>0</v>
      </c>
      <c r="Z867" s="13" cm="1">
        <f t="array" ref="Z867">IFERROR(INDEX(bank!$A$2:$P$1212,MATCH($O867&amp;$P867,bank!$Q$2:$Q$1212,0),Z$1),FALSE)</f>
        <v>1051</v>
      </c>
      <c r="AA867" s="13" t="str" cm="1">
        <f t="array" ref="AA867">IFERROR(INDEX(bank!$A$2:$P$1212,MATCH($O867&amp;$P867,bank!$Q$2:$Q$1212,0),AA$1),FALSE)</f>
        <v>付款单</v>
      </c>
      <c r="AB867" s="13" t="str" cm="1">
        <f t="array" ref="AB867">IFERROR(INDEX(bank!$A$2:$P$1212,MATCH($O867&amp;$P867,bank!$Q$2:$Q$1212,0),AB$1),FALSE)</f>
        <v>吴总股东往来/RMB</v>
      </c>
      <c r="AC867" s="13" t="str" cm="1">
        <f t="array" ref="AC867">IFERROR(INDEX(bank!$A$2:$P$1212,MATCH($O867&amp;$P867,bank!$Q$2:$Q$1212,0),AC$1),FALSE)</f>
        <v>RMB</v>
      </c>
      <c r="AD867" s="13" cm="1">
        <f t="array" ref="AD867">IFERROR(INDEX(bank!$A$2:$P$1212,MATCH($O867&amp;$P867,bank!$Q$2:$Q$1212,0),AD$1),FALSE)</f>
        <v>0</v>
      </c>
      <c r="AE867" s="13" t="str" cm="1">
        <f t="array" ref="AE867">IFERROR(INDEX(bank!$A$2:$P$1212,MATCH($O867&amp;$P867,bank!$Q$2:$Q$1212,0),AE$1),FALSE)</f>
        <v xml:space="preserve">5501.07-船舶管理费用  </v>
      </c>
      <c r="AF867" s="13" t="str" cm="1">
        <f t="array" ref="AF867">IFERROR(INDEX(bank!$A$2:$P$1212,MATCH($O867&amp;$P867,bank!$Q$2:$Q$1212,0),AF$1),FALSE)</f>
        <v>4月27号宿舍到浦东机场</v>
      </c>
      <c r="AG867" s="13" cm="1">
        <f t="array" ref="AG867">IFERROR(INDEX(bank!$A$2:$P$1212,MATCH($O867&amp;$P867,bank!$Q$2:$Q$1212,0),AG$1),FALSE)</f>
        <v>45079.166643518518</v>
      </c>
      <c r="AH867" s="13" cm="1">
        <f t="array" ref="AH867">IFERROR(INDEX(bank!$A$2:$P$1212,MATCH($O867&amp;$P867,bank!$Q$2:$Q$1212,0),AH$1),FALSE)</f>
        <v>0</v>
      </c>
      <c r="AI867" s="13" cm="1">
        <f t="array" ref="AI867">IFERROR(INDEX(bank!$A$2:$P$1212,MATCH($O867&amp;$P867,bank!$Q$2:$Q$1212,0),AI$1),FALSE)</f>
        <v>0</v>
      </c>
      <c r="AJ867" s="13" cm="1">
        <f t="array" ref="AJ867">IFERROR(INDEX(bank!$A$2:$P$1212,MATCH($O867&amp;$P867,bank!$Q$2:$Q$1212,0),AJ$1),FALSE)</f>
        <v>129.97999999999999</v>
      </c>
      <c r="AK867" s="13" cm="1">
        <f t="array" ref="AK867">IFERROR(INDEX(bank!$A$2:$P$1212,MATCH($O867&amp;$P867,bank!$Q$2:$Q$1212,0),AK$1),FALSE)</f>
        <v>129.97999999999999</v>
      </c>
      <c r="AL867" s="13" cm="1">
        <f t="array" ref="AL867">IFERROR(INDEX(bank!$A$2:$P$1212,MATCH($O867&amp;$P867,bank!$Q$2:$Q$1212,0),AL$1),FALSE)</f>
        <v>11683113.27</v>
      </c>
      <c r="AM867" s="13" cm="1">
        <f t="array" ref="AM867">IFERROR(INDEX(bank!$A$2:$P$1212,MATCH($O867&amp;$P867,bank!$Q$2:$Q$1212,0),AM$1),FALSE)</f>
        <v>6.9240000000000004</v>
      </c>
      <c r="AN867" s="13" t="b" cm="1">
        <f t="array" ref="AN867">IFERROR(INDEX(bank!$A$2:$P$1212,MATCH($O867&amp;$P867,bank!$Q$2:$Q$1212,0),AN$1),FALSE)</f>
        <v>1</v>
      </c>
      <c r="AO867" s="13" t="str" cm="1">
        <f t="array" ref="AO867">IFERROR(INDEX(bank!$A$2:$P$1212,MATCH($O867&amp;$P867,bank!$Q$2:$Q$1212,0),AO$1),FALSE)</f>
        <v>已关闭</v>
      </c>
    </row>
    <row r="868" spans="1:41" hidden="1">
      <c r="A868" s="4" t="s">
        <v>126</v>
      </c>
      <c r="B868" s="4" t="s">
        <v>715</v>
      </c>
      <c r="C868" s="4">
        <v>1420</v>
      </c>
      <c r="D868" s="4">
        <v>205.08376660889661</v>
      </c>
      <c r="E868" s="4">
        <v>0</v>
      </c>
      <c r="F868" s="4">
        <v>0</v>
      </c>
      <c r="G868" s="4" t="s">
        <v>30</v>
      </c>
      <c r="H868" s="6">
        <v>45079.362777835653</v>
      </c>
      <c r="I868" s="4" t="s">
        <v>20</v>
      </c>
      <c r="J868" s="4" t="b">
        <v>1</v>
      </c>
      <c r="K868" s="4">
        <v>0</v>
      </c>
      <c r="L868" s="4">
        <v>6.9240000000000004</v>
      </c>
      <c r="M868" s="4" t="s">
        <v>46</v>
      </c>
      <c r="N868" s="6">
        <v>45079.166643518518</v>
      </c>
      <c r="O868" s="4" t="s">
        <v>18</v>
      </c>
      <c r="P868" s="4">
        <v>1051</v>
      </c>
      <c r="Q868" s="10" cm="1">
        <f t="array" ref="Q868">IFERROR(INDEX(cashier!$A$2:$I$672,MATCH($O868&amp;$P868,cashier!$J$2:$J$672,0),Q$1),FALSE)</f>
        <v>594</v>
      </c>
      <c r="R868" s="10" t="str" cm="1">
        <f t="array" ref="R868">IFERROR(INDEX(cashier!$A$2:$I$672,MATCH($O868&amp;$P868,cashier!$J$2:$J$672,0),R$1),FALSE)</f>
        <v>吴总股东往来/RMB</v>
      </c>
      <c r="S868" s="10" cm="1">
        <f t="array" ref="S868">IFERROR(INDEX(cashier!$A$2:$I$672,MATCH($O868&amp;$P868,cashier!$J$2:$J$672,0),S$1),FALSE)</f>
        <v>45079.162020451389</v>
      </c>
      <c r="T868" s="10" t="str" cm="1">
        <f t="array" ref="T868">IFERROR(INDEX(cashier!$A$2:$I$672,MATCH($O868&amp;$P868,cashier!$J$2:$J$672,0),T$1),FALSE)</f>
        <v>RMB</v>
      </c>
      <c r="U868" s="10" cm="1">
        <f t="array" ref="U868">IFERROR(INDEX(cashier!$A$2:$I$672,MATCH($O868&amp;$P868,cashier!$J$2:$J$672,0),U$1),FALSE)</f>
        <v>8884.9699999999993</v>
      </c>
      <c r="V868" s="10" cm="1">
        <f t="array" ref="V868">IFERROR(INDEX(cashier!$A$2:$I$672,MATCH($O868&amp;$P868,cashier!$J$2:$J$672,0),V$1),FALSE)</f>
        <v>45079.166643518518</v>
      </c>
      <c r="W868" s="10" cm="1">
        <f t="array" ref="W868">IFERROR(INDEX(cashier!$A$2:$I$672,MATCH($O868&amp;$P868,cashier!$J$2:$J$672,0),W$1),FALSE)</f>
        <v>1051</v>
      </c>
      <c r="X868" s="10" t="str" cm="1">
        <f t="array" ref="X868">IFERROR(INDEX(cashier!$A$2:$I$672,MATCH($O868&amp;$P868,cashier!$J$2:$J$672,0),X$1),FALSE)</f>
        <v>付款单</v>
      </c>
      <c r="Y868" s="10" cm="1">
        <f t="array" ref="Y868">IFERROR(INDEX(cashier!$A$2:$I$672,MATCH($O868&amp;$P868,cashier!$J$2:$J$672,0),Y$1),FALSE)</f>
        <v>0</v>
      </c>
      <c r="Z868" s="13" cm="1">
        <f t="array" ref="Z868">IFERROR(INDEX(bank!$A$2:$P$1212,MATCH($O868&amp;$P868,bank!$Q$2:$Q$1212,0),Z$1),FALSE)</f>
        <v>1051</v>
      </c>
      <c r="AA868" s="13" t="str" cm="1">
        <f t="array" ref="AA868">IFERROR(INDEX(bank!$A$2:$P$1212,MATCH($O868&amp;$P868,bank!$Q$2:$Q$1212,0),AA$1),FALSE)</f>
        <v>付款单</v>
      </c>
      <c r="AB868" s="13" t="str" cm="1">
        <f t="array" ref="AB868">IFERROR(INDEX(bank!$A$2:$P$1212,MATCH($O868&amp;$P868,bank!$Q$2:$Q$1212,0),AB$1),FALSE)</f>
        <v>吴总股东往来/RMB</v>
      </c>
      <c r="AC868" s="13" t="str" cm="1">
        <f t="array" ref="AC868">IFERROR(INDEX(bank!$A$2:$P$1212,MATCH($O868&amp;$P868,bank!$Q$2:$Q$1212,0),AC$1),FALSE)</f>
        <v>RMB</v>
      </c>
      <c r="AD868" s="13" cm="1">
        <f t="array" ref="AD868">IFERROR(INDEX(bank!$A$2:$P$1212,MATCH($O868&amp;$P868,bank!$Q$2:$Q$1212,0),AD$1),FALSE)</f>
        <v>0</v>
      </c>
      <c r="AE868" s="13" t="str" cm="1">
        <f t="array" ref="AE868">IFERROR(INDEX(bank!$A$2:$P$1212,MATCH($O868&amp;$P868,bank!$Q$2:$Q$1212,0),AE$1),FALSE)</f>
        <v xml:space="preserve">5501.07-船舶管理费用  </v>
      </c>
      <c r="AF868" s="13" t="str" cm="1">
        <f t="array" ref="AF868">IFERROR(INDEX(bank!$A$2:$P$1212,MATCH($O868&amp;$P868,bank!$Q$2:$Q$1212,0),AF$1),FALSE)</f>
        <v>4月27号宿舍到浦东机场</v>
      </c>
      <c r="AG868" s="13" cm="1">
        <f t="array" ref="AG868">IFERROR(INDEX(bank!$A$2:$P$1212,MATCH($O868&amp;$P868,bank!$Q$2:$Q$1212,0),AG$1),FALSE)</f>
        <v>45079.166643518518</v>
      </c>
      <c r="AH868" s="13" cm="1">
        <f t="array" ref="AH868">IFERROR(INDEX(bank!$A$2:$P$1212,MATCH($O868&amp;$P868,bank!$Q$2:$Q$1212,0),AH$1),FALSE)</f>
        <v>0</v>
      </c>
      <c r="AI868" s="13" cm="1">
        <f t="array" ref="AI868">IFERROR(INDEX(bank!$A$2:$P$1212,MATCH($O868&amp;$P868,bank!$Q$2:$Q$1212,0),AI$1),FALSE)</f>
        <v>0</v>
      </c>
      <c r="AJ868" s="13" cm="1">
        <f t="array" ref="AJ868">IFERROR(INDEX(bank!$A$2:$P$1212,MATCH($O868&amp;$P868,bank!$Q$2:$Q$1212,0),AJ$1),FALSE)</f>
        <v>129.97999999999999</v>
      </c>
      <c r="AK868" s="13" cm="1">
        <f t="array" ref="AK868">IFERROR(INDEX(bank!$A$2:$P$1212,MATCH($O868&amp;$P868,bank!$Q$2:$Q$1212,0),AK$1),FALSE)</f>
        <v>129.97999999999999</v>
      </c>
      <c r="AL868" s="13" cm="1">
        <f t="array" ref="AL868">IFERROR(INDEX(bank!$A$2:$P$1212,MATCH($O868&amp;$P868,bank!$Q$2:$Q$1212,0),AL$1),FALSE)</f>
        <v>11683113.27</v>
      </c>
      <c r="AM868" s="13" cm="1">
        <f t="array" ref="AM868">IFERROR(INDEX(bank!$A$2:$P$1212,MATCH($O868&amp;$P868,bank!$Q$2:$Q$1212,0),AM$1),FALSE)</f>
        <v>6.9240000000000004</v>
      </c>
      <c r="AN868" s="13" t="b" cm="1">
        <f t="array" ref="AN868">IFERROR(INDEX(bank!$A$2:$P$1212,MATCH($O868&amp;$P868,bank!$Q$2:$Q$1212,0),AN$1),FALSE)</f>
        <v>1</v>
      </c>
      <c r="AO868" s="13" t="str" cm="1">
        <f t="array" ref="AO868">IFERROR(INDEX(bank!$A$2:$P$1212,MATCH($O868&amp;$P868,bank!$Q$2:$Q$1212,0),AO$1),FALSE)</f>
        <v>已关闭</v>
      </c>
    </row>
    <row r="869" spans="1:41" hidden="1">
      <c r="A869" s="4" t="s">
        <v>126</v>
      </c>
      <c r="B869" s="4" t="s">
        <v>716</v>
      </c>
      <c r="C869" s="4">
        <v>20.99</v>
      </c>
      <c r="D869" s="4">
        <v>3.0314846909300979</v>
      </c>
      <c r="E869" s="4">
        <v>0</v>
      </c>
      <c r="F869" s="4">
        <v>0</v>
      </c>
      <c r="G869" s="4" t="s">
        <v>30</v>
      </c>
      <c r="H869" s="6">
        <v>45079.362777835653</v>
      </c>
      <c r="I869" s="4" t="s">
        <v>20</v>
      </c>
      <c r="J869" s="4" t="b">
        <v>1</v>
      </c>
      <c r="K869" s="4">
        <v>0</v>
      </c>
      <c r="L869" s="4">
        <v>6.9240000000000004</v>
      </c>
      <c r="M869" s="4" t="s">
        <v>46</v>
      </c>
      <c r="N869" s="6">
        <v>45079.166643518518</v>
      </c>
      <c r="O869" s="4" t="s">
        <v>18</v>
      </c>
      <c r="P869" s="4">
        <v>1051</v>
      </c>
      <c r="Q869" s="10" cm="1">
        <f t="array" ref="Q869">IFERROR(INDEX(cashier!$A$2:$I$672,MATCH($O869&amp;$P869,cashier!$J$2:$J$672,0),Q$1),FALSE)</f>
        <v>594</v>
      </c>
      <c r="R869" s="10" t="str" cm="1">
        <f t="array" ref="R869">IFERROR(INDEX(cashier!$A$2:$I$672,MATCH($O869&amp;$P869,cashier!$J$2:$J$672,0),R$1),FALSE)</f>
        <v>吴总股东往来/RMB</v>
      </c>
      <c r="S869" s="10" cm="1">
        <f t="array" ref="S869">IFERROR(INDEX(cashier!$A$2:$I$672,MATCH($O869&amp;$P869,cashier!$J$2:$J$672,0),S$1),FALSE)</f>
        <v>45079.162020451389</v>
      </c>
      <c r="T869" s="10" t="str" cm="1">
        <f t="array" ref="T869">IFERROR(INDEX(cashier!$A$2:$I$672,MATCH($O869&amp;$P869,cashier!$J$2:$J$672,0),T$1),FALSE)</f>
        <v>RMB</v>
      </c>
      <c r="U869" s="10" cm="1">
        <f t="array" ref="U869">IFERROR(INDEX(cashier!$A$2:$I$672,MATCH($O869&amp;$P869,cashier!$J$2:$J$672,0),U$1),FALSE)</f>
        <v>8884.9699999999993</v>
      </c>
      <c r="V869" s="10" cm="1">
        <f t="array" ref="V869">IFERROR(INDEX(cashier!$A$2:$I$672,MATCH($O869&amp;$P869,cashier!$J$2:$J$672,0),V$1),FALSE)</f>
        <v>45079.166643518518</v>
      </c>
      <c r="W869" s="10" cm="1">
        <f t="array" ref="W869">IFERROR(INDEX(cashier!$A$2:$I$672,MATCH($O869&amp;$P869,cashier!$J$2:$J$672,0),W$1),FALSE)</f>
        <v>1051</v>
      </c>
      <c r="X869" s="10" t="str" cm="1">
        <f t="array" ref="X869">IFERROR(INDEX(cashier!$A$2:$I$672,MATCH($O869&amp;$P869,cashier!$J$2:$J$672,0),X$1),FALSE)</f>
        <v>付款单</v>
      </c>
      <c r="Y869" s="10" cm="1">
        <f t="array" ref="Y869">IFERROR(INDEX(cashier!$A$2:$I$672,MATCH($O869&amp;$P869,cashier!$J$2:$J$672,0),Y$1),FALSE)</f>
        <v>0</v>
      </c>
      <c r="Z869" s="13" cm="1">
        <f t="array" ref="Z869">IFERROR(INDEX(bank!$A$2:$P$1212,MATCH($O869&amp;$P869,bank!$Q$2:$Q$1212,0),Z$1),FALSE)</f>
        <v>1051</v>
      </c>
      <c r="AA869" s="13" t="str" cm="1">
        <f t="array" ref="AA869">IFERROR(INDEX(bank!$A$2:$P$1212,MATCH($O869&amp;$P869,bank!$Q$2:$Q$1212,0),AA$1),FALSE)</f>
        <v>付款单</v>
      </c>
      <c r="AB869" s="13" t="str" cm="1">
        <f t="array" ref="AB869">IFERROR(INDEX(bank!$A$2:$P$1212,MATCH($O869&amp;$P869,bank!$Q$2:$Q$1212,0),AB$1),FALSE)</f>
        <v>吴总股东往来/RMB</v>
      </c>
      <c r="AC869" s="13" t="str" cm="1">
        <f t="array" ref="AC869">IFERROR(INDEX(bank!$A$2:$P$1212,MATCH($O869&amp;$P869,bank!$Q$2:$Q$1212,0),AC$1),FALSE)</f>
        <v>RMB</v>
      </c>
      <c r="AD869" s="13" cm="1">
        <f t="array" ref="AD869">IFERROR(INDEX(bank!$A$2:$P$1212,MATCH($O869&amp;$P869,bank!$Q$2:$Q$1212,0),AD$1),FALSE)</f>
        <v>0</v>
      </c>
      <c r="AE869" s="13" t="str" cm="1">
        <f t="array" ref="AE869">IFERROR(INDEX(bank!$A$2:$P$1212,MATCH($O869&amp;$P869,bank!$Q$2:$Q$1212,0),AE$1),FALSE)</f>
        <v xml:space="preserve">5501.07-船舶管理费用  </v>
      </c>
      <c r="AF869" s="13" t="str" cm="1">
        <f t="array" ref="AF869">IFERROR(INDEX(bank!$A$2:$P$1212,MATCH($O869&amp;$P869,bank!$Q$2:$Q$1212,0),AF$1),FALSE)</f>
        <v>4月27号宿舍到浦东机场</v>
      </c>
      <c r="AG869" s="13" cm="1">
        <f t="array" ref="AG869">IFERROR(INDEX(bank!$A$2:$P$1212,MATCH($O869&amp;$P869,bank!$Q$2:$Q$1212,0),AG$1),FALSE)</f>
        <v>45079.166643518518</v>
      </c>
      <c r="AH869" s="13" cm="1">
        <f t="array" ref="AH869">IFERROR(INDEX(bank!$A$2:$P$1212,MATCH($O869&amp;$P869,bank!$Q$2:$Q$1212,0),AH$1),FALSE)</f>
        <v>0</v>
      </c>
      <c r="AI869" s="13" cm="1">
        <f t="array" ref="AI869">IFERROR(INDEX(bank!$A$2:$P$1212,MATCH($O869&amp;$P869,bank!$Q$2:$Q$1212,0),AI$1),FALSE)</f>
        <v>0</v>
      </c>
      <c r="AJ869" s="13" cm="1">
        <f t="array" ref="AJ869">IFERROR(INDEX(bank!$A$2:$P$1212,MATCH($O869&amp;$P869,bank!$Q$2:$Q$1212,0),AJ$1),FALSE)</f>
        <v>129.97999999999999</v>
      </c>
      <c r="AK869" s="13" cm="1">
        <f t="array" ref="AK869">IFERROR(INDEX(bank!$A$2:$P$1212,MATCH($O869&amp;$P869,bank!$Q$2:$Q$1212,0),AK$1),FALSE)</f>
        <v>129.97999999999999</v>
      </c>
      <c r="AL869" s="13" cm="1">
        <f t="array" ref="AL869">IFERROR(INDEX(bank!$A$2:$P$1212,MATCH($O869&amp;$P869,bank!$Q$2:$Q$1212,0),AL$1),FALSE)</f>
        <v>11683113.27</v>
      </c>
      <c r="AM869" s="13" cm="1">
        <f t="array" ref="AM869">IFERROR(INDEX(bank!$A$2:$P$1212,MATCH($O869&amp;$P869,bank!$Q$2:$Q$1212,0),AM$1),FALSE)</f>
        <v>6.9240000000000004</v>
      </c>
      <c r="AN869" s="13" t="b" cm="1">
        <f t="array" ref="AN869">IFERROR(INDEX(bank!$A$2:$P$1212,MATCH($O869&amp;$P869,bank!$Q$2:$Q$1212,0),AN$1),FALSE)</f>
        <v>1</v>
      </c>
      <c r="AO869" s="13" t="str" cm="1">
        <f t="array" ref="AO869">IFERROR(INDEX(bank!$A$2:$P$1212,MATCH($O869&amp;$P869,bank!$Q$2:$Q$1212,0),AO$1),FALSE)</f>
        <v>已关闭</v>
      </c>
    </row>
    <row r="870" spans="1:41" hidden="1">
      <c r="A870" s="4" t="s">
        <v>126</v>
      </c>
      <c r="B870" s="4" t="s">
        <v>717</v>
      </c>
      <c r="C870" s="4">
        <v>924</v>
      </c>
      <c r="D870" s="4">
        <v>133.44887348353549</v>
      </c>
      <c r="E870" s="4">
        <v>0</v>
      </c>
      <c r="F870" s="4">
        <v>0</v>
      </c>
      <c r="G870" s="4" t="s">
        <v>30</v>
      </c>
      <c r="H870" s="6">
        <v>45079.362777835653</v>
      </c>
      <c r="I870" s="4" t="s">
        <v>20</v>
      </c>
      <c r="J870" s="4" t="b">
        <v>1</v>
      </c>
      <c r="K870" s="4">
        <v>0</v>
      </c>
      <c r="L870" s="4">
        <v>6.9240000000000004</v>
      </c>
      <c r="M870" s="4" t="s">
        <v>46</v>
      </c>
      <c r="N870" s="6">
        <v>45079.166643518518</v>
      </c>
      <c r="O870" s="4" t="s">
        <v>18</v>
      </c>
      <c r="P870" s="4">
        <v>1051</v>
      </c>
      <c r="Q870" s="10" cm="1">
        <f t="array" ref="Q870">IFERROR(INDEX(cashier!$A$2:$I$672,MATCH($O870&amp;$P870,cashier!$J$2:$J$672,0),Q$1),FALSE)</f>
        <v>594</v>
      </c>
      <c r="R870" s="10" t="str" cm="1">
        <f t="array" ref="R870">IFERROR(INDEX(cashier!$A$2:$I$672,MATCH($O870&amp;$P870,cashier!$J$2:$J$672,0),R$1),FALSE)</f>
        <v>吴总股东往来/RMB</v>
      </c>
      <c r="S870" s="10" cm="1">
        <f t="array" ref="S870">IFERROR(INDEX(cashier!$A$2:$I$672,MATCH($O870&amp;$P870,cashier!$J$2:$J$672,0),S$1),FALSE)</f>
        <v>45079.162020451389</v>
      </c>
      <c r="T870" s="10" t="str" cm="1">
        <f t="array" ref="T870">IFERROR(INDEX(cashier!$A$2:$I$672,MATCH($O870&amp;$P870,cashier!$J$2:$J$672,0),T$1),FALSE)</f>
        <v>RMB</v>
      </c>
      <c r="U870" s="10" cm="1">
        <f t="array" ref="U870">IFERROR(INDEX(cashier!$A$2:$I$672,MATCH($O870&amp;$P870,cashier!$J$2:$J$672,0),U$1),FALSE)</f>
        <v>8884.9699999999993</v>
      </c>
      <c r="V870" s="10" cm="1">
        <f t="array" ref="V870">IFERROR(INDEX(cashier!$A$2:$I$672,MATCH($O870&amp;$P870,cashier!$J$2:$J$672,0),V$1),FALSE)</f>
        <v>45079.166643518518</v>
      </c>
      <c r="W870" s="10" cm="1">
        <f t="array" ref="W870">IFERROR(INDEX(cashier!$A$2:$I$672,MATCH($O870&amp;$P870,cashier!$J$2:$J$672,0),W$1),FALSE)</f>
        <v>1051</v>
      </c>
      <c r="X870" s="10" t="str" cm="1">
        <f t="array" ref="X870">IFERROR(INDEX(cashier!$A$2:$I$672,MATCH($O870&amp;$P870,cashier!$J$2:$J$672,0),X$1),FALSE)</f>
        <v>付款单</v>
      </c>
      <c r="Y870" s="10" cm="1">
        <f t="array" ref="Y870">IFERROR(INDEX(cashier!$A$2:$I$672,MATCH($O870&amp;$P870,cashier!$J$2:$J$672,0),Y$1),FALSE)</f>
        <v>0</v>
      </c>
      <c r="Z870" s="13" cm="1">
        <f t="array" ref="Z870">IFERROR(INDEX(bank!$A$2:$P$1212,MATCH($O870&amp;$P870,bank!$Q$2:$Q$1212,0),Z$1),FALSE)</f>
        <v>1051</v>
      </c>
      <c r="AA870" s="13" t="str" cm="1">
        <f t="array" ref="AA870">IFERROR(INDEX(bank!$A$2:$P$1212,MATCH($O870&amp;$P870,bank!$Q$2:$Q$1212,0),AA$1),FALSE)</f>
        <v>付款单</v>
      </c>
      <c r="AB870" s="13" t="str" cm="1">
        <f t="array" ref="AB870">IFERROR(INDEX(bank!$A$2:$P$1212,MATCH($O870&amp;$P870,bank!$Q$2:$Q$1212,0),AB$1),FALSE)</f>
        <v>吴总股东往来/RMB</v>
      </c>
      <c r="AC870" s="13" t="str" cm="1">
        <f t="array" ref="AC870">IFERROR(INDEX(bank!$A$2:$P$1212,MATCH($O870&amp;$P870,bank!$Q$2:$Q$1212,0),AC$1),FALSE)</f>
        <v>RMB</v>
      </c>
      <c r="AD870" s="13" cm="1">
        <f t="array" ref="AD870">IFERROR(INDEX(bank!$A$2:$P$1212,MATCH($O870&amp;$P870,bank!$Q$2:$Q$1212,0),AD$1),FALSE)</f>
        <v>0</v>
      </c>
      <c r="AE870" s="13" t="str" cm="1">
        <f t="array" ref="AE870">IFERROR(INDEX(bank!$A$2:$P$1212,MATCH($O870&amp;$P870,bank!$Q$2:$Q$1212,0),AE$1),FALSE)</f>
        <v xml:space="preserve">5501.07-船舶管理费用  </v>
      </c>
      <c r="AF870" s="13" t="str" cm="1">
        <f t="array" ref="AF870">IFERROR(INDEX(bank!$A$2:$P$1212,MATCH($O870&amp;$P870,bank!$Q$2:$Q$1212,0),AF$1),FALSE)</f>
        <v>4月27号宿舍到浦东机场</v>
      </c>
      <c r="AG870" s="13" cm="1">
        <f t="array" ref="AG870">IFERROR(INDEX(bank!$A$2:$P$1212,MATCH($O870&amp;$P870,bank!$Q$2:$Q$1212,0),AG$1),FALSE)</f>
        <v>45079.166643518518</v>
      </c>
      <c r="AH870" s="13" cm="1">
        <f t="array" ref="AH870">IFERROR(INDEX(bank!$A$2:$P$1212,MATCH($O870&amp;$P870,bank!$Q$2:$Q$1212,0),AH$1),FALSE)</f>
        <v>0</v>
      </c>
      <c r="AI870" s="13" cm="1">
        <f t="array" ref="AI870">IFERROR(INDEX(bank!$A$2:$P$1212,MATCH($O870&amp;$P870,bank!$Q$2:$Q$1212,0),AI$1),FALSE)</f>
        <v>0</v>
      </c>
      <c r="AJ870" s="13" cm="1">
        <f t="array" ref="AJ870">IFERROR(INDEX(bank!$A$2:$P$1212,MATCH($O870&amp;$P870,bank!$Q$2:$Q$1212,0),AJ$1),FALSE)</f>
        <v>129.97999999999999</v>
      </c>
      <c r="AK870" s="13" cm="1">
        <f t="array" ref="AK870">IFERROR(INDEX(bank!$A$2:$P$1212,MATCH($O870&amp;$P870,bank!$Q$2:$Q$1212,0),AK$1),FALSE)</f>
        <v>129.97999999999999</v>
      </c>
      <c r="AL870" s="13" cm="1">
        <f t="array" ref="AL870">IFERROR(INDEX(bank!$A$2:$P$1212,MATCH($O870&amp;$P870,bank!$Q$2:$Q$1212,0),AL$1),FALSE)</f>
        <v>11683113.27</v>
      </c>
      <c r="AM870" s="13" cm="1">
        <f t="array" ref="AM870">IFERROR(INDEX(bank!$A$2:$P$1212,MATCH($O870&amp;$P870,bank!$Q$2:$Q$1212,0),AM$1),FALSE)</f>
        <v>6.9240000000000004</v>
      </c>
      <c r="AN870" s="13" t="b" cm="1">
        <f t="array" ref="AN870">IFERROR(INDEX(bank!$A$2:$P$1212,MATCH($O870&amp;$P870,bank!$Q$2:$Q$1212,0),AN$1),FALSE)</f>
        <v>1</v>
      </c>
      <c r="AO870" s="13" t="str" cm="1">
        <f t="array" ref="AO870">IFERROR(INDEX(bank!$A$2:$P$1212,MATCH($O870&amp;$P870,bank!$Q$2:$Q$1212,0),AO$1),FALSE)</f>
        <v>已关闭</v>
      </c>
    </row>
    <row r="871" spans="1:41" hidden="1">
      <c r="A871" s="4" t="s">
        <v>126</v>
      </c>
      <c r="B871" s="4" t="s">
        <v>718</v>
      </c>
      <c r="C871" s="4">
        <v>146</v>
      </c>
      <c r="D871" s="4">
        <v>21.086077411900639</v>
      </c>
      <c r="E871" s="4">
        <v>0</v>
      </c>
      <c r="F871" s="4">
        <v>0</v>
      </c>
      <c r="G871" s="4" t="s">
        <v>30</v>
      </c>
      <c r="H871" s="6">
        <v>45079.362777835653</v>
      </c>
      <c r="I871" s="4" t="s">
        <v>20</v>
      </c>
      <c r="J871" s="4" t="b">
        <v>1</v>
      </c>
      <c r="K871" s="4">
        <v>0</v>
      </c>
      <c r="L871" s="4">
        <v>6.9240000000000004</v>
      </c>
      <c r="M871" s="4" t="s">
        <v>46</v>
      </c>
      <c r="N871" s="6">
        <v>45079.166643518518</v>
      </c>
      <c r="O871" s="4" t="s">
        <v>18</v>
      </c>
      <c r="P871" s="4">
        <v>1051</v>
      </c>
      <c r="Q871" s="10" cm="1">
        <f t="array" ref="Q871">IFERROR(INDEX(cashier!$A$2:$I$672,MATCH($O871&amp;$P871,cashier!$J$2:$J$672,0),Q$1),FALSE)</f>
        <v>594</v>
      </c>
      <c r="R871" s="10" t="str" cm="1">
        <f t="array" ref="R871">IFERROR(INDEX(cashier!$A$2:$I$672,MATCH($O871&amp;$P871,cashier!$J$2:$J$672,0),R$1),FALSE)</f>
        <v>吴总股东往来/RMB</v>
      </c>
      <c r="S871" s="10" cm="1">
        <f t="array" ref="S871">IFERROR(INDEX(cashier!$A$2:$I$672,MATCH($O871&amp;$P871,cashier!$J$2:$J$672,0),S$1),FALSE)</f>
        <v>45079.162020451389</v>
      </c>
      <c r="T871" s="10" t="str" cm="1">
        <f t="array" ref="T871">IFERROR(INDEX(cashier!$A$2:$I$672,MATCH($O871&amp;$P871,cashier!$J$2:$J$672,0),T$1),FALSE)</f>
        <v>RMB</v>
      </c>
      <c r="U871" s="10" cm="1">
        <f t="array" ref="U871">IFERROR(INDEX(cashier!$A$2:$I$672,MATCH($O871&amp;$P871,cashier!$J$2:$J$672,0),U$1),FALSE)</f>
        <v>8884.9699999999993</v>
      </c>
      <c r="V871" s="10" cm="1">
        <f t="array" ref="V871">IFERROR(INDEX(cashier!$A$2:$I$672,MATCH($O871&amp;$P871,cashier!$J$2:$J$672,0),V$1),FALSE)</f>
        <v>45079.166643518518</v>
      </c>
      <c r="W871" s="10" cm="1">
        <f t="array" ref="W871">IFERROR(INDEX(cashier!$A$2:$I$672,MATCH($O871&amp;$P871,cashier!$J$2:$J$672,0),W$1),FALSE)</f>
        <v>1051</v>
      </c>
      <c r="X871" s="10" t="str" cm="1">
        <f t="array" ref="X871">IFERROR(INDEX(cashier!$A$2:$I$672,MATCH($O871&amp;$P871,cashier!$J$2:$J$672,0),X$1),FALSE)</f>
        <v>付款单</v>
      </c>
      <c r="Y871" s="10" cm="1">
        <f t="array" ref="Y871">IFERROR(INDEX(cashier!$A$2:$I$672,MATCH($O871&amp;$P871,cashier!$J$2:$J$672,0),Y$1),FALSE)</f>
        <v>0</v>
      </c>
      <c r="Z871" s="13" cm="1">
        <f t="array" ref="Z871">IFERROR(INDEX(bank!$A$2:$P$1212,MATCH($O871&amp;$P871,bank!$Q$2:$Q$1212,0),Z$1),FALSE)</f>
        <v>1051</v>
      </c>
      <c r="AA871" s="13" t="str" cm="1">
        <f t="array" ref="AA871">IFERROR(INDEX(bank!$A$2:$P$1212,MATCH($O871&amp;$P871,bank!$Q$2:$Q$1212,0),AA$1),FALSE)</f>
        <v>付款单</v>
      </c>
      <c r="AB871" s="13" t="str" cm="1">
        <f t="array" ref="AB871">IFERROR(INDEX(bank!$A$2:$P$1212,MATCH($O871&amp;$P871,bank!$Q$2:$Q$1212,0),AB$1),FALSE)</f>
        <v>吴总股东往来/RMB</v>
      </c>
      <c r="AC871" s="13" t="str" cm="1">
        <f t="array" ref="AC871">IFERROR(INDEX(bank!$A$2:$P$1212,MATCH($O871&amp;$P871,bank!$Q$2:$Q$1212,0),AC$1),FALSE)</f>
        <v>RMB</v>
      </c>
      <c r="AD871" s="13" cm="1">
        <f t="array" ref="AD871">IFERROR(INDEX(bank!$A$2:$P$1212,MATCH($O871&amp;$P871,bank!$Q$2:$Q$1212,0),AD$1),FALSE)</f>
        <v>0</v>
      </c>
      <c r="AE871" s="13" t="str" cm="1">
        <f t="array" ref="AE871">IFERROR(INDEX(bank!$A$2:$P$1212,MATCH($O871&amp;$P871,bank!$Q$2:$Q$1212,0),AE$1),FALSE)</f>
        <v xml:space="preserve">5501.07-船舶管理费用  </v>
      </c>
      <c r="AF871" s="13" t="str" cm="1">
        <f t="array" ref="AF871">IFERROR(INDEX(bank!$A$2:$P$1212,MATCH($O871&amp;$P871,bank!$Q$2:$Q$1212,0),AF$1),FALSE)</f>
        <v>4月27号宿舍到浦东机场</v>
      </c>
      <c r="AG871" s="13" cm="1">
        <f t="array" ref="AG871">IFERROR(INDEX(bank!$A$2:$P$1212,MATCH($O871&amp;$P871,bank!$Q$2:$Q$1212,0),AG$1),FALSE)</f>
        <v>45079.166643518518</v>
      </c>
      <c r="AH871" s="13" cm="1">
        <f t="array" ref="AH871">IFERROR(INDEX(bank!$A$2:$P$1212,MATCH($O871&amp;$P871,bank!$Q$2:$Q$1212,0),AH$1),FALSE)</f>
        <v>0</v>
      </c>
      <c r="AI871" s="13" cm="1">
        <f t="array" ref="AI871">IFERROR(INDEX(bank!$A$2:$P$1212,MATCH($O871&amp;$P871,bank!$Q$2:$Q$1212,0),AI$1),FALSE)</f>
        <v>0</v>
      </c>
      <c r="AJ871" s="13" cm="1">
        <f t="array" ref="AJ871">IFERROR(INDEX(bank!$A$2:$P$1212,MATCH($O871&amp;$P871,bank!$Q$2:$Q$1212,0),AJ$1),FALSE)</f>
        <v>129.97999999999999</v>
      </c>
      <c r="AK871" s="13" cm="1">
        <f t="array" ref="AK871">IFERROR(INDEX(bank!$A$2:$P$1212,MATCH($O871&amp;$P871,bank!$Q$2:$Q$1212,0),AK$1),FALSE)</f>
        <v>129.97999999999999</v>
      </c>
      <c r="AL871" s="13" cm="1">
        <f t="array" ref="AL871">IFERROR(INDEX(bank!$A$2:$P$1212,MATCH($O871&amp;$P871,bank!$Q$2:$Q$1212,0),AL$1),FALSE)</f>
        <v>11683113.27</v>
      </c>
      <c r="AM871" s="13" cm="1">
        <f t="array" ref="AM871">IFERROR(INDEX(bank!$A$2:$P$1212,MATCH($O871&amp;$P871,bank!$Q$2:$Q$1212,0),AM$1),FALSE)</f>
        <v>6.9240000000000004</v>
      </c>
      <c r="AN871" s="13" t="b" cm="1">
        <f t="array" ref="AN871">IFERROR(INDEX(bank!$A$2:$P$1212,MATCH($O871&amp;$P871,bank!$Q$2:$Q$1212,0),AN$1),FALSE)</f>
        <v>1</v>
      </c>
      <c r="AO871" s="13" t="str" cm="1">
        <f t="array" ref="AO871">IFERROR(INDEX(bank!$A$2:$P$1212,MATCH($O871&amp;$P871,bank!$Q$2:$Q$1212,0),AO$1),FALSE)</f>
        <v>已关闭</v>
      </c>
    </row>
    <row r="872" spans="1:41" hidden="1">
      <c r="A872" s="4" t="s">
        <v>126</v>
      </c>
      <c r="B872" s="4" t="s">
        <v>719</v>
      </c>
      <c r="C872" s="4">
        <v>3644</v>
      </c>
      <c r="D872" s="4">
        <v>526.28538417099935</v>
      </c>
      <c r="E872" s="4">
        <v>0</v>
      </c>
      <c r="F872" s="4">
        <v>0</v>
      </c>
      <c r="G872" s="4" t="s">
        <v>30</v>
      </c>
      <c r="H872" s="6">
        <v>45079.362777835653</v>
      </c>
      <c r="I872" s="4" t="s">
        <v>20</v>
      </c>
      <c r="J872" s="4" t="b">
        <v>1</v>
      </c>
      <c r="K872" s="4">
        <v>0</v>
      </c>
      <c r="L872" s="4">
        <v>6.9240000000000004</v>
      </c>
      <c r="M872" s="4" t="s">
        <v>46</v>
      </c>
      <c r="N872" s="6">
        <v>45079.166643518518</v>
      </c>
      <c r="O872" s="4" t="s">
        <v>18</v>
      </c>
      <c r="P872" s="4">
        <v>1051</v>
      </c>
      <c r="Q872" s="10" cm="1">
        <f t="array" ref="Q872">IFERROR(INDEX(cashier!$A$2:$I$672,MATCH($O872&amp;$P872,cashier!$J$2:$J$672,0),Q$1),FALSE)</f>
        <v>594</v>
      </c>
      <c r="R872" s="10" t="str" cm="1">
        <f t="array" ref="R872">IFERROR(INDEX(cashier!$A$2:$I$672,MATCH($O872&amp;$P872,cashier!$J$2:$J$672,0),R$1),FALSE)</f>
        <v>吴总股东往来/RMB</v>
      </c>
      <c r="S872" s="10" cm="1">
        <f t="array" ref="S872">IFERROR(INDEX(cashier!$A$2:$I$672,MATCH($O872&amp;$P872,cashier!$J$2:$J$672,0),S$1),FALSE)</f>
        <v>45079.162020451389</v>
      </c>
      <c r="T872" s="10" t="str" cm="1">
        <f t="array" ref="T872">IFERROR(INDEX(cashier!$A$2:$I$672,MATCH($O872&amp;$P872,cashier!$J$2:$J$672,0),T$1),FALSE)</f>
        <v>RMB</v>
      </c>
      <c r="U872" s="10" cm="1">
        <f t="array" ref="U872">IFERROR(INDEX(cashier!$A$2:$I$672,MATCH($O872&amp;$P872,cashier!$J$2:$J$672,0),U$1),FALSE)</f>
        <v>8884.9699999999993</v>
      </c>
      <c r="V872" s="10" cm="1">
        <f t="array" ref="V872">IFERROR(INDEX(cashier!$A$2:$I$672,MATCH($O872&amp;$P872,cashier!$J$2:$J$672,0),V$1),FALSE)</f>
        <v>45079.166643518518</v>
      </c>
      <c r="W872" s="10" cm="1">
        <f t="array" ref="W872">IFERROR(INDEX(cashier!$A$2:$I$672,MATCH($O872&amp;$P872,cashier!$J$2:$J$672,0),W$1),FALSE)</f>
        <v>1051</v>
      </c>
      <c r="X872" s="10" t="str" cm="1">
        <f t="array" ref="X872">IFERROR(INDEX(cashier!$A$2:$I$672,MATCH($O872&amp;$P872,cashier!$J$2:$J$672,0),X$1),FALSE)</f>
        <v>付款单</v>
      </c>
      <c r="Y872" s="10" cm="1">
        <f t="array" ref="Y872">IFERROR(INDEX(cashier!$A$2:$I$672,MATCH($O872&amp;$P872,cashier!$J$2:$J$672,0),Y$1),FALSE)</f>
        <v>0</v>
      </c>
      <c r="Z872" s="13" cm="1">
        <f t="array" ref="Z872">IFERROR(INDEX(bank!$A$2:$P$1212,MATCH($O872&amp;$P872,bank!$Q$2:$Q$1212,0),Z$1),FALSE)</f>
        <v>1051</v>
      </c>
      <c r="AA872" s="13" t="str" cm="1">
        <f t="array" ref="AA872">IFERROR(INDEX(bank!$A$2:$P$1212,MATCH($O872&amp;$P872,bank!$Q$2:$Q$1212,0),AA$1),FALSE)</f>
        <v>付款单</v>
      </c>
      <c r="AB872" s="13" t="str" cm="1">
        <f t="array" ref="AB872">IFERROR(INDEX(bank!$A$2:$P$1212,MATCH($O872&amp;$P872,bank!$Q$2:$Q$1212,0),AB$1),FALSE)</f>
        <v>吴总股东往来/RMB</v>
      </c>
      <c r="AC872" s="13" t="str" cm="1">
        <f t="array" ref="AC872">IFERROR(INDEX(bank!$A$2:$P$1212,MATCH($O872&amp;$P872,bank!$Q$2:$Q$1212,0),AC$1),FALSE)</f>
        <v>RMB</v>
      </c>
      <c r="AD872" s="13" cm="1">
        <f t="array" ref="AD872">IFERROR(INDEX(bank!$A$2:$P$1212,MATCH($O872&amp;$P872,bank!$Q$2:$Q$1212,0),AD$1),FALSE)</f>
        <v>0</v>
      </c>
      <c r="AE872" s="13" t="str" cm="1">
        <f t="array" ref="AE872">IFERROR(INDEX(bank!$A$2:$P$1212,MATCH($O872&amp;$P872,bank!$Q$2:$Q$1212,0),AE$1),FALSE)</f>
        <v xml:space="preserve">5501.07-船舶管理费用  </v>
      </c>
      <c r="AF872" s="13" t="str" cm="1">
        <f t="array" ref="AF872">IFERROR(INDEX(bank!$A$2:$P$1212,MATCH($O872&amp;$P872,bank!$Q$2:$Q$1212,0),AF$1),FALSE)</f>
        <v>4月27号宿舍到浦东机场</v>
      </c>
      <c r="AG872" s="13" cm="1">
        <f t="array" ref="AG872">IFERROR(INDEX(bank!$A$2:$P$1212,MATCH($O872&amp;$P872,bank!$Q$2:$Q$1212,0),AG$1),FALSE)</f>
        <v>45079.166643518518</v>
      </c>
      <c r="AH872" s="13" cm="1">
        <f t="array" ref="AH872">IFERROR(INDEX(bank!$A$2:$P$1212,MATCH($O872&amp;$P872,bank!$Q$2:$Q$1212,0),AH$1),FALSE)</f>
        <v>0</v>
      </c>
      <c r="AI872" s="13" cm="1">
        <f t="array" ref="AI872">IFERROR(INDEX(bank!$A$2:$P$1212,MATCH($O872&amp;$P872,bank!$Q$2:$Q$1212,0),AI$1),FALSE)</f>
        <v>0</v>
      </c>
      <c r="AJ872" s="13" cm="1">
        <f t="array" ref="AJ872">IFERROR(INDEX(bank!$A$2:$P$1212,MATCH($O872&amp;$P872,bank!$Q$2:$Q$1212,0),AJ$1),FALSE)</f>
        <v>129.97999999999999</v>
      </c>
      <c r="AK872" s="13" cm="1">
        <f t="array" ref="AK872">IFERROR(INDEX(bank!$A$2:$P$1212,MATCH($O872&amp;$P872,bank!$Q$2:$Q$1212,0),AK$1),FALSE)</f>
        <v>129.97999999999999</v>
      </c>
      <c r="AL872" s="13" cm="1">
        <f t="array" ref="AL872">IFERROR(INDEX(bank!$A$2:$P$1212,MATCH($O872&amp;$P872,bank!$Q$2:$Q$1212,0),AL$1),FALSE)</f>
        <v>11683113.27</v>
      </c>
      <c r="AM872" s="13" cm="1">
        <f t="array" ref="AM872">IFERROR(INDEX(bank!$A$2:$P$1212,MATCH($O872&amp;$P872,bank!$Q$2:$Q$1212,0),AM$1),FALSE)</f>
        <v>6.9240000000000004</v>
      </c>
      <c r="AN872" s="13" t="b" cm="1">
        <f t="array" ref="AN872">IFERROR(INDEX(bank!$A$2:$P$1212,MATCH($O872&amp;$P872,bank!$Q$2:$Q$1212,0),AN$1),FALSE)</f>
        <v>1</v>
      </c>
      <c r="AO872" s="13" t="str" cm="1">
        <f t="array" ref="AO872">IFERROR(INDEX(bank!$A$2:$P$1212,MATCH($O872&amp;$P872,bank!$Q$2:$Q$1212,0),AO$1),FALSE)</f>
        <v>已关闭</v>
      </c>
    </row>
    <row r="873" spans="1:41" hidden="1">
      <c r="A873" s="4" t="s">
        <v>126</v>
      </c>
      <c r="B873" s="4" t="s">
        <v>720</v>
      </c>
      <c r="C873" s="4">
        <v>2600</v>
      </c>
      <c r="D873" s="4">
        <v>375.50548815713461</v>
      </c>
      <c r="E873" s="4">
        <v>0</v>
      </c>
      <c r="F873" s="4">
        <v>0</v>
      </c>
      <c r="G873" s="4" t="s">
        <v>30</v>
      </c>
      <c r="H873" s="6">
        <v>45079.362777835653</v>
      </c>
      <c r="I873" s="4" t="s">
        <v>20</v>
      </c>
      <c r="J873" s="4" t="b">
        <v>1</v>
      </c>
      <c r="K873" s="4">
        <v>0</v>
      </c>
      <c r="L873" s="4">
        <v>6.9240000000000004</v>
      </c>
      <c r="M873" s="4" t="s">
        <v>46</v>
      </c>
      <c r="N873" s="6">
        <v>45079.166643518518</v>
      </c>
      <c r="O873" s="4" t="s">
        <v>18</v>
      </c>
      <c r="P873" s="4">
        <v>1051</v>
      </c>
      <c r="Q873" s="10" cm="1">
        <f t="array" ref="Q873">IFERROR(INDEX(cashier!$A$2:$I$672,MATCH($O873&amp;$P873,cashier!$J$2:$J$672,0),Q$1),FALSE)</f>
        <v>594</v>
      </c>
      <c r="R873" s="10" t="str" cm="1">
        <f t="array" ref="R873">IFERROR(INDEX(cashier!$A$2:$I$672,MATCH($O873&amp;$P873,cashier!$J$2:$J$672,0),R$1),FALSE)</f>
        <v>吴总股东往来/RMB</v>
      </c>
      <c r="S873" s="10" cm="1">
        <f t="array" ref="S873">IFERROR(INDEX(cashier!$A$2:$I$672,MATCH($O873&amp;$P873,cashier!$J$2:$J$672,0),S$1),FALSE)</f>
        <v>45079.162020451389</v>
      </c>
      <c r="T873" s="10" t="str" cm="1">
        <f t="array" ref="T873">IFERROR(INDEX(cashier!$A$2:$I$672,MATCH($O873&amp;$P873,cashier!$J$2:$J$672,0),T$1),FALSE)</f>
        <v>RMB</v>
      </c>
      <c r="U873" s="10" cm="1">
        <f t="array" ref="U873">IFERROR(INDEX(cashier!$A$2:$I$672,MATCH($O873&amp;$P873,cashier!$J$2:$J$672,0),U$1),FALSE)</f>
        <v>8884.9699999999993</v>
      </c>
      <c r="V873" s="10" cm="1">
        <f t="array" ref="V873">IFERROR(INDEX(cashier!$A$2:$I$672,MATCH($O873&amp;$P873,cashier!$J$2:$J$672,0),V$1),FALSE)</f>
        <v>45079.166643518518</v>
      </c>
      <c r="W873" s="10" cm="1">
        <f t="array" ref="W873">IFERROR(INDEX(cashier!$A$2:$I$672,MATCH($O873&amp;$P873,cashier!$J$2:$J$672,0),W$1),FALSE)</f>
        <v>1051</v>
      </c>
      <c r="X873" s="10" t="str" cm="1">
        <f t="array" ref="X873">IFERROR(INDEX(cashier!$A$2:$I$672,MATCH($O873&amp;$P873,cashier!$J$2:$J$672,0),X$1),FALSE)</f>
        <v>付款单</v>
      </c>
      <c r="Y873" s="10" cm="1">
        <f t="array" ref="Y873">IFERROR(INDEX(cashier!$A$2:$I$672,MATCH($O873&amp;$P873,cashier!$J$2:$J$672,0),Y$1),FALSE)</f>
        <v>0</v>
      </c>
      <c r="Z873" s="13" cm="1">
        <f t="array" ref="Z873">IFERROR(INDEX(bank!$A$2:$P$1212,MATCH($O873&amp;$P873,bank!$Q$2:$Q$1212,0),Z$1),FALSE)</f>
        <v>1051</v>
      </c>
      <c r="AA873" s="13" t="str" cm="1">
        <f t="array" ref="AA873">IFERROR(INDEX(bank!$A$2:$P$1212,MATCH($O873&amp;$P873,bank!$Q$2:$Q$1212,0),AA$1),FALSE)</f>
        <v>付款单</v>
      </c>
      <c r="AB873" s="13" t="str" cm="1">
        <f t="array" ref="AB873">IFERROR(INDEX(bank!$A$2:$P$1212,MATCH($O873&amp;$P873,bank!$Q$2:$Q$1212,0),AB$1),FALSE)</f>
        <v>吴总股东往来/RMB</v>
      </c>
      <c r="AC873" s="13" t="str" cm="1">
        <f t="array" ref="AC873">IFERROR(INDEX(bank!$A$2:$P$1212,MATCH($O873&amp;$P873,bank!$Q$2:$Q$1212,0),AC$1),FALSE)</f>
        <v>RMB</v>
      </c>
      <c r="AD873" s="13" cm="1">
        <f t="array" ref="AD873">IFERROR(INDEX(bank!$A$2:$P$1212,MATCH($O873&amp;$P873,bank!$Q$2:$Q$1212,0),AD$1),FALSE)</f>
        <v>0</v>
      </c>
      <c r="AE873" s="13" t="str" cm="1">
        <f t="array" ref="AE873">IFERROR(INDEX(bank!$A$2:$P$1212,MATCH($O873&amp;$P873,bank!$Q$2:$Q$1212,0),AE$1),FALSE)</f>
        <v xml:space="preserve">5501.07-船舶管理费用  </v>
      </c>
      <c r="AF873" s="13" t="str" cm="1">
        <f t="array" ref="AF873">IFERROR(INDEX(bank!$A$2:$P$1212,MATCH($O873&amp;$P873,bank!$Q$2:$Q$1212,0),AF$1),FALSE)</f>
        <v>4月27号宿舍到浦东机场</v>
      </c>
      <c r="AG873" s="13" cm="1">
        <f t="array" ref="AG873">IFERROR(INDEX(bank!$A$2:$P$1212,MATCH($O873&amp;$P873,bank!$Q$2:$Q$1212,0),AG$1),FALSE)</f>
        <v>45079.166643518518</v>
      </c>
      <c r="AH873" s="13" cm="1">
        <f t="array" ref="AH873">IFERROR(INDEX(bank!$A$2:$P$1212,MATCH($O873&amp;$P873,bank!$Q$2:$Q$1212,0),AH$1),FALSE)</f>
        <v>0</v>
      </c>
      <c r="AI873" s="13" cm="1">
        <f t="array" ref="AI873">IFERROR(INDEX(bank!$A$2:$P$1212,MATCH($O873&amp;$P873,bank!$Q$2:$Q$1212,0),AI$1),FALSE)</f>
        <v>0</v>
      </c>
      <c r="AJ873" s="13" cm="1">
        <f t="array" ref="AJ873">IFERROR(INDEX(bank!$A$2:$P$1212,MATCH($O873&amp;$P873,bank!$Q$2:$Q$1212,0),AJ$1),FALSE)</f>
        <v>129.97999999999999</v>
      </c>
      <c r="AK873" s="13" cm="1">
        <f t="array" ref="AK873">IFERROR(INDEX(bank!$A$2:$P$1212,MATCH($O873&amp;$P873,bank!$Q$2:$Q$1212,0),AK$1),FALSE)</f>
        <v>129.97999999999999</v>
      </c>
      <c r="AL873" s="13" cm="1">
        <f t="array" ref="AL873">IFERROR(INDEX(bank!$A$2:$P$1212,MATCH($O873&amp;$P873,bank!$Q$2:$Q$1212,0),AL$1),FALSE)</f>
        <v>11683113.27</v>
      </c>
      <c r="AM873" s="13" cm="1">
        <f t="array" ref="AM873">IFERROR(INDEX(bank!$A$2:$P$1212,MATCH($O873&amp;$P873,bank!$Q$2:$Q$1212,0),AM$1),FALSE)</f>
        <v>6.9240000000000004</v>
      </c>
      <c r="AN873" s="13" t="b" cm="1">
        <f t="array" ref="AN873">IFERROR(INDEX(bank!$A$2:$P$1212,MATCH($O873&amp;$P873,bank!$Q$2:$Q$1212,0),AN$1),FALSE)</f>
        <v>1</v>
      </c>
      <c r="AO873" s="13" t="str" cm="1">
        <f t="array" ref="AO873">IFERROR(INDEX(bank!$A$2:$P$1212,MATCH($O873&amp;$P873,bank!$Q$2:$Q$1212,0),AO$1),FALSE)</f>
        <v>已关闭</v>
      </c>
    </row>
    <row r="874" spans="1:41" hidden="1">
      <c r="A874" s="4" t="s">
        <v>90</v>
      </c>
      <c r="B874" s="4" t="s">
        <v>721</v>
      </c>
      <c r="C874" s="4">
        <v>1000</v>
      </c>
      <c r="D874" s="4">
        <v>144.42518775274411</v>
      </c>
      <c r="E874" s="4">
        <v>0</v>
      </c>
      <c r="F874" s="4">
        <v>0</v>
      </c>
      <c r="G874" s="4" t="s">
        <v>30</v>
      </c>
      <c r="H874" s="6">
        <v>45079.373995601847</v>
      </c>
      <c r="I874" s="4" t="s">
        <v>20</v>
      </c>
      <c r="J874" s="4" t="b">
        <v>1</v>
      </c>
      <c r="K874" s="4">
        <v>0</v>
      </c>
      <c r="L874" s="4">
        <v>6.9240000000000004</v>
      </c>
      <c r="M874" s="4" t="s">
        <v>46</v>
      </c>
      <c r="N874" s="6">
        <v>45079.162824074083</v>
      </c>
      <c r="O874" s="4" t="s">
        <v>18</v>
      </c>
      <c r="P874" s="4">
        <v>1053</v>
      </c>
      <c r="Q874" s="10" cm="1">
        <f t="array" ref="Q874">IFERROR(INDEX(cashier!$A$2:$I$672,MATCH($O874&amp;$P874,cashier!$J$2:$J$672,0),Q$1),FALSE)</f>
        <v>592</v>
      </c>
      <c r="R874" s="10" t="str" cm="1">
        <f t="array" ref="R874">IFERROR(INDEX(cashier!$A$2:$I$672,MATCH($O874&amp;$P874,cashier!$J$2:$J$672,0),R$1),FALSE)</f>
        <v>吴总股东往来/RMB</v>
      </c>
      <c r="S874" s="10" cm="1">
        <f t="array" ref="S874">IFERROR(INDEX(cashier!$A$2:$I$672,MATCH($O874&amp;$P874,cashier!$J$2:$J$672,0),S$1),FALSE)</f>
        <v>45079.158176307872</v>
      </c>
      <c r="T874" s="10" t="str" cm="1">
        <f t="array" ref="T874">IFERROR(INDEX(cashier!$A$2:$I$672,MATCH($O874&amp;$P874,cashier!$J$2:$J$672,0),T$1),FALSE)</f>
        <v>RMB</v>
      </c>
      <c r="U874" s="10" cm="1">
        <f t="array" ref="U874">IFERROR(INDEX(cashier!$A$2:$I$672,MATCH($O874&amp;$P874,cashier!$J$2:$J$672,0),U$1),FALSE)</f>
        <v>1047.98</v>
      </c>
      <c r="V874" s="10" cm="1">
        <f t="array" ref="V874">IFERROR(INDEX(cashier!$A$2:$I$672,MATCH($O874&amp;$P874,cashier!$J$2:$J$672,0),V$1),FALSE)</f>
        <v>45079.162824074083</v>
      </c>
      <c r="W874" s="10" cm="1">
        <f t="array" ref="W874">IFERROR(INDEX(cashier!$A$2:$I$672,MATCH($O874&amp;$P874,cashier!$J$2:$J$672,0),W$1),FALSE)</f>
        <v>1053</v>
      </c>
      <c r="X874" s="10" t="str" cm="1">
        <f t="array" ref="X874">IFERROR(INDEX(cashier!$A$2:$I$672,MATCH($O874&amp;$P874,cashier!$J$2:$J$672,0),X$1),FALSE)</f>
        <v>付款单</v>
      </c>
      <c r="Y874" s="10" cm="1">
        <f t="array" ref="Y874">IFERROR(INDEX(cashier!$A$2:$I$672,MATCH($O874&amp;$P874,cashier!$J$2:$J$672,0),Y$1),FALSE)</f>
        <v>0</v>
      </c>
      <c r="Z874" s="13" cm="1">
        <f t="array" ref="Z874">IFERROR(INDEX(bank!$A$2:$P$1212,MATCH($O874&amp;$P874,bank!$Q$2:$Q$1212,0),Z$1),FALSE)</f>
        <v>1053</v>
      </c>
      <c r="AA874" s="13" t="str" cm="1">
        <f t="array" ref="AA874">IFERROR(INDEX(bank!$A$2:$P$1212,MATCH($O874&amp;$P874,bank!$Q$2:$Q$1212,0),AA$1),FALSE)</f>
        <v>付款单</v>
      </c>
      <c r="AB874" s="13" t="str" cm="1">
        <f t="array" ref="AB874">IFERROR(INDEX(bank!$A$2:$P$1212,MATCH($O874&amp;$P874,bank!$Q$2:$Q$1212,0),AB$1),FALSE)</f>
        <v>吴总股东往来/RMB</v>
      </c>
      <c r="AC874" s="13" t="str" cm="1">
        <f t="array" ref="AC874">IFERROR(INDEX(bank!$A$2:$P$1212,MATCH($O874&amp;$P874,bank!$Q$2:$Q$1212,0),AC$1),FALSE)</f>
        <v>RMB</v>
      </c>
      <c r="AD874" s="13" cm="1">
        <f t="array" ref="AD874">IFERROR(INDEX(bank!$A$2:$P$1212,MATCH($O874&amp;$P874,bank!$Q$2:$Q$1212,0),AD$1),FALSE)</f>
        <v>0</v>
      </c>
      <c r="AE874" s="13" t="str" cm="1">
        <f t="array" ref="AE874">IFERROR(INDEX(bank!$A$2:$P$1212,MATCH($O874&amp;$P874,bank!$Q$2:$Q$1212,0),AE$1),FALSE)</f>
        <v>5501.17-船员杂费</v>
      </c>
      <c r="AF874" s="13" t="str" cm="1">
        <f t="array" ref="AF874">IFERROR(INDEX(bank!$A$2:$P$1212,MATCH($O874&amp;$P874,bank!$Q$2:$Q$1212,0),AF$1),FALSE)</f>
        <v>吊唁惠骏船长母亲</v>
      </c>
      <c r="AG874" s="13" cm="1">
        <f t="array" ref="AG874">IFERROR(INDEX(bank!$A$2:$P$1212,MATCH($O874&amp;$P874,bank!$Q$2:$Q$1212,0),AG$1),FALSE)</f>
        <v>45079.162824074083</v>
      </c>
      <c r="AH874" s="13" cm="1">
        <f t="array" ref="AH874">IFERROR(INDEX(bank!$A$2:$P$1212,MATCH($O874&amp;$P874,bank!$Q$2:$Q$1212,0),AH$1),FALSE)</f>
        <v>0</v>
      </c>
      <c r="AI874" s="13" cm="1">
        <f t="array" ref="AI874">IFERROR(INDEX(bank!$A$2:$P$1212,MATCH($O874&amp;$P874,bank!$Q$2:$Q$1212,0),AI$1),FALSE)</f>
        <v>0</v>
      </c>
      <c r="AJ874" s="13" cm="1">
        <f t="array" ref="AJ874">IFERROR(INDEX(bank!$A$2:$P$1212,MATCH($O874&amp;$P874,bank!$Q$2:$Q$1212,0),AJ$1),FALSE)</f>
        <v>1000</v>
      </c>
      <c r="AK874" s="13" cm="1">
        <f t="array" ref="AK874">IFERROR(INDEX(bank!$A$2:$P$1212,MATCH($O874&amp;$P874,bank!$Q$2:$Q$1212,0),AK$1),FALSE)</f>
        <v>1000</v>
      </c>
      <c r="AL874" s="13" cm="1">
        <f t="array" ref="AL874">IFERROR(INDEX(bank!$A$2:$P$1212,MATCH($O874&amp;$P874,bank!$Q$2:$Q$1212,0),AL$1),FALSE)</f>
        <v>11687818.23</v>
      </c>
      <c r="AM874" s="13" cm="1">
        <f t="array" ref="AM874">IFERROR(INDEX(bank!$A$2:$P$1212,MATCH($O874&amp;$P874,bank!$Q$2:$Q$1212,0),AM$1),FALSE)</f>
        <v>6.9240000000000004</v>
      </c>
      <c r="AN874" s="13" t="b" cm="1">
        <f t="array" ref="AN874">IFERROR(INDEX(bank!$A$2:$P$1212,MATCH($O874&amp;$P874,bank!$Q$2:$Q$1212,0),AN$1),FALSE)</f>
        <v>1</v>
      </c>
      <c r="AO874" s="13" t="str" cm="1">
        <f t="array" ref="AO874">IFERROR(INDEX(bank!$A$2:$P$1212,MATCH($O874&amp;$P874,bank!$Q$2:$Q$1212,0),AO$1),FALSE)</f>
        <v>已关闭</v>
      </c>
    </row>
    <row r="875" spans="1:41" hidden="1">
      <c r="A875" s="4" t="s">
        <v>90</v>
      </c>
      <c r="B875" s="4" t="s">
        <v>722</v>
      </c>
      <c r="C875" s="4">
        <v>47.98</v>
      </c>
      <c r="D875" s="4">
        <v>6.92952050837666</v>
      </c>
      <c r="E875" s="4">
        <v>0</v>
      </c>
      <c r="F875" s="4">
        <v>0</v>
      </c>
      <c r="G875" s="4" t="s">
        <v>30</v>
      </c>
      <c r="H875" s="6">
        <v>45079.373995601847</v>
      </c>
      <c r="I875" s="4" t="s">
        <v>20</v>
      </c>
      <c r="J875" s="4" t="b">
        <v>1</v>
      </c>
      <c r="K875" s="4">
        <v>0</v>
      </c>
      <c r="L875" s="4">
        <v>6.9240000000000004</v>
      </c>
      <c r="M875" s="4" t="s">
        <v>46</v>
      </c>
      <c r="N875" s="6">
        <v>45079.162824074083</v>
      </c>
      <c r="O875" s="4" t="s">
        <v>18</v>
      </c>
      <c r="P875" s="4">
        <v>1053</v>
      </c>
      <c r="Q875" s="10" cm="1">
        <f t="array" ref="Q875">IFERROR(INDEX(cashier!$A$2:$I$672,MATCH($O875&amp;$P875,cashier!$J$2:$J$672,0),Q$1),FALSE)</f>
        <v>592</v>
      </c>
      <c r="R875" s="10" t="str" cm="1">
        <f t="array" ref="R875">IFERROR(INDEX(cashier!$A$2:$I$672,MATCH($O875&amp;$P875,cashier!$J$2:$J$672,0),R$1),FALSE)</f>
        <v>吴总股东往来/RMB</v>
      </c>
      <c r="S875" s="10" cm="1">
        <f t="array" ref="S875">IFERROR(INDEX(cashier!$A$2:$I$672,MATCH($O875&amp;$P875,cashier!$J$2:$J$672,0),S$1),FALSE)</f>
        <v>45079.158176307872</v>
      </c>
      <c r="T875" s="10" t="str" cm="1">
        <f t="array" ref="T875">IFERROR(INDEX(cashier!$A$2:$I$672,MATCH($O875&amp;$P875,cashier!$J$2:$J$672,0),T$1),FALSE)</f>
        <v>RMB</v>
      </c>
      <c r="U875" s="10" cm="1">
        <f t="array" ref="U875">IFERROR(INDEX(cashier!$A$2:$I$672,MATCH($O875&amp;$P875,cashier!$J$2:$J$672,0),U$1),FALSE)</f>
        <v>1047.98</v>
      </c>
      <c r="V875" s="10" cm="1">
        <f t="array" ref="V875">IFERROR(INDEX(cashier!$A$2:$I$672,MATCH($O875&amp;$P875,cashier!$J$2:$J$672,0),V$1),FALSE)</f>
        <v>45079.162824074083</v>
      </c>
      <c r="W875" s="10" cm="1">
        <f t="array" ref="W875">IFERROR(INDEX(cashier!$A$2:$I$672,MATCH($O875&amp;$P875,cashier!$J$2:$J$672,0),W$1),FALSE)</f>
        <v>1053</v>
      </c>
      <c r="X875" s="10" t="str" cm="1">
        <f t="array" ref="X875">IFERROR(INDEX(cashier!$A$2:$I$672,MATCH($O875&amp;$P875,cashier!$J$2:$J$672,0),X$1),FALSE)</f>
        <v>付款单</v>
      </c>
      <c r="Y875" s="10" cm="1">
        <f t="array" ref="Y875">IFERROR(INDEX(cashier!$A$2:$I$672,MATCH($O875&amp;$P875,cashier!$J$2:$J$672,0),Y$1),FALSE)</f>
        <v>0</v>
      </c>
      <c r="Z875" s="13" cm="1">
        <f t="array" ref="Z875">IFERROR(INDEX(bank!$A$2:$P$1212,MATCH($O875&amp;$P875,bank!$Q$2:$Q$1212,0),Z$1),FALSE)</f>
        <v>1053</v>
      </c>
      <c r="AA875" s="13" t="str" cm="1">
        <f t="array" ref="AA875">IFERROR(INDEX(bank!$A$2:$P$1212,MATCH($O875&amp;$P875,bank!$Q$2:$Q$1212,0),AA$1),FALSE)</f>
        <v>付款单</v>
      </c>
      <c r="AB875" s="13" t="str" cm="1">
        <f t="array" ref="AB875">IFERROR(INDEX(bank!$A$2:$P$1212,MATCH($O875&amp;$P875,bank!$Q$2:$Q$1212,0),AB$1),FALSE)</f>
        <v>吴总股东往来/RMB</v>
      </c>
      <c r="AC875" s="13" t="str" cm="1">
        <f t="array" ref="AC875">IFERROR(INDEX(bank!$A$2:$P$1212,MATCH($O875&amp;$P875,bank!$Q$2:$Q$1212,0),AC$1),FALSE)</f>
        <v>RMB</v>
      </c>
      <c r="AD875" s="13" cm="1">
        <f t="array" ref="AD875">IFERROR(INDEX(bank!$A$2:$P$1212,MATCH($O875&amp;$P875,bank!$Q$2:$Q$1212,0),AD$1),FALSE)</f>
        <v>0</v>
      </c>
      <c r="AE875" s="13" t="str" cm="1">
        <f t="array" ref="AE875">IFERROR(INDEX(bank!$A$2:$P$1212,MATCH($O875&amp;$P875,bank!$Q$2:$Q$1212,0),AE$1),FALSE)</f>
        <v>5501.17-船员杂费</v>
      </c>
      <c r="AF875" s="13" t="str" cm="1">
        <f t="array" ref="AF875">IFERROR(INDEX(bank!$A$2:$P$1212,MATCH($O875&amp;$P875,bank!$Q$2:$Q$1212,0),AF$1),FALSE)</f>
        <v>吊唁惠骏船长母亲</v>
      </c>
      <c r="AG875" s="13" cm="1">
        <f t="array" ref="AG875">IFERROR(INDEX(bank!$A$2:$P$1212,MATCH($O875&amp;$P875,bank!$Q$2:$Q$1212,0),AG$1),FALSE)</f>
        <v>45079.162824074083</v>
      </c>
      <c r="AH875" s="13" cm="1">
        <f t="array" ref="AH875">IFERROR(INDEX(bank!$A$2:$P$1212,MATCH($O875&amp;$P875,bank!$Q$2:$Q$1212,0),AH$1),FALSE)</f>
        <v>0</v>
      </c>
      <c r="AI875" s="13" cm="1">
        <f t="array" ref="AI875">IFERROR(INDEX(bank!$A$2:$P$1212,MATCH($O875&amp;$P875,bank!$Q$2:$Q$1212,0),AI$1),FALSE)</f>
        <v>0</v>
      </c>
      <c r="AJ875" s="13" cm="1">
        <f t="array" ref="AJ875">IFERROR(INDEX(bank!$A$2:$P$1212,MATCH($O875&amp;$P875,bank!$Q$2:$Q$1212,0),AJ$1),FALSE)</f>
        <v>1000</v>
      </c>
      <c r="AK875" s="13" cm="1">
        <f t="array" ref="AK875">IFERROR(INDEX(bank!$A$2:$P$1212,MATCH($O875&amp;$P875,bank!$Q$2:$Q$1212,0),AK$1),FALSE)</f>
        <v>1000</v>
      </c>
      <c r="AL875" s="13" cm="1">
        <f t="array" ref="AL875">IFERROR(INDEX(bank!$A$2:$P$1212,MATCH($O875&amp;$P875,bank!$Q$2:$Q$1212,0),AL$1),FALSE)</f>
        <v>11687818.23</v>
      </c>
      <c r="AM875" s="13" cm="1">
        <f t="array" ref="AM875">IFERROR(INDEX(bank!$A$2:$P$1212,MATCH($O875&amp;$P875,bank!$Q$2:$Q$1212,0),AM$1),FALSE)</f>
        <v>6.9240000000000004</v>
      </c>
      <c r="AN875" s="13" t="b" cm="1">
        <f t="array" ref="AN875">IFERROR(INDEX(bank!$A$2:$P$1212,MATCH($O875&amp;$P875,bank!$Q$2:$Q$1212,0),AN$1),FALSE)</f>
        <v>1</v>
      </c>
      <c r="AO875" s="13" t="str" cm="1">
        <f t="array" ref="AO875">IFERROR(INDEX(bank!$A$2:$P$1212,MATCH($O875&amp;$P875,bank!$Q$2:$Q$1212,0),AO$1),FALSE)</f>
        <v>已关闭</v>
      </c>
    </row>
    <row r="876" spans="1:41" hidden="1">
      <c r="A876" s="4" t="s">
        <v>126</v>
      </c>
      <c r="B876" s="4" t="s">
        <v>723</v>
      </c>
      <c r="C876" s="4">
        <v>925</v>
      </c>
      <c r="D876" s="4">
        <v>133.5932986712883</v>
      </c>
      <c r="E876" s="4">
        <v>0</v>
      </c>
      <c r="F876" s="4">
        <v>0</v>
      </c>
      <c r="G876" s="4" t="s">
        <v>30</v>
      </c>
      <c r="H876" s="6">
        <v>45079.401702731477</v>
      </c>
      <c r="I876" s="4" t="s">
        <v>20</v>
      </c>
      <c r="J876" s="4" t="b">
        <v>1</v>
      </c>
      <c r="K876" s="4">
        <v>0</v>
      </c>
      <c r="L876" s="4">
        <v>6.9240000000000004</v>
      </c>
      <c r="M876" s="4" t="s">
        <v>46</v>
      </c>
      <c r="N876" s="6">
        <v>45079.164988425917</v>
      </c>
      <c r="O876" s="4" t="s">
        <v>18</v>
      </c>
      <c r="P876" s="4">
        <v>1054</v>
      </c>
      <c r="Q876" s="10" cm="1">
        <f t="array" ref="Q876">IFERROR(INDEX(cashier!$A$2:$I$672,MATCH($O876&amp;$P876,cashier!$J$2:$J$672,0),Q$1),FALSE)</f>
        <v>593</v>
      </c>
      <c r="R876" s="10" t="str" cm="1">
        <f t="array" ref="R876">IFERROR(INDEX(cashier!$A$2:$I$672,MATCH($O876&amp;$P876,cashier!$J$2:$J$672,0),R$1),FALSE)</f>
        <v>吴总股东往来/RMB</v>
      </c>
      <c r="S876" s="10" cm="1">
        <f t="array" ref="S876">IFERROR(INDEX(cashier!$A$2:$I$672,MATCH($O876&amp;$P876,cashier!$J$2:$J$672,0),S$1),FALSE)</f>
        <v>45079.160347048608</v>
      </c>
      <c r="T876" s="10" t="str" cm="1">
        <f t="array" ref="T876">IFERROR(INDEX(cashier!$A$2:$I$672,MATCH($O876&amp;$P876,cashier!$J$2:$J$672,0),T$1),FALSE)</f>
        <v>RMB</v>
      </c>
      <c r="U876" s="10" cm="1">
        <f t="array" ref="U876">IFERROR(INDEX(cashier!$A$2:$I$672,MATCH($O876&amp;$P876,cashier!$J$2:$J$672,0),U$1),FALSE)</f>
        <v>4527</v>
      </c>
      <c r="V876" s="10" cm="1">
        <f t="array" ref="V876">IFERROR(INDEX(cashier!$A$2:$I$672,MATCH($O876&amp;$P876,cashier!$J$2:$J$672,0),V$1),FALSE)</f>
        <v>45079.164988425917</v>
      </c>
      <c r="W876" s="10" cm="1">
        <f t="array" ref="W876">IFERROR(INDEX(cashier!$A$2:$I$672,MATCH($O876&amp;$P876,cashier!$J$2:$J$672,0),W$1),FALSE)</f>
        <v>1054</v>
      </c>
      <c r="X876" s="10" t="str" cm="1">
        <f t="array" ref="X876">IFERROR(INDEX(cashier!$A$2:$I$672,MATCH($O876&amp;$P876,cashier!$J$2:$J$672,0),X$1),FALSE)</f>
        <v>付款单</v>
      </c>
      <c r="Y876" s="10" cm="1">
        <f t="array" ref="Y876">IFERROR(INDEX(cashier!$A$2:$I$672,MATCH($O876&amp;$P876,cashier!$J$2:$J$672,0),Y$1),FALSE)</f>
        <v>0</v>
      </c>
      <c r="Z876" s="13" cm="1">
        <f t="array" ref="Z876">IFERROR(INDEX(bank!$A$2:$P$1212,MATCH($O876&amp;$P876,bank!$Q$2:$Q$1212,0),Z$1),FALSE)</f>
        <v>1054</v>
      </c>
      <c r="AA876" s="13" t="str" cm="1">
        <f t="array" ref="AA876">IFERROR(INDEX(bank!$A$2:$P$1212,MATCH($O876&amp;$P876,bank!$Q$2:$Q$1212,0),AA$1),FALSE)</f>
        <v>付款单</v>
      </c>
      <c r="AB876" s="13" t="str" cm="1">
        <f t="array" ref="AB876">IFERROR(INDEX(bank!$A$2:$P$1212,MATCH($O876&amp;$P876,bank!$Q$2:$Q$1212,0),AB$1),FALSE)</f>
        <v>吴总股东往来/RMB</v>
      </c>
      <c r="AC876" s="13" t="str" cm="1">
        <f t="array" ref="AC876">IFERROR(INDEX(bank!$A$2:$P$1212,MATCH($O876&amp;$P876,bank!$Q$2:$Q$1212,0),AC$1),FALSE)</f>
        <v>RMB</v>
      </c>
      <c r="AD876" s="13" cm="1">
        <f t="array" ref="AD876">IFERROR(INDEX(bank!$A$2:$P$1212,MATCH($O876&amp;$P876,bank!$Q$2:$Q$1212,0),AD$1),FALSE)</f>
        <v>0</v>
      </c>
      <c r="AE876" s="13" t="str" cm="1">
        <f t="array" ref="AE876">IFERROR(INDEX(bank!$A$2:$P$1212,MATCH($O876&amp;$P876,bank!$Q$2:$Q$1212,0),AE$1),FALSE)</f>
        <v xml:space="preserve">5501.07-船舶管理费用  </v>
      </c>
      <c r="AF876" s="13" t="str" cm="1">
        <f t="array" ref="AF876">IFERROR(INDEX(bank!$A$2:$P$1212,MATCH($O876&amp;$P876,bank!$Q$2:$Q$1212,0),AF$1),FALSE)</f>
        <v>4月30日盐城至大连机票+保险</v>
      </c>
      <c r="AG876" s="13" cm="1">
        <f t="array" ref="AG876">IFERROR(INDEX(bank!$A$2:$P$1212,MATCH($O876&amp;$P876,bank!$Q$2:$Q$1212,0),AG$1),FALSE)</f>
        <v>45079.164988425917</v>
      </c>
      <c r="AH876" s="13" cm="1">
        <f t="array" ref="AH876">IFERROR(INDEX(bank!$A$2:$P$1212,MATCH($O876&amp;$P876,bank!$Q$2:$Q$1212,0),AH$1),FALSE)</f>
        <v>0</v>
      </c>
      <c r="AI876" s="13" cm="1">
        <f t="array" ref="AI876">IFERROR(INDEX(bank!$A$2:$P$1212,MATCH($O876&amp;$P876,bank!$Q$2:$Q$1212,0),AI$1),FALSE)</f>
        <v>0</v>
      </c>
      <c r="AJ876" s="13" cm="1">
        <f t="array" ref="AJ876">IFERROR(INDEX(bank!$A$2:$P$1212,MATCH($O876&amp;$P876,bank!$Q$2:$Q$1212,0),AJ$1),FALSE)</f>
        <v>925</v>
      </c>
      <c r="AK876" s="13" cm="1">
        <f t="array" ref="AK876">IFERROR(INDEX(bank!$A$2:$P$1212,MATCH($O876&amp;$P876,bank!$Q$2:$Q$1212,0),AK$1),FALSE)</f>
        <v>925</v>
      </c>
      <c r="AL876" s="13" cm="1">
        <f t="array" ref="AL876">IFERROR(INDEX(bank!$A$2:$P$1212,MATCH($O876&amp;$P876,bank!$Q$2:$Q$1212,0),AL$1),FALSE)</f>
        <v>11686845.25</v>
      </c>
      <c r="AM876" s="13" cm="1">
        <f t="array" ref="AM876">IFERROR(INDEX(bank!$A$2:$P$1212,MATCH($O876&amp;$P876,bank!$Q$2:$Q$1212,0),AM$1),FALSE)</f>
        <v>6.9240000000000004</v>
      </c>
      <c r="AN876" s="13" t="b" cm="1">
        <f t="array" ref="AN876">IFERROR(INDEX(bank!$A$2:$P$1212,MATCH($O876&amp;$P876,bank!$Q$2:$Q$1212,0),AN$1),FALSE)</f>
        <v>1</v>
      </c>
      <c r="AO876" s="13" t="str" cm="1">
        <f t="array" ref="AO876">IFERROR(INDEX(bank!$A$2:$P$1212,MATCH($O876&amp;$P876,bank!$Q$2:$Q$1212,0),AO$1),FALSE)</f>
        <v>已关闭</v>
      </c>
    </row>
    <row r="877" spans="1:41" hidden="1">
      <c r="A877" s="4" t="s">
        <v>126</v>
      </c>
      <c r="B877" s="4" t="s">
        <v>724</v>
      </c>
      <c r="C877" s="4">
        <v>400</v>
      </c>
      <c r="D877" s="4">
        <v>57.770075101097618</v>
      </c>
      <c r="E877" s="4">
        <v>0</v>
      </c>
      <c r="F877" s="4">
        <v>0</v>
      </c>
      <c r="G877" s="4" t="s">
        <v>30</v>
      </c>
      <c r="H877" s="6">
        <v>45079.401702731477</v>
      </c>
      <c r="I877" s="4" t="s">
        <v>20</v>
      </c>
      <c r="J877" s="4" t="b">
        <v>1</v>
      </c>
      <c r="K877" s="4">
        <v>0</v>
      </c>
      <c r="L877" s="4">
        <v>6.9240000000000004</v>
      </c>
      <c r="M877" s="4" t="s">
        <v>46</v>
      </c>
      <c r="N877" s="6">
        <v>45079.164988425917</v>
      </c>
      <c r="O877" s="4" t="s">
        <v>18</v>
      </c>
      <c r="P877" s="4">
        <v>1054</v>
      </c>
      <c r="Q877" s="10" cm="1">
        <f t="array" ref="Q877">IFERROR(INDEX(cashier!$A$2:$I$672,MATCH($O877&amp;$P877,cashier!$J$2:$J$672,0),Q$1),FALSE)</f>
        <v>593</v>
      </c>
      <c r="R877" s="10" t="str" cm="1">
        <f t="array" ref="R877">IFERROR(INDEX(cashier!$A$2:$I$672,MATCH($O877&amp;$P877,cashier!$J$2:$J$672,0),R$1),FALSE)</f>
        <v>吴总股东往来/RMB</v>
      </c>
      <c r="S877" s="10" cm="1">
        <f t="array" ref="S877">IFERROR(INDEX(cashier!$A$2:$I$672,MATCH($O877&amp;$P877,cashier!$J$2:$J$672,0),S$1),FALSE)</f>
        <v>45079.160347048608</v>
      </c>
      <c r="T877" s="10" t="str" cm="1">
        <f t="array" ref="T877">IFERROR(INDEX(cashier!$A$2:$I$672,MATCH($O877&amp;$P877,cashier!$J$2:$J$672,0),T$1),FALSE)</f>
        <v>RMB</v>
      </c>
      <c r="U877" s="10" cm="1">
        <f t="array" ref="U877">IFERROR(INDEX(cashier!$A$2:$I$672,MATCH($O877&amp;$P877,cashier!$J$2:$J$672,0),U$1),FALSE)</f>
        <v>4527</v>
      </c>
      <c r="V877" s="10" cm="1">
        <f t="array" ref="V877">IFERROR(INDEX(cashier!$A$2:$I$672,MATCH($O877&amp;$P877,cashier!$J$2:$J$672,0),V$1),FALSE)</f>
        <v>45079.164988425917</v>
      </c>
      <c r="W877" s="10" cm="1">
        <f t="array" ref="W877">IFERROR(INDEX(cashier!$A$2:$I$672,MATCH($O877&amp;$P877,cashier!$J$2:$J$672,0),W$1),FALSE)</f>
        <v>1054</v>
      </c>
      <c r="X877" s="10" t="str" cm="1">
        <f t="array" ref="X877">IFERROR(INDEX(cashier!$A$2:$I$672,MATCH($O877&amp;$P877,cashier!$J$2:$J$672,0),X$1),FALSE)</f>
        <v>付款单</v>
      </c>
      <c r="Y877" s="10" cm="1">
        <f t="array" ref="Y877">IFERROR(INDEX(cashier!$A$2:$I$672,MATCH($O877&amp;$P877,cashier!$J$2:$J$672,0),Y$1),FALSE)</f>
        <v>0</v>
      </c>
      <c r="Z877" s="13" cm="1">
        <f t="array" ref="Z877">IFERROR(INDEX(bank!$A$2:$P$1212,MATCH($O877&amp;$P877,bank!$Q$2:$Q$1212,0),Z$1),FALSE)</f>
        <v>1054</v>
      </c>
      <c r="AA877" s="13" t="str" cm="1">
        <f t="array" ref="AA877">IFERROR(INDEX(bank!$A$2:$P$1212,MATCH($O877&amp;$P877,bank!$Q$2:$Q$1212,0),AA$1),FALSE)</f>
        <v>付款单</v>
      </c>
      <c r="AB877" s="13" t="str" cm="1">
        <f t="array" ref="AB877">IFERROR(INDEX(bank!$A$2:$P$1212,MATCH($O877&amp;$P877,bank!$Q$2:$Q$1212,0),AB$1),FALSE)</f>
        <v>吴总股东往来/RMB</v>
      </c>
      <c r="AC877" s="13" t="str" cm="1">
        <f t="array" ref="AC877">IFERROR(INDEX(bank!$A$2:$P$1212,MATCH($O877&amp;$P877,bank!$Q$2:$Q$1212,0),AC$1),FALSE)</f>
        <v>RMB</v>
      </c>
      <c r="AD877" s="13" cm="1">
        <f t="array" ref="AD877">IFERROR(INDEX(bank!$A$2:$P$1212,MATCH($O877&amp;$P877,bank!$Q$2:$Q$1212,0),AD$1),FALSE)</f>
        <v>0</v>
      </c>
      <c r="AE877" s="13" t="str" cm="1">
        <f t="array" ref="AE877">IFERROR(INDEX(bank!$A$2:$P$1212,MATCH($O877&amp;$P877,bank!$Q$2:$Q$1212,0),AE$1),FALSE)</f>
        <v xml:space="preserve">5501.07-船舶管理费用  </v>
      </c>
      <c r="AF877" s="13" t="str" cm="1">
        <f t="array" ref="AF877">IFERROR(INDEX(bank!$A$2:$P$1212,MATCH($O877&amp;$P877,bank!$Q$2:$Q$1212,0),AF$1),FALSE)</f>
        <v>4月30日盐城至大连机票+保险</v>
      </c>
      <c r="AG877" s="13" cm="1">
        <f t="array" ref="AG877">IFERROR(INDEX(bank!$A$2:$P$1212,MATCH($O877&amp;$P877,bank!$Q$2:$Q$1212,0),AG$1),FALSE)</f>
        <v>45079.164988425917</v>
      </c>
      <c r="AH877" s="13" cm="1">
        <f t="array" ref="AH877">IFERROR(INDEX(bank!$A$2:$P$1212,MATCH($O877&amp;$P877,bank!$Q$2:$Q$1212,0),AH$1),FALSE)</f>
        <v>0</v>
      </c>
      <c r="AI877" s="13" cm="1">
        <f t="array" ref="AI877">IFERROR(INDEX(bank!$A$2:$P$1212,MATCH($O877&amp;$P877,bank!$Q$2:$Q$1212,0),AI$1),FALSE)</f>
        <v>0</v>
      </c>
      <c r="AJ877" s="13" cm="1">
        <f t="array" ref="AJ877">IFERROR(INDEX(bank!$A$2:$P$1212,MATCH($O877&amp;$P877,bank!$Q$2:$Q$1212,0),AJ$1),FALSE)</f>
        <v>925</v>
      </c>
      <c r="AK877" s="13" cm="1">
        <f t="array" ref="AK877">IFERROR(INDEX(bank!$A$2:$P$1212,MATCH($O877&amp;$P877,bank!$Q$2:$Q$1212,0),AK$1),FALSE)</f>
        <v>925</v>
      </c>
      <c r="AL877" s="13" cm="1">
        <f t="array" ref="AL877">IFERROR(INDEX(bank!$A$2:$P$1212,MATCH($O877&amp;$P877,bank!$Q$2:$Q$1212,0),AL$1),FALSE)</f>
        <v>11686845.25</v>
      </c>
      <c r="AM877" s="13" cm="1">
        <f t="array" ref="AM877">IFERROR(INDEX(bank!$A$2:$P$1212,MATCH($O877&amp;$P877,bank!$Q$2:$Q$1212,0),AM$1),FALSE)</f>
        <v>6.9240000000000004</v>
      </c>
      <c r="AN877" s="13" t="b" cm="1">
        <f t="array" ref="AN877">IFERROR(INDEX(bank!$A$2:$P$1212,MATCH($O877&amp;$P877,bank!$Q$2:$Q$1212,0),AN$1),FALSE)</f>
        <v>1</v>
      </c>
      <c r="AO877" s="13" t="str" cm="1">
        <f t="array" ref="AO877">IFERROR(INDEX(bank!$A$2:$P$1212,MATCH($O877&amp;$P877,bank!$Q$2:$Q$1212,0),AO$1),FALSE)</f>
        <v>已关闭</v>
      </c>
    </row>
    <row r="878" spans="1:41" hidden="1">
      <c r="A878" s="4" t="s">
        <v>126</v>
      </c>
      <c r="B878" s="4" t="s">
        <v>725</v>
      </c>
      <c r="C878" s="4">
        <v>603</v>
      </c>
      <c r="D878" s="4">
        <v>87.088388214904668</v>
      </c>
      <c r="E878" s="4">
        <v>0</v>
      </c>
      <c r="F878" s="4">
        <v>0</v>
      </c>
      <c r="G878" s="4" t="s">
        <v>30</v>
      </c>
      <c r="H878" s="6">
        <v>45079.401702731477</v>
      </c>
      <c r="I878" s="4" t="s">
        <v>20</v>
      </c>
      <c r="J878" s="4" t="b">
        <v>1</v>
      </c>
      <c r="K878" s="4">
        <v>0</v>
      </c>
      <c r="L878" s="4">
        <v>6.9240000000000004</v>
      </c>
      <c r="M878" s="4" t="s">
        <v>46</v>
      </c>
      <c r="N878" s="6">
        <v>45079.164988425917</v>
      </c>
      <c r="O878" s="4" t="s">
        <v>18</v>
      </c>
      <c r="P878" s="4">
        <v>1054</v>
      </c>
      <c r="Q878" s="10" cm="1">
        <f t="array" ref="Q878">IFERROR(INDEX(cashier!$A$2:$I$672,MATCH($O878&amp;$P878,cashier!$J$2:$J$672,0),Q$1),FALSE)</f>
        <v>593</v>
      </c>
      <c r="R878" s="10" t="str" cm="1">
        <f t="array" ref="R878">IFERROR(INDEX(cashier!$A$2:$I$672,MATCH($O878&amp;$P878,cashier!$J$2:$J$672,0),R$1),FALSE)</f>
        <v>吴总股东往来/RMB</v>
      </c>
      <c r="S878" s="10" cm="1">
        <f t="array" ref="S878">IFERROR(INDEX(cashier!$A$2:$I$672,MATCH($O878&amp;$P878,cashier!$J$2:$J$672,0),S$1),FALSE)</f>
        <v>45079.160347048608</v>
      </c>
      <c r="T878" s="10" t="str" cm="1">
        <f t="array" ref="T878">IFERROR(INDEX(cashier!$A$2:$I$672,MATCH($O878&amp;$P878,cashier!$J$2:$J$672,0),T$1),FALSE)</f>
        <v>RMB</v>
      </c>
      <c r="U878" s="10" cm="1">
        <f t="array" ref="U878">IFERROR(INDEX(cashier!$A$2:$I$672,MATCH($O878&amp;$P878,cashier!$J$2:$J$672,0),U$1),FALSE)</f>
        <v>4527</v>
      </c>
      <c r="V878" s="10" cm="1">
        <f t="array" ref="V878">IFERROR(INDEX(cashier!$A$2:$I$672,MATCH($O878&amp;$P878,cashier!$J$2:$J$672,0),V$1),FALSE)</f>
        <v>45079.164988425917</v>
      </c>
      <c r="W878" s="10" cm="1">
        <f t="array" ref="W878">IFERROR(INDEX(cashier!$A$2:$I$672,MATCH($O878&amp;$P878,cashier!$J$2:$J$672,0),W$1),FALSE)</f>
        <v>1054</v>
      </c>
      <c r="X878" s="10" t="str" cm="1">
        <f t="array" ref="X878">IFERROR(INDEX(cashier!$A$2:$I$672,MATCH($O878&amp;$P878,cashier!$J$2:$J$672,0),X$1),FALSE)</f>
        <v>付款单</v>
      </c>
      <c r="Y878" s="10" cm="1">
        <f t="array" ref="Y878">IFERROR(INDEX(cashier!$A$2:$I$672,MATCH($O878&amp;$P878,cashier!$J$2:$J$672,0),Y$1),FALSE)</f>
        <v>0</v>
      </c>
      <c r="Z878" s="13" cm="1">
        <f t="array" ref="Z878">IFERROR(INDEX(bank!$A$2:$P$1212,MATCH($O878&amp;$P878,bank!$Q$2:$Q$1212,0),Z$1),FALSE)</f>
        <v>1054</v>
      </c>
      <c r="AA878" s="13" t="str" cm="1">
        <f t="array" ref="AA878">IFERROR(INDEX(bank!$A$2:$P$1212,MATCH($O878&amp;$P878,bank!$Q$2:$Q$1212,0),AA$1),FALSE)</f>
        <v>付款单</v>
      </c>
      <c r="AB878" s="13" t="str" cm="1">
        <f t="array" ref="AB878">IFERROR(INDEX(bank!$A$2:$P$1212,MATCH($O878&amp;$P878,bank!$Q$2:$Q$1212,0),AB$1),FALSE)</f>
        <v>吴总股东往来/RMB</v>
      </c>
      <c r="AC878" s="13" t="str" cm="1">
        <f t="array" ref="AC878">IFERROR(INDEX(bank!$A$2:$P$1212,MATCH($O878&amp;$P878,bank!$Q$2:$Q$1212,0),AC$1),FALSE)</f>
        <v>RMB</v>
      </c>
      <c r="AD878" s="13" cm="1">
        <f t="array" ref="AD878">IFERROR(INDEX(bank!$A$2:$P$1212,MATCH($O878&amp;$P878,bank!$Q$2:$Q$1212,0),AD$1),FALSE)</f>
        <v>0</v>
      </c>
      <c r="AE878" s="13" t="str" cm="1">
        <f t="array" ref="AE878">IFERROR(INDEX(bank!$A$2:$P$1212,MATCH($O878&amp;$P878,bank!$Q$2:$Q$1212,0),AE$1),FALSE)</f>
        <v xml:space="preserve">5501.07-船舶管理费用  </v>
      </c>
      <c r="AF878" s="13" t="str" cm="1">
        <f t="array" ref="AF878">IFERROR(INDEX(bank!$A$2:$P$1212,MATCH($O878&amp;$P878,bank!$Q$2:$Q$1212,0),AF$1),FALSE)</f>
        <v>4月30日盐城至大连机票+保险</v>
      </c>
      <c r="AG878" s="13" cm="1">
        <f t="array" ref="AG878">IFERROR(INDEX(bank!$A$2:$P$1212,MATCH($O878&amp;$P878,bank!$Q$2:$Q$1212,0),AG$1),FALSE)</f>
        <v>45079.164988425917</v>
      </c>
      <c r="AH878" s="13" cm="1">
        <f t="array" ref="AH878">IFERROR(INDEX(bank!$A$2:$P$1212,MATCH($O878&amp;$P878,bank!$Q$2:$Q$1212,0),AH$1),FALSE)</f>
        <v>0</v>
      </c>
      <c r="AI878" s="13" cm="1">
        <f t="array" ref="AI878">IFERROR(INDEX(bank!$A$2:$P$1212,MATCH($O878&amp;$P878,bank!$Q$2:$Q$1212,0),AI$1),FALSE)</f>
        <v>0</v>
      </c>
      <c r="AJ878" s="13" cm="1">
        <f t="array" ref="AJ878">IFERROR(INDEX(bank!$A$2:$P$1212,MATCH($O878&amp;$P878,bank!$Q$2:$Q$1212,0),AJ$1),FALSE)</f>
        <v>925</v>
      </c>
      <c r="AK878" s="13" cm="1">
        <f t="array" ref="AK878">IFERROR(INDEX(bank!$A$2:$P$1212,MATCH($O878&amp;$P878,bank!$Q$2:$Q$1212,0),AK$1),FALSE)</f>
        <v>925</v>
      </c>
      <c r="AL878" s="13" cm="1">
        <f t="array" ref="AL878">IFERROR(INDEX(bank!$A$2:$P$1212,MATCH($O878&amp;$P878,bank!$Q$2:$Q$1212,0),AL$1),FALSE)</f>
        <v>11686845.25</v>
      </c>
      <c r="AM878" s="13" cm="1">
        <f t="array" ref="AM878">IFERROR(INDEX(bank!$A$2:$P$1212,MATCH($O878&amp;$P878,bank!$Q$2:$Q$1212,0),AM$1),FALSE)</f>
        <v>6.9240000000000004</v>
      </c>
      <c r="AN878" s="13" t="b" cm="1">
        <f t="array" ref="AN878">IFERROR(INDEX(bank!$A$2:$P$1212,MATCH($O878&amp;$P878,bank!$Q$2:$Q$1212,0),AN$1),FALSE)</f>
        <v>1</v>
      </c>
      <c r="AO878" s="13" t="str" cm="1">
        <f t="array" ref="AO878">IFERROR(INDEX(bank!$A$2:$P$1212,MATCH($O878&amp;$P878,bank!$Q$2:$Q$1212,0),AO$1),FALSE)</f>
        <v>已关闭</v>
      </c>
    </row>
    <row r="879" spans="1:41" hidden="1">
      <c r="A879" s="4" t="s">
        <v>126</v>
      </c>
      <c r="B879" s="4" t="s">
        <v>726</v>
      </c>
      <c r="C879" s="4">
        <v>335</v>
      </c>
      <c r="D879" s="4">
        <v>48.382437897169261</v>
      </c>
      <c r="E879" s="4">
        <v>0</v>
      </c>
      <c r="F879" s="4">
        <v>0</v>
      </c>
      <c r="G879" s="4" t="s">
        <v>30</v>
      </c>
      <c r="H879" s="6">
        <v>45079.401702731477</v>
      </c>
      <c r="I879" s="4" t="s">
        <v>20</v>
      </c>
      <c r="J879" s="4" t="b">
        <v>1</v>
      </c>
      <c r="K879" s="4">
        <v>0</v>
      </c>
      <c r="L879" s="4">
        <v>6.9240000000000004</v>
      </c>
      <c r="M879" s="4" t="s">
        <v>46</v>
      </c>
      <c r="N879" s="6">
        <v>45079.164988425917</v>
      </c>
      <c r="O879" s="4" t="s">
        <v>18</v>
      </c>
      <c r="P879" s="4">
        <v>1054</v>
      </c>
      <c r="Q879" s="10" cm="1">
        <f t="array" ref="Q879">IFERROR(INDEX(cashier!$A$2:$I$672,MATCH($O879&amp;$P879,cashier!$J$2:$J$672,0),Q$1),FALSE)</f>
        <v>593</v>
      </c>
      <c r="R879" s="10" t="str" cm="1">
        <f t="array" ref="R879">IFERROR(INDEX(cashier!$A$2:$I$672,MATCH($O879&amp;$P879,cashier!$J$2:$J$672,0),R$1),FALSE)</f>
        <v>吴总股东往来/RMB</v>
      </c>
      <c r="S879" s="10" cm="1">
        <f t="array" ref="S879">IFERROR(INDEX(cashier!$A$2:$I$672,MATCH($O879&amp;$P879,cashier!$J$2:$J$672,0),S$1),FALSE)</f>
        <v>45079.160347048608</v>
      </c>
      <c r="T879" s="10" t="str" cm="1">
        <f t="array" ref="T879">IFERROR(INDEX(cashier!$A$2:$I$672,MATCH($O879&amp;$P879,cashier!$J$2:$J$672,0),T$1),FALSE)</f>
        <v>RMB</v>
      </c>
      <c r="U879" s="10" cm="1">
        <f t="array" ref="U879">IFERROR(INDEX(cashier!$A$2:$I$672,MATCH($O879&amp;$P879,cashier!$J$2:$J$672,0),U$1),FALSE)</f>
        <v>4527</v>
      </c>
      <c r="V879" s="10" cm="1">
        <f t="array" ref="V879">IFERROR(INDEX(cashier!$A$2:$I$672,MATCH($O879&amp;$P879,cashier!$J$2:$J$672,0),V$1),FALSE)</f>
        <v>45079.164988425917</v>
      </c>
      <c r="W879" s="10" cm="1">
        <f t="array" ref="W879">IFERROR(INDEX(cashier!$A$2:$I$672,MATCH($O879&amp;$P879,cashier!$J$2:$J$672,0),W$1),FALSE)</f>
        <v>1054</v>
      </c>
      <c r="X879" s="10" t="str" cm="1">
        <f t="array" ref="X879">IFERROR(INDEX(cashier!$A$2:$I$672,MATCH($O879&amp;$P879,cashier!$J$2:$J$672,0),X$1),FALSE)</f>
        <v>付款单</v>
      </c>
      <c r="Y879" s="10" cm="1">
        <f t="array" ref="Y879">IFERROR(INDEX(cashier!$A$2:$I$672,MATCH($O879&amp;$P879,cashier!$J$2:$J$672,0),Y$1),FALSE)</f>
        <v>0</v>
      </c>
      <c r="Z879" s="13" cm="1">
        <f t="array" ref="Z879">IFERROR(INDEX(bank!$A$2:$P$1212,MATCH($O879&amp;$P879,bank!$Q$2:$Q$1212,0),Z$1),FALSE)</f>
        <v>1054</v>
      </c>
      <c r="AA879" s="13" t="str" cm="1">
        <f t="array" ref="AA879">IFERROR(INDEX(bank!$A$2:$P$1212,MATCH($O879&amp;$P879,bank!$Q$2:$Q$1212,0),AA$1),FALSE)</f>
        <v>付款单</v>
      </c>
      <c r="AB879" s="13" t="str" cm="1">
        <f t="array" ref="AB879">IFERROR(INDEX(bank!$A$2:$P$1212,MATCH($O879&amp;$P879,bank!$Q$2:$Q$1212,0),AB$1),FALSE)</f>
        <v>吴总股东往来/RMB</v>
      </c>
      <c r="AC879" s="13" t="str" cm="1">
        <f t="array" ref="AC879">IFERROR(INDEX(bank!$A$2:$P$1212,MATCH($O879&amp;$P879,bank!$Q$2:$Q$1212,0),AC$1),FALSE)</f>
        <v>RMB</v>
      </c>
      <c r="AD879" s="13" cm="1">
        <f t="array" ref="AD879">IFERROR(INDEX(bank!$A$2:$P$1212,MATCH($O879&amp;$P879,bank!$Q$2:$Q$1212,0),AD$1),FALSE)</f>
        <v>0</v>
      </c>
      <c r="AE879" s="13" t="str" cm="1">
        <f t="array" ref="AE879">IFERROR(INDEX(bank!$A$2:$P$1212,MATCH($O879&amp;$P879,bank!$Q$2:$Q$1212,0),AE$1),FALSE)</f>
        <v xml:space="preserve">5501.07-船舶管理费用  </v>
      </c>
      <c r="AF879" s="13" t="str" cm="1">
        <f t="array" ref="AF879">IFERROR(INDEX(bank!$A$2:$P$1212,MATCH($O879&amp;$P879,bank!$Q$2:$Q$1212,0),AF$1),FALSE)</f>
        <v>4月30日盐城至大连机票+保险</v>
      </c>
      <c r="AG879" s="13" cm="1">
        <f t="array" ref="AG879">IFERROR(INDEX(bank!$A$2:$P$1212,MATCH($O879&amp;$P879,bank!$Q$2:$Q$1212,0),AG$1),FALSE)</f>
        <v>45079.164988425917</v>
      </c>
      <c r="AH879" s="13" cm="1">
        <f t="array" ref="AH879">IFERROR(INDEX(bank!$A$2:$P$1212,MATCH($O879&amp;$P879,bank!$Q$2:$Q$1212,0),AH$1),FALSE)</f>
        <v>0</v>
      </c>
      <c r="AI879" s="13" cm="1">
        <f t="array" ref="AI879">IFERROR(INDEX(bank!$A$2:$P$1212,MATCH($O879&amp;$P879,bank!$Q$2:$Q$1212,0),AI$1),FALSE)</f>
        <v>0</v>
      </c>
      <c r="AJ879" s="13" cm="1">
        <f t="array" ref="AJ879">IFERROR(INDEX(bank!$A$2:$P$1212,MATCH($O879&amp;$P879,bank!$Q$2:$Q$1212,0),AJ$1),FALSE)</f>
        <v>925</v>
      </c>
      <c r="AK879" s="13" cm="1">
        <f t="array" ref="AK879">IFERROR(INDEX(bank!$A$2:$P$1212,MATCH($O879&amp;$P879,bank!$Q$2:$Q$1212,0),AK$1),FALSE)</f>
        <v>925</v>
      </c>
      <c r="AL879" s="13" cm="1">
        <f t="array" ref="AL879">IFERROR(INDEX(bank!$A$2:$P$1212,MATCH($O879&amp;$P879,bank!$Q$2:$Q$1212,0),AL$1),FALSE)</f>
        <v>11686845.25</v>
      </c>
      <c r="AM879" s="13" cm="1">
        <f t="array" ref="AM879">IFERROR(INDEX(bank!$A$2:$P$1212,MATCH($O879&amp;$P879,bank!$Q$2:$Q$1212,0),AM$1),FALSE)</f>
        <v>6.9240000000000004</v>
      </c>
      <c r="AN879" s="13" t="b" cm="1">
        <f t="array" ref="AN879">IFERROR(INDEX(bank!$A$2:$P$1212,MATCH($O879&amp;$P879,bank!$Q$2:$Q$1212,0),AN$1),FALSE)</f>
        <v>1</v>
      </c>
      <c r="AO879" s="13" t="str" cm="1">
        <f t="array" ref="AO879">IFERROR(INDEX(bank!$A$2:$P$1212,MATCH($O879&amp;$P879,bank!$Q$2:$Q$1212,0),AO$1),FALSE)</f>
        <v>已关闭</v>
      </c>
    </row>
    <row r="880" spans="1:41" hidden="1">
      <c r="A880" s="4" t="s">
        <v>126</v>
      </c>
      <c r="B880" s="4" t="s">
        <v>727</v>
      </c>
      <c r="C880" s="4">
        <v>1664</v>
      </c>
      <c r="D880" s="4">
        <v>240.32351242056609</v>
      </c>
      <c r="E880" s="4">
        <v>0</v>
      </c>
      <c r="F880" s="4">
        <v>0</v>
      </c>
      <c r="G880" s="4" t="s">
        <v>30</v>
      </c>
      <c r="H880" s="6">
        <v>45079.401702731477</v>
      </c>
      <c r="I880" s="4" t="s">
        <v>20</v>
      </c>
      <c r="J880" s="4" t="b">
        <v>1</v>
      </c>
      <c r="K880" s="4">
        <v>0</v>
      </c>
      <c r="L880" s="4">
        <v>6.9240000000000004</v>
      </c>
      <c r="M880" s="4" t="s">
        <v>46</v>
      </c>
      <c r="N880" s="6">
        <v>45079.164988425917</v>
      </c>
      <c r="O880" s="4" t="s">
        <v>18</v>
      </c>
      <c r="P880" s="4">
        <v>1054</v>
      </c>
      <c r="Q880" s="10" cm="1">
        <f t="array" ref="Q880">IFERROR(INDEX(cashier!$A$2:$I$672,MATCH($O880&amp;$P880,cashier!$J$2:$J$672,0),Q$1),FALSE)</f>
        <v>593</v>
      </c>
      <c r="R880" s="10" t="str" cm="1">
        <f t="array" ref="R880">IFERROR(INDEX(cashier!$A$2:$I$672,MATCH($O880&amp;$P880,cashier!$J$2:$J$672,0),R$1),FALSE)</f>
        <v>吴总股东往来/RMB</v>
      </c>
      <c r="S880" s="10" cm="1">
        <f t="array" ref="S880">IFERROR(INDEX(cashier!$A$2:$I$672,MATCH($O880&amp;$P880,cashier!$J$2:$J$672,0),S$1),FALSE)</f>
        <v>45079.160347048608</v>
      </c>
      <c r="T880" s="10" t="str" cm="1">
        <f t="array" ref="T880">IFERROR(INDEX(cashier!$A$2:$I$672,MATCH($O880&amp;$P880,cashier!$J$2:$J$672,0),T$1),FALSE)</f>
        <v>RMB</v>
      </c>
      <c r="U880" s="10" cm="1">
        <f t="array" ref="U880">IFERROR(INDEX(cashier!$A$2:$I$672,MATCH($O880&amp;$P880,cashier!$J$2:$J$672,0),U$1),FALSE)</f>
        <v>4527</v>
      </c>
      <c r="V880" s="10" cm="1">
        <f t="array" ref="V880">IFERROR(INDEX(cashier!$A$2:$I$672,MATCH($O880&amp;$P880,cashier!$J$2:$J$672,0),V$1),FALSE)</f>
        <v>45079.164988425917</v>
      </c>
      <c r="W880" s="10" cm="1">
        <f t="array" ref="W880">IFERROR(INDEX(cashier!$A$2:$I$672,MATCH($O880&amp;$P880,cashier!$J$2:$J$672,0),W$1),FALSE)</f>
        <v>1054</v>
      </c>
      <c r="X880" s="10" t="str" cm="1">
        <f t="array" ref="X880">IFERROR(INDEX(cashier!$A$2:$I$672,MATCH($O880&amp;$P880,cashier!$J$2:$J$672,0),X$1),FALSE)</f>
        <v>付款单</v>
      </c>
      <c r="Y880" s="10" cm="1">
        <f t="array" ref="Y880">IFERROR(INDEX(cashier!$A$2:$I$672,MATCH($O880&amp;$P880,cashier!$J$2:$J$672,0),Y$1),FALSE)</f>
        <v>0</v>
      </c>
      <c r="Z880" s="13" cm="1">
        <f t="array" ref="Z880">IFERROR(INDEX(bank!$A$2:$P$1212,MATCH($O880&amp;$P880,bank!$Q$2:$Q$1212,0),Z$1),FALSE)</f>
        <v>1054</v>
      </c>
      <c r="AA880" s="13" t="str" cm="1">
        <f t="array" ref="AA880">IFERROR(INDEX(bank!$A$2:$P$1212,MATCH($O880&amp;$P880,bank!$Q$2:$Q$1212,0),AA$1),FALSE)</f>
        <v>付款单</v>
      </c>
      <c r="AB880" s="13" t="str" cm="1">
        <f t="array" ref="AB880">IFERROR(INDEX(bank!$A$2:$P$1212,MATCH($O880&amp;$P880,bank!$Q$2:$Q$1212,0),AB$1),FALSE)</f>
        <v>吴总股东往来/RMB</v>
      </c>
      <c r="AC880" s="13" t="str" cm="1">
        <f t="array" ref="AC880">IFERROR(INDEX(bank!$A$2:$P$1212,MATCH($O880&amp;$P880,bank!$Q$2:$Q$1212,0),AC$1),FALSE)</f>
        <v>RMB</v>
      </c>
      <c r="AD880" s="13" cm="1">
        <f t="array" ref="AD880">IFERROR(INDEX(bank!$A$2:$P$1212,MATCH($O880&amp;$P880,bank!$Q$2:$Q$1212,0),AD$1),FALSE)</f>
        <v>0</v>
      </c>
      <c r="AE880" s="13" t="str" cm="1">
        <f t="array" ref="AE880">IFERROR(INDEX(bank!$A$2:$P$1212,MATCH($O880&amp;$P880,bank!$Q$2:$Q$1212,0),AE$1),FALSE)</f>
        <v xml:space="preserve">5501.07-船舶管理费用  </v>
      </c>
      <c r="AF880" s="13" t="str" cm="1">
        <f t="array" ref="AF880">IFERROR(INDEX(bank!$A$2:$P$1212,MATCH($O880&amp;$P880,bank!$Q$2:$Q$1212,0),AF$1),FALSE)</f>
        <v>4月30日盐城至大连机票+保险</v>
      </c>
      <c r="AG880" s="13" cm="1">
        <f t="array" ref="AG880">IFERROR(INDEX(bank!$A$2:$P$1212,MATCH($O880&amp;$P880,bank!$Q$2:$Q$1212,0),AG$1),FALSE)</f>
        <v>45079.164988425917</v>
      </c>
      <c r="AH880" s="13" cm="1">
        <f t="array" ref="AH880">IFERROR(INDEX(bank!$A$2:$P$1212,MATCH($O880&amp;$P880,bank!$Q$2:$Q$1212,0),AH$1),FALSE)</f>
        <v>0</v>
      </c>
      <c r="AI880" s="13" cm="1">
        <f t="array" ref="AI880">IFERROR(INDEX(bank!$A$2:$P$1212,MATCH($O880&amp;$P880,bank!$Q$2:$Q$1212,0),AI$1),FALSE)</f>
        <v>0</v>
      </c>
      <c r="AJ880" s="13" cm="1">
        <f t="array" ref="AJ880">IFERROR(INDEX(bank!$A$2:$P$1212,MATCH($O880&amp;$P880,bank!$Q$2:$Q$1212,0),AJ$1),FALSE)</f>
        <v>925</v>
      </c>
      <c r="AK880" s="13" cm="1">
        <f t="array" ref="AK880">IFERROR(INDEX(bank!$A$2:$P$1212,MATCH($O880&amp;$P880,bank!$Q$2:$Q$1212,0),AK$1),FALSE)</f>
        <v>925</v>
      </c>
      <c r="AL880" s="13" cm="1">
        <f t="array" ref="AL880">IFERROR(INDEX(bank!$A$2:$P$1212,MATCH($O880&amp;$P880,bank!$Q$2:$Q$1212,0),AL$1),FALSE)</f>
        <v>11686845.25</v>
      </c>
      <c r="AM880" s="13" cm="1">
        <f t="array" ref="AM880">IFERROR(INDEX(bank!$A$2:$P$1212,MATCH($O880&amp;$P880,bank!$Q$2:$Q$1212,0),AM$1),FALSE)</f>
        <v>6.9240000000000004</v>
      </c>
      <c r="AN880" s="13" t="b" cm="1">
        <f t="array" ref="AN880">IFERROR(INDEX(bank!$A$2:$P$1212,MATCH($O880&amp;$P880,bank!$Q$2:$Q$1212,0),AN$1),FALSE)</f>
        <v>1</v>
      </c>
      <c r="AO880" s="13" t="str" cm="1">
        <f t="array" ref="AO880">IFERROR(INDEX(bank!$A$2:$P$1212,MATCH($O880&amp;$P880,bank!$Q$2:$Q$1212,0),AO$1),FALSE)</f>
        <v>已关闭</v>
      </c>
    </row>
    <row r="881" spans="1:41" hidden="1">
      <c r="A881" s="4" t="s">
        <v>126</v>
      </c>
      <c r="B881" s="4" t="s">
        <v>728</v>
      </c>
      <c r="C881" s="4">
        <v>600</v>
      </c>
      <c r="D881" s="4">
        <v>86.655112651646448</v>
      </c>
      <c r="E881" s="4">
        <v>0</v>
      </c>
      <c r="F881" s="4">
        <v>0</v>
      </c>
      <c r="G881" s="4" t="s">
        <v>30</v>
      </c>
      <c r="H881" s="6">
        <v>45079.401702731477</v>
      </c>
      <c r="I881" s="4" t="s">
        <v>20</v>
      </c>
      <c r="J881" s="4" t="b">
        <v>1</v>
      </c>
      <c r="K881" s="4">
        <v>0</v>
      </c>
      <c r="L881" s="4">
        <v>6.9240000000000004</v>
      </c>
      <c r="M881" s="4" t="s">
        <v>46</v>
      </c>
      <c r="N881" s="6">
        <v>45079.164988425917</v>
      </c>
      <c r="O881" s="4" t="s">
        <v>18</v>
      </c>
      <c r="P881" s="4">
        <v>1054</v>
      </c>
      <c r="Q881" s="10" cm="1">
        <f t="array" ref="Q881">IFERROR(INDEX(cashier!$A$2:$I$672,MATCH($O881&amp;$P881,cashier!$J$2:$J$672,0),Q$1),FALSE)</f>
        <v>593</v>
      </c>
      <c r="R881" s="10" t="str" cm="1">
        <f t="array" ref="R881">IFERROR(INDEX(cashier!$A$2:$I$672,MATCH($O881&amp;$P881,cashier!$J$2:$J$672,0),R$1),FALSE)</f>
        <v>吴总股东往来/RMB</v>
      </c>
      <c r="S881" s="10" cm="1">
        <f t="array" ref="S881">IFERROR(INDEX(cashier!$A$2:$I$672,MATCH($O881&amp;$P881,cashier!$J$2:$J$672,0),S$1),FALSE)</f>
        <v>45079.160347048608</v>
      </c>
      <c r="T881" s="10" t="str" cm="1">
        <f t="array" ref="T881">IFERROR(INDEX(cashier!$A$2:$I$672,MATCH($O881&amp;$P881,cashier!$J$2:$J$672,0),T$1),FALSE)</f>
        <v>RMB</v>
      </c>
      <c r="U881" s="10" cm="1">
        <f t="array" ref="U881">IFERROR(INDEX(cashier!$A$2:$I$672,MATCH($O881&amp;$P881,cashier!$J$2:$J$672,0),U$1),FALSE)</f>
        <v>4527</v>
      </c>
      <c r="V881" s="10" cm="1">
        <f t="array" ref="V881">IFERROR(INDEX(cashier!$A$2:$I$672,MATCH($O881&amp;$P881,cashier!$J$2:$J$672,0),V$1),FALSE)</f>
        <v>45079.164988425917</v>
      </c>
      <c r="W881" s="10" cm="1">
        <f t="array" ref="W881">IFERROR(INDEX(cashier!$A$2:$I$672,MATCH($O881&amp;$P881,cashier!$J$2:$J$672,0),W$1),FALSE)</f>
        <v>1054</v>
      </c>
      <c r="X881" s="10" t="str" cm="1">
        <f t="array" ref="X881">IFERROR(INDEX(cashier!$A$2:$I$672,MATCH($O881&amp;$P881,cashier!$J$2:$J$672,0),X$1),FALSE)</f>
        <v>付款单</v>
      </c>
      <c r="Y881" s="10" cm="1">
        <f t="array" ref="Y881">IFERROR(INDEX(cashier!$A$2:$I$672,MATCH($O881&amp;$P881,cashier!$J$2:$J$672,0),Y$1),FALSE)</f>
        <v>0</v>
      </c>
      <c r="Z881" s="13" cm="1">
        <f t="array" ref="Z881">IFERROR(INDEX(bank!$A$2:$P$1212,MATCH($O881&amp;$P881,bank!$Q$2:$Q$1212,0),Z$1),FALSE)</f>
        <v>1054</v>
      </c>
      <c r="AA881" s="13" t="str" cm="1">
        <f t="array" ref="AA881">IFERROR(INDEX(bank!$A$2:$P$1212,MATCH($O881&amp;$P881,bank!$Q$2:$Q$1212,0),AA$1),FALSE)</f>
        <v>付款单</v>
      </c>
      <c r="AB881" s="13" t="str" cm="1">
        <f t="array" ref="AB881">IFERROR(INDEX(bank!$A$2:$P$1212,MATCH($O881&amp;$P881,bank!$Q$2:$Q$1212,0),AB$1),FALSE)</f>
        <v>吴总股东往来/RMB</v>
      </c>
      <c r="AC881" s="13" t="str" cm="1">
        <f t="array" ref="AC881">IFERROR(INDEX(bank!$A$2:$P$1212,MATCH($O881&amp;$P881,bank!$Q$2:$Q$1212,0),AC$1),FALSE)</f>
        <v>RMB</v>
      </c>
      <c r="AD881" s="13" cm="1">
        <f t="array" ref="AD881">IFERROR(INDEX(bank!$A$2:$P$1212,MATCH($O881&amp;$P881,bank!$Q$2:$Q$1212,0),AD$1),FALSE)</f>
        <v>0</v>
      </c>
      <c r="AE881" s="13" t="str" cm="1">
        <f t="array" ref="AE881">IFERROR(INDEX(bank!$A$2:$P$1212,MATCH($O881&amp;$P881,bank!$Q$2:$Q$1212,0),AE$1),FALSE)</f>
        <v xml:space="preserve">5501.07-船舶管理费用  </v>
      </c>
      <c r="AF881" s="13" t="str" cm="1">
        <f t="array" ref="AF881">IFERROR(INDEX(bank!$A$2:$P$1212,MATCH($O881&amp;$P881,bank!$Q$2:$Q$1212,0),AF$1),FALSE)</f>
        <v>4月30日盐城至大连机票+保险</v>
      </c>
      <c r="AG881" s="13" cm="1">
        <f t="array" ref="AG881">IFERROR(INDEX(bank!$A$2:$P$1212,MATCH($O881&amp;$P881,bank!$Q$2:$Q$1212,0),AG$1),FALSE)</f>
        <v>45079.164988425917</v>
      </c>
      <c r="AH881" s="13" cm="1">
        <f t="array" ref="AH881">IFERROR(INDEX(bank!$A$2:$P$1212,MATCH($O881&amp;$P881,bank!$Q$2:$Q$1212,0),AH$1),FALSE)</f>
        <v>0</v>
      </c>
      <c r="AI881" s="13" cm="1">
        <f t="array" ref="AI881">IFERROR(INDEX(bank!$A$2:$P$1212,MATCH($O881&amp;$P881,bank!$Q$2:$Q$1212,0),AI$1),FALSE)</f>
        <v>0</v>
      </c>
      <c r="AJ881" s="13" cm="1">
        <f t="array" ref="AJ881">IFERROR(INDEX(bank!$A$2:$P$1212,MATCH($O881&amp;$P881,bank!$Q$2:$Q$1212,0),AJ$1),FALSE)</f>
        <v>925</v>
      </c>
      <c r="AK881" s="13" cm="1">
        <f t="array" ref="AK881">IFERROR(INDEX(bank!$A$2:$P$1212,MATCH($O881&amp;$P881,bank!$Q$2:$Q$1212,0),AK$1),FALSE)</f>
        <v>925</v>
      </c>
      <c r="AL881" s="13" cm="1">
        <f t="array" ref="AL881">IFERROR(INDEX(bank!$A$2:$P$1212,MATCH($O881&amp;$P881,bank!$Q$2:$Q$1212,0),AL$1),FALSE)</f>
        <v>11686845.25</v>
      </c>
      <c r="AM881" s="13" cm="1">
        <f t="array" ref="AM881">IFERROR(INDEX(bank!$A$2:$P$1212,MATCH($O881&amp;$P881,bank!$Q$2:$Q$1212,0),AM$1),FALSE)</f>
        <v>6.9240000000000004</v>
      </c>
      <c r="AN881" s="13" t="b" cm="1">
        <f t="array" ref="AN881">IFERROR(INDEX(bank!$A$2:$P$1212,MATCH($O881&amp;$P881,bank!$Q$2:$Q$1212,0),AN$1),FALSE)</f>
        <v>1</v>
      </c>
      <c r="AO881" s="13" t="str" cm="1">
        <f t="array" ref="AO881">IFERROR(INDEX(bank!$A$2:$P$1212,MATCH($O881&amp;$P881,bank!$Q$2:$Q$1212,0),AO$1),FALSE)</f>
        <v>已关闭</v>
      </c>
    </row>
    <row r="882" spans="1:41">
      <c r="A882" s="4" t="s">
        <v>50</v>
      </c>
      <c r="B882" s="4" t="s">
        <v>729</v>
      </c>
      <c r="C882" s="4">
        <v>0</v>
      </c>
      <c r="D882" s="4">
        <v>0</v>
      </c>
      <c r="E882" s="4">
        <v>525731.25</v>
      </c>
      <c r="F882" s="4">
        <v>525731.25</v>
      </c>
      <c r="G882" s="4" t="s">
        <v>19</v>
      </c>
      <c r="H882" s="6">
        <v>45077.278187951393</v>
      </c>
      <c r="I882" s="4" t="s">
        <v>20</v>
      </c>
      <c r="J882" s="4" t="b">
        <v>0</v>
      </c>
      <c r="K882" s="4">
        <v>0</v>
      </c>
      <c r="L882" s="4">
        <v>1</v>
      </c>
      <c r="M882" s="4" t="s">
        <v>27</v>
      </c>
      <c r="N882" s="6">
        <v>45077.364444444444</v>
      </c>
      <c r="O882" s="4" t="s">
        <v>26</v>
      </c>
      <c r="P882" s="4">
        <v>1056</v>
      </c>
      <c r="Q882" s="10" cm="1">
        <f t="array" ref="Q882">IFERROR(INDEX(cashier!$A$2:$I$672,MATCH($O882&amp;$P882,cashier!$J$2:$J$672,0),Q$1),FALSE)</f>
        <v>590</v>
      </c>
      <c r="R882" s="10" t="str" cm="1">
        <f t="array" ref="R882">IFERROR(INDEX(cashier!$A$2:$I$672,MATCH($O882&amp;$P882,cashier!$J$2:$J$672,0),R$1),FALSE)</f>
        <v>香港汇丰/USD/Mandarine/801-443300-838</v>
      </c>
      <c r="S882" s="10" cm="1">
        <f t="array" ref="S882">IFERROR(INDEX(cashier!$A$2:$I$672,MATCH($O882&amp;$P882,cashier!$J$2:$J$672,0),S$1),FALSE)</f>
        <v>45078.359965057869</v>
      </c>
      <c r="T882" s="10" t="str" cm="1">
        <f t="array" ref="T882">IFERROR(INDEX(cashier!$A$2:$I$672,MATCH($O882&amp;$P882,cashier!$J$2:$J$672,0),T$1),FALSE)</f>
        <v>USD</v>
      </c>
      <c r="U882" s="10" cm="1">
        <f t="array" ref="U882">IFERROR(INDEX(cashier!$A$2:$I$672,MATCH($O882&amp;$P882,cashier!$J$2:$J$672,0),U$1),FALSE)</f>
        <v>20299.78</v>
      </c>
      <c r="V882" s="10" cm="1">
        <f t="array" ref="V882">IFERROR(INDEX(cashier!$A$2:$I$672,MATCH($O882&amp;$P882,cashier!$J$2:$J$672,0),V$1),FALSE)</f>
        <v>45077.364444444444</v>
      </c>
      <c r="W882" s="10" cm="1">
        <f t="array" ref="W882">IFERROR(INDEX(cashier!$A$2:$I$672,MATCH($O882&amp;$P882,cashier!$J$2:$J$672,0),W$1),FALSE)</f>
        <v>1056</v>
      </c>
      <c r="X882" s="10" t="str" cm="1">
        <f t="array" ref="X882">IFERROR(INDEX(cashier!$A$2:$I$672,MATCH($O882&amp;$P882,cashier!$J$2:$J$672,0),X$1),FALSE)</f>
        <v>收款单</v>
      </c>
      <c r="Y882" s="10" cm="1">
        <f t="array" ref="Y882">IFERROR(INDEX(cashier!$A$2:$I$672,MATCH($O882&amp;$P882,cashier!$J$2:$J$672,0),Y$1),FALSE)</f>
        <v>0</v>
      </c>
      <c r="Z882" s="13" t="b" cm="1">
        <f t="array" ref="Z882">IFERROR(INDEX(bank!$A$2:$P$1212,MATCH($O882&amp;$P882,bank!$Q$2:$Q$1212,0),Z$1),FALSE)</f>
        <v>0</v>
      </c>
      <c r="AA882" s="13" t="b" cm="1">
        <f t="array" ref="AA882">IFERROR(INDEX(bank!$A$2:$P$1212,MATCH($O882&amp;$P882,bank!$Q$2:$Q$1212,0),AA$1),FALSE)</f>
        <v>0</v>
      </c>
      <c r="AB882" s="13" t="b" cm="1">
        <f t="array" ref="AB882">IFERROR(INDEX(bank!$A$2:$P$1212,MATCH($O882&amp;$P882,bank!$Q$2:$Q$1212,0),AB$1),FALSE)</f>
        <v>0</v>
      </c>
      <c r="AC882" s="13" t="b" cm="1">
        <f t="array" ref="AC882">IFERROR(INDEX(bank!$A$2:$P$1212,MATCH($O882&amp;$P882,bank!$Q$2:$Q$1212,0),AC$1),FALSE)</f>
        <v>0</v>
      </c>
      <c r="AD882" s="13" t="b" cm="1">
        <f t="array" ref="AD882">IFERROR(INDEX(bank!$A$2:$P$1212,MATCH($O882&amp;$P882,bank!$Q$2:$Q$1212,0),AD$1),FALSE)</f>
        <v>0</v>
      </c>
      <c r="AE882" s="13" t="b" cm="1">
        <f t="array" ref="AE882">IFERROR(INDEX(bank!$A$2:$P$1212,MATCH($O882&amp;$P882,bank!$Q$2:$Q$1212,0),AE$1),FALSE)</f>
        <v>0</v>
      </c>
      <c r="AF882" s="13" t="b" cm="1">
        <f t="array" ref="AF882">IFERROR(INDEX(bank!$A$2:$P$1212,MATCH($O882&amp;$P882,bank!$Q$2:$Q$1212,0),AF$1),FALSE)</f>
        <v>0</v>
      </c>
      <c r="AG882" s="13" t="b" cm="1">
        <f t="array" ref="AG882">IFERROR(INDEX(bank!$A$2:$P$1212,MATCH($O882&amp;$P882,bank!$Q$2:$Q$1212,0),AG$1),FALSE)</f>
        <v>0</v>
      </c>
      <c r="AH882" s="13" t="b" cm="1">
        <f t="array" ref="AH882">IFERROR(INDEX(bank!$A$2:$P$1212,MATCH($O882&amp;$P882,bank!$Q$2:$Q$1212,0),AH$1),FALSE)</f>
        <v>0</v>
      </c>
      <c r="AI882" s="13" t="b" cm="1">
        <f t="array" ref="AI882">IFERROR(INDEX(bank!$A$2:$P$1212,MATCH($O882&amp;$P882,bank!$Q$2:$Q$1212,0),AI$1),FALSE)</f>
        <v>0</v>
      </c>
      <c r="AJ882" s="13" t="b" cm="1">
        <f t="array" ref="AJ882">IFERROR(INDEX(bank!$A$2:$P$1212,MATCH($O882&amp;$P882,bank!$Q$2:$Q$1212,0),AJ$1),FALSE)</f>
        <v>0</v>
      </c>
      <c r="AK882" s="13" t="b" cm="1">
        <f t="array" ref="AK882">IFERROR(INDEX(bank!$A$2:$P$1212,MATCH($O882&amp;$P882,bank!$Q$2:$Q$1212,0),AK$1),FALSE)</f>
        <v>0</v>
      </c>
      <c r="AL882" s="13" t="b" cm="1">
        <f t="array" ref="AL882">IFERROR(INDEX(bank!$A$2:$P$1212,MATCH($O882&amp;$P882,bank!$Q$2:$Q$1212,0),AL$1),FALSE)</f>
        <v>0</v>
      </c>
      <c r="AM882" s="13" t="b" cm="1">
        <f t="array" ref="AM882">IFERROR(INDEX(bank!$A$2:$P$1212,MATCH($O882&amp;$P882,bank!$Q$2:$Q$1212,0),AM$1),FALSE)</f>
        <v>0</v>
      </c>
      <c r="AN882" s="13" t="b" cm="1">
        <f t="array" ref="AN882">IFERROR(INDEX(bank!$A$2:$P$1212,MATCH($O882&amp;$P882,bank!$Q$2:$Q$1212,0),AN$1),FALSE)</f>
        <v>0</v>
      </c>
      <c r="AO882" s="13" t="b" cm="1">
        <f t="array" ref="AO882">IFERROR(INDEX(bank!$A$2:$P$1212,MATCH($O882&amp;$P882,bank!$Q$2:$Q$1212,0),AO$1),FALSE)</f>
        <v>0</v>
      </c>
    </row>
    <row r="883" spans="1:41">
      <c r="A883" s="4" t="s">
        <v>168</v>
      </c>
      <c r="B883" s="4" t="s">
        <v>730</v>
      </c>
      <c r="C883" s="4">
        <v>26286.560000000001</v>
      </c>
      <c r="D883" s="4">
        <v>26286.560000000001</v>
      </c>
      <c r="E883" s="4">
        <v>0</v>
      </c>
      <c r="F883" s="4">
        <v>0</v>
      </c>
      <c r="G883" s="4" t="s">
        <v>19</v>
      </c>
      <c r="H883" s="6">
        <v>45077.278187951393</v>
      </c>
      <c r="I883" s="4" t="s">
        <v>20</v>
      </c>
      <c r="J883" s="4" t="b">
        <v>0</v>
      </c>
      <c r="K883" s="4">
        <v>0</v>
      </c>
      <c r="L883" s="4">
        <v>1</v>
      </c>
      <c r="M883" s="4" t="s">
        <v>27</v>
      </c>
      <c r="N883" s="6">
        <v>45077.364444444444</v>
      </c>
      <c r="O883" s="4" t="s">
        <v>26</v>
      </c>
      <c r="P883" s="4">
        <v>1056</v>
      </c>
      <c r="Q883" s="10" cm="1">
        <f t="array" ref="Q883">IFERROR(INDEX(cashier!$A$2:$I$672,MATCH($O883&amp;$P883,cashier!$J$2:$J$672,0),Q$1),FALSE)</f>
        <v>590</v>
      </c>
      <c r="R883" s="10" t="str" cm="1">
        <f t="array" ref="R883">IFERROR(INDEX(cashier!$A$2:$I$672,MATCH($O883&amp;$P883,cashier!$J$2:$J$672,0),R$1),FALSE)</f>
        <v>香港汇丰/USD/Mandarine/801-443300-838</v>
      </c>
      <c r="S883" s="10" cm="1">
        <f t="array" ref="S883">IFERROR(INDEX(cashier!$A$2:$I$672,MATCH($O883&amp;$P883,cashier!$J$2:$J$672,0),S$1),FALSE)</f>
        <v>45078.359965057869</v>
      </c>
      <c r="T883" s="10" t="str" cm="1">
        <f t="array" ref="T883">IFERROR(INDEX(cashier!$A$2:$I$672,MATCH($O883&amp;$P883,cashier!$J$2:$J$672,0),T$1),FALSE)</f>
        <v>USD</v>
      </c>
      <c r="U883" s="10" cm="1">
        <f t="array" ref="U883">IFERROR(INDEX(cashier!$A$2:$I$672,MATCH($O883&amp;$P883,cashier!$J$2:$J$672,0),U$1),FALSE)</f>
        <v>20299.78</v>
      </c>
      <c r="V883" s="10" cm="1">
        <f t="array" ref="V883">IFERROR(INDEX(cashier!$A$2:$I$672,MATCH($O883&amp;$P883,cashier!$J$2:$J$672,0),V$1),FALSE)</f>
        <v>45077.364444444444</v>
      </c>
      <c r="W883" s="10" cm="1">
        <f t="array" ref="W883">IFERROR(INDEX(cashier!$A$2:$I$672,MATCH($O883&amp;$P883,cashier!$J$2:$J$672,0),W$1),FALSE)</f>
        <v>1056</v>
      </c>
      <c r="X883" s="10" t="str" cm="1">
        <f t="array" ref="X883">IFERROR(INDEX(cashier!$A$2:$I$672,MATCH($O883&amp;$P883,cashier!$J$2:$J$672,0),X$1),FALSE)</f>
        <v>收款单</v>
      </c>
      <c r="Y883" s="10" cm="1">
        <f t="array" ref="Y883">IFERROR(INDEX(cashier!$A$2:$I$672,MATCH($O883&amp;$P883,cashier!$J$2:$J$672,0),Y$1),FALSE)</f>
        <v>0</v>
      </c>
      <c r="Z883" s="13" t="b" cm="1">
        <f t="array" ref="Z883">IFERROR(INDEX(bank!$A$2:$P$1212,MATCH($O883&amp;$P883,bank!$Q$2:$Q$1212,0),Z$1),FALSE)</f>
        <v>0</v>
      </c>
      <c r="AA883" s="13" t="b" cm="1">
        <f t="array" ref="AA883">IFERROR(INDEX(bank!$A$2:$P$1212,MATCH($O883&amp;$P883,bank!$Q$2:$Q$1212,0),AA$1),FALSE)</f>
        <v>0</v>
      </c>
      <c r="AB883" s="13" t="b" cm="1">
        <f t="array" ref="AB883">IFERROR(INDEX(bank!$A$2:$P$1212,MATCH($O883&amp;$P883,bank!$Q$2:$Q$1212,0),AB$1),FALSE)</f>
        <v>0</v>
      </c>
      <c r="AC883" s="13" t="b" cm="1">
        <f t="array" ref="AC883">IFERROR(INDEX(bank!$A$2:$P$1212,MATCH($O883&amp;$P883,bank!$Q$2:$Q$1212,0),AC$1),FALSE)</f>
        <v>0</v>
      </c>
      <c r="AD883" s="13" t="b" cm="1">
        <f t="array" ref="AD883">IFERROR(INDEX(bank!$A$2:$P$1212,MATCH($O883&amp;$P883,bank!$Q$2:$Q$1212,0),AD$1),FALSE)</f>
        <v>0</v>
      </c>
      <c r="AE883" s="13" t="b" cm="1">
        <f t="array" ref="AE883">IFERROR(INDEX(bank!$A$2:$P$1212,MATCH($O883&amp;$P883,bank!$Q$2:$Q$1212,0),AE$1),FALSE)</f>
        <v>0</v>
      </c>
      <c r="AF883" s="13" t="b" cm="1">
        <f t="array" ref="AF883">IFERROR(INDEX(bank!$A$2:$P$1212,MATCH($O883&amp;$P883,bank!$Q$2:$Q$1212,0),AF$1),FALSE)</f>
        <v>0</v>
      </c>
      <c r="AG883" s="13" t="b" cm="1">
        <f t="array" ref="AG883">IFERROR(INDEX(bank!$A$2:$P$1212,MATCH($O883&amp;$P883,bank!$Q$2:$Q$1212,0),AG$1),FALSE)</f>
        <v>0</v>
      </c>
      <c r="AH883" s="13" t="b" cm="1">
        <f t="array" ref="AH883">IFERROR(INDEX(bank!$A$2:$P$1212,MATCH($O883&amp;$P883,bank!$Q$2:$Q$1212,0),AH$1),FALSE)</f>
        <v>0</v>
      </c>
      <c r="AI883" s="13" t="b" cm="1">
        <f t="array" ref="AI883">IFERROR(INDEX(bank!$A$2:$P$1212,MATCH($O883&amp;$P883,bank!$Q$2:$Q$1212,0),AI$1),FALSE)</f>
        <v>0</v>
      </c>
      <c r="AJ883" s="13" t="b" cm="1">
        <f t="array" ref="AJ883">IFERROR(INDEX(bank!$A$2:$P$1212,MATCH($O883&amp;$P883,bank!$Q$2:$Q$1212,0),AJ$1),FALSE)</f>
        <v>0</v>
      </c>
      <c r="AK883" s="13" t="b" cm="1">
        <f t="array" ref="AK883">IFERROR(INDEX(bank!$A$2:$P$1212,MATCH($O883&amp;$P883,bank!$Q$2:$Q$1212,0),AK$1),FALSE)</f>
        <v>0</v>
      </c>
      <c r="AL883" s="13" t="b" cm="1">
        <f t="array" ref="AL883">IFERROR(INDEX(bank!$A$2:$P$1212,MATCH($O883&amp;$P883,bank!$Q$2:$Q$1212,0),AL$1),FALSE)</f>
        <v>0</v>
      </c>
      <c r="AM883" s="13" t="b" cm="1">
        <f t="array" ref="AM883">IFERROR(INDEX(bank!$A$2:$P$1212,MATCH($O883&amp;$P883,bank!$Q$2:$Q$1212,0),AM$1),FALSE)</f>
        <v>0</v>
      </c>
      <c r="AN883" s="13" t="b" cm="1">
        <f t="array" ref="AN883">IFERROR(INDEX(bank!$A$2:$P$1212,MATCH($O883&amp;$P883,bank!$Q$2:$Q$1212,0),AN$1),FALSE)</f>
        <v>0</v>
      </c>
      <c r="AO883" s="13" t="b" cm="1">
        <f t="array" ref="AO883">IFERROR(INDEX(bank!$A$2:$P$1212,MATCH($O883&amp;$P883,bank!$Q$2:$Q$1212,0),AO$1),FALSE)</f>
        <v>0</v>
      </c>
    </row>
    <row r="884" spans="1:41">
      <c r="A884" s="4" t="s">
        <v>40</v>
      </c>
      <c r="B884" s="4" t="s">
        <v>731</v>
      </c>
      <c r="C884" s="4">
        <v>0</v>
      </c>
      <c r="D884" s="4">
        <v>0</v>
      </c>
      <c r="E884" s="4">
        <v>264170.73</v>
      </c>
      <c r="F884" s="4">
        <v>264170.73</v>
      </c>
      <c r="G884" s="4" t="s">
        <v>19</v>
      </c>
      <c r="H884" s="6">
        <v>45077.278187951393</v>
      </c>
      <c r="I884" s="4" t="s">
        <v>20</v>
      </c>
      <c r="J884" s="4" t="b">
        <v>0</v>
      </c>
      <c r="K884" s="4">
        <v>0</v>
      </c>
      <c r="L884" s="4">
        <v>1</v>
      </c>
      <c r="M884" s="4" t="s">
        <v>27</v>
      </c>
      <c r="N884" s="6">
        <v>45077.364444444444</v>
      </c>
      <c r="O884" s="4" t="s">
        <v>26</v>
      </c>
      <c r="P884" s="4">
        <v>1056</v>
      </c>
      <c r="Q884" s="10" cm="1">
        <f t="array" ref="Q884">IFERROR(INDEX(cashier!$A$2:$I$672,MATCH($O884&amp;$P884,cashier!$J$2:$J$672,0),Q$1),FALSE)</f>
        <v>590</v>
      </c>
      <c r="R884" s="10" t="str" cm="1">
        <f t="array" ref="R884">IFERROR(INDEX(cashier!$A$2:$I$672,MATCH($O884&amp;$P884,cashier!$J$2:$J$672,0),R$1),FALSE)</f>
        <v>香港汇丰/USD/Mandarine/801-443300-838</v>
      </c>
      <c r="S884" s="10" cm="1">
        <f t="array" ref="S884">IFERROR(INDEX(cashier!$A$2:$I$672,MATCH($O884&amp;$P884,cashier!$J$2:$J$672,0),S$1),FALSE)</f>
        <v>45078.359965057869</v>
      </c>
      <c r="T884" s="10" t="str" cm="1">
        <f t="array" ref="T884">IFERROR(INDEX(cashier!$A$2:$I$672,MATCH($O884&amp;$P884,cashier!$J$2:$J$672,0),T$1),FALSE)</f>
        <v>USD</v>
      </c>
      <c r="U884" s="10" cm="1">
        <f t="array" ref="U884">IFERROR(INDEX(cashier!$A$2:$I$672,MATCH($O884&amp;$P884,cashier!$J$2:$J$672,0),U$1),FALSE)</f>
        <v>20299.78</v>
      </c>
      <c r="V884" s="10" cm="1">
        <f t="array" ref="V884">IFERROR(INDEX(cashier!$A$2:$I$672,MATCH($O884&amp;$P884,cashier!$J$2:$J$672,0),V$1),FALSE)</f>
        <v>45077.364444444444</v>
      </c>
      <c r="W884" s="10" cm="1">
        <f t="array" ref="W884">IFERROR(INDEX(cashier!$A$2:$I$672,MATCH($O884&amp;$P884,cashier!$J$2:$J$672,0),W$1),FALSE)</f>
        <v>1056</v>
      </c>
      <c r="X884" s="10" t="str" cm="1">
        <f t="array" ref="X884">IFERROR(INDEX(cashier!$A$2:$I$672,MATCH($O884&amp;$P884,cashier!$J$2:$J$672,0),X$1),FALSE)</f>
        <v>收款单</v>
      </c>
      <c r="Y884" s="10" cm="1">
        <f t="array" ref="Y884">IFERROR(INDEX(cashier!$A$2:$I$672,MATCH($O884&amp;$P884,cashier!$J$2:$J$672,0),Y$1),FALSE)</f>
        <v>0</v>
      </c>
      <c r="Z884" s="13" t="b" cm="1">
        <f t="array" ref="Z884">IFERROR(INDEX(bank!$A$2:$P$1212,MATCH($O884&amp;$P884,bank!$Q$2:$Q$1212,0),Z$1),FALSE)</f>
        <v>0</v>
      </c>
      <c r="AA884" s="13" t="b" cm="1">
        <f t="array" ref="AA884">IFERROR(INDEX(bank!$A$2:$P$1212,MATCH($O884&amp;$P884,bank!$Q$2:$Q$1212,0),AA$1),FALSE)</f>
        <v>0</v>
      </c>
      <c r="AB884" s="13" t="b" cm="1">
        <f t="array" ref="AB884">IFERROR(INDEX(bank!$A$2:$P$1212,MATCH($O884&amp;$P884,bank!$Q$2:$Q$1212,0),AB$1),FALSE)</f>
        <v>0</v>
      </c>
      <c r="AC884" s="13" t="b" cm="1">
        <f t="array" ref="AC884">IFERROR(INDEX(bank!$A$2:$P$1212,MATCH($O884&amp;$P884,bank!$Q$2:$Q$1212,0),AC$1),FALSE)</f>
        <v>0</v>
      </c>
      <c r="AD884" s="13" t="b" cm="1">
        <f t="array" ref="AD884">IFERROR(INDEX(bank!$A$2:$P$1212,MATCH($O884&amp;$P884,bank!$Q$2:$Q$1212,0),AD$1),FALSE)</f>
        <v>0</v>
      </c>
      <c r="AE884" s="13" t="b" cm="1">
        <f t="array" ref="AE884">IFERROR(INDEX(bank!$A$2:$P$1212,MATCH($O884&amp;$P884,bank!$Q$2:$Q$1212,0),AE$1),FALSE)</f>
        <v>0</v>
      </c>
      <c r="AF884" s="13" t="b" cm="1">
        <f t="array" ref="AF884">IFERROR(INDEX(bank!$A$2:$P$1212,MATCH($O884&amp;$P884,bank!$Q$2:$Q$1212,0),AF$1),FALSE)</f>
        <v>0</v>
      </c>
      <c r="AG884" s="13" t="b" cm="1">
        <f t="array" ref="AG884">IFERROR(INDEX(bank!$A$2:$P$1212,MATCH($O884&amp;$P884,bank!$Q$2:$Q$1212,0),AG$1),FALSE)</f>
        <v>0</v>
      </c>
      <c r="AH884" s="13" t="b" cm="1">
        <f t="array" ref="AH884">IFERROR(INDEX(bank!$A$2:$P$1212,MATCH($O884&amp;$P884,bank!$Q$2:$Q$1212,0),AH$1),FALSE)</f>
        <v>0</v>
      </c>
      <c r="AI884" s="13" t="b" cm="1">
        <f t="array" ref="AI884">IFERROR(INDEX(bank!$A$2:$P$1212,MATCH($O884&amp;$P884,bank!$Q$2:$Q$1212,0),AI$1),FALSE)</f>
        <v>0</v>
      </c>
      <c r="AJ884" s="13" t="b" cm="1">
        <f t="array" ref="AJ884">IFERROR(INDEX(bank!$A$2:$P$1212,MATCH($O884&amp;$P884,bank!$Q$2:$Q$1212,0),AJ$1),FALSE)</f>
        <v>0</v>
      </c>
      <c r="AK884" s="13" t="b" cm="1">
        <f t="array" ref="AK884">IFERROR(INDEX(bank!$A$2:$P$1212,MATCH($O884&amp;$P884,bank!$Q$2:$Q$1212,0),AK$1),FALSE)</f>
        <v>0</v>
      </c>
      <c r="AL884" s="13" t="b" cm="1">
        <f t="array" ref="AL884">IFERROR(INDEX(bank!$A$2:$P$1212,MATCH($O884&amp;$P884,bank!$Q$2:$Q$1212,0),AL$1),FALSE)</f>
        <v>0</v>
      </c>
      <c r="AM884" s="13" t="b" cm="1">
        <f t="array" ref="AM884">IFERROR(INDEX(bank!$A$2:$P$1212,MATCH($O884&amp;$P884,bank!$Q$2:$Q$1212,0),AM$1),FALSE)</f>
        <v>0</v>
      </c>
      <c r="AN884" s="13" t="b" cm="1">
        <f t="array" ref="AN884">IFERROR(INDEX(bank!$A$2:$P$1212,MATCH($O884&amp;$P884,bank!$Q$2:$Q$1212,0),AN$1),FALSE)</f>
        <v>0</v>
      </c>
      <c r="AO884" s="13" t="b" cm="1">
        <f t="array" ref="AO884">IFERROR(INDEX(bank!$A$2:$P$1212,MATCH($O884&amp;$P884,bank!$Q$2:$Q$1212,0),AO$1),FALSE)</f>
        <v>0</v>
      </c>
    </row>
    <row r="885" spans="1:41">
      <c r="A885" s="4" t="s">
        <v>40</v>
      </c>
      <c r="B885" s="4" t="s">
        <v>732</v>
      </c>
      <c r="C885" s="4">
        <v>0</v>
      </c>
      <c r="D885" s="4">
        <v>0</v>
      </c>
      <c r="E885" s="4">
        <v>49731.3</v>
      </c>
      <c r="F885" s="4">
        <v>49731.3</v>
      </c>
      <c r="G885" s="4" t="s">
        <v>19</v>
      </c>
      <c r="H885" s="6">
        <v>45077.278187951393</v>
      </c>
      <c r="I885" s="4" t="s">
        <v>20</v>
      </c>
      <c r="J885" s="4" t="b">
        <v>0</v>
      </c>
      <c r="K885" s="4">
        <v>0</v>
      </c>
      <c r="L885" s="4">
        <v>1</v>
      </c>
      <c r="M885" s="4" t="s">
        <v>27</v>
      </c>
      <c r="N885" s="6">
        <v>45077.364444444444</v>
      </c>
      <c r="O885" s="4" t="s">
        <v>26</v>
      </c>
      <c r="P885" s="4">
        <v>1056</v>
      </c>
      <c r="Q885" s="10" cm="1">
        <f t="array" ref="Q885">IFERROR(INDEX(cashier!$A$2:$I$672,MATCH($O885&amp;$P885,cashier!$J$2:$J$672,0),Q$1),FALSE)</f>
        <v>590</v>
      </c>
      <c r="R885" s="10" t="str" cm="1">
        <f t="array" ref="R885">IFERROR(INDEX(cashier!$A$2:$I$672,MATCH($O885&amp;$P885,cashier!$J$2:$J$672,0),R$1),FALSE)</f>
        <v>香港汇丰/USD/Mandarine/801-443300-838</v>
      </c>
      <c r="S885" s="10" cm="1">
        <f t="array" ref="S885">IFERROR(INDEX(cashier!$A$2:$I$672,MATCH($O885&amp;$P885,cashier!$J$2:$J$672,0),S$1),FALSE)</f>
        <v>45078.359965057869</v>
      </c>
      <c r="T885" s="10" t="str" cm="1">
        <f t="array" ref="T885">IFERROR(INDEX(cashier!$A$2:$I$672,MATCH($O885&amp;$P885,cashier!$J$2:$J$672,0),T$1),FALSE)</f>
        <v>USD</v>
      </c>
      <c r="U885" s="10" cm="1">
        <f t="array" ref="U885">IFERROR(INDEX(cashier!$A$2:$I$672,MATCH($O885&amp;$P885,cashier!$J$2:$J$672,0),U$1),FALSE)</f>
        <v>20299.78</v>
      </c>
      <c r="V885" s="10" cm="1">
        <f t="array" ref="V885">IFERROR(INDEX(cashier!$A$2:$I$672,MATCH($O885&amp;$P885,cashier!$J$2:$J$672,0),V$1),FALSE)</f>
        <v>45077.364444444444</v>
      </c>
      <c r="W885" s="10" cm="1">
        <f t="array" ref="W885">IFERROR(INDEX(cashier!$A$2:$I$672,MATCH($O885&amp;$P885,cashier!$J$2:$J$672,0),W$1),FALSE)</f>
        <v>1056</v>
      </c>
      <c r="X885" s="10" t="str" cm="1">
        <f t="array" ref="X885">IFERROR(INDEX(cashier!$A$2:$I$672,MATCH($O885&amp;$P885,cashier!$J$2:$J$672,0),X$1),FALSE)</f>
        <v>收款单</v>
      </c>
      <c r="Y885" s="10" cm="1">
        <f t="array" ref="Y885">IFERROR(INDEX(cashier!$A$2:$I$672,MATCH($O885&amp;$P885,cashier!$J$2:$J$672,0),Y$1),FALSE)</f>
        <v>0</v>
      </c>
      <c r="Z885" s="13" t="b" cm="1">
        <f t="array" ref="Z885">IFERROR(INDEX(bank!$A$2:$P$1212,MATCH($O885&amp;$P885,bank!$Q$2:$Q$1212,0),Z$1),FALSE)</f>
        <v>0</v>
      </c>
      <c r="AA885" s="13" t="b" cm="1">
        <f t="array" ref="AA885">IFERROR(INDEX(bank!$A$2:$P$1212,MATCH($O885&amp;$P885,bank!$Q$2:$Q$1212,0),AA$1),FALSE)</f>
        <v>0</v>
      </c>
      <c r="AB885" s="13" t="b" cm="1">
        <f t="array" ref="AB885">IFERROR(INDEX(bank!$A$2:$P$1212,MATCH($O885&amp;$P885,bank!$Q$2:$Q$1212,0),AB$1),FALSE)</f>
        <v>0</v>
      </c>
      <c r="AC885" s="13" t="b" cm="1">
        <f t="array" ref="AC885">IFERROR(INDEX(bank!$A$2:$P$1212,MATCH($O885&amp;$P885,bank!$Q$2:$Q$1212,0),AC$1),FALSE)</f>
        <v>0</v>
      </c>
      <c r="AD885" s="13" t="b" cm="1">
        <f t="array" ref="AD885">IFERROR(INDEX(bank!$A$2:$P$1212,MATCH($O885&amp;$P885,bank!$Q$2:$Q$1212,0),AD$1),FALSE)</f>
        <v>0</v>
      </c>
      <c r="AE885" s="13" t="b" cm="1">
        <f t="array" ref="AE885">IFERROR(INDEX(bank!$A$2:$P$1212,MATCH($O885&amp;$P885,bank!$Q$2:$Q$1212,0),AE$1),FALSE)</f>
        <v>0</v>
      </c>
      <c r="AF885" s="13" t="b" cm="1">
        <f t="array" ref="AF885">IFERROR(INDEX(bank!$A$2:$P$1212,MATCH($O885&amp;$P885,bank!$Q$2:$Q$1212,0),AF$1),FALSE)</f>
        <v>0</v>
      </c>
      <c r="AG885" s="13" t="b" cm="1">
        <f t="array" ref="AG885">IFERROR(INDEX(bank!$A$2:$P$1212,MATCH($O885&amp;$P885,bank!$Q$2:$Q$1212,0),AG$1),FALSE)</f>
        <v>0</v>
      </c>
      <c r="AH885" s="13" t="b" cm="1">
        <f t="array" ref="AH885">IFERROR(INDEX(bank!$A$2:$P$1212,MATCH($O885&amp;$P885,bank!$Q$2:$Q$1212,0),AH$1),FALSE)</f>
        <v>0</v>
      </c>
      <c r="AI885" s="13" t="b" cm="1">
        <f t="array" ref="AI885">IFERROR(INDEX(bank!$A$2:$P$1212,MATCH($O885&amp;$P885,bank!$Q$2:$Q$1212,0),AI$1),FALSE)</f>
        <v>0</v>
      </c>
      <c r="AJ885" s="13" t="b" cm="1">
        <f t="array" ref="AJ885">IFERROR(INDEX(bank!$A$2:$P$1212,MATCH($O885&amp;$P885,bank!$Q$2:$Q$1212,0),AJ$1),FALSE)</f>
        <v>0</v>
      </c>
      <c r="AK885" s="13" t="b" cm="1">
        <f t="array" ref="AK885">IFERROR(INDEX(bank!$A$2:$P$1212,MATCH($O885&amp;$P885,bank!$Q$2:$Q$1212,0),AK$1),FALSE)</f>
        <v>0</v>
      </c>
      <c r="AL885" s="13" t="b" cm="1">
        <f t="array" ref="AL885">IFERROR(INDEX(bank!$A$2:$P$1212,MATCH($O885&amp;$P885,bank!$Q$2:$Q$1212,0),AL$1),FALSE)</f>
        <v>0</v>
      </c>
      <c r="AM885" s="13" t="b" cm="1">
        <f t="array" ref="AM885">IFERROR(INDEX(bank!$A$2:$P$1212,MATCH($O885&amp;$P885,bank!$Q$2:$Q$1212,0),AM$1),FALSE)</f>
        <v>0</v>
      </c>
      <c r="AN885" s="13" t="b" cm="1">
        <f t="array" ref="AN885">IFERROR(INDEX(bank!$A$2:$P$1212,MATCH($O885&amp;$P885,bank!$Q$2:$Q$1212,0),AN$1),FALSE)</f>
        <v>0</v>
      </c>
      <c r="AO885" s="13" t="b" cm="1">
        <f t="array" ref="AO885">IFERROR(INDEX(bank!$A$2:$P$1212,MATCH($O885&amp;$P885,bank!$Q$2:$Q$1212,0),AO$1),FALSE)</f>
        <v>0</v>
      </c>
    </row>
    <row r="886" spans="1:41">
      <c r="A886" s="4" t="s">
        <v>40</v>
      </c>
      <c r="B886" s="4" t="s">
        <v>733</v>
      </c>
      <c r="C886" s="4">
        <v>257004</v>
      </c>
      <c r="D886" s="4">
        <v>257004</v>
      </c>
      <c r="E886" s="4">
        <v>0</v>
      </c>
      <c r="F886" s="4">
        <v>0</v>
      </c>
      <c r="G886" s="4" t="s">
        <v>19</v>
      </c>
      <c r="H886" s="6">
        <v>45077.278187951393</v>
      </c>
      <c r="I886" s="4" t="s">
        <v>20</v>
      </c>
      <c r="J886" s="4" t="b">
        <v>0</v>
      </c>
      <c r="K886" s="4">
        <v>0</v>
      </c>
      <c r="L886" s="4">
        <v>1</v>
      </c>
      <c r="M886" s="4" t="s">
        <v>27</v>
      </c>
      <c r="N886" s="6">
        <v>45077.364444444444</v>
      </c>
      <c r="O886" s="4" t="s">
        <v>26</v>
      </c>
      <c r="P886" s="4">
        <v>1056</v>
      </c>
      <c r="Q886" s="10" cm="1">
        <f t="array" ref="Q886">IFERROR(INDEX(cashier!$A$2:$I$672,MATCH($O886&amp;$P886,cashier!$J$2:$J$672,0),Q$1),FALSE)</f>
        <v>590</v>
      </c>
      <c r="R886" s="10" t="str" cm="1">
        <f t="array" ref="R886">IFERROR(INDEX(cashier!$A$2:$I$672,MATCH($O886&amp;$P886,cashier!$J$2:$J$672,0),R$1),FALSE)</f>
        <v>香港汇丰/USD/Mandarine/801-443300-838</v>
      </c>
      <c r="S886" s="10" cm="1">
        <f t="array" ref="S886">IFERROR(INDEX(cashier!$A$2:$I$672,MATCH($O886&amp;$P886,cashier!$J$2:$J$672,0),S$1),FALSE)</f>
        <v>45078.359965057869</v>
      </c>
      <c r="T886" s="10" t="str" cm="1">
        <f t="array" ref="T886">IFERROR(INDEX(cashier!$A$2:$I$672,MATCH($O886&amp;$P886,cashier!$J$2:$J$672,0),T$1),FALSE)</f>
        <v>USD</v>
      </c>
      <c r="U886" s="10" cm="1">
        <f t="array" ref="U886">IFERROR(INDEX(cashier!$A$2:$I$672,MATCH($O886&amp;$P886,cashier!$J$2:$J$672,0),U$1),FALSE)</f>
        <v>20299.78</v>
      </c>
      <c r="V886" s="10" cm="1">
        <f t="array" ref="V886">IFERROR(INDEX(cashier!$A$2:$I$672,MATCH($O886&amp;$P886,cashier!$J$2:$J$672,0),V$1),FALSE)</f>
        <v>45077.364444444444</v>
      </c>
      <c r="W886" s="10" cm="1">
        <f t="array" ref="W886">IFERROR(INDEX(cashier!$A$2:$I$672,MATCH($O886&amp;$P886,cashier!$J$2:$J$672,0),W$1),FALSE)</f>
        <v>1056</v>
      </c>
      <c r="X886" s="10" t="str" cm="1">
        <f t="array" ref="X886">IFERROR(INDEX(cashier!$A$2:$I$672,MATCH($O886&amp;$P886,cashier!$J$2:$J$672,0),X$1),FALSE)</f>
        <v>收款单</v>
      </c>
      <c r="Y886" s="10" cm="1">
        <f t="array" ref="Y886">IFERROR(INDEX(cashier!$A$2:$I$672,MATCH($O886&amp;$P886,cashier!$J$2:$J$672,0),Y$1),FALSE)</f>
        <v>0</v>
      </c>
      <c r="Z886" s="13" t="b" cm="1">
        <f t="array" ref="Z886">IFERROR(INDEX(bank!$A$2:$P$1212,MATCH($O886&amp;$P886,bank!$Q$2:$Q$1212,0),Z$1),FALSE)</f>
        <v>0</v>
      </c>
      <c r="AA886" s="13" t="b" cm="1">
        <f t="array" ref="AA886">IFERROR(INDEX(bank!$A$2:$P$1212,MATCH($O886&amp;$P886,bank!$Q$2:$Q$1212,0),AA$1),FALSE)</f>
        <v>0</v>
      </c>
      <c r="AB886" s="13" t="b" cm="1">
        <f t="array" ref="AB886">IFERROR(INDEX(bank!$A$2:$P$1212,MATCH($O886&amp;$P886,bank!$Q$2:$Q$1212,0),AB$1),FALSE)</f>
        <v>0</v>
      </c>
      <c r="AC886" s="13" t="b" cm="1">
        <f t="array" ref="AC886">IFERROR(INDEX(bank!$A$2:$P$1212,MATCH($O886&amp;$P886,bank!$Q$2:$Q$1212,0),AC$1),FALSE)</f>
        <v>0</v>
      </c>
      <c r="AD886" s="13" t="b" cm="1">
        <f t="array" ref="AD886">IFERROR(INDEX(bank!$A$2:$P$1212,MATCH($O886&amp;$P886,bank!$Q$2:$Q$1212,0),AD$1),FALSE)</f>
        <v>0</v>
      </c>
      <c r="AE886" s="13" t="b" cm="1">
        <f t="array" ref="AE886">IFERROR(INDEX(bank!$A$2:$P$1212,MATCH($O886&amp;$P886,bank!$Q$2:$Q$1212,0),AE$1),FALSE)</f>
        <v>0</v>
      </c>
      <c r="AF886" s="13" t="b" cm="1">
        <f t="array" ref="AF886">IFERROR(INDEX(bank!$A$2:$P$1212,MATCH($O886&amp;$P886,bank!$Q$2:$Q$1212,0),AF$1),FALSE)</f>
        <v>0</v>
      </c>
      <c r="AG886" s="13" t="b" cm="1">
        <f t="array" ref="AG886">IFERROR(INDEX(bank!$A$2:$P$1212,MATCH($O886&amp;$P886,bank!$Q$2:$Q$1212,0),AG$1),FALSE)</f>
        <v>0</v>
      </c>
      <c r="AH886" s="13" t="b" cm="1">
        <f t="array" ref="AH886">IFERROR(INDEX(bank!$A$2:$P$1212,MATCH($O886&amp;$P886,bank!$Q$2:$Q$1212,0),AH$1),FALSE)</f>
        <v>0</v>
      </c>
      <c r="AI886" s="13" t="b" cm="1">
        <f t="array" ref="AI886">IFERROR(INDEX(bank!$A$2:$P$1212,MATCH($O886&amp;$P886,bank!$Q$2:$Q$1212,0),AI$1),FALSE)</f>
        <v>0</v>
      </c>
      <c r="AJ886" s="13" t="b" cm="1">
        <f t="array" ref="AJ886">IFERROR(INDEX(bank!$A$2:$P$1212,MATCH($O886&amp;$P886,bank!$Q$2:$Q$1212,0),AJ$1),FALSE)</f>
        <v>0</v>
      </c>
      <c r="AK886" s="13" t="b" cm="1">
        <f t="array" ref="AK886">IFERROR(INDEX(bank!$A$2:$P$1212,MATCH($O886&amp;$P886,bank!$Q$2:$Q$1212,0),AK$1),FALSE)</f>
        <v>0</v>
      </c>
      <c r="AL886" s="13" t="b" cm="1">
        <f t="array" ref="AL886">IFERROR(INDEX(bank!$A$2:$P$1212,MATCH($O886&amp;$P886,bank!$Q$2:$Q$1212,0),AL$1),FALSE)</f>
        <v>0</v>
      </c>
      <c r="AM886" s="13" t="b" cm="1">
        <f t="array" ref="AM886">IFERROR(INDEX(bank!$A$2:$P$1212,MATCH($O886&amp;$P886,bank!$Q$2:$Q$1212,0),AM$1),FALSE)</f>
        <v>0</v>
      </c>
      <c r="AN886" s="13" t="b" cm="1">
        <f t="array" ref="AN886">IFERROR(INDEX(bank!$A$2:$P$1212,MATCH($O886&amp;$P886,bank!$Q$2:$Q$1212,0),AN$1),FALSE)</f>
        <v>0</v>
      </c>
      <c r="AO886" s="13" t="b" cm="1">
        <f t="array" ref="AO886">IFERROR(INDEX(bank!$A$2:$P$1212,MATCH($O886&amp;$P886,bank!$Q$2:$Q$1212,0),AO$1),FALSE)</f>
        <v>0</v>
      </c>
    </row>
    <row r="887" spans="1:41">
      <c r="A887" s="4" t="s">
        <v>40</v>
      </c>
      <c r="B887" s="4" t="s">
        <v>734</v>
      </c>
      <c r="C887" s="4">
        <v>47244.6</v>
      </c>
      <c r="D887" s="4">
        <v>47244.6</v>
      </c>
      <c r="E887" s="4">
        <v>0</v>
      </c>
      <c r="F887" s="4">
        <v>0</v>
      </c>
      <c r="G887" s="4" t="s">
        <v>19</v>
      </c>
      <c r="H887" s="6">
        <v>45077.278187951393</v>
      </c>
      <c r="I887" s="4" t="s">
        <v>20</v>
      </c>
      <c r="J887" s="4" t="b">
        <v>0</v>
      </c>
      <c r="K887" s="4">
        <v>0</v>
      </c>
      <c r="L887" s="4">
        <v>1</v>
      </c>
      <c r="M887" s="4" t="s">
        <v>27</v>
      </c>
      <c r="N887" s="6">
        <v>45077.364444444444</v>
      </c>
      <c r="O887" s="4" t="s">
        <v>26</v>
      </c>
      <c r="P887" s="4">
        <v>1056</v>
      </c>
      <c r="Q887" s="10" cm="1">
        <f t="array" ref="Q887">IFERROR(INDEX(cashier!$A$2:$I$672,MATCH($O887&amp;$P887,cashier!$J$2:$J$672,0),Q$1),FALSE)</f>
        <v>590</v>
      </c>
      <c r="R887" s="10" t="str" cm="1">
        <f t="array" ref="R887">IFERROR(INDEX(cashier!$A$2:$I$672,MATCH($O887&amp;$P887,cashier!$J$2:$J$672,0),R$1),FALSE)</f>
        <v>香港汇丰/USD/Mandarine/801-443300-838</v>
      </c>
      <c r="S887" s="10" cm="1">
        <f t="array" ref="S887">IFERROR(INDEX(cashier!$A$2:$I$672,MATCH($O887&amp;$P887,cashier!$J$2:$J$672,0),S$1),FALSE)</f>
        <v>45078.359965057869</v>
      </c>
      <c r="T887" s="10" t="str" cm="1">
        <f t="array" ref="T887">IFERROR(INDEX(cashier!$A$2:$I$672,MATCH($O887&amp;$P887,cashier!$J$2:$J$672,0),T$1),FALSE)</f>
        <v>USD</v>
      </c>
      <c r="U887" s="10" cm="1">
        <f t="array" ref="U887">IFERROR(INDEX(cashier!$A$2:$I$672,MATCH($O887&amp;$P887,cashier!$J$2:$J$672,0),U$1),FALSE)</f>
        <v>20299.78</v>
      </c>
      <c r="V887" s="10" cm="1">
        <f t="array" ref="V887">IFERROR(INDEX(cashier!$A$2:$I$672,MATCH($O887&amp;$P887,cashier!$J$2:$J$672,0),V$1),FALSE)</f>
        <v>45077.364444444444</v>
      </c>
      <c r="W887" s="10" cm="1">
        <f t="array" ref="W887">IFERROR(INDEX(cashier!$A$2:$I$672,MATCH($O887&amp;$P887,cashier!$J$2:$J$672,0),W$1),FALSE)</f>
        <v>1056</v>
      </c>
      <c r="X887" s="10" t="str" cm="1">
        <f t="array" ref="X887">IFERROR(INDEX(cashier!$A$2:$I$672,MATCH($O887&amp;$P887,cashier!$J$2:$J$672,0),X$1),FALSE)</f>
        <v>收款单</v>
      </c>
      <c r="Y887" s="10" cm="1">
        <f t="array" ref="Y887">IFERROR(INDEX(cashier!$A$2:$I$672,MATCH($O887&amp;$P887,cashier!$J$2:$J$672,0),Y$1),FALSE)</f>
        <v>0</v>
      </c>
      <c r="Z887" s="13" t="b" cm="1">
        <f t="array" ref="Z887">IFERROR(INDEX(bank!$A$2:$P$1212,MATCH($O887&amp;$P887,bank!$Q$2:$Q$1212,0),Z$1),FALSE)</f>
        <v>0</v>
      </c>
      <c r="AA887" s="13" t="b" cm="1">
        <f t="array" ref="AA887">IFERROR(INDEX(bank!$A$2:$P$1212,MATCH($O887&amp;$P887,bank!$Q$2:$Q$1212,0),AA$1),FALSE)</f>
        <v>0</v>
      </c>
      <c r="AB887" s="13" t="b" cm="1">
        <f t="array" ref="AB887">IFERROR(INDEX(bank!$A$2:$P$1212,MATCH($O887&amp;$P887,bank!$Q$2:$Q$1212,0),AB$1),FALSE)</f>
        <v>0</v>
      </c>
      <c r="AC887" s="13" t="b" cm="1">
        <f t="array" ref="AC887">IFERROR(INDEX(bank!$A$2:$P$1212,MATCH($O887&amp;$P887,bank!$Q$2:$Q$1212,0),AC$1),FALSE)</f>
        <v>0</v>
      </c>
      <c r="AD887" s="13" t="b" cm="1">
        <f t="array" ref="AD887">IFERROR(INDEX(bank!$A$2:$P$1212,MATCH($O887&amp;$P887,bank!$Q$2:$Q$1212,0),AD$1),FALSE)</f>
        <v>0</v>
      </c>
      <c r="AE887" s="13" t="b" cm="1">
        <f t="array" ref="AE887">IFERROR(INDEX(bank!$A$2:$P$1212,MATCH($O887&amp;$P887,bank!$Q$2:$Q$1212,0),AE$1),FALSE)</f>
        <v>0</v>
      </c>
      <c r="AF887" s="13" t="b" cm="1">
        <f t="array" ref="AF887">IFERROR(INDEX(bank!$A$2:$P$1212,MATCH($O887&amp;$P887,bank!$Q$2:$Q$1212,0),AF$1),FALSE)</f>
        <v>0</v>
      </c>
      <c r="AG887" s="13" t="b" cm="1">
        <f t="array" ref="AG887">IFERROR(INDEX(bank!$A$2:$P$1212,MATCH($O887&amp;$P887,bank!$Q$2:$Q$1212,0),AG$1),FALSE)</f>
        <v>0</v>
      </c>
      <c r="AH887" s="13" t="b" cm="1">
        <f t="array" ref="AH887">IFERROR(INDEX(bank!$A$2:$P$1212,MATCH($O887&amp;$P887,bank!$Q$2:$Q$1212,0),AH$1),FALSE)</f>
        <v>0</v>
      </c>
      <c r="AI887" s="13" t="b" cm="1">
        <f t="array" ref="AI887">IFERROR(INDEX(bank!$A$2:$P$1212,MATCH($O887&amp;$P887,bank!$Q$2:$Q$1212,0),AI$1),FALSE)</f>
        <v>0</v>
      </c>
      <c r="AJ887" s="13" t="b" cm="1">
        <f t="array" ref="AJ887">IFERROR(INDEX(bank!$A$2:$P$1212,MATCH($O887&amp;$P887,bank!$Q$2:$Q$1212,0),AJ$1),FALSE)</f>
        <v>0</v>
      </c>
      <c r="AK887" s="13" t="b" cm="1">
        <f t="array" ref="AK887">IFERROR(INDEX(bank!$A$2:$P$1212,MATCH($O887&amp;$P887,bank!$Q$2:$Q$1212,0),AK$1),FALSE)</f>
        <v>0</v>
      </c>
      <c r="AL887" s="13" t="b" cm="1">
        <f t="array" ref="AL887">IFERROR(INDEX(bank!$A$2:$P$1212,MATCH($O887&amp;$P887,bank!$Q$2:$Q$1212,0),AL$1),FALSE)</f>
        <v>0</v>
      </c>
      <c r="AM887" s="13" t="b" cm="1">
        <f t="array" ref="AM887">IFERROR(INDEX(bank!$A$2:$P$1212,MATCH($O887&amp;$P887,bank!$Q$2:$Q$1212,0),AM$1),FALSE)</f>
        <v>0</v>
      </c>
      <c r="AN887" s="13" t="b" cm="1">
        <f t="array" ref="AN887">IFERROR(INDEX(bank!$A$2:$P$1212,MATCH($O887&amp;$P887,bank!$Q$2:$Q$1212,0),AN$1),FALSE)</f>
        <v>0</v>
      </c>
      <c r="AO887" s="13" t="b" cm="1">
        <f t="array" ref="AO887">IFERROR(INDEX(bank!$A$2:$P$1212,MATCH($O887&amp;$P887,bank!$Q$2:$Q$1212,0),AO$1),FALSE)</f>
        <v>0</v>
      </c>
    </row>
    <row r="888" spans="1:41">
      <c r="A888" s="4" t="s">
        <v>40</v>
      </c>
      <c r="B888" s="4" t="s">
        <v>735</v>
      </c>
      <c r="C888" s="4">
        <v>0</v>
      </c>
      <c r="D888" s="4">
        <v>0</v>
      </c>
      <c r="E888" s="4">
        <v>887.3</v>
      </c>
      <c r="F888" s="4">
        <v>887.3</v>
      </c>
      <c r="G888" s="4" t="s">
        <v>19</v>
      </c>
      <c r="H888" s="6">
        <v>45077.278187951393</v>
      </c>
      <c r="I888" s="4" t="s">
        <v>20</v>
      </c>
      <c r="J888" s="4" t="b">
        <v>0</v>
      </c>
      <c r="K888" s="4">
        <v>0</v>
      </c>
      <c r="L888" s="4">
        <v>1</v>
      </c>
      <c r="M888" s="4" t="s">
        <v>27</v>
      </c>
      <c r="N888" s="6">
        <v>45077.364444444444</v>
      </c>
      <c r="O888" s="4" t="s">
        <v>26</v>
      </c>
      <c r="P888" s="4">
        <v>1056</v>
      </c>
      <c r="Q888" s="10" cm="1">
        <f t="array" ref="Q888">IFERROR(INDEX(cashier!$A$2:$I$672,MATCH($O888&amp;$P888,cashier!$J$2:$J$672,0),Q$1),FALSE)</f>
        <v>590</v>
      </c>
      <c r="R888" s="10" t="str" cm="1">
        <f t="array" ref="R888">IFERROR(INDEX(cashier!$A$2:$I$672,MATCH($O888&amp;$P888,cashier!$J$2:$J$672,0),R$1),FALSE)</f>
        <v>香港汇丰/USD/Mandarine/801-443300-838</v>
      </c>
      <c r="S888" s="10" cm="1">
        <f t="array" ref="S888">IFERROR(INDEX(cashier!$A$2:$I$672,MATCH($O888&amp;$P888,cashier!$J$2:$J$672,0),S$1),FALSE)</f>
        <v>45078.359965057869</v>
      </c>
      <c r="T888" s="10" t="str" cm="1">
        <f t="array" ref="T888">IFERROR(INDEX(cashier!$A$2:$I$672,MATCH($O888&amp;$P888,cashier!$J$2:$J$672,0),T$1),FALSE)</f>
        <v>USD</v>
      </c>
      <c r="U888" s="10" cm="1">
        <f t="array" ref="U888">IFERROR(INDEX(cashier!$A$2:$I$672,MATCH($O888&amp;$P888,cashier!$J$2:$J$672,0),U$1),FALSE)</f>
        <v>20299.78</v>
      </c>
      <c r="V888" s="10" cm="1">
        <f t="array" ref="V888">IFERROR(INDEX(cashier!$A$2:$I$672,MATCH($O888&amp;$P888,cashier!$J$2:$J$672,0),V$1),FALSE)</f>
        <v>45077.364444444444</v>
      </c>
      <c r="W888" s="10" cm="1">
        <f t="array" ref="W888">IFERROR(INDEX(cashier!$A$2:$I$672,MATCH($O888&amp;$P888,cashier!$J$2:$J$672,0),W$1),FALSE)</f>
        <v>1056</v>
      </c>
      <c r="X888" s="10" t="str" cm="1">
        <f t="array" ref="X888">IFERROR(INDEX(cashier!$A$2:$I$672,MATCH($O888&amp;$P888,cashier!$J$2:$J$672,0),X$1),FALSE)</f>
        <v>收款单</v>
      </c>
      <c r="Y888" s="10" cm="1">
        <f t="array" ref="Y888">IFERROR(INDEX(cashier!$A$2:$I$672,MATCH($O888&amp;$P888,cashier!$J$2:$J$672,0),Y$1),FALSE)</f>
        <v>0</v>
      </c>
      <c r="Z888" s="13" t="b" cm="1">
        <f t="array" ref="Z888">IFERROR(INDEX(bank!$A$2:$P$1212,MATCH($O888&amp;$P888,bank!$Q$2:$Q$1212,0),Z$1),FALSE)</f>
        <v>0</v>
      </c>
      <c r="AA888" s="13" t="b" cm="1">
        <f t="array" ref="AA888">IFERROR(INDEX(bank!$A$2:$P$1212,MATCH($O888&amp;$P888,bank!$Q$2:$Q$1212,0),AA$1),FALSE)</f>
        <v>0</v>
      </c>
      <c r="AB888" s="13" t="b" cm="1">
        <f t="array" ref="AB888">IFERROR(INDEX(bank!$A$2:$P$1212,MATCH($O888&amp;$P888,bank!$Q$2:$Q$1212,0),AB$1),FALSE)</f>
        <v>0</v>
      </c>
      <c r="AC888" s="13" t="b" cm="1">
        <f t="array" ref="AC888">IFERROR(INDEX(bank!$A$2:$P$1212,MATCH($O888&amp;$P888,bank!$Q$2:$Q$1212,0),AC$1),FALSE)</f>
        <v>0</v>
      </c>
      <c r="AD888" s="13" t="b" cm="1">
        <f t="array" ref="AD888">IFERROR(INDEX(bank!$A$2:$P$1212,MATCH($O888&amp;$P888,bank!$Q$2:$Q$1212,0),AD$1),FALSE)</f>
        <v>0</v>
      </c>
      <c r="AE888" s="13" t="b" cm="1">
        <f t="array" ref="AE888">IFERROR(INDEX(bank!$A$2:$P$1212,MATCH($O888&amp;$P888,bank!$Q$2:$Q$1212,0),AE$1),FALSE)</f>
        <v>0</v>
      </c>
      <c r="AF888" s="13" t="b" cm="1">
        <f t="array" ref="AF888">IFERROR(INDEX(bank!$A$2:$P$1212,MATCH($O888&amp;$P888,bank!$Q$2:$Q$1212,0),AF$1),FALSE)</f>
        <v>0</v>
      </c>
      <c r="AG888" s="13" t="b" cm="1">
        <f t="array" ref="AG888">IFERROR(INDEX(bank!$A$2:$P$1212,MATCH($O888&amp;$P888,bank!$Q$2:$Q$1212,0),AG$1),FALSE)</f>
        <v>0</v>
      </c>
      <c r="AH888" s="13" t="b" cm="1">
        <f t="array" ref="AH888">IFERROR(INDEX(bank!$A$2:$P$1212,MATCH($O888&amp;$P888,bank!$Q$2:$Q$1212,0),AH$1),FALSE)</f>
        <v>0</v>
      </c>
      <c r="AI888" s="13" t="b" cm="1">
        <f t="array" ref="AI888">IFERROR(INDEX(bank!$A$2:$P$1212,MATCH($O888&amp;$P888,bank!$Q$2:$Q$1212,0),AI$1),FALSE)</f>
        <v>0</v>
      </c>
      <c r="AJ888" s="13" t="b" cm="1">
        <f t="array" ref="AJ888">IFERROR(INDEX(bank!$A$2:$P$1212,MATCH($O888&amp;$P888,bank!$Q$2:$Q$1212,0),AJ$1),FALSE)</f>
        <v>0</v>
      </c>
      <c r="AK888" s="13" t="b" cm="1">
        <f t="array" ref="AK888">IFERROR(INDEX(bank!$A$2:$P$1212,MATCH($O888&amp;$P888,bank!$Q$2:$Q$1212,0),AK$1),FALSE)</f>
        <v>0</v>
      </c>
      <c r="AL888" s="13" t="b" cm="1">
        <f t="array" ref="AL888">IFERROR(INDEX(bank!$A$2:$P$1212,MATCH($O888&amp;$P888,bank!$Q$2:$Q$1212,0),AL$1),FALSE)</f>
        <v>0</v>
      </c>
      <c r="AM888" s="13" t="b" cm="1">
        <f t="array" ref="AM888">IFERROR(INDEX(bank!$A$2:$P$1212,MATCH($O888&amp;$P888,bank!$Q$2:$Q$1212,0),AM$1),FALSE)</f>
        <v>0</v>
      </c>
      <c r="AN888" s="13" t="b" cm="1">
        <f t="array" ref="AN888">IFERROR(INDEX(bank!$A$2:$P$1212,MATCH($O888&amp;$P888,bank!$Q$2:$Q$1212,0),AN$1),FALSE)</f>
        <v>0</v>
      </c>
      <c r="AO888" s="13" t="b" cm="1">
        <f t="array" ref="AO888">IFERROR(INDEX(bank!$A$2:$P$1212,MATCH($O888&amp;$P888,bank!$Q$2:$Q$1212,0),AO$1),FALSE)</f>
        <v>0</v>
      </c>
    </row>
    <row r="889" spans="1:41">
      <c r="A889" s="4" t="s">
        <v>149</v>
      </c>
      <c r="B889" s="4" t="s">
        <v>174</v>
      </c>
      <c r="C889" s="4">
        <v>0</v>
      </c>
      <c r="D889" s="4">
        <v>0</v>
      </c>
      <c r="E889" s="4">
        <v>1947.15</v>
      </c>
      <c r="F889" s="4">
        <v>1947.15</v>
      </c>
      <c r="G889" s="4" t="s">
        <v>19</v>
      </c>
      <c r="H889" s="6">
        <v>45077.278187951393</v>
      </c>
      <c r="I889" s="4" t="s">
        <v>20</v>
      </c>
      <c r="J889" s="4" t="b">
        <v>0</v>
      </c>
      <c r="K889" s="4">
        <v>0</v>
      </c>
      <c r="L889" s="4">
        <v>1</v>
      </c>
      <c r="M889" s="4" t="s">
        <v>27</v>
      </c>
      <c r="N889" s="6">
        <v>45077.364444444444</v>
      </c>
      <c r="O889" s="4" t="s">
        <v>26</v>
      </c>
      <c r="P889" s="4">
        <v>1056</v>
      </c>
      <c r="Q889" s="10" cm="1">
        <f t="array" ref="Q889">IFERROR(INDEX(cashier!$A$2:$I$672,MATCH($O889&amp;$P889,cashier!$J$2:$J$672,0),Q$1),FALSE)</f>
        <v>590</v>
      </c>
      <c r="R889" s="10" t="str" cm="1">
        <f t="array" ref="R889">IFERROR(INDEX(cashier!$A$2:$I$672,MATCH($O889&amp;$P889,cashier!$J$2:$J$672,0),R$1),FALSE)</f>
        <v>香港汇丰/USD/Mandarine/801-443300-838</v>
      </c>
      <c r="S889" s="10" cm="1">
        <f t="array" ref="S889">IFERROR(INDEX(cashier!$A$2:$I$672,MATCH($O889&amp;$P889,cashier!$J$2:$J$672,0),S$1),FALSE)</f>
        <v>45078.359965057869</v>
      </c>
      <c r="T889" s="10" t="str" cm="1">
        <f t="array" ref="T889">IFERROR(INDEX(cashier!$A$2:$I$672,MATCH($O889&amp;$P889,cashier!$J$2:$J$672,0),T$1),FALSE)</f>
        <v>USD</v>
      </c>
      <c r="U889" s="10" cm="1">
        <f t="array" ref="U889">IFERROR(INDEX(cashier!$A$2:$I$672,MATCH($O889&amp;$P889,cashier!$J$2:$J$672,0),U$1),FALSE)</f>
        <v>20299.78</v>
      </c>
      <c r="V889" s="10" cm="1">
        <f t="array" ref="V889">IFERROR(INDEX(cashier!$A$2:$I$672,MATCH($O889&amp;$P889,cashier!$J$2:$J$672,0),V$1),FALSE)</f>
        <v>45077.364444444444</v>
      </c>
      <c r="W889" s="10" cm="1">
        <f t="array" ref="W889">IFERROR(INDEX(cashier!$A$2:$I$672,MATCH($O889&amp;$P889,cashier!$J$2:$J$672,0),W$1),FALSE)</f>
        <v>1056</v>
      </c>
      <c r="X889" s="10" t="str" cm="1">
        <f t="array" ref="X889">IFERROR(INDEX(cashier!$A$2:$I$672,MATCH($O889&amp;$P889,cashier!$J$2:$J$672,0),X$1),FALSE)</f>
        <v>收款单</v>
      </c>
      <c r="Y889" s="10" cm="1">
        <f t="array" ref="Y889">IFERROR(INDEX(cashier!$A$2:$I$672,MATCH($O889&amp;$P889,cashier!$J$2:$J$672,0),Y$1),FALSE)</f>
        <v>0</v>
      </c>
      <c r="Z889" s="13" t="b" cm="1">
        <f t="array" ref="Z889">IFERROR(INDEX(bank!$A$2:$P$1212,MATCH($O889&amp;$P889,bank!$Q$2:$Q$1212,0),Z$1),FALSE)</f>
        <v>0</v>
      </c>
      <c r="AA889" s="13" t="b" cm="1">
        <f t="array" ref="AA889">IFERROR(INDEX(bank!$A$2:$P$1212,MATCH($O889&amp;$P889,bank!$Q$2:$Q$1212,0),AA$1),FALSE)</f>
        <v>0</v>
      </c>
      <c r="AB889" s="13" t="b" cm="1">
        <f t="array" ref="AB889">IFERROR(INDEX(bank!$A$2:$P$1212,MATCH($O889&amp;$P889,bank!$Q$2:$Q$1212,0),AB$1),FALSE)</f>
        <v>0</v>
      </c>
      <c r="AC889" s="13" t="b" cm="1">
        <f t="array" ref="AC889">IFERROR(INDEX(bank!$A$2:$P$1212,MATCH($O889&amp;$P889,bank!$Q$2:$Q$1212,0),AC$1),FALSE)</f>
        <v>0</v>
      </c>
      <c r="AD889" s="13" t="b" cm="1">
        <f t="array" ref="AD889">IFERROR(INDEX(bank!$A$2:$P$1212,MATCH($O889&amp;$P889,bank!$Q$2:$Q$1212,0),AD$1),FALSE)</f>
        <v>0</v>
      </c>
      <c r="AE889" s="13" t="b" cm="1">
        <f t="array" ref="AE889">IFERROR(INDEX(bank!$A$2:$P$1212,MATCH($O889&amp;$P889,bank!$Q$2:$Q$1212,0),AE$1),FALSE)</f>
        <v>0</v>
      </c>
      <c r="AF889" s="13" t="b" cm="1">
        <f t="array" ref="AF889">IFERROR(INDEX(bank!$A$2:$P$1212,MATCH($O889&amp;$P889,bank!$Q$2:$Q$1212,0),AF$1),FALSE)</f>
        <v>0</v>
      </c>
      <c r="AG889" s="13" t="b" cm="1">
        <f t="array" ref="AG889">IFERROR(INDEX(bank!$A$2:$P$1212,MATCH($O889&amp;$P889,bank!$Q$2:$Q$1212,0),AG$1),FALSE)</f>
        <v>0</v>
      </c>
      <c r="AH889" s="13" t="b" cm="1">
        <f t="array" ref="AH889">IFERROR(INDEX(bank!$A$2:$P$1212,MATCH($O889&amp;$P889,bank!$Q$2:$Q$1212,0),AH$1),FALSE)</f>
        <v>0</v>
      </c>
      <c r="AI889" s="13" t="b" cm="1">
        <f t="array" ref="AI889">IFERROR(INDEX(bank!$A$2:$P$1212,MATCH($O889&amp;$P889,bank!$Q$2:$Q$1212,0),AI$1),FALSE)</f>
        <v>0</v>
      </c>
      <c r="AJ889" s="13" t="b" cm="1">
        <f t="array" ref="AJ889">IFERROR(INDEX(bank!$A$2:$P$1212,MATCH($O889&amp;$P889,bank!$Q$2:$Q$1212,0),AJ$1),FALSE)</f>
        <v>0</v>
      </c>
      <c r="AK889" s="13" t="b" cm="1">
        <f t="array" ref="AK889">IFERROR(INDEX(bank!$A$2:$P$1212,MATCH($O889&amp;$P889,bank!$Q$2:$Q$1212,0),AK$1),FALSE)</f>
        <v>0</v>
      </c>
      <c r="AL889" s="13" t="b" cm="1">
        <f t="array" ref="AL889">IFERROR(INDEX(bank!$A$2:$P$1212,MATCH($O889&amp;$P889,bank!$Q$2:$Q$1212,0),AL$1),FALSE)</f>
        <v>0</v>
      </c>
      <c r="AM889" s="13" t="b" cm="1">
        <f t="array" ref="AM889">IFERROR(INDEX(bank!$A$2:$P$1212,MATCH($O889&amp;$P889,bank!$Q$2:$Q$1212,0),AM$1),FALSE)</f>
        <v>0</v>
      </c>
      <c r="AN889" s="13" t="b" cm="1">
        <f t="array" ref="AN889">IFERROR(INDEX(bank!$A$2:$P$1212,MATCH($O889&amp;$P889,bank!$Q$2:$Q$1212,0),AN$1),FALSE)</f>
        <v>0</v>
      </c>
      <c r="AO889" s="13" t="b" cm="1">
        <f t="array" ref="AO889">IFERROR(INDEX(bank!$A$2:$P$1212,MATCH($O889&amp;$P889,bank!$Q$2:$Q$1212,0),AO$1),FALSE)</f>
        <v>0</v>
      </c>
    </row>
    <row r="890" spans="1:41">
      <c r="A890" s="4" t="s">
        <v>99</v>
      </c>
      <c r="B890" s="4" t="s">
        <v>175</v>
      </c>
      <c r="C890" s="4">
        <v>0</v>
      </c>
      <c r="D890" s="4">
        <v>0</v>
      </c>
      <c r="E890" s="4">
        <v>4150</v>
      </c>
      <c r="F890" s="4">
        <v>4150</v>
      </c>
      <c r="G890" s="4" t="s">
        <v>19</v>
      </c>
      <c r="H890" s="6">
        <v>45077.278187951393</v>
      </c>
      <c r="I890" s="4" t="s">
        <v>20</v>
      </c>
      <c r="J890" s="4" t="b">
        <v>0</v>
      </c>
      <c r="K890" s="4">
        <v>0</v>
      </c>
      <c r="L890" s="4">
        <v>1</v>
      </c>
      <c r="M890" s="4" t="s">
        <v>27</v>
      </c>
      <c r="N890" s="6">
        <v>45077.364444444444</v>
      </c>
      <c r="O890" s="4" t="s">
        <v>26</v>
      </c>
      <c r="P890" s="4">
        <v>1056</v>
      </c>
      <c r="Q890" s="10" cm="1">
        <f t="array" ref="Q890">IFERROR(INDEX(cashier!$A$2:$I$672,MATCH($O890&amp;$P890,cashier!$J$2:$J$672,0),Q$1),FALSE)</f>
        <v>590</v>
      </c>
      <c r="R890" s="10" t="str" cm="1">
        <f t="array" ref="R890">IFERROR(INDEX(cashier!$A$2:$I$672,MATCH($O890&amp;$P890,cashier!$J$2:$J$672,0),R$1),FALSE)</f>
        <v>香港汇丰/USD/Mandarine/801-443300-838</v>
      </c>
      <c r="S890" s="10" cm="1">
        <f t="array" ref="S890">IFERROR(INDEX(cashier!$A$2:$I$672,MATCH($O890&amp;$P890,cashier!$J$2:$J$672,0),S$1),FALSE)</f>
        <v>45078.359965057869</v>
      </c>
      <c r="T890" s="10" t="str" cm="1">
        <f t="array" ref="T890">IFERROR(INDEX(cashier!$A$2:$I$672,MATCH($O890&amp;$P890,cashier!$J$2:$J$672,0),T$1),FALSE)</f>
        <v>USD</v>
      </c>
      <c r="U890" s="10" cm="1">
        <f t="array" ref="U890">IFERROR(INDEX(cashier!$A$2:$I$672,MATCH($O890&amp;$P890,cashier!$J$2:$J$672,0),U$1),FALSE)</f>
        <v>20299.78</v>
      </c>
      <c r="V890" s="10" cm="1">
        <f t="array" ref="V890">IFERROR(INDEX(cashier!$A$2:$I$672,MATCH($O890&amp;$P890,cashier!$J$2:$J$672,0),V$1),FALSE)</f>
        <v>45077.364444444444</v>
      </c>
      <c r="W890" s="10" cm="1">
        <f t="array" ref="W890">IFERROR(INDEX(cashier!$A$2:$I$672,MATCH($O890&amp;$P890,cashier!$J$2:$J$672,0),W$1),FALSE)</f>
        <v>1056</v>
      </c>
      <c r="X890" s="10" t="str" cm="1">
        <f t="array" ref="X890">IFERROR(INDEX(cashier!$A$2:$I$672,MATCH($O890&amp;$P890,cashier!$J$2:$J$672,0),X$1),FALSE)</f>
        <v>收款单</v>
      </c>
      <c r="Y890" s="10" cm="1">
        <f t="array" ref="Y890">IFERROR(INDEX(cashier!$A$2:$I$672,MATCH($O890&amp;$P890,cashier!$J$2:$J$672,0),Y$1),FALSE)</f>
        <v>0</v>
      </c>
      <c r="Z890" s="13" t="b" cm="1">
        <f t="array" ref="Z890">IFERROR(INDEX(bank!$A$2:$P$1212,MATCH($O890&amp;$P890,bank!$Q$2:$Q$1212,0),Z$1),FALSE)</f>
        <v>0</v>
      </c>
      <c r="AA890" s="13" t="b" cm="1">
        <f t="array" ref="AA890">IFERROR(INDEX(bank!$A$2:$P$1212,MATCH($O890&amp;$P890,bank!$Q$2:$Q$1212,0),AA$1),FALSE)</f>
        <v>0</v>
      </c>
      <c r="AB890" s="13" t="b" cm="1">
        <f t="array" ref="AB890">IFERROR(INDEX(bank!$A$2:$P$1212,MATCH($O890&amp;$P890,bank!$Q$2:$Q$1212,0),AB$1),FALSE)</f>
        <v>0</v>
      </c>
      <c r="AC890" s="13" t="b" cm="1">
        <f t="array" ref="AC890">IFERROR(INDEX(bank!$A$2:$P$1212,MATCH($O890&amp;$P890,bank!$Q$2:$Q$1212,0),AC$1),FALSE)</f>
        <v>0</v>
      </c>
      <c r="AD890" s="13" t="b" cm="1">
        <f t="array" ref="AD890">IFERROR(INDEX(bank!$A$2:$P$1212,MATCH($O890&amp;$P890,bank!$Q$2:$Q$1212,0),AD$1),FALSE)</f>
        <v>0</v>
      </c>
      <c r="AE890" s="13" t="b" cm="1">
        <f t="array" ref="AE890">IFERROR(INDEX(bank!$A$2:$P$1212,MATCH($O890&amp;$P890,bank!$Q$2:$Q$1212,0),AE$1),FALSE)</f>
        <v>0</v>
      </c>
      <c r="AF890" s="13" t="b" cm="1">
        <f t="array" ref="AF890">IFERROR(INDEX(bank!$A$2:$P$1212,MATCH($O890&amp;$P890,bank!$Q$2:$Q$1212,0),AF$1),FALSE)</f>
        <v>0</v>
      </c>
      <c r="AG890" s="13" t="b" cm="1">
        <f t="array" ref="AG890">IFERROR(INDEX(bank!$A$2:$P$1212,MATCH($O890&amp;$P890,bank!$Q$2:$Q$1212,0),AG$1),FALSE)</f>
        <v>0</v>
      </c>
      <c r="AH890" s="13" t="b" cm="1">
        <f t="array" ref="AH890">IFERROR(INDEX(bank!$A$2:$P$1212,MATCH($O890&amp;$P890,bank!$Q$2:$Q$1212,0),AH$1),FALSE)</f>
        <v>0</v>
      </c>
      <c r="AI890" s="13" t="b" cm="1">
        <f t="array" ref="AI890">IFERROR(INDEX(bank!$A$2:$P$1212,MATCH($O890&amp;$P890,bank!$Q$2:$Q$1212,0),AI$1),FALSE)</f>
        <v>0</v>
      </c>
      <c r="AJ890" s="13" t="b" cm="1">
        <f t="array" ref="AJ890">IFERROR(INDEX(bank!$A$2:$P$1212,MATCH($O890&amp;$P890,bank!$Q$2:$Q$1212,0),AJ$1),FALSE)</f>
        <v>0</v>
      </c>
      <c r="AK890" s="13" t="b" cm="1">
        <f t="array" ref="AK890">IFERROR(INDEX(bank!$A$2:$P$1212,MATCH($O890&amp;$P890,bank!$Q$2:$Q$1212,0),AK$1),FALSE)</f>
        <v>0</v>
      </c>
      <c r="AL890" s="13" t="b" cm="1">
        <f t="array" ref="AL890">IFERROR(INDEX(bank!$A$2:$P$1212,MATCH($O890&amp;$P890,bank!$Q$2:$Q$1212,0),AL$1),FALSE)</f>
        <v>0</v>
      </c>
      <c r="AM890" s="13" t="b" cm="1">
        <f t="array" ref="AM890">IFERROR(INDEX(bank!$A$2:$P$1212,MATCH($O890&amp;$P890,bank!$Q$2:$Q$1212,0),AM$1),FALSE)</f>
        <v>0</v>
      </c>
      <c r="AN890" s="13" t="b" cm="1">
        <f t="array" ref="AN890">IFERROR(INDEX(bank!$A$2:$P$1212,MATCH($O890&amp;$P890,bank!$Q$2:$Q$1212,0),AN$1),FALSE)</f>
        <v>0</v>
      </c>
      <c r="AO890" s="13" t="b" cm="1">
        <f t="array" ref="AO890">IFERROR(INDEX(bank!$A$2:$P$1212,MATCH($O890&amp;$P890,bank!$Q$2:$Q$1212,0),AO$1),FALSE)</f>
        <v>0</v>
      </c>
    </row>
    <row r="891" spans="1:41">
      <c r="A891" s="4" t="s">
        <v>99</v>
      </c>
      <c r="B891" s="4" t="s">
        <v>736</v>
      </c>
      <c r="C891" s="4">
        <v>0</v>
      </c>
      <c r="D891" s="4">
        <v>0</v>
      </c>
      <c r="E891" s="4">
        <v>3000</v>
      </c>
      <c r="F891" s="4">
        <v>3000</v>
      </c>
      <c r="G891" s="4" t="s">
        <v>19</v>
      </c>
      <c r="H891" s="6">
        <v>45077.278187951393</v>
      </c>
      <c r="I891" s="4" t="s">
        <v>20</v>
      </c>
      <c r="J891" s="4" t="b">
        <v>0</v>
      </c>
      <c r="K891" s="4">
        <v>0</v>
      </c>
      <c r="L891" s="4">
        <v>1</v>
      </c>
      <c r="M891" s="4" t="s">
        <v>27</v>
      </c>
      <c r="N891" s="6">
        <v>45077.364444444444</v>
      </c>
      <c r="O891" s="4" t="s">
        <v>26</v>
      </c>
      <c r="P891" s="4">
        <v>1056</v>
      </c>
      <c r="Q891" s="10" cm="1">
        <f t="array" ref="Q891">IFERROR(INDEX(cashier!$A$2:$I$672,MATCH($O891&amp;$P891,cashier!$J$2:$J$672,0),Q$1),FALSE)</f>
        <v>590</v>
      </c>
      <c r="R891" s="10" t="str" cm="1">
        <f t="array" ref="R891">IFERROR(INDEX(cashier!$A$2:$I$672,MATCH($O891&amp;$P891,cashier!$J$2:$J$672,0),R$1),FALSE)</f>
        <v>香港汇丰/USD/Mandarine/801-443300-838</v>
      </c>
      <c r="S891" s="10" cm="1">
        <f t="array" ref="S891">IFERROR(INDEX(cashier!$A$2:$I$672,MATCH($O891&amp;$P891,cashier!$J$2:$J$672,0),S$1),FALSE)</f>
        <v>45078.359965057869</v>
      </c>
      <c r="T891" s="10" t="str" cm="1">
        <f t="array" ref="T891">IFERROR(INDEX(cashier!$A$2:$I$672,MATCH($O891&amp;$P891,cashier!$J$2:$J$672,0),T$1),FALSE)</f>
        <v>USD</v>
      </c>
      <c r="U891" s="10" cm="1">
        <f t="array" ref="U891">IFERROR(INDEX(cashier!$A$2:$I$672,MATCH($O891&amp;$P891,cashier!$J$2:$J$672,0),U$1),FALSE)</f>
        <v>20299.78</v>
      </c>
      <c r="V891" s="10" cm="1">
        <f t="array" ref="V891">IFERROR(INDEX(cashier!$A$2:$I$672,MATCH($O891&amp;$P891,cashier!$J$2:$J$672,0),V$1),FALSE)</f>
        <v>45077.364444444444</v>
      </c>
      <c r="W891" s="10" cm="1">
        <f t="array" ref="W891">IFERROR(INDEX(cashier!$A$2:$I$672,MATCH($O891&amp;$P891,cashier!$J$2:$J$672,0),W$1),FALSE)</f>
        <v>1056</v>
      </c>
      <c r="X891" s="10" t="str" cm="1">
        <f t="array" ref="X891">IFERROR(INDEX(cashier!$A$2:$I$672,MATCH($O891&amp;$P891,cashier!$J$2:$J$672,0),X$1),FALSE)</f>
        <v>收款单</v>
      </c>
      <c r="Y891" s="10" cm="1">
        <f t="array" ref="Y891">IFERROR(INDEX(cashier!$A$2:$I$672,MATCH($O891&amp;$P891,cashier!$J$2:$J$672,0),Y$1),FALSE)</f>
        <v>0</v>
      </c>
      <c r="Z891" s="13" t="b" cm="1">
        <f t="array" ref="Z891">IFERROR(INDEX(bank!$A$2:$P$1212,MATCH($O891&amp;$P891,bank!$Q$2:$Q$1212,0),Z$1),FALSE)</f>
        <v>0</v>
      </c>
      <c r="AA891" s="13" t="b" cm="1">
        <f t="array" ref="AA891">IFERROR(INDEX(bank!$A$2:$P$1212,MATCH($O891&amp;$P891,bank!$Q$2:$Q$1212,0),AA$1),FALSE)</f>
        <v>0</v>
      </c>
      <c r="AB891" s="13" t="b" cm="1">
        <f t="array" ref="AB891">IFERROR(INDEX(bank!$A$2:$P$1212,MATCH($O891&amp;$P891,bank!$Q$2:$Q$1212,0),AB$1),FALSE)</f>
        <v>0</v>
      </c>
      <c r="AC891" s="13" t="b" cm="1">
        <f t="array" ref="AC891">IFERROR(INDEX(bank!$A$2:$P$1212,MATCH($O891&amp;$P891,bank!$Q$2:$Q$1212,0),AC$1),FALSE)</f>
        <v>0</v>
      </c>
      <c r="AD891" s="13" t="b" cm="1">
        <f t="array" ref="AD891">IFERROR(INDEX(bank!$A$2:$P$1212,MATCH($O891&amp;$P891,bank!$Q$2:$Q$1212,0),AD$1),FALSE)</f>
        <v>0</v>
      </c>
      <c r="AE891" s="13" t="b" cm="1">
        <f t="array" ref="AE891">IFERROR(INDEX(bank!$A$2:$P$1212,MATCH($O891&amp;$P891,bank!$Q$2:$Q$1212,0),AE$1),FALSE)</f>
        <v>0</v>
      </c>
      <c r="AF891" s="13" t="b" cm="1">
        <f t="array" ref="AF891">IFERROR(INDEX(bank!$A$2:$P$1212,MATCH($O891&amp;$P891,bank!$Q$2:$Q$1212,0),AF$1),FALSE)</f>
        <v>0</v>
      </c>
      <c r="AG891" s="13" t="b" cm="1">
        <f t="array" ref="AG891">IFERROR(INDEX(bank!$A$2:$P$1212,MATCH($O891&amp;$P891,bank!$Q$2:$Q$1212,0),AG$1),FALSE)</f>
        <v>0</v>
      </c>
      <c r="AH891" s="13" t="b" cm="1">
        <f t="array" ref="AH891">IFERROR(INDEX(bank!$A$2:$P$1212,MATCH($O891&amp;$P891,bank!$Q$2:$Q$1212,0),AH$1),FALSE)</f>
        <v>0</v>
      </c>
      <c r="AI891" s="13" t="b" cm="1">
        <f t="array" ref="AI891">IFERROR(INDEX(bank!$A$2:$P$1212,MATCH($O891&amp;$P891,bank!$Q$2:$Q$1212,0),AI$1),FALSE)</f>
        <v>0</v>
      </c>
      <c r="AJ891" s="13" t="b" cm="1">
        <f t="array" ref="AJ891">IFERROR(INDEX(bank!$A$2:$P$1212,MATCH($O891&amp;$P891,bank!$Q$2:$Q$1212,0),AJ$1),FALSE)</f>
        <v>0</v>
      </c>
      <c r="AK891" s="13" t="b" cm="1">
        <f t="array" ref="AK891">IFERROR(INDEX(bank!$A$2:$P$1212,MATCH($O891&amp;$P891,bank!$Q$2:$Q$1212,0),AK$1),FALSE)</f>
        <v>0</v>
      </c>
      <c r="AL891" s="13" t="b" cm="1">
        <f t="array" ref="AL891">IFERROR(INDEX(bank!$A$2:$P$1212,MATCH($O891&amp;$P891,bank!$Q$2:$Q$1212,0),AL$1),FALSE)</f>
        <v>0</v>
      </c>
      <c r="AM891" s="13" t="b" cm="1">
        <f t="array" ref="AM891">IFERROR(INDEX(bank!$A$2:$P$1212,MATCH($O891&amp;$P891,bank!$Q$2:$Q$1212,0),AM$1),FALSE)</f>
        <v>0</v>
      </c>
      <c r="AN891" s="13" t="b" cm="1">
        <f t="array" ref="AN891">IFERROR(INDEX(bank!$A$2:$P$1212,MATCH($O891&amp;$P891,bank!$Q$2:$Q$1212,0),AN$1),FALSE)</f>
        <v>0</v>
      </c>
      <c r="AO891" s="13" t="b" cm="1">
        <f t="array" ref="AO891">IFERROR(INDEX(bank!$A$2:$P$1212,MATCH($O891&amp;$P891,bank!$Q$2:$Q$1212,0),AO$1),FALSE)</f>
        <v>0</v>
      </c>
    </row>
    <row r="892" spans="1:41">
      <c r="A892" s="4" t="s">
        <v>149</v>
      </c>
      <c r="B892" s="4" t="s">
        <v>737</v>
      </c>
      <c r="C892" s="4">
        <v>0</v>
      </c>
      <c r="D892" s="4">
        <v>0</v>
      </c>
      <c r="E892" s="4">
        <v>160</v>
      </c>
      <c r="F892" s="4">
        <v>160</v>
      </c>
      <c r="G892" s="4" t="s">
        <v>19</v>
      </c>
      <c r="H892" s="6">
        <v>45077.278187951393</v>
      </c>
      <c r="I892" s="4" t="s">
        <v>20</v>
      </c>
      <c r="J892" s="4" t="b">
        <v>0</v>
      </c>
      <c r="K892" s="4">
        <v>0</v>
      </c>
      <c r="L892" s="4">
        <v>1</v>
      </c>
      <c r="M892" s="4" t="s">
        <v>27</v>
      </c>
      <c r="N892" s="6">
        <v>45077.364444444444</v>
      </c>
      <c r="O892" s="4" t="s">
        <v>26</v>
      </c>
      <c r="P892" s="4">
        <v>1056</v>
      </c>
      <c r="Q892" s="10" cm="1">
        <f t="array" ref="Q892">IFERROR(INDEX(cashier!$A$2:$I$672,MATCH($O892&amp;$P892,cashier!$J$2:$J$672,0),Q$1),FALSE)</f>
        <v>590</v>
      </c>
      <c r="R892" s="10" t="str" cm="1">
        <f t="array" ref="R892">IFERROR(INDEX(cashier!$A$2:$I$672,MATCH($O892&amp;$P892,cashier!$J$2:$J$672,0),R$1),FALSE)</f>
        <v>香港汇丰/USD/Mandarine/801-443300-838</v>
      </c>
      <c r="S892" s="10" cm="1">
        <f t="array" ref="S892">IFERROR(INDEX(cashier!$A$2:$I$672,MATCH($O892&amp;$P892,cashier!$J$2:$J$672,0),S$1),FALSE)</f>
        <v>45078.359965057869</v>
      </c>
      <c r="T892" s="10" t="str" cm="1">
        <f t="array" ref="T892">IFERROR(INDEX(cashier!$A$2:$I$672,MATCH($O892&amp;$P892,cashier!$J$2:$J$672,0),T$1),FALSE)</f>
        <v>USD</v>
      </c>
      <c r="U892" s="10" cm="1">
        <f t="array" ref="U892">IFERROR(INDEX(cashier!$A$2:$I$672,MATCH($O892&amp;$P892,cashier!$J$2:$J$672,0),U$1),FALSE)</f>
        <v>20299.78</v>
      </c>
      <c r="V892" s="10" cm="1">
        <f t="array" ref="V892">IFERROR(INDEX(cashier!$A$2:$I$672,MATCH($O892&amp;$P892,cashier!$J$2:$J$672,0),V$1),FALSE)</f>
        <v>45077.364444444444</v>
      </c>
      <c r="W892" s="10" cm="1">
        <f t="array" ref="W892">IFERROR(INDEX(cashier!$A$2:$I$672,MATCH($O892&amp;$P892,cashier!$J$2:$J$672,0),W$1),FALSE)</f>
        <v>1056</v>
      </c>
      <c r="X892" s="10" t="str" cm="1">
        <f t="array" ref="X892">IFERROR(INDEX(cashier!$A$2:$I$672,MATCH($O892&amp;$P892,cashier!$J$2:$J$672,0),X$1),FALSE)</f>
        <v>收款单</v>
      </c>
      <c r="Y892" s="10" cm="1">
        <f t="array" ref="Y892">IFERROR(INDEX(cashier!$A$2:$I$672,MATCH($O892&amp;$P892,cashier!$J$2:$J$672,0),Y$1),FALSE)</f>
        <v>0</v>
      </c>
      <c r="Z892" s="13" t="b" cm="1">
        <f t="array" ref="Z892">IFERROR(INDEX(bank!$A$2:$P$1212,MATCH($O892&amp;$P892,bank!$Q$2:$Q$1212,0),Z$1),FALSE)</f>
        <v>0</v>
      </c>
      <c r="AA892" s="13" t="b" cm="1">
        <f t="array" ref="AA892">IFERROR(INDEX(bank!$A$2:$P$1212,MATCH($O892&amp;$P892,bank!$Q$2:$Q$1212,0),AA$1),FALSE)</f>
        <v>0</v>
      </c>
      <c r="AB892" s="13" t="b" cm="1">
        <f t="array" ref="AB892">IFERROR(INDEX(bank!$A$2:$P$1212,MATCH($O892&amp;$P892,bank!$Q$2:$Q$1212,0),AB$1),FALSE)</f>
        <v>0</v>
      </c>
      <c r="AC892" s="13" t="b" cm="1">
        <f t="array" ref="AC892">IFERROR(INDEX(bank!$A$2:$P$1212,MATCH($O892&amp;$P892,bank!$Q$2:$Q$1212,0),AC$1),FALSE)</f>
        <v>0</v>
      </c>
      <c r="AD892" s="13" t="b" cm="1">
        <f t="array" ref="AD892">IFERROR(INDEX(bank!$A$2:$P$1212,MATCH($O892&amp;$P892,bank!$Q$2:$Q$1212,0),AD$1),FALSE)</f>
        <v>0</v>
      </c>
      <c r="AE892" s="13" t="b" cm="1">
        <f t="array" ref="AE892">IFERROR(INDEX(bank!$A$2:$P$1212,MATCH($O892&amp;$P892,bank!$Q$2:$Q$1212,0),AE$1),FALSE)</f>
        <v>0</v>
      </c>
      <c r="AF892" s="13" t="b" cm="1">
        <f t="array" ref="AF892">IFERROR(INDEX(bank!$A$2:$P$1212,MATCH($O892&amp;$P892,bank!$Q$2:$Q$1212,0),AF$1),FALSE)</f>
        <v>0</v>
      </c>
      <c r="AG892" s="13" t="b" cm="1">
        <f t="array" ref="AG892">IFERROR(INDEX(bank!$A$2:$P$1212,MATCH($O892&amp;$P892,bank!$Q$2:$Q$1212,0),AG$1),FALSE)</f>
        <v>0</v>
      </c>
      <c r="AH892" s="13" t="b" cm="1">
        <f t="array" ref="AH892">IFERROR(INDEX(bank!$A$2:$P$1212,MATCH($O892&amp;$P892,bank!$Q$2:$Q$1212,0),AH$1),FALSE)</f>
        <v>0</v>
      </c>
      <c r="AI892" s="13" t="b" cm="1">
        <f t="array" ref="AI892">IFERROR(INDEX(bank!$A$2:$P$1212,MATCH($O892&amp;$P892,bank!$Q$2:$Q$1212,0),AI$1),FALSE)</f>
        <v>0</v>
      </c>
      <c r="AJ892" s="13" t="b" cm="1">
        <f t="array" ref="AJ892">IFERROR(INDEX(bank!$A$2:$P$1212,MATCH($O892&amp;$P892,bank!$Q$2:$Q$1212,0),AJ$1),FALSE)</f>
        <v>0</v>
      </c>
      <c r="AK892" s="13" t="b" cm="1">
        <f t="array" ref="AK892">IFERROR(INDEX(bank!$A$2:$P$1212,MATCH($O892&amp;$P892,bank!$Q$2:$Q$1212,0),AK$1),FALSE)</f>
        <v>0</v>
      </c>
      <c r="AL892" s="13" t="b" cm="1">
        <f t="array" ref="AL892">IFERROR(INDEX(bank!$A$2:$P$1212,MATCH($O892&amp;$P892,bank!$Q$2:$Q$1212,0),AL$1),FALSE)</f>
        <v>0</v>
      </c>
      <c r="AM892" s="13" t="b" cm="1">
        <f t="array" ref="AM892">IFERROR(INDEX(bank!$A$2:$P$1212,MATCH($O892&amp;$P892,bank!$Q$2:$Q$1212,0),AM$1),FALSE)</f>
        <v>0</v>
      </c>
      <c r="AN892" s="13" t="b" cm="1">
        <f t="array" ref="AN892">IFERROR(INDEX(bank!$A$2:$P$1212,MATCH($O892&amp;$P892,bank!$Q$2:$Q$1212,0),AN$1),FALSE)</f>
        <v>0</v>
      </c>
      <c r="AO892" s="13" t="b" cm="1">
        <f t="array" ref="AO892">IFERROR(INDEX(bank!$A$2:$P$1212,MATCH($O892&amp;$P892,bank!$Q$2:$Q$1212,0),AO$1),FALSE)</f>
        <v>0</v>
      </c>
    </row>
    <row r="893" spans="1:41">
      <c r="A893" s="4" t="s">
        <v>144</v>
      </c>
      <c r="B893" s="4" t="s">
        <v>300</v>
      </c>
      <c r="C893" s="4">
        <v>675</v>
      </c>
      <c r="D893" s="4">
        <v>675</v>
      </c>
      <c r="E893" s="4">
        <v>0</v>
      </c>
      <c r="F893" s="4">
        <v>0</v>
      </c>
      <c r="G893" s="4" t="s">
        <v>19</v>
      </c>
      <c r="H893" s="6">
        <v>45077.278187951393</v>
      </c>
      <c r="I893" s="4" t="s">
        <v>20</v>
      </c>
      <c r="J893" s="4" t="b">
        <v>0</v>
      </c>
      <c r="K893" s="4">
        <v>0</v>
      </c>
      <c r="L893" s="4">
        <v>1</v>
      </c>
      <c r="M893" s="4" t="s">
        <v>27</v>
      </c>
      <c r="N893" s="6">
        <v>45077.364444444444</v>
      </c>
      <c r="O893" s="4" t="s">
        <v>26</v>
      </c>
      <c r="P893" s="4">
        <v>1056</v>
      </c>
      <c r="Q893" s="10" cm="1">
        <f t="array" ref="Q893">IFERROR(INDEX(cashier!$A$2:$I$672,MATCH($O893&amp;$P893,cashier!$J$2:$J$672,0),Q$1),FALSE)</f>
        <v>590</v>
      </c>
      <c r="R893" s="10" t="str" cm="1">
        <f t="array" ref="R893">IFERROR(INDEX(cashier!$A$2:$I$672,MATCH($O893&amp;$P893,cashier!$J$2:$J$672,0),R$1),FALSE)</f>
        <v>香港汇丰/USD/Mandarine/801-443300-838</v>
      </c>
      <c r="S893" s="10" cm="1">
        <f t="array" ref="S893">IFERROR(INDEX(cashier!$A$2:$I$672,MATCH($O893&amp;$P893,cashier!$J$2:$J$672,0),S$1),FALSE)</f>
        <v>45078.359965057869</v>
      </c>
      <c r="T893" s="10" t="str" cm="1">
        <f t="array" ref="T893">IFERROR(INDEX(cashier!$A$2:$I$672,MATCH($O893&amp;$P893,cashier!$J$2:$J$672,0),T$1),FALSE)</f>
        <v>USD</v>
      </c>
      <c r="U893" s="10" cm="1">
        <f t="array" ref="U893">IFERROR(INDEX(cashier!$A$2:$I$672,MATCH($O893&amp;$P893,cashier!$J$2:$J$672,0),U$1),FALSE)</f>
        <v>20299.78</v>
      </c>
      <c r="V893" s="10" cm="1">
        <f t="array" ref="V893">IFERROR(INDEX(cashier!$A$2:$I$672,MATCH($O893&amp;$P893,cashier!$J$2:$J$672,0),V$1),FALSE)</f>
        <v>45077.364444444444</v>
      </c>
      <c r="W893" s="10" cm="1">
        <f t="array" ref="W893">IFERROR(INDEX(cashier!$A$2:$I$672,MATCH($O893&amp;$P893,cashier!$J$2:$J$672,0),W$1),FALSE)</f>
        <v>1056</v>
      </c>
      <c r="X893" s="10" t="str" cm="1">
        <f t="array" ref="X893">IFERROR(INDEX(cashier!$A$2:$I$672,MATCH($O893&amp;$P893,cashier!$J$2:$J$672,0),X$1),FALSE)</f>
        <v>收款单</v>
      </c>
      <c r="Y893" s="10" cm="1">
        <f t="array" ref="Y893">IFERROR(INDEX(cashier!$A$2:$I$672,MATCH($O893&amp;$P893,cashier!$J$2:$J$672,0),Y$1),FALSE)</f>
        <v>0</v>
      </c>
      <c r="Z893" s="13" t="b" cm="1">
        <f t="array" ref="Z893">IFERROR(INDEX(bank!$A$2:$P$1212,MATCH($O893&amp;$P893,bank!$Q$2:$Q$1212,0),Z$1),FALSE)</f>
        <v>0</v>
      </c>
      <c r="AA893" s="13" t="b" cm="1">
        <f t="array" ref="AA893">IFERROR(INDEX(bank!$A$2:$P$1212,MATCH($O893&amp;$P893,bank!$Q$2:$Q$1212,0),AA$1),FALSE)</f>
        <v>0</v>
      </c>
      <c r="AB893" s="13" t="b" cm="1">
        <f t="array" ref="AB893">IFERROR(INDEX(bank!$A$2:$P$1212,MATCH($O893&amp;$P893,bank!$Q$2:$Q$1212,0),AB$1),FALSE)</f>
        <v>0</v>
      </c>
      <c r="AC893" s="13" t="b" cm="1">
        <f t="array" ref="AC893">IFERROR(INDEX(bank!$A$2:$P$1212,MATCH($O893&amp;$P893,bank!$Q$2:$Q$1212,0),AC$1),FALSE)</f>
        <v>0</v>
      </c>
      <c r="AD893" s="13" t="b" cm="1">
        <f t="array" ref="AD893">IFERROR(INDEX(bank!$A$2:$P$1212,MATCH($O893&amp;$P893,bank!$Q$2:$Q$1212,0),AD$1),FALSE)</f>
        <v>0</v>
      </c>
      <c r="AE893" s="13" t="b" cm="1">
        <f t="array" ref="AE893">IFERROR(INDEX(bank!$A$2:$P$1212,MATCH($O893&amp;$P893,bank!$Q$2:$Q$1212,0),AE$1),FALSE)</f>
        <v>0</v>
      </c>
      <c r="AF893" s="13" t="b" cm="1">
        <f t="array" ref="AF893">IFERROR(INDEX(bank!$A$2:$P$1212,MATCH($O893&amp;$P893,bank!$Q$2:$Q$1212,0),AF$1),FALSE)</f>
        <v>0</v>
      </c>
      <c r="AG893" s="13" t="b" cm="1">
        <f t="array" ref="AG893">IFERROR(INDEX(bank!$A$2:$P$1212,MATCH($O893&amp;$P893,bank!$Q$2:$Q$1212,0),AG$1),FALSE)</f>
        <v>0</v>
      </c>
      <c r="AH893" s="13" t="b" cm="1">
        <f t="array" ref="AH893">IFERROR(INDEX(bank!$A$2:$P$1212,MATCH($O893&amp;$P893,bank!$Q$2:$Q$1212,0),AH$1),FALSE)</f>
        <v>0</v>
      </c>
      <c r="AI893" s="13" t="b" cm="1">
        <f t="array" ref="AI893">IFERROR(INDEX(bank!$A$2:$P$1212,MATCH($O893&amp;$P893,bank!$Q$2:$Q$1212,0),AI$1),FALSE)</f>
        <v>0</v>
      </c>
      <c r="AJ893" s="13" t="b" cm="1">
        <f t="array" ref="AJ893">IFERROR(INDEX(bank!$A$2:$P$1212,MATCH($O893&amp;$P893,bank!$Q$2:$Q$1212,0),AJ$1),FALSE)</f>
        <v>0</v>
      </c>
      <c r="AK893" s="13" t="b" cm="1">
        <f t="array" ref="AK893">IFERROR(INDEX(bank!$A$2:$P$1212,MATCH($O893&amp;$P893,bank!$Q$2:$Q$1212,0),AK$1),FALSE)</f>
        <v>0</v>
      </c>
      <c r="AL893" s="13" t="b" cm="1">
        <f t="array" ref="AL893">IFERROR(INDEX(bank!$A$2:$P$1212,MATCH($O893&amp;$P893,bank!$Q$2:$Q$1212,0),AL$1),FALSE)</f>
        <v>0</v>
      </c>
      <c r="AM893" s="13" t="b" cm="1">
        <f t="array" ref="AM893">IFERROR(INDEX(bank!$A$2:$P$1212,MATCH($O893&amp;$P893,bank!$Q$2:$Q$1212,0),AM$1),FALSE)</f>
        <v>0</v>
      </c>
      <c r="AN893" s="13" t="b" cm="1">
        <f t="array" ref="AN893">IFERROR(INDEX(bank!$A$2:$P$1212,MATCH($O893&amp;$P893,bank!$Q$2:$Q$1212,0),AN$1),FALSE)</f>
        <v>0</v>
      </c>
      <c r="AO893" s="13" t="b" cm="1">
        <f t="array" ref="AO893">IFERROR(INDEX(bank!$A$2:$P$1212,MATCH($O893&amp;$P893,bank!$Q$2:$Q$1212,0),AO$1),FALSE)</f>
        <v>0</v>
      </c>
    </row>
    <row r="894" spans="1:41">
      <c r="A894" s="4" t="s">
        <v>144</v>
      </c>
      <c r="B894" s="4" t="s">
        <v>301</v>
      </c>
      <c r="C894" s="4">
        <v>413</v>
      </c>
      <c r="D894" s="4">
        <v>413</v>
      </c>
      <c r="E894" s="4">
        <v>0</v>
      </c>
      <c r="F894" s="4">
        <v>0</v>
      </c>
      <c r="G894" s="4" t="s">
        <v>19</v>
      </c>
      <c r="H894" s="6">
        <v>45077.278187951393</v>
      </c>
      <c r="I894" s="4" t="s">
        <v>20</v>
      </c>
      <c r="J894" s="4" t="b">
        <v>0</v>
      </c>
      <c r="K894" s="4">
        <v>0</v>
      </c>
      <c r="L894" s="4">
        <v>1</v>
      </c>
      <c r="M894" s="4" t="s">
        <v>27</v>
      </c>
      <c r="N894" s="6">
        <v>45077.364444444444</v>
      </c>
      <c r="O894" s="4" t="s">
        <v>26</v>
      </c>
      <c r="P894" s="4">
        <v>1056</v>
      </c>
      <c r="Q894" s="10" cm="1">
        <f t="array" ref="Q894">IFERROR(INDEX(cashier!$A$2:$I$672,MATCH($O894&amp;$P894,cashier!$J$2:$J$672,0),Q$1),FALSE)</f>
        <v>590</v>
      </c>
      <c r="R894" s="10" t="str" cm="1">
        <f t="array" ref="R894">IFERROR(INDEX(cashier!$A$2:$I$672,MATCH($O894&amp;$P894,cashier!$J$2:$J$672,0),R$1),FALSE)</f>
        <v>香港汇丰/USD/Mandarine/801-443300-838</v>
      </c>
      <c r="S894" s="10" cm="1">
        <f t="array" ref="S894">IFERROR(INDEX(cashier!$A$2:$I$672,MATCH($O894&amp;$P894,cashier!$J$2:$J$672,0),S$1),FALSE)</f>
        <v>45078.359965057869</v>
      </c>
      <c r="T894" s="10" t="str" cm="1">
        <f t="array" ref="T894">IFERROR(INDEX(cashier!$A$2:$I$672,MATCH($O894&amp;$P894,cashier!$J$2:$J$672,0),T$1),FALSE)</f>
        <v>USD</v>
      </c>
      <c r="U894" s="10" cm="1">
        <f t="array" ref="U894">IFERROR(INDEX(cashier!$A$2:$I$672,MATCH($O894&amp;$P894,cashier!$J$2:$J$672,0),U$1),FALSE)</f>
        <v>20299.78</v>
      </c>
      <c r="V894" s="10" cm="1">
        <f t="array" ref="V894">IFERROR(INDEX(cashier!$A$2:$I$672,MATCH($O894&amp;$P894,cashier!$J$2:$J$672,0),V$1),FALSE)</f>
        <v>45077.364444444444</v>
      </c>
      <c r="W894" s="10" cm="1">
        <f t="array" ref="W894">IFERROR(INDEX(cashier!$A$2:$I$672,MATCH($O894&amp;$P894,cashier!$J$2:$J$672,0),W$1),FALSE)</f>
        <v>1056</v>
      </c>
      <c r="X894" s="10" t="str" cm="1">
        <f t="array" ref="X894">IFERROR(INDEX(cashier!$A$2:$I$672,MATCH($O894&amp;$P894,cashier!$J$2:$J$672,0),X$1),FALSE)</f>
        <v>收款单</v>
      </c>
      <c r="Y894" s="10" cm="1">
        <f t="array" ref="Y894">IFERROR(INDEX(cashier!$A$2:$I$672,MATCH($O894&amp;$P894,cashier!$J$2:$J$672,0),Y$1),FALSE)</f>
        <v>0</v>
      </c>
      <c r="Z894" s="13" t="b" cm="1">
        <f t="array" ref="Z894">IFERROR(INDEX(bank!$A$2:$P$1212,MATCH($O894&amp;$P894,bank!$Q$2:$Q$1212,0),Z$1),FALSE)</f>
        <v>0</v>
      </c>
      <c r="AA894" s="13" t="b" cm="1">
        <f t="array" ref="AA894">IFERROR(INDEX(bank!$A$2:$P$1212,MATCH($O894&amp;$P894,bank!$Q$2:$Q$1212,0),AA$1),FALSE)</f>
        <v>0</v>
      </c>
      <c r="AB894" s="13" t="b" cm="1">
        <f t="array" ref="AB894">IFERROR(INDEX(bank!$A$2:$P$1212,MATCH($O894&amp;$P894,bank!$Q$2:$Q$1212,0),AB$1),FALSE)</f>
        <v>0</v>
      </c>
      <c r="AC894" s="13" t="b" cm="1">
        <f t="array" ref="AC894">IFERROR(INDEX(bank!$A$2:$P$1212,MATCH($O894&amp;$P894,bank!$Q$2:$Q$1212,0),AC$1),FALSE)</f>
        <v>0</v>
      </c>
      <c r="AD894" s="13" t="b" cm="1">
        <f t="array" ref="AD894">IFERROR(INDEX(bank!$A$2:$P$1212,MATCH($O894&amp;$P894,bank!$Q$2:$Q$1212,0),AD$1),FALSE)</f>
        <v>0</v>
      </c>
      <c r="AE894" s="13" t="b" cm="1">
        <f t="array" ref="AE894">IFERROR(INDEX(bank!$A$2:$P$1212,MATCH($O894&amp;$P894,bank!$Q$2:$Q$1212,0),AE$1),FALSE)</f>
        <v>0</v>
      </c>
      <c r="AF894" s="13" t="b" cm="1">
        <f t="array" ref="AF894">IFERROR(INDEX(bank!$A$2:$P$1212,MATCH($O894&amp;$P894,bank!$Q$2:$Q$1212,0),AF$1),FALSE)</f>
        <v>0</v>
      </c>
      <c r="AG894" s="13" t="b" cm="1">
        <f t="array" ref="AG894">IFERROR(INDEX(bank!$A$2:$P$1212,MATCH($O894&amp;$P894,bank!$Q$2:$Q$1212,0),AG$1),FALSE)</f>
        <v>0</v>
      </c>
      <c r="AH894" s="13" t="b" cm="1">
        <f t="array" ref="AH894">IFERROR(INDEX(bank!$A$2:$P$1212,MATCH($O894&amp;$P894,bank!$Q$2:$Q$1212,0),AH$1),FALSE)</f>
        <v>0</v>
      </c>
      <c r="AI894" s="13" t="b" cm="1">
        <f t="array" ref="AI894">IFERROR(INDEX(bank!$A$2:$P$1212,MATCH($O894&amp;$P894,bank!$Q$2:$Q$1212,0),AI$1),FALSE)</f>
        <v>0</v>
      </c>
      <c r="AJ894" s="13" t="b" cm="1">
        <f t="array" ref="AJ894">IFERROR(INDEX(bank!$A$2:$P$1212,MATCH($O894&amp;$P894,bank!$Q$2:$Q$1212,0),AJ$1),FALSE)</f>
        <v>0</v>
      </c>
      <c r="AK894" s="13" t="b" cm="1">
        <f t="array" ref="AK894">IFERROR(INDEX(bank!$A$2:$P$1212,MATCH($O894&amp;$P894,bank!$Q$2:$Q$1212,0),AK$1),FALSE)</f>
        <v>0</v>
      </c>
      <c r="AL894" s="13" t="b" cm="1">
        <f t="array" ref="AL894">IFERROR(INDEX(bank!$A$2:$P$1212,MATCH($O894&amp;$P894,bank!$Q$2:$Q$1212,0),AL$1),FALSE)</f>
        <v>0</v>
      </c>
      <c r="AM894" s="13" t="b" cm="1">
        <f t="array" ref="AM894">IFERROR(INDEX(bank!$A$2:$P$1212,MATCH($O894&amp;$P894,bank!$Q$2:$Q$1212,0),AM$1),FALSE)</f>
        <v>0</v>
      </c>
      <c r="AN894" s="13" t="b" cm="1">
        <f t="array" ref="AN894">IFERROR(INDEX(bank!$A$2:$P$1212,MATCH($O894&amp;$P894,bank!$Q$2:$Q$1212,0),AN$1),FALSE)</f>
        <v>0</v>
      </c>
      <c r="AO894" s="13" t="b" cm="1">
        <f t="array" ref="AO894">IFERROR(INDEX(bank!$A$2:$P$1212,MATCH($O894&amp;$P894,bank!$Q$2:$Q$1212,0),AO$1),FALSE)</f>
        <v>0</v>
      </c>
    </row>
    <row r="895" spans="1:41">
      <c r="A895" s="4" t="s">
        <v>177</v>
      </c>
      <c r="B895" s="4" t="s">
        <v>738</v>
      </c>
      <c r="C895" s="4">
        <v>311.87</v>
      </c>
      <c r="D895" s="4">
        <v>311.87</v>
      </c>
      <c r="E895" s="4">
        <v>0</v>
      </c>
      <c r="F895" s="4">
        <v>0</v>
      </c>
      <c r="G895" s="4" t="s">
        <v>19</v>
      </c>
      <c r="H895" s="6">
        <v>45077.278187951393</v>
      </c>
      <c r="I895" s="4" t="s">
        <v>20</v>
      </c>
      <c r="J895" s="4" t="b">
        <v>0</v>
      </c>
      <c r="K895" s="4">
        <v>0</v>
      </c>
      <c r="L895" s="4">
        <v>1</v>
      </c>
      <c r="M895" s="4" t="s">
        <v>27</v>
      </c>
      <c r="N895" s="6">
        <v>45077.364444444444</v>
      </c>
      <c r="O895" s="4" t="s">
        <v>26</v>
      </c>
      <c r="P895" s="4">
        <v>1056</v>
      </c>
      <c r="Q895" s="10" cm="1">
        <f t="array" ref="Q895">IFERROR(INDEX(cashier!$A$2:$I$672,MATCH($O895&amp;$P895,cashier!$J$2:$J$672,0),Q$1),FALSE)</f>
        <v>590</v>
      </c>
      <c r="R895" s="10" t="str" cm="1">
        <f t="array" ref="R895">IFERROR(INDEX(cashier!$A$2:$I$672,MATCH($O895&amp;$P895,cashier!$J$2:$J$672,0),R$1),FALSE)</f>
        <v>香港汇丰/USD/Mandarine/801-443300-838</v>
      </c>
      <c r="S895" s="10" cm="1">
        <f t="array" ref="S895">IFERROR(INDEX(cashier!$A$2:$I$672,MATCH($O895&amp;$P895,cashier!$J$2:$J$672,0),S$1),FALSE)</f>
        <v>45078.359965057869</v>
      </c>
      <c r="T895" s="10" t="str" cm="1">
        <f t="array" ref="T895">IFERROR(INDEX(cashier!$A$2:$I$672,MATCH($O895&amp;$P895,cashier!$J$2:$J$672,0),T$1),FALSE)</f>
        <v>USD</v>
      </c>
      <c r="U895" s="10" cm="1">
        <f t="array" ref="U895">IFERROR(INDEX(cashier!$A$2:$I$672,MATCH($O895&amp;$P895,cashier!$J$2:$J$672,0),U$1),FALSE)</f>
        <v>20299.78</v>
      </c>
      <c r="V895" s="10" cm="1">
        <f t="array" ref="V895">IFERROR(INDEX(cashier!$A$2:$I$672,MATCH($O895&amp;$P895,cashier!$J$2:$J$672,0),V$1),FALSE)</f>
        <v>45077.364444444444</v>
      </c>
      <c r="W895" s="10" cm="1">
        <f t="array" ref="W895">IFERROR(INDEX(cashier!$A$2:$I$672,MATCH($O895&amp;$P895,cashier!$J$2:$J$672,0),W$1),FALSE)</f>
        <v>1056</v>
      </c>
      <c r="X895" s="10" t="str" cm="1">
        <f t="array" ref="X895">IFERROR(INDEX(cashier!$A$2:$I$672,MATCH($O895&amp;$P895,cashier!$J$2:$J$672,0),X$1),FALSE)</f>
        <v>收款单</v>
      </c>
      <c r="Y895" s="10" cm="1">
        <f t="array" ref="Y895">IFERROR(INDEX(cashier!$A$2:$I$672,MATCH($O895&amp;$P895,cashier!$J$2:$J$672,0),Y$1),FALSE)</f>
        <v>0</v>
      </c>
      <c r="Z895" s="13" t="b" cm="1">
        <f t="array" ref="Z895">IFERROR(INDEX(bank!$A$2:$P$1212,MATCH($O895&amp;$P895,bank!$Q$2:$Q$1212,0),Z$1),FALSE)</f>
        <v>0</v>
      </c>
      <c r="AA895" s="13" t="b" cm="1">
        <f t="array" ref="AA895">IFERROR(INDEX(bank!$A$2:$P$1212,MATCH($O895&amp;$P895,bank!$Q$2:$Q$1212,0),AA$1),FALSE)</f>
        <v>0</v>
      </c>
      <c r="AB895" s="13" t="b" cm="1">
        <f t="array" ref="AB895">IFERROR(INDEX(bank!$A$2:$P$1212,MATCH($O895&amp;$P895,bank!$Q$2:$Q$1212,0),AB$1),FALSE)</f>
        <v>0</v>
      </c>
      <c r="AC895" s="13" t="b" cm="1">
        <f t="array" ref="AC895">IFERROR(INDEX(bank!$A$2:$P$1212,MATCH($O895&amp;$P895,bank!$Q$2:$Q$1212,0),AC$1),FALSE)</f>
        <v>0</v>
      </c>
      <c r="AD895" s="13" t="b" cm="1">
        <f t="array" ref="AD895">IFERROR(INDEX(bank!$A$2:$P$1212,MATCH($O895&amp;$P895,bank!$Q$2:$Q$1212,0),AD$1),FALSE)</f>
        <v>0</v>
      </c>
      <c r="AE895" s="13" t="b" cm="1">
        <f t="array" ref="AE895">IFERROR(INDEX(bank!$A$2:$P$1212,MATCH($O895&amp;$P895,bank!$Q$2:$Q$1212,0),AE$1),FALSE)</f>
        <v>0</v>
      </c>
      <c r="AF895" s="13" t="b" cm="1">
        <f t="array" ref="AF895">IFERROR(INDEX(bank!$A$2:$P$1212,MATCH($O895&amp;$P895,bank!$Q$2:$Q$1212,0),AF$1),FALSE)</f>
        <v>0</v>
      </c>
      <c r="AG895" s="13" t="b" cm="1">
        <f t="array" ref="AG895">IFERROR(INDEX(bank!$A$2:$P$1212,MATCH($O895&amp;$P895,bank!$Q$2:$Q$1212,0),AG$1),FALSE)</f>
        <v>0</v>
      </c>
      <c r="AH895" s="13" t="b" cm="1">
        <f t="array" ref="AH895">IFERROR(INDEX(bank!$A$2:$P$1212,MATCH($O895&amp;$P895,bank!$Q$2:$Q$1212,0),AH$1),FALSE)</f>
        <v>0</v>
      </c>
      <c r="AI895" s="13" t="b" cm="1">
        <f t="array" ref="AI895">IFERROR(INDEX(bank!$A$2:$P$1212,MATCH($O895&amp;$P895,bank!$Q$2:$Q$1212,0),AI$1),FALSE)</f>
        <v>0</v>
      </c>
      <c r="AJ895" s="13" t="b" cm="1">
        <f t="array" ref="AJ895">IFERROR(INDEX(bank!$A$2:$P$1212,MATCH($O895&amp;$P895,bank!$Q$2:$Q$1212,0),AJ$1),FALSE)</f>
        <v>0</v>
      </c>
      <c r="AK895" s="13" t="b" cm="1">
        <f t="array" ref="AK895">IFERROR(INDEX(bank!$A$2:$P$1212,MATCH($O895&amp;$P895,bank!$Q$2:$Q$1212,0),AK$1),FALSE)</f>
        <v>0</v>
      </c>
      <c r="AL895" s="13" t="b" cm="1">
        <f t="array" ref="AL895">IFERROR(INDEX(bank!$A$2:$P$1212,MATCH($O895&amp;$P895,bank!$Q$2:$Q$1212,0),AL$1),FALSE)</f>
        <v>0</v>
      </c>
      <c r="AM895" s="13" t="b" cm="1">
        <f t="array" ref="AM895">IFERROR(INDEX(bank!$A$2:$P$1212,MATCH($O895&amp;$P895,bank!$Q$2:$Q$1212,0),AM$1),FALSE)</f>
        <v>0</v>
      </c>
      <c r="AN895" s="13" t="b" cm="1">
        <f t="array" ref="AN895">IFERROR(INDEX(bank!$A$2:$P$1212,MATCH($O895&amp;$P895,bank!$Q$2:$Q$1212,0),AN$1),FALSE)</f>
        <v>0</v>
      </c>
      <c r="AO895" s="13" t="b" cm="1">
        <f t="array" ref="AO895">IFERROR(INDEX(bank!$A$2:$P$1212,MATCH($O895&amp;$P895,bank!$Q$2:$Q$1212,0),AO$1),FALSE)</f>
        <v>0</v>
      </c>
    </row>
    <row r="896" spans="1:41">
      <c r="A896" s="4" t="s">
        <v>177</v>
      </c>
      <c r="B896" s="4" t="s">
        <v>739</v>
      </c>
      <c r="C896" s="4">
        <v>313</v>
      </c>
      <c r="D896" s="4">
        <v>313</v>
      </c>
      <c r="E896" s="4">
        <v>0</v>
      </c>
      <c r="F896" s="4">
        <v>0</v>
      </c>
      <c r="G896" s="4" t="s">
        <v>19</v>
      </c>
      <c r="H896" s="6">
        <v>45077.278187951393</v>
      </c>
      <c r="I896" s="4" t="s">
        <v>20</v>
      </c>
      <c r="J896" s="4" t="b">
        <v>0</v>
      </c>
      <c r="K896" s="4">
        <v>0</v>
      </c>
      <c r="L896" s="4">
        <v>1</v>
      </c>
      <c r="M896" s="4" t="s">
        <v>27</v>
      </c>
      <c r="N896" s="6">
        <v>45077.364444444444</v>
      </c>
      <c r="O896" s="4" t="s">
        <v>26</v>
      </c>
      <c r="P896" s="4">
        <v>1056</v>
      </c>
      <c r="Q896" s="10" cm="1">
        <f t="array" ref="Q896">IFERROR(INDEX(cashier!$A$2:$I$672,MATCH($O896&amp;$P896,cashier!$J$2:$J$672,0),Q$1),FALSE)</f>
        <v>590</v>
      </c>
      <c r="R896" s="10" t="str" cm="1">
        <f t="array" ref="R896">IFERROR(INDEX(cashier!$A$2:$I$672,MATCH($O896&amp;$P896,cashier!$J$2:$J$672,0),R$1),FALSE)</f>
        <v>香港汇丰/USD/Mandarine/801-443300-838</v>
      </c>
      <c r="S896" s="10" cm="1">
        <f t="array" ref="S896">IFERROR(INDEX(cashier!$A$2:$I$672,MATCH($O896&amp;$P896,cashier!$J$2:$J$672,0),S$1),FALSE)</f>
        <v>45078.359965057869</v>
      </c>
      <c r="T896" s="10" t="str" cm="1">
        <f t="array" ref="T896">IFERROR(INDEX(cashier!$A$2:$I$672,MATCH($O896&amp;$P896,cashier!$J$2:$J$672,0),T$1),FALSE)</f>
        <v>USD</v>
      </c>
      <c r="U896" s="10" cm="1">
        <f t="array" ref="U896">IFERROR(INDEX(cashier!$A$2:$I$672,MATCH($O896&amp;$P896,cashier!$J$2:$J$672,0),U$1),FALSE)</f>
        <v>20299.78</v>
      </c>
      <c r="V896" s="10" cm="1">
        <f t="array" ref="V896">IFERROR(INDEX(cashier!$A$2:$I$672,MATCH($O896&amp;$P896,cashier!$J$2:$J$672,0),V$1),FALSE)</f>
        <v>45077.364444444444</v>
      </c>
      <c r="W896" s="10" cm="1">
        <f t="array" ref="W896">IFERROR(INDEX(cashier!$A$2:$I$672,MATCH($O896&amp;$P896,cashier!$J$2:$J$672,0),W$1),FALSE)</f>
        <v>1056</v>
      </c>
      <c r="X896" s="10" t="str" cm="1">
        <f t="array" ref="X896">IFERROR(INDEX(cashier!$A$2:$I$672,MATCH($O896&amp;$P896,cashier!$J$2:$J$672,0),X$1),FALSE)</f>
        <v>收款单</v>
      </c>
      <c r="Y896" s="10" cm="1">
        <f t="array" ref="Y896">IFERROR(INDEX(cashier!$A$2:$I$672,MATCH($O896&amp;$P896,cashier!$J$2:$J$672,0),Y$1),FALSE)</f>
        <v>0</v>
      </c>
      <c r="Z896" s="13" t="b" cm="1">
        <f t="array" ref="Z896">IFERROR(INDEX(bank!$A$2:$P$1212,MATCH($O896&amp;$P896,bank!$Q$2:$Q$1212,0),Z$1),FALSE)</f>
        <v>0</v>
      </c>
      <c r="AA896" s="13" t="b" cm="1">
        <f t="array" ref="AA896">IFERROR(INDEX(bank!$A$2:$P$1212,MATCH($O896&amp;$P896,bank!$Q$2:$Q$1212,0),AA$1),FALSE)</f>
        <v>0</v>
      </c>
      <c r="AB896" s="13" t="b" cm="1">
        <f t="array" ref="AB896">IFERROR(INDEX(bank!$A$2:$P$1212,MATCH($O896&amp;$P896,bank!$Q$2:$Q$1212,0),AB$1),FALSE)</f>
        <v>0</v>
      </c>
      <c r="AC896" s="13" t="b" cm="1">
        <f t="array" ref="AC896">IFERROR(INDEX(bank!$A$2:$P$1212,MATCH($O896&amp;$P896,bank!$Q$2:$Q$1212,0),AC$1),FALSE)</f>
        <v>0</v>
      </c>
      <c r="AD896" s="13" t="b" cm="1">
        <f t="array" ref="AD896">IFERROR(INDEX(bank!$A$2:$P$1212,MATCH($O896&amp;$P896,bank!$Q$2:$Q$1212,0),AD$1),FALSE)</f>
        <v>0</v>
      </c>
      <c r="AE896" s="13" t="b" cm="1">
        <f t="array" ref="AE896">IFERROR(INDEX(bank!$A$2:$P$1212,MATCH($O896&amp;$P896,bank!$Q$2:$Q$1212,0),AE$1),FALSE)</f>
        <v>0</v>
      </c>
      <c r="AF896" s="13" t="b" cm="1">
        <f t="array" ref="AF896">IFERROR(INDEX(bank!$A$2:$P$1212,MATCH($O896&amp;$P896,bank!$Q$2:$Q$1212,0),AF$1),FALSE)</f>
        <v>0</v>
      </c>
      <c r="AG896" s="13" t="b" cm="1">
        <f t="array" ref="AG896">IFERROR(INDEX(bank!$A$2:$P$1212,MATCH($O896&amp;$P896,bank!$Q$2:$Q$1212,0),AG$1),FALSE)</f>
        <v>0</v>
      </c>
      <c r="AH896" s="13" t="b" cm="1">
        <f t="array" ref="AH896">IFERROR(INDEX(bank!$A$2:$P$1212,MATCH($O896&amp;$P896,bank!$Q$2:$Q$1212,0),AH$1),FALSE)</f>
        <v>0</v>
      </c>
      <c r="AI896" s="13" t="b" cm="1">
        <f t="array" ref="AI896">IFERROR(INDEX(bank!$A$2:$P$1212,MATCH($O896&amp;$P896,bank!$Q$2:$Q$1212,0),AI$1),FALSE)</f>
        <v>0</v>
      </c>
      <c r="AJ896" s="13" t="b" cm="1">
        <f t="array" ref="AJ896">IFERROR(INDEX(bank!$A$2:$P$1212,MATCH($O896&amp;$P896,bank!$Q$2:$Q$1212,0),AJ$1),FALSE)</f>
        <v>0</v>
      </c>
      <c r="AK896" s="13" t="b" cm="1">
        <f t="array" ref="AK896">IFERROR(INDEX(bank!$A$2:$P$1212,MATCH($O896&amp;$P896,bank!$Q$2:$Q$1212,0),AK$1),FALSE)</f>
        <v>0</v>
      </c>
      <c r="AL896" s="13" t="b" cm="1">
        <f t="array" ref="AL896">IFERROR(INDEX(bank!$A$2:$P$1212,MATCH($O896&amp;$P896,bank!$Q$2:$Q$1212,0),AL$1),FALSE)</f>
        <v>0</v>
      </c>
      <c r="AM896" s="13" t="b" cm="1">
        <f t="array" ref="AM896">IFERROR(INDEX(bank!$A$2:$P$1212,MATCH($O896&amp;$P896,bank!$Q$2:$Q$1212,0),AM$1),FALSE)</f>
        <v>0</v>
      </c>
      <c r="AN896" s="13" t="b" cm="1">
        <f t="array" ref="AN896">IFERROR(INDEX(bank!$A$2:$P$1212,MATCH($O896&amp;$P896,bank!$Q$2:$Q$1212,0),AN$1),FALSE)</f>
        <v>0</v>
      </c>
      <c r="AO896" s="13" t="b" cm="1">
        <f t="array" ref="AO896">IFERROR(INDEX(bank!$A$2:$P$1212,MATCH($O896&amp;$P896,bank!$Q$2:$Q$1212,0),AO$1),FALSE)</f>
        <v>0</v>
      </c>
    </row>
    <row r="897" spans="1:41">
      <c r="A897" s="4" t="s">
        <v>50</v>
      </c>
      <c r="B897" s="4" t="s">
        <v>238</v>
      </c>
      <c r="C897" s="4">
        <v>269786.43</v>
      </c>
      <c r="D897" s="4">
        <v>269786.43</v>
      </c>
      <c r="E897" s="4">
        <v>0</v>
      </c>
      <c r="F897" s="4">
        <v>0</v>
      </c>
      <c r="G897" s="4" t="s">
        <v>19</v>
      </c>
      <c r="H897" s="6">
        <v>45077.278187951393</v>
      </c>
      <c r="I897" s="4" t="s">
        <v>20</v>
      </c>
      <c r="J897" s="4" t="b">
        <v>0</v>
      </c>
      <c r="K897" s="4">
        <v>0</v>
      </c>
      <c r="L897" s="4">
        <v>1</v>
      </c>
      <c r="M897" s="4" t="s">
        <v>27</v>
      </c>
      <c r="N897" s="6">
        <v>45077.364444444444</v>
      </c>
      <c r="O897" s="4" t="s">
        <v>26</v>
      </c>
      <c r="P897" s="4">
        <v>1056</v>
      </c>
      <c r="Q897" s="10" cm="1">
        <f t="array" ref="Q897">IFERROR(INDEX(cashier!$A$2:$I$672,MATCH($O897&amp;$P897,cashier!$J$2:$J$672,0),Q$1),FALSE)</f>
        <v>590</v>
      </c>
      <c r="R897" s="10" t="str" cm="1">
        <f t="array" ref="R897">IFERROR(INDEX(cashier!$A$2:$I$672,MATCH($O897&amp;$P897,cashier!$J$2:$J$672,0),R$1),FALSE)</f>
        <v>香港汇丰/USD/Mandarine/801-443300-838</v>
      </c>
      <c r="S897" s="10" cm="1">
        <f t="array" ref="S897">IFERROR(INDEX(cashier!$A$2:$I$672,MATCH($O897&amp;$P897,cashier!$J$2:$J$672,0),S$1),FALSE)</f>
        <v>45078.359965057869</v>
      </c>
      <c r="T897" s="10" t="str" cm="1">
        <f t="array" ref="T897">IFERROR(INDEX(cashier!$A$2:$I$672,MATCH($O897&amp;$P897,cashier!$J$2:$J$672,0),T$1),FALSE)</f>
        <v>USD</v>
      </c>
      <c r="U897" s="10" cm="1">
        <f t="array" ref="U897">IFERROR(INDEX(cashier!$A$2:$I$672,MATCH($O897&amp;$P897,cashier!$J$2:$J$672,0),U$1),FALSE)</f>
        <v>20299.78</v>
      </c>
      <c r="V897" s="10" cm="1">
        <f t="array" ref="V897">IFERROR(INDEX(cashier!$A$2:$I$672,MATCH($O897&amp;$P897,cashier!$J$2:$J$672,0),V$1),FALSE)</f>
        <v>45077.364444444444</v>
      </c>
      <c r="W897" s="10" cm="1">
        <f t="array" ref="W897">IFERROR(INDEX(cashier!$A$2:$I$672,MATCH($O897&amp;$P897,cashier!$J$2:$J$672,0),W$1),FALSE)</f>
        <v>1056</v>
      </c>
      <c r="X897" s="10" t="str" cm="1">
        <f t="array" ref="X897">IFERROR(INDEX(cashier!$A$2:$I$672,MATCH($O897&amp;$P897,cashier!$J$2:$J$672,0),X$1),FALSE)</f>
        <v>收款单</v>
      </c>
      <c r="Y897" s="10" cm="1">
        <f t="array" ref="Y897">IFERROR(INDEX(cashier!$A$2:$I$672,MATCH($O897&amp;$P897,cashier!$J$2:$J$672,0),Y$1),FALSE)</f>
        <v>0</v>
      </c>
      <c r="Z897" s="13" t="b" cm="1">
        <f t="array" ref="Z897">IFERROR(INDEX(bank!$A$2:$P$1212,MATCH($O897&amp;$P897,bank!$Q$2:$Q$1212,0),Z$1),FALSE)</f>
        <v>0</v>
      </c>
      <c r="AA897" s="13" t="b" cm="1">
        <f t="array" ref="AA897">IFERROR(INDEX(bank!$A$2:$P$1212,MATCH($O897&amp;$P897,bank!$Q$2:$Q$1212,0),AA$1),FALSE)</f>
        <v>0</v>
      </c>
      <c r="AB897" s="13" t="b" cm="1">
        <f t="array" ref="AB897">IFERROR(INDEX(bank!$A$2:$P$1212,MATCH($O897&amp;$P897,bank!$Q$2:$Q$1212,0),AB$1),FALSE)</f>
        <v>0</v>
      </c>
      <c r="AC897" s="13" t="b" cm="1">
        <f t="array" ref="AC897">IFERROR(INDEX(bank!$A$2:$P$1212,MATCH($O897&amp;$P897,bank!$Q$2:$Q$1212,0),AC$1),FALSE)</f>
        <v>0</v>
      </c>
      <c r="AD897" s="13" t="b" cm="1">
        <f t="array" ref="AD897">IFERROR(INDEX(bank!$A$2:$P$1212,MATCH($O897&amp;$P897,bank!$Q$2:$Q$1212,0),AD$1),FALSE)</f>
        <v>0</v>
      </c>
      <c r="AE897" s="13" t="b" cm="1">
        <f t="array" ref="AE897">IFERROR(INDEX(bank!$A$2:$P$1212,MATCH($O897&amp;$P897,bank!$Q$2:$Q$1212,0),AE$1),FALSE)</f>
        <v>0</v>
      </c>
      <c r="AF897" s="13" t="b" cm="1">
        <f t="array" ref="AF897">IFERROR(INDEX(bank!$A$2:$P$1212,MATCH($O897&amp;$P897,bank!$Q$2:$Q$1212,0),AF$1),FALSE)</f>
        <v>0</v>
      </c>
      <c r="AG897" s="13" t="b" cm="1">
        <f t="array" ref="AG897">IFERROR(INDEX(bank!$A$2:$P$1212,MATCH($O897&amp;$P897,bank!$Q$2:$Q$1212,0),AG$1),FALSE)</f>
        <v>0</v>
      </c>
      <c r="AH897" s="13" t="b" cm="1">
        <f t="array" ref="AH897">IFERROR(INDEX(bank!$A$2:$P$1212,MATCH($O897&amp;$P897,bank!$Q$2:$Q$1212,0),AH$1),FALSE)</f>
        <v>0</v>
      </c>
      <c r="AI897" s="13" t="b" cm="1">
        <f t="array" ref="AI897">IFERROR(INDEX(bank!$A$2:$P$1212,MATCH($O897&amp;$P897,bank!$Q$2:$Q$1212,0),AI$1),FALSE)</f>
        <v>0</v>
      </c>
      <c r="AJ897" s="13" t="b" cm="1">
        <f t="array" ref="AJ897">IFERROR(INDEX(bank!$A$2:$P$1212,MATCH($O897&amp;$P897,bank!$Q$2:$Q$1212,0),AJ$1),FALSE)</f>
        <v>0</v>
      </c>
      <c r="AK897" s="13" t="b" cm="1">
        <f t="array" ref="AK897">IFERROR(INDEX(bank!$A$2:$P$1212,MATCH($O897&amp;$P897,bank!$Q$2:$Q$1212,0),AK$1),FALSE)</f>
        <v>0</v>
      </c>
      <c r="AL897" s="13" t="b" cm="1">
        <f t="array" ref="AL897">IFERROR(INDEX(bank!$A$2:$P$1212,MATCH($O897&amp;$P897,bank!$Q$2:$Q$1212,0),AL$1),FALSE)</f>
        <v>0</v>
      </c>
      <c r="AM897" s="13" t="b" cm="1">
        <f t="array" ref="AM897">IFERROR(INDEX(bank!$A$2:$P$1212,MATCH($O897&amp;$P897,bank!$Q$2:$Q$1212,0),AM$1),FALSE)</f>
        <v>0</v>
      </c>
      <c r="AN897" s="13" t="b" cm="1">
        <f t="array" ref="AN897">IFERROR(INDEX(bank!$A$2:$P$1212,MATCH($O897&amp;$P897,bank!$Q$2:$Q$1212,0),AN$1),FALSE)</f>
        <v>0</v>
      </c>
      <c r="AO897" s="13" t="b" cm="1">
        <f t="array" ref="AO897">IFERROR(INDEX(bank!$A$2:$P$1212,MATCH($O897&amp;$P897,bank!$Q$2:$Q$1212,0),AO$1),FALSE)</f>
        <v>0</v>
      </c>
    </row>
    <row r="898" spans="1:41">
      <c r="A898" s="4" t="s">
        <v>50</v>
      </c>
      <c r="B898" s="4" t="s">
        <v>108</v>
      </c>
      <c r="C898" s="4">
        <v>195411.42</v>
      </c>
      <c r="D898" s="4">
        <v>195411.42</v>
      </c>
      <c r="E898" s="4">
        <v>0</v>
      </c>
      <c r="F898" s="4">
        <v>0</v>
      </c>
      <c r="G898" s="4" t="s">
        <v>19</v>
      </c>
      <c r="H898" s="6">
        <v>45077.278187951393</v>
      </c>
      <c r="I898" s="4" t="s">
        <v>20</v>
      </c>
      <c r="J898" s="4" t="b">
        <v>0</v>
      </c>
      <c r="K898" s="4">
        <v>0</v>
      </c>
      <c r="L898" s="4">
        <v>1</v>
      </c>
      <c r="M898" s="4" t="s">
        <v>27</v>
      </c>
      <c r="N898" s="6">
        <v>45077.364444444444</v>
      </c>
      <c r="O898" s="4" t="s">
        <v>26</v>
      </c>
      <c r="P898" s="4">
        <v>1056</v>
      </c>
      <c r="Q898" s="10" cm="1">
        <f t="array" ref="Q898">IFERROR(INDEX(cashier!$A$2:$I$672,MATCH($O898&amp;$P898,cashier!$J$2:$J$672,0),Q$1),FALSE)</f>
        <v>590</v>
      </c>
      <c r="R898" s="10" t="str" cm="1">
        <f t="array" ref="R898">IFERROR(INDEX(cashier!$A$2:$I$672,MATCH($O898&amp;$P898,cashier!$J$2:$J$672,0),R$1),FALSE)</f>
        <v>香港汇丰/USD/Mandarine/801-443300-838</v>
      </c>
      <c r="S898" s="10" cm="1">
        <f t="array" ref="S898">IFERROR(INDEX(cashier!$A$2:$I$672,MATCH($O898&amp;$P898,cashier!$J$2:$J$672,0),S$1),FALSE)</f>
        <v>45078.359965057869</v>
      </c>
      <c r="T898" s="10" t="str" cm="1">
        <f t="array" ref="T898">IFERROR(INDEX(cashier!$A$2:$I$672,MATCH($O898&amp;$P898,cashier!$J$2:$J$672,0),T$1),FALSE)</f>
        <v>USD</v>
      </c>
      <c r="U898" s="10" cm="1">
        <f t="array" ref="U898">IFERROR(INDEX(cashier!$A$2:$I$672,MATCH($O898&amp;$P898,cashier!$J$2:$J$672,0),U$1),FALSE)</f>
        <v>20299.78</v>
      </c>
      <c r="V898" s="10" cm="1">
        <f t="array" ref="V898">IFERROR(INDEX(cashier!$A$2:$I$672,MATCH($O898&amp;$P898,cashier!$J$2:$J$672,0),V$1),FALSE)</f>
        <v>45077.364444444444</v>
      </c>
      <c r="W898" s="10" cm="1">
        <f t="array" ref="W898">IFERROR(INDEX(cashier!$A$2:$I$672,MATCH($O898&amp;$P898,cashier!$J$2:$J$672,0),W$1),FALSE)</f>
        <v>1056</v>
      </c>
      <c r="X898" s="10" t="str" cm="1">
        <f t="array" ref="X898">IFERROR(INDEX(cashier!$A$2:$I$672,MATCH($O898&amp;$P898,cashier!$J$2:$J$672,0),X$1),FALSE)</f>
        <v>收款单</v>
      </c>
      <c r="Y898" s="10" cm="1">
        <f t="array" ref="Y898">IFERROR(INDEX(cashier!$A$2:$I$672,MATCH($O898&amp;$P898,cashier!$J$2:$J$672,0),Y$1),FALSE)</f>
        <v>0</v>
      </c>
      <c r="Z898" s="13" t="b" cm="1">
        <f t="array" ref="Z898">IFERROR(INDEX(bank!$A$2:$P$1212,MATCH($O898&amp;$P898,bank!$Q$2:$Q$1212,0),Z$1),FALSE)</f>
        <v>0</v>
      </c>
      <c r="AA898" s="13" t="b" cm="1">
        <f t="array" ref="AA898">IFERROR(INDEX(bank!$A$2:$P$1212,MATCH($O898&amp;$P898,bank!$Q$2:$Q$1212,0),AA$1),FALSE)</f>
        <v>0</v>
      </c>
      <c r="AB898" s="13" t="b" cm="1">
        <f t="array" ref="AB898">IFERROR(INDEX(bank!$A$2:$P$1212,MATCH($O898&amp;$P898,bank!$Q$2:$Q$1212,0),AB$1),FALSE)</f>
        <v>0</v>
      </c>
      <c r="AC898" s="13" t="b" cm="1">
        <f t="array" ref="AC898">IFERROR(INDEX(bank!$A$2:$P$1212,MATCH($O898&amp;$P898,bank!$Q$2:$Q$1212,0),AC$1),FALSE)</f>
        <v>0</v>
      </c>
      <c r="AD898" s="13" t="b" cm="1">
        <f t="array" ref="AD898">IFERROR(INDEX(bank!$A$2:$P$1212,MATCH($O898&amp;$P898,bank!$Q$2:$Q$1212,0),AD$1),FALSE)</f>
        <v>0</v>
      </c>
      <c r="AE898" s="13" t="b" cm="1">
        <f t="array" ref="AE898">IFERROR(INDEX(bank!$A$2:$P$1212,MATCH($O898&amp;$P898,bank!$Q$2:$Q$1212,0),AE$1),FALSE)</f>
        <v>0</v>
      </c>
      <c r="AF898" s="13" t="b" cm="1">
        <f t="array" ref="AF898">IFERROR(INDEX(bank!$A$2:$P$1212,MATCH($O898&amp;$P898,bank!$Q$2:$Q$1212,0),AF$1),FALSE)</f>
        <v>0</v>
      </c>
      <c r="AG898" s="13" t="b" cm="1">
        <f t="array" ref="AG898">IFERROR(INDEX(bank!$A$2:$P$1212,MATCH($O898&amp;$P898,bank!$Q$2:$Q$1212,0),AG$1),FALSE)</f>
        <v>0</v>
      </c>
      <c r="AH898" s="13" t="b" cm="1">
        <f t="array" ref="AH898">IFERROR(INDEX(bank!$A$2:$P$1212,MATCH($O898&amp;$P898,bank!$Q$2:$Q$1212,0),AH$1),FALSE)</f>
        <v>0</v>
      </c>
      <c r="AI898" s="13" t="b" cm="1">
        <f t="array" ref="AI898">IFERROR(INDEX(bank!$A$2:$P$1212,MATCH($O898&amp;$P898,bank!$Q$2:$Q$1212,0),AI$1),FALSE)</f>
        <v>0</v>
      </c>
      <c r="AJ898" s="13" t="b" cm="1">
        <f t="array" ref="AJ898">IFERROR(INDEX(bank!$A$2:$P$1212,MATCH($O898&amp;$P898,bank!$Q$2:$Q$1212,0),AJ$1),FALSE)</f>
        <v>0</v>
      </c>
      <c r="AK898" s="13" t="b" cm="1">
        <f t="array" ref="AK898">IFERROR(INDEX(bank!$A$2:$P$1212,MATCH($O898&amp;$P898,bank!$Q$2:$Q$1212,0),AK$1),FALSE)</f>
        <v>0</v>
      </c>
      <c r="AL898" s="13" t="b" cm="1">
        <f t="array" ref="AL898">IFERROR(INDEX(bank!$A$2:$P$1212,MATCH($O898&amp;$P898,bank!$Q$2:$Q$1212,0),AL$1),FALSE)</f>
        <v>0</v>
      </c>
      <c r="AM898" s="13" t="b" cm="1">
        <f t="array" ref="AM898">IFERROR(INDEX(bank!$A$2:$P$1212,MATCH($O898&amp;$P898,bank!$Q$2:$Q$1212,0),AM$1),FALSE)</f>
        <v>0</v>
      </c>
      <c r="AN898" s="13" t="b" cm="1">
        <f t="array" ref="AN898">IFERROR(INDEX(bank!$A$2:$P$1212,MATCH($O898&amp;$P898,bank!$Q$2:$Q$1212,0),AN$1),FALSE)</f>
        <v>0</v>
      </c>
      <c r="AO898" s="13" t="b" cm="1">
        <f t="array" ref="AO898">IFERROR(INDEX(bank!$A$2:$P$1212,MATCH($O898&amp;$P898,bank!$Q$2:$Q$1212,0),AO$1),FALSE)</f>
        <v>0</v>
      </c>
    </row>
    <row r="899" spans="1:41">
      <c r="A899" s="4" t="s">
        <v>50</v>
      </c>
      <c r="B899" s="4" t="s">
        <v>148</v>
      </c>
      <c r="C899" s="4">
        <v>19185.34</v>
      </c>
      <c r="D899" s="4">
        <v>19185.34</v>
      </c>
      <c r="E899" s="4">
        <v>0</v>
      </c>
      <c r="F899" s="4">
        <v>0</v>
      </c>
      <c r="G899" s="4" t="s">
        <v>19</v>
      </c>
      <c r="H899" s="6">
        <v>45077.278187951393</v>
      </c>
      <c r="I899" s="4" t="s">
        <v>20</v>
      </c>
      <c r="J899" s="4" t="b">
        <v>0</v>
      </c>
      <c r="K899" s="4">
        <v>0</v>
      </c>
      <c r="L899" s="4">
        <v>1</v>
      </c>
      <c r="M899" s="4" t="s">
        <v>27</v>
      </c>
      <c r="N899" s="6">
        <v>45077.364444444444</v>
      </c>
      <c r="O899" s="4" t="s">
        <v>26</v>
      </c>
      <c r="P899" s="4">
        <v>1056</v>
      </c>
      <c r="Q899" s="10" cm="1">
        <f t="array" ref="Q899">IFERROR(INDEX(cashier!$A$2:$I$672,MATCH($O899&amp;$P899,cashier!$J$2:$J$672,0),Q$1),FALSE)</f>
        <v>590</v>
      </c>
      <c r="R899" s="10" t="str" cm="1">
        <f t="array" ref="R899">IFERROR(INDEX(cashier!$A$2:$I$672,MATCH($O899&amp;$P899,cashier!$J$2:$J$672,0),R$1),FALSE)</f>
        <v>香港汇丰/USD/Mandarine/801-443300-838</v>
      </c>
      <c r="S899" s="10" cm="1">
        <f t="array" ref="S899">IFERROR(INDEX(cashier!$A$2:$I$672,MATCH($O899&amp;$P899,cashier!$J$2:$J$672,0),S$1),FALSE)</f>
        <v>45078.359965057869</v>
      </c>
      <c r="T899" s="10" t="str" cm="1">
        <f t="array" ref="T899">IFERROR(INDEX(cashier!$A$2:$I$672,MATCH($O899&amp;$P899,cashier!$J$2:$J$672,0),T$1),FALSE)</f>
        <v>USD</v>
      </c>
      <c r="U899" s="10" cm="1">
        <f t="array" ref="U899">IFERROR(INDEX(cashier!$A$2:$I$672,MATCH($O899&amp;$P899,cashier!$J$2:$J$672,0),U$1),FALSE)</f>
        <v>20299.78</v>
      </c>
      <c r="V899" s="10" cm="1">
        <f t="array" ref="V899">IFERROR(INDEX(cashier!$A$2:$I$672,MATCH($O899&amp;$P899,cashier!$J$2:$J$672,0),V$1),FALSE)</f>
        <v>45077.364444444444</v>
      </c>
      <c r="W899" s="10" cm="1">
        <f t="array" ref="W899">IFERROR(INDEX(cashier!$A$2:$I$672,MATCH($O899&amp;$P899,cashier!$J$2:$J$672,0),W$1),FALSE)</f>
        <v>1056</v>
      </c>
      <c r="X899" s="10" t="str" cm="1">
        <f t="array" ref="X899">IFERROR(INDEX(cashier!$A$2:$I$672,MATCH($O899&amp;$P899,cashier!$J$2:$J$672,0),X$1),FALSE)</f>
        <v>收款单</v>
      </c>
      <c r="Y899" s="10" cm="1">
        <f t="array" ref="Y899">IFERROR(INDEX(cashier!$A$2:$I$672,MATCH($O899&amp;$P899,cashier!$J$2:$J$672,0),Y$1),FALSE)</f>
        <v>0</v>
      </c>
      <c r="Z899" s="13" t="b" cm="1">
        <f t="array" ref="Z899">IFERROR(INDEX(bank!$A$2:$P$1212,MATCH($O899&amp;$P899,bank!$Q$2:$Q$1212,0),Z$1),FALSE)</f>
        <v>0</v>
      </c>
      <c r="AA899" s="13" t="b" cm="1">
        <f t="array" ref="AA899">IFERROR(INDEX(bank!$A$2:$P$1212,MATCH($O899&amp;$P899,bank!$Q$2:$Q$1212,0),AA$1),FALSE)</f>
        <v>0</v>
      </c>
      <c r="AB899" s="13" t="b" cm="1">
        <f t="array" ref="AB899">IFERROR(INDEX(bank!$A$2:$P$1212,MATCH($O899&amp;$P899,bank!$Q$2:$Q$1212,0),AB$1),FALSE)</f>
        <v>0</v>
      </c>
      <c r="AC899" s="13" t="b" cm="1">
        <f t="array" ref="AC899">IFERROR(INDEX(bank!$A$2:$P$1212,MATCH($O899&amp;$P899,bank!$Q$2:$Q$1212,0),AC$1),FALSE)</f>
        <v>0</v>
      </c>
      <c r="AD899" s="13" t="b" cm="1">
        <f t="array" ref="AD899">IFERROR(INDEX(bank!$A$2:$P$1212,MATCH($O899&amp;$P899,bank!$Q$2:$Q$1212,0),AD$1),FALSE)</f>
        <v>0</v>
      </c>
      <c r="AE899" s="13" t="b" cm="1">
        <f t="array" ref="AE899">IFERROR(INDEX(bank!$A$2:$P$1212,MATCH($O899&amp;$P899,bank!$Q$2:$Q$1212,0),AE$1),FALSE)</f>
        <v>0</v>
      </c>
      <c r="AF899" s="13" t="b" cm="1">
        <f t="array" ref="AF899">IFERROR(INDEX(bank!$A$2:$P$1212,MATCH($O899&amp;$P899,bank!$Q$2:$Q$1212,0),AF$1),FALSE)</f>
        <v>0</v>
      </c>
      <c r="AG899" s="13" t="b" cm="1">
        <f t="array" ref="AG899">IFERROR(INDEX(bank!$A$2:$P$1212,MATCH($O899&amp;$P899,bank!$Q$2:$Q$1212,0),AG$1),FALSE)</f>
        <v>0</v>
      </c>
      <c r="AH899" s="13" t="b" cm="1">
        <f t="array" ref="AH899">IFERROR(INDEX(bank!$A$2:$P$1212,MATCH($O899&amp;$P899,bank!$Q$2:$Q$1212,0),AH$1),FALSE)</f>
        <v>0</v>
      </c>
      <c r="AI899" s="13" t="b" cm="1">
        <f t="array" ref="AI899">IFERROR(INDEX(bank!$A$2:$P$1212,MATCH($O899&amp;$P899,bank!$Q$2:$Q$1212,0),AI$1),FALSE)</f>
        <v>0</v>
      </c>
      <c r="AJ899" s="13" t="b" cm="1">
        <f t="array" ref="AJ899">IFERROR(INDEX(bank!$A$2:$P$1212,MATCH($O899&amp;$P899,bank!$Q$2:$Q$1212,0),AJ$1),FALSE)</f>
        <v>0</v>
      </c>
      <c r="AK899" s="13" t="b" cm="1">
        <f t="array" ref="AK899">IFERROR(INDEX(bank!$A$2:$P$1212,MATCH($O899&amp;$P899,bank!$Q$2:$Q$1212,0),AK$1),FALSE)</f>
        <v>0</v>
      </c>
      <c r="AL899" s="13" t="b" cm="1">
        <f t="array" ref="AL899">IFERROR(INDEX(bank!$A$2:$P$1212,MATCH($O899&amp;$P899,bank!$Q$2:$Q$1212,0),AL$1),FALSE)</f>
        <v>0</v>
      </c>
      <c r="AM899" s="13" t="b" cm="1">
        <f t="array" ref="AM899">IFERROR(INDEX(bank!$A$2:$P$1212,MATCH($O899&amp;$P899,bank!$Q$2:$Q$1212,0),AM$1),FALSE)</f>
        <v>0</v>
      </c>
      <c r="AN899" s="13" t="b" cm="1">
        <f t="array" ref="AN899">IFERROR(INDEX(bank!$A$2:$P$1212,MATCH($O899&amp;$P899,bank!$Q$2:$Q$1212,0),AN$1),FALSE)</f>
        <v>0</v>
      </c>
      <c r="AO899" s="13" t="b" cm="1">
        <f t="array" ref="AO899">IFERROR(INDEX(bank!$A$2:$P$1212,MATCH($O899&amp;$P899,bank!$Q$2:$Q$1212,0),AO$1),FALSE)</f>
        <v>0</v>
      </c>
    </row>
    <row r="900" spans="1:41">
      <c r="A900" s="4" t="s">
        <v>50</v>
      </c>
      <c r="B900" s="4" t="s">
        <v>198</v>
      </c>
      <c r="C900" s="4">
        <v>12846</v>
      </c>
      <c r="D900" s="4">
        <v>12846</v>
      </c>
      <c r="E900" s="4">
        <v>0</v>
      </c>
      <c r="F900" s="4">
        <v>0</v>
      </c>
      <c r="G900" s="4" t="s">
        <v>19</v>
      </c>
      <c r="H900" s="6">
        <v>45077.278187951393</v>
      </c>
      <c r="I900" s="4" t="s">
        <v>20</v>
      </c>
      <c r="J900" s="4" t="b">
        <v>0</v>
      </c>
      <c r="K900" s="4">
        <v>0</v>
      </c>
      <c r="L900" s="4">
        <v>1</v>
      </c>
      <c r="M900" s="4" t="s">
        <v>27</v>
      </c>
      <c r="N900" s="6">
        <v>45077.364444444444</v>
      </c>
      <c r="O900" s="4" t="s">
        <v>26</v>
      </c>
      <c r="P900" s="4">
        <v>1056</v>
      </c>
      <c r="Q900" s="10" cm="1">
        <f t="array" ref="Q900">IFERROR(INDEX(cashier!$A$2:$I$672,MATCH($O900&amp;$P900,cashier!$J$2:$J$672,0),Q$1),FALSE)</f>
        <v>590</v>
      </c>
      <c r="R900" s="10" t="str" cm="1">
        <f t="array" ref="R900">IFERROR(INDEX(cashier!$A$2:$I$672,MATCH($O900&amp;$P900,cashier!$J$2:$J$672,0),R$1),FALSE)</f>
        <v>香港汇丰/USD/Mandarine/801-443300-838</v>
      </c>
      <c r="S900" s="10" cm="1">
        <f t="array" ref="S900">IFERROR(INDEX(cashier!$A$2:$I$672,MATCH($O900&amp;$P900,cashier!$J$2:$J$672,0),S$1),FALSE)</f>
        <v>45078.359965057869</v>
      </c>
      <c r="T900" s="10" t="str" cm="1">
        <f t="array" ref="T900">IFERROR(INDEX(cashier!$A$2:$I$672,MATCH($O900&amp;$P900,cashier!$J$2:$J$672,0),T$1),FALSE)</f>
        <v>USD</v>
      </c>
      <c r="U900" s="10" cm="1">
        <f t="array" ref="U900">IFERROR(INDEX(cashier!$A$2:$I$672,MATCH($O900&amp;$P900,cashier!$J$2:$J$672,0),U$1),FALSE)</f>
        <v>20299.78</v>
      </c>
      <c r="V900" s="10" cm="1">
        <f t="array" ref="V900">IFERROR(INDEX(cashier!$A$2:$I$672,MATCH($O900&amp;$P900,cashier!$J$2:$J$672,0),V$1),FALSE)</f>
        <v>45077.364444444444</v>
      </c>
      <c r="W900" s="10" cm="1">
        <f t="array" ref="W900">IFERROR(INDEX(cashier!$A$2:$I$672,MATCH($O900&amp;$P900,cashier!$J$2:$J$672,0),W$1),FALSE)</f>
        <v>1056</v>
      </c>
      <c r="X900" s="10" t="str" cm="1">
        <f t="array" ref="X900">IFERROR(INDEX(cashier!$A$2:$I$672,MATCH($O900&amp;$P900,cashier!$J$2:$J$672,0),X$1),FALSE)</f>
        <v>收款单</v>
      </c>
      <c r="Y900" s="10" cm="1">
        <f t="array" ref="Y900">IFERROR(INDEX(cashier!$A$2:$I$672,MATCH($O900&amp;$P900,cashier!$J$2:$J$672,0),Y$1),FALSE)</f>
        <v>0</v>
      </c>
      <c r="Z900" s="13" t="b" cm="1">
        <f t="array" ref="Z900">IFERROR(INDEX(bank!$A$2:$P$1212,MATCH($O900&amp;$P900,bank!$Q$2:$Q$1212,0),Z$1),FALSE)</f>
        <v>0</v>
      </c>
      <c r="AA900" s="13" t="b" cm="1">
        <f t="array" ref="AA900">IFERROR(INDEX(bank!$A$2:$P$1212,MATCH($O900&amp;$P900,bank!$Q$2:$Q$1212,0),AA$1),FALSE)</f>
        <v>0</v>
      </c>
      <c r="AB900" s="13" t="b" cm="1">
        <f t="array" ref="AB900">IFERROR(INDEX(bank!$A$2:$P$1212,MATCH($O900&amp;$P900,bank!$Q$2:$Q$1212,0),AB$1),FALSE)</f>
        <v>0</v>
      </c>
      <c r="AC900" s="13" t="b" cm="1">
        <f t="array" ref="AC900">IFERROR(INDEX(bank!$A$2:$P$1212,MATCH($O900&amp;$P900,bank!$Q$2:$Q$1212,0),AC$1),FALSE)</f>
        <v>0</v>
      </c>
      <c r="AD900" s="13" t="b" cm="1">
        <f t="array" ref="AD900">IFERROR(INDEX(bank!$A$2:$P$1212,MATCH($O900&amp;$P900,bank!$Q$2:$Q$1212,0),AD$1),FALSE)</f>
        <v>0</v>
      </c>
      <c r="AE900" s="13" t="b" cm="1">
        <f t="array" ref="AE900">IFERROR(INDEX(bank!$A$2:$P$1212,MATCH($O900&amp;$P900,bank!$Q$2:$Q$1212,0),AE$1),FALSE)</f>
        <v>0</v>
      </c>
      <c r="AF900" s="13" t="b" cm="1">
        <f t="array" ref="AF900">IFERROR(INDEX(bank!$A$2:$P$1212,MATCH($O900&amp;$P900,bank!$Q$2:$Q$1212,0),AF$1),FALSE)</f>
        <v>0</v>
      </c>
      <c r="AG900" s="13" t="b" cm="1">
        <f t="array" ref="AG900">IFERROR(INDEX(bank!$A$2:$P$1212,MATCH($O900&amp;$P900,bank!$Q$2:$Q$1212,0),AG$1),FALSE)</f>
        <v>0</v>
      </c>
      <c r="AH900" s="13" t="b" cm="1">
        <f t="array" ref="AH900">IFERROR(INDEX(bank!$A$2:$P$1212,MATCH($O900&amp;$P900,bank!$Q$2:$Q$1212,0),AH$1),FALSE)</f>
        <v>0</v>
      </c>
      <c r="AI900" s="13" t="b" cm="1">
        <f t="array" ref="AI900">IFERROR(INDEX(bank!$A$2:$P$1212,MATCH($O900&amp;$P900,bank!$Q$2:$Q$1212,0),AI$1),FALSE)</f>
        <v>0</v>
      </c>
      <c r="AJ900" s="13" t="b" cm="1">
        <f t="array" ref="AJ900">IFERROR(INDEX(bank!$A$2:$P$1212,MATCH($O900&amp;$P900,bank!$Q$2:$Q$1212,0),AJ$1),FALSE)</f>
        <v>0</v>
      </c>
      <c r="AK900" s="13" t="b" cm="1">
        <f t="array" ref="AK900">IFERROR(INDEX(bank!$A$2:$P$1212,MATCH($O900&amp;$P900,bank!$Q$2:$Q$1212,0),AK$1),FALSE)</f>
        <v>0</v>
      </c>
      <c r="AL900" s="13" t="b" cm="1">
        <f t="array" ref="AL900">IFERROR(INDEX(bank!$A$2:$P$1212,MATCH($O900&amp;$P900,bank!$Q$2:$Q$1212,0),AL$1),FALSE)</f>
        <v>0</v>
      </c>
      <c r="AM900" s="13" t="b" cm="1">
        <f t="array" ref="AM900">IFERROR(INDEX(bank!$A$2:$P$1212,MATCH($O900&amp;$P900,bank!$Q$2:$Q$1212,0),AM$1),FALSE)</f>
        <v>0</v>
      </c>
      <c r="AN900" s="13" t="b" cm="1">
        <f t="array" ref="AN900">IFERROR(INDEX(bank!$A$2:$P$1212,MATCH($O900&amp;$P900,bank!$Q$2:$Q$1212,0),AN$1),FALSE)</f>
        <v>0</v>
      </c>
      <c r="AO900" s="13" t="b" cm="1">
        <f t="array" ref="AO900">IFERROR(INDEX(bank!$A$2:$P$1212,MATCH($O900&amp;$P900,bank!$Q$2:$Q$1212,0),AO$1),FALSE)</f>
        <v>0</v>
      </c>
    </row>
    <row r="901" spans="1:41">
      <c r="A901" s="4" t="s">
        <v>177</v>
      </c>
      <c r="B901" s="4" t="s">
        <v>740</v>
      </c>
      <c r="C901" s="4">
        <v>0.73</v>
      </c>
      <c r="D901" s="4">
        <v>0.73</v>
      </c>
      <c r="E901" s="4">
        <v>0</v>
      </c>
      <c r="F901" s="4">
        <v>0</v>
      </c>
      <c r="G901" s="4" t="s">
        <v>19</v>
      </c>
      <c r="H901" s="6">
        <v>45077.278187951393</v>
      </c>
      <c r="I901" s="4" t="s">
        <v>20</v>
      </c>
      <c r="J901" s="4" t="b">
        <v>0</v>
      </c>
      <c r="K901" s="4">
        <v>0</v>
      </c>
      <c r="L901" s="4">
        <v>1</v>
      </c>
      <c r="M901" s="4" t="s">
        <v>27</v>
      </c>
      <c r="N901" s="6">
        <v>45077.364444444444</v>
      </c>
      <c r="O901" s="4" t="s">
        <v>26</v>
      </c>
      <c r="P901" s="4">
        <v>1056</v>
      </c>
      <c r="Q901" s="10" cm="1">
        <f t="array" ref="Q901">IFERROR(INDEX(cashier!$A$2:$I$672,MATCH($O901&amp;$P901,cashier!$J$2:$J$672,0),Q$1),FALSE)</f>
        <v>590</v>
      </c>
      <c r="R901" s="10" t="str" cm="1">
        <f t="array" ref="R901">IFERROR(INDEX(cashier!$A$2:$I$672,MATCH($O901&amp;$P901,cashier!$J$2:$J$672,0),R$1),FALSE)</f>
        <v>香港汇丰/USD/Mandarine/801-443300-838</v>
      </c>
      <c r="S901" s="10" cm="1">
        <f t="array" ref="S901">IFERROR(INDEX(cashier!$A$2:$I$672,MATCH($O901&amp;$P901,cashier!$J$2:$J$672,0),S$1),FALSE)</f>
        <v>45078.359965057869</v>
      </c>
      <c r="T901" s="10" t="str" cm="1">
        <f t="array" ref="T901">IFERROR(INDEX(cashier!$A$2:$I$672,MATCH($O901&amp;$P901,cashier!$J$2:$J$672,0),T$1),FALSE)</f>
        <v>USD</v>
      </c>
      <c r="U901" s="10" cm="1">
        <f t="array" ref="U901">IFERROR(INDEX(cashier!$A$2:$I$672,MATCH($O901&amp;$P901,cashier!$J$2:$J$672,0),U$1),FALSE)</f>
        <v>20299.78</v>
      </c>
      <c r="V901" s="10" cm="1">
        <f t="array" ref="V901">IFERROR(INDEX(cashier!$A$2:$I$672,MATCH($O901&amp;$P901,cashier!$J$2:$J$672,0),V$1),FALSE)</f>
        <v>45077.364444444444</v>
      </c>
      <c r="W901" s="10" cm="1">
        <f t="array" ref="W901">IFERROR(INDEX(cashier!$A$2:$I$672,MATCH($O901&amp;$P901,cashier!$J$2:$J$672,0),W$1),FALSE)</f>
        <v>1056</v>
      </c>
      <c r="X901" s="10" t="str" cm="1">
        <f t="array" ref="X901">IFERROR(INDEX(cashier!$A$2:$I$672,MATCH($O901&amp;$P901,cashier!$J$2:$J$672,0),X$1),FALSE)</f>
        <v>收款单</v>
      </c>
      <c r="Y901" s="10" cm="1">
        <f t="array" ref="Y901">IFERROR(INDEX(cashier!$A$2:$I$672,MATCH($O901&amp;$P901,cashier!$J$2:$J$672,0),Y$1),FALSE)</f>
        <v>0</v>
      </c>
      <c r="Z901" s="13" t="b" cm="1">
        <f t="array" ref="Z901">IFERROR(INDEX(bank!$A$2:$P$1212,MATCH($O901&amp;$P901,bank!$Q$2:$Q$1212,0),Z$1),FALSE)</f>
        <v>0</v>
      </c>
      <c r="AA901" s="13" t="b" cm="1">
        <f t="array" ref="AA901">IFERROR(INDEX(bank!$A$2:$P$1212,MATCH($O901&amp;$P901,bank!$Q$2:$Q$1212,0),AA$1),FALSE)</f>
        <v>0</v>
      </c>
      <c r="AB901" s="13" t="b" cm="1">
        <f t="array" ref="AB901">IFERROR(INDEX(bank!$A$2:$P$1212,MATCH($O901&amp;$P901,bank!$Q$2:$Q$1212,0),AB$1),FALSE)</f>
        <v>0</v>
      </c>
      <c r="AC901" s="13" t="b" cm="1">
        <f t="array" ref="AC901">IFERROR(INDEX(bank!$A$2:$P$1212,MATCH($O901&amp;$P901,bank!$Q$2:$Q$1212,0),AC$1),FALSE)</f>
        <v>0</v>
      </c>
      <c r="AD901" s="13" t="b" cm="1">
        <f t="array" ref="AD901">IFERROR(INDEX(bank!$A$2:$P$1212,MATCH($O901&amp;$P901,bank!$Q$2:$Q$1212,0),AD$1),FALSE)</f>
        <v>0</v>
      </c>
      <c r="AE901" s="13" t="b" cm="1">
        <f t="array" ref="AE901">IFERROR(INDEX(bank!$A$2:$P$1212,MATCH($O901&amp;$P901,bank!$Q$2:$Q$1212,0),AE$1),FALSE)</f>
        <v>0</v>
      </c>
      <c r="AF901" s="13" t="b" cm="1">
        <f t="array" ref="AF901">IFERROR(INDEX(bank!$A$2:$P$1212,MATCH($O901&amp;$P901,bank!$Q$2:$Q$1212,0),AF$1),FALSE)</f>
        <v>0</v>
      </c>
      <c r="AG901" s="13" t="b" cm="1">
        <f t="array" ref="AG901">IFERROR(INDEX(bank!$A$2:$P$1212,MATCH($O901&amp;$P901,bank!$Q$2:$Q$1212,0),AG$1),FALSE)</f>
        <v>0</v>
      </c>
      <c r="AH901" s="13" t="b" cm="1">
        <f t="array" ref="AH901">IFERROR(INDEX(bank!$A$2:$P$1212,MATCH($O901&amp;$P901,bank!$Q$2:$Q$1212,0),AH$1),FALSE)</f>
        <v>0</v>
      </c>
      <c r="AI901" s="13" t="b" cm="1">
        <f t="array" ref="AI901">IFERROR(INDEX(bank!$A$2:$P$1212,MATCH($O901&amp;$P901,bank!$Q$2:$Q$1212,0),AI$1),FALSE)</f>
        <v>0</v>
      </c>
      <c r="AJ901" s="13" t="b" cm="1">
        <f t="array" ref="AJ901">IFERROR(INDEX(bank!$A$2:$P$1212,MATCH($O901&amp;$P901,bank!$Q$2:$Q$1212,0),AJ$1),FALSE)</f>
        <v>0</v>
      </c>
      <c r="AK901" s="13" t="b" cm="1">
        <f t="array" ref="AK901">IFERROR(INDEX(bank!$A$2:$P$1212,MATCH($O901&amp;$P901,bank!$Q$2:$Q$1212,0),AK$1),FALSE)</f>
        <v>0</v>
      </c>
      <c r="AL901" s="13" t="b" cm="1">
        <f t="array" ref="AL901">IFERROR(INDEX(bank!$A$2:$P$1212,MATCH($O901&amp;$P901,bank!$Q$2:$Q$1212,0),AL$1),FALSE)</f>
        <v>0</v>
      </c>
      <c r="AM901" s="13" t="b" cm="1">
        <f t="array" ref="AM901">IFERROR(INDEX(bank!$A$2:$P$1212,MATCH($O901&amp;$P901,bank!$Q$2:$Q$1212,0),AM$1),FALSE)</f>
        <v>0</v>
      </c>
      <c r="AN901" s="13" t="b" cm="1">
        <f t="array" ref="AN901">IFERROR(INDEX(bank!$A$2:$P$1212,MATCH($O901&amp;$P901,bank!$Q$2:$Q$1212,0),AN$1),FALSE)</f>
        <v>0</v>
      </c>
      <c r="AO901" s="13" t="b" cm="1">
        <f t="array" ref="AO901">IFERROR(INDEX(bank!$A$2:$P$1212,MATCH($O901&amp;$P901,bank!$Q$2:$Q$1212,0),AO$1),FALSE)</f>
        <v>0</v>
      </c>
    </row>
    <row r="902" spans="1:41" hidden="1">
      <c r="A902" s="4" t="s">
        <v>50</v>
      </c>
      <c r="B902" s="4" t="s">
        <v>238</v>
      </c>
      <c r="C902" s="4">
        <v>0</v>
      </c>
      <c r="D902" s="4">
        <v>0</v>
      </c>
      <c r="E902" s="4">
        <v>70266.080000000002</v>
      </c>
      <c r="F902" s="4">
        <v>70266.080000000002</v>
      </c>
      <c r="G902" s="4" t="s">
        <v>19</v>
      </c>
      <c r="H902" s="6">
        <v>45077.311830590283</v>
      </c>
      <c r="I902" s="4" t="s">
        <v>20</v>
      </c>
      <c r="J902" s="4" t="b">
        <v>1</v>
      </c>
      <c r="K902" s="4">
        <v>0</v>
      </c>
      <c r="L902" s="4">
        <v>1</v>
      </c>
      <c r="M902" s="4" t="s">
        <v>27</v>
      </c>
      <c r="N902" s="6">
        <v>45077.323368055557</v>
      </c>
      <c r="O902" s="4" t="s">
        <v>26</v>
      </c>
      <c r="P902" s="4">
        <v>1058</v>
      </c>
      <c r="Q902" s="10" cm="1">
        <f t="array" ref="Q902">IFERROR(INDEX(cashier!$A$2:$I$672,MATCH($O902&amp;$P902,cashier!$J$2:$J$672,0),Q$1),FALSE)</f>
        <v>605</v>
      </c>
      <c r="R902" s="10" t="str" cm="1">
        <f t="array" ref="R902">IFERROR(INDEX(cashier!$A$2:$I$672,MATCH($O902&amp;$P902,cashier!$J$2:$J$672,0),R$1),FALSE)</f>
        <v>香港汇丰/USD/Mandarine/801-443300-838</v>
      </c>
      <c r="S902" s="10" cm="1">
        <f t="array" ref="S902">IFERROR(INDEX(cashier!$A$2:$I$672,MATCH($O902&amp;$P902,cashier!$J$2:$J$672,0),S$1),FALSE)</f>
        <v>45082.318595613433</v>
      </c>
      <c r="T902" s="10" t="str" cm="1">
        <f t="array" ref="T902">IFERROR(INDEX(cashier!$A$2:$I$672,MATCH($O902&amp;$P902,cashier!$J$2:$J$672,0),T$1),FALSE)</f>
        <v>USD</v>
      </c>
      <c r="U902" s="10" cm="1">
        <f t="array" ref="U902">IFERROR(INDEX(cashier!$A$2:$I$672,MATCH($O902&amp;$P902,cashier!$J$2:$J$672,0),U$1),FALSE)</f>
        <v>70266.080000000002</v>
      </c>
      <c r="V902" s="10" cm="1">
        <f t="array" ref="V902">IFERROR(INDEX(cashier!$A$2:$I$672,MATCH($O902&amp;$P902,cashier!$J$2:$J$672,0),V$1),FALSE)</f>
        <v>45077.323368055557</v>
      </c>
      <c r="W902" s="10" cm="1">
        <f t="array" ref="W902">IFERROR(INDEX(cashier!$A$2:$I$672,MATCH($O902&amp;$P902,cashier!$J$2:$J$672,0),W$1),FALSE)</f>
        <v>1058</v>
      </c>
      <c r="X902" s="10" t="str" cm="1">
        <f t="array" ref="X902">IFERROR(INDEX(cashier!$A$2:$I$672,MATCH($O902&amp;$P902,cashier!$J$2:$J$672,0),X$1),FALSE)</f>
        <v>收款单</v>
      </c>
      <c r="Y902" s="10" cm="1">
        <f t="array" ref="Y902">IFERROR(INDEX(cashier!$A$2:$I$672,MATCH($O902&amp;$P902,cashier!$J$2:$J$672,0),Y$1),FALSE)</f>
        <v>0</v>
      </c>
      <c r="Z902" s="13" cm="1">
        <f t="array" ref="Z902">IFERROR(INDEX(bank!$A$2:$P$1212,MATCH($O902&amp;$P902,bank!$Q$2:$Q$1212,0),Z$1),FALSE)</f>
        <v>1058</v>
      </c>
      <c r="AA902" s="13" t="str" cm="1">
        <f t="array" ref="AA902">IFERROR(INDEX(bank!$A$2:$P$1212,MATCH($O902&amp;$P902,bank!$Q$2:$Q$1212,0),AA$1),FALSE)</f>
        <v>收款单</v>
      </c>
      <c r="AB902" s="13" t="str" cm="1">
        <f t="array" ref="AB902">IFERROR(INDEX(bank!$A$2:$P$1212,MATCH($O902&amp;$P902,bank!$Q$2:$Q$1212,0),AB$1),FALSE)</f>
        <v>香港汇丰/USD/Mandarine/801-443300-838</v>
      </c>
      <c r="AC902" s="13" t="str" cm="1">
        <f t="array" ref="AC902">IFERROR(INDEX(bank!$A$2:$P$1212,MATCH($O902&amp;$P902,bank!$Q$2:$Q$1212,0),AC$1),FALSE)</f>
        <v>USD</v>
      </c>
      <c r="AD902" s="13" cm="1">
        <f t="array" ref="AD902">IFERROR(INDEX(bank!$A$2:$P$1212,MATCH($O902&amp;$P902,bank!$Q$2:$Q$1212,0),AD$1),FALSE)</f>
        <v>0</v>
      </c>
      <c r="AE902" s="13" t="str" cm="1">
        <f t="array" ref="AE902">IFERROR(INDEX(bank!$A$2:$P$1212,MATCH($O902&amp;$P902,bank!$Q$2:$Q$1212,0),AE$1),FALSE)</f>
        <v>5101.06-租金收入</v>
      </c>
      <c r="AF902" s="13" t="str" cm="1">
        <f t="array" ref="AF902">IFERROR(INDEX(bank!$A$2:$P$1212,MATCH($O902&amp;$P902,bank!$Q$2:$Q$1212,0),AF$1),FALSE)</f>
        <v>第一期租金</v>
      </c>
      <c r="AG902" s="13" cm="1">
        <f t="array" ref="AG902">IFERROR(INDEX(bank!$A$2:$P$1212,MATCH($O902&amp;$P902,bank!$Q$2:$Q$1212,0),AG$1),FALSE)</f>
        <v>45077.323368055557</v>
      </c>
      <c r="AH902" s="13" cm="1">
        <f t="array" ref="AH902">IFERROR(INDEX(bank!$A$2:$P$1212,MATCH($O902&amp;$P902,bank!$Q$2:$Q$1212,0),AH$1),FALSE)</f>
        <v>70266.080000000002</v>
      </c>
      <c r="AI902" s="13" cm="1">
        <f t="array" ref="AI902">IFERROR(INDEX(bank!$A$2:$P$1212,MATCH($O902&amp;$P902,bank!$Q$2:$Q$1212,0),AI$1),FALSE)</f>
        <v>70266.080000000002</v>
      </c>
      <c r="AJ902" s="13" cm="1">
        <f t="array" ref="AJ902">IFERROR(INDEX(bank!$A$2:$P$1212,MATCH($O902&amp;$P902,bank!$Q$2:$Q$1212,0),AJ$1),FALSE)</f>
        <v>0</v>
      </c>
      <c r="AK902" s="13" cm="1">
        <f t="array" ref="AK902">IFERROR(INDEX(bank!$A$2:$P$1212,MATCH($O902&amp;$P902,bank!$Q$2:$Q$1212,0),AK$1),FALSE)</f>
        <v>0</v>
      </c>
      <c r="AL902" s="13" cm="1">
        <f t="array" ref="AL902">IFERROR(INDEX(bank!$A$2:$P$1212,MATCH($O902&amp;$P902,bank!$Q$2:$Q$1212,0),AL$1),FALSE)</f>
        <v>-413923.23000000021</v>
      </c>
      <c r="AM902" s="13" cm="1">
        <f t="array" ref="AM902">IFERROR(INDEX(bank!$A$2:$P$1212,MATCH($O902&amp;$P902,bank!$Q$2:$Q$1212,0),AM$1),FALSE)</f>
        <v>1</v>
      </c>
      <c r="AN902" s="13" t="b" cm="1">
        <f t="array" ref="AN902">IFERROR(INDEX(bank!$A$2:$P$1212,MATCH($O902&amp;$P902,bank!$Q$2:$Q$1212,0),AN$1),FALSE)</f>
        <v>1</v>
      </c>
      <c r="AO902" s="13" t="str" cm="1">
        <f t="array" ref="AO902">IFERROR(INDEX(bank!$A$2:$P$1212,MATCH($O902&amp;$P902,bank!$Q$2:$Q$1212,0),AO$1),FALSE)</f>
        <v>已关闭</v>
      </c>
    </row>
    <row r="903" spans="1:41" hidden="1">
      <c r="A903" s="4" t="s">
        <v>426</v>
      </c>
      <c r="B903" s="4" t="s">
        <v>741</v>
      </c>
      <c r="C903" s="4">
        <v>999</v>
      </c>
      <c r="D903" s="4">
        <v>999</v>
      </c>
      <c r="E903" s="4">
        <v>0</v>
      </c>
      <c r="F903" s="4">
        <v>0</v>
      </c>
      <c r="G903" s="4" t="s">
        <v>19</v>
      </c>
      <c r="H903" s="6">
        <v>45078.362676655102</v>
      </c>
      <c r="I903" s="4" t="s">
        <v>20</v>
      </c>
      <c r="J903" s="4" t="b">
        <v>1</v>
      </c>
      <c r="K903" s="4">
        <v>0</v>
      </c>
      <c r="L903" s="4">
        <v>1</v>
      </c>
      <c r="M903" s="4" t="s">
        <v>27</v>
      </c>
      <c r="N903" s="6">
        <v>45079.089780092603</v>
      </c>
      <c r="O903" s="4" t="s">
        <v>18</v>
      </c>
      <c r="P903" s="4">
        <v>1060</v>
      </c>
      <c r="Q903" s="10" cm="1">
        <f t="array" ref="Q903">IFERROR(INDEX(cashier!$A$2:$I$672,MATCH($O903&amp;$P903,cashier!$J$2:$J$672,0),Q$1),FALSE)</f>
        <v>591</v>
      </c>
      <c r="R903" s="10" t="str" cm="1">
        <f t="array" ref="R903">IFERROR(INDEX(cashier!$A$2:$I$672,MATCH($O903&amp;$P903,cashier!$J$2:$J$672,0),R$1),FALSE)</f>
        <v>香港汇丰/USD/Mandarine/801-443300-838</v>
      </c>
      <c r="S903" s="10" cm="1">
        <f t="array" ref="S903">IFERROR(INDEX(cashier!$A$2:$I$672,MATCH($O903&amp;$P903,cashier!$J$2:$J$672,0),S$1),FALSE)</f>
        <v>45079.085105543978</v>
      </c>
      <c r="T903" s="10" t="str" cm="1">
        <f t="array" ref="T903">IFERROR(INDEX(cashier!$A$2:$I$672,MATCH($O903&amp;$P903,cashier!$J$2:$J$672,0),T$1),FALSE)</f>
        <v>USD</v>
      </c>
      <c r="U903" s="10" cm="1">
        <f t="array" ref="U903">IFERROR(INDEX(cashier!$A$2:$I$672,MATCH($O903&amp;$P903,cashier!$J$2:$J$672,0),U$1),FALSE)</f>
        <v>999</v>
      </c>
      <c r="V903" s="10" cm="1">
        <f t="array" ref="V903">IFERROR(INDEX(cashier!$A$2:$I$672,MATCH($O903&amp;$P903,cashier!$J$2:$J$672,0),V$1),FALSE)</f>
        <v>45079.089780092603</v>
      </c>
      <c r="W903" s="10" cm="1">
        <f t="array" ref="W903">IFERROR(INDEX(cashier!$A$2:$I$672,MATCH($O903&amp;$P903,cashier!$J$2:$J$672,0),W$1),FALSE)</f>
        <v>1060</v>
      </c>
      <c r="X903" s="10" t="str" cm="1">
        <f t="array" ref="X903">IFERROR(INDEX(cashier!$A$2:$I$672,MATCH($O903&amp;$P903,cashier!$J$2:$J$672,0),X$1),FALSE)</f>
        <v>付款单</v>
      </c>
      <c r="Y903" s="10" cm="1">
        <f t="array" ref="Y903">IFERROR(INDEX(cashier!$A$2:$I$672,MATCH($O903&amp;$P903,cashier!$J$2:$J$672,0),Y$1),FALSE)</f>
        <v>15.99</v>
      </c>
      <c r="Z903" s="13" cm="1">
        <f t="array" ref="Z903">IFERROR(INDEX(bank!$A$2:$P$1212,MATCH($O903&amp;$P903,bank!$Q$2:$Q$1212,0),Z$1),FALSE)</f>
        <v>1060</v>
      </c>
      <c r="AA903" s="13" t="str" cm="1">
        <f t="array" ref="AA903">IFERROR(INDEX(bank!$A$2:$P$1212,MATCH($O903&amp;$P903,bank!$Q$2:$Q$1212,0),AA$1),FALSE)</f>
        <v>付款单</v>
      </c>
      <c r="AB903" s="13" t="str" cm="1">
        <f t="array" ref="AB903">IFERROR(INDEX(bank!$A$2:$P$1212,MATCH($O903&amp;$P903,bank!$Q$2:$Q$1212,0),AB$1),FALSE)</f>
        <v>香港汇丰/USD/Mandarine/801-443300-838</v>
      </c>
      <c r="AC903" s="13" t="str" cm="1">
        <f t="array" ref="AC903">IFERROR(INDEX(bank!$A$2:$P$1212,MATCH($O903&amp;$P903,bank!$Q$2:$Q$1212,0),AC$1),FALSE)</f>
        <v>USD</v>
      </c>
      <c r="AD903" s="13" cm="1">
        <f t="array" ref="AD903">IFERROR(INDEX(bank!$A$2:$P$1212,MATCH($O903&amp;$P903,bank!$Q$2:$Q$1212,0),AD$1),FALSE)</f>
        <v>0</v>
      </c>
      <c r="AE903" s="13" t="str" cm="1">
        <f t="array" ref="AE903">IFERROR(INDEX(bank!$A$2:$P$1212,MATCH($O903&amp;$P903,bank!$Q$2:$Q$1212,0),AE$1),FALSE)</f>
        <v xml:space="preserve">5402.15-港使费杂项 </v>
      </c>
      <c r="AF903" s="13" t="str" cm="1">
        <f t="array" ref="AF903">IFERROR(INDEX(bank!$A$2:$P$1212,MATCH($O903&amp;$P903,bank!$Q$2:$Q$1212,0),AF$1),FALSE)</f>
        <v>6月1日预付100% 预付SOHAR 加油港使费 及代理费</v>
      </c>
      <c r="AG903" s="13" cm="1">
        <f t="array" ref="AG903">IFERROR(INDEX(bank!$A$2:$P$1212,MATCH($O903&amp;$P903,bank!$Q$2:$Q$1212,0),AG$1),FALSE)</f>
        <v>45079.089780092603</v>
      </c>
      <c r="AH903" s="13" cm="1">
        <f t="array" ref="AH903">IFERROR(INDEX(bank!$A$2:$P$1212,MATCH($O903&amp;$P903,bank!$Q$2:$Q$1212,0),AH$1),FALSE)</f>
        <v>0</v>
      </c>
      <c r="AI903" s="13" cm="1">
        <f t="array" ref="AI903">IFERROR(INDEX(bank!$A$2:$P$1212,MATCH($O903&amp;$P903,bank!$Q$2:$Q$1212,0),AI$1),FALSE)</f>
        <v>0</v>
      </c>
      <c r="AJ903" s="13" cm="1">
        <f t="array" ref="AJ903">IFERROR(INDEX(bank!$A$2:$P$1212,MATCH($O903&amp;$P903,bank!$Q$2:$Q$1212,0),AJ$1),FALSE)</f>
        <v>999</v>
      </c>
      <c r="AK903" s="13" cm="1">
        <f t="array" ref="AK903">IFERROR(INDEX(bank!$A$2:$P$1212,MATCH($O903&amp;$P903,bank!$Q$2:$Q$1212,0),AK$1),FALSE)</f>
        <v>999</v>
      </c>
      <c r="AL903" s="13" cm="1">
        <f t="array" ref="AL903">IFERROR(INDEX(bank!$A$2:$P$1212,MATCH($O903&amp;$P903,bank!$Q$2:$Q$1212,0),AL$1),FALSE)</f>
        <v>-330349.72000000009</v>
      </c>
      <c r="AM903" s="13" cm="1">
        <f t="array" ref="AM903">IFERROR(INDEX(bank!$A$2:$P$1212,MATCH($O903&amp;$P903,bank!$Q$2:$Q$1212,0),AM$1),FALSE)</f>
        <v>1</v>
      </c>
      <c r="AN903" s="13" t="b" cm="1">
        <f t="array" ref="AN903">IFERROR(INDEX(bank!$A$2:$P$1212,MATCH($O903&amp;$P903,bank!$Q$2:$Q$1212,0),AN$1),FALSE)</f>
        <v>1</v>
      </c>
      <c r="AO903" s="13" t="str" cm="1">
        <f t="array" ref="AO903">IFERROR(INDEX(bank!$A$2:$P$1212,MATCH($O903&amp;$P903,bank!$Q$2:$Q$1212,0),AO$1),FALSE)</f>
        <v>已关闭</v>
      </c>
    </row>
    <row r="904" spans="1:41" hidden="1">
      <c r="A904" s="4" t="s">
        <v>58</v>
      </c>
      <c r="B904" s="4" t="s">
        <v>742</v>
      </c>
      <c r="C904" s="4">
        <v>6600</v>
      </c>
      <c r="D904" s="4">
        <v>6600</v>
      </c>
      <c r="E904" s="4">
        <v>0</v>
      </c>
      <c r="F904" s="4">
        <v>0</v>
      </c>
      <c r="G904" s="4" t="s">
        <v>19</v>
      </c>
      <c r="H904" s="6">
        <v>45079.376736018523</v>
      </c>
      <c r="I904" s="4" t="s">
        <v>20</v>
      </c>
      <c r="J904" s="4" t="b">
        <v>1</v>
      </c>
      <c r="K904" s="4">
        <v>0</v>
      </c>
      <c r="L904" s="4">
        <v>1</v>
      </c>
      <c r="M904" s="4" t="s">
        <v>27</v>
      </c>
      <c r="N904" s="6">
        <v>45082.280300925922</v>
      </c>
      <c r="O904" s="4" t="s">
        <v>18</v>
      </c>
      <c r="P904" s="4">
        <v>1062</v>
      </c>
      <c r="Q904" s="10" cm="1">
        <f t="array" ref="Q904">IFERROR(INDEX(cashier!$A$2:$I$672,MATCH($O904&amp;$P904,cashier!$J$2:$J$672,0),Q$1),FALSE)</f>
        <v>600</v>
      </c>
      <c r="R904" s="10" t="str" cm="1">
        <f t="array" ref="R904">IFERROR(INDEX(cashier!$A$2:$I$672,MATCH($O904&amp;$P904,cashier!$J$2:$J$672,0),R$1),FALSE)</f>
        <v>香港汇丰/USD/Mandarine/801-443300-838</v>
      </c>
      <c r="S904" s="10" cm="1">
        <f t="array" ref="S904">IFERROR(INDEX(cashier!$A$2:$I$672,MATCH($O904&amp;$P904,cashier!$J$2:$J$672,0),S$1),FALSE)</f>
        <v>45082.275520914351</v>
      </c>
      <c r="T904" s="10" t="str" cm="1">
        <f t="array" ref="T904">IFERROR(INDEX(cashier!$A$2:$I$672,MATCH($O904&amp;$P904,cashier!$J$2:$J$672,0),T$1),FALSE)</f>
        <v>USD</v>
      </c>
      <c r="U904" s="10" cm="1">
        <f t="array" ref="U904">IFERROR(INDEX(cashier!$A$2:$I$672,MATCH($O904&amp;$P904,cashier!$J$2:$J$672,0),U$1),FALSE)</f>
        <v>6600</v>
      </c>
      <c r="V904" s="10" cm="1">
        <f t="array" ref="V904">IFERROR(INDEX(cashier!$A$2:$I$672,MATCH($O904&amp;$P904,cashier!$J$2:$J$672,0),V$1),FALSE)</f>
        <v>45082.280300925922</v>
      </c>
      <c r="W904" s="10" cm="1">
        <f t="array" ref="W904">IFERROR(INDEX(cashier!$A$2:$I$672,MATCH($O904&amp;$P904,cashier!$J$2:$J$672,0),W$1),FALSE)</f>
        <v>1062</v>
      </c>
      <c r="X904" s="10" t="str" cm="1">
        <f t="array" ref="X904">IFERROR(INDEX(cashier!$A$2:$I$672,MATCH($O904&amp;$P904,cashier!$J$2:$J$672,0),X$1),FALSE)</f>
        <v>付款单</v>
      </c>
      <c r="Y904" s="10" cm="1">
        <f t="array" ref="Y904">IFERROR(INDEX(cashier!$A$2:$I$672,MATCH($O904&amp;$P904,cashier!$J$2:$J$672,0),Y$1),FALSE)</f>
        <v>15.98</v>
      </c>
      <c r="Z904" s="13" cm="1">
        <f t="array" ref="Z904">IFERROR(INDEX(bank!$A$2:$P$1212,MATCH($O904&amp;$P904,bank!$Q$2:$Q$1212,0),Z$1),FALSE)</f>
        <v>1062</v>
      </c>
      <c r="AA904" s="13" t="str" cm="1">
        <f t="array" ref="AA904">IFERROR(INDEX(bank!$A$2:$P$1212,MATCH($O904&amp;$P904,bank!$Q$2:$Q$1212,0),AA$1),FALSE)</f>
        <v>付款单</v>
      </c>
      <c r="AB904" s="13" t="str" cm="1">
        <f t="array" ref="AB904">IFERROR(INDEX(bank!$A$2:$P$1212,MATCH($O904&amp;$P904,bank!$Q$2:$Q$1212,0),AB$1),FALSE)</f>
        <v>香港汇丰/USD/Mandarine/801-443300-838</v>
      </c>
      <c r="AC904" s="13" t="str" cm="1">
        <f t="array" ref="AC904">IFERROR(INDEX(bank!$A$2:$P$1212,MATCH($O904&amp;$P904,bank!$Q$2:$Q$1212,0),AC$1),FALSE)</f>
        <v>USD</v>
      </c>
      <c r="AD904" s="13" cm="1">
        <f t="array" ref="AD904">IFERROR(INDEX(bank!$A$2:$P$1212,MATCH($O904&amp;$P904,bank!$Q$2:$Q$1212,0),AD$1),FALSE)</f>
        <v>0</v>
      </c>
      <c r="AE904" s="13" t="str" cm="1">
        <f t="array" ref="AE904">IFERROR(INDEX(bank!$A$2:$P$1212,MATCH($O904&amp;$P904,bank!$Q$2:$Q$1212,0),AE$1),FALSE)</f>
        <v>5402.16-航次监装费等</v>
      </c>
      <c r="AF904" s="13" t="str" cm="1">
        <f t="array" ref="AF904">IFERROR(INDEX(bank!$A$2:$P$1212,MATCH($O904&amp;$P904,bank!$Q$2:$Q$1212,0),AF$1),FALSE)</f>
        <v>3月29日-4月10 连云港 装前检验费 后付费</v>
      </c>
      <c r="AG904" s="13" cm="1">
        <f t="array" ref="AG904">IFERROR(INDEX(bank!$A$2:$P$1212,MATCH($O904&amp;$P904,bank!$Q$2:$Q$1212,0),AG$1),FALSE)</f>
        <v>45082.280300925922</v>
      </c>
      <c r="AH904" s="13" cm="1">
        <f t="array" ref="AH904">IFERROR(INDEX(bank!$A$2:$P$1212,MATCH($O904&amp;$P904,bank!$Q$2:$Q$1212,0),AH$1),FALSE)</f>
        <v>0</v>
      </c>
      <c r="AI904" s="13" cm="1">
        <f t="array" ref="AI904">IFERROR(INDEX(bank!$A$2:$P$1212,MATCH($O904&amp;$P904,bank!$Q$2:$Q$1212,0),AI$1),FALSE)</f>
        <v>0</v>
      </c>
      <c r="AJ904" s="13" cm="1">
        <f t="array" ref="AJ904">IFERROR(INDEX(bank!$A$2:$P$1212,MATCH($O904&amp;$P904,bank!$Q$2:$Q$1212,0),AJ$1),FALSE)</f>
        <v>6600</v>
      </c>
      <c r="AK904" s="13" cm="1">
        <f t="array" ref="AK904">IFERROR(INDEX(bank!$A$2:$P$1212,MATCH($O904&amp;$P904,bank!$Q$2:$Q$1212,0),AK$1),FALSE)</f>
        <v>6600</v>
      </c>
      <c r="AL904" s="13" cm="1">
        <f t="array" ref="AL904">IFERROR(INDEX(bank!$A$2:$P$1212,MATCH($O904&amp;$P904,bank!$Q$2:$Q$1212,0),AL$1),FALSE)</f>
        <v>-392676.34000000008</v>
      </c>
      <c r="AM904" s="13" cm="1">
        <f t="array" ref="AM904">IFERROR(INDEX(bank!$A$2:$P$1212,MATCH($O904&amp;$P904,bank!$Q$2:$Q$1212,0),AM$1),FALSE)</f>
        <v>1</v>
      </c>
      <c r="AN904" s="13" t="b" cm="1">
        <f t="array" ref="AN904">IFERROR(INDEX(bank!$A$2:$P$1212,MATCH($O904&amp;$P904,bank!$Q$2:$Q$1212,0),AN$1),FALSE)</f>
        <v>1</v>
      </c>
      <c r="AO904" s="13" t="str" cm="1">
        <f t="array" ref="AO904">IFERROR(INDEX(bank!$A$2:$P$1212,MATCH($O904&amp;$P904,bank!$Q$2:$Q$1212,0),AO$1),FALSE)</f>
        <v>已关闭</v>
      </c>
    </row>
    <row r="905" spans="1:41" hidden="1">
      <c r="A905" s="4" t="s">
        <v>28</v>
      </c>
      <c r="B905" s="4" t="s">
        <v>513</v>
      </c>
      <c r="C905" s="4">
        <v>15955.09</v>
      </c>
      <c r="D905" s="4">
        <v>11729.85017195106</v>
      </c>
      <c r="E905" s="4">
        <v>0</v>
      </c>
      <c r="F905" s="4">
        <v>0</v>
      </c>
      <c r="G905" s="4" t="s">
        <v>634</v>
      </c>
      <c r="H905" s="6">
        <v>45077.396074143522</v>
      </c>
      <c r="I905" s="4" t="s">
        <v>20</v>
      </c>
      <c r="J905" s="4" t="b">
        <v>1</v>
      </c>
      <c r="K905" s="4">
        <v>0</v>
      </c>
      <c r="L905" s="4">
        <v>1.3602126000000001</v>
      </c>
      <c r="M905" s="4" t="s">
        <v>635</v>
      </c>
      <c r="N905" s="6">
        <v>45077.400613425933</v>
      </c>
      <c r="O905" s="4" t="s">
        <v>18</v>
      </c>
      <c r="P905" s="4">
        <v>1064</v>
      </c>
      <c r="Q905" s="10" cm="1">
        <f t="array" ref="Q905">IFERROR(INDEX(cashier!$A$2:$I$672,MATCH($O905&amp;$P905,cashier!$J$2:$J$672,0),Q$1),FALSE)</f>
        <v>587</v>
      </c>
      <c r="R905" s="10" t="str" cm="1">
        <f t="array" ref="R905">IFERROR(INDEX(cashier!$A$2:$I$672,MATCH($O905&amp;$P905,cashier!$J$2:$J$672,0),R$1),FALSE)</f>
        <v>香港汇丰/SGD/Mandarine/801-443300-838</v>
      </c>
      <c r="S905" s="10" cm="1">
        <f t="array" ref="S905">IFERROR(INDEX(cashier!$A$2:$I$672,MATCH($O905&amp;$P905,cashier!$J$2:$J$672,0),S$1),FALSE)</f>
        <v>45077.396196550922</v>
      </c>
      <c r="T905" s="10" t="str" cm="1">
        <f t="array" ref="T905">IFERROR(INDEX(cashier!$A$2:$I$672,MATCH($O905&amp;$P905,cashier!$J$2:$J$672,0),T$1),FALSE)</f>
        <v>SGD</v>
      </c>
      <c r="U905" s="10" cm="1">
        <f t="array" ref="U905">IFERROR(INDEX(cashier!$A$2:$I$672,MATCH($O905&amp;$P905,cashier!$J$2:$J$672,0),U$1),FALSE)</f>
        <v>15955.09</v>
      </c>
      <c r="V905" s="10" cm="1">
        <f t="array" ref="V905">IFERROR(INDEX(cashier!$A$2:$I$672,MATCH($O905&amp;$P905,cashier!$J$2:$J$672,0),V$1),FALSE)</f>
        <v>45077.400613425933</v>
      </c>
      <c r="W905" s="10" cm="1">
        <f t="array" ref="W905">IFERROR(INDEX(cashier!$A$2:$I$672,MATCH($O905&amp;$P905,cashier!$J$2:$J$672,0),W$1),FALSE)</f>
        <v>1064</v>
      </c>
      <c r="X905" s="10" t="str" cm="1">
        <f t="array" ref="X905">IFERROR(INDEX(cashier!$A$2:$I$672,MATCH($O905&amp;$P905,cashier!$J$2:$J$672,0),X$1),FALSE)</f>
        <v>付款单</v>
      </c>
      <c r="Y905" s="10" cm="1">
        <f t="array" ref="Y905">IFERROR(INDEX(cashier!$A$2:$I$672,MATCH($O905&amp;$P905,cashier!$J$2:$J$672,0),Y$1),FALSE)</f>
        <v>0</v>
      </c>
      <c r="Z905" s="13" cm="1">
        <f t="array" ref="Z905">IFERROR(INDEX(bank!$A$2:$P$1212,MATCH($O905&amp;$P905,bank!$Q$2:$Q$1212,0),Z$1),FALSE)</f>
        <v>1064</v>
      </c>
      <c r="AA905" s="13" t="str" cm="1">
        <f t="array" ref="AA905">IFERROR(INDEX(bank!$A$2:$P$1212,MATCH($O905&amp;$P905,bank!$Q$2:$Q$1212,0),AA$1),FALSE)</f>
        <v>付款单</v>
      </c>
      <c r="AB905" s="13" t="str" cm="1">
        <f t="array" ref="AB905">IFERROR(INDEX(bank!$A$2:$P$1212,MATCH($O905&amp;$P905,bank!$Q$2:$Q$1212,0),AB$1),FALSE)</f>
        <v>香港汇丰/SGD/Mandarine/801-443300-838</v>
      </c>
      <c r="AC905" s="13" t="str" cm="1">
        <f t="array" ref="AC905">IFERROR(INDEX(bank!$A$2:$P$1212,MATCH($O905&amp;$P905,bank!$Q$2:$Q$1212,0),AC$1),FALSE)</f>
        <v>SGD</v>
      </c>
      <c r="AD905" s="13" cm="1">
        <f t="array" ref="AD905">IFERROR(INDEX(bank!$A$2:$P$1212,MATCH($O905&amp;$P905,bank!$Q$2:$Q$1212,0),AD$1),FALSE)</f>
        <v>0</v>
      </c>
      <c r="AE905" s="13" t="str" cm="1">
        <f t="array" ref="AE905">IFERROR(INDEX(bank!$A$2:$P$1212,MATCH($O905&amp;$P905,bank!$Q$2:$Q$1212,0),AE$1),FALSE)</f>
        <v>2201-划转</v>
      </c>
      <c r="AF905" s="13" t="str" cm="1">
        <f t="array" ref="AF905">IFERROR(INDEX(bank!$A$2:$P$1212,MATCH($O905&amp;$P905,bank!$Q$2:$Q$1212,0),AF$1),FALSE)</f>
        <v>账户间划款</v>
      </c>
      <c r="AG905" s="13" cm="1">
        <f t="array" ref="AG905">IFERROR(INDEX(bank!$A$2:$P$1212,MATCH($O905&amp;$P905,bank!$Q$2:$Q$1212,0),AG$1),FALSE)</f>
        <v>45077.400613425933</v>
      </c>
      <c r="AH905" s="13" cm="1">
        <f t="array" ref="AH905">IFERROR(INDEX(bank!$A$2:$P$1212,MATCH($O905&amp;$P905,bank!$Q$2:$Q$1212,0),AH$1),FALSE)</f>
        <v>0</v>
      </c>
      <c r="AI905" s="13" cm="1">
        <f t="array" ref="AI905">IFERROR(INDEX(bank!$A$2:$P$1212,MATCH($O905&amp;$P905,bank!$Q$2:$Q$1212,0),AI$1),FALSE)</f>
        <v>0</v>
      </c>
      <c r="AJ905" s="13" cm="1">
        <f t="array" ref="AJ905">IFERROR(INDEX(bank!$A$2:$P$1212,MATCH($O905&amp;$P905,bank!$Q$2:$Q$1212,0),AJ$1),FALSE)</f>
        <v>15955.09</v>
      </c>
      <c r="AK905" s="13" cm="1">
        <f t="array" ref="AK905">IFERROR(INDEX(bank!$A$2:$P$1212,MATCH($O905&amp;$P905,bank!$Q$2:$Q$1212,0),AK$1),FALSE)</f>
        <v>15955.09</v>
      </c>
      <c r="AL905" s="13" cm="1">
        <f t="array" ref="AL905">IFERROR(INDEX(bank!$A$2:$P$1212,MATCH($O905&amp;$P905,bank!$Q$2:$Q$1212,0),AL$1),FALSE)</f>
        <v>-0.22000000000116421</v>
      </c>
      <c r="AM905" s="13" cm="1">
        <f t="array" ref="AM905">IFERROR(INDEX(bank!$A$2:$P$1212,MATCH($O905&amp;$P905,bank!$Q$2:$Q$1212,0),AM$1),FALSE)</f>
        <v>1.3602126000000001</v>
      </c>
      <c r="AN905" s="13" t="b" cm="1">
        <f t="array" ref="AN905">IFERROR(INDEX(bank!$A$2:$P$1212,MATCH($O905&amp;$P905,bank!$Q$2:$Q$1212,0),AN$1),FALSE)</f>
        <v>1</v>
      </c>
      <c r="AO905" s="13" t="str" cm="1">
        <f t="array" ref="AO905">IFERROR(INDEX(bank!$A$2:$P$1212,MATCH($O905&amp;$P905,bank!$Q$2:$Q$1212,0),AO$1),FALSE)</f>
        <v>已关闭</v>
      </c>
    </row>
    <row r="906" spans="1:41" hidden="1">
      <c r="A906" s="4" t="s">
        <v>28</v>
      </c>
      <c r="B906" s="4" t="s">
        <v>513</v>
      </c>
      <c r="C906" s="4">
        <v>0</v>
      </c>
      <c r="D906" s="4">
        <v>0</v>
      </c>
      <c r="E906" s="4">
        <v>11729.85</v>
      </c>
      <c r="F906" s="4">
        <v>11729.85</v>
      </c>
      <c r="G906" s="4" t="s">
        <v>19</v>
      </c>
      <c r="H906" s="6">
        <v>45077.397582395832</v>
      </c>
      <c r="I906" s="4" t="s">
        <v>20</v>
      </c>
      <c r="J906" s="4" t="b">
        <v>1</v>
      </c>
      <c r="K906" s="4">
        <v>0</v>
      </c>
      <c r="L906" s="4">
        <v>1</v>
      </c>
      <c r="M906" s="4" t="s">
        <v>27</v>
      </c>
      <c r="N906" s="6">
        <v>45077.400995370372</v>
      </c>
      <c r="O906" s="4" t="s">
        <v>26</v>
      </c>
      <c r="P906" s="4">
        <v>1066</v>
      </c>
      <c r="Q906" s="10" cm="1">
        <f t="array" ref="Q906">IFERROR(INDEX(cashier!$A$2:$I$672,MATCH($O906&amp;$P906,cashier!$J$2:$J$672,0),Q$1),FALSE)</f>
        <v>588</v>
      </c>
      <c r="R906" s="10" t="str" cm="1">
        <f t="array" ref="R906">IFERROR(INDEX(cashier!$A$2:$I$672,MATCH($O906&amp;$P906,cashier!$J$2:$J$672,0),R$1),FALSE)</f>
        <v>香港汇丰/USD/Mandarine/801-443300-838</v>
      </c>
      <c r="S906" s="10" cm="1">
        <f t="array" ref="S906">IFERROR(INDEX(cashier!$A$2:$I$672,MATCH($O906&amp;$P906,cashier!$J$2:$J$672,0),S$1),FALSE)</f>
        <v>45077.396430335648</v>
      </c>
      <c r="T906" s="10" t="str" cm="1">
        <f t="array" ref="T906">IFERROR(INDEX(cashier!$A$2:$I$672,MATCH($O906&amp;$P906,cashier!$J$2:$J$672,0),T$1),FALSE)</f>
        <v>USD</v>
      </c>
      <c r="U906" s="10" cm="1">
        <f t="array" ref="U906">IFERROR(INDEX(cashier!$A$2:$I$672,MATCH($O906&amp;$P906,cashier!$J$2:$J$672,0),U$1),FALSE)</f>
        <v>11729.85</v>
      </c>
      <c r="V906" s="10" cm="1">
        <f t="array" ref="V906">IFERROR(INDEX(cashier!$A$2:$I$672,MATCH($O906&amp;$P906,cashier!$J$2:$J$672,0),V$1),FALSE)</f>
        <v>45077.400995370372</v>
      </c>
      <c r="W906" s="10" cm="1">
        <f t="array" ref="W906">IFERROR(INDEX(cashier!$A$2:$I$672,MATCH($O906&amp;$P906,cashier!$J$2:$J$672,0),W$1),FALSE)</f>
        <v>1066</v>
      </c>
      <c r="X906" s="10" t="str" cm="1">
        <f t="array" ref="X906">IFERROR(INDEX(cashier!$A$2:$I$672,MATCH($O906&amp;$P906,cashier!$J$2:$J$672,0),X$1),FALSE)</f>
        <v>收款单</v>
      </c>
      <c r="Y906" s="10" cm="1">
        <f t="array" ref="Y906">IFERROR(INDEX(cashier!$A$2:$I$672,MATCH($O906&amp;$P906,cashier!$J$2:$J$672,0),Y$1),FALSE)</f>
        <v>0</v>
      </c>
      <c r="Z906" s="13" cm="1">
        <f t="array" ref="Z906">IFERROR(INDEX(bank!$A$2:$P$1212,MATCH($O906&amp;$P906,bank!$Q$2:$Q$1212,0),Z$1),FALSE)</f>
        <v>1066</v>
      </c>
      <c r="AA906" s="13" t="str" cm="1">
        <f t="array" ref="AA906">IFERROR(INDEX(bank!$A$2:$P$1212,MATCH($O906&amp;$P906,bank!$Q$2:$Q$1212,0),AA$1),FALSE)</f>
        <v>收款单</v>
      </c>
      <c r="AB906" s="13" t="str" cm="1">
        <f t="array" ref="AB906">IFERROR(INDEX(bank!$A$2:$P$1212,MATCH($O906&amp;$P906,bank!$Q$2:$Q$1212,0),AB$1),FALSE)</f>
        <v>香港汇丰/USD/Mandarine/801-443300-838</v>
      </c>
      <c r="AC906" s="13" t="str" cm="1">
        <f t="array" ref="AC906">IFERROR(INDEX(bank!$A$2:$P$1212,MATCH($O906&amp;$P906,bank!$Q$2:$Q$1212,0),AC$1),FALSE)</f>
        <v>USD</v>
      </c>
      <c r="AD906" s="13" cm="1">
        <f t="array" ref="AD906">IFERROR(INDEX(bank!$A$2:$P$1212,MATCH($O906&amp;$P906,bank!$Q$2:$Q$1212,0),AD$1),FALSE)</f>
        <v>0</v>
      </c>
      <c r="AE906" s="13" t="str" cm="1">
        <f t="array" ref="AE906">IFERROR(INDEX(bank!$A$2:$P$1212,MATCH($O906&amp;$P906,bank!$Q$2:$Q$1212,0),AE$1),FALSE)</f>
        <v>2201-划转</v>
      </c>
      <c r="AF906" s="13" t="str" cm="1">
        <f t="array" ref="AF906">IFERROR(INDEX(bank!$A$2:$P$1212,MATCH($O906&amp;$P906,bank!$Q$2:$Q$1212,0),AF$1),FALSE)</f>
        <v>账户间划款</v>
      </c>
      <c r="AG906" s="13" cm="1">
        <f t="array" ref="AG906">IFERROR(INDEX(bank!$A$2:$P$1212,MATCH($O906&amp;$P906,bank!$Q$2:$Q$1212,0),AG$1),FALSE)</f>
        <v>45077.400995370372</v>
      </c>
      <c r="AH906" s="13" cm="1">
        <f t="array" ref="AH906">IFERROR(INDEX(bank!$A$2:$P$1212,MATCH($O906&amp;$P906,bank!$Q$2:$Q$1212,0),AH$1),FALSE)</f>
        <v>11729.85</v>
      </c>
      <c r="AI906" s="13" cm="1">
        <f t="array" ref="AI906">IFERROR(INDEX(bank!$A$2:$P$1212,MATCH($O906&amp;$P906,bank!$Q$2:$Q$1212,0),AI$1),FALSE)</f>
        <v>11729.85</v>
      </c>
      <c r="AJ906" s="13" cm="1">
        <f t="array" ref="AJ906">IFERROR(INDEX(bank!$A$2:$P$1212,MATCH($O906&amp;$P906,bank!$Q$2:$Q$1212,0),AJ$1),FALSE)</f>
        <v>0</v>
      </c>
      <c r="AK906" s="13" cm="1">
        <f t="array" ref="AK906">IFERROR(INDEX(bank!$A$2:$P$1212,MATCH($O906&amp;$P906,bank!$Q$2:$Q$1212,0),AK$1),FALSE)</f>
        <v>0</v>
      </c>
      <c r="AL906" s="13" cm="1">
        <f t="array" ref="AL906">IFERROR(INDEX(bank!$A$2:$P$1212,MATCH($O906&amp;$P906,bank!$Q$2:$Q$1212,0),AL$1),FALSE)</f>
        <v>-402193.38000000018</v>
      </c>
      <c r="AM906" s="13" cm="1">
        <f t="array" ref="AM906">IFERROR(INDEX(bank!$A$2:$P$1212,MATCH($O906&amp;$P906,bank!$Q$2:$Q$1212,0),AM$1),FALSE)</f>
        <v>1</v>
      </c>
      <c r="AN906" s="13" t="b" cm="1">
        <f t="array" ref="AN906">IFERROR(INDEX(bank!$A$2:$P$1212,MATCH($O906&amp;$P906,bank!$Q$2:$Q$1212,0),AN$1),FALSE)</f>
        <v>1</v>
      </c>
      <c r="AO906" s="13" t="str" cm="1">
        <f t="array" ref="AO906">IFERROR(INDEX(bank!$A$2:$P$1212,MATCH($O906&amp;$P906,bank!$Q$2:$Q$1212,0),AO$1),FALSE)</f>
        <v>已关闭</v>
      </c>
    </row>
    <row r="907" spans="1:41" hidden="1">
      <c r="A907" s="4" t="s">
        <v>48</v>
      </c>
      <c r="B907" s="4" t="s">
        <v>743</v>
      </c>
      <c r="C907" s="4">
        <v>6264.33</v>
      </c>
      <c r="D907" s="4">
        <v>882.7351511308392</v>
      </c>
      <c r="E907" s="4">
        <v>0</v>
      </c>
      <c r="F907" s="4">
        <v>0</v>
      </c>
      <c r="G907" s="4" t="s">
        <v>30</v>
      </c>
      <c r="H907" s="6">
        <v>45107.106950335648</v>
      </c>
      <c r="I907" s="4" t="s">
        <v>208</v>
      </c>
      <c r="J907" s="4" t="b">
        <v>0</v>
      </c>
      <c r="K907" s="4">
        <v>0</v>
      </c>
      <c r="L907" s="4">
        <v>7.0964999999999998</v>
      </c>
      <c r="O907" s="4" t="s">
        <v>18</v>
      </c>
      <c r="P907" s="4">
        <v>1068</v>
      </c>
      <c r="Q907" s="10" t="b" cm="1">
        <f t="array" ref="Q907">IFERROR(INDEX(cashier!$A$2:$I$672,MATCH($O907&amp;$P907,cashier!$J$2:$J$672,0),Q$1),FALSE)</f>
        <v>0</v>
      </c>
      <c r="R907" s="10" t="b" cm="1">
        <f t="array" ref="R907">IFERROR(INDEX(cashier!$A$2:$I$672,MATCH($O907&amp;$P907,cashier!$J$2:$J$672,0),R$1),FALSE)</f>
        <v>0</v>
      </c>
      <c r="S907" s="10" t="b" cm="1">
        <f t="array" ref="S907">IFERROR(INDEX(cashier!$A$2:$I$672,MATCH($O907&amp;$P907,cashier!$J$2:$J$672,0),S$1),FALSE)</f>
        <v>0</v>
      </c>
      <c r="T907" s="10" t="b" cm="1">
        <f t="array" ref="T907">IFERROR(INDEX(cashier!$A$2:$I$672,MATCH($O907&amp;$P907,cashier!$J$2:$J$672,0),T$1),FALSE)</f>
        <v>0</v>
      </c>
      <c r="U907" s="10" t="b" cm="1">
        <f t="array" ref="U907">IFERROR(INDEX(cashier!$A$2:$I$672,MATCH($O907&amp;$P907,cashier!$J$2:$J$672,0),U$1),FALSE)</f>
        <v>0</v>
      </c>
      <c r="V907" s="10" t="b" cm="1">
        <f t="array" ref="V907">IFERROR(INDEX(cashier!$A$2:$I$672,MATCH($O907&amp;$P907,cashier!$J$2:$J$672,0),V$1),FALSE)</f>
        <v>0</v>
      </c>
      <c r="W907" s="10" t="b" cm="1">
        <f t="array" ref="W907">IFERROR(INDEX(cashier!$A$2:$I$672,MATCH($O907&amp;$P907,cashier!$J$2:$J$672,0),W$1),FALSE)</f>
        <v>0</v>
      </c>
      <c r="X907" s="10" t="b" cm="1">
        <f t="array" ref="X907">IFERROR(INDEX(cashier!$A$2:$I$672,MATCH($O907&amp;$P907,cashier!$J$2:$J$672,0),X$1),FALSE)</f>
        <v>0</v>
      </c>
      <c r="Y907" s="10" t="b" cm="1">
        <f t="array" ref="Y907">IFERROR(INDEX(cashier!$A$2:$I$672,MATCH($O907&amp;$P907,cashier!$J$2:$J$672,0),Y$1),FALSE)</f>
        <v>0</v>
      </c>
      <c r="Z907" s="13" t="b" cm="1">
        <f t="array" ref="Z907">IFERROR(INDEX(bank!$A$2:$P$1212,MATCH($O907&amp;$P907,bank!$Q$2:$Q$1212,0),Z$1),FALSE)</f>
        <v>0</v>
      </c>
      <c r="AA907" s="13" t="b" cm="1">
        <f t="array" ref="AA907">IFERROR(INDEX(bank!$A$2:$P$1212,MATCH($O907&amp;$P907,bank!$Q$2:$Q$1212,0),AA$1),FALSE)</f>
        <v>0</v>
      </c>
      <c r="AB907" s="13" t="b" cm="1">
        <f t="array" ref="AB907">IFERROR(INDEX(bank!$A$2:$P$1212,MATCH($O907&amp;$P907,bank!$Q$2:$Q$1212,0),AB$1),FALSE)</f>
        <v>0</v>
      </c>
      <c r="AC907" s="13" t="b" cm="1">
        <f t="array" ref="AC907">IFERROR(INDEX(bank!$A$2:$P$1212,MATCH($O907&amp;$P907,bank!$Q$2:$Q$1212,0),AC$1),FALSE)</f>
        <v>0</v>
      </c>
      <c r="AD907" s="13" t="b" cm="1">
        <f t="array" ref="AD907">IFERROR(INDEX(bank!$A$2:$P$1212,MATCH($O907&amp;$P907,bank!$Q$2:$Q$1212,0),AD$1),FALSE)</f>
        <v>0</v>
      </c>
      <c r="AE907" s="13" t="b" cm="1">
        <f t="array" ref="AE907">IFERROR(INDEX(bank!$A$2:$P$1212,MATCH($O907&amp;$P907,bank!$Q$2:$Q$1212,0),AE$1),FALSE)</f>
        <v>0</v>
      </c>
      <c r="AF907" s="13" t="b" cm="1">
        <f t="array" ref="AF907">IFERROR(INDEX(bank!$A$2:$P$1212,MATCH($O907&amp;$P907,bank!$Q$2:$Q$1212,0),AF$1),FALSE)</f>
        <v>0</v>
      </c>
      <c r="AG907" s="13" t="b" cm="1">
        <f t="array" ref="AG907">IFERROR(INDEX(bank!$A$2:$P$1212,MATCH($O907&amp;$P907,bank!$Q$2:$Q$1212,0),AG$1),FALSE)</f>
        <v>0</v>
      </c>
      <c r="AH907" s="13" t="b" cm="1">
        <f t="array" ref="AH907">IFERROR(INDEX(bank!$A$2:$P$1212,MATCH($O907&amp;$P907,bank!$Q$2:$Q$1212,0),AH$1),FALSE)</f>
        <v>0</v>
      </c>
      <c r="AI907" s="13" t="b" cm="1">
        <f t="array" ref="AI907">IFERROR(INDEX(bank!$A$2:$P$1212,MATCH($O907&amp;$P907,bank!$Q$2:$Q$1212,0),AI$1),FALSE)</f>
        <v>0</v>
      </c>
      <c r="AJ907" s="13" t="b" cm="1">
        <f t="array" ref="AJ907">IFERROR(INDEX(bank!$A$2:$P$1212,MATCH($O907&amp;$P907,bank!$Q$2:$Q$1212,0),AJ$1),FALSE)</f>
        <v>0</v>
      </c>
      <c r="AK907" s="13" t="b" cm="1">
        <f t="array" ref="AK907">IFERROR(INDEX(bank!$A$2:$P$1212,MATCH($O907&amp;$P907,bank!$Q$2:$Q$1212,0),AK$1),FALSE)</f>
        <v>0</v>
      </c>
      <c r="AL907" s="13" t="b" cm="1">
        <f t="array" ref="AL907">IFERROR(INDEX(bank!$A$2:$P$1212,MATCH($O907&amp;$P907,bank!$Q$2:$Q$1212,0),AL$1),FALSE)</f>
        <v>0</v>
      </c>
      <c r="AM907" s="13" t="b" cm="1">
        <f t="array" ref="AM907">IFERROR(INDEX(bank!$A$2:$P$1212,MATCH($O907&amp;$P907,bank!$Q$2:$Q$1212,0),AM$1),FALSE)</f>
        <v>0</v>
      </c>
      <c r="AN907" s="13" t="b" cm="1">
        <f t="array" ref="AN907">IFERROR(INDEX(bank!$A$2:$P$1212,MATCH($O907&amp;$P907,bank!$Q$2:$Q$1212,0),AN$1),FALSE)</f>
        <v>0</v>
      </c>
      <c r="AO907" s="13" t="b" cm="1">
        <f t="array" ref="AO907">IFERROR(INDEX(bank!$A$2:$P$1212,MATCH($O907&amp;$P907,bank!$Q$2:$Q$1212,0),AO$1),FALSE)</f>
        <v>0</v>
      </c>
    </row>
    <row r="908" spans="1:41" hidden="1">
      <c r="A908" s="4" t="s">
        <v>248</v>
      </c>
      <c r="B908" s="4" t="s">
        <v>744</v>
      </c>
      <c r="C908" s="4">
        <v>0</v>
      </c>
      <c r="D908" s="4">
        <v>0</v>
      </c>
      <c r="E908" s="4">
        <v>0.24</v>
      </c>
      <c r="F908" s="4">
        <v>0.24</v>
      </c>
      <c r="G908" s="4" t="s">
        <v>19</v>
      </c>
      <c r="H908" s="6">
        <v>45077.315659652777</v>
      </c>
      <c r="I908" s="4" t="s">
        <v>20</v>
      </c>
      <c r="J908" s="4" t="b">
        <v>1</v>
      </c>
      <c r="K908" s="4">
        <v>0</v>
      </c>
      <c r="L908" s="4">
        <v>1</v>
      </c>
      <c r="M908" s="4" t="s">
        <v>36</v>
      </c>
      <c r="N908" s="6">
        <v>45077.326307870368</v>
      </c>
      <c r="O908" s="4" t="s">
        <v>26</v>
      </c>
      <c r="P908" s="4">
        <v>1069</v>
      </c>
      <c r="Q908" s="10" cm="1">
        <f t="array" ref="Q908">IFERROR(INDEX(cashier!$A$2:$I$672,MATCH($O908&amp;$P908,cashier!$J$2:$J$672,0),Q$1),FALSE)</f>
        <v>589</v>
      </c>
      <c r="R908" s="10" t="str" cm="1">
        <f t="array" ref="R908">IFERROR(INDEX(cashier!$A$2:$I$672,MATCH($O908&amp;$P908,cashier!$J$2:$J$672,0),R$1),FALSE)</f>
        <v>香港花旗/USD/Hope Young/91868394</v>
      </c>
      <c r="S908" s="10" cm="1">
        <f t="array" ref="S908">IFERROR(INDEX(cashier!$A$2:$I$672,MATCH($O908&amp;$P908,cashier!$J$2:$J$672,0),S$1),FALSE)</f>
        <v>45078.324497337962</v>
      </c>
      <c r="T908" s="10" t="str" cm="1">
        <f t="array" ref="T908">IFERROR(INDEX(cashier!$A$2:$I$672,MATCH($O908&amp;$P908,cashier!$J$2:$J$672,0),T$1),FALSE)</f>
        <v>USD</v>
      </c>
      <c r="U908" s="10" cm="1">
        <f t="array" ref="U908">IFERROR(INDEX(cashier!$A$2:$I$672,MATCH($O908&amp;$P908,cashier!$J$2:$J$672,0),U$1),FALSE)</f>
        <v>0.24</v>
      </c>
      <c r="V908" s="10" cm="1">
        <f t="array" ref="V908">IFERROR(INDEX(cashier!$A$2:$I$672,MATCH($O908&amp;$P908,cashier!$J$2:$J$672,0),V$1),FALSE)</f>
        <v>45077.326307870368</v>
      </c>
      <c r="W908" s="10" cm="1">
        <f t="array" ref="W908">IFERROR(INDEX(cashier!$A$2:$I$672,MATCH($O908&amp;$P908,cashier!$J$2:$J$672,0),W$1),FALSE)</f>
        <v>1069</v>
      </c>
      <c r="X908" s="10" t="str" cm="1">
        <f t="array" ref="X908">IFERROR(INDEX(cashier!$A$2:$I$672,MATCH($O908&amp;$P908,cashier!$J$2:$J$672,0),X$1),FALSE)</f>
        <v>收款单</v>
      </c>
      <c r="Y908" s="10" cm="1">
        <f t="array" ref="Y908">IFERROR(INDEX(cashier!$A$2:$I$672,MATCH($O908&amp;$P908,cashier!$J$2:$J$672,0),Y$1),FALSE)</f>
        <v>0</v>
      </c>
      <c r="Z908" s="13" cm="1">
        <f t="array" ref="Z908">IFERROR(INDEX(bank!$A$2:$P$1212,MATCH($O908&amp;$P908,bank!$Q$2:$Q$1212,0),Z$1),FALSE)</f>
        <v>1069</v>
      </c>
      <c r="AA908" s="13" t="str" cm="1">
        <f t="array" ref="AA908">IFERROR(INDEX(bank!$A$2:$P$1212,MATCH($O908&amp;$P908,bank!$Q$2:$Q$1212,0),AA$1),FALSE)</f>
        <v>收款单</v>
      </c>
      <c r="AB908" s="13" t="str" cm="1">
        <f t="array" ref="AB908">IFERROR(INDEX(bank!$A$2:$P$1212,MATCH($O908&amp;$P908,bank!$Q$2:$Q$1212,0),AB$1),FALSE)</f>
        <v>香港花旗/USD/Hope Young/91868394</v>
      </c>
      <c r="AC908" s="13" t="str" cm="1">
        <f t="array" ref="AC908">IFERROR(INDEX(bank!$A$2:$P$1212,MATCH($O908&amp;$P908,bank!$Q$2:$Q$1212,0),AC$1),FALSE)</f>
        <v>USD</v>
      </c>
      <c r="AD908" s="13" cm="1">
        <f t="array" ref="AD908">IFERROR(INDEX(bank!$A$2:$P$1212,MATCH($O908&amp;$P908,bank!$Q$2:$Q$1212,0),AD$1),FALSE)</f>
        <v>0</v>
      </c>
      <c r="AE908" s="13" t="str" cm="1">
        <f t="array" ref="AE908">IFERROR(INDEX(bank!$A$2:$P$1212,MATCH($O908&amp;$P908,bank!$Q$2:$Q$1212,0),AE$1),FALSE)</f>
        <v xml:space="preserve">5502.12-利息收入 </v>
      </c>
      <c r="AF908" s="13" t="str" cm="1">
        <f t="array" ref="AF908">IFERROR(INDEX(bank!$A$2:$P$1212,MATCH($O908&amp;$P908,bank!$Q$2:$Q$1212,0),AF$1),FALSE)</f>
        <v>花旗5月利息收入</v>
      </c>
      <c r="AG908" s="13" cm="1">
        <f t="array" ref="AG908">IFERROR(INDEX(bank!$A$2:$P$1212,MATCH($O908&amp;$P908,bank!$Q$2:$Q$1212,0),AG$1),FALSE)</f>
        <v>45077.326307870368</v>
      </c>
      <c r="AH908" s="13" cm="1">
        <f t="array" ref="AH908">IFERROR(INDEX(bank!$A$2:$P$1212,MATCH($O908&amp;$P908,bank!$Q$2:$Q$1212,0),AH$1),FALSE)</f>
        <v>0.24</v>
      </c>
      <c r="AI908" s="13" cm="1">
        <f t="array" ref="AI908">IFERROR(INDEX(bank!$A$2:$P$1212,MATCH($O908&amp;$P908,bank!$Q$2:$Q$1212,0),AI$1),FALSE)</f>
        <v>0.24</v>
      </c>
      <c r="AJ908" s="13" cm="1">
        <f t="array" ref="AJ908">IFERROR(INDEX(bank!$A$2:$P$1212,MATCH($O908&amp;$P908,bank!$Q$2:$Q$1212,0),AJ$1),FALSE)</f>
        <v>0</v>
      </c>
      <c r="AK908" s="13" cm="1">
        <f t="array" ref="AK908">IFERROR(INDEX(bank!$A$2:$P$1212,MATCH($O908&amp;$P908,bank!$Q$2:$Q$1212,0),AK$1),FALSE)</f>
        <v>0</v>
      </c>
      <c r="AL908" s="13" cm="1">
        <f t="array" ref="AL908">IFERROR(INDEX(bank!$A$2:$P$1212,MATCH($O908&amp;$P908,bank!$Q$2:$Q$1212,0),AL$1),FALSE)</f>
        <v>6290.5700000000397</v>
      </c>
      <c r="AM908" s="13" cm="1">
        <f t="array" ref="AM908">IFERROR(INDEX(bank!$A$2:$P$1212,MATCH($O908&amp;$P908,bank!$Q$2:$Q$1212,0),AM$1),FALSE)</f>
        <v>1</v>
      </c>
      <c r="AN908" s="13" t="b" cm="1">
        <f t="array" ref="AN908">IFERROR(INDEX(bank!$A$2:$P$1212,MATCH($O908&amp;$P908,bank!$Q$2:$Q$1212,0),AN$1),FALSE)</f>
        <v>1</v>
      </c>
      <c r="AO908" s="13" t="str" cm="1">
        <f t="array" ref="AO908">IFERROR(INDEX(bank!$A$2:$P$1212,MATCH($O908&amp;$P908,bank!$Q$2:$Q$1212,0),AO$1),FALSE)</f>
        <v>已关闭</v>
      </c>
    </row>
    <row r="909" spans="1:41" hidden="1">
      <c r="A909" s="4" t="s">
        <v>50</v>
      </c>
      <c r="B909" s="4" t="s">
        <v>745</v>
      </c>
      <c r="C909" s="4">
        <v>0</v>
      </c>
      <c r="D909" s="4">
        <v>0</v>
      </c>
      <c r="E909" s="4">
        <v>517093.89</v>
      </c>
      <c r="F909" s="4">
        <v>517093.89</v>
      </c>
      <c r="G909" s="4" t="s">
        <v>19</v>
      </c>
      <c r="H909" s="6">
        <v>45078.385170613423</v>
      </c>
      <c r="I909" s="4" t="s">
        <v>20</v>
      </c>
      <c r="J909" s="4" t="b">
        <v>1</v>
      </c>
      <c r="K909" s="4">
        <v>0</v>
      </c>
      <c r="L909" s="4">
        <v>1</v>
      </c>
      <c r="M909" s="4" t="s">
        <v>27</v>
      </c>
      <c r="N909" s="6">
        <v>45078.248090277782</v>
      </c>
      <c r="O909" s="4" t="s">
        <v>26</v>
      </c>
      <c r="P909" s="4">
        <v>1071</v>
      </c>
      <c r="Q909" s="10" cm="1">
        <f t="array" ref="Q909">IFERROR(INDEX(cashier!$A$2:$I$672,MATCH($O909&amp;$P909,cashier!$J$2:$J$672,0),Q$1),FALSE)</f>
        <v>648</v>
      </c>
      <c r="R909" s="10" t="str" cm="1">
        <f t="array" ref="R909">IFERROR(INDEX(cashier!$A$2:$I$672,MATCH($O909&amp;$P909,cashier!$J$2:$J$672,0),R$1),FALSE)</f>
        <v>香港汇丰/USD/Mandarine/801-443300-838</v>
      </c>
      <c r="S909" s="10" cm="1">
        <f t="array" ref="S909">IFERROR(INDEX(cashier!$A$2:$I$672,MATCH($O909&amp;$P909,cashier!$J$2:$J$672,0),S$1),FALSE)</f>
        <v>45091.242914918977</v>
      </c>
      <c r="T909" s="10" t="str" cm="1">
        <f t="array" ref="T909">IFERROR(INDEX(cashier!$A$2:$I$672,MATCH($O909&amp;$P909,cashier!$J$2:$J$672,0),T$1),FALSE)</f>
        <v>USD</v>
      </c>
      <c r="U909" s="10" cm="1">
        <f t="array" ref="U909">IFERROR(INDEX(cashier!$A$2:$I$672,MATCH($O909&amp;$P909,cashier!$J$2:$J$672,0),U$1),FALSE)</f>
        <v>63068.44</v>
      </c>
      <c r="V909" s="10" cm="1">
        <f t="array" ref="V909">IFERROR(INDEX(cashier!$A$2:$I$672,MATCH($O909&amp;$P909,cashier!$J$2:$J$672,0),V$1),FALSE)</f>
        <v>45078.248090277782</v>
      </c>
      <c r="W909" s="10" cm="1">
        <f t="array" ref="W909">IFERROR(INDEX(cashier!$A$2:$I$672,MATCH($O909&amp;$P909,cashier!$J$2:$J$672,0),W$1),FALSE)</f>
        <v>1071</v>
      </c>
      <c r="X909" s="10" t="str" cm="1">
        <f t="array" ref="X909">IFERROR(INDEX(cashier!$A$2:$I$672,MATCH($O909&amp;$P909,cashier!$J$2:$J$672,0),X$1),FALSE)</f>
        <v>收款单</v>
      </c>
      <c r="Y909" s="10" cm="1">
        <f t="array" ref="Y909">IFERROR(INDEX(cashier!$A$2:$I$672,MATCH($O909&amp;$P909,cashier!$J$2:$J$672,0),Y$1),FALSE)</f>
        <v>0</v>
      </c>
      <c r="Z909" s="13" cm="1">
        <f t="array" ref="Z909">IFERROR(INDEX(bank!$A$2:$P$1212,MATCH($O909&amp;$P909,bank!$Q$2:$Q$1212,0),Z$1),FALSE)</f>
        <v>1071</v>
      </c>
      <c r="AA909" s="13" t="str" cm="1">
        <f t="array" ref="AA909">IFERROR(INDEX(bank!$A$2:$P$1212,MATCH($O909&amp;$P909,bank!$Q$2:$Q$1212,0),AA$1),FALSE)</f>
        <v>收款单</v>
      </c>
      <c r="AB909" s="13" t="str" cm="1">
        <f t="array" ref="AB909">IFERROR(INDEX(bank!$A$2:$P$1212,MATCH($O909&amp;$P909,bank!$Q$2:$Q$1212,0),AB$1),FALSE)</f>
        <v>香港汇丰/USD/Mandarine/801-443300-838</v>
      </c>
      <c r="AC909" s="13" t="str" cm="1">
        <f t="array" ref="AC909">IFERROR(INDEX(bank!$A$2:$P$1212,MATCH($O909&amp;$P909,bank!$Q$2:$Q$1212,0),AC$1),FALSE)</f>
        <v>USD</v>
      </c>
      <c r="AD909" s="13" cm="1">
        <f t="array" ref="AD909">IFERROR(INDEX(bank!$A$2:$P$1212,MATCH($O909&amp;$P909,bank!$Q$2:$Q$1212,0),AD$1),FALSE)</f>
        <v>0</v>
      </c>
      <c r="AE909" s="13" t="str" cm="1">
        <f t="array" ref="AE909">IFERROR(INDEX(bank!$A$2:$P$1212,MATCH($O909&amp;$P909,bank!$Q$2:$Q$1212,0),AE$1),FALSE)</f>
        <v>5101.06-租金收入</v>
      </c>
      <c r="AF909" s="13" t="str" cm="1">
        <f t="array" ref="AF909">IFERROR(INDEX(bank!$A$2:$P$1212,MATCH($O909&amp;$P909,bank!$Q$2:$Q$1212,0),AF$1),FALSE)</f>
        <v>租金总收入（按USD7000）</v>
      </c>
      <c r="AG909" s="13" cm="1">
        <f t="array" ref="AG909">IFERROR(INDEX(bank!$A$2:$P$1212,MATCH($O909&amp;$P909,bank!$Q$2:$Q$1212,0),AG$1),FALSE)</f>
        <v>45078.248090277782</v>
      </c>
      <c r="AH909" s="13" cm="1">
        <f t="array" ref="AH909">IFERROR(INDEX(bank!$A$2:$P$1212,MATCH($O909&amp;$P909,bank!$Q$2:$Q$1212,0),AH$1),FALSE)</f>
        <v>517093.89</v>
      </c>
      <c r="AI909" s="13" cm="1">
        <f t="array" ref="AI909">IFERROR(INDEX(bank!$A$2:$P$1212,MATCH($O909&amp;$P909,bank!$Q$2:$Q$1212,0),AI$1),FALSE)</f>
        <v>517093.89</v>
      </c>
      <c r="AJ909" s="13" cm="1">
        <f t="array" ref="AJ909">IFERROR(INDEX(bank!$A$2:$P$1212,MATCH($O909&amp;$P909,bank!$Q$2:$Q$1212,0),AJ$1),FALSE)</f>
        <v>0</v>
      </c>
      <c r="AK909" s="13" cm="1">
        <f t="array" ref="AK909">IFERROR(INDEX(bank!$A$2:$P$1212,MATCH($O909&amp;$P909,bank!$Q$2:$Q$1212,0),AK$1),FALSE)</f>
        <v>0</v>
      </c>
      <c r="AL909" s="13" cm="1">
        <f t="array" ref="AL909">IFERROR(INDEX(bank!$A$2:$P$1212,MATCH($O909&amp;$P909,bank!$Q$2:$Q$1212,0),AL$1),FALSE)</f>
        <v>114900.50999999981</v>
      </c>
      <c r="AM909" s="13" cm="1">
        <f t="array" ref="AM909">IFERROR(INDEX(bank!$A$2:$P$1212,MATCH($O909&amp;$P909,bank!$Q$2:$Q$1212,0),AM$1),FALSE)</f>
        <v>1</v>
      </c>
      <c r="AN909" s="13" t="b" cm="1">
        <f t="array" ref="AN909">IFERROR(INDEX(bank!$A$2:$P$1212,MATCH($O909&amp;$P909,bank!$Q$2:$Q$1212,0),AN$1),FALSE)</f>
        <v>1</v>
      </c>
      <c r="AO909" s="13" t="str" cm="1">
        <f t="array" ref="AO909">IFERROR(INDEX(bank!$A$2:$P$1212,MATCH($O909&amp;$P909,bank!$Q$2:$Q$1212,0),AO$1),FALSE)</f>
        <v>已关闭</v>
      </c>
    </row>
    <row r="910" spans="1:41" hidden="1">
      <c r="A910" s="4" t="s">
        <v>50</v>
      </c>
      <c r="B910" s="4" t="s">
        <v>746</v>
      </c>
      <c r="C910" s="4">
        <v>0</v>
      </c>
      <c r="D910" s="4">
        <v>0</v>
      </c>
      <c r="E910" s="4">
        <v>478596.25</v>
      </c>
      <c r="F910" s="4">
        <v>478596.25</v>
      </c>
      <c r="G910" s="4" t="s">
        <v>19</v>
      </c>
      <c r="H910" s="6">
        <v>45078.385170613423</v>
      </c>
      <c r="I910" s="4" t="s">
        <v>20</v>
      </c>
      <c r="J910" s="4" t="b">
        <v>1</v>
      </c>
      <c r="K910" s="4">
        <v>0</v>
      </c>
      <c r="L910" s="4">
        <v>1</v>
      </c>
      <c r="M910" s="4" t="s">
        <v>27</v>
      </c>
      <c r="N910" s="6">
        <v>45078.248090277782</v>
      </c>
      <c r="O910" s="4" t="s">
        <v>26</v>
      </c>
      <c r="P910" s="4">
        <v>1071</v>
      </c>
      <c r="Q910" s="10" cm="1">
        <f t="array" ref="Q910">IFERROR(INDEX(cashier!$A$2:$I$672,MATCH($O910&amp;$P910,cashier!$J$2:$J$672,0),Q$1),FALSE)</f>
        <v>648</v>
      </c>
      <c r="R910" s="10" t="str" cm="1">
        <f t="array" ref="R910">IFERROR(INDEX(cashier!$A$2:$I$672,MATCH($O910&amp;$P910,cashier!$J$2:$J$672,0),R$1),FALSE)</f>
        <v>香港汇丰/USD/Mandarine/801-443300-838</v>
      </c>
      <c r="S910" s="10" cm="1">
        <f t="array" ref="S910">IFERROR(INDEX(cashier!$A$2:$I$672,MATCH($O910&amp;$P910,cashier!$J$2:$J$672,0),S$1),FALSE)</f>
        <v>45091.242914918977</v>
      </c>
      <c r="T910" s="10" t="str" cm="1">
        <f t="array" ref="T910">IFERROR(INDEX(cashier!$A$2:$I$672,MATCH($O910&amp;$P910,cashier!$J$2:$J$672,0),T$1),FALSE)</f>
        <v>USD</v>
      </c>
      <c r="U910" s="10" cm="1">
        <f t="array" ref="U910">IFERROR(INDEX(cashier!$A$2:$I$672,MATCH($O910&amp;$P910,cashier!$J$2:$J$672,0),U$1),FALSE)</f>
        <v>63068.44</v>
      </c>
      <c r="V910" s="10" cm="1">
        <f t="array" ref="V910">IFERROR(INDEX(cashier!$A$2:$I$672,MATCH($O910&amp;$P910,cashier!$J$2:$J$672,0),V$1),FALSE)</f>
        <v>45078.248090277782</v>
      </c>
      <c r="W910" s="10" cm="1">
        <f t="array" ref="W910">IFERROR(INDEX(cashier!$A$2:$I$672,MATCH($O910&amp;$P910,cashier!$J$2:$J$672,0),W$1),FALSE)</f>
        <v>1071</v>
      </c>
      <c r="X910" s="10" t="str" cm="1">
        <f t="array" ref="X910">IFERROR(INDEX(cashier!$A$2:$I$672,MATCH($O910&amp;$P910,cashier!$J$2:$J$672,0),X$1),FALSE)</f>
        <v>收款单</v>
      </c>
      <c r="Y910" s="10" cm="1">
        <f t="array" ref="Y910">IFERROR(INDEX(cashier!$A$2:$I$672,MATCH($O910&amp;$P910,cashier!$J$2:$J$672,0),Y$1),FALSE)</f>
        <v>0</v>
      </c>
      <c r="Z910" s="13" cm="1">
        <f t="array" ref="Z910">IFERROR(INDEX(bank!$A$2:$P$1212,MATCH($O910&amp;$P910,bank!$Q$2:$Q$1212,0),Z$1),FALSE)</f>
        <v>1071</v>
      </c>
      <c r="AA910" s="13" t="str" cm="1">
        <f t="array" ref="AA910">IFERROR(INDEX(bank!$A$2:$P$1212,MATCH($O910&amp;$P910,bank!$Q$2:$Q$1212,0),AA$1),FALSE)</f>
        <v>收款单</v>
      </c>
      <c r="AB910" s="13" t="str" cm="1">
        <f t="array" ref="AB910">IFERROR(INDEX(bank!$A$2:$P$1212,MATCH($O910&amp;$P910,bank!$Q$2:$Q$1212,0),AB$1),FALSE)</f>
        <v>香港汇丰/USD/Mandarine/801-443300-838</v>
      </c>
      <c r="AC910" s="13" t="str" cm="1">
        <f t="array" ref="AC910">IFERROR(INDEX(bank!$A$2:$P$1212,MATCH($O910&amp;$P910,bank!$Q$2:$Q$1212,0),AC$1),FALSE)</f>
        <v>USD</v>
      </c>
      <c r="AD910" s="13" cm="1">
        <f t="array" ref="AD910">IFERROR(INDEX(bank!$A$2:$P$1212,MATCH($O910&amp;$P910,bank!$Q$2:$Q$1212,0),AD$1),FALSE)</f>
        <v>0</v>
      </c>
      <c r="AE910" s="13" t="str" cm="1">
        <f t="array" ref="AE910">IFERROR(INDEX(bank!$A$2:$P$1212,MATCH($O910&amp;$P910,bank!$Q$2:$Q$1212,0),AE$1),FALSE)</f>
        <v>5101.06-租金收入</v>
      </c>
      <c r="AF910" s="13" t="str" cm="1">
        <f t="array" ref="AF910">IFERROR(INDEX(bank!$A$2:$P$1212,MATCH($O910&amp;$P910,bank!$Q$2:$Q$1212,0),AF$1),FALSE)</f>
        <v>租金总收入（按USD7000）</v>
      </c>
      <c r="AG910" s="13" cm="1">
        <f t="array" ref="AG910">IFERROR(INDEX(bank!$A$2:$P$1212,MATCH($O910&amp;$P910,bank!$Q$2:$Q$1212,0),AG$1),FALSE)</f>
        <v>45078.248090277782</v>
      </c>
      <c r="AH910" s="13" cm="1">
        <f t="array" ref="AH910">IFERROR(INDEX(bank!$A$2:$P$1212,MATCH($O910&amp;$P910,bank!$Q$2:$Q$1212,0),AH$1),FALSE)</f>
        <v>517093.89</v>
      </c>
      <c r="AI910" s="13" cm="1">
        <f t="array" ref="AI910">IFERROR(INDEX(bank!$A$2:$P$1212,MATCH($O910&amp;$P910,bank!$Q$2:$Q$1212,0),AI$1),FALSE)</f>
        <v>517093.89</v>
      </c>
      <c r="AJ910" s="13" cm="1">
        <f t="array" ref="AJ910">IFERROR(INDEX(bank!$A$2:$P$1212,MATCH($O910&amp;$P910,bank!$Q$2:$Q$1212,0),AJ$1),FALSE)</f>
        <v>0</v>
      </c>
      <c r="AK910" s="13" cm="1">
        <f t="array" ref="AK910">IFERROR(INDEX(bank!$A$2:$P$1212,MATCH($O910&amp;$P910,bank!$Q$2:$Q$1212,0),AK$1),FALSE)</f>
        <v>0</v>
      </c>
      <c r="AL910" s="13" cm="1">
        <f t="array" ref="AL910">IFERROR(INDEX(bank!$A$2:$P$1212,MATCH($O910&amp;$P910,bank!$Q$2:$Q$1212,0),AL$1),FALSE)</f>
        <v>114900.50999999981</v>
      </c>
      <c r="AM910" s="13" cm="1">
        <f t="array" ref="AM910">IFERROR(INDEX(bank!$A$2:$P$1212,MATCH($O910&amp;$P910,bank!$Q$2:$Q$1212,0),AM$1),FALSE)</f>
        <v>1</v>
      </c>
      <c r="AN910" s="13" t="b" cm="1">
        <f t="array" ref="AN910">IFERROR(INDEX(bank!$A$2:$P$1212,MATCH($O910&amp;$P910,bank!$Q$2:$Q$1212,0),AN$1),FALSE)</f>
        <v>1</v>
      </c>
      <c r="AO910" s="13" t="str" cm="1">
        <f t="array" ref="AO910">IFERROR(INDEX(bank!$A$2:$P$1212,MATCH($O910&amp;$P910,bank!$Q$2:$Q$1212,0),AO$1),FALSE)</f>
        <v>已关闭</v>
      </c>
    </row>
    <row r="911" spans="1:41" hidden="1">
      <c r="A911" s="4" t="s">
        <v>168</v>
      </c>
      <c r="B911" s="4" t="s">
        <v>747</v>
      </c>
      <c r="C911" s="4">
        <v>49784.5</v>
      </c>
      <c r="D911" s="4">
        <v>49784.5</v>
      </c>
      <c r="E911" s="4">
        <v>0</v>
      </c>
      <c r="F911" s="4">
        <v>0</v>
      </c>
      <c r="G911" s="4" t="s">
        <v>19</v>
      </c>
      <c r="H911" s="6">
        <v>45078.385170613423</v>
      </c>
      <c r="I911" s="4" t="s">
        <v>20</v>
      </c>
      <c r="J911" s="4" t="b">
        <v>1</v>
      </c>
      <c r="K911" s="4">
        <v>0</v>
      </c>
      <c r="L911" s="4">
        <v>1</v>
      </c>
      <c r="M911" s="4" t="s">
        <v>27</v>
      </c>
      <c r="N911" s="6">
        <v>45078.248090277782</v>
      </c>
      <c r="O911" s="4" t="s">
        <v>26</v>
      </c>
      <c r="P911" s="4">
        <v>1071</v>
      </c>
      <c r="Q911" s="10" cm="1">
        <f t="array" ref="Q911">IFERROR(INDEX(cashier!$A$2:$I$672,MATCH($O911&amp;$P911,cashier!$J$2:$J$672,0),Q$1),FALSE)</f>
        <v>648</v>
      </c>
      <c r="R911" s="10" t="str" cm="1">
        <f t="array" ref="R911">IFERROR(INDEX(cashier!$A$2:$I$672,MATCH($O911&amp;$P911,cashier!$J$2:$J$672,0),R$1),FALSE)</f>
        <v>香港汇丰/USD/Mandarine/801-443300-838</v>
      </c>
      <c r="S911" s="10" cm="1">
        <f t="array" ref="S911">IFERROR(INDEX(cashier!$A$2:$I$672,MATCH($O911&amp;$P911,cashier!$J$2:$J$672,0),S$1),FALSE)</f>
        <v>45091.242914918977</v>
      </c>
      <c r="T911" s="10" t="str" cm="1">
        <f t="array" ref="T911">IFERROR(INDEX(cashier!$A$2:$I$672,MATCH($O911&amp;$P911,cashier!$J$2:$J$672,0),T$1),FALSE)</f>
        <v>USD</v>
      </c>
      <c r="U911" s="10" cm="1">
        <f t="array" ref="U911">IFERROR(INDEX(cashier!$A$2:$I$672,MATCH($O911&amp;$P911,cashier!$J$2:$J$672,0),U$1),FALSE)</f>
        <v>63068.44</v>
      </c>
      <c r="V911" s="10" cm="1">
        <f t="array" ref="V911">IFERROR(INDEX(cashier!$A$2:$I$672,MATCH($O911&amp;$P911,cashier!$J$2:$J$672,0),V$1),FALSE)</f>
        <v>45078.248090277782</v>
      </c>
      <c r="W911" s="10" cm="1">
        <f t="array" ref="W911">IFERROR(INDEX(cashier!$A$2:$I$672,MATCH($O911&amp;$P911,cashier!$J$2:$J$672,0),W$1),FALSE)</f>
        <v>1071</v>
      </c>
      <c r="X911" s="10" t="str" cm="1">
        <f t="array" ref="X911">IFERROR(INDEX(cashier!$A$2:$I$672,MATCH($O911&amp;$P911,cashier!$J$2:$J$672,0),X$1),FALSE)</f>
        <v>收款单</v>
      </c>
      <c r="Y911" s="10" cm="1">
        <f t="array" ref="Y911">IFERROR(INDEX(cashier!$A$2:$I$672,MATCH($O911&amp;$P911,cashier!$J$2:$J$672,0),Y$1),FALSE)</f>
        <v>0</v>
      </c>
      <c r="Z911" s="13" cm="1">
        <f t="array" ref="Z911">IFERROR(INDEX(bank!$A$2:$P$1212,MATCH($O911&amp;$P911,bank!$Q$2:$Q$1212,0),Z$1),FALSE)</f>
        <v>1071</v>
      </c>
      <c r="AA911" s="13" t="str" cm="1">
        <f t="array" ref="AA911">IFERROR(INDEX(bank!$A$2:$P$1212,MATCH($O911&amp;$P911,bank!$Q$2:$Q$1212,0),AA$1),FALSE)</f>
        <v>收款单</v>
      </c>
      <c r="AB911" s="13" t="str" cm="1">
        <f t="array" ref="AB911">IFERROR(INDEX(bank!$A$2:$P$1212,MATCH($O911&amp;$P911,bank!$Q$2:$Q$1212,0),AB$1),FALSE)</f>
        <v>香港汇丰/USD/Mandarine/801-443300-838</v>
      </c>
      <c r="AC911" s="13" t="str" cm="1">
        <f t="array" ref="AC911">IFERROR(INDEX(bank!$A$2:$P$1212,MATCH($O911&amp;$P911,bank!$Q$2:$Q$1212,0),AC$1),FALSE)</f>
        <v>USD</v>
      </c>
      <c r="AD911" s="13" cm="1">
        <f t="array" ref="AD911">IFERROR(INDEX(bank!$A$2:$P$1212,MATCH($O911&amp;$P911,bank!$Q$2:$Q$1212,0),AD$1),FALSE)</f>
        <v>0</v>
      </c>
      <c r="AE911" s="13" t="str" cm="1">
        <f t="array" ref="AE911">IFERROR(INDEX(bank!$A$2:$P$1212,MATCH($O911&amp;$P911,bank!$Q$2:$Q$1212,0),AE$1),FALSE)</f>
        <v>5101.06-租金收入</v>
      </c>
      <c r="AF911" s="13" t="str" cm="1">
        <f t="array" ref="AF911">IFERROR(INDEX(bank!$A$2:$P$1212,MATCH($O911&amp;$P911,bank!$Q$2:$Q$1212,0),AF$1),FALSE)</f>
        <v>租金总收入（按USD7000）</v>
      </c>
      <c r="AG911" s="13" cm="1">
        <f t="array" ref="AG911">IFERROR(INDEX(bank!$A$2:$P$1212,MATCH($O911&amp;$P911,bank!$Q$2:$Q$1212,0),AG$1),FALSE)</f>
        <v>45078.248090277782</v>
      </c>
      <c r="AH911" s="13" cm="1">
        <f t="array" ref="AH911">IFERROR(INDEX(bank!$A$2:$P$1212,MATCH($O911&amp;$P911,bank!$Q$2:$Q$1212,0),AH$1),FALSE)</f>
        <v>517093.89</v>
      </c>
      <c r="AI911" s="13" cm="1">
        <f t="array" ref="AI911">IFERROR(INDEX(bank!$A$2:$P$1212,MATCH($O911&amp;$P911,bank!$Q$2:$Q$1212,0),AI$1),FALSE)</f>
        <v>517093.89</v>
      </c>
      <c r="AJ911" s="13" cm="1">
        <f t="array" ref="AJ911">IFERROR(INDEX(bank!$A$2:$P$1212,MATCH($O911&amp;$P911,bank!$Q$2:$Q$1212,0),AJ$1),FALSE)</f>
        <v>0</v>
      </c>
      <c r="AK911" s="13" cm="1">
        <f t="array" ref="AK911">IFERROR(INDEX(bank!$A$2:$P$1212,MATCH($O911&amp;$P911,bank!$Q$2:$Q$1212,0),AK$1),FALSE)</f>
        <v>0</v>
      </c>
      <c r="AL911" s="13" cm="1">
        <f t="array" ref="AL911">IFERROR(INDEX(bank!$A$2:$P$1212,MATCH($O911&amp;$P911,bank!$Q$2:$Q$1212,0),AL$1),FALSE)</f>
        <v>114900.50999999981</v>
      </c>
      <c r="AM911" s="13" cm="1">
        <f t="array" ref="AM911">IFERROR(INDEX(bank!$A$2:$P$1212,MATCH($O911&amp;$P911,bank!$Q$2:$Q$1212,0),AM$1),FALSE)</f>
        <v>1</v>
      </c>
      <c r="AN911" s="13" t="b" cm="1">
        <f t="array" ref="AN911">IFERROR(INDEX(bank!$A$2:$P$1212,MATCH($O911&amp;$P911,bank!$Q$2:$Q$1212,0),AN$1),FALSE)</f>
        <v>1</v>
      </c>
      <c r="AO911" s="13" t="str" cm="1">
        <f t="array" ref="AO911">IFERROR(INDEX(bank!$A$2:$P$1212,MATCH($O911&amp;$P911,bank!$Q$2:$Q$1212,0),AO$1),FALSE)</f>
        <v>已关闭</v>
      </c>
    </row>
    <row r="912" spans="1:41" hidden="1">
      <c r="A912" s="4" t="s">
        <v>40</v>
      </c>
      <c r="B912" s="4" t="s">
        <v>731</v>
      </c>
      <c r="C912" s="4">
        <v>0</v>
      </c>
      <c r="D912" s="4">
        <v>0</v>
      </c>
      <c r="E912" s="4">
        <v>259948.79999999999</v>
      </c>
      <c r="F912" s="4">
        <v>259948.79999999999</v>
      </c>
      <c r="G912" s="4" t="s">
        <v>19</v>
      </c>
      <c r="H912" s="6">
        <v>45078.385170613423</v>
      </c>
      <c r="I912" s="4" t="s">
        <v>20</v>
      </c>
      <c r="J912" s="4" t="b">
        <v>1</v>
      </c>
      <c r="K912" s="4">
        <v>0</v>
      </c>
      <c r="L912" s="4">
        <v>1</v>
      </c>
      <c r="M912" s="4" t="s">
        <v>27</v>
      </c>
      <c r="N912" s="6">
        <v>45078.248090277782</v>
      </c>
      <c r="O912" s="4" t="s">
        <v>26</v>
      </c>
      <c r="P912" s="4">
        <v>1071</v>
      </c>
      <c r="Q912" s="10" cm="1">
        <f t="array" ref="Q912">IFERROR(INDEX(cashier!$A$2:$I$672,MATCH($O912&amp;$P912,cashier!$J$2:$J$672,0),Q$1),FALSE)</f>
        <v>648</v>
      </c>
      <c r="R912" s="10" t="str" cm="1">
        <f t="array" ref="R912">IFERROR(INDEX(cashier!$A$2:$I$672,MATCH($O912&amp;$P912,cashier!$J$2:$J$672,0),R$1),FALSE)</f>
        <v>香港汇丰/USD/Mandarine/801-443300-838</v>
      </c>
      <c r="S912" s="10" cm="1">
        <f t="array" ref="S912">IFERROR(INDEX(cashier!$A$2:$I$672,MATCH($O912&amp;$P912,cashier!$J$2:$J$672,0),S$1),FALSE)</f>
        <v>45091.242914918977</v>
      </c>
      <c r="T912" s="10" t="str" cm="1">
        <f t="array" ref="T912">IFERROR(INDEX(cashier!$A$2:$I$672,MATCH($O912&amp;$P912,cashier!$J$2:$J$672,0),T$1),FALSE)</f>
        <v>USD</v>
      </c>
      <c r="U912" s="10" cm="1">
        <f t="array" ref="U912">IFERROR(INDEX(cashier!$A$2:$I$672,MATCH($O912&amp;$P912,cashier!$J$2:$J$672,0),U$1),FALSE)</f>
        <v>63068.44</v>
      </c>
      <c r="V912" s="10" cm="1">
        <f t="array" ref="V912">IFERROR(INDEX(cashier!$A$2:$I$672,MATCH($O912&amp;$P912,cashier!$J$2:$J$672,0),V$1),FALSE)</f>
        <v>45078.248090277782</v>
      </c>
      <c r="W912" s="10" cm="1">
        <f t="array" ref="W912">IFERROR(INDEX(cashier!$A$2:$I$672,MATCH($O912&amp;$P912,cashier!$J$2:$J$672,0),W$1),FALSE)</f>
        <v>1071</v>
      </c>
      <c r="X912" s="10" t="str" cm="1">
        <f t="array" ref="X912">IFERROR(INDEX(cashier!$A$2:$I$672,MATCH($O912&amp;$P912,cashier!$J$2:$J$672,0),X$1),FALSE)</f>
        <v>收款单</v>
      </c>
      <c r="Y912" s="10" cm="1">
        <f t="array" ref="Y912">IFERROR(INDEX(cashier!$A$2:$I$672,MATCH($O912&amp;$P912,cashier!$J$2:$J$672,0),Y$1),FALSE)</f>
        <v>0</v>
      </c>
      <c r="Z912" s="13" cm="1">
        <f t="array" ref="Z912">IFERROR(INDEX(bank!$A$2:$P$1212,MATCH($O912&amp;$P912,bank!$Q$2:$Q$1212,0),Z$1),FALSE)</f>
        <v>1071</v>
      </c>
      <c r="AA912" s="13" t="str" cm="1">
        <f t="array" ref="AA912">IFERROR(INDEX(bank!$A$2:$P$1212,MATCH($O912&amp;$P912,bank!$Q$2:$Q$1212,0),AA$1),FALSE)</f>
        <v>收款单</v>
      </c>
      <c r="AB912" s="13" t="str" cm="1">
        <f t="array" ref="AB912">IFERROR(INDEX(bank!$A$2:$P$1212,MATCH($O912&amp;$P912,bank!$Q$2:$Q$1212,0),AB$1),FALSE)</f>
        <v>香港汇丰/USD/Mandarine/801-443300-838</v>
      </c>
      <c r="AC912" s="13" t="str" cm="1">
        <f t="array" ref="AC912">IFERROR(INDEX(bank!$A$2:$P$1212,MATCH($O912&amp;$P912,bank!$Q$2:$Q$1212,0),AC$1),FALSE)</f>
        <v>USD</v>
      </c>
      <c r="AD912" s="13" cm="1">
        <f t="array" ref="AD912">IFERROR(INDEX(bank!$A$2:$P$1212,MATCH($O912&amp;$P912,bank!$Q$2:$Q$1212,0),AD$1),FALSE)</f>
        <v>0</v>
      </c>
      <c r="AE912" s="13" t="str" cm="1">
        <f t="array" ref="AE912">IFERROR(INDEX(bank!$A$2:$P$1212,MATCH($O912&amp;$P912,bank!$Q$2:$Q$1212,0),AE$1),FALSE)</f>
        <v>5101.06-租金收入</v>
      </c>
      <c r="AF912" s="13" t="str" cm="1">
        <f t="array" ref="AF912">IFERROR(INDEX(bank!$A$2:$P$1212,MATCH($O912&amp;$P912,bank!$Q$2:$Q$1212,0),AF$1),FALSE)</f>
        <v>租金总收入（按USD7000）</v>
      </c>
      <c r="AG912" s="13" cm="1">
        <f t="array" ref="AG912">IFERROR(INDEX(bank!$A$2:$P$1212,MATCH($O912&amp;$P912,bank!$Q$2:$Q$1212,0),AG$1),FALSE)</f>
        <v>45078.248090277782</v>
      </c>
      <c r="AH912" s="13" cm="1">
        <f t="array" ref="AH912">IFERROR(INDEX(bank!$A$2:$P$1212,MATCH($O912&amp;$P912,bank!$Q$2:$Q$1212,0),AH$1),FALSE)</f>
        <v>517093.89</v>
      </c>
      <c r="AI912" s="13" cm="1">
        <f t="array" ref="AI912">IFERROR(INDEX(bank!$A$2:$P$1212,MATCH($O912&amp;$P912,bank!$Q$2:$Q$1212,0),AI$1),FALSE)</f>
        <v>517093.89</v>
      </c>
      <c r="AJ912" s="13" cm="1">
        <f t="array" ref="AJ912">IFERROR(INDEX(bank!$A$2:$P$1212,MATCH($O912&amp;$P912,bank!$Q$2:$Q$1212,0),AJ$1),FALSE)</f>
        <v>0</v>
      </c>
      <c r="AK912" s="13" cm="1">
        <f t="array" ref="AK912">IFERROR(INDEX(bank!$A$2:$P$1212,MATCH($O912&amp;$P912,bank!$Q$2:$Q$1212,0),AK$1),FALSE)</f>
        <v>0</v>
      </c>
      <c r="AL912" s="13" cm="1">
        <f t="array" ref="AL912">IFERROR(INDEX(bank!$A$2:$P$1212,MATCH($O912&amp;$P912,bank!$Q$2:$Q$1212,0),AL$1),FALSE)</f>
        <v>114900.50999999981</v>
      </c>
      <c r="AM912" s="13" cm="1">
        <f t="array" ref="AM912">IFERROR(INDEX(bank!$A$2:$P$1212,MATCH($O912&amp;$P912,bank!$Q$2:$Q$1212,0),AM$1),FALSE)</f>
        <v>1</v>
      </c>
      <c r="AN912" s="13" t="b" cm="1">
        <f t="array" ref="AN912">IFERROR(INDEX(bank!$A$2:$P$1212,MATCH($O912&amp;$P912,bank!$Q$2:$Q$1212,0),AN$1),FALSE)</f>
        <v>1</v>
      </c>
      <c r="AO912" s="13" t="str" cm="1">
        <f t="array" ref="AO912">IFERROR(INDEX(bank!$A$2:$P$1212,MATCH($O912&amp;$P912,bank!$Q$2:$Q$1212,0),AO$1),FALSE)</f>
        <v>已关闭</v>
      </c>
    </row>
    <row r="913" spans="1:41" hidden="1">
      <c r="A913" s="4" t="s">
        <v>40</v>
      </c>
      <c r="B913" s="4" t="s">
        <v>732</v>
      </c>
      <c r="C913" s="4">
        <v>0</v>
      </c>
      <c r="D913" s="4">
        <v>0</v>
      </c>
      <c r="E913" s="4">
        <v>52840</v>
      </c>
      <c r="F913" s="4">
        <v>52840</v>
      </c>
      <c r="G913" s="4" t="s">
        <v>19</v>
      </c>
      <c r="H913" s="6">
        <v>45078.385170613423</v>
      </c>
      <c r="I913" s="4" t="s">
        <v>20</v>
      </c>
      <c r="J913" s="4" t="b">
        <v>1</v>
      </c>
      <c r="K913" s="4">
        <v>0</v>
      </c>
      <c r="L913" s="4">
        <v>1</v>
      </c>
      <c r="M913" s="4" t="s">
        <v>27</v>
      </c>
      <c r="N913" s="6">
        <v>45078.248090277782</v>
      </c>
      <c r="O913" s="4" t="s">
        <v>26</v>
      </c>
      <c r="P913" s="4">
        <v>1071</v>
      </c>
      <c r="Q913" s="10" cm="1">
        <f t="array" ref="Q913">IFERROR(INDEX(cashier!$A$2:$I$672,MATCH($O913&amp;$P913,cashier!$J$2:$J$672,0),Q$1),FALSE)</f>
        <v>648</v>
      </c>
      <c r="R913" s="10" t="str" cm="1">
        <f t="array" ref="R913">IFERROR(INDEX(cashier!$A$2:$I$672,MATCH($O913&amp;$P913,cashier!$J$2:$J$672,0),R$1),FALSE)</f>
        <v>香港汇丰/USD/Mandarine/801-443300-838</v>
      </c>
      <c r="S913" s="10" cm="1">
        <f t="array" ref="S913">IFERROR(INDEX(cashier!$A$2:$I$672,MATCH($O913&amp;$P913,cashier!$J$2:$J$672,0),S$1),FALSE)</f>
        <v>45091.242914918977</v>
      </c>
      <c r="T913" s="10" t="str" cm="1">
        <f t="array" ref="T913">IFERROR(INDEX(cashier!$A$2:$I$672,MATCH($O913&amp;$P913,cashier!$J$2:$J$672,0),T$1),FALSE)</f>
        <v>USD</v>
      </c>
      <c r="U913" s="10" cm="1">
        <f t="array" ref="U913">IFERROR(INDEX(cashier!$A$2:$I$672,MATCH($O913&amp;$P913,cashier!$J$2:$J$672,0),U$1),FALSE)</f>
        <v>63068.44</v>
      </c>
      <c r="V913" s="10" cm="1">
        <f t="array" ref="V913">IFERROR(INDEX(cashier!$A$2:$I$672,MATCH($O913&amp;$P913,cashier!$J$2:$J$672,0),V$1),FALSE)</f>
        <v>45078.248090277782</v>
      </c>
      <c r="W913" s="10" cm="1">
        <f t="array" ref="W913">IFERROR(INDEX(cashier!$A$2:$I$672,MATCH($O913&amp;$P913,cashier!$J$2:$J$672,0),W$1),FALSE)</f>
        <v>1071</v>
      </c>
      <c r="X913" s="10" t="str" cm="1">
        <f t="array" ref="X913">IFERROR(INDEX(cashier!$A$2:$I$672,MATCH($O913&amp;$P913,cashier!$J$2:$J$672,0),X$1),FALSE)</f>
        <v>收款单</v>
      </c>
      <c r="Y913" s="10" cm="1">
        <f t="array" ref="Y913">IFERROR(INDEX(cashier!$A$2:$I$672,MATCH($O913&amp;$P913,cashier!$J$2:$J$672,0),Y$1),FALSE)</f>
        <v>0</v>
      </c>
      <c r="Z913" s="13" cm="1">
        <f t="array" ref="Z913">IFERROR(INDEX(bank!$A$2:$P$1212,MATCH($O913&amp;$P913,bank!$Q$2:$Q$1212,0),Z$1),FALSE)</f>
        <v>1071</v>
      </c>
      <c r="AA913" s="13" t="str" cm="1">
        <f t="array" ref="AA913">IFERROR(INDEX(bank!$A$2:$P$1212,MATCH($O913&amp;$P913,bank!$Q$2:$Q$1212,0),AA$1),FALSE)</f>
        <v>收款单</v>
      </c>
      <c r="AB913" s="13" t="str" cm="1">
        <f t="array" ref="AB913">IFERROR(INDEX(bank!$A$2:$P$1212,MATCH($O913&amp;$P913,bank!$Q$2:$Q$1212,0),AB$1),FALSE)</f>
        <v>香港汇丰/USD/Mandarine/801-443300-838</v>
      </c>
      <c r="AC913" s="13" t="str" cm="1">
        <f t="array" ref="AC913">IFERROR(INDEX(bank!$A$2:$P$1212,MATCH($O913&amp;$P913,bank!$Q$2:$Q$1212,0),AC$1),FALSE)</f>
        <v>USD</v>
      </c>
      <c r="AD913" s="13" cm="1">
        <f t="array" ref="AD913">IFERROR(INDEX(bank!$A$2:$P$1212,MATCH($O913&amp;$P913,bank!$Q$2:$Q$1212,0),AD$1),FALSE)</f>
        <v>0</v>
      </c>
      <c r="AE913" s="13" t="str" cm="1">
        <f t="array" ref="AE913">IFERROR(INDEX(bank!$A$2:$P$1212,MATCH($O913&amp;$P913,bank!$Q$2:$Q$1212,0),AE$1),FALSE)</f>
        <v>5101.06-租金收入</v>
      </c>
      <c r="AF913" s="13" t="str" cm="1">
        <f t="array" ref="AF913">IFERROR(INDEX(bank!$A$2:$P$1212,MATCH($O913&amp;$P913,bank!$Q$2:$Q$1212,0),AF$1),FALSE)</f>
        <v>租金总收入（按USD7000）</v>
      </c>
      <c r="AG913" s="13" cm="1">
        <f t="array" ref="AG913">IFERROR(INDEX(bank!$A$2:$P$1212,MATCH($O913&amp;$P913,bank!$Q$2:$Q$1212,0),AG$1),FALSE)</f>
        <v>45078.248090277782</v>
      </c>
      <c r="AH913" s="13" cm="1">
        <f t="array" ref="AH913">IFERROR(INDEX(bank!$A$2:$P$1212,MATCH($O913&amp;$P913,bank!$Q$2:$Q$1212,0),AH$1),FALSE)</f>
        <v>517093.89</v>
      </c>
      <c r="AI913" s="13" cm="1">
        <f t="array" ref="AI913">IFERROR(INDEX(bank!$A$2:$P$1212,MATCH($O913&amp;$P913,bank!$Q$2:$Q$1212,0),AI$1),FALSE)</f>
        <v>517093.89</v>
      </c>
      <c r="AJ913" s="13" cm="1">
        <f t="array" ref="AJ913">IFERROR(INDEX(bank!$A$2:$P$1212,MATCH($O913&amp;$P913,bank!$Q$2:$Q$1212,0),AJ$1),FALSE)</f>
        <v>0</v>
      </c>
      <c r="AK913" s="13" cm="1">
        <f t="array" ref="AK913">IFERROR(INDEX(bank!$A$2:$P$1212,MATCH($O913&amp;$P913,bank!$Q$2:$Q$1212,0),AK$1),FALSE)</f>
        <v>0</v>
      </c>
      <c r="AL913" s="13" cm="1">
        <f t="array" ref="AL913">IFERROR(INDEX(bank!$A$2:$P$1212,MATCH($O913&amp;$P913,bank!$Q$2:$Q$1212,0),AL$1),FALSE)</f>
        <v>114900.50999999981</v>
      </c>
      <c r="AM913" s="13" cm="1">
        <f t="array" ref="AM913">IFERROR(INDEX(bank!$A$2:$P$1212,MATCH($O913&amp;$P913,bank!$Q$2:$Q$1212,0),AM$1),FALSE)</f>
        <v>1</v>
      </c>
      <c r="AN913" s="13" t="b" cm="1">
        <f t="array" ref="AN913">IFERROR(INDEX(bank!$A$2:$P$1212,MATCH($O913&amp;$P913,bank!$Q$2:$Q$1212,0),AN$1),FALSE)</f>
        <v>1</v>
      </c>
      <c r="AO913" s="13" t="str" cm="1">
        <f t="array" ref="AO913">IFERROR(INDEX(bank!$A$2:$P$1212,MATCH($O913&amp;$P913,bank!$Q$2:$Q$1212,0),AO$1),FALSE)</f>
        <v>已关闭</v>
      </c>
    </row>
    <row r="914" spans="1:41" hidden="1">
      <c r="A914" s="4" t="s">
        <v>40</v>
      </c>
      <c r="B914" s="4" t="s">
        <v>733</v>
      </c>
      <c r="C914" s="4">
        <v>177516.79999999999</v>
      </c>
      <c r="D914" s="4">
        <v>177516.79999999999</v>
      </c>
      <c r="E914" s="4">
        <v>0</v>
      </c>
      <c r="F914" s="4">
        <v>0</v>
      </c>
      <c r="G914" s="4" t="s">
        <v>19</v>
      </c>
      <c r="H914" s="6">
        <v>45078.385170613423</v>
      </c>
      <c r="I914" s="4" t="s">
        <v>20</v>
      </c>
      <c r="J914" s="4" t="b">
        <v>1</v>
      </c>
      <c r="K914" s="4">
        <v>0</v>
      </c>
      <c r="L914" s="4">
        <v>1</v>
      </c>
      <c r="M914" s="4" t="s">
        <v>27</v>
      </c>
      <c r="N914" s="6">
        <v>45078.248090277782</v>
      </c>
      <c r="O914" s="4" t="s">
        <v>26</v>
      </c>
      <c r="P914" s="4">
        <v>1071</v>
      </c>
      <c r="Q914" s="10" cm="1">
        <f t="array" ref="Q914">IFERROR(INDEX(cashier!$A$2:$I$672,MATCH($O914&amp;$P914,cashier!$J$2:$J$672,0),Q$1),FALSE)</f>
        <v>648</v>
      </c>
      <c r="R914" s="10" t="str" cm="1">
        <f t="array" ref="R914">IFERROR(INDEX(cashier!$A$2:$I$672,MATCH($O914&amp;$P914,cashier!$J$2:$J$672,0),R$1),FALSE)</f>
        <v>香港汇丰/USD/Mandarine/801-443300-838</v>
      </c>
      <c r="S914" s="10" cm="1">
        <f t="array" ref="S914">IFERROR(INDEX(cashier!$A$2:$I$672,MATCH($O914&amp;$P914,cashier!$J$2:$J$672,0),S$1),FALSE)</f>
        <v>45091.242914918977</v>
      </c>
      <c r="T914" s="10" t="str" cm="1">
        <f t="array" ref="T914">IFERROR(INDEX(cashier!$A$2:$I$672,MATCH($O914&amp;$P914,cashier!$J$2:$J$672,0),T$1),FALSE)</f>
        <v>USD</v>
      </c>
      <c r="U914" s="10" cm="1">
        <f t="array" ref="U914">IFERROR(INDEX(cashier!$A$2:$I$672,MATCH($O914&amp;$P914,cashier!$J$2:$J$672,0),U$1),FALSE)</f>
        <v>63068.44</v>
      </c>
      <c r="V914" s="10" cm="1">
        <f t="array" ref="V914">IFERROR(INDEX(cashier!$A$2:$I$672,MATCH($O914&amp;$P914,cashier!$J$2:$J$672,0),V$1),FALSE)</f>
        <v>45078.248090277782</v>
      </c>
      <c r="W914" s="10" cm="1">
        <f t="array" ref="W914">IFERROR(INDEX(cashier!$A$2:$I$672,MATCH($O914&amp;$P914,cashier!$J$2:$J$672,0),W$1),FALSE)</f>
        <v>1071</v>
      </c>
      <c r="X914" s="10" t="str" cm="1">
        <f t="array" ref="X914">IFERROR(INDEX(cashier!$A$2:$I$672,MATCH($O914&amp;$P914,cashier!$J$2:$J$672,0),X$1),FALSE)</f>
        <v>收款单</v>
      </c>
      <c r="Y914" s="10" cm="1">
        <f t="array" ref="Y914">IFERROR(INDEX(cashier!$A$2:$I$672,MATCH($O914&amp;$P914,cashier!$J$2:$J$672,0),Y$1),FALSE)</f>
        <v>0</v>
      </c>
      <c r="Z914" s="13" cm="1">
        <f t="array" ref="Z914">IFERROR(INDEX(bank!$A$2:$P$1212,MATCH($O914&amp;$P914,bank!$Q$2:$Q$1212,0),Z$1),FALSE)</f>
        <v>1071</v>
      </c>
      <c r="AA914" s="13" t="str" cm="1">
        <f t="array" ref="AA914">IFERROR(INDEX(bank!$A$2:$P$1212,MATCH($O914&amp;$P914,bank!$Q$2:$Q$1212,0),AA$1),FALSE)</f>
        <v>收款单</v>
      </c>
      <c r="AB914" s="13" t="str" cm="1">
        <f t="array" ref="AB914">IFERROR(INDEX(bank!$A$2:$P$1212,MATCH($O914&amp;$P914,bank!$Q$2:$Q$1212,0),AB$1),FALSE)</f>
        <v>香港汇丰/USD/Mandarine/801-443300-838</v>
      </c>
      <c r="AC914" s="13" t="str" cm="1">
        <f t="array" ref="AC914">IFERROR(INDEX(bank!$A$2:$P$1212,MATCH($O914&amp;$P914,bank!$Q$2:$Q$1212,0),AC$1),FALSE)</f>
        <v>USD</v>
      </c>
      <c r="AD914" s="13" cm="1">
        <f t="array" ref="AD914">IFERROR(INDEX(bank!$A$2:$P$1212,MATCH($O914&amp;$P914,bank!$Q$2:$Q$1212,0),AD$1),FALSE)</f>
        <v>0</v>
      </c>
      <c r="AE914" s="13" t="str" cm="1">
        <f t="array" ref="AE914">IFERROR(INDEX(bank!$A$2:$P$1212,MATCH($O914&amp;$P914,bank!$Q$2:$Q$1212,0),AE$1),FALSE)</f>
        <v>5101.06-租金收入</v>
      </c>
      <c r="AF914" s="13" t="str" cm="1">
        <f t="array" ref="AF914">IFERROR(INDEX(bank!$A$2:$P$1212,MATCH($O914&amp;$P914,bank!$Q$2:$Q$1212,0),AF$1),FALSE)</f>
        <v>租金总收入（按USD7000）</v>
      </c>
      <c r="AG914" s="13" cm="1">
        <f t="array" ref="AG914">IFERROR(INDEX(bank!$A$2:$P$1212,MATCH($O914&amp;$P914,bank!$Q$2:$Q$1212,0),AG$1),FALSE)</f>
        <v>45078.248090277782</v>
      </c>
      <c r="AH914" s="13" cm="1">
        <f t="array" ref="AH914">IFERROR(INDEX(bank!$A$2:$P$1212,MATCH($O914&amp;$P914,bank!$Q$2:$Q$1212,0),AH$1),FALSE)</f>
        <v>517093.89</v>
      </c>
      <c r="AI914" s="13" cm="1">
        <f t="array" ref="AI914">IFERROR(INDEX(bank!$A$2:$P$1212,MATCH($O914&amp;$P914,bank!$Q$2:$Q$1212,0),AI$1),FALSE)</f>
        <v>517093.89</v>
      </c>
      <c r="AJ914" s="13" cm="1">
        <f t="array" ref="AJ914">IFERROR(INDEX(bank!$A$2:$P$1212,MATCH($O914&amp;$P914,bank!$Q$2:$Q$1212,0),AJ$1),FALSE)</f>
        <v>0</v>
      </c>
      <c r="AK914" s="13" cm="1">
        <f t="array" ref="AK914">IFERROR(INDEX(bank!$A$2:$P$1212,MATCH($O914&amp;$P914,bank!$Q$2:$Q$1212,0),AK$1),FALSE)</f>
        <v>0</v>
      </c>
      <c r="AL914" s="13" cm="1">
        <f t="array" ref="AL914">IFERROR(INDEX(bank!$A$2:$P$1212,MATCH($O914&amp;$P914,bank!$Q$2:$Q$1212,0),AL$1),FALSE)</f>
        <v>114900.50999999981</v>
      </c>
      <c r="AM914" s="13" cm="1">
        <f t="array" ref="AM914">IFERROR(INDEX(bank!$A$2:$P$1212,MATCH($O914&amp;$P914,bank!$Q$2:$Q$1212,0),AM$1),FALSE)</f>
        <v>1</v>
      </c>
      <c r="AN914" s="13" t="b" cm="1">
        <f t="array" ref="AN914">IFERROR(INDEX(bank!$A$2:$P$1212,MATCH($O914&amp;$P914,bank!$Q$2:$Q$1212,0),AN$1),FALSE)</f>
        <v>1</v>
      </c>
      <c r="AO914" s="13" t="str" cm="1">
        <f t="array" ref="AO914">IFERROR(INDEX(bank!$A$2:$P$1212,MATCH($O914&amp;$P914,bank!$Q$2:$Q$1212,0),AO$1),FALSE)</f>
        <v>已关闭</v>
      </c>
    </row>
    <row r="915" spans="1:41" hidden="1">
      <c r="A915" s="4" t="s">
        <v>40</v>
      </c>
      <c r="B915" s="4" t="s">
        <v>734</v>
      </c>
      <c r="C915" s="4">
        <v>27620</v>
      </c>
      <c r="D915" s="4">
        <v>27620</v>
      </c>
      <c r="E915" s="4">
        <v>0</v>
      </c>
      <c r="F915" s="4">
        <v>0</v>
      </c>
      <c r="G915" s="4" t="s">
        <v>19</v>
      </c>
      <c r="H915" s="6">
        <v>45078.385170613423</v>
      </c>
      <c r="I915" s="4" t="s">
        <v>20</v>
      </c>
      <c r="J915" s="4" t="b">
        <v>1</v>
      </c>
      <c r="K915" s="4">
        <v>0</v>
      </c>
      <c r="L915" s="4">
        <v>1</v>
      </c>
      <c r="M915" s="4" t="s">
        <v>27</v>
      </c>
      <c r="N915" s="6">
        <v>45078.248090277782</v>
      </c>
      <c r="O915" s="4" t="s">
        <v>26</v>
      </c>
      <c r="P915" s="4">
        <v>1071</v>
      </c>
      <c r="Q915" s="10" cm="1">
        <f t="array" ref="Q915">IFERROR(INDEX(cashier!$A$2:$I$672,MATCH($O915&amp;$P915,cashier!$J$2:$J$672,0),Q$1),FALSE)</f>
        <v>648</v>
      </c>
      <c r="R915" s="10" t="str" cm="1">
        <f t="array" ref="R915">IFERROR(INDEX(cashier!$A$2:$I$672,MATCH($O915&amp;$P915,cashier!$J$2:$J$672,0),R$1),FALSE)</f>
        <v>香港汇丰/USD/Mandarine/801-443300-838</v>
      </c>
      <c r="S915" s="10" cm="1">
        <f t="array" ref="S915">IFERROR(INDEX(cashier!$A$2:$I$672,MATCH($O915&amp;$P915,cashier!$J$2:$J$672,0),S$1),FALSE)</f>
        <v>45091.242914918977</v>
      </c>
      <c r="T915" s="10" t="str" cm="1">
        <f t="array" ref="T915">IFERROR(INDEX(cashier!$A$2:$I$672,MATCH($O915&amp;$P915,cashier!$J$2:$J$672,0),T$1),FALSE)</f>
        <v>USD</v>
      </c>
      <c r="U915" s="10" cm="1">
        <f t="array" ref="U915">IFERROR(INDEX(cashier!$A$2:$I$672,MATCH($O915&amp;$P915,cashier!$J$2:$J$672,0),U$1),FALSE)</f>
        <v>63068.44</v>
      </c>
      <c r="V915" s="10" cm="1">
        <f t="array" ref="V915">IFERROR(INDEX(cashier!$A$2:$I$672,MATCH($O915&amp;$P915,cashier!$J$2:$J$672,0),V$1),FALSE)</f>
        <v>45078.248090277782</v>
      </c>
      <c r="W915" s="10" cm="1">
        <f t="array" ref="W915">IFERROR(INDEX(cashier!$A$2:$I$672,MATCH($O915&amp;$P915,cashier!$J$2:$J$672,0),W$1),FALSE)</f>
        <v>1071</v>
      </c>
      <c r="X915" s="10" t="str" cm="1">
        <f t="array" ref="X915">IFERROR(INDEX(cashier!$A$2:$I$672,MATCH($O915&amp;$P915,cashier!$J$2:$J$672,0),X$1),FALSE)</f>
        <v>收款单</v>
      </c>
      <c r="Y915" s="10" cm="1">
        <f t="array" ref="Y915">IFERROR(INDEX(cashier!$A$2:$I$672,MATCH($O915&amp;$P915,cashier!$J$2:$J$672,0),Y$1),FALSE)</f>
        <v>0</v>
      </c>
      <c r="Z915" s="13" cm="1">
        <f t="array" ref="Z915">IFERROR(INDEX(bank!$A$2:$P$1212,MATCH($O915&amp;$P915,bank!$Q$2:$Q$1212,0),Z$1),FALSE)</f>
        <v>1071</v>
      </c>
      <c r="AA915" s="13" t="str" cm="1">
        <f t="array" ref="AA915">IFERROR(INDEX(bank!$A$2:$P$1212,MATCH($O915&amp;$P915,bank!$Q$2:$Q$1212,0),AA$1),FALSE)</f>
        <v>收款单</v>
      </c>
      <c r="AB915" s="13" t="str" cm="1">
        <f t="array" ref="AB915">IFERROR(INDEX(bank!$A$2:$P$1212,MATCH($O915&amp;$P915,bank!$Q$2:$Q$1212,0),AB$1),FALSE)</f>
        <v>香港汇丰/USD/Mandarine/801-443300-838</v>
      </c>
      <c r="AC915" s="13" t="str" cm="1">
        <f t="array" ref="AC915">IFERROR(INDEX(bank!$A$2:$P$1212,MATCH($O915&amp;$P915,bank!$Q$2:$Q$1212,0),AC$1),FALSE)</f>
        <v>USD</v>
      </c>
      <c r="AD915" s="13" cm="1">
        <f t="array" ref="AD915">IFERROR(INDEX(bank!$A$2:$P$1212,MATCH($O915&amp;$P915,bank!$Q$2:$Q$1212,0),AD$1),FALSE)</f>
        <v>0</v>
      </c>
      <c r="AE915" s="13" t="str" cm="1">
        <f t="array" ref="AE915">IFERROR(INDEX(bank!$A$2:$P$1212,MATCH($O915&amp;$P915,bank!$Q$2:$Q$1212,0),AE$1),FALSE)</f>
        <v>5101.06-租金收入</v>
      </c>
      <c r="AF915" s="13" t="str" cm="1">
        <f t="array" ref="AF915">IFERROR(INDEX(bank!$A$2:$P$1212,MATCH($O915&amp;$P915,bank!$Q$2:$Q$1212,0),AF$1),FALSE)</f>
        <v>租金总收入（按USD7000）</v>
      </c>
      <c r="AG915" s="13" cm="1">
        <f t="array" ref="AG915">IFERROR(INDEX(bank!$A$2:$P$1212,MATCH($O915&amp;$P915,bank!$Q$2:$Q$1212,0),AG$1),FALSE)</f>
        <v>45078.248090277782</v>
      </c>
      <c r="AH915" s="13" cm="1">
        <f t="array" ref="AH915">IFERROR(INDEX(bank!$A$2:$P$1212,MATCH($O915&amp;$P915,bank!$Q$2:$Q$1212,0),AH$1),FALSE)</f>
        <v>517093.89</v>
      </c>
      <c r="AI915" s="13" cm="1">
        <f t="array" ref="AI915">IFERROR(INDEX(bank!$A$2:$P$1212,MATCH($O915&amp;$P915,bank!$Q$2:$Q$1212,0),AI$1),FALSE)</f>
        <v>517093.89</v>
      </c>
      <c r="AJ915" s="13" cm="1">
        <f t="array" ref="AJ915">IFERROR(INDEX(bank!$A$2:$P$1212,MATCH($O915&amp;$P915,bank!$Q$2:$Q$1212,0),AJ$1),FALSE)</f>
        <v>0</v>
      </c>
      <c r="AK915" s="13" cm="1">
        <f t="array" ref="AK915">IFERROR(INDEX(bank!$A$2:$P$1212,MATCH($O915&amp;$P915,bank!$Q$2:$Q$1212,0),AK$1),FALSE)</f>
        <v>0</v>
      </c>
      <c r="AL915" s="13" cm="1">
        <f t="array" ref="AL915">IFERROR(INDEX(bank!$A$2:$P$1212,MATCH($O915&amp;$P915,bank!$Q$2:$Q$1212,0),AL$1),FALSE)</f>
        <v>114900.50999999981</v>
      </c>
      <c r="AM915" s="13" cm="1">
        <f t="array" ref="AM915">IFERROR(INDEX(bank!$A$2:$P$1212,MATCH($O915&amp;$P915,bank!$Q$2:$Q$1212,0),AM$1),FALSE)</f>
        <v>1</v>
      </c>
      <c r="AN915" s="13" t="b" cm="1">
        <f t="array" ref="AN915">IFERROR(INDEX(bank!$A$2:$P$1212,MATCH($O915&amp;$P915,bank!$Q$2:$Q$1212,0),AN$1),FALSE)</f>
        <v>1</v>
      </c>
      <c r="AO915" s="13" t="str" cm="1">
        <f t="array" ref="AO915">IFERROR(INDEX(bank!$A$2:$P$1212,MATCH($O915&amp;$P915,bank!$Q$2:$Q$1212,0),AO$1),FALSE)</f>
        <v>已关闭</v>
      </c>
    </row>
    <row r="916" spans="1:41" hidden="1">
      <c r="A916" s="4" t="s">
        <v>40</v>
      </c>
      <c r="B916" s="4" t="s">
        <v>748</v>
      </c>
      <c r="C916" s="4">
        <v>0</v>
      </c>
      <c r="D916" s="4">
        <v>0</v>
      </c>
      <c r="E916" s="4">
        <v>1627.37</v>
      </c>
      <c r="F916" s="4">
        <v>1627.37</v>
      </c>
      <c r="G916" s="4" t="s">
        <v>19</v>
      </c>
      <c r="H916" s="6">
        <v>45078.385170613423</v>
      </c>
      <c r="I916" s="4" t="s">
        <v>20</v>
      </c>
      <c r="J916" s="4" t="b">
        <v>1</v>
      </c>
      <c r="K916" s="4">
        <v>0</v>
      </c>
      <c r="L916" s="4">
        <v>1</v>
      </c>
      <c r="M916" s="4" t="s">
        <v>27</v>
      </c>
      <c r="N916" s="6">
        <v>45078.248090277782</v>
      </c>
      <c r="O916" s="4" t="s">
        <v>26</v>
      </c>
      <c r="P916" s="4">
        <v>1071</v>
      </c>
      <c r="Q916" s="10" cm="1">
        <f t="array" ref="Q916">IFERROR(INDEX(cashier!$A$2:$I$672,MATCH($O916&amp;$P916,cashier!$J$2:$J$672,0),Q$1),FALSE)</f>
        <v>648</v>
      </c>
      <c r="R916" s="10" t="str" cm="1">
        <f t="array" ref="R916">IFERROR(INDEX(cashier!$A$2:$I$672,MATCH($O916&amp;$P916,cashier!$J$2:$J$672,0),R$1),FALSE)</f>
        <v>香港汇丰/USD/Mandarine/801-443300-838</v>
      </c>
      <c r="S916" s="10" cm="1">
        <f t="array" ref="S916">IFERROR(INDEX(cashier!$A$2:$I$672,MATCH($O916&amp;$P916,cashier!$J$2:$J$672,0),S$1),FALSE)</f>
        <v>45091.242914918977</v>
      </c>
      <c r="T916" s="10" t="str" cm="1">
        <f t="array" ref="T916">IFERROR(INDEX(cashier!$A$2:$I$672,MATCH($O916&amp;$P916,cashier!$J$2:$J$672,0),T$1),FALSE)</f>
        <v>USD</v>
      </c>
      <c r="U916" s="10" cm="1">
        <f t="array" ref="U916">IFERROR(INDEX(cashier!$A$2:$I$672,MATCH($O916&amp;$P916,cashier!$J$2:$J$672,0),U$1),FALSE)</f>
        <v>63068.44</v>
      </c>
      <c r="V916" s="10" cm="1">
        <f t="array" ref="V916">IFERROR(INDEX(cashier!$A$2:$I$672,MATCH($O916&amp;$P916,cashier!$J$2:$J$672,0),V$1),FALSE)</f>
        <v>45078.248090277782</v>
      </c>
      <c r="W916" s="10" cm="1">
        <f t="array" ref="W916">IFERROR(INDEX(cashier!$A$2:$I$672,MATCH($O916&amp;$P916,cashier!$J$2:$J$672,0),W$1),FALSE)</f>
        <v>1071</v>
      </c>
      <c r="X916" s="10" t="str" cm="1">
        <f t="array" ref="X916">IFERROR(INDEX(cashier!$A$2:$I$672,MATCH($O916&amp;$P916,cashier!$J$2:$J$672,0),X$1),FALSE)</f>
        <v>收款单</v>
      </c>
      <c r="Y916" s="10" cm="1">
        <f t="array" ref="Y916">IFERROR(INDEX(cashier!$A$2:$I$672,MATCH($O916&amp;$P916,cashier!$J$2:$J$672,0),Y$1),FALSE)</f>
        <v>0</v>
      </c>
      <c r="Z916" s="13" cm="1">
        <f t="array" ref="Z916">IFERROR(INDEX(bank!$A$2:$P$1212,MATCH($O916&amp;$P916,bank!$Q$2:$Q$1212,0),Z$1),FALSE)</f>
        <v>1071</v>
      </c>
      <c r="AA916" s="13" t="str" cm="1">
        <f t="array" ref="AA916">IFERROR(INDEX(bank!$A$2:$P$1212,MATCH($O916&amp;$P916,bank!$Q$2:$Q$1212,0),AA$1),FALSE)</f>
        <v>收款单</v>
      </c>
      <c r="AB916" s="13" t="str" cm="1">
        <f t="array" ref="AB916">IFERROR(INDEX(bank!$A$2:$P$1212,MATCH($O916&amp;$P916,bank!$Q$2:$Q$1212,0),AB$1),FALSE)</f>
        <v>香港汇丰/USD/Mandarine/801-443300-838</v>
      </c>
      <c r="AC916" s="13" t="str" cm="1">
        <f t="array" ref="AC916">IFERROR(INDEX(bank!$A$2:$P$1212,MATCH($O916&amp;$P916,bank!$Q$2:$Q$1212,0),AC$1),FALSE)</f>
        <v>USD</v>
      </c>
      <c r="AD916" s="13" cm="1">
        <f t="array" ref="AD916">IFERROR(INDEX(bank!$A$2:$P$1212,MATCH($O916&amp;$P916,bank!$Q$2:$Q$1212,0),AD$1),FALSE)</f>
        <v>0</v>
      </c>
      <c r="AE916" s="13" t="str" cm="1">
        <f t="array" ref="AE916">IFERROR(INDEX(bank!$A$2:$P$1212,MATCH($O916&amp;$P916,bank!$Q$2:$Q$1212,0),AE$1),FALSE)</f>
        <v>5101.06-租金收入</v>
      </c>
      <c r="AF916" s="13" t="str" cm="1">
        <f t="array" ref="AF916">IFERROR(INDEX(bank!$A$2:$P$1212,MATCH($O916&amp;$P916,bank!$Q$2:$Q$1212,0),AF$1),FALSE)</f>
        <v>租金总收入（按USD7000）</v>
      </c>
      <c r="AG916" s="13" cm="1">
        <f t="array" ref="AG916">IFERROR(INDEX(bank!$A$2:$P$1212,MATCH($O916&amp;$P916,bank!$Q$2:$Q$1212,0),AG$1),FALSE)</f>
        <v>45078.248090277782</v>
      </c>
      <c r="AH916" s="13" cm="1">
        <f t="array" ref="AH916">IFERROR(INDEX(bank!$A$2:$P$1212,MATCH($O916&amp;$P916,bank!$Q$2:$Q$1212,0),AH$1),FALSE)</f>
        <v>517093.89</v>
      </c>
      <c r="AI916" s="13" cm="1">
        <f t="array" ref="AI916">IFERROR(INDEX(bank!$A$2:$P$1212,MATCH($O916&amp;$P916,bank!$Q$2:$Q$1212,0),AI$1),FALSE)</f>
        <v>517093.89</v>
      </c>
      <c r="AJ916" s="13" cm="1">
        <f t="array" ref="AJ916">IFERROR(INDEX(bank!$A$2:$P$1212,MATCH($O916&amp;$P916,bank!$Q$2:$Q$1212,0),AJ$1),FALSE)</f>
        <v>0</v>
      </c>
      <c r="AK916" s="13" cm="1">
        <f t="array" ref="AK916">IFERROR(INDEX(bank!$A$2:$P$1212,MATCH($O916&amp;$P916,bank!$Q$2:$Q$1212,0),AK$1),FALSE)</f>
        <v>0</v>
      </c>
      <c r="AL916" s="13" cm="1">
        <f t="array" ref="AL916">IFERROR(INDEX(bank!$A$2:$P$1212,MATCH($O916&amp;$P916,bank!$Q$2:$Q$1212,0),AL$1),FALSE)</f>
        <v>114900.50999999981</v>
      </c>
      <c r="AM916" s="13" cm="1">
        <f t="array" ref="AM916">IFERROR(INDEX(bank!$A$2:$P$1212,MATCH($O916&amp;$P916,bank!$Q$2:$Q$1212,0),AM$1),FALSE)</f>
        <v>1</v>
      </c>
      <c r="AN916" s="13" t="b" cm="1">
        <f t="array" ref="AN916">IFERROR(INDEX(bank!$A$2:$P$1212,MATCH($O916&amp;$P916,bank!$Q$2:$Q$1212,0),AN$1),FALSE)</f>
        <v>1</v>
      </c>
      <c r="AO916" s="13" t="str" cm="1">
        <f t="array" ref="AO916">IFERROR(INDEX(bank!$A$2:$P$1212,MATCH($O916&amp;$P916,bank!$Q$2:$Q$1212,0),AO$1),FALSE)</f>
        <v>已关闭</v>
      </c>
    </row>
    <row r="917" spans="1:41" hidden="1">
      <c r="A917" s="4" t="s">
        <v>149</v>
      </c>
      <c r="B917" s="4" t="s">
        <v>174</v>
      </c>
      <c r="C917" s="4">
        <v>0</v>
      </c>
      <c r="D917" s="4">
        <v>0</v>
      </c>
      <c r="E917" s="4">
        <v>6352.4</v>
      </c>
      <c r="F917" s="4">
        <v>6352.4</v>
      </c>
      <c r="G917" s="4" t="s">
        <v>19</v>
      </c>
      <c r="H917" s="6">
        <v>45078.385170613423</v>
      </c>
      <c r="I917" s="4" t="s">
        <v>20</v>
      </c>
      <c r="J917" s="4" t="b">
        <v>1</v>
      </c>
      <c r="K917" s="4">
        <v>0</v>
      </c>
      <c r="L917" s="4">
        <v>1</v>
      </c>
      <c r="M917" s="4" t="s">
        <v>27</v>
      </c>
      <c r="N917" s="6">
        <v>45078.248090277782</v>
      </c>
      <c r="O917" s="4" t="s">
        <v>26</v>
      </c>
      <c r="P917" s="4">
        <v>1071</v>
      </c>
      <c r="Q917" s="10" cm="1">
        <f t="array" ref="Q917">IFERROR(INDEX(cashier!$A$2:$I$672,MATCH($O917&amp;$P917,cashier!$J$2:$J$672,0),Q$1),FALSE)</f>
        <v>648</v>
      </c>
      <c r="R917" s="10" t="str" cm="1">
        <f t="array" ref="R917">IFERROR(INDEX(cashier!$A$2:$I$672,MATCH($O917&amp;$P917,cashier!$J$2:$J$672,0),R$1),FALSE)</f>
        <v>香港汇丰/USD/Mandarine/801-443300-838</v>
      </c>
      <c r="S917" s="10" cm="1">
        <f t="array" ref="S917">IFERROR(INDEX(cashier!$A$2:$I$672,MATCH($O917&amp;$P917,cashier!$J$2:$J$672,0),S$1),FALSE)</f>
        <v>45091.242914918977</v>
      </c>
      <c r="T917" s="10" t="str" cm="1">
        <f t="array" ref="T917">IFERROR(INDEX(cashier!$A$2:$I$672,MATCH($O917&amp;$P917,cashier!$J$2:$J$672,0),T$1),FALSE)</f>
        <v>USD</v>
      </c>
      <c r="U917" s="10" cm="1">
        <f t="array" ref="U917">IFERROR(INDEX(cashier!$A$2:$I$672,MATCH($O917&amp;$P917,cashier!$J$2:$J$672,0),U$1),FALSE)</f>
        <v>63068.44</v>
      </c>
      <c r="V917" s="10" cm="1">
        <f t="array" ref="V917">IFERROR(INDEX(cashier!$A$2:$I$672,MATCH($O917&amp;$P917,cashier!$J$2:$J$672,0),V$1),FALSE)</f>
        <v>45078.248090277782</v>
      </c>
      <c r="W917" s="10" cm="1">
        <f t="array" ref="W917">IFERROR(INDEX(cashier!$A$2:$I$672,MATCH($O917&amp;$P917,cashier!$J$2:$J$672,0),W$1),FALSE)</f>
        <v>1071</v>
      </c>
      <c r="X917" s="10" t="str" cm="1">
        <f t="array" ref="X917">IFERROR(INDEX(cashier!$A$2:$I$672,MATCH($O917&amp;$P917,cashier!$J$2:$J$672,0),X$1),FALSE)</f>
        <v>收款单</v>
      </c>
      <c r="Y917" s="10" cm="1">
        <f t="array" ref="Y917">IFERROR(INDEX(cashier!$A$2:$I$672,MATCH($O917&amp;$P917,cashier!$J$2:$J$672,0),Y$1),FALSE)</f>
        <v>0</v>
      </c>
      <c r="Z917" s="13" cm="1">
        <f t="array" ref="Z917">IFERROR(INDEX(bank!$A$2:$P$1212,MATCH($O917&amp;$P917,bank!$Q$2:$Q$1212,0),Z$1),FALSE)</f>
        <v>1071</v>
      </c>
      <c r="AA917" s="13" t="str" cm="1">
        <f t="array" ref="AA917">IFERROR(INDEX(bank!$A$2:$P$1212,MATCH($O917&amp;$P917,bank!$Q$2:$Q$1212,0),AA$1),FALSE)</f>
        <v>收款单</v>
      </c>
      <c r="AB917" s="13" t="str" cm="1">
        <f t="array" ref="AB917">IFERROR(INDEX(bank!$A$2:$P$1212,MATCH($O917&amp;$P917,bank!$Q$2:$Q$1212,0),AB$1),FALSE)</f>
        <v>香港汇丰/USD/Mandarine/801-443300-838</v>
      </c>
      <c r="AC917" s="13" t="str" cm="1">
        <f t="array" ref="AC917">IFERROR(INDEX(bank!$A$2:$P$1212,MATCH($O917&amp;$P917,bank!$Q$2:$Q$1212,0),AC$1),FALSE)</f>
        <v>USD</v>
      </c>
      <c r="AD917" s="13" cm="1">
        <f t="array" ref="AD917">IFERROR(INDEX(bank!$A$2:$P$1212,MATCH($O917&amp;$P917,bank!$Q$2:$Q$1212,0),AD$1),FALSE)</f>
        <v>0</v>
      </c>
      <c r="AE917" s="13" t="str" cm="1">
        <f t="array" ref="AE917">IFERROR(INDEX(bank!$A$2:$P$1212,MATCH($O917&amp;$P917,bank!$Q$2:$Q$1212,0),AE$1),FALSE)</f>
        <v>5101.06-租金收入</v>
      </c>
      <c r="AF917" s="13" t="str" cm="1">
        <f t="array" ref="AF917">IFERROR(INDEX(bank!$A$2:$P$1212,MATCH($O917&amp;$P917,bank!$Q$2:$Q$1212,0),AF$1),FALSE)</f>
        <v>租金总收入（按USD7000）</v>
      </c>
      <c r="AG917" s="13" cm="1">
        <f t="array" ref="AG917">IFERROR(INDEX(bank!$A$2:$P$1212,MATCH($O917&amp;$P917,bank!$Q$2:$Q$1212,0),AG$1),FALSE)</f>
        <v>45078.248090277782</v>
      </c>
      <c r="AH917" s="13" cm="1">
        <f t="array" ref="AH917">IFERROR(INDEX(bank!$A$2:$P$1212,MATCH($O917&amp;$P917,bank!$Q$2:$Q$1212,0),AH$1),FALSE)</f>
        <v>517093.89</v>
      </c>
      <c r="AI917" s="13" cm="1">
        <f t="array" ref="AI917">IFERROR(INDEX(bank!$A$2:$P$1212,MATCH($O917&amp;$P917,bank!$Q$2:$Q$1212,0),AI$1),FALSE)</f>
        <v>517093.89</v>
      </c>
      <c r="AJ917" s="13" cm="1">
        <f t="array" ref="AJ917">IFERROR(INDEX(bank!$A$2:$P$1212,MATCH($O917&amp;$P917,bank!$Q$2:$Q$1212,0),AJ$1),FALSE)</f>
        <v>0</v>
      </c>
      <c r="AK917" s="13" cm="1">
        <f t="array" ref="AK917">IFERROR(INDEX(bank!$A$2:$P$1212,MATCH($O917&amp;$P917,bank!$Q$2:$Q$1212,0),AK$1),FALSE)</f>
        <v>0</v>
      </c>
      <c r="AL917" s="13" cm="1">
        <f t="array" ref="AL917">IFERROR(INDEX(bank!$A$2:$P$1212,MATCH($O917&amp;$P917,bank!$Q$2:$Q$1212,0),AL$1),FALSE)</f>
        <v>114900.50999999981</v>
      </c>
      <c r="AM917" s="13" cm="1">
        <f t="array" ref="AM917">IFERROR(INDEX(bank!$A$2:$P$1212,MATCH($O917&amp;$P917,bank!$Q$2:$Q$1212,0),AM$1),FALSE)</f>
        <v>1</v>
      </c>
      <c r="AN917" s="13" t="b" cm="1">
        <f t="array" ref="AN917">IFERROR(INDEX(bank!$A$2:$P$1212,MATCH($O917&amp;$P917,bank!$Q$2:$Q$1212,0),AN$1),FALSE)</f>
        <v>1</v>
      </c>
      <c r="AO917" s="13" t="str" cm="1">
        <f t="array" ref="AO917">IFERROR(INDEX(bank!$A$2:$P$1212,MATCH($O917&amp;$P917,bank!$Q$2:$Q$1212,0),AO$1),FALSE)</f>
        <v>已关闭</v>
      </c>
    </row>
    <row r="918" spans="1:41" hidden="1">
      <c r="A918" s="4" t="s">
        <v>99</v>
      </c>
      <c r="B918" s="4" t="s">
        <v>175</v>
      </c>
      <c r="C918" s="4">
        <v>0</v>
      </c>
      <c r="D918" s="4">
        <v>0</v>
      </c>
      <c r="E918" s="4">
        <v>5000</v>
      </c>
      <c r="F918" s="4">
        <v>5000</v>
      </c>
      <c r="G918" s="4" t="s">
        <v>19</v>
      </c>
      <c r="H918" s="6">
        <v>45078.385170613423</v>
      </c>
      <c r="I918" s="4" t="s">
        <v>20</v>
      </c>
      <c r="J918" s="4" t="b">
        <v>1</v>
      </c>
      <c r="K918" s="4">
        <v>0</v>
      </c>
      <c r="L918" s="4">
        <v>1</v>
      </c>
      <c r="M918" s="4" t="s">
        <v>27</v>
      </c>
      <c r="N918" s="6">
        <v>45078.248090277782</v>
      </c>
      <c r="O918" s="4" t="s">
        <v>26</v>
      </c>
      <c r="P918" s="4">
        <v>1071</v>
      </c>
      <c r="Q918" s="10" cm="1">
        <f t="array" ref="Q918">IFERROR(INDEX(cashier!$A$2:$I$672,MATCH($O918&amp;$P918,cashier!$J$2:$J$672,0),Q$1),FALSE)</f>
        <v>648</v>
      </c>
      <c r="R918" s="10" t="str" cm="1">
        <f t="array" ref="R918">IFERROR(INDEX(cashier!$A$2:$I$672,MATCH($O918&amp;$P918,cashier!$J$2:$J$672,0),R$1),FALSE)</f>
        <v>香港汇丰/USD/Mandarine/801-443300-838</v>
      </c>
      <c r="S918" s="10" cm="1">
        <f t="array" ref="S918">IFERROR(INDEX(cashier!$A$2:$I$672,MATCH($O918&amp;$P918,cashier!$J$2:$J$672,0),S$1),FALSE)</f>
        <v>45091.242914918977</v>
      </c>
      <c r="T918" s="10" t="str" cm="1">
        <f t="array" ref="T918">IFERROR(INDEX(cashier!$A$2:$I$672,MATCH($O918&amp;$P918,cashier!$J$2:$J$672,0),T$1),FALSE)</f>
        <v>USD</v>
      </c>
      <c r="U918" s="10" cm="1">
        <f t="array" ref="U918">IFERROR(INDEX(cashier!$A$2:$I$672,MATCH($O918&amp;$P918,cashier!$J$2:$J$672,0),U$1),FALSE)</f>
        <v>63068.44</v>
      </c>
      <c r="V918" s="10" cm="1">
        <f t="array" ref="V918">IFERROR(INDEX(cashier!$A$2:$I$672,MATCH($O918&amp;$P918,cashier!$J$2:$J$672,0),V$1),FALSE)</f>
        <v>45078.248090277782</v>
      </c>
      <c r="W918" s="10" cm="1">
        <f t="array" ref="W918">IFERROR(INDEX(cashier!$A$2:$I$672,MATCH($O918&amp;$P918,cashier!$J$2:$J$672,0),W$1),FALSE)</f>
        <v>1071</v>
      </c>
      <c r="X918" s="10" t="str" cm="1">
        <f t="array" ref="X918">IFERROR(INDEX(cashier!$A$2:$I$672,MATCH($O918&amp;$P918,cashier!$J$2:$J$672,0),X$1),FALSE)</f>
        <v>收款单</v>
      </c>
      <c r="Y918" s="10" cm="1">
        <f t="array" ref="Y918">IFERROR(INDEX(cashier!$A$2:$I$672,MATCH($O918&amp;$P918,cashier!$J$2:$J$672,0),Y$1),FALSE)</f>
        <v>0</v>
      </c>
      <c r="Z918" s="13" cm="1">
        <f t="array" ref="Z918">IFERROR(INDEX(bank!$A$2:$P$1212,MATCH($O918&amp;$P918,bank!$Q$2:$Q$1212,0),Z$1),FALSE)</f>
        <v>1071</v>
      </c>
      <c r="AA918" s="13" t="str" cm="1">
        <f t="array" ref="AA918">IFERROR(INDEX(bank!$A$2:$P$1212,MATCH($O918&amp;$P918,bank!$Q$2:$Q$1212,0),AA$1),FALSE)</f>
        <v>收款单</v>
      </c>
      <c r="AB918" s="13" t="str" cm="1">
        <f t="array" ref="AB918">IFERROR(INDEX(bank!$A$2:$P$1212,MATCH($O918&amp;$P918,bank!$Q$2:$Q$1212,0),AB$1),FALSE)</f>
        <v>香港汇丰/USD/Mandarine/801-443300-838</v>
      </c>
      <c r="AC918" s="13" t="str" cm="1">
        <f t="array" ref="AC918">IFERROR(INDEX(bank!$A$2:$P$1212,MATCH($O918&amp;$P918,bank!$Q$2:$Q$1212,0),AC$1),FALSE)</f>
        <v>USD</v>
      </c>
      <c r="AD918" s="13" cm="1">
        <f t="array" ref="AD918">IFERROR(INDEX(bank!$A$2:$P$1212,MATCH($O918&amp;$P918,bank!$Q$2:$Q$1212,0),AD$1),FALSE)</f>
        <v>0</v>
      </c>
      <c r="AE918" s="13" t="str" cm="1">
        <f t="array" ref="AE918">IFERROR(INDEX(bank!$A$2:$P$1212,MATCH($O918&amp;$P918,bank!$Q$2:$Q$1212,0),AE$1),FALSE)</f>
        <v>5101.06-租金收入</v>
      </c>
      <c r="AF918" s="13" t="str" cm="1">
        <f t="array" ref="AF918">IFERROR(INDEX(bank!$A$2:$P$1212,MATCH($O918&amp;$P918,bank!$Q$2:$Q$1212,0),AF$1),FALSE)</f>
        <v>租金总收入（按USD7000）</v>
      </c>
      <c r="AG918" s="13" cm="1">
        <f t="array" ref="AG918">IFERROR(INDEX(bank!$A$2:$P$1212,MATCH($O918&amp;$P918,bank!$Q$2:$Q$1212,0),AG$1),FALSE)</f>
        <v>45078.248090277782</v>
      </c>
      <c r="AH918" s="13" cm="1">
        <f t="array" ref="AH918">IFERROR(INDEX(bank!$A$2:$P$1212,MATCH($O918&amp;$P918,bank!$Q$2:$Q$1212,0),AH$1),FALSE)</f>
        <v>517093.89</v>
      </c>
      <c r="AI918" s="13" cm="1">
        <f t="array" ref="AI918">IFERROR(INDEX(bank!$A$2:$P$1212,MATCH($O918&amp;$P918,bank!$Q$2:$Q$1212,0),AI$1),FALSE)</f>
        <v>517093.89</v>
      </c>
      <c r="AJ918" s="13" cm="1">
        <f t="array" ref="AJ918">IFERROR(INDEX(bank!$A$2:$P$1212,MATCH($O918&amp;$P918,bank!$Q$2:$Q$1212,0),AJ$1),FALSE)</f>
        <v>0</v>
      </c>
      <c r="AK918" s="13" cm="1">
        <f t="array" ref="AK918">IFERROR(INDEX(bank!$A$2:$P$1212,MATCH($O918&amp;$P918,bank!$Q$2:$Q$1212,0),AK$1),FALSE)</f>
        <v>0</v>
      </c>
      <c r="AL918" s="13" cm="1">
        <f t="array" ref="AL918">IFERROR(INDEX(bank!$A$2:$P$1212,MATCH($O918&amp;$P918,bank!$Q$2:$Q$1212,0),AL$1),FALSE)</f>
        <v>114900.50999999981</v>
      </c>
      <c r="AM918" s="13" cm="1">
        <f t="array" ref="AM918">IFERROR(INDEX(bank!$A$2:$P$1212,MATCH($O918&amp;$P918,bank!$Q$2:$Q$1212,0),AM$1),FALSE)</f>
        <v>1</v>
      </c>
      <c r="AN918" s="13" t="b" cm="1">
        <f t="array" ref="AN918">IFERROR(INDEX(bank!$A$2:$P$1212,MATCH($O918&amp;$P918,bank!$Q$2:$Q$1212,0),AN$1),FALSE)</f>
        <v>1</v>
      </c>
      <c r="AO918" s="13" t="str" cm="1">
        <f t="array" ref="AO918">IFERROR(INDEX(bank!$A$2:$P$1212,MATCH($O918&amp;$P918,bank!$Q$2:$Q$1212,0),AO$1),FALSE)</f>
        <v>已关闭</v>
      </c>
    </row>
    <row r="919" spans="1:41" hidden="1">
      <c r="A919" s="4" t="s">
        <v>144</v>
      </c>
      <c r="B919" s="4" t="s">
        <v>749</v>
      </c>
      <c r="C919" s="4">
        <v>350</v>
      </c>
      <c r="D919" s="4">
        <v>350</v>
      </c>
      <c r="E919" s="4">
        <v>0</v>
      </c>
      <c r="F919" s="4">
        <v>0</v>
      </c>
      <c r="G919" s="4" t="s">
        <v>19</v>
      </c>
      <c r="H919" s="6">
        <v>45078.385170613423</v>
      </c>
      <c r="I919" s="4" t="s">
        <v>20</v>
      </c>
      <c r="J919" s="4" t="b">
        <v>1</v>
      </c>
      <c r="K919" s="4">
        <v>0</v>
      </c>
      <c r="L919" s="4">
        <v>1</v>
      </c>
      <c r="M919" s="4" t="s">
        <v>27</v>
      </c>
      <c r="N919" s="6">
        <v>45078.248090277782</v>
      </c>
      <c r="O919" s="4" t="s">
        <v>26</v>
      </c>
      <c r="P919" s="4">
        <v>1071</v>
      </c>
      <c r="Q919" s="10" cm="1">
        <f t="array" ref="Q919">IFERROR(INDEX(cashier!$A$2:$I$672,MATCH($O919&amp;$P919,cashier!$J$2:$J$672,0),Q$1),FALSE)</f>
        <v>648</v>
      </c>
      <c r="R919" s="10" t="str" cm="1">
        <f t="array" ref="R919">IFERROR(INDEX(cashier!$A$2:$I$672,MATCH($O919&amp;$P919,cashier!$J$2:$J$672,0),R$1),FALSE)</f>
        <v>香港汇丰/USD/Mandarine/801-443300-838</v>
      </c>
      <c r="S919" s="10" cm="1">
        <f t="array" ref="S919">IFERROR(INDEX(cashier!$A$2:$I$672,MATCH($O919&amp;$P919,cashier!$J$2:$J$672,0),S$1),FALSE)</f>
        <v>45091.242914918977</v>
      </c>
      <c r="T919" s="10" t="str" cm="1">
        <f t="array" ref="T919">IFERROR(INDEX(cashier!$A$2:$I$672,MATCH($O919&amp;$P919,cashier!$J$2:$J$672,0),T$1),FALSE)</f>
        <v>USD</v>
      </c>
      <c r="U919" s="10" cm="1">
        <f t="array" ref="U919">IFERROR(INDEX(cashier!$A$2:$I$672,MATCH($O919&amp;$P919,cashier!$J$2:$J$672,0),U$1),FALSE)</f>
        <v>63068.44</v>
      </c>
      <c r="V919" s="10" cm="1">
        <f t="array" ref="V919">IFERROR(INDEX(cashier!$A$2:$I$672,MATCH($O919&amp;$P919,cashier!$J$2:$J$672,0),V$1),FALSE)</f>
        <v>45078.248090277782</v>
      </c>
      <c r="W919" s="10" cm="1">
        <f t="array" ref="W919">IFERROR(INDEX(cashier!$A$2:$I$672,MATCH($O919&amp;$P919,cashier!$J$2:$J$672,0),W$1),FALSE)</f>
        <v>1071</v>
      </c>
      <c r="X919" s="10" t="str" cm="1">
        <f t="array" ref="X919">IFERROR(INDEX(cashier!$A$2:$I$672,MATCH($O919&amp;$P919,cashier!$J$2:$J$672,0),X$1),FALSE)</f>
        <v>收款单</v>
      </c>
      <c r="Y919" s="10" cm="1">
        <f t="array" ref="Y919">IFERROR(INDEX(cashier!$A$2:$I$672,MATCH($O919&amp;$P919,cashier!$J$2:$J$672,0),Y$1),FALSE)</f>
        <v>0</v>
      </c>
      <c r="Z919" s="13" cm="1">
        <f t="array" ref="Z919">IFERROR(INDEX(bank!$A$2:$P$1212,MATCH($O919&amp;$P919,bank!$Q$2:$Q$1212,0),Z$1),FALSE)</f>
        <v>1071</v>
      </c>
      <c r="AA919" s="13" t="str" cm="1">
        <f t="array" ref="AA919">IFERROR(INDEX(bank!$A$2:$P$1212,MATCH($O919&amp;$P919,bank!$Q$2:$Q$1212,0),AA$1),FALSE)</f>
        <v>收款单</v>
      </c>
      <c r="AB919" s="13" t="str" cm="1">
        <f t="array" ref="AB919">IFERROR(INDEX(bank!$A$2:$P$1212,MATCH($O919&amp;$P919,bank!$Q$2:$Q$1212,0),AB$1),FALSE)</f>
        <v>香港汇丰/USD/Mandarine/801-443300-838</v>
      </c>
      <c r="AC919" s="13" t="str" cm="1">
        <f t="array" ref="AC919">IFERROR(INDEX(bank!$A$2:$P$1212,MATCH($O919&amp;$P919,bank!$Q$2:$Q$1212,0),AC$1),FALSE)</f>
        <v>USD</v>
      </c>
      <c r="AD919" s="13" cm="1">
        <f t="array" ref="AD919">IFERROR(INDEX(bank!$A$2:$P$1212,MATCH($O919&amp;$P919,bank!$Q$2:$Q$1212,0),AD$1),FALSE)</f>
        <v>0</v>
      </c>
      <c r="AE919" s="13" t="str" cm="1">
        <f t="array" ref="AE919">IFERROR(INDEX(bank!$A$2:$P$1212,MATCH($O919&amp;$P919,bank!$Q$2:$Q$1212,0),AE$1),FALSE)</f>
        <v>5101.06-租金收入</v>
      </c>
      <c r="AF919" s="13" t="str" cm="1">
        <f t="array" ref="AF919">IFERROR(INDEX(bank!$A$2:$P$1212,MATCH($O919&amp;$P919,bank!$Q$2:$Q$1212,0),AF$1),FALSE)</f>
        <v>租金总收入（按USD7000）</v>
      </c>
      <c r="AG919" s="13" cm="1">
        <f t="array" ref="AG919">IFERROR(INDEX(bank!$A$2:$P$1212,MATCH($O919&amp;$P919,bank!$Q$2:$Q$1212,0),AG$1),FALSE)</f>
        <v>45078.248090277782</v>
      </c>
      <c r="AH919" s="13" cm="1">
        <f t="array" ref="AH919">IFERROR(INDEX(bank!$A$2:$P$1212,MATCH($O919&amp;$P919,bank!$Q$2:$Q$1212,0),AH$1),FALSE)</f>
        <v>517093.89</v>
      </c>
      <c r="AI919" s="13" cm="1">
        <f t="array" ref="AI919">IFERROR(INDEX(bank!$A$2:$P$1212,MATCH($O919&amp;$P919,bank!$Q$2:$Q$1212,0),AI$1),FALSE)</f>
        <v>517093.89</v>
      </c>
      <c r="AJ919" s="13" cm="1">
        <f t="array" ref="AJ919">IFERROR(INDEX(bank!$A$2:$P$1212,MATCH($O919&amp;$P919,bank!$Q$2:$Q$1212,0),AJ$1),FALSE)</f>
        <v>0</v>
      </c>
      <c r="AK919" s="13" cm="1">
        <f t="array" ref="AK919">IFERROR(INDEX(bank!$A$2:$P$1212,MATCH($O919&amp;$P919,bank!$Q$2:$Q$1212,0),AK$1),FALSE)</f>
        <v>0</v>
      </c>
      <c r="AL919" s="13" cm="1">
        <f t="array" ref="AL919">IFERROR(INDEX(bank!$A$2:$P$1212,MATCH($O919&amp;$P919,bank!$Q$2:$Q$1212,0),AL$1),FALSE)</f>
        <v>114900.50999999981</v>
      </c>
      <c r="AM919" s="13" cm="1">
        <f t="array" ref="AM919">IFERROR(INDEX(bank!$A$2:$P$1212,MATCH($O919&amp;$P919,bank!$Q$2:$Q$1212,0),AM$1),FALSE)</f>
        <v>1</v>
      </c>
      <c r="AN919" s="13" t="b" cm="1">
        <f t="array" ref="AN919">IFERROR(INDEX(bank!$A$2:$P$1212,MATCH($O919&amp;$P919,bank!$Q$2:$Q$1212,0),AN$1),FALSE)</f>
        <v>1</v>
      </c>
      <c r="AO919" s="13" t="str" cm="1">
        <f t="array" ref="AO919">IFERROR(INDEX(bank!$A$2:$P$1212,MATCH($O919&amp;$P919,bank!$Q$2:$Q$1212,0),AO$1),FALSE)</f>
        <v>已关闭</v>
      </c>
    </row>
    <row r="920" spans="1:41" hidden="1">
      <c r="A920" s="4" t="s">
        <v>58</v>
      </c>
      <c r="B920" s="4" t="s">
        <v>750</v>
      </c>
      <c r="C920" s="4">
        <v>0</v>
      </c>
      <c r="D920" s="4">
        <v>0</v>
      </c>
      <c r="E920" s="4">
        <v>8500</v>
      </c>
      <c r="F920" s="4">
        <v>8500</v>
      </c>
      <c r="G920" s="4" t="s">
        <v>19</v>
      </c>
      <c r="H920" s="6">
        <v>45078.385170613423</v>
      </c>
      <c r="I920" s="4" t="s">
        <v>20</v>
      </c>
      <c r="J920" s="4" t="b">
        <v>1</v>
      </c>
      <c r="K920" s="4">
        <v>0</v>
      </c>
      <c r="L920" s="4">
        <v>1</v>
      </c>
      <c r="M920" s="4" t="s">
        <v>27</v>
      </c>
      <c r="N920" s="6">
        <v>45078.248090277782</v>
      </c>
      <c r="O920" s="4" t="s">
        <v>26</v>
      </c>
      <c r="P920" s="4">
        <v>1071</v>
      </c>
      <c r="Q920" s="10" cm="1">
        <f t="array" ref="Q920">IFERROR(INDEX(cashier!$A$2:$I$672,MATCH($O920&amp;$P920,cashier!$J$2:$J$672,0),Q$1),FALSE)</f>
        <v>648</v>
      </c>
      <c r="R920" s="10" t="str" cm="1">
        <f t="array" ref="R920">IFERROR(INDEX(cashier!$A$2:$I$672,MATCH($O920&amp;$P920,cashier!$J$2:$J$672,0),R$1),FALSE)</f>
        <v>香港汇丰/USD/Mandarine/801-443300-838</v>
      </c>
      <c r="S920" s="10" cm="1">
        <f t="array" ref="S920">IFERROR(INDEX(cashier!$A$2:$I$672,MATCH($O920&amp;$P920,cashier!$J$2:$J$672,0),S$1),FALSE)</f>
        <v>45091.242914918977</v>
      </c>
      <c r="T920" s="10" t="str" cm="1">
        <f t="array" ref="T920">IFERROR(INDEX(cashier!$A$2:$I$672,MATCH($O920&amp;$P920,cashier!$J$2:$J$672,0),T$1),FALSE)</f>
        <v>USD</v>
      </c>
      <c r="U920" s="10" cm="1">
        <f t="array" ref="U920">IFERROR(INDEX(cashier!$A$2:$I$672,MATCH($O920&amp;$P920,cashier!$J$2:$J$672,0),U$1),FALSE)</f>
        <v>63068.44</v>
      </c>
      <c r="V920" s="10" cm="1">
        <f t="array" ref="V920">IFERROR(INDEX(cashier!$A$2:$I$672,MATCH($O920&amp;$P920,cashier!$J$2:$J$672,0),V$1),FALSE)</f>
        <v>45078.248090277782</v>
      </c>
      <c r="W920" s="10" cm="1">
        <f t="array" ref="W920">IFERROR(INDEX(cashier!$A$2:$I$672,MATCH($O920&amp;$P920,cashier!$J$2:$J$672,0),W$1),FALSE)</f>
        <v>1071</v>
      </c>
      <c r="X920" s="10" t="str" cm="1">
        <f t="array" ref="X920">IFERROR(INDEX(cashier!$A$2:$I$672,MATCH($O920&amp;$P920,cashier!$J$2:$J$672,0),X$1),FALSE)</f>
        <v>收款单</v>
      </c>
      <c r="Y920" s="10" cm="1">
        <f t="array" ref="Y920">IFERROR(INDEX(cashier!$A$2:$I$672,MATCH($O920&amp;$P920,cashier!$J$2:$J$672,0),Y$1),FALSE)</f>
        <v>0</v>
      </c>
      <c r="Z920" s="13" cm="1">
        <f t="array" ref="Z920">IFERROR(INDEX(bank!$A$2:$P$1212,MATCH($O920&amp;$P920,bank!$Q$2:$Q$1212,0),Z$1),FALSE)</f>
        <v>1071</v>
      </c>
      <c r="AA920" s="13" t="str" cm="1">
        <f t="array" ref="AA920">IFERROR(INDEX(bank!$A$2:$P$1212,MATCH($O920&amp;$P920,bank!$Q$2:$Q$1212,0),AA$1),FALSE)</f>
        <v>收款单</v>
      </c>
      <c r="AB920" s="13" t="str" cm="1">
        <f t="array" ref="AB920">IFERROR(INDEX(bank!$A$2:$P$1212,MATCH($O920&amp;$P920,bank!$Q$2:$Q$1212,0),AB$1),FALSE)</f>
        <v>香港汇丰/USD/Mandarine/801-443300-838</v>
      </c>
      <c r="AC920" s="13" t="str" cm="1">
        <f t="array" ref="AC920">IFERROR(INDEX(bank!$A$2:$P$1212,MATCH($O920&amp;$P920,bank!$Q$2:$Q$1212,0),AC$1),FALSE)</f>
        <v>USD</v>
      </c>
      <c r="AD920" s="13" cm="1">
        <f t="array" ref="AD920">IFERROR(INDEX(bank!$A$2:$P$1212,MATCH($O920&amp;$P920,bank!$Q$2:$Q$1212,0),AD$1),FALSE)</f>
        <v>0</v>
      </c>
      <c r="AE920" s="13" t="str" cm="1">
        <f t="array" ref="AE920">IFERROR(INDEX(bank!$A$2:$P$1212,MATCH($O920&amp;$P920,bank!$Q$2:$Q$1212,0),AE$1),FALSE)</f>
        <v>5101.06-租金收入</v>
      </c>
      <c r="AF920" s="13" t="str" cm="1">
        <f t="array" ref="AF920">IFERROR(INDEX(bank!$A$2:$P$1212,MATCH($O920&amp;$P920,bank!$Q$2:$Q$1212,0),AF$1),FALSE)</f>
        <v>租金总收入（按USD7000）</v>
      </c>
      <c r="AG920" s="13" cm="1">
        <f t="array" ref="AG920">IFERROR(INDEX(bank!$A$2:$P$1212,MATCH($O920&amp;$P920,bank!$Q$2:$Q$1212,0),AG$1),FALSE)</f>
        <v>45078.248090277782</v>
      </c>
      <c r="AH920" s="13" cm="1">
        <f t="array" ref="AH920">IFERROR(INDEX(bank!$A$2:$P$1212,MATCH($O920&amp;$P920,bank!$Q$2:$Q$1212,0),AH$1),FALSE)</f>
        <v>517093.89</v>
      </c>
      <c r="AI920" s="13" cm="1">
        <f t="array" ref="AI920">IFERROR(INDEX(bank!$A$2:$P$1212,MATCH($O920&amp;$P920,bank!$Q$2:$Q$1212,0),AI$1),FALSE)</f>
        <v>517093.89</v>
      </c>
      <c r="AJ920" s="13" cm="1">
        <f t="array" ref="AJ920">IFERROR(INDEX(bank!$A$2:$P$1212,MATCH($O920&amp;$P920,bank!$Q$2:$Q$1212,0),AJ$1),FALSE)</f>
        <v>0</v>
      </c>
      <c r="AK920" s="13" cm="1">
        <f t="array" ref="AK920">IFERROR(INDEX(bank!$A$2:$P$1212,MATCH($O920&amp;$P920,bank!$Q$2:$Q$1212,0),AK$1),FALSE)</f>
        <v>0</v>
      </c>
      <c r="AL920" s="13" cm="1">
        <f t="array" ref="AL920">IFERROR(INDEX(bank!$A$2:$P$1212,MATCH($O920&amp;$P920,bank!$Q$2:$Q$1212,0),AL$1),FALSE)</f>
        <v>114900.50999999981</v>
      </c>
      <c r="AM920" s="13" cm="1">
        <f t="array" ref="AM920">IFERROR(INDEX(bank!$A$2:$P$1212,MATCH($O920&amp;$P920,bank!$Q$2:$Q$1212,0),AM$1),FALSE)</f>
        <v>1</v>
      </c>
      <c r="AN920" s="13" t="b" cm="1">
        <f t="array" ref="AN920">IFERROR(INDEX(bank!$A$2:$P$1212,MATCH($O920&amp;$P920,bank!$Q$2:$Q$1212,0),AN$1),FALSE)</f>
        <v>1</v>
      </c>
      <c r="AO920" s="13" t="str" cm="1">
        <f t="array" ref="AO920">IFERROR(INDEX(bank!$A$2:$P$1212,MATCH($O920&amp;$P920,bank!$Q$2:$Q$1212,0),AO$1),FALSE)</f>
        <v>已关闭</v>
      </c>
    </row>
    <row r="921" spans="1:41" hidden="1">
      <c r="A921" s="4" t="s">
        <v>149</v>
      </c>
      <c r="B921" s="4" t="s">
        <v>751</v>
      </c>
      <c r="C921" s="4">
        <v>0</v>
      </c>
      <c r="D921" s="4">
        <v>0</v>
      </c>
      <c r="E921" s="4">
        <v>445.43</v>
      </c>
      <c r="F921" s="4">
        <v>445.43</v>
      </c>
      <c r="G921" s="4" t="s">
        <v>19</v>
      </c>
      <c r="H921" s="6">
        <v>45078.385170613423</v>
      </c>
      <c r="I921" s="4" t="s">
        <v>20</v>
      </c>
      <c r="J921" s="4" t="b">
        <v>1</v>
      </c>
      <c r="K921" s="4">
        <v>0</v>
      </c>
      <c r="L921" s="4">
        <v>1</v>
      </c>
      <c r="M921" s="4" t="s">
        <v>27</v>
      </c>
      <c r="N921" s="6">
        <v>45078.248090277782</v>
      </c>
      <c r="O921" s="4" t="s">
        <v>26</v>
      </c>
      <c r="P921" s="4">
        <v>1071</v>
      </c>
      <c r="Q921" s="10" cm="1">
        <f t="array" ref="Q921">IFERROR(INDEX(cashier!$A$2:$I$672,MATCH($O921&amp;$P921,cashier!$J$2:$J$672,0),Q$1),FALSE)</f>
        <v>648</v>
      </c>
      <c r="R921" s="10" t="str" cm="1">
        <f t="array" ref="R921">IFERROR(INDEX(cashier!$A$2:$I$672,MATCH($O921&amp;$P921,cashier!$J$2:$J$672,0),R$1),FALSE)</f>
        <v>香港汇丰/USD/Mandarine/801-443300-838</v>
      </c>
      <c r="S921" s="10" cm="1">
        <f t="array" ref="S921">IFERROR(INDEX(cashier!$A$2:$I$672,MATCH($O921&amp;$P921,cashier!$J$2:$J$672,0),S$1),FALSE)</f>
        <v>45091.242914918977</v>
      </c>
      <c r="T921" s="10" t="str" cm="1">
        <f t="array" ref="T921">IFERROR(INDEX(cashier!$A$2:$I$672,MATCH($O921&amp;$P921,cashier!$J$2:$J$672,0),T$1),FALSE)</f>
        <v>USD</v>
      </c>
      <c r="U921" s="10" cm="1">
        <f t="array" ref="U921">IFERROR(INDEX(cashier!$A$2:$I$672,MATCH($O921&amp;$P921,cashier!$J$2:$J$672,0),U$1),FALSE)</f>
        <v>63068.44</v>
      </c>
      <c r="V921" s="10" cm="1">
        <f t="array" ref="V921">IFERROR(INDEX(cashier!$A$2:$I$672,MATCH($O921&amp;$P921,cashier!$J$2:$J$672,0),V$1),FALSE)</f>
        <v>45078.248090277782</v>
      </c>
      <c r="W921" s="10" cm="1">
        <f t="array" ref="W921">IFERROR(INDEX(cashier!$A$2:$I$672,MATCH($O921&amp;$P921,cashier!$J$2:$J$672,0),W$1),FALSE)</f>
        <v>1071</v>
      </c>
      <c r="X921" s="10" t="str" cm="1">
        <f t="array" ref="X921">IFERROR(INDEX(cashier!$A$2:$I$672,MATCH($O921&amp;$P921,cashier!$J$2:$J$672,0),X$1),FALSE)</f>
        <v>收款单</v>
      </c>
      <c r="Y921" s="10" cm="1">
        <f t="array" ref="Y921">IFERROR(INDEX(cashier!$A$2:$I$672,MATCH($O921&amp;$P921,cashier!$J$2:$J$672,0),Y$1),FALSE)</f>
        <v>0</v>
      </c>
      <c r="Z921" s="13" cm="1">
        <f t="array" ref="Z921">IFERROR(INDEX(bank!$A$2:$P$1212,MATCH($O921&amp;$P921,bank!$Q$2:$Q$1212,0),Z$1),FALSE)</f>
        <v>1071</v>
      </c>
      <c r="AA921" s="13" t="str" cm="1">
        <f t="array" ref="AA921">IFERROR(INDEX(bank!$A$2:$P$1212,MATCH($O921&amp;$P921,bank!$Q$2:$Q$1212,0),AA$1),FALSE)</f>
        <v>收款单</v>
      </c>
      <c r="AB921" s="13" t="str" cm="1">
        <f t="array" ref="AB921">IFERROR(INDEX(bank!$A$2:$P$1212,MATCH($O921&amp;$P921,bank!$Q$2:$Q$1212,0),AB$1),FALSE)</f>
        <v>香港汇丰/USD/Mandarine/801-443300-838</v>
      </c>
      <c r="AC921" s="13" t="str" cm="1">
        <f t="array" ref="AC921">IFERROR(INDEX(bank!$A$2:$P$1212,MATCH($O921&amp;$P921,bank!$Q$2:$Q$1212,0),AC$1),FALSE)</f>
        <v>USD</v>
      </c>
      <c r="AD921" s="13" cm="1">
        <f t="array" ref="AD921">IFERROR(INDEX(bank!$A$2:$P$1212,MATCH($O921&amp;$P921,bank!$Q$2:$Q$1212,0),AD$1),FALSE)</f>
        <v>0</v>
      </c>
      <c r="AE921" s="13" t="str" cm="1">
        <f t="array" ref="AE921">IFERROR(INDEX(bank!$A$2:$P$1212,MATCH($O921&amp;$P921,bank!$Q$2:$Q$1212,0),AE$1),FALSE)</f>
        <v>5101.06-租金收入</v>
      </c>
      <c r="AF921" s="13" t="str" cm="1">
        <f t="array" ref="AF921">IFERROR(INDEX(bank!$A$2:$P$1212,MATCH($O921&amp;$P921,bank!$Q$2:$Q$1212,0),AF$1),FALSE)</f>
        <v>租金总收入（按USD7000）</v>
      </c>
      <c r="AG921" s="13" cm="1">
        <f t="array" ref="AG921">IFERROR(INDEX(bank!$A$2:$P$1212,MATCH($O921&amp;$P921,bank!$Q$2:$Q$1212,0),AG$1),FALSE)</f>
        <v>45078.248090277782</v>
      </c>
      <c r="AH921" s="13" cm="1">
        <f t="array" ref="AH921">IFERROR(INDEX(bank!$A$2:$P$1212,MATCH($O921&amp;$P921,bank!$Q$2:$Q$1212,0),AH$1),FALSE)</f>
        <v>517093.89</v>
      </c>
      <c r="AI921" s="13" cm="1">
        <f t="array" ref="AI921">IFERROR(INDEX(bank!$A$2:$P$1212,MATCH($O921&amp;$P921,bank!$Q$2:$Q$1212,0),AI$1),FALSE)</f>
        <v>517093.89</v>
      </c>
      <c r="AJ921" s="13" cm="1">
        <f t="array" ref="AJ921">IFERROR(INDEX(bank!$A$2:$P$1212,MATCH($O921&amp;$P921,bank!$Q$2:$Q$1212,0),AJ$1),FALSE)</f>
        <v>0</v>
      </c>
      <c r="AK921" s="13" cm="1">
        <f t="array" ref="AK921">IFERROR(INDEX(bank!$A$2:$P$1212,MATCH($O921&amp;$P921,bank!$Q$2:$Q$1212,0),AK$1),FALSE)</f>
        <v>0</v>
      </c>
      <c r="AL921" s="13" cm="1">
        <f t="array" ref="AL921">IFERROR(INDEX(bank!$A$2:$P$1212,MATCH($O921&amp;$P921,bank!$Q$2:$Q$1212,0),AL$1),FALSE)</f>
        <v>114900.50999999981</v>
      </c>
      <c r="AM921" s="13" cm="1">
        <f t="array" ref="AM921">IFERROR(INDEX(bank!$A$2:$P$1212,MATCH($O921&amp;$P921,bank!$Q$2:$Q$1212,0),AM$1),FALSE)</f>
        <v>1</v>
      </c>
      <c r="AN921" s="13" t="b" cm="1">
        <f t="array" ref="AN921">IFERROR(INDEX(bank!$A$2:$P$1212,MATCH($O921&amp;$P921,bank!$Q$2:$Q$1212,0),AN$1),FALSE)</f>
        <v>1</v>
      </c>
      <c r="AO921" s="13" t="str" cm="1">
        <f t="array" ref="AO921">IFERROR(INDEX(bank!$A$2:$P$1212,MATCH($O921&amp;$P921,bank!$Q$2:$Q$1212,0),AO$1),FALSE)</f>
        <v>已关闭</v>
      </c>
    </row>
    <row r="922" spans="1:41" hidden="1">
      <c r="A922" s="4" t="s">
        <v>58</v>
      </c>
      <c r="B922" s="4" t="s">
        <v>752</v>
      </c>
      <c r="C922" s="4">
        <v>0</v>
      </c>
      <c r="D922" s="4">
        <v>0</v>
      </c>
      <c r="E922" s="4">
        <v>3150</v>
      </c>
      <c r="F922" s="4">
        <v>3150</v>
      </c>
      <c r="G922" s="4" t="s">
        <v>19</v>
      </c>
      <c r="H922" s="6">
        <v>45078.385170613423</v>
      </c>
      <c r="I922" s="4" t="s">
        <v>20</v>
      </c>
      <c r="J922" s="4" t="b">
        <v>1</v>
      </c>
      <c r="K922" s="4">
        <v>0</v>
      </c>
      <c r="L922" s="4">
        <v>1</v>
      </c>
      <c r="M922" s="4" t="s">
        <v>27</v>
      </c>
      <c r="N922" s="6">
        <v>45078.248090277782</v>
      </c>
      <c r="O922" s="4" t="s">
        <v>26</v>
      </c>
      <c r="P922" s="4">
        <v>1071</v>
      </c>
      <c r="Q922" s="10" cm="1">
        <f t="array" ref="Q922">IFERROR(INDEX(cashier!$A$2:$I$672,MATCH($O922&amp;$P922,cashier!$J$2:$J$672,0),Q$1),FALSE)</f>
        <v>648</v>
      </c>
      <c r="R922" s="10" t="str" cm="1">
        <f t="array" ref="R922">IFERROR(INDEX(cashier!$A$2:$I$672,MATCH($O922&amp;$P922,cashier!$J$2:$J$672,0),R$1),FALSE)</f>
        <v>香港汇丰/USD/Mandarine/801-443300-838</v>
      </c>
      <c r="S922" s="10" cm="1">
        <f t="array" ref="S922">IFERROR(INDEX(cashier!$A$2:$I$672,MATCH($O922&amp;$P922,cashier!$J$2:$J$672,0),S$1),FALSE)</f>
        <v>45091.242914918977</v>
      </c>
      <c r="T922" s="10" t="str" cm="1">
        <f t="array" ref="T922">IFERROR(INDEX(cashier!$A$2:$I$672,MATCH($O922&amp;$P922,cashier!$J$2:$J$672,0),T$1),FALSE)</f>
        <v>USD</v>
      </c>
      <c r="U922" s="10" cm="1">
        <f t="array" ref="U922">IFERROR(INDEX(cashier!$A$2:$I$672,MATCH($O922&amp;$P922,cashier!$J$2:$J$672,0),U$1),FALSE)</f>
        <v>63068.44</v>
      </c>
      <c r="V922" s="10" cm="1">
        <f t="array" ref="V922">IFERROR(INDEX(cashier!$A$2:$I$672,MATCH($O922&amp;$P922,cashier!$J$2:$J$672,0),V$1),FALSE)</f>
        <v>45078.248090277782</v>
      </c>
      <c r="W922" s="10" cm="1">
        <f t="array" ref="W922">IFERROR(INDEX(cashier!$A$2:$I$672,MATCH($O922&amp;$P922,cashier!$J$2:$J$672,0),W$1),FALSE)</f>
        <v>1071</v>
      </c>
      <c r="X922" s="10" t="str" cm="1">
        <f t="array" ref="X922">IFERROR(INDEX(cashier!$A$2:$I$672,MATCH($O922&amp;$P922,cashier!$J$2:$J$672,0),X$1),FALSE)</f>
        <v>收款单</v>
      </c>
      <c r="Y922" s="10" cm="1">
        <f t="array" ref="Y922">IFERROR(INDEX(cashier!$A$2:$I$672,MATCH($O922&amp;$P922,cashier!$J$2:$J$672,0),Y$1),FALSE)</f>
        <v>0</v>
      </c>
      <c r="Z922" s="13" cm="1">
        <f t="array" ref="Z922">IFERROR(INDEX(bank!$A$2:$P$1212,MATCH($O922&amp;$P922,bank!$Q$2:$Q$1212,0),Z$1),FALSE)</f>
        <v>1071</v>
      </c>
      <c r="AA922" s="13" t="str" cm="1">
        <f t="array" ref="AA922">IFERROR(INDEX(bank!$A$2:$P$1212,MATCH($O922&amp;$P922,bank!$Q$2:$Q$1212,0),AA$1),FALSE)</f>
        <v>收款单</v>
      </c>
      <c r="AB922" s="13" t="str" cm="1">
        <f t="array" ref="AB922">IFERROR(INDEX(bank!$A$2:$P$1212,MATCH($O922&amp;$P922,bank!$Q$2:$Q$1212,0),AB$1),FALSE)</f>
        <v>香港汇丰/USD/Mandarine/801-443300-838</v>
      </c>
      <c r="AC922" s="13" t="str" cm="1">
        <f t="array" ref="AC922">IFERROR(INDEX(bank!$A$2:$P$1212,MATCH($O922&amp;$P922,bank!$Q$2:$Q$1212,0),AC$1),FALSE)</f>
        <v>USD</v>
      </c>
      <c r="AD922" s="13" cm="1">
        <f t="array" ref="AD922">IFERROR(INDEX(bank!$A$2:$P$1212,MATCH($O922&amp;$P922,bank!$Q$2:$Q$1212,0),AD$1),FALSE)</f>
        <v>0</v>
      </c>
      <c r="AE922" s="13" t="str" cm="1">
        <f t="array" ref="AE922">IFERROR(INDEX(bank!$A$2:$P$1212,MATCH($O922&amp;$P922,bank!$Q$2:$Q$1212,0),AE$1),FALSE)</f>
        <v>5101.06-租金收入</v>
      </c>
      <c r="AF922" s="13" t="str" cm="1">
        <f t="array" ref="AF922">IFERROR(INDEX(bank!$A$2:$P$1212,MATCH($O922&amp;$P922,bank!$Q$2:$Q$1212,0),AF$1),FALSE)</f>
        <v>租金总收入（按USD7000）</v>
      </c>
      <c r="AG922" s="13" cm="1">
        <f t="array" ref="AG922">IFERROR(INDEX(bank!$A$2:$P$1212,MATCH($O922&amp;$P922,bank!$Q$2:$Q$1212,0),AG$1),FALSE)</f>
        <v>45078.248090277782</v>
      </c>
      <c r="AH922" s="13" cm="1">
        <f t="array" ref="AH922">IFERROR(INDEX(bank!$A$2:$P$1212,MATCH($O922&amp;$P922,bank!$Q$2:$Q$1212,0),AH$1),FALSE)</f>
        <v>517093.89</v>
      </c>
      <c r="AI922" s="13" cm="1">
        <f t="array" ref="AI922">IFERROR(INDEX(bank!$A$2:$P$1212,MATCH($O922&amp;$P922,bank!$Q$2:$Q$1212,0),AI$1),FALSE)</f>
        <v>517093.89</v>
      </c>
      <c r="AJ922" s="13" cm="1">
        <f t="array" ref="AJ922">IFERROR(INDEX(bank!$A$2:$P$1212,MATCH($O922&amp;$P922,bank!$Q$2:$Q$1212,0),AJ$1),FALSE)</f>
        <v>0</v>
      </c>
      <c r="AK922" s="13" cm="1">
        <f t="array" ref="AK922">IFERROR(INDEX(bank!$A$2:$P$1212,MATCH($O922&amp;$P922,bank!$Q$2:$Q$1212,0),AK$1),FALSE)</f>
        <v>0</v>
      </c>
      <c r="AL922" s="13" cm="1">
        <f t="array" ref="AL922">IFERROR(INDEX(bank!$A$2:$P$1212,MATCH($O922&amp;$P922,bank!$Q$2:$Q$1212,0),AL$1),FALSE)</f>
        <v>114900.50999999981</v>
      </c>
      <c r="AM922" s="13" cm="1">
        <f t="array" ref="AM922">IFERROR(INDEX(bank!$A$2:$P$1212,MATCH($O922&amp;$P922,bank!$Q$2:$Q$1212,0),AM$1),FALSE)</f>
        <v>1</v>
      </c>
      <c r="AN922" s="13" t="b" cm="1">
        <f t="array" ref="AN922">IFERROR(INDEX(bank!$A$2:$P$1212,MATCH($O922&amp;$P922,bank!$Q$2:$Q$1212,0),AN$1),FALSE)</f>
        <v>1</v>
      </c>
      <c r="AO922" s="13" t="str" cm="1">
        <f t="array" ref="AO922">IFERROR(INDEX(bank!$A$2:$P$1212,MATCH($O922&amp;$P922,bank!$Q$2:$Q$1212,0),AO$1),FALSE)</f>
        <v>已关闭</v>
      </c>
    </row>
    <row r="923" spans="1:41" hidden="1">
      <c r="A923" s="4" t="s">
        <v>58</v>
      </c>
      <c r="B923" s="4" t="s">
        <v>753</v>
      </c>
      <c r="C923" s="4">
        <v>0</v>
      </c>
      <c r="D923" s="4">
        <v>0</v>
      </c>
      <c r="E923" s="4">
        <v>18858.25</v>
      </c>
      <c r="F923" s="4">
        <v>18858.25</v>
      </c>
      <c r="G923" s="4" t="s">
        <v>19</v>
      </c>
      <c r="H923" s="6">
        <v>45078.385170613423</v>
      </c>
      <c r="I923" s="4" t="s">
        <v>20</v>
      </c>
      <c r="J923" s="4" t="b">
        <v>1</v>
      </c>
      <c r="K923" s="4">
        <v>0</v>
      </c>
      <c r="L923" s="4">
        <v>1</v>
      </c>
      <c r="M923" s="4" t="s">
        <v>27</v>
      </c>
      <c r="N923" s="6">
        <v>45078.248090277782</v>
      </c>
      <c r="O923" s="4" t="s">
        <v>26</v>
      </c>
      <c r="P923" s="4">
        <v>1071</v>
      </c>
      <c r="Q923" s="10" cm="1">
        <f t="array" ref="Q923">IFERROR(INDEX(cashier!$A$2:$I$672,MATCH($O923&amp;$P923,cashier!$J$2:$J$672,0),Q$1),FALSE)</f>
        <v>648</v>
      </c>
      <c r="R923" s="10" t="str" cm="1">
        <f t="array" ref="R923">IFERROR(INDEX(cashier!$A$2:$I$672,MATCH($O923&amp;$P923,cashier!$J$2:$J$672,0),R$1),FALSE)</f>
        <v>香港汇丰/USD/Mandarine/801-443300-838</v>
      </c>
      <c r="S923" s="10" cm="1">
        <f t="array" ref="S923">IFERROR(INDEX(cashier!$A$2:$I$672,MATCH($O923&amp;$P923,cashier!$J$2:$J$672,0),S$1),FALSE)</f>
        <v>45091.242914918977</v>
      </c>
      <c r="T923" s="10" t="str" cm="1">
        <f t="array" ref="T923">IFERROR(INDEX(cashier!$A$2:$I$672,MATCH($O923&amp;$P923,cashier!$J$2:$J$672,0),T$1),FALSE)</f>
        <v>USD</v>
      </c>
      <c r="U923" s="10" cm="1">
        <f t="array" ref="U923">IFERROR(INDEX(cashier!$A$2:$I$672,MATCH($O923&amp;$P923,cashier!$J$2:$J$672,0),U$1),FALSE)</f>
        <v>63068.44</v>
      </c>
      <c r="V923" s="10" cm="1">
        <f t="array" ref="V923">IFERROR(INDEX(cashier!$A$2:$I$672,MATCH($O923&amp;$P923,cashier!$J$2:$J$672,0),V$1),FALSE)</f>
        <v>45078.248090277782</v>
      </c>
      <c r="W923" s="10" cm="1">
        <f t="array" ref="W923">IFERROR(INDEX(cashier!$A$2:$I$672,MATCH($O923&amp;$P923,cashier!$J$2:$J$672,0),W$1),FALSE)</f>
        <v>1071</v>
      </c>
      <c r="X923" s="10" t="str" cm="1">
        <f t="array" ref="X923">IFERROR(INDEX(cashier!$A$2:$I$672,MATCH($O923&amp;$P923,cashier!$J$2:$J$672,0),X$1),FALSE)</f>
        <v>收款单</v>
      </c>
      <c r="Y923" s="10" cm="1">
        <f t="array" ref="Y923">IFERROR(INDEX(cashier!$A$2:$I$672,MATCH($O923&amp;$P923,cashier!$J$2:$J$672,0),Y$1),FALSE)</f>
        <v>0</v>
      </c>
      <c r="Z923" s="13" cm="1">
        <f t="array" ref="Z923">IFERROR(INDEX(bank!$A$2:$P$1212,MATCH($O923&amp;$P923,bank!$Q$2:$Q$1212,0),Z$1),FALSE)</f>
        <v>1071</v>
      </c>
      <c r="AA923" s="13" t="str" cm="1">
        <f t="array" ref="AA923">IFERROR(INDEX(bank!$A$2:$P$1212,MATCH($O923&amp;$P923,bank!$Q$2:$Q$1212,0),AA$1),FALSE)</f>
        <v>收款单</v>
      </c>
      <c r="AB923" s="13" t="str" cm="1">
        <f t="array" ref="AB923">IFERROR(INDEX(bank!$A$2:$P$1212,MATCH($O923&amp;$P923,bank!$Q$2:$Q$1212,0),AB$1),FALSE)</f>
        <v>香港汇丰/USD/Mandarine/801-443300-838</v>
      </c>
      <c r="AC923" s="13" t="str" cm="1">
        <f t="array" ref="AC923">IFERROR(INDEX(bank!$A$2:$P$1212,MATCH($O923&amp;$P923,bank!$Q$2:$Q$1212,0),AC$1),FALSE)</f>
        <v>USD</v>
      </c>
      <c r="AD923" s="13" cm="1">
        <f t="array" ref="AD923">IFERROR(INDEX(bank!$A$2:$P$1212,MATCH($O923&amp;$P923,bank!$Q$2:$Q$1212,0),AD$1),FALSE)</f>
        <v>0</v>
      </c>
      <c r="AE923" s="13" t="str" cm="1">
        <f t="array" ref="AE923">IFERROR(INDEX(bank!$A$2:$P$1212,MATCH($O923&amp;$P923,bank!$Q$2:$Q$1212,0),AE$1),FALSE)</f>
        <v>5101.06-租金收入</v>
      </c>
      <c r="AF923" s="13" t="str" cm="1">
        <f t="array" ref="AF923">IFERROR(INDEX(bank!$A$2:$P$1212,MATCH($O923&amp;$P923,bank!$Q$2:$Q$1212,0),AF$1),FALSE)</f>
        <v>租金总收入（按USD7000）</v>
      </c>
      <c r="AG923" s="13" cm="1">
        <f t="array" ref="AG923">IFERROR(INDEX(bank!$A$2:$P$1212,MATCH($O923&amp;$P923,bank!$Q$2:$Q$1212,0),AG$1),FALSE)</f>
        <v>45078.248090277782</v>
      </c>
      <c r="AH923" s="13" cm="1">
        <f t="array" ref="AH923">IFERROR(INDEX(bank!$A$2:$P$1212,MATCH($O923&amp;$P923,bank!$Q$2:$Q$1212,0),AH$1),FALSE)</f>
        <v>517093.89</v>
      </c>
      <c r="AI923" s="13" cm="1">
        <f t="array" ref="AI923">IFERROR(INDEX(bank!$A$2:$P$1212,MATCH($O923&amp;$P923,bank!$Q$2:$Q$1212,0),AI$1),FALSE)</f>
        <v>517093.89</v>
      </c>
      <c r="AJ923" s="13" cm="1">
        <f t="array" ref="AJ923">IFERROR(INDEX(bank!$A$2:$P$1212,MATCH($O923&amp;$P923,bank!$Q$2:$Q$1212,0),AJ$1),FALSE)</f>
        <v>0</v>
      </c>
      <c r="AK923" s="13" cm="1">
        <f t="array" ref="AK923">IFERROR(INDEX(bank!$A$2:$P$1212,MATCH($O923&amp;$P923,bank!$Q$2:$Q$1212,0),AK$1),FALSE)</f>
        <v>0</v>
      </c>
      <c r="AL923" s="13" cm="1">
        <f t="array" ref="AL923">IFERROR(INDEX(bank!$A$2:$P$1212,MATCH($O923&amp;$P923,bank!$Q$2:$Q$1212,0),AL$1),FALSE)</f>
        <v>114900.50999999981</v>
      </c>
      <c r="AM923" s="13" cm="1">
        <f t="array" ref="AM923">IFERROR(INDEX(bank!$A$2:$P$1212,MATCH($O923&amp;$P923,bank!$Q$2:$Q$1212,0),AM$1),FALSE)</f>
        <v>1</v>
      </c>
      <c r="AN923" s="13" t="b" cm="1">
        <f t="array" ref="AN923">IFERROR(INDEX(bank!$A$2:$P$1212,MATCH($O923&amp;$P923,bank!$Q$2:$Q$1212,0),AN$1),FALSE)</f>
        <v>1</v>
      </c>
      <c r="AO923" s="13" t="str" cm="1">
        <f t="array" ref="AO923">IFERROR(INDEX(bank!$A$2:$P$1212,MATCH($O923&amp;$P923,bank!$Q$2:$Q$1212,0),AO$1),FALSE)</f>
        <v>已关闭</v>
      </c>
    </row>
    <row r="924" spans="1:41" hidden="1">
      <c r="A924" s="4" t="s">
        <v>58</v>
      </c>
      <c r="B924" s="4" t="s">
        <v>754</v>
      </c>
      <c r="C924" s="4">
        <v>0</v>
      </c>
      <c r="D924" s="4">
        <v>0</v>
      </c>
      <c r="E924" s="4">
        <v>43200</v>
      </c>
      <c r="F924" s="4">
        <v>43200</v>
      </c>
      <c r="G924" s="4" t="s">
        <v>19</v>
      </c>
      <c r="H924" s="6">
        <v>45078.385170613423</v>
      </c>
      <c r="I924" s="4" t="s">
        <v>20</v>
      </c>
      <c r="J924" s="4" t="b">
        <v>1</v>
      </c>
      <c r="K924" s="4">
        <v>0</v>
      </c>
      <c r="L924" s="4">
        <v>1</v>
      </c>
      <c r="M924" s="4" t="s">
        <v>27</v>
      </c>
      <c r="N924" s="6">
        <v>45078.248090277782</v>
      </c>
      <c r="O924" s="4" t="s">
        <v>26</v>
      </c>
      <c r="P924" s="4">
        <v>1071</v>
      </c>
      <c r="Q924" s="10" cm="1">
        <f t="array" ref="Q924">IFERROR(INDEX(cashier!$A$2:$I$672,MATCH($O924&amp;$P924,cashier!$J$2:$J$672,0),Q$1),FALSE)</f>
        <v>648</v>
      </c>
      <c r="R924" s="10" t="str" cm="1">
        <f t="array" ref="R924">IFERROR(INDEX(cashier!$A$2:$I$672,MATCH($O924&amp;$P924,cashier!$J$2:$J$672,0),R$1),FALSE)</f>
        <v>香港汇丰/USD/Mandarine/801-443300-838</v>
      </c>
      <c r="S924" s="10" cm="1">
        <f t="array" ref="S924">IFERROR(INDEX(cashier!$A$2:$I$672,MATCH($O924&amp;$P924,cashier!$J$2:$J$672,0),S$1),FALSE)</f>
        <v>45091.242914918977</v>
      </c>
      <c r="T924" s="10" t="str" cm="1">
        <f t="array" ref="T924">IFERROR(INDEX(cashier!$A$2:$I$672,MATCH($O924&amp;$P924,cashier!$J$2:$J$672,0),T$1),FALSE)</f>
        <v>USD</v>
      </c>
      <c r="U924" s="10" cm="1">
        <f t="array" ref="U924">IFERROR(INDEX(cashier!$A$2:$I$672,MATCH($O924&amp;$P924,cashier!$J$2:$J$672,0),U$1),FALSE)</f>
        <v>63068.44</v>
      </c>
      <c r="V924" s="10" cm="1">
        <f t="array" ref="V924">IFERROR(INDEX(cashier!$A$2:$I$672,MATCH($O924&amp;$P924,cashier!$J$2:$J$672,0),V$1),FALSE)</f>
        <v>45078.248090277782</v>
      </c>
      <c r="W924" s="10" cm="1">
        <f t="array" ref="W924">IFERROR(INDEX(cashier!$A$2:$I$672,MATCH($O924&amp;$P924,cashier!$J$2:$J$672,0),W$1),FALSE)</f>
        <v>1071</v>
      </c>
      <c r="X924" s="10" t="str" cm="1">
        <f t="array" ref="X924">IFERROR(INDEX(cashier!$A$2:$I$672,MATCH($O924&amp;$P924,cashier!$J$2:$J$672,0),X$1),FALSE)</f>
        <v>收款单</v>
      </c>
      <c r="Y924" s="10" cm="1">
        <f t="array" ref="Y924">IFERROR(INDEX(cashier!$A$2:$I$672,MATCH($O924&amp;$P924,cashier!$J$2:$J$672,0),Y$1),FALSE)</f>
        <v>0</v>
      </c>
      <c r="Z924" s="13" cm="1">
        <f t="array" ref="Z924">IFERROR(INDEX(bank!$A$2:$P$1212,MATCH($O924&amp;$P924,bank!$Q$2:$Q$1212,0),Z$1),FALSE)</f>
        <v>1071</v>
      </c>
      <c r="AA924" s="13" t="str" cm="1">
        <f t="array" ref="AA924">IFERROR(INDEX(bank!$A$2:$P$1212,MATCH($O924&amp;$P924,bank!$Q$2:$Q$1212,0),AA$1),FALSE)</f>
        <v>收款单</v>
      </c>
      <c r="AB924" s="13" t="str" cm="1">
        <f t="array" ref="AB924">IFERROR(INDEX(bank!$A$2:$P$1212,MATCH($O924&amp;$P924,bank!$Q$2:$Q$1212,0),AB$1),FALSE)</f>
        <v>香港汇丰/USD/Mandarine/801-443300-838</v>
      </c>
      <c r="AC924" s="13" t="str" cm="1">
        <f t="array" ref="AC924">IFERROR(INDEX(bank!$A$2:$P$1212,MATCH($O924&amp;$P924,bank!$Q$2:$Q$1212,0),AC$1),FALSE)</f>
        <v>USD</v>
      </c>
      <c r="AD924" s="13" cm="1">
        <f t="array" ref="AD924">IFERROR(INDEX(bank!$A$2:$P$1212,MATCH($O924&amp;$P924,bank!$Q$2:$Q$1212,0),AD$1),FALSE)</f>
        <v>0</v>
      </c>
      <c r="AE924" s="13" t="str" cm="1">
        <f t="array" ref="AE924">IFERROR(INDEX(bank!$A$2:$P$1212,MATCH($O924&amp;$P924,bank!$Q$2:$Q$1212,0),AE$1),FALSE)</f>
        <v>5101.06-租金收入</v>
      </c>
      <c r="AF924" s="13" t="str" cm="1">
        <f t="array" ref="AF924">IFERROR(INDEX(bank!$A$2:$P$1212,MATCH($O924&amp;$P924,bank!$Q$2:$Q$1212,0),AF$1),FALSE)</f>
        <v>租金总收入（按USD7000）</v>
      </c>
      <c r="AG924" s="13" cm="1">
        <f t="array" ref="AG924">IFERROR(INDEX(bank!$A$2:$P$1212,MATCH($O924&amp;$P924,bank!$Q$2:$Q$1212,0),AG$1),FALSE)</f>
        <v>45078.248090277782</v>
      </c>
      <c r="AH924" s="13" cm="1">
        <f t="array" ref="AH924">IFERROR(INDEX(bank!$A$2:$P$1212,MATCH($O924&amp;$P924,bank!$Q$2:$Q$1212,0),AH$1),FALSE)</f>
        <v>517093.89</v>
      </c>
      <c r="AI924" s="13" cm="1">
        <f t="array" ref="AI924">IFERROR(INDEX(bank!$A$2:$P$1212,MATCH($O924&amp;$P924,bank!$Q$2:$Q$1212,0),AI$1),FALSE)</f>
        <v>517093.89</v>
      </c>
      <c r="AJ924" s="13" cm="1">
        <f t="array" ref="AJ924">IFERROR(INDEX(bank!$A$2:$P$1212,MATCH($O924&amp;$P924,bank!$Q$2:$Q$1212,0),AJ$1),FALSE)</f>
        <v>0</v>
      </c>
      <c r="AK924" s="13" cm="1">
        <f t="array" ref="AK924">IFERROR(INDEX(bank!$A$2:$P$1212,MATCH($O924&amp;$P924,bank!$Q$2:$Q$1212,0),AK$1),FALSE)</f>
        <v>0</v>
      </c>
      <c r="AL924" s="13" cm="1">
        <f t="array" ref="AL924">IFERROR(INDEX(bank!$A$2:$P$1212,MATCH($O924&amp;$P924,bank!$Q$2:$Q$1212,0),AL$1),FALSE)</f>
        <v>114900.50999999981</v>
      </c>
      <c r="AM924" s="13" cm="1">
        <f t="array" ref="AM924">IFERROR(INDEX(bank!$A$2:$P$1212,MATCH($O924&amp;$P924,bank!$Q$2:$Q$1212,0),AM$1),FALSE)</f>
        <v>1</v>
      </c>
      <c r="AN924" s="13" t="b" cm="1">
        <f t="array" ref="AN924">IFERROR(INDEX(bank!$A$2:$P$1212,MATCH($O924&amp;$P924,bank!$Q$2:$Q$1212,0),AN$1),FALSE)</f>
        <v>1</v>
      </c>
      <c r="AO924" s="13" t="str" cm="1">
        <f t="array" ref="AO924">IFERROR(INDEX(bank!$A$2:$P$1212,MATCH($O924&amp;$P924,bank!$Q$2:$Q$1212,0),AO$1),FALSE)</f>
        <v>已关闭</v>
      </c>
    </row>
    <row r="925" spans="1:41" hidden="1">
      <c r="A925" s="4" t="s">
        <v>149</v>
      </c>
      <c r="B925" s="4" t="s">
        <v>755</v>
      </c>
      <c r="C925" s="4">
        <v>0</v>
      </c>
      <c r="D925" s="4">
        <v>0</v>
      </c>
      <c r="E925" s="4">
        <v>7304</v>
      </c>
      <c r="F925" s="4">
        <v>7304</v>
      </c>
      <c r="G925" s="4" t="s">
        <v>19</v>
      </c>
      <c r="H925" s="6">
        <v>45078.385170613423</v>
      </c>
      <c r="I925" s="4" t="s">
        <v>20</v>
      </c>
      <c r="J925" s="4" t="b">
        <v>1</v>
      </c>
      <c r="K925" s="4">
        <v>0</v>
      </c>
      <c r="L925" s="4">
        <v>1</v>
      </c>
      <c r="M925" s="4" t="s">
        <v>27</v>
      </c>
      <c r="N925" s="6">
        <v>45078.248090277782</v>
      </c>
      <c r="O925" s="4" t="s">
        <v>26</v>
      </c>
      <c r="P925" s="4">
        <v>1071</v>
      </c>
      <c r="Q925" s="10" cm="1">
        <f t="array" ref="Q925">IFERROR(INDEX(cashier!$A$2:$I$672,MATCH($O925&amp;$P925,cashier!$J$2:$J$672,0),Q$1),FALSE)</f>
        <v>648</v>
      </c>
      <c r="R925" s="10" t="str" cm="1">
        <f t="array" ref="R925">IFERROR(INDEX(cashier!$A$2:$I$672,MATCH($O925&amp;$P925,cashier!$J$2:$J$672,0),R$1),FALSE)</f>
        <v>香港汇丰/USD/Mandarine/801-443300-838</v>
      </c>
      <c r="S925" s="10" cm="1">
        <f t="array" ref="S925">IFERROR(INDEX(cashier!$A$2:$I$672,MATCH($O925&amp;$P925,cashier!$J$2:$J$672,0),S$1),FALSE)</f>
        <v>45091.242914918977</v>
      </c>
      <c r="T925" s="10" t="str" cm="1">
        <f t="array" ref="T925">IFERROR(INDEX(cashier!$A$2:$I$672,MATCH($O925&amp;$P925,cashier!$J$2:$J$672,0),T$1),FALSE)</f>
        <v>USD</v>
      </c>
      <c r="U925" s="10" cm="1">
        <f t="array" ref="U925">IFERROR(INDEX(cashier!$A$2:$I$672,MATCH($O925&amp;$P925,cashier!$J$2:$J$672,0),U$1),FALSE)</f>
        <v>63068.44</v>
      </c>
      <c r="V925" s="10" cm="1">
        <f t="array" ref="V925">IFERROR(INDEX(cashier!$A$2:$I$672,MATCH($O925&amp;$P925,cashier!$J$2:$J$672,0),V$1),FALSE)</f>
        <v>45078.248090277782</v>
      </c>
      <c r="W925" s="10" cm="1">
        <f t="array" ref="W925">IFERROR(INDEX(cashier!$A$2:$I$672,MATCH($O925&amp;$P925,cashier!$J$2:$J$672,0),W$1),FALSE)</f>
        <v>1071</v>
      </c>
      <c r="X925" s="10" t="str" cm="1">
        <f t="array" ref="X925">IFERROR(INDEX(cashier!$A$2:$I$672,MATCH($O925&amp;$P925,cashier!$J$2:$J$672,0),X$1),FALSE)</f>
        <v>收款单</v>
      </c>
      <c r="Y925" s="10" cm="1">
        <f t="array" ref="Y925">IFERROR(INDEX(cashier!$A$2:$I$672,MATCH($O925&amp;$P925,cashier!$J$2:$J$672,0),Y$1),FALSE)</f>
        <v>0</v>
      </c>
      <c r="Z925" s="13" cm="1">
        <f t="array" ref="Z925">IFERROR(INDEX(bank!$A$2:$P$1212,MATCH($O925&amp;$P925,bank!$Q$2:$Q$1212,0),Z$1),FALSE)</f>
        <v>1071</v>
      </c>
      <c r="AA925" s="13" t="str" cm="1">
        <f t="array" ref="AA925">IFERROR(INDEX(bank!$A$2:$P$1212,MATCH($O925&amp;$P925,bank!$Q$2:$Q$1212,0),AA$1),FALSE)</f>
        <v>收款单</v>
      </c>
      <c r="AB925" s="13" t="str" cm="1">
        <f t="array" ref="AB925">IFERROR(INDEX(bank!$A$2:$P$1212,MATCH($O925&amp;$P925,bank!$Q$2:$Q$1212,0),AB$1),FALSE)</f>
        <v>香港汇丰/USD/Mandarine/801-443300-838</v>
      </c>
      <c r="AC925" s="13" t="str" cm="1">
        <f t="array" ref="AC925">IFERROR(INDEX(bank!$A$2:$P$1212,MATCH($O925&amp;$P925,bank!$Q$2:$Q$1212,0),AC$1),FALSE)</f>
        <v>USD</v>
      </c>
      <c r="AD925" s="13" cm="1">
        <f t="array" ref="AD925">IFERROR(INDEX(bank!$A$2:$P$1212,MATCH($O925&amp;$P925,bank!$Q$2:$Q$1212,0),AD$1),FALSE)</f>
        <v>0</v>
      </c>
      <c r="AE925" s="13" t="str" cm="1">
        <f t="array" ref="AE925">IFERROR(INDEX(bank!$A$2:$P$1212,MATCH($O925&amp;$P925,bank!$Q$2:$Q$1212,0),AE$1),FALSE)</f>
        <v>5101.06-租金收入</v>
      </c>
      <c r="AF925" s="13" t="str" cm="1">
        <f t="array" ref="AF925">IFERROR(INDEX(bank!$A$2:$P$1212,MATCH($O925&amp;$P925,bank!$Q$2:$Q$1212,0),AF$1),FALSE)</f>
        <v>租金总收入（按USD7000）</v>
      </c>
      <c r="AG925" s="13" cm="1">
        <f t="array" ref="AG925">IFERROR(INDEX(bank!$A$2:$P$1212,MATCH($O925&amp;$P925,bank!$Q$2:$Q$1212,0),AG$1),FALSE)</f>
        <v>45078.248090277782</v>
      </c>
      <c r="AH925" s="13" cm="1">
        <f t="array" ref="AH925">IFERROR(INDEX(bank!$A$2:$P$1212,MATCH($O925&amp;$P925,bank!$Q$2:$Q$1212,0),AH$1),FALSE)</f>
        <v>517093.89</v>
      </c>
      <c r="AI925" s="13" cm="1">
        <f t="array" ref="AI925">IFERROR(INDEX(bank!$A$2:$P$1212,MATCH($O925&amp;$P925,bank!$Q$2:$Q$1212,0),AI$1),FALSE)</f>
        <v>517093.89</v>
      </c>
      <c r="AJ925" s="13" cm="1">
        <f t="array" ref="AJ925">IFERROR(INDEX(bank!$A$2:$P$1212,MATCH($O925&amp;$P925,bank!$Q$2:$Q$1212,0),AJ$1),FALSE)</f>
        <v>0</v>
      </c>
      <c r="AK925" s="13" cm="1">
        <f t="array" ref="AK925">IFERROR(INDEX(bank!$A$2:$P$1212,MATCH($O925&amp;$P925,bank!$Q$2:$Q$1212,0),AK$1),FALSE)</f>
        <v>0</v>
      </c>
      <c r="AL925" s="13" cm="1">
        <f t="array" ref="AL925">IFERROR(INDEX(bank!$A$2:$P$1212,MATCH($O925&amp;$P925,bank!$Q$2:$Q$1212,0),AL$1),FALSE)</f>
        <v>114900.50999999981</v>
      </c>
      <c r="AM925" s="13" cm="1">
        <f t="array" ref="AM925">IFERROR(INDEX(bank!$A$2:$P$1212,MATCH($O925&amp;$P925,bank!$Q$2:$Q$1212,0),AM$1),FALSE)</f>
        <v>1</v>
      </c>
      <c r="AN925" s="13" t="b" cm="1">
        <f t="array" ref="AN925">IFERROR(INDEX(bank!$A$2:$P$1212,MATCH($O925&amp;$P925,bank!$Q$2:$Q$1212,0),AN$1),FALSE)</f>
        <v>1</v>
      </c>
      <c r="AO925" s="13" t="str" cm="1">
        <f t="array" ref="AO925">IFERROR(INDEX(bank!$A$2:$P$1212,MATCH($O925&amp;$P925,bank!$Q$2:$Q$1212,0),AO$1),FALSE)</f>
        <v>已关闭</v>
      </c>
    </row>
    <row r="926" spans="1:41" hidden="1">
      <c r="A926" s="4" t="s">
        <v>149</v>
      </c>
      <c r="B926" s="4" t="s">
        <v>756</v>
      </c>
      <c r="C926" s="4">
        <v>0</v>
      </c>
      <c r="D926" s="4">
        <v>0</v>
      </c>
      <c r="E926" s="4">
        <v>1050</v>
      </c>
      <c r="F926" s="4">
        <v>1050</v>
      </c>
      <c r="G926" s="4" t="s">
        <v>19</v>
      </c>
      <c r="H926" s="6">
        <v>45078.385170613423</v>
      </c>
      <c r="I926" s="4" t="s">
        <v>20</v>
      </c>
      <c r="J926" s="4" t="b">
        <v>1</v>
      </c>
      <c r="K926" s="4">
        <v>0</v>
      </c>
      <c r="L926" s="4">
        <v>1</v>
      </c>
      <c r="M926" s="4" t="s">
        <v>27</v>
      </c>
      <c r="N926" s="6">
        <v>45078.248090277782</v>
      </c>
      <c r="O926" s="4" t="s">
        <v>26</v>
      </c>
      <c r="P926" s="4">
        <v>1071</v>
      </c>
      <c r="Q926" s="10" cm="1">
        <f t="array" ref="Q926">IFERROR(INDEX(cashier!$A$2:$I$672,MATCH($O926&amp;$P926,cashier!$J$2:$J$672,0),Q$1),FALSE)</f>
        <v>648</v>
      </c>
      <c r="R926" s="10" t="str" cm="1">
        <f t="array" ref="R926">IFERROR(INDEX(cashier!$A$2:$I$672,MATCH($O926&amp;$P926,cashier!$J$2:$J$672,0),R$1),FALSE)</f>
        <v>香港汇丰/USD/Mandarine/801-443300-838</v>
      </c>
      <c r="S926" s="10" cm="1">
        <f t="array" ref="S926">IFERROR(INDEX(cashier!$A$2:$I$672,MATCH($O926&amp;$P926,cashier!$J$2:$J$672,0),S$1),FALSE)</f>
        <v>45091.242914918977</v>
      </c>
      <c r="T926" s="10" t="str" cm="1">
        <f t="array" ref="T926">IFERROR(INDEX(cashier!$A$2:$I$672,MATCH($O926&amp;$P926,cashier!$J$2:$J$672,0),T$1),FALSE)</f>
        <v>USD</v>
      </c>
      <c r="U926" s="10" cm="1">
        <f t="array" ref="U926">IFERROR(INDEX(cashier!$A$2:$I$672,MATCH($O926&amp;$P926,cashier!$J$2:$J$672,0),U$1),FALSE)</f>
        <v>63068.44</v>
      </c>
      <c r="V926" s="10" cm="1">
        <f t="array" ref="V926">IFERROR(INDEX(cashier!$A$2:$I$672,MATCH($O926&amp;$P926,cashier!$J$2:$J$672,0),V$1),FALSE)</f>
        <v>45078.248090277782</v>
      </c>
      <c r="W926" s="10" cm="1">
        <f t="array" ref="W926">IFERROR(INDEX(cashier!$A$2:$I$672,MATCH($O926&amp;$P926,cashier!$J$2:$J$672,0),W$1),FALSE)</f>
        <v>1071</v>
      </c>
      <c r="X926" s="10" t="str" cm="1">
        <f t="array" ref="X926">IFERROR(INDEX(cashier!$A$2:$I$672,MATCH($O926&amp;$P926,cashier!$J$2:$J$672,0),X$1),FALSE)</f>
        <v>收款单</v>
      </c>
      <c r="Y926" s="10" cm="1">
        <f t="array" ref="Y926">IFERROR(INDEX(cashier!$A$2:$I$672,MATCH($O926&amp;$P926,cashier!$J$2:$J$672,0),Y$1),FALSE)</f>
        <v>0</v>
      </c>
      <c r="Z926" s="13" cm="1">
        <f t="array" ref="Z926">IFERROR(INDEX(bank!$A$2:$P$1212,MATCH($O926&amp;$P926,bank!$Q$2:$Q$1212,0),Z$1),FALSE)</f>
        <v>1071</v>
      </c>
      <c r="AA926" s="13" t="str" cm="1">
        <f t="array" ref="AA926">IFERROR(INDEX(bank!$A$2:$P$1212,MATCH($O926&amp;$P926,bank!$Q$2:$Q$1212,0),AA$1),FALSE)</f>
        <v>收款单</v>
      </c>
      <c r="AB926" s="13" t="str" cm="1">
        <f t="array" ref="AB926">IFERROR(INDEX(bank!$A$2:$P$1212,MATCH($O926&amp;$P926,bank!$Q$2:$Q$1212,0),AB$1),FALSE)</f>
        <v>香港汇丰/USD/Mandarine/801-443300-838</v>
      </c>
      <c r="AC926" s="13" t="str" cm="1">
        <f t="array" ref="AC926">IFERROR(INDEX(bank!$A$2:$P$1212,MATCH($O926&amp;$P926,bank!$Q$2:$Q$1212,0),AC$1),FALSE)</f>
        <v>USD</v>
      </c>
      <c r="AD926" s="13" cm="1">
        <f t="array" ref="AD926">IFERROR(INDEX(bank!$A$2:$P$1212,MATCH($O926&amp;$P926,bank!$Q$2:$Q$1212,0),AD$1),FALSE)</f>
        <v>0</v>
      </c>
      <c r="AE926" s="13" t="str" cm="1">
        <f t="array" ref="AE926">IFERROR(INDEX(bank!$A$2:$P$1212,MATCH($O926&amp;$P926,bank!$Q$2:$Q$1212,0),AE$1),FALSE)</f>
        <v>5101.06-租金收入</v>
      </c>
      <c r="AF926" s="13" t="str" cm="1">
        <f t="array" ref="AF926">IFERROR(INDEX(bank!$A$2:$P$1212,MATCH($O926&amp;$P926,bank!$Q$2:$Q$1212,0),AF$1),FALSE)</f>
        <v>租金总收入（按USD7000）</v>
      </c>
      <c r="AG926" s="13" cm="1">
        <f t="array" ref="AG926">IFERROR(INDEX(bank!$A$2:$P$1212,MATCH($O926&amp;$P926,bank!$Q$2:$Q$1212,0),AG$1),FALSE)</f>
        <v>45078.248090277782</v>
      </c>
      <c r="AH926" s="13" cm="1">
        <f t="array" ref="AH926">IFERROR(INDEX(bank!$A$2:$P$1212,MATCH($O926&amp;$P926,bank!$Q$2:$Q$1212,0),AH$1),FALSE)</f>
        <v>517093.89</v>
      </c>
      <c r="AI926" s="13" cm="1">
        <f t="array" ref="AI926">IFERROR(INDEX(bank!$A$2:$P$1212,MATCH($O926&amp;$P926,bank!$Q$2:$Q$1212,0),AI$1),FALSE)</f>
        <v>517093.89</v>
      </c>
      <c r="AJ926" s="13" cm="1">
        <f t="array" ref="AJ926">IFERROR(INDEX(bank!$A$2:$P$1212,MATCH($O926&amp;$P926,bank!$Q$2:$Q$1212,0),AJ$1),FALSE)</f>
        <v>0</v>
      </c>
      <c r="AK926" s="13" cm="1">
        <f t="array" ref="AK926">IFERROR(INDEX(bank!$A$2:$P$1212,MATCH($O926&amp;$P926,bank!$Q$2:$Q$1212,0),AK$1),FALSE)</f>
        <v>0</v>
      </c>
      <c r="AL926" s="13" cm="1">
        <f t="array" ref="AL926">IFERROR(INDEX(bank!$A$2:$P$1212,MATCH($O926&amp;$P926,bank!$Q$2:$Q$1212,0),AL$1),FALSE)</f>
        <v>114900.50999999981</v>
      </c>
      <c r="AM926" s="13" cm="1">
        <f t="array" ref="AM926">IFERROR(INDEX(bank!$A$2:$P$1212,MATCH($O926&amp;$P926,bank!$Q$2:$Q$1212,0),AM$1),FALSE)</f>
        <v>1</v>
      </c>
      <c r="AN926" s="13" t="b" cm="1">
        <f t="array" ref="AN926">IFERROR(INDEX(bank!$A$2:$P$1212,MATCH($O926&amp;$P926,bank!$Q$2:$Q$1212,0),AN$1),FALSE)</f>
        <v>1</v>
      </c>
      <c r="AO926" s="13" t="str" cm="1">
        <f t="array" ref="AO926">IFERROR(INDEX(bank!$A$2:$P$1212,MATCH($O926&amp;$P926,bank!$Q$2:$Q$1212,0),AO$1),FALSE)</f>
        <v>已关闭</v>
      </c>
    </row>
    <row r="927" spans="1:41" hidden="1">
      <c r="A927" s="4" t="s">
        <v>177</v>
      </c>
      <c r="B927" s="4" t="s">
        <v>757</v>
      </c>
      <c r="C927" s="4">
        <v>3498.75</v>
      </c>
      <c r="D927" s="4">
        <v>3498.75</v>
      </c>
      <c r="E927" s="4">
        <v>0</v>
      </c>
      <c r="F927" s="4">
        <v>0</v>
      </c>
      <c r="G927" s="4" t="s">
        <v>19</v>
      </c>
      <c r="H927" s="6">
        <v>45078.385170613423</v>
      </c>
      <c r="I927" s="4" t="s">
        <v>20</v>
      </c>
      <c r="J927" s="4" t="b">
        <v>1</v>
      </c>
      <c r="K927" s="4">
        <v>0</v>
      </c>
      <c r="L927" s="4">
        <v>1</v>
      </c>
      <c r="M927" s="4" t="s">
        <v>27</v>
      </c>
      <c r="N927" s="6">
        <v>45078.248090277782</v>
      </c>
      <c r="O927" s="4" t="s">
        <v>26</v>
      </c>
      <c r="P927" s="4">
        <v>1071</v>
      </c>
      <c r="Q927" s="10" cm="1">
        <f t="array" ref="Q927">IFERROR(INDEX(cashier!$A$2:$I$672,MATCH($O927&amp;$P927,cashier!$J$2:$J$672,0),Q$1),FALSE)</f>
        <v>648</v>
      </c>
      <c r="R927" s="10" t="str" cm="1">
        <f t="array" ref="R927">IFERROR(INDEX(cashier!$A$2:$I$672,MATCH($O927&amp;$P927,cashier!$J$2:$J$672,0),R$1),FALSE)</f>
        <v>香港汇丰/USD/Mandarine/801-443300-838</v>
      </c>
      <c r="S927" s="10" cm="1">
        <f t="array" ref="S927">IFERROR(INDEX(cashier!$A$2:$I$672,MATCH($O927&amp;$P927,cashier!$J$2:$J$672,0),S$1),FALSE)</f>
        <v>45091.242914918977</v>
      </c>
      <c r="T927" s="10" t="str" cm="1">
        <f t="array" ref="T927">IFERROR(INDEX(cashier!$A$2:$I$672,MATCH($O927&amp;$P927,cashier!$J$2:$J$672,0),T$1),FALSE)</f>
        <v>USD</v>
      </c>
      <c r="U927" s="10" cm="1">
        <f t="array" ref="U927">IFERROR(INDEX(cashier!$A$2:$I$672,MATCH($O927&amp;$P927,cashier!$J$2:$J$672,0),U$1),FALSE)</f>
        <v>63068.44</v>
      </c>
      <c r="V927" s="10" cm="1">
        <f t="array" ref="V927">IFERROR(INDEX(cashier!$A$2:$I$672,MATCH($O927&amp;$P927,cashier!$J$2:$J$672,0),V$1),FALSE)</f>
        <v>45078.248090277782</v>
      </c>
      <c r="W927" s="10" cm="1">
        <f t="array" ref="W927">IFERROR(INDEX(cashier!$A$2:$I$672,MATCH($O927&amp;$P927,cashier!$J$2:$J$672,0),W$1),FALSE)</f>
        <v>1071</v>
      </c>
      <c r="X927" s="10" t="str" cm="1">
        <f t="array" ref="X927">IFERROR(INDEX(cashier!$A$2:$I$672,MATCH($O927&amp;$P927,cashier!$J$2:$J$672,0),X$1),FALSE)</f>
        <v>收款单</v>
      </c>
      <c r="Y927" s="10" cm="1">
        <f t="array" ref="Y927">IFERROR(INDEX(cashier!$A$2:$I$672,MATCH($O927&amp;$P927,cashier!$J$2:$J$672,0),Y$1),FALSE)</f>
        <v>0</v>
      </c>
      <c r="Z927" s="13" cm="1">
        <f t="array" ref="Z927">IFERROR(INDEX(bank!$A$2:$P$1212,MATCH($O927&amp;$P927,bank!$Q$2:$Q$1212,0),Z$1),FALSE)</f>
        <v>1071</v>
      </c>
      <c r="AA927" s="13" t="str" cm="1">
        <f t="array" ref="AA927">IFERROR(INDEX(bank!$A$2:$P$1212,MATCH($O927&amp;$P927,bank!$Q$2:$Q$1212,0),AA$1),FALSE)</f>
        <v>收款单</v>
      </c>
      <c r="AB927" s="13" t="str" cm="1">
        <f t="array" ref="AB927">IFERROR(INDEX(bank!$A$2:$P$1212,MATCH($O927&amp;$P927,bank!$Q$2:$Q$1212,0),AB$1),FALSE)</f>
        <v>香港汇丰/USD/Mandarine/801-443300-838</v>
      </c>
      <c r="AC927" s="13" t="str" cm="1">
        <f t="array" ref="AC927">IFERROR(INDEX(bank!$A$2:$P$1212,MATCH($O927&amp;$P927,bank!$Q$2:$Q$1212,0),AC$1),FALSE)</f>
        <v>USD</v>
      </c>
      <c r="AD927" s="13" cm="1">
        <f t="array" ref="AD927">IFERROR(INDEX(bank!$A$2:$P$1212,MATCH($O927&amp;$P927,bank!$Q$2:$Q$1212,0),AD$1),FALSE)</f>
        <v>0</v>
      </c>
      <c r="AE927" s="13" t="str" cm="1">
        <f t="array" ref="AE927">IFERROR(INDEX(bank!$A$2:$P$1212,MATCH($O927&amp;$P927,bank!$Q$2:$Q$1212,0),AE$1),FALSE)</f>
        <v>5101.06-租金收入</v>
      </c>
      <c r="AF927" s="13" t="str" cm="1">
        <f t="array" ref="AF927">IFERROR(INDEX(bank!$A$2:$P$1212,MATCH($O927&amp;$P927,bank!$Q$2:$Q$1212,0),AF$1),FALSE)</f>
        <v>租金总收入（按USD7000）</v>
      </c>
      <c r="AG927" s="13" cm="1">
        <f t="array" ref="AG927">IFERROR(INDEX(bank!$A$2:$P$1212,MATCH($O927&amp;$P927,bank!$Q$2:$Q$1212,0),AG$1),FALSE)</f>
        <v>45078.248090277782</v>
      </c>
      <c r="AH927" s="13" cm="1">
        <f t="array" ref="AH927">IFERROR(INDEX(bank!$A$2:$P$1212,MATCH($O927&amp;$P927,bank!$Q$2:$Q$1212,0),AH$1),FALSE)</f>
        <v>517093.89</v>
      </c>
      <c r="AI927" s="13" cm="1">
        <f t="array" ref="AI927">IFERROR(INDEX(bank!$A$2:$P$1212,MATCH($O927&amp;$P927,bank!$Q$2:$Q$1212,0),AI$1),FALSE)</f>
        <v>517093.89</v>
      </c>
      <c r="AJ927" s="13" cm="1">
        <f t="array" ref="AJ927">IFERROR(INDEX(bank!$A$2:$P$1212,MATCH($O927&amp;$P927,bank!$Q$2:$Q$1212,0),AJ$1),FALSE)</f>
        <v>0</v>
      </c>
      <c r="AK927" s="13" cm="1">
        <f t="array" ref="AK927">IFERROR(INDEX(bank!$A$2:$P$1212,MATCH($O927&amp;$P927,bank!$Q$2:$Q$1212,0),AK$1),FALSE)</f>
        <v>0</v>
      </c>
      <c r="AL927" s="13" cm="1">
        <f t="array" ref="AL927">IFERROR(INDEX(bank!$A$2:$P$1212,MATCH($O927&amp;$P927,bank!$Q$2:$Q$1212,0),AL$1),FALSE)</f>
        <v>114900.50999999981</v>
      </c>
      <c r="AM927" s="13" cm="1">
        <f t="array" ref="AM927">IFERROR(INDEX(bank!$A$2:$P$1212,MATCH($O927&amp;$P927,bank!$Q$2:$Q$1212,0),AM$1),FALSE)</f>
        <v>1</v>
      </c>
      <c r="AN927" s="13" t="b" cm="1">
        <f t="array" ref="AN927">IFERROR(INDEX(bank!$A$2:$P$1212,MATCH($O927&amp;$P927,bank!$Q$2:$Q$1212,0),AN$1),FALSE)</f>
        <v>1</v>
      </c>
      <c r="AO927" s="13" t="str" cm="1">
        <f t="array" ref="AO927">IFERROR(INDEX(bank!$A$2:$P$1212,MATCH($O927&amp;$P927,bank!$Q$2:$Q$1212,0),AO$1),FALSE)</f>
        <v>已关闭</v>
      </c>
    </row>
    <row r="928" spans="1:41" hidden="1">
      <c r="A928" s="4" t="s">
        <v>758</v>
      </c>
      <c r="B928" s="4" t="s">
        <v>759</v>
      </c>
      <c r="C928" s="4">
        <v>0</v>
      </c>
      <c r="D928" s="4">
        <v>0</v>
      </c>
      <c r="E928" s="4">
        <v>131.25</v>
      </c>
      <c r="F928" s="4">
        <v>131.25</v>
      </c>
      <c r="G928" s="4" t="s">
        <v>19</v>
      </c>
      <c r="H928" s="6">
        <v>45078.385170613423</v>
      </c>
      <c r="I928" s="4" t="s">
        <v>20</v>
      </c>
      <c r="J928" s="4" t="b">
        <v>1</v>
      </c>
      <c r="K928" s="4">
        <v>0</v>
      </c>
      <c r="L928" s="4">
        <v>1</v>
      </c>
      <c r="M928" s="4" t="s">
        <v>27</v>
      </c>
      <c r="N928" s="6">
        <v>45078.248090277782</v>
      </c>
      <c r="O928" s="4" t="s">
        <v>26</v>
      </c>
      <c r="P928" s="4">
        <v>1071</v>
      </c>
      <c r="Q928" s="10" cm="1">
        <f t="array" ref="Q928">IFERROR(INDEX(cashier!$A$2:$I$672,MATCH($O928&amp;$P928,cashier!$J$2:$J$672,0),Q$1),FALSE)</f>
        <v>648</v>
      </c>
      <c r="R928" s="10" t="str" cm="1">
        <f t="array" ref="R928">IFERROR(INDEX(cashier!$A$2:$I$672,MATCH($O928&amp;$P928,cashier!$J$2:$J$672,0),R$1),FALSE)</f>
        <v>香港汇丰/USD/Mandarine/801-443300-838</v>
      </c>
      <c r="S928" s="10" cm="1">
        <f t="array" ref="S928">IFERROR(INDEX(cashier!$A$2:$I$672,MATCH($O928&amp;$P928,cashier!$J$2:$J$672,0),S$1),FALSE)</f>
        <v>45091.242914918977</v>
      </c>
      <c r="T928" s="10" t="str" cm="1">
        <f t="array" ref="T928">IFERROR(INDEX(cashier!$A$2:$I$672,MATCH($O928&amp;$P928,cashier!$J$2:$J$672,0),T$1),FALSE)</f>
        <v>USD</v>
      </c>
      <c r="U928" s="10" cm="1">
        <f t="array" ref="U928">IFERROR(INDEX(cashier!$A$2:$I$672,MATCH($O928&amp;$P928,cashier!$J$2:$J$672,0),U$1),FALSE)</f>
        <v>63068.44</v>
      </c>
      <c r="V928" s="10" cm="1">
        <f t="array" ref="V928">IFERROR(INDEX(cashier!$A$2:$I$672,MATCH($O928&amp;$P928,cashier!$J$2:$J$672,0),V$1),FALSE)</f>
        <v>45078.248090277782</v>
      </c>
      <c r="W928" s="10" cm="1">
        <f t="array" ref="W928">IFERROR(INDEX(cashier!$A$2:$I$672,MATCH($O928&amp;$P928,cashier!$J$2:$J$672,0),W$1),FALSE)</f>
        <v>1071</v>
      </c>
      <c r="X928" s="10" t="str" cm="1">
        <f t="array" ref="X928">IFERROR(INDEX(cashier!$A$2:$I$672,MATCH($O928&amp;$P928,cashier!$J$2:$J$672,0),X$1),FALSE)</f>
        <v>收款单</v>
      </c>
      <c r="Y928" s="10" cm="1">
        <f t="array" ref="Y928">IFERROR(INDEX(cashier!$A$2:$I$672,MATCH($O928&amp;$P928,cashier!$J$2:$J$672,0),Y$1),FALSE)</f>
        <v>0</v>
      </c>
      <c r="Z928" s="13" cm="1">
        <f t="array" ref="Z928">IFERROR(INDEX(bank!$A$2:$P$1212,MATCH($O928&amp;$P928,bank!$Q$2:$Q$1212,0),Z$1),FALSE)</f>
        <v>1071</v>
      </c>
      <c r="AA928" s="13" t="str" cm="1">
        <f t="array" ref="AA928">IFERROR(INDEX(bank!$A$2:$P$1212,MATCH($O928&amp;$P928,bank!$Q$2:$Q$1212,0),AA$1),FALSE)</f>
        <v>收款单</v>
      </c>
      <c r="AB928" s="13" t="str" cm="1">
        <f t="array" ref="AB928">IFERROR(INDEX(bank!$A$2:$P$1212,MATCH($O928&amp;$P928,bank!$Q$2:$Q$1212,0),AB$1),FALSE)</f>
        <v>香港汇丰/USD/Mandarine/801-443300-838</v>
      </c>
      <c r="AC928" s="13" t="str" cm="1">
        <f t="array" ref="AC928">IFERROR(INDEX(bank!$A$2:$P$1212,MATCH($O928&amp;$P928,bank!$Q$2:$Q$1212,0),AC$1),FALSE)</f>
        <v>USD</v>
      </c>
      <c r="AD928" s="13" cm="1">
        <f t="array" ref="AD928">IFERROR(INDEX(bank!$A$2:$P$1212,MATCH($O928&amp;$P928,bank!$Q$2:$Q$1212,0),AD$1),FALSE)</f>
        <v>0</v>
      </c>
      <c r="AE928" s="13" t="str" cm="1">
        <f t="array" ref="AE928">IFERROR(INDEX(bank!$A$2:$P$1212,MATCH($O928&amp;$P928,bank!$Q$2:$Q$1212,0),AE$1),FALSE)</f>
        <v>5101.06-租金收入</v>
      </c>
      <c r="AF928" s="13" t="str" cm="1">
        <f t="array" ref="AF928">IFERROR(INDEX(bank!$A$2:$P$1212,MATCH($O928&amp;$P928,bank!$Q$2:$Q$1212,0),AF$1),FALSE)</f>
        <v>租金总收入（按USD7000）</v>
      </c>
      <c r="AG928" s="13" cm="1">
        <f t="array" ref="AG928">IFERROR(INDEX(bank!$A$2:$P$1212,MATCH($O928&amp;$P928,bank!$Q$2:$Q$1212,0),AG$1),FALSE)</f>
        <v>45078.248090277782</v>
      </c>
      <c r="AH928" s="13" cm="1">
        <f t="array" ref="AH928">IFERROR(INDEX(bank!$A$2:$P$1212,MATCH($O928&amp;$P928,bank!$Q$2:$Q$1212,0),AH$1),FALSE)</f>
        <v>517093.89</v>
      </c>
      <c r="AI928" s="13" cm="1">
        <f t="array" ref="AI928">IFERROR(INDEX(bank!$A$2:$P$1212,MATCH($O928&amp;$P928,bank!$Q$2:$Q$1212,0),AI$1),FALSE)</f>
        <v>517093.89</v>
      </c>
      <c r="AJ928" s="13" cm="1">
        <f t="array" ref="AJ928">IFERROR(INDEX(bank!$A$2:$P$1212,MATCH($O928&amp;$P928,bank!$Q$2:$Q$1212,0),AJ$1),FALSE)</f>
        <v>0</v>
      </c>
      <c r="AK928" s="13" cm="1">
        <f t="array" ref="AK928">IFERROR(INDEX(bank!$A$2:$P$1212,MATCH($O928&amp;$P928,bank!$Q$2:$Q$1212,0),AK$1),FALSE)</f>
        <v>0</v>
      </c>
      <c r="AL928" s="13" cm="1">
        <f t="array" ref="AL928">IFERROR(INDEX(bank!$A$2:$P$1212,MATCH($O928&amp;$P928,bank!$Q$2:$Q$1212,0),AL$1),FALSE)</f>
        <v>114900.50999999981</v>
      </c>
      <c r="AM928" s="13" cm="1">
        <f t="array" ref="AM928">IFERROR(INDEX(bank!$A$2:$P$1212,MATCH($O928&amp;$P928,bank!$Q$2:$Q$1212,0),AM$1),FALSE)</f>
        <v>1</v>
      </c>
      <c r="AN928" s="13" t="b" cm="1">
        <f t="array" ref="AN928">IFERROR(INDEX(bank!$A$2:$P$1212,MATCH($O928&amp;$P928,bank!$Q$2:$Q$1212,0),AN$1),FALSE)</f>
        <v>1</v>
      </c>
      <c r="AO928" s="13" t="str" cm="1">
        <f t="array" ref="AO928">IFERROR(INDEX(bank!$A$2:$P$1212,MATCH($O928&amp;$P928,bank!$Q$2:$Q$1212,0),AO$1),FALSE)</f>
        <v>已关闭</v>
      </c>
    </row>
    <row r="929" spans="1:41" hidden="1">
      <c r="A929" s="4" t="s">
        <v>177</v>
      </c>
      <c r="B929" s="4" t="s">
        <v>760</v>
      </c>
      <c r="C929" s="4">
        <v>5128.28</v>
      </c>
      <c r="D929" s="4">
        <v>5128.28</v>
      </c>
      <c r="E929" s="4">
        <v>0</v>
      </c>
      <c r="F929" s="4">
        <v>0</v>
      </c>
      <c r="G929" s="4" t="s">
        <v>19</v>
      </c>
      <c r="H929" s="6">
        <v>45078.385170613423</v>
      </c>
      <c r="I929" s="4" t="s">
        <v>20</v>
      </c>
      <c r="J929" s="4" t="b">
        <v>1</v>
      </c>
      <c r="K929" s="4">
        <v>0</v>
      </c>
      <c r="L929" s="4">
        <v>1</v>
      </c>
      <c r="M929" s="4" t="s">
        <v>27</v>
      </c>
      <c r="N929" s="6">
        <v>45078.248090277782</v>
      </c>
      <c r="O929" s="4" t="s">
        <v>26</v>
      </c>
      <c r="P929" s="4">
        <v>1071</v>
      </c>
      <c r="Q929" s="10" cm="1">
        <f t="array" ref="Q929">IFERROR(INDEX(cashier!$A$2:$I$672,MATCH($O929&amp;$P929,cashier!$J$2:$J$672,0),Q$1),FALSE)</f>
        <v>648</v>
      </c>
      <c r="R929" s="10" t="str" cm="1">
        <f t="array" ref="R929">IFERROR(INDEX(cashier!$A$2:$I$672,MATCH($O929&amp;$P929,cashier!$J$2:$J$672,0),R$1),FALSE)</f>
        <v>香港汇丰/USD/Mandarine/801-443300-838</v>
      </c>
      <c r="S929" s="10" cm="1">
        <f t="array" ref="S929">IFERROR(INDEX(cashier!$A$2:$I$672,MATCH($O929&amp;$P929,cashier!$J$2:$J$672,0),S$1),FALSE)</f>
        <v>45091.242914918977</v>
      </c>
      <c r="T929" s="10" t="str" cm="1">
        <f t="array" ref="T929">IFERROR(INDEX(cashier!$A$2:$I$672,MATCH($O929&amp;$P929,cashier!$J$2:$J$672,0),T$1),FALSE)</f>
        <v>USD</v>
      </c>
      <c r="U929" s="10" cm="1">
        <f t="array" ref="U929">IFERROR(INDEX(cashier!$A$2:$I$672,MATCH($O929&amp;$P929,cashier!$J$2:$J$672,0),U$1),FALSE)</f>
        <v>63068.44</v>
      </c>
      <c r="V929" s="10" cm="1">
        <f t="array" ref="V929">IFERROR(INDEX(cashier!$A$2:$I$672,MATCH($O929&amp;$P929,cashier!$J$2:$J$672,0),V$1),FALSE)</f>
        <v>45078.248090277782</v>
      </c>
      <c r="W929" s="10" cm="1">
        <f t="array" ref="W929">IFERROR(INDEX(cashier!$A$2:$I$672,MATCH($O929&amp;$P929,cashier!$J$2:$J$672,0),W$1),FALSE)</f>
        <v>1071</v>
      </c>
      <c r="X929" s="10" t="str" cm="1">
        <f t="array" ref="X929">IFERROR(INDEX(cashier!$A$2:$I$672,MATCH($O929&amp;$P929,cashier!$J$2:$J$672,0),X$1),FALSE)</f>
        <v>收款单</v>
      </c>
      <c r="Y929" s="10" cm="1">
        <f t="array" ref="Y929">IFERROR(INDEX(cashier!$A$2:$I$672,MATCH($O929&amp;$P929,cashier!$J$2:$J$672,0),Y$1),FALSE)</f>
        <v>0</v>
      </c>
      <c r="Z929" s="13" cm="1">
        <f t="array" ref="Z929">IFERROR(INDEX(bank!$A$2:$P$1212,MATCH($O929&amp;$P929,bank!$Q$2:$Q$1212,0),Z$1),FALSE)</f>
        <v>1071</v>
      </c>
      <c r="AA929" s="13" t="str" cm="1">
        <f t="array" ref="AA929">IFERROR(INDEX(bank!$A$2:$P$1212,MATCH($O929&amp;$P929,bank!$Q$2:$Q$1212,0),AA$1),FALSE)</f>
        <v>收款单</v>
      </c>
      <c r="AB929" s="13" t="str" cm="1">
        <f t="array" ref="AB929">IFERROR(INDEX(bank!$A$2:$P$1212,MATCH($O929&amp;$P929,bank!$Q$2:$Q$1212,0),AB$1),FALSE)</f>
        <v>香港汇丰/USD/Mandarine/801-443300-838</v>
      </c>
      <c r="AC929" s="13" t="str" cm="1">
        <f t="array" ref="AC929">IFERROR(INDEX(bank!$A$2:$P$1212,MATCH($O929&amp;$P929,bank!$Q$2:$Q$1212,0),AC$1),FALSE)</f>
        <v>USD</v>
      </c>
      <c r="AD929" s="13" cm="1">
        <f t="array" ref="AD929">IFERROR(INDEX(bank!$A$2:$P$1212,MATCH($O929&amp;$P929,bank!$Q$2:$Q$1212,0),AD$1),FALSE)</f>
        <v>0</v>
      </c>
      <c r="AE929" s="13" t="str" cm="1">
        <f t="array" ref="AE929">IFERROR(INDEX(bank!$A$2:$P$1212,MATCH($O929&amp;$P929,bank!$Q$2:$Q$1212,0),AE$1),FALSE)</f>
        <v>5101.06-租金收入</v>
      </c>
      <c r="AF929" s="13" t="str" cm="1">
        <f t="array" ref="AF929">IFERROR(INDEX(bank!$A$2:$P$1212,MATCH($O929&amp;$P929,bank!$Q$2:$Q$1212,0),AF$1),FALSE)</f>
        <v>租金总收入（按USD7000）</v>
      </c>
      <c r="AG929" s="13" cm="1">
        <f t="array" ref="AG929">IFERROR(INDEX(bank!$A$2:$P$1212,MATCH($O929&amp;$P929,bank!$Q$2:$Q$1212,0),AG$1),FALSE)</f>
        <v>45078.248090277782</v>
      </c>
      <c r="AH929" s="13" cm="1">
        <f t="array" ref="AH929">IFERROR(INDEX(bank!$A$2:$P$1212,MATCH($O929&amp;$P929,bank!$Q$2:$Q$1212,0),AH$1),FALSE)</f>
        <v>517093.89</v>
      </c>
      <c r="AI929" s="13" cm="1">
        <f t="array" ref="AI929">IFERROR(INDEX(bank!$A$2:$P$1212,MATCH($O929&amp;$P929,bank!$Q$2:$Q$1212,0),AI$1),FALSE)</f>
        <v>517093.89</v>
      </c>
      <c r="AJ929" s="13" cm="1">
        <f t="array" ref="AJ929">IFERROR(INDEX(bank!$A$2:$P$1212,MATCH($O929&amp;$P929,bank!$Q$2:$Q$1212,0),AJ$1),FALSE)</f>
        <v>0</v>
      </c>
      <c r="AK929" s="13" cm="1">
        <f t="array" ref="AK929">IFERROR(INDEX(bank!$A$2:$P$1212,MATCH($O929&amp;$P929,bank!$Q$2:$Q$1212,0),AK$1),FALSE)</f>
        <v>0</v>
      </c>
      <c r="AL929" s="13" cm="1">
        <f t="array" ref="AL929">IFERROR(INDEX(bank!$A$2:$P$1212,MATCH($O929&amp;$P929,bank!$Q$2:$Q$1212,0),AL$1),FALSE)</f>
        <v>114900.50999999981</v>
      </c>
      <c r="AM929" s="13" cm="1">
        <f t="array" ref="AM929">IFERROR(INDEX(bank!$A$2:$P$1212,MATCH($O929&amp;$P929,bank!$Q$2:$Q$1212,0),AM$1),FALSE)</f>
        <v>1</v>
      </c>
      <c r="AN929" s="13" t="b" cm="1">
        <f t="array" ref="AN929">IFERROR(INDEX(bank!$A$2:$P$1212,MATCH($O929&amp;$P929,bank!$Q$2:$Q$1212,0),AN$1),FALSE)</f>
        <v>1</v>
      </c>
      <c r="AO929" s="13" t="str" cm="1">
        <f t="array" ref="AO929">IFERROR(INDEX(bank!$A$2:$P$1212,MATCH($O929&amp;$P929,bank!$Q$2:$Q$1212,0),AO$1),FALSE)</f>
        <v>已关闭</v>
      </c>
    </row>
    <row r="930" spans="1:41" hidden="1">
      <c r="A930" s="4" t="s">
        <v>758</v>
      </c>
      <c r="B930" s="4" t="s">
        <v>759</v>
      </c>
      <c r="C930" s="4">
        <v>0</v>
      </c>
      <c r="D930" s="4">
        <v>0</v>
      </c>
      <c r="E930" s="4">
        <v>153.13</v>
      </c>
      <c r="F930" s="4">
        <v>153.13</v>
      </c>
      <c r="G930" s="4" t="s">
        <v>19</v>
      </c>
      <c r="H930" s="6">
        <v>45078.385170613423</v>
      </c>
      <c r="I930" s="4" t="s">
        <v>20</v>
      </c>
      <c r="J930" s="4" t="b">
        <v>1</v>
      </c>
      <c r="K930" s="4">
        <v>0</v>
      </c>
      <c r="L930" s="4">
        <v>1</v>
      </c>
      <c r="M930" s="4" t="s">
        <v>27</v>
      </c>
      <c r="N930" s="6">
        <v>45078.248090277782</v>
      </c>
      <c r="O930" s="4" t="s">
        <v>26</v>
      </c>
      <c r="P930" s="4">
        <v>1071</v>
      </c>
      <c r="Q930" s="10" cm="1">
        <f t="array" ref="Q930">IFERROR(INDEX(cashier!$A$2:$I$672,MATCH($O930&amp;$P930,cashier!$J$2:$J$672,0),Q$1),FALSE)</f>
        <v>648</v>
      </c>
      <c r="R930" s="10" t="str" cm="1">
        <f t="array" ref="R930">IFERROR(INDEX(cashier!$A$2:$I$672,MATCH($O930&amp;$P930,cashier!$J$2:$J$672,0),R$1),FALSE)</f>
        <v>香港汇丰/USD/Mandarine/801-443300-838</v>
      </c>
      <c r="S930" s="10" cm="1">
        <f t="array" ref="S930">IFERROR(INDEX(cashier!$A$2:$I$672,MATCH($O930&amp;$P930,cashier!$J$2:$J$672,0),S$1),FALSE)</f>
        <v>45091.242914918977</v>
      </c>
      <c r="T930" s="10" t="str" cm="1">
        <f t="array" ref="T930">IFERROR(INDEX(cashier!$A$2:$I$672,MATCH($O930&amp;$P930,cashier!$J$2:$J$672,0),T$1),FALSE)</f>
        <v>USD</v>
      </c>
      <c r="U930" s="10" cm="1">
        <f t="array" ref="U930">IFERROR(INDEX(cashier!$A$2:$I$672,MATCH($O930&amp;$P930,cashier!$J$2:$J$672,0),U$1),FALSE)</f>
        <v>63068.44</v>
      </c>
      <c r="V930" s="10" cm="1">
        <f t="array" ref="V930">IFERROR(INDEX(cashier!$A$2:$I$672,MATCH($O930&amp;$P930,cashier!$J$2:$J$672,0),V$1),FALSE)</f>
        <v>45078.248090277782</v>
      </c>
      <c r="W930" s="10" cm="1">
        <f t="array" ref="W930">IFERROR(INDEX(cashier!$A$2:$I$672,MATCH($O930&amp;$P930,cashier!$J$2:$J$672,0),W$1),FALSE)</f>
        <v>1071</v>
      </c>
      <c r="X930" s="10" t="str" cm="1">
        <f t="array" ref="X930">IFERROR(INDEX(cashier!$A$2:$I$672,MATCH($O930&amp;$P930,cashier!$J$2:$J$672,0),X$1),FALSE)</f>
        <v>收款单</v>
      </c>
      <c r="Y930" s="10" cm="1">
        <f t="array" ref="Y930">IFERROR(INDEX(cashier!$A$2:$I$672,MATCH($O930&amp;$P930,cashier!$J$2:$J$672,0),Y$1),FALSE)</f>
        <v>0</v>
      </c>
      <c r="Z930" s="13" cm="1">
        <f t="array" ref="Z930">IFERROR(INDEX(bank!$A$2:$P$1212,MATCH($O930&amp;$P930,bank!$Q$2:$Q$1212,0),Z$1),FALSE)</f>
        <v>1071</v>
      </c>
      <c r="AA930" s="13" t="str" cm="1">
        <f t="array" ref="AA930">IFERROR(INDEX(bank!$A$2:$P$1212,MATCH($O930&amp;$P930,bank!$Q$2:$Q$1212,0),AA$1),FALSE)</f>
        <v>收款单</v>
      </c>
      <c r="AB930" s="13" t="str" cm="1">
        <f t="array" ref="AB930">IFERROR(INDEX(bank!$A$2:$P$1212,MATCH($O930&amp;$P930,bank!$Q$2:$Q$1212,0),AB$1),FALSE)</f>
        <v>香港汇丰/USD/Mandarine/801-443300-838</v>
      </c>
      <c r="AC930" s="13" t="str" cm="1">
        <f t="array" ref="AC930">IFERROR(INDEX(bank!$A$2:$P$1212,MATCH($O930&amp;$P930,bank!$Q$2:$Q$1212,0),AC$1),FALSE)</f>
        <v>USD</v>
      </c>
      <c r="AD930" s="13" cm="1">
        <f t="array" ref="AD930">IFERROR(INDEX(bank!$A$2:$P$1212,MATCH($O930&amp;$P930,bank!$Q$2:$Q$1212,0),AD$1),FALSE)</f>
        <v>0</v>
      </c>
      <c r="AE930" s="13" t="str" cm="1">
        <f t="array" ref="AE930">IFERROR(INDEX(bank!$A$2:$P$1212,MATCH($O930&amp;$P930,bank!$Q$2:$Q$1212,0),AE$1),FALSE)</f>
        <v>5101.06-租金收入</v>
      </c>
      <c r="AF930" s="13" t="str" cm="1">
        <f t="array" ref="AF930">IFERROR(INDEX(bank!$A$2:$P$1212,MATCH($O930&amp;$P930,bank!$Q$2:$Q$1212,0),AF$1),FALSE)</f>
        <v>租金总收入（按USD7000）</v>
      </c>
      <c r="AG930" s="13" cm="1">
        <f t="array" ref="AG930">IFERROR(INDEX(bank!$A$2:$P$1212,MATCH($O930&amp;$P930,bank!$Q$2:$Q$1212,0),AG$1),FALSE)</f>
        <v>45078.248090277782</v>
      </c>
      <c r="AH930" s="13" cm="1">
        <f t="array" ref="AH930">IFERROR(INDEX(bank!$A$2:$P$1212,MATCH($O930&amp;$P930,bank!$Q$2:$Q$1212,0),AH$1),FALSE)</f>
        <v>517093.89</v>
      </c>
      <c r="AI930" s="13" cm="1">
        <f t="array" ref="AI930">IFERROR(INDEX(bank!$A$2:$P$1212,MATCH($O930&amp;$P930,bank!$Q$2:$Q$1212,0),AI$1),FALSE)</f>
        <v>517093.89</v>
      </c>
      <c r="AJ930" s="13" cm="1">
        <f t="array" ref="AJ930">IFERROR(INDEX(bank!$A$2:$P$1212,MATCH($O930&amp;$P930,bank!$Q$2:$Q$1212,0),AJ$1),FALSE)</f>
        <v>0</v>
      </c>
      <c r="AK930" s="13" cm="1">
        <f t="array" ref="AK930">IFERROR(INDEX(bank!$A$2:$P$1212,MATCH($O930&amp;$P930,bank!$Q$2:$Q$1212,0),AK$1),FALSE)</f>
        <v>0</v>
      </c>
      <c r="AL930" s="13" cm="1">
        <f t="array" ref="AL930">IFERROR(INDEX(bank!$A$2:$P$1212,MATCH($O930&amp;$P930,bank!$Q$2:$Q$1212,0),AL$1),FALSE)</f>
        <v>114900.50999999981</v>
      </c>
      <c r="AM930" s="13" cm="1">
        <f t="array" ref="AM930">IFERROR(INDEX(bank!$A$2:$P$1212,MATCH($O930&amp;$P930,bank!$Q$2:$Q$1212,0),AM$1),FALSE)</f>
        <v>1</v>
      </c>
      <c r="AN930" s="13" t="b" cm="1">
        <f t="array" ref="AN930">IFERROR(INDEX(bank!$A$2:$P$1212,MATCH($O930&amp;$P930,bank!$Q$2:$Q$1212,0),AN$1),FALSE)</f>
        <v>1</v>
      </c>
      <c r="AO930" s="13" t="str" cm="1">
        <f t="array" ref="AO930">IFERROR(INDEX(bank!$A$2:$P$1212,MATCH($O930&amp;$P930,bank!$Q$2:$Q$1212,0),AO$1),FALSE)</f>
        <v>已关闭</v>
      </c>
    </row>
    <row r="931" spans="1:41" hidden="1">
      <c r="A931" s="4" t="s">
        <v>758</v>
      </c>
      <c r="B931" s="4" t="s">
        <v>761</v>
      </c>
      <c r="C931" s="4">
        <v>0</v>
      </c>
      <c r="D931" s="4">
        <v>0</v>
      </c>
      <c r="E931" s="4">
        <v>1657.64</v>
      </c>
      <c r="F931" s="4">
        <v>1657.64</v>
      </c>
      <c r="G931" s="4" t="s">
        <v>19</v>
      </c>
      <c r="H931" s="6">
        <v>45078.385170613423</v>
      </c>
      <c r="I931" s="4" t="s">
        <v>20</v>
      </c>
      <c r="J931" s="4" t="b">
        <v>1</v>
      </c>
      <c r="K931" s="4">
        <v>0</v>
      </c>
      <c r="L931" s="4">
        <v>1</v>
      </c>
      <c r="M931" s="4" t="s">
        <v>27</v>
      </c>
      <c r="N931" s="6">
        <v>45078.248090277782</v>
      </c>
      <c r="O931" s="4" t="s">
        <v>26</v>
      </c>
      <c r="P931" s="4">
        <v>1071</v>
      </c>
      <c r="Q931" s="10" cm="1">
        <f t="array" ref="Q931">IFERROR(INDEX(cashier!$A$2:$I$672,MATCH($O931&amp;$P931,cashier!$J$2:$J$672,0),Q$1),FALSE)</f>
        <v>648</v>
      </c>
      <c r="R931" s="10" t="str" cm="1">
        <f t="array" ref="R931">IFERROR(INDEX(cashier!$A$2:$I$672,MATCH($O931&amp;$P931,cashier!$J$2:$J$672,0),R$1),FALSE)</f>
        <v>香港汇丰/USD/Mandarine/801-443300-838</v>
      </c>
      <c r="S931" s="10" cm="1">
        <f t="array" ref="S931">IFERROR(INDEX(cashier!$A$2:$I$672,MATCH($O931&amp;$P931,cashier!$J$2:$J$672,0),S$1),FALSE)</f>
        <v>45091.242914918977</v>
      </c>
      <c r="T931" s="10" t="str" cm="1">
        <f t="array" ref="T931">IFERROR(INDEX(cashier!$A$2:$I$672,MATCH($O931&amp;$P931,cashier!$J$2:$J$672,0),T$1),FALSE)</f>
        <v>USD</v>
      </c>
      <c r="U931" s="10" cm="1">
        <f t="array" ref="U931">IFERROR(INDEX(cashier!$A$2:$I$672,MATCH($O931&amp;$P931,cashier!$J$2:$J$672,0),U$1),FALSE)</f>
        <v>63068.44</v>
      </c>
      <c r="V931" s="10" cm="1">
        <f t="array" ref="V931">IFERROR(INDEX(cashier!$A$2:$I$672,MATCH($O931&amp;$P931,cashier!$J$2:$J$672,0),V$1),FALSE)</f>
        <v>45078.248090277782</v>
      </c>
      <c r="W931" s="10" cm="1">
        <f t="array" ref="W931">IFERROR(INDEX(cashier!$A$2:$I$672,MATCH($O931&amp;$P931,cashier!$J$2:$J$672,0),W$1),FALSE)</f>
        <v>1071</v>
      </c>
      <c r="X931" s="10" t="str" cm="1">
        <f t="array" ref="X931">IFERROR(INDEX(cashier!$A$2:$I$672,MATCH($O931&amp;$P931,cashier!$J$2:$J$672,0),X$1),FALSE)</f>
        <v>收款单</v>
      </c>
      <c r="Y931" s="10" cm="1">
        <f t="array" ref="Y931">IFERROR(INDEX(cashier!$A$2:$I$672,MATCH($O931&amp;$P931,cashier!$J$2:$J$672,0),Y$1),FALSE)</f>
        <v>0</v>
      </c>
      <c r="Z931" s="13" cm="1">
        <f t="array" ref="Z931">IFERROR(INDEX(bank!$A$2:$P$1212,MATCH($O931&amp;$P931,bank!$Q$2:$Q$1212,0),Z$1),FALSE)</f>
        <v>1071</v>
      </c>
      <c r="AA931" s="13" t="str" cm="1">
        <f t="array" ref="AA931">IFERROR(INDEX(bank!$A$2:$P$1212,MATCH($O931&amp;$P931,bank!$Q$2:$Q$1212,0),AA$1),FALSE)</f>
        <v>收款单</v>
      </c>
      <c r="AB931" s="13" t="str" cm="1">
        <f t="array" ref="AB931">IFERROR(INDEX(bank!$A$2:$P$1212,MATCH($O931&amp;$P931,bank!$Q$2:$Q$1212,0),AB$1),FALSE)</f>
        <v>香港汇丰/USD/Mandarine/801-443300-838</v>
      </c>
      <c r="AC931" s="13" t="str" cm="1">
        <f t="array" ref="AC931">IFERROR(INDEX(bank!$A$2:$P$1212,MATCH($O931&amp;$P931,bank!$Q$2:$Q$1212,0),AC$1),FALSE)</f>
        <v>USD</v>
      </c>
      <c r="AD931" s="13" cm="1">
        <f t="array" ref="AD931">IFERROR(INDEX(bank!$A$2:$P$1212,MATCH($O931&amp;$P931,bank!$Q$2:$Q$1212,0),AD$1),FALSE)</f>
        <v>0</v>
      </c>
      <c r="AE931" s="13" t="str" cm="1">
        <f t="array" ref="AE931">IFERROR(INDEX(bank!$A$2:$P$1212,MATCH($O931&amp;$P931,bank!$Q$2:$Q$1212,0),AE$1),FALSE)</f>
        <v>5101.06-租金收入</v>
      </c>
      <c r="AF931" s="13" t="str" cm="1">
        <f t="array" ref="AF931">IFERROR(INDEX(bank!$A$2:$P$1212,MATCH($O931&amp;$P931,bank!$Q$2:$Q$1212,0),AF$1),FALSE)</f>
        <v>租金总收入（按USD7000）</v>
      </c>
      <c r="AG931" s="13" cm="1">
        <f t="array" ref="AG931">IFERROR(INDEX(bank!$A$2:$P$1212,MATCH($O931&amp;$P931,bank!$Q$2:$Q$1212,0),AG$1),FALSE)</f>
        <v>45078.248090277782</v>
      </c>
      <c r="AH931" s="13" cm="1">
        <f t="array" ref="AH931">IFERROR(INDEX(bank!$A$2:$P$1212,MATCH($O931&amp;$P931,bank!$Q$2:$Q$1212,0),AH$1),FALSE)</f>
        <v>517093.89</v>
      </c>
      <c r="AI931" s="13" cm="1">
        <f t="array" ref="AI931">IFERROR(INDEX(bank!$A$2:$P$1212,MATCH($O931&amp;$P931,bank!$Q$2:$Q$1212,0),AI$1),FALSE)</f>
        <v>517093.89</v>
      </c>
      <c r="AJ931" s="13" cm="1">
        <f t="array" ref="AJ931">IFERROR(INDEX(bank!$A$2:$P$1212,MATCH($O931&amp;$P931,bank!$Q$2:$Q$1212,0),AJ$1),FALSE)</f>
        <v>0</v>
      </c>
      <c r="AK931" s="13" cm="1">
        <f t="array" ref="AK931">IFERROR(INDEX(bank!$A$2:$P$1212,MATCH($O931&amp;$P931,bank!$Q$2:$Q$1212,0),AK$1),FALSE)</f>
        <v>0</v>
      </c>
      <c r="AL931" s="13" cm="1">
        <f t="array" ref="AL931">IFERROR(INDEX(bank!$A$2:$P$1212,MATCH($O931&amp;$P931,bank!$Q$2:$Q$1212,0),AL$1),FALSE)</f>
        <v>114900.50999999981</v>
      </c>
      <c r="AM931" s="13" cm="1">
        <f t="array" ref="AM931">IFERROR(INDEX(bank!$A$2:$P$1212,MATCH($O931&amp;$P931,bank!$Q$2:$Q$1212,0),AM$1),FALSE)</f>
        <v>1</v>
      </c>
      <c r="AN931" s="13" t="b" cm="1">
        <f t="array" ref="AN931">IFERROR(INDEX(bank!$A$2:$P$1212,MATCH($O931&amp;$P931,bank!$Q$2:$Q$1212,0),AN$1),FALSE)</f>
        <v>1</v>
      </c>
      <c r="AO931" s="13" t="str" cm="1">
        <f t="array" ref="AO931">IFERROR(INDEX(bank!$A$2:$P$1212,MATCH($O931&amp;$P931,bank!$Q$2:$Q$1212,0),AO$1),FALSE)</f>
        <v>已关闭</v>
      </c>
    </row>
    <row r="932" spans="1:41" hidden="1">
      <c r="A932" s="4" t="s">
        <v>177</v>
      </c>
      <c r="B932" s="4" t="s">
        <v>762</v>
      </c>
      <c r="C932" s="4">
        <v>30323.09</v>
      </c>
      <c r="D932" s="4">
        <v>30323.09</v>
      </c>
      <c r="E932" s="4">
        <v>0</v>
      </c>
      <c r="F932" s="4">
        <v>0</v>
      </c>
      <c r="G932" s="4" t="s">
        <v>19</v>
      </c>
      <c r="H932" s="6">
        <v>45078.385170613423</v>
      </c>
      <c r="I932" s="4" t="s">
        <v>20</v>
      </c>
      <c r="J932" s="4" t="b">
        <v>1</v>
      </c>
      <c r="K932" s="4">
        <v>0</v>
      </c>
      <c r="L932" s="4">
        <v>1</v>
      </c>
      <c r="M932" s="4" t="s">
        <v>27</v>
      </c>
      <c r="N932" s="6">
        <v>45078.248090277782</v>
      </c>
      <c r="O932" s="4" t="s">
        <v>26</v>
      </c>
      <c r="P932" s="4">
        <v>1071</v>
      </c>
      <c r="Q932" s="10" cm="1">
        <f t="array" ref="Q932">IFERROR(INDEX(cashier!$A$2:$I$672,MATCH($O932&amp;$P932,cashier!$J$2:$J$672,0),Q$1),FALSE)</f>
        <v>648</v>
      </c>
      <c r="R932" s="10" t="str" cm="1">
        <f t="array" ref="R932">IFERROR(INDEX(cashier!$A$2:$I$672,MATCH($O932&amp;$P932,cashier!$J$2:$J$672,0),R$1),FALSE)</f>
        <v>香港汇丰/USD/Mandarine/801-443300-838</v>
      </c>
      <c r="S932" s="10" cm="1">
        <f t="array" ref="S932">IFERROR(INDEX(cashier!$A$2:$I$672,MATCH($O932&amp;$P932,cashier!$J$2:$J$672,0),S$1),FALSE)</f>
        <v>45091.242914918977</v>
      </c>
      <c r="T932" s="10" t="str" cm="1">
        <f t="array" ref="T932">IFERROR(INDEX(cashier!$A$2:$I$672,MATCH($O932&amp;$P932,cashier!$J$2:$J$672,0),T$1),FALSE)</f>
        <v>USD</v>
      </c>
      <c r="U932" s="10" cm="1">
        <f t="array" ref="U932">IFERROR(INDEX(cashier!$A$2:$I$672,MATCH($O932&amp;$P932,cashier!$J$2:$J$672,0),U$1),FALSE)</f>
        <v>63068.44</v>
      </c>
      <c r="V932" s="10" cm="1">
        <f t="array" ref="V932">IFERROR(INDEX(cashier!$A$2:$I$672,MATCH($O932&amp;$P932,cashier!$J$2:$J$672,0),V$1),FALSE)</f>
        <v>45078.248090277782</v>
      </c>
      <c r="W932" s="10" cm="1">
        <f t="array" ref="W932">IFERROR(INDEX(cashier!$A$2:$I$672,MATCH($O932&amp;$P932,cashier!$J$2:$J$672,0),W$1),FALSE)</f>
        <v>1071</v>
      </c>
      <c r="X932" s="10" t="str" cm="1">
        <f t="array" ref="X932">IFERROR(INDEX(cashier!$A$2:$I$672,MATCH($O932&amp;$P932,cashier!$J$2:$J$672,0),X$1),FALSE)</f>
        <v>收款单</v>
      </c>
      <c r="Y932" s="10" cm="1">
        <f t="array" ref="Y932">IFERROR(INDEX(cashier!$A$2:$I$672,MATCH($O932&amp;$P932,cashier!$J$2:$J$672,0),Y$1),FALSE)</f>
        <v>0</v>
      </c>
      <c r="Z932" s="13" cm="1">
        <f t="array" ref="Z932">IFERROR(INDEX(bank!$A$2:$P$1212,MATCH($O932&amp;$P932,bank!$Q$2:$Q$1212,0),Z$1),FALSE)</f>
        <v>1071</v>
      </c>
      <c r="AA932" s="13" t="str" cm="1">
        <f t="array" ref="AA932">IFERROR(INDEX(bank!$A$2:$P$1212,MATCH($O932&amp;$P932,bank!$Q$2:$Q$1212,0),AA$1),FALSE)</f>
        <v>收款单</v>
      </c>
      <c r="AB932" s="13" t="str" cm="1">
        <f t="array" ref="AB932">IFERROR(INDEX(bank!$A$2:$P$1212,MATCH($O932&amp;$P932,bank!$Q$2:$Q$1212,0),AB$1),FALSE)</f>
        <v>香港汇丰/USD/Mandarine/801-443300-838</v>
      </c>
      <c r="AC932" s="13" t="str" cm="1">
        <f t="array" ref="AC932">IFERROR(INDEX(bank!$A$2:$P$1212,MATCH($O932&amp;$P932,bank!$Q$2:$Q$1212,0),AC$1),FALSE)</f>
        <v>USD</v>
      </c>
      <c r="AD932" s="13" cm="1">
        <f t="array" ref="AD932">IFERROR(INDEX(bank!$A$2:$P$1212,MATCH($O932&amp;$P932,bank!$Q$2:$Q$1212,0),AD$1),FALSE)</f>
        <v>0</v>
      </c>
      <c r="AE932" s="13" t="str" cm="1">
        <f t="array" ref="AE932">IFERROR(INDEX(bank!$A$2:$P$1212,MATCH($O932&amp;$P932,bank!$Q$2:$Q$1212,0),AE$1),FALSE)</f>
        <v>5101.06-租金收入</v>
      </c>
      <c r="AF932" s="13" t="str" cm="1">
        <f t="array" ref="AF932">IFERROR(INDEX(bank!$A$2:$P$1212,MATCH($O932&amp;$P932,bank!$Q$2:$Q$1212,0),AF$1),FALSE)</f>
        <v>租金总收入（按USD7000）</v>
      </c>
      <c r="AG932" s="13" cm="1">
        <f t="array" ref="AG932">IFERROR(INDEX(bank!$A$2:$P$1212,MATCH($O932&amp;$P932,bank!$Q$2:$Q$1212,0),AG$1),FALSE)</f>
        <v>45078.248090277782</v>
      </c>
      <c r="AH932" s="13" cm="1">
        <f t="array" ref="AH932">IFERROR(INDEX(bank!$A$2:$P$1212,MATCH($O932&amp;$P932,bank!$Q$2:$Q$1212,0),AH$1),FALSE)</f>
        <v>517093.89</v>
      </c>
      <c r="AI932" s="13" cm="1">
        <f t="array" ref="AI932">IFERROR(INDEX(bank!$A$2:$P$1212,MATCH($O932&amp;$P932,bank!$Q$2:$Q$1212,0),AI$1),FALSE)</f>
        <v>517093.89</v>
      </c>
      <c r="AJ932" s="13" cm="1">
        <f t="array" ref="AJ932">IFERROR(INDEX(bank!$A$2:$P$1212,MATCH($O932&amp;$P932,bank!$Q$2:$Q$1212,0),AJ$1),FALSE)</f>
        <v>0</v>
      </c>
      <c r="AK932" s="13" cm="1">
        <f t="array" ref="AK932">IFERROR(INDEX(bank!$A$2:$P$1212,MATCH($O932&amp;$P932,bank!$Q$2:$Q$1212,0),AK$1),FALSE)</f>
        <v>0</v>
      </c>
      <c r="AL932" s="13" cm="1">
        <f t="array" ref="AL932">IFERROR(INDEX(bank!$A$2:$P$1212,MATCH($O932&amp;$P932,bank!$Q$2:$Q$1212,0),AL$1),FALSE)</f>
        <v>114900.50999999981</v>
      </c>
      <c r="AM932" s="13" cm="1">
        <f t="array" ref="AM932">IFERROR(INDEX(bank!$A$2:$P$1212,MATCH($O932&amp;$P932,bank!$Q$2:$Q$1212,0),AM$1),FALSE)</f>
        <v>1</v>
      </c>
      <c r="AN932" s="13" t="b" cm="1">
        <f t="array" ref="AN932">IFERROR(INDEX(bank!$A$2:$P$1212,MATCH($O932&amp;$P932,bank!$Q$2:$Q$1212,0),AN$1),FALSE)</f>
        <v>1</v>
      </c>
      <c r="AO932" s="13" t="str" cm="1">
        <f t="array" ref="AO932">IFERROR(INDEX(bank!$A$2:$P$1212,MATCH($O932&amp;$P932,bank!$Q$2:$Q$1212,0),AO$1),FALSE)</f>
        <v>已关闭</v>
      </c>
    </row>
    <row r="933" spans="1:41" hidden="1">
      <c r="A933" s="4" t="s">
        <v>758</v>
      </c>
      <c r="B933" s="4" t="s">
        <v>759</v>
      </c>
      <c r="C933" s="4">
        <v>0</v>
      </c>
      <c r="D933" s="4">
        <v>0</v>
      </c>
      <c r="E933" s="4">
        <v>1101.03</v>
      </c>
      <c r="F933" s="4">
        <v>1101.03</v>
      </c>
      <c r="G933" s="4" t="s">
        <v>19</v>
      </c>
      <c r="H933" s="6">
        <v>45078.385170613423</v>
      </c>
      <c r="I933" s="4" t="s">
        <v>20</v>
      </c>
      <c r="J933" s="4" t="b">
        <v>1</v>
      </c>
      <c r="K933" s="4">
        <v>0</v>
      </c>
      <c r="L933" s="4">
        <v>1</v>
      </c>
      <c r="M933" s="4" t="s">
        <v>27</v>
      </c>
      <c r="N933" s="6">
        <v>45078.248090277782</v>
      </c>
      <c r="O933" s="4" t="s">
        <v>26</v>
      </c>
      <c r="P933" s="4">
        <v>1071</v>
      </c>
      <c r="Q933" s="10" cm="1">
        <f t="array" ref="Q933">IFERROR(INDEX(cashier!$A$2:$I$672,MATCH($O933&amp;$P933,cashier!$J$2:$J$672,0),Q$1),FALSE)</f>
        <v>648</v>
      </c>
      <c r="R933" s="10" t="str" cm="1">
        <f t="array" ref="R933">IFERROR(INDEX(cashier!$A$2:$I$672,MATCH($O933&amp;$P933,cashier!$J$2:$J$672,0),R$1),FALSE)</f>
        <v>香港汇丰/USD/Mandarine/801-443300-838</v>
      </c>
      <c r="S933" s="10" cm="1">
        <f t="array" ref="S933">IFERROR(INDEX(cashier!$A$2:$I$672,MATCH($O933&amp;$P933,cashier!$J$2:$J$672,0),S$1),FALSE)</f>
        <v>45091.242914918977</v>
      </c>
      <c r="T933" s="10" t="str" cm="1">
        <f t="array" ref="T933">IFERROR(INDEX(cashier!$A$2:$I$672,MATCH($O933&amp;$P933,cashier!$J$2:$J$672,0),T$1),FALSE)</f>
        <v>USD</v>
      </c>
      <c r="U933" s="10" cm="1">
        <f t="array" ref="U933">IFERROR(INDEX(cashier!$A$2:$I$672,MATCH($O933&amp;$P933,cashier!$J$2:$J$672,0),U$1),FALSE)</f>
        <v>63068.44</v>
      </c>
      <c r="V933" s="10" cm="1">
        <f t="array" ref="V933">IFERROR(INDEX(cashier!$A$2:$I$672,MATCH($O933&amp;$P933,cashier!$J$2:$J$672,0),V$1),FALSE)</f>
        <v>45078.248090277782</v>
      </c>
      <c r="W933" s="10" cm="1">
        <f t="array" ref="W933">IFERROR(INDEX(cashier!$A$2:$I$672,MATCH($O933&amp;$P933,cashier!$J$2:$J$672,0),W$1),FALSE)</f>
        <v>1071</v>
      </c>
      <c r="X933" s="10" t="str" cm="1">
        <f t="array" ref="X933">IFERROR(INDEX(cashier!$A$2:$I$672,MATCH($O933&amp;$P933,cashier!$J$2:$J$672,0),X$1),FALSE)</f>
        <v>收款单</v>
      </c>
      <c r="Y933" s="10" cm="1">
        <f t="array" ref="Y933">IFERROR(INDEX(cashier!$A$2:$I$672,MATCH($O933&amp;$P933,cashier!$J$2:$J$672,0),Y$1),FALSE)</f>
        <v>0</v>
      </c>
      <c r="Z933" s="13" cm="1">
        <f t="array" ref="Z933">IFERROR(INDEX(bank!$A$2:$P$1212,MATCH($O933&amp;$P933,bank!$Q$2:$Q$1212,0),Z$1),FALSE)</f>
        <v>1071</v>
      </c>
      <c r="AA933" s="13" t="str" cm="1">
        <f t="array" ref="AA933">IFERROR(INDEX(bank!$A$2:$P$1212,MATCH($O933&amp;$P933,bank!$Q$2:$Q$1212,0),AA$1),FALSE)</f>
        <v>收款单</v>
      </c>
      <c r="AB933" s="13" t="str" cm="1">
        <f t="array" ref="AB933">IFERROR(INDEX(bank!$A$2:$P$1212,MATCH($O933&amp;$P933,bank!$Q$2:$Q$1212,0),AB$1),FALSE)</f>
        <v>香港汇丰/USD/Mandarine/801-443300-838</v>
      </c>
      <c r="AC933" s="13" t="str" cm="1">
        <f t="array" ref="AC933">IFERROR(INDEX(bank!$A$2:$P$1212,MATCH($O933&amp;$P933,bank!$Q$2:$Q$1212,0),AC$1),FALSE)</f>
        <v>USD</v>
      </c>
      <c r="AD933" s="13" cm="1">
        <f t="array" ref="AD933">IFERROR(INDEX(bank!$A$2:$P$1212,MATCH($O933&amp;$P933,bank!$Q$2:$Q$1212,0),AD$1),FALSE)</f>
        <v>0</v>
      </c>
      <c r="AE933" s="13" t="str" cm="1">
        <f t="array" ref="AE933">IFERROR(INDEX(bank!$A$2:$P$1212,MATCH($O933&amp;$P933,bank!$Q$2:$Q$1212,0),AE$1),FALSE)</f>
        <v>5101.06-租金收入</v>
      </c>
      <c r="AF933" s="13" t="str" cm="1">
        <f t="array" ref="AF933">IFERROR(INDEX(bank!$A$2:$P$1212,MATCH($O933&amp;$P933,bank!$Q$2:$Q$1212,0),AF$1),FALSE)</f>
        <v>租金总收入（按USD7000）</v>
      </c>
      <c r="AG933" s="13" cm="1">
        <f t="array" ref="AG933">IFERROR(INDEX(bank!$A$2:$P$1212,MATCH($O933&amp;$P933,bank!$Q$2:$Q$1212,0),AG$1),FALSE)</f>
        <v>45078.248090277782</v>
      </c>
      <c r="AH933" s="13" cm="1">
        <f t="array" ref="AH933">IFERROR(INDEX(bank!$A$2:$P$1212,MATCH($O933&amp;$P933,bank!$Q$2:$Q$1212,0),AH$1),FALSE)</f>
        <v>517093.89</v>
      </c>
      <c r="AI933" s="13" cm="1">
        <f t="array" ref="AI933">IFERROR(INDEX(bank!$A$2:$P$1212,MATCH($O933&amp;$P933,bank!$Q$2:$Q$1212,0),AI$1),FALSE)</f>
        <v>517093.89</v>
      </c>
      <c r="AJ933" s="13" cm="1">
        <f t="array" ref="AJ933">IFERROR(INDEX(bank!$A$2:$P$1212,MATCH($O933&amp;$P933,bank!$Q$2:$Q$1212,0),AJ$1),FALSE)</f>
        <v>0</v>
      </c>
      <c r="AK933" s="13" cm="1">
        <f t="array" ref="AK933">IFERROR(INDEX(bank!$A$2:$P$1212,MATCH($O933&amp;$P933,bank!$Q$2:$Q$1212,0),AK$1),FALSE)</f>
        <v>0</v>
      </c>
      <c r="AL933" s="13" cm="1">
        <f t="array" ref="AL933">IFERROR(INDEX(bank!$A$2:$P$1212,MATCH($O933&amp;$P933,bank!$Q$2:$Q$1212,0),AL$1),FALSE)</f>
        <v>114900.50999999981</v>
      </c>
      <c r="AM933" s="13" cm="1">
        <f t="array" ref="AM933">IFERROR(INDEX(bank!$A$2:$P$1212,MATCH($O933&amp;$P933,bank!$Q$2:$Q$1212,0),AM$1),FALSE)</f>
        <v>1</v>
      </c>
      <c r="AN933" s="13" t="b" cm="1">
        <f t="array" ref="AN933">IFERROR(INDEX(bank!$A$2:$P$1212,MATCH($O933&amp;$P933,bank!$Q$2:$Q$1212,0),AN$1),FALSE)</f>
        <v>1</v>
      </c>
      <c r="AO933" s="13" t="str" cm="1">
        <f t="array" ref="AO933">IFERROR(INDEX(bank!$A$2:$P$1212,MATCH($O933&amp;$P933,bank!$Q$2:$Q$1212,0),AO$1),FALSE)</f>
        <v>已关闭</v>
      </c>
    </row>
    <row r="934" spans="1:41" hidden="1">
      <c r="A934" s="4" t="s">
        <v>177</v>
      </c>
      <c r="B934" s="4" t="s">
        <v>763</v>
      </c>
      <c r="C934" s="4">
        <v>1870.39</v>
      </c>
      <c r="D934" s="4">
        <v>1870.39</v>
      </c>
      <c r="E934" s="4">
        <v>0</v>
      </c>
      <c r="F934" s="4">
        <v>0</v>
      </c>
      <c r="G934" s="4" t="s">
        <v>19</v>
      </c>
      <c r="H934" s="6">
        <v>45078.385170613423</v>
      </c>
      <c r="I934" s="4" t="s">
        <v>20</v>
      </c>
      <c r="J934" s="4" t="b">
        <v>1</v>
      </c>
      <c r="K934" s="4">
        <v>0</v>
      </c>
      <c r="L934" s="4">
        <v>1</v>
      </c>
      <c r="M934" s="4" t="s">
        <v>27</v>
      </c>
      <c r="N934" s="6">
        <v>45078.248090277782</v>
      </c>
      <c r="O934" s="4" t="s">
        <v>26</v>
      </c>
      <c r="P934" s="4">
        <v>1071</v>
      </c>
      <c r="Q934" s="10" cm="1">
        <f t="array" ref="Q934">IFERROR(INDEX(cashier!$A$2:$I$672,MATCH($O934&amp;$P934,cashier!$J$2:$J$672,0),Q$1),FALSE)</f>
        <v>648</v>
      </c>
      <c r="R934" s="10" t="str" cm="1">
        <f t="array" ref="R934">IFERROR(INDEX(cashier!$A$2:$I$672,MATCH($O934&amp;$P934,cashier!$J$2:$J$672,0),R$1),FALSE)</f>
        <v>香港汇丰/USD/Mandarine/801-443300-838</v>
      </c>
      <c r="S934" s="10" cm="1">
        <f t="array" ref="S934">IFERROR(INDEX(cashier!$A$2:$I$672,MATCH($O934&amp;$P934,cashier!$J$2:$J$672,0),S$1),FALSE)</f>
        <v>45091.242914918977</v>
      </c>
      <c r="T934" s="10" t="str" cm="1">
        <f t="array" ref="T934">IFERROR(INDEX(cashier!$A$2:$I$672,MATCH($O934&amp;$P934,cashier!$J$2:$J$672,0),T$1),FALSE)</f>
        <v>USD</v>
      </c>
      <c r="U934" s="10" cm="1">
        <f t="array" ref="U934">IFERROR(INDEX(cashier!$A$2:$I$672,MATCH($O934&amp;$P934,cashier!$J$2:$J$672,0),U$1),FALSE)</f>
        <v>63068.44</v>
      </c>
      <c r="V934" s="10" cm="1">
        <f t="array" ref="V934">IFERROR(INDEX(cashier!$A$2:$I$672,MATCH($O934&amp;$P934,cashier!$J$2:$J$672,0),V$1),FALSE)</f>
        <v>45078.248090277782</v>
      </c>
      <c r="W934" s="10" cm="1">
        <f t="array" ref="W934">IFERROR(INDEX(cashier!$A$2:$I$672,MATCH($O934&amp;$P934,cashier!$J$2:$J$672,0),W$1),FALSE)</f>
        <v>1071</v>
      </c>
      <c r="X934" s="10" t="str" cm="1">
        <f t="array" ref="X934">IFERROR(INDEX(cashier!$A$2:$I$672,MATCH($O934&amp;$P934,cashier!$J$2:$J$672,0),X$1),FALSE)</f>
        <v>收款单</v>
      </c>
      <c r="Y934" s="10" cm="1">
        <f t="array" ref="Y934">IFERROR(INDEX(cashier!$A$2:$I$672,MATCH($O934&amp;$P934,cashier!$J$2:$J$672,0),Y$1),FALSE)</f>
        <v>0</v>
      </c>
      <c r="Z934" s="13" cm="1">
        <f t="array" ref="Z934">IFERROR(INDEX(bank!$A$2:$P$1212,MATCH($O934&amp;$P934,bank!$Q$2:$Q$1212,0),Z$1),FALSE)</f>
        <v>1071</v>
      </c>
      <c r="AA934" s="13" t="str" cm="1">
        <f t="array" ref="AA934">IFERROR(INDEX(bank!$A$2:$P$1212,MATCH($O934&amp;$P934,bank!$Q$2:$Q$1212,0),AA$1),FALSE)</f>
        <v>收款单</v>
      </c>
      <c r="AB934" s="13" t="str" cm="1">
        <f t="array" ref="AB934">IFERROR(INDEX(bank!$A$2:$P$1212,MATCH($O934&amp;$P934,bank!$Q$2:$Q$1212,0),AB$1),FALSE)</f>
        <v>香港汇丰/USD/Mandarine/801-443300-838</v>
      </c>
      <c r="AC934" s="13" t="str" cm="1">
        <f t="array" ref="AC934">IFERROR(INDEX(bank!$A$2:$P$1212,MATCH($O934&amp;$P934,bank!$Q$2:$Q$1212,0),AC$1),FALSE)</f>
        <v>USD</v>
      </c>
      <c r="AD934" s="13" cm="1">
        <f t="array" ref="AD934">IFERROR(INDEX(bank!$A$2:$P$1212,MATCH($O934&amp;$P934,bank!$Q$2:$Q$1212,0),AD$1),FALSE)</f>
        <v>0</v>
      </c>
      <c r="AE934" s="13" t="str" cm="1">
        <f t="array" ref="AE934">IFERROR(INDEX(bank!$A$2:$P$1212,MATCH($O934&amp;$P934,bank!$Q$2:$Q$1212,0),AE$1),FALSE)</f>
        <v>5101.06-租金收入</v>
      </c>
      <c r="AF934" s="13" t="str" cm="1">
        <f t="array" ref="AF934">IFERROR(INDEX(bank!$A$2:$P$1212,MATCH($O934&amp;$P934,bank!$Q$2:$Q$1212,0),AF$1),FALSE)</f>
        <v>租金总收入（按USD7000）</v>
      </c>
      <c r="AG934" s="13" cm="1">
        <f t="array" ref="AG934">IFERROR(INDEX(bank!$A$2:$P$1212,MATCH($O934&amp;$P934,bank!$Q$2:$Q$1212,0),AG$1),FALSE)</f>
        <v>45078.248090277782</v>
      </c>
      <c r="AH934" s="13" cm="1">
        <f t="array" ref="AH934">IFERROR(INDEX(bank!$A$2:$P$1212,MATCH($O934&amp;$P934,bank!$Q$2:$Q$1212,0),AH$1),FALSE)</f>
        <v>517093.89</v>
      </c>
      <c r="AI934" s="13" cm="1">
        <f t="array" ref="AI934">IFERROR(INDEX(bank!$A$2:$P$1212,MATCH($O934&amp;$P934,bank!$Q$2:$Q$1212,0),AI$1),FALSE)</f>
        <v>517093.89</v>
      </c>
      <c r="AJ934" s="13" cm="1">
        <f t="array" ref="AJ934">IFERROR(INDEX(bank!$A$2:$P$1212,MATCH($O934&amp;$P934,bank!$Q$2:$Q$1212,0),AJ$1),FALSE)</f>
        <v>0</v>
      </c>
      <c r="AK934" s="13" cm="1">
        <f t="array" ref="AK934">IFERROR(INDEX(bank!$A$2:$P$1212,MATCH($O934&amp;$P934,bank!$Q$2:$Q$1212,0),AK$1),FALSE)</f>
        <v>0</v>
      </c>
      <c r="AL934" s="13" cm="1">
        <f t="array" ref="AL934">IFERROR(INDEX(bank!$A$2:$P$1212,MATCH($O934&amp;$P934,bank!$Q$2:$Q$1212,0),AL$1),FALSE)</f>
        <v>114900.50999999981</v>
      </c>
      <c r="AM934" s="13" cm="1">
        <f t="array" ref="AM934">IFERROR(INDEX(bank!$A$2:$P$1212,MATCH($O934&amp;$P934,bank!$Q$2:$Q$1212,0),AM$1),FALSE)</f>
        <v>1</v>
      </c>
      <c r="AN934" s="13" t="b" cm="1">
        <f t="array" ref="AN934">IFERROR(INDEX(bank!$A$2:$P$1212,MATCH($O934&amp;$P934,bank!$Q$2:$Q$1212,0),AN$1),FALSE)</f>
        <v>1</v>
      </c>
      <c r="AO934" s="13" t="str" cm="1">
        <f t="array" ref="AO934">IFERROR(INDEX(bank!$A$2:$P$1212,MATCH($O934&amp;$P934,bank!$Q$2:$Q$1212,0),AO$1),FALSE)</f>
        <v>已关闭</v>
      </c>
    </row>
    <row r="935" spans="1:41" hidden="1">
      <c r="A935" s="4" t="s">
        <v>758</v>
      </c>
      <c r="B935" s="4" t="s">
        <v>759</v>
      </c>
      <c r="C935" s="4">
        <v>0</v>
      </c>
      <c r="D935" s="4">
        <v>0</v>
      </c>
      <c r="E935" s="4">
        <v>70.31</v>
      </c>
      <c r="F935" s="4">
        <v>70.31</v>
      </c>
      <c r="G935" s="4" t="s">
        <v>19</v>
      </c>
      <c r="H935" s="6">
        <v>45078.385170613423</v>
      </c>
      <c r="I935" s="4" t="s">
        <v>20</v>
      </c>
      <c r="J935" s="4" t="b">
        <v>1</v>
      </c>
      <c r="K935" s="4">
        <v>0</v>
      </c>
      <c r="L935" s="4">
        <v>1</v>
      </c>
      <c r="M935" s="4" t="s">
        <v>27</v>
      </c>
      <c r="N935" s="6">
        <v>45078.248090277782</v>
      </c>
      <c r="O935" s="4" t="s">
        <v>26</v>
      </c>
      <c r="P935" s="4">
        <v>1071</v>
      </c>
      <c r="Q935" s="10" cm="1">
        <f t="array" ref="Q935">IFERROR(INDEX(cashier!$A$2:$I$672,MATCH($O935&amp;$P935,cashier!$J$2:$J$672,0),Q$1),FALSE)</f>
        <v>648</v>
      </c>
      <c r="R935" s="10" t="str" cm="1">
        <f t="array" ref="R935">IFERROR(INDEX(cashier!$A$2:$I$672,MATCH($O935&amp;$P935,cashier!$J$2:$J$672,0),R$1),FALSE)</f>
        <v>香港汇丰/USD/Mandarine/801-443300-838</v>
      </c>
      <c r="S935" s="10" cm="1">
        <f t="array" ref="S935">IFERROR(INDEX(cashier!$A$2:$I$672,MATCH($O935&amp;$P935,cashier!$J$2:$J$672,0),S$1),FALSE)</f>
        <v>45091.242914918977</v>
      </c>
      <c r="T935" s="10" t="str" cm="1">
        <f t="array" ref="T935">IFERROR(INDEX(cashier!$A$2:$I$672,MATCH($O935&amp;$P935,cashier!$J$2:$J$672,0),T$1),FALSE)</f>
        <v>USD</v>
      </c>
      <c r="U935" s="10" cm="1">
        <f t="array" ref="U935">IFERROR(INDEX(cashier!$A$2:$I$672,MATCH($O935&amp;$P935,cashier!$J$2:$J$672,0),U$1),FALSE)</f>
        <v>63068.44</v>
      </c>
      <c r="V935" s="10" cm="1">
        <f t="array" ref="V935">IFERROR(INDEX(cashier!$A$2:$I$672,MATCH($O935&amp;$P935,cashier!$J$2:$J$672,0),V$1),FALSE)</f>
        <v>45078.248090277782</v>
      </c>
      <c r="W935" s="10" cm="1">
        <f t="array" ref="W935">IFERROR(INDEX(cashier!$A$2:$I$672,MATCH($O935&amp;$P935,cashier!$J$2:$J$672,0),W$1),FALSE)</f>
        <v>1071</v>
      </c>
      <c r="X935" s="10" t="str" cm="1">
        <f t="array" ref="X935">IFERROR(INDEX(cashier!$A$2:$I$672,MATCH($O935&amp;$P935,cashier!$J$2:$J$672,0),X$1),FALSE)</f>
        <v>收款单</v>
      </c>
      <c r="Y935" s="10" cm="1">
        <f t="array" ref="Y935">IFERROR(INDEX(cashier!$A$2:$I$672,MATCH($O935&amp;$P935,cashier!$J$2:$J$672,0),Y$1),FALSE)</f>
        <v>0</v>
      </c>
      <c r="Z935" s="13" cm="1">
        <f t="array" ref="Z935">IFERROR(INDEX(bank!$A$2:$P$1212,MATCH($O935&amp;$P935,bank!$Q$2:$Q$1212,0),Z$1),FALSE)</f>
        <v>1071</v>
      </c>
      <c r="AA935" s="13" t="str" cm="1">
        <f t="array" ref="AA935">IFERROR(INDEX(bank!$A$2:$P$1212,MATCH($O935&amp;$P935,bank!$Q$2:$Q$1212,0),AA$1),FALSE)</f>
        <v>收款单</v>
      </c>
      <c r="AB935" s="13" t="str" cm="1">
        <f t="array" ref="AB935">IFERROR(INDEX(bank!$A$2:$P$1212,MATCH($O935&amp;$P935,bank!$Q$2:$Q$1212,0),AB$1),FALSE)</f>
        <v>香港汇丰/USD/Mandarine/801-443300-838</v>
      </c>
      <c r="AC935" s="13" t="str" cm="1">
        <f t="array" ref="AC935">IFERROR(INDEX(bank!$A$2:$P$1212,MATCH($O935&amp;$P935,bank!$Q$2:$Q$1212,0),AC$1),FALSE)</f>
        <v>USD</v>
      </c>
      <c r="AD935" s="13" cm="1">
        <f t="array" ref="AD935">IFERROR(INDEX(bank!$A$2:$P$1212,MATCH($O935&amp;$P935,bank!$Q$2:$Q$1212,0),AD$1),FALSE)</f>
        <v>0</v>
      </c>
      <c r="AE935" s="13" t="str" cm="1">
        <f t="array" ref="AE935">IFERROR(INDEX(bank!$A$2:$P$1212,MATCH($O935&amp;$P935,bank!$Q$2:$Q$1212,0),AE$1),FALSE)</f>
        <v>5101.06-租金收入</v>
      </c>
      <c r="AF935" s="13" t="str" cm="1">
        <f t="array" ref="AF935">IFERROR(INDEX(bank!$A$2:$P$1212,MATCH($O935&amp;$P935,bank!$Q$2:$Q$1212,0),AF$1),FALSE)</f>
        <v>租金总收入（按USD7000）</v>
      </c>
      <c r="AG935" s="13" cm="1">
        <f t="array" ref="AG935">IFERROR(INDEX(bank!$A$2:$P$1212,MATCH($O935&amp;$P935,bank!$Q$2:$Q$1212,0),AG$1),FALSE)</f>
        <v>45078.248090277782</v>
      </c>
      <c r="AH935" s="13" cm="1">
        <f t="array" ref="AH935">IFERROR(INDEX(bank!$A$2:$P$1212,MATCH($O935&amp;$P935,bank!$Q$2:$Q$1212,0),AH$1),FALSE)</f>
        <v>517093.89</v>
      </c>
      <c r="AI935" s="13" cm="1">
        <f t="array" ref="AI935">IFERROR(INDEX(bank!$A$2:$P$1212,MATCH($O935&amp;$P935,bank!$Q$2:$Q$1212,0),AI$1),FALSE)</f>
        <v>517093.89</v>
      </c>
      <c r="AJ935" s="13" cm="1">
        <f t="array" ref="AJ935">IFERROR(INDEX(bank!$A$2:$P$1212,MATCH($O935&amp;$P935,bank!$Q$2:$Q$1212,0),AJ$1),FALSE)</f>
        <v>0</v>
      </c>
      <c r="AK935" s="13" cm="1">
        <f t="array" ref="AK935">IFERROR(INDEX(bank!$A$2:$P$1212,MATCH($O935&amp;$P935,bank!$Q$2:$Q$1212,0),AK$1),FALSE)</f>
        <v>0</v>
      </c>
      <c r="AL935" s="13" cm="1">
        <f t="array" ref="AL935">IFERROR(INDEX(bank!$A$2:$P$1212,MATCH($O935&amp;$P935,bank!$Q$2:$Q$1212,0),AL$1),FALSE)</f>
        <v>114900.50999999981</v>
      </c>
      <c r="AM935" s="13" cm="1">
        <f t="array" ref="AM935">IFERROR(INDEX(bank!$A$2:$P$1212,MATCH($O935&amp;$P935,bank!$Q$2:$Q$1212,0),AM$1),FALSE)</f>
        <v>1</v>
      </c>
      <c r="AN935" s="13" t="b" cm="1">
        <f t="array" ref="AN935">IFERROR(INDEX(bank!$A$2:$P$1212,MATCH($O935&amp;$P935,bank!$Q$2:$Q$1212,0),AN$1),FALSE)</f>
        <v>1</v>
      </c>
      <c r="AO935" s="13" t="str" cm="1">
        <f t="array" ref="AO935">IFERROR(INDEX(bank!$A$2:$P$1212,MATCH($O935&amp;$P935,bank!$Q$2:$Q$1212,0),AO$1),FALSE)</f>
        <v>已关闭</v>
      </c>
    </row>
    <row r="936" spans="1:41" hidden="1">
      <c r="A936" s="4" t="s">
        <v>50</v>
      </c>
      <c r="B936" s="4" t="s">
        <v>238</v>
      </c>
      <c r="C936" s="4">
        <v>201000</v>
      </c>
      <c r="D936" s="4">
        <v>201000</v>
      </c>
      <c r="E936" s="4">
        <v>0</v>
      </c>
      <c r="F936" s="4">
        <v>0</v>
      </c>
      <c r="G936" s="4" t="s">
        <v>19</v>
      </c>
      <c r="H936" s="6">
        <v>45078.385170613423</v>
      </c>
      <c r="I936" s="4" t="s">
        <v>20</v>
      </c>
      <c r="J936" s="4" t="b">
        <v>1</v>
      </c>
      <c r="K936" s="4">
        <v>0</v>
      </c>
      <c r="L936" s="4">
        <v>1</v>
      </c>
      <c r="M936" s="4" t="s">
        <v>27</v>
      </c>
      <c r="N936" s="6">
        <v>45078.248090277782</v>
      </c>
      <c r="O936" s="4" t="s">
        <v>26</v>
      </c>
      <c r="P936" s="4">
        <v>1071</v>
      </c>
      <c r="Q936" s="10" cm="1">
        <f t="array" ref="Q936">IFERROR(INDEX(cashier!$A$2:$I$672,MATCH($O936&amp;$P936,cashier!$J$2:$J$672,0),Q$1),FALSE)</f>
        <v>648</v>
      </c>
      <c r="R936" s="10" t="str" cm="1">
        <f t="array" ref="R936">IFERROR(INDEX(cashier!$A$2:$I$672,MATCH($O936&amp;$P936,cashier!$J$2:$J$672,0),R$1),FALSE)</f>
        <v>香港汇丰/USD/Mandarine/801-443300-838</v>
      </c>
      <c r="S936" s="10" cm="1">
        <f t="array" ref="S936">IFERROR(INDEX(cashier!$A$2:$I$672,MATCH($O936&amp;$P936,cashier!$J$2:$J$672,0),S$1),FALSE)</f>
        <v>45091.242914918977</v>
      </c>
      <c r="T936" s="10" t="str" cm="1">
        <f t="array" ref="T936">IFERROR(INDEX(cashier!$A$2:$I$672,MATCH($O936&amp;$P936,cashier!$J$2:$J$672,0),T$1),FALSE)</f>
        <v>USD</v>
      </c>
      <c r="U936" s="10" cm="1">
        <f t="array" ref="U936">IFERROR(INDEX(cashier!$A$2:$I$672,MATCH($O936&amp;$P936,cashier!$J$2:$J$672,0),U$1),FALSE)</f>
        <v>63068.44</v>
      </c>
      <c r="V936" s="10" cm="1">
        <f t="array" ref="V936">IFERROR(INDEX(cashier!$A$2:$I$672,MATCH($O936&amp;$P936,cashier!$J$2:$J$672,0),V$1),FALSE)</f>
        <v>45078.248090277782</v>
      </c>
      <c r="W936" s="10" cm="1">
        <f t="array" ref="W936">IFERROR(INDEX(cashier!$A$2:$I$672,MATCH($O936&amp;$P936,cashier!$J$2:$J$672,0),W$1),FALSE)</f>
        <v>1071</v>
      </c>
      <c r="X936" s="10" t="str" cm="1">
        <f t="array" ref="X936">IFERROR(INDEX(cashier!$A$2:$I$672,MATCH($O936&amp;$P936,cashier!$J$2:$J$672,0),X$1),FALSE)</f>
        <v>收款单</v>
      </c>
      <c r="Y936" s="10" cm="1">
        <f t="array" ref="Y936">IFERROR(INDEX(cashier!$A$2:$I$672,MATCH($O936&amp;$P936,cashier!$J$2:$J$672,0),Y$1),FALSE)</f>
        <v>0</v>
      </c>
      <c r="Z936" s="13" cm="1">
        <f t="array" ref="Z936">IFERROR(INDEX(bank!$A$2:$P$1212,MATCH($O936&amp;$P936,bank!$Q$2:$Q$1212,0),Z$1),FALSE)</f>
        <v>1071</v>
      </c>
      <c r="AA936" s="13" t="str" cm="1">
        <f t="array" ref="AA936">IFERROR(INDEX(bank!$A$2:$P$1212,MATCH($O936&amp;$P936,bank!$Q$2:$Q$1212,0),AA$1),FALSE)</f>
        <v>收款单</v>
      </c>
      <c r="AB936" s="13" t="str" cm="1">
        <f t="array" ref="AB936">IFERROR(INDEX(bank!$A$2:$P$1212,MATCH($O936&amp;$P936,bank!$Q$2:$Q$1212,0),AB$1),FALSE)</f>
        <v>香港汇丰/USD/Mandarine/801-443300-838</v>
      </c>
      <c r="AC936" s="13" t="str" cm="1">
        <f t="array" ref="AC936">IFERROR(INDEX(bank!$A$2:$P$1212,MATCH($O936&amp;$P936,bank!$Q$2:$Q$1212,0),AC$1),FALSE)</f>
        <v>USD</v>
      </c>
      <c r="AD936" s="13" cm="1">
        <f t="array" ref="AD936">IFERROR(INDEX(bank!$A$2:$P$1212,MATCH($O936&amp;$P936,bank!$Q$2:$Q$1212,0),AD$1),FALSE)</f>
        <v>0</v>
      </c>
      <c r="AE936" s="13" t="str" cm="1">
        <f t="array" ref="AE936">IFERROR(INDEX(bank!$A$2:$P$1212,MATCH($O936&amp;$P936,bank!$Q$2:$Q$1212,0),AE$1),FALSE)</f>
        <v>5101.06-租金收入</v>
      </c>
      <c r="AF936" s="13" t="str" cm="1">
        <f t="array" ref="AF936">IFERROR(INDEX(bank!$A$2:$P$1212,MATCH($O936&amp;$P936,bank!$Q$2:$Q$1212,0),AF$1),FALSE)</f>
        <v>租金总收入（按USD7000）</v>
      </c>
      <c r="AG936" s="13" cm="1">
        <f t="array" ref="AG936">IFERROR(INDEX(bank!$A$2:$P$1212,MATCH($O936&amp;$P936,bank!$Q$2:$Q$1212,0),AG$1),FALSE)</f>
        <v>45078.248090277782</v>
      </c>
      <c r="AH936" s="13" cm="1">
        <f t="array" ref="AH936">IFERROR(INDEX(bank!$A$2:$P$1212,MATCH($O936&amp;$P936,bank!$Q$2:$Q$1212,0),AH$1),FALSE)</f>
        <v>517093.89</v>
      </c>
      <c r="AI936" s="13" cm="1">
        <f t="array" ref="AI936">IFERROR(INDEX(bank!$A$2:$P$1212,MATCH($O936&amp;$P936,bank!$Q$2:$Q$1212,0),AI$1),FALSE)</f>
        <v>517093.89</v>
      </c>
      <c r="AJ936" s="13" cm="1">
        <f t="array" ref="AJ936">IFERROR(INDEX(bank!$A$2:$P$1212,MATCH($O936&amp;$P936,bank!$Q$2:$Q$1212,0),AJ$1),FALSE)</f>
        <v>0</v>
      </c>
      <c r="AK936" s="13" cm="1">
        <f t="array" ref="AK936">IFERROR(INDEX(bank!$A$2:$P$1212,MATCH($O936&amp;$P936,bank!$Q$2:$Q$1212,0),AK$1),FALSE)</f>
        <v>0</v>
      </c>
      <c r="AL936" s="13" cm="1">
        <f t="array" ref="AL936">IFERROR(INDEX(bank!$A$2:$P$1212,MATCH($O936&amp;$P936,bank!$Q$2:$Q$1212,0),AL$1),FALSE)</f>
        <v>114900.50999999981</v>
      </c>
      <c r="AM936" s="13" cm="1">
        <f t="array" ref="AM936">IFERROR(INDEX(bank!$A$2:$P$1212,MATCH($O936&amp;$P936,bank!$Q$2:$Q$1212,0),AM$1),FALSE)</f>
        <v>1</v>
      </c>
      <c r="AN936" s="13" t="b" cm="1">
        <f t="array" ref="AN936">IFERROR(INDEX(bank!$A$2:$P$1212,MATCH($O936&amp;$P936,bank!$Q$2:$Q$1212,0),AN$1),FALSE)</f>
        <v>1</v>
      </c>
      <c r="AO936" s="13" t="str" cm="1">
        <f t="array" ref="AO936">IFERROR(INDEX(bank!$A$2:$P$1212,MATCH($O936&amp;$P936,bank!$Q$2:$Q$1212,0),AO$1),FALSE)</f>
        <v>已关闭</v>
      </c>
    </row>
    <row r="937" spans="1:41" hidden="1">
      <c r="A937" s="4" t="s">
        <v>50</v>
      </c>
      <c r="B937" s="4" t="s">
        <v>108</v>
      </c>
      <c r="C937" s="4">
        <v>100500</v>
      </c>
      <c r="D937" s="4">
        <v>100500</v>
      </c>
      <c r="E937" s="4">
        <v>0</v>
      </c>
      <c r="F937" s="4">
        <v>0</v>
      </c>
      <c r="G937" s="4" t="s">
        <v>19</v>
      </c>
      <c r="H937" s="6">
        <v>45078.385170613423</v>
      </c>
      <c r="I937" s="4" t="s">
        <v>20</v>
      </c>
      <c r="J937" s="4" t="b">
        <v>1</v>
      </c>
      <c r="K937" s="4">
        <v>0</v>
      </c>
      <c r="L937" s="4">
        <v>1</v>
      </c>
      <c r="M937" s="4" t="s">
        <v>27</v>
      </c>
      <c r="N937" s="6">
        <v>45078.248090277782</v>
      </c>
      <c r="O937" s="4" t="s">
        <v>26</v>
      </c>
      <c r="P937" s="4">
        <v>1071</v>
      </c>
      <c r="Q937" s="10" cm="1">
        <f t="array" ref="Q937">IFERROR(INDEX(cashier!$A$2:$I$672,MATCH($O937&amp;$P937,cashier!$J$2:$J$672,0),Q$1),FALSE)</f>
        <v>648</v>
      </c>
      <c r="R937" s="10" t="str" cm="1">
        <f t="array" ref="R937">IFERROR(INDEX(cashier!$A$2:$I$672,MATCH($O937&amp;$P937,cashier!$J$2:$J$672,0),R$1),FALSE)</f>
        <v>香港汇丰/USD/Mandarine/801-443300-838</v>
      </c>
      <c r="S937" s="10" cm="1">
        <f t="array" ref="S937">IFERROR(INDEX(cashier!$A$2:$I$672,MATCH($O937&amp;$P937,cashier!$J$2:$J$672,0),S$1),FALSE)</f>
        <v>45091.242914918977</v>
      </c>
      <c r="T937" s="10" t="str" cm="1">
        <f t="array" ref="T937">IFERROR(INDEX(cashier!$A$2:$I$672,MATCH($O937&amp;$P937,cashier!$J$2:$J$672,0),T$1),FALSE)</f>
        <v>USD</v>
      </c>
      <c r="U937" s="10" cm="1">
        <f t="array" ref="U937">IFERROR(INDEX(cashier!$A$2:$I$672,MATCH($O937&amp;$P937,cashier!$J$2:$J$672,0),U$1),FALSE)</f>
        <v>63068.44</v>
      </c>
      <c r="V937" s="10" cm="1">
        <f t="array" ref="V937">IFERROR(INDEX(cashier!$A$2:$I$672,MATCH($O937&amp;$P937,cashier!$J$2:$J$672,0),V$1),FALSE)</f>
        <v>45078.248090277782</v>
      </c>
      <c r="W937" s="10" cm="1">
        <f t="array" ref="W937">IFERROR(INDEX(cashier!$A$2:$I$672,MATCH($O937&amp;$P937,cashier!$J$2:$J$672,0),W$1),FALSE)</f>
        <v>1071</v>
      </c>
      <c r="X937" s="10" t="str" cm="1">
        <f t="array" ref="X937">IFERROR(INDEX(cashier!$A$2:$I$672,MATCH($O937&amp;$P937,cashier!$J$2:$J$672,0),X$1),FALSE)</f>
        <v>收款单</v>
      </c>
      <c r="Y937" s="10" cm="1">
        <f t="array" ref="Y937">IFERROR(INDEX(cashier!$A$2:$I$672,MATCH($O937&amp;$P937,cashier!$J$2:$J$672,0),Y$1),FALSE)</f>
        <v>0</v>
      </c>
      <c r="Z937" s="13" cm="1">
        <f t="array" ref="Z937">IFERROR(INDEX(bank!$A$2:$P$1212,MATCH($O937&amp;$P937,bank!$Q$2:$Q$1212,0),Z$1),FALSE)</f>
        <v>1071</v>
      </c>
      <c r="AA937" s="13" t="str" cm="1">
        <f t="array" ref="AA937">IFERROR(INDEX(bank!$A$2:$P$1212,MATCH($O937&amp;$P937,bank!$Q$2:$Q$1212,0),AA$1),FALSE)</f>
        <v>收款单</v>
      </c>
      <c r="AB937" s="13" t="str" cm="1">
        <f t="array" ref="AB937">IFERROR(INDEX(bank!$A$2:$P$1212,MATCH($O937&amp;$P937,bank!$Q$2:$Q$1212,0),AB$1),FALSE)</f>
        <v>香港汇丰/USD/Mandarine/801-443300-838</v>
      </c>
      <c r="AC937" s="13" t="str" cm="1">
        <f t="array" ref="AC937">IFERROR(INDEX(bank!$A$2:$P$1212,MATCH($O937&amp;$P937,bank!$Q$2:$Q$1212,0),AC$1),FALSE)</f>
        <v>USD</v>
      </c>
      <c r="AD937" s="13" cm="1">
        <f t="array" ref="AD937">IFERROR(INDEX(bank!$A$2:$P$1212,MATCH($O937&amp;$P937,bank!$Q$2:$Q$1212,0),AD$1),FALSE)</f>
        <v>0</v>
      </c>
      <c r="AE937" s="13" t="str" cm="1">
        <f t="array" ref="AE937">IFERROR(INDEX(bank!$A$2:$P$1212,MATCH($O937&amp;$P937,bank!$Q$2:$Q$1212,0),AE$1),FALSE)</f>
        <v>5101.06-租金收入</v>
      </c>
      <c r="AF937" s="13" t="str" cm="1">
        <f t="array" ref="AF937">IFERROR(INDEX(bank!$A$2:$P$1212,MATCH($O937&amp;$P937,bank!$Q$2:$Q$1212,0),AF$1),FALSE)</f>
        <v>租金总收入（按USD7000）</v>
      </c>
      <c r="AG937" s="13" cm="1">
        <f t="array" ref="AG937">IFERROR(INDEX(bank!$A$2:$P$1212,MATCH($O937&amp;$P937,bank!$Q$2:$Q$1212,0),AG$1),FALSE)</f>
        <v>45078.248090277782</v>
      </c>
      <c r="AH937" s="13" cm="1">
        <f t="array" ref="AH937">IFERROR(INDEX(bank!$A$2:$P$1212,MATCH($O937&amp;$P937,bank!$Q$2:$Q$1212,0),AH$1),FALSE)</f>
        <v>517093.89</v>
      </c>
      <c r="AI937" s="13" cm="1">
        <f t="array" ref="AI937">IFERROR(INDEX(bank!$A$2:$P$1212,MATCH($O937&amp;$P937,bank!$Q$2:$Q$1212,0),AI$1),FALSE)</f>
        <v>517093.89</v>
      </c>
      <c r="AJ937" s="13" cm="1">
        <f t="array" ref="AJ937">IFERROR(INDEX(bank!$A$2:$P$1212,MATCH($O937&amp;$P937,bank!$Q$2:$Q$1212,0),AJ$1),FALSE)</f>
        <v>0</v>
      </c>
      <c r="AK937" s="13" cm="1">
        <f t="array" ref="AK937">IFERROR(INDEX(bank!$A$2:$P$1212,MATCH($O937&amp;$P937,bank!$Q$2:$Q$1212,0),AK$1),FALSE)</f>
        <v>0</v>
      </c>
      <c r="AL937" s="13" cm="1">
        <f t="array" ref="AL937">IFERROR(INDEX(bank!$A$2:$P$1212,MATCH($O937&amp;$P937,bank!$Q$2:$Q$1212,0),AL$1),FALSE)</f>
        <v>114900.50999999981</v>
      </c>
      <c r="AM937" s="13" cm="1">
        <f t="array" ref="AM937">IFERROR(INDEX(bank!$A$2:$P$1212,MATCH($O937&amp;$P937,bank!$Q$2:$Q$1212,0),AM$1),FALSE)</f>
        <v>1</v>
      </c>
      <c r="AN937" s="13" t="b" cm="1">
        <f t="array" ref="AN937">IFERROR(INDEX(bank!$A$2:$P$1212,MATCH($O937&amp;$P937,bank!$Q$2:$Q$1212,0),AN$1),FALSE)</f>
        <v>1</v>
      </c>
      <c r="AO937" s="13" t="str" cm="1">
        <f t="array" ref="AO937">IFERROR(INDEX(bank!$A$2:$P$1212,MATCH($O937&amp;$P937,bank!$Q$2:$Q$1212,0),AO$1),FALSE)</f>
        <v>已关闭</v>
      </c>
    </row>
    <row r="938" spans="1:41" hidden="1">
      <c r="A938" s="4" t="s">
        <v>50</v>
      </c>
      <c r="B938" s="4" t="s">
        <v>148</v>
      </c>
      <c r="C938" s="4">
        <v>96353.75</v>
      </c>
      <c r="D938" s="4">
        <v>96353.75</v>
      </c>
      <c r="E938" s="4">
        <v>0</v>
      </c>
      <c r="F938" s="4">
        <v>0</v>
      </c>
      <c r="G938" s="4" t="s">
        <v>19</v>
      </c>
      <c r="H938" s="6">
        <v>45078.385170613423</v>
      </c>
      <c r="I938" s="4" t="s">
        <v>20</v>
      </c>
      <c r="J938" s="4" t="b">
        <v>1</v>
      </c>
      <c r="K938" s="4">
        <v>0</v>
      </c>
      <c r="L938" s="4">
        <v>1</v>
      </c>
      <c r="M938" s="4" t="s">
        <v>27</v>
      </c>
      <c r="N938" s="6">
        <v>45078.248090277782</v>
      </c>
      <c r="O938" s="4" t="s">
        <v>26</v>
      </c>
      <c r="P938" s="4">
        <v>1071</v>
      </c>
      <c r="Q938" s="10" cm="1">
        <f t="array" ref="Q938">IFERROR(INDEX(cashier!$A$2:$I$672,MATCH($O938&amp;$P938,cashier!$J$2:$J$672,0),Q$1),FALSE)</f>
        <v>648</v>
      </c>
      <c r="R938" s="10" t="str" cm="1">
        <f t="array" ref="R938">IFERROR(INDEX(cashier!$A$2:$I$672,MATCH($O938&amp;$P938,cashier!$J$2:$J$672,0),R$1),FALSE)</f>
        <v>香港汇丰/USD/Mandarine/801-443300-838</v>
      </c>
      <c r="S938" s="10" cm="1">
        <f t="array" ref="S938">IFERROR(INDEX(cashier!$A$2:$I$672,MATCH($O938&amp;$P938,cashier!$J$2:$J$672,0),S$1),FALSE)</f>
        <v>45091.242914918977</v>
      </c>
      <c r="T938" s="10" t="str" cm="1">
        <f t="array" ref="T938">IFERROR(INDEX(cashier!$A$2:$I$672,MATCH($O938&amp;$P938,cashier!$J$2:$J$672,0),T$1),FALSE)</f>
        <v>USD</v>
      </c>
      <c r="U938" s="10" cm="1">
        <f t="array" ref="U938">IFERROR(INDEX(cashier!$A$2:$I$672,MATCH($O938&amp;$P938,cashier!$J$2:$J$672,0),U$1),FALSE)</f>
        <v>63068.44</v>
      </c>
      <c r="V938" s="10" cm="1">
        <f t="array" ref="V938">IFERROR(INDEX(cashier!$A$2:$I$672,MATCH($O938&amp;$P938,cashier!$J$2:$J$672,0),V$1),FALSE)</f>
        <v>45078.248090277782</v>
      </c>
      <c r="W938" s="10" cm="1">
        <f t="array" ref="W938">IFERROR(INDEX(cashier!$A$2:$I$672,MATCH($O938&amp;$P938,cashier!$J$2:$J$672,0),W$1),FALSE)</f>
        <v>1071</v>
      </c>
      <c r="X938" s="10" t="str" cm="1">
        <f t="array" ref="X938">IFERROR(INDEX(cashier!$A$2:$I$672,MATCH($O938&amp;$P938,cashier!$J$2:$J$672,0),X$1),FALSE)</f>
        <v>收款单</v>
      </c>
      <c r="Y938" s="10" cm="1">
        <f t="array" ref="Y938">IFERROR(INDEX(cashier!$A$2:$I$672,MATCH($O938&amp;$P938,cashier!$J$2:$J$672,0),Y$1),FALSE)</f>
        <v>0</v>
      </c>
      <c r="Z938" s="13" cm="1">
        <f t="array" ref="Z938">IFERROR(INDEX(bank!$A$2:$P$1212,MATCH($O938&amp;$P938,bank!$Q$2:$Q$1212,0),Z$1),FALSE)</f>
        <v>1071</v>
      </c>
      <c r="AA938" s="13" t="str" cm="1">
        <f t="array" ref="AA938">IFERROR(INDEX(bank!$A$2:$P$1212,MATCH($O938&amp;$P938,bank!$Q$2:$Q$1212,0),AA$1),FALSE)</f>
        <v>收款单</v>
      </c>
      <c r="AB938" s="13" t="str" cm="1">
        <f t="array" ref="AB938">IFERROR(INDEX(bank!$A$2:$P$1212,MATCH($O938&amp;$P938,bank!$Q$2:$Q$1212,0),AB$1),FALSE)</f>
        <v>香港汇丰/USD/Mandarine/801-443300-838</v>
      </c>
      <c r="AC938" s="13" t="str" cm="1">
        <f t="array" ref="AC938">IFERROR(INDEX(bank!$A$2:$P$1212,MATCH($O938&amp;$P938,bank!$Q$2:$Q$1212,0),AC$1),FALSE)</f>
        <v>USD</v>
      </c>
      <c r="AD938" s="13" cm="1">
        <f t="array" ref="AD938">IFERROR(INDEX(bank!$A$2:$P$1212,MATCH($O938&amp;$P938,bank!$Q$2:$Q$1212,0),AD$1),FALSE)</f>
        <v>0</v>
      </c>
      <c r="AE938" s="13" t="str" cm="1">
        <f t="array" ref="AE938">IFERROR(INDEX(bank!$A$2:$P$1212,MATCH($O938&amp;$P938,bank!$Q$2:$Q$1212,0),AE$1),FALSE)</f>
        <v>5101.06-租金收入</v>
      </c>
      <c r="AF938" s="13" t="str" cm="1">
        <f t="array" ref="AF938">IFERROR(INDEX(bank!$A$2:$P$1212,MATCH($O938&amp;$P938,bank!$Q$2:$Q$1212,0),AF$1),FALSE)</f>
        <v>租金总收入（按USD7000）</v>
      </c>
      <c r="AG938" s="13" cm="1">
        <f t="array" ref="AG938">IFERROR(INDEX(bank!$A$2:$P$1212,MATCH($O938&amp;$P938,bank!$Q$2:$Q$1212,0),AG$1),FALSE)</f>
        <v>45078.248090277782</v>
      </c>
      <c r="AH938" s="13" cm="1">
        <f t="array" ref="AH938">IFERROR(INDEX(bank!$A$2:$P$1212,MATCH($O938&amp;$P938,bank!$Q$2:$Q$1212,0),AH$1),FALSE)</f>
        <v>517093.89</v>
      </c>
      <c r="AI938" s="13" cm="1">
        <f t="array" ref="AI938">IFERROR(INDEX(bank!$A$2:$P$1212,MATCH($O938&amp;$P938,bank!$Q$2:$Q$1212,0),AI$1),FALSE)</f>
        <v>517093.89</v>
      </c>
      <c r="AJ938" s="13" cm="1">
        <f t="array" ref="AJ938">IFERROR(INDEX(bank!$A$2:$P$1212,MATCH($O938&amp;$P938,bank!$Q$2:$Q$1212,0),AJ$1),FALSE)</f>
        <v>0</v>
      </c>
      <c r="AK938" s="13" cm="1">
        <f t="array" ref="AK938">IFERROR(INDEX(bank!$A$2:$P$1212,MATCH($O938&amp;$P938,bank!$Q$2:$Q$1212,0),AK$1),FALSE)</f>
        <v>0</v>
      </c>
      <c r="AL938" s="13" cm="1">
        <f t="array" ref="AL938">IFERROR(INDEX(bank!$A$2:$P$1212,MATCH($O938&amp;$P938,bank!$Q$2:$Q$1212,0),AL$1),FALSE)</f>
        <v>114900.50999999981</v>
      </c>
      <c r="AM938" s="13" cm="1">
        <f t="array" ref="AM938">IFERROR(INDEX(bank!$A$2:$P$1212,MATCH($O938&amp;$P938,bank!$Q$2:$Q$1212,0),AM$1),FALSE)</f>
        <v>1</v>
      </c>
      <c r="AN938" s="13" t="b" cm="1">
        <f t="array" ref="AN938">IFERROR(INDEX(bank!$A$2:$P$1212,MATCH($O938&amp;$P938,bank!$Q$2:$Q$1212,0),AN$1),FALSE)</f>
        <v>1</v>
      </c>
      <c r="AO938" s="13" t="str" cm="1">
        <f t="array" ref="AO938">IFERROR(INDEX(bank!$A$2:$P$1212,MATCH($O938&amp;$P938,bank!$Q$2:$Q$1212,0),AO$1),FALSE)</f>
        <v>已关闭</v>
      </c>
    </row>
    <row r="939" spans="1:41" hidden="1">
      <c r="A939" s="4" t="s">
        <v>50</v>
      </c>
      <c r="B939" s="4" t="s">
        <v>198</v>
      </c>
      <c r="C939" s="4">
        <v>108456.26</v>
      </c>
      <c r="D939" s="4">
        <v>108456.26</v>
      </c>
      <c r="E939" s="4">
        <v>0</v>
      </c>
      <c r="F939" s="4">
        <v>0</v>
      </c>
      <c r="G939" s="4" t="s">
        <v>19</v>
      </c>
      <c r="H939" s="6">
        <v>45078.385170613423</v>
      </c>
      <c r="I939" s="4" t="s">
        <v>20</v>
      </c>
      <c r="J939" s="4" t="b">
        <v>1</v>
      </c>
      <c r="K939" s="4">
        <v>0</v>
      </c>
      <c r="L939" s="4">
        <v>1</v>
      </c>
      <c r="M939" s="4" t="s">
        <v>27</v>
      </c>
      <c r="N939" s="6">
        <v>45078.248090277782</v>
      </c>
      <c r="O939" s="4" t="s">
        <v>26</v>
      </c>
      <c r="P939" s="4">
        <v>1071</v>
      </c>
      <c r="Q939" s="10" cm="1">
        <f t="array" ref="Q939">IFERROR(INDEX(cashier!$A$2:$I$672,MATCH($O939&amp;$P939,cashier!$J$2:$J$672,0),Q$1),FALSE)</f>
        <v>648</v>
      </c>
      <c r="R939" s="10" t="str" cm="1">
        <f t="array" ref="R939">IFERROR(INDEX(cashier!$A$2:$I$672,MATCH($O939&amp;$P939,cashier!$J$2:$J$672,0),R$1),FALSE)</f>
        <v>香港汇丰/USD/Mandarine/801-443300-838</v>
      </c>
      <c r="S939" s="10" cm="1">
        <f t="array" ref="S939">IFERROR(INDEX(cashier!$A$2:$I$672,MATCH($O939&amp;$P939,cashier!$J$2:$J$672,0),S$1),FALSE)</f>
        <v>45091.242914918977</v>
      </c>
      <c r="T939" s="10" t="str" cm="1">
        <f t="array" ref="T939">IFERROR(INDEX(cashier!$A$2:$I$672,MATCH($O939&amp;$P939,cashier!$J$2:$J$672,0),T$1),FALSE)</f>
        <v>USD</v>
      </c>
      <c r="U939" s="10" cm="1">
        <f t="array" ref="U939">IFERROR(INDEX(cashier!$A$2:$I$672,MATCH($O939&amp;$P939,cashier!$J$2:$J$672,0),U$1),FALSE)</f>
        <v>63068.44</v>
      </c>
      <c r="V939" s="10" cm="1">
        <f t="array" ref="V939">IFERROR(INDEX(cashier!$A$2:$I$672,MATCH($O939&amp;$P939,cashier!$J$2:$J$672,0),V$1),FALSE)</f>
        <v>45078.248090277782</v>
      </c>
      <c r="W939" s="10" cm="1">
        <f t="array" ref="W939">IFERROR(INDEX(cashier!$A$2:$I$672,MATCH($O939&amp;$P939,cashier!$J$2:$J$672,0),W$1),FALSE)</f>
        <v>1071</v>
      </c>
      <c r="X939" s="10" t="str" cm="1">
        <f t="array" ref="X939">IFERROR(INDEX(cashier!$A$2:$I$672,MATCH($O939&amp;$P939,cashier!$J$2:$J$672,0),X$1),FALSE)</f>
        <v>收款单</v>
      </c>
      <c r="Y939" s="10" cm="1">
        <f t="array" ref="Y939">IFERROR(INDEX(cashier!$A$2:$I$672,MATCH($O939&amp;$P939,cashier!$J$2:$J$672,0),Y$1),FALSE)</f>
        <v>0</v>
      </c>
      <c r="Z939" s="13" cm="1">
        <f t="array" ref="Z939">IFERROR(INDEX(bank!$A$2:$P$1212,MATCH($O939&amp;$P939,bank!$Q$2:$Q$1212,0),Z$1),FALSE)</f>
        <v>1071</v>
      </c>
      <c r="AA939" s="13" t="str" cm="1">
        <f t="array" ref="AA939">IFERROR(INDEX(bank!$A$2:$P$1212,MATCH($O939&amp;$P939,bank!$Q$2:$Q$1212,0),AA$1),FALSE)</f>
        <v>收款单</v>
      </c>
      <c r="AB939" s="13" t="str" cm="1">
        <f t="array" ref="AB939">IFERROR(INDEX(bank!$A$2:$P$1212,MATCH($O939&amp;$P939,bank!$Q$2:$Q$1212,0),AB$1),FALSE)</f>
        <v>香港汇丰/USD/Mandarine/801-443300-838</v>
      </c>
      <c r="AC939" s="13" t="str" cm="1">
        <f t="array" ref="AC939">IFERROR(INDEX(bank!$A$2:$P$1212,MATCH($O939&amp;$P939,bank!$Q$2:$Q$1212,0),AC$1),FALSE)</f>
        <v>USD</v>
      </c>
      <c r="AD939" s="13" cm="1">
        <f t="array" ref="AD939">IFERROR(INDEX(bank!$A$2:$P$1212,MATCH($O939&amp;$P939,bank!$Q$2:$Q$1212,0),AD$1),FALSE)</f>
        <v>0</v>
      </c>
      <c r="AE939" s="13" t="str" cm="1">
        <f t="array" ref="AE939">IFERROR(INDEX(bank!$A$2:$P$1212,MATCH($O939&amp;$P939,bank!$Q$2:$Q$1212,0),AE$1),FALSE)</f>
        <v>5101.06-租金收入</v>
      </c>
      <c r="AF939" s="13" t="str" cm="1">
        <f t="array" ref="AF939">IFERROR(INDEX(bank!$A$2:$P$1212,MATCH($O939&amp;$P939,bank!$Q$2:$Q$1212,0),AF$1),FALSE)</f>
        <v>租金总收入（按USD7000）</v>
      </c>
      <c r="AG939" s="13" cm="1">
        <f t="array" ref="AG939">IFERROR(INDEX(bank!$A$2:$P$1212,MATCH($O939&amp;$P939,bank!$Q$2:$Q$1212,0),AG$1),FALSE)</f>
        <v>45078.248090277782</v>
      </c>
      <c r="AH939" s="13" cm="1">
        <f t="array" ref="AH939">IFERROR(INDEX(bank!$A$2:$P$1212,MATCH($O939&amp;$P939,bank!$Q$2:$Q$1212,0),AH$1),FALSE)</f>
        <v>517093.89</v>
      </c>
      <c r="AI939" s="13" cm="1">
        <f t="array" ref="AI939">IFERROR(INDEX(bank!$A$2:$P$1212,MATCH($O939&amp;$P939,bank!$Q$2:$Q$1212,0),AI$1),FALSE)</f>
        <v>517093.89</v>
      </c>
      <c r="AJ939" s="13" cm="1">
        <f t="array" ref="AJ939">IFERROR(INDEX(bank!$A$2:$P$1212,MATCH($O939&amp;$P939,bank!$Q$2:$Q$1212,0),AJ$1),FALSE)</f>
        <v>0</v>
      </c>
      <c r="AK939" s="13" cm="1">
        <f t="array" ref="AK939">IFERROR(INDEX(bank!$A$2:$P$1212,MATCH($O939&amp;$P939,bank!$Q$2:$Q$1212,0),AK$1),FALSE)</f>
        <v>0</v>
      </c>
      <c r="AL939" s="13" cm="1">
        <f t="array" ref="AL939">IFERROR(INDEX(bank!$A$2:$P$1212,MATCH($O939&amp;$P939,bank!$Q$2:$Q$1212,0),AL$1),FALSE)</f>
        <v>114900.50999999981</v>
      </c>
      <c r="AM939" s="13" cm="1">
        <f t="array" ref="AM939">IFERROR(INDEX(bank!$A$2:$P$1212,MATCH($O939&amp;$P939,bank!$Q$2:$Q$1212,0),AM$1),FALSE)</f>
        <v>1</v>
      </c>
      <c r="AN939" s="13" t="b" cm="1">
        <f t="array" ref="AN939">IFERROR(INDEX(bank!$A$2:$P$1212,MATCH($O939&amp;$P939,bank!$Q$2:$Q$1212,0),AN$1),FALSE)</f>
        <v>1</v>
      </c>
      <c r="AO939" s="13" t="str" cm="1">
        <f t="array" ref="AO939">IFERROR(INDEX(bank!$A$2:$P$1212,MATCH($O939&amp;$P939,bank!$Q$2:$Q$1212,0),AO$1),FALSE)</f>
        <v>已关闭</v>
      </c>
    </row>
    <row r="940" spans="1:41" hidden="1">
      <c r="A940" s="4" t="s">
        <v>50</v>
      </c>
      <c r="B940" s="4" t="s">
        <v>117</v>
      </c>
      <c r="C940" s="4">
        <v>93930.2</v>
      </c>
      <c r="D940" s="4">
        <v>93930.2</v>
      </c>
      <c r="E940" s="4">
        <v>0</v>
      </c>
      <c r="F940" s="4">
        <v>0</v>
      </c>
      <c r="G940" s="4" t="s">
        <v>19</v>
      </c>
      <c r="H940" s="6">
        <v>45078.385170613423</v>
      </c>
      <c r="I940" s="4" t="s">
        <v>20</v>
      </c>
      <c r="J940" s="4" t="b">
        <v>1</v>
      </c>
      <c r="K940" s="4">
        <v>0</v>
      </c>
      <c r="L940" s="4">
        <v>1</v>
      </c>
      <c r="M940" s="4" t="s">
        <v>27</v>
      </c>
      <c r="N940" s="6">
        <v>45078.248090277782</v>
      </c>
      <c r="O940" s="4" t="s">
        <v>26</v>
      </c>
      <c r="P940" s="4">
        <v>1071</v>
      </c>
      <c r="Q940" s="10" cm="1">
        <f t="array" ref="Q940">IFERROR(INDEX(cashier!$A$2:$I$672,MATCH($O940&amp;$P940,cashier!$J$2:$J$672,0),Q$1),FALSE)</f>
        <v>648</v>
      </c>
      <c r="R940" s="10" t="str" cm="1">
        <f t="array" ref="R940">IFERROR(INDEX(cashier!$A$2:$I$672,MATCH($O940&amp;$P940,cashier!$J$2:$J$672,0),R$1),FALSE)</f>
        <v>香港汇丰/USD/Mandarine/801-443300-838</v>
      </c>
      <c r="S940" s="10" cm="1">
        <f t="array" ref="S940">IFERROR(INDEX(cashier!$A$2:$I$672,MATCH($O940&amp;$P940,cashier!$J$2:$J$672,0),S$1),FALSE)</f>
        <v>45091.242914918977</v>
      </c>
      <c r="T940" s="10" t="str" cm="1">
        <f t="array" ref="T940">IFERROR(INDEX(cashier!$A$2:$I$672,MATCH($O940&amp;$P940,cashier!$J$2:$J$672,0),T$1),FALSE)</f>
        <v>USD</v>
      </c>
      <c r="U940" s="10" cm="1">
        <f t="array" ref="U940">IFERROR(INDEX(cashier!$A$2:$I$672,MATCH($O940&amp;$P940,cashier!$J$2:$J$672,0),U$1),FALSE)</f>
        <v>63068.44</v>
      </c>
      <c r="V940" s="10" cm="1">
        <f t="array" ref="V940">IFERROR(INDEX(cashier!$A$2:$I$672,MATCH($O940&amp;$P940,cashier!$J$2:$J$672,0),V$1),FALSE)</f>
        <v>45078.248090277782</v>
      </c>
      <c r="W940" s="10" cm="1">
        <f t="array" ref="W940">IFERROR(INDEX(cashier!$A$2:$I$672,MATCH($O940&amp;$P940,cashier!$J$2:$J$672,0),W$1),FALSE)</f>
        <v>1071</v>
      </c>
      <c r="X940" s="10" t="str" cm="1">
        <f t="array" ref="X940">IFERROR(INDEX(cashier!$A$2:$I$672,MATCH($O940&amp;$P940,cashier!$J$2:$J$672,0),X$1),FALSE)</f>
        <v>收款单</v>
      </c>
      <c r="Y940" s="10" cm="1">
        <f t="array" ref="Y940">IFERROR(INDEX(cashier!$A$2:$I$672,MATCH($O940&amp;$P940,cashier!$J$2:$J$672,0),Y$1),FALSE)</f>
        <v>0</v>
      </c>
      <c r="Z940" s="13" cm="1">
        <f t="array" ref="Z940">IFERROR(INDEX(bank!$A$2:$P$1212,MATCH($O940&amp;$P940,bank!$Q$2:$Q$1212,0),Z$1),FALSE)</f>
        <v>1071</v>
      </c>
      <c r="AA940" s="13" t="str" cm="1">
        <f t="array" ref="AA940">IFERROR(INDEX(bank!$A$2:$P$1212,MATCH($O940&amp;$P940,bank!$Q$2:$Q$1212,0),AA$1),FALSE)</f>
        <v>收款单</v>
      </c>
      <c r="AB940" s="13" t="str" cm="1">
        <f t="array" ref="AB940">IFERROR(INDEX(bank!$A$2:$P$1212,MATCH($O940&amp;$P940,bank!$Q$2:$Q$1212,0),AB$1),FALSE)</f>
        <v>香港汇丰/USD/Mandarine/801-443300-838</v>
      </c>
      <c r="AC940" s="13" t="str" cm="1">
        <f t="array" ref="AC940">IFERROR(INDEX(bank!$A$2:$P$1212,MATCH($O940&amp;$P940,bank!$Q$2:$Q$1212,0),AC$1),FALSE)</f>
        <v>USD</v>
      </c>
      <c r="AD940" s="13" cm="1">
        <f t="array" ref="AD940">IFERROR(INDEX(bank!$A$2:$P$1212,MATCH($O940&amp;$P940,bank!$Q$2:$Q$1212,0),AD$1),FALSE)</f>
        <v>0</v>
      </c>
      <c r="AE940" s="13" t="str" cm="1">
        <f t="array" ref="AE940">IFERROR(INDEX(bank!$A$2:$P$1212,MATCH($O940&amp;$P940,bank!$Q$2:$Q$1212,0),AE$1),FALSE)</f>
        <v>5101.06-租金收入</v>
      </c>
      <c r="AF940" s="13" t="str" cm="1">
        <f t="array" ref="AF940">IFERROR(INDEX(bank!$A$2:$P$1212,MATCH($O940&amp;$P940,bank!$Q$2:$Q$1212,0),AF$1),FALSE)</f>
        <v>租金总收入（按USD7000）</v>
      </c>
      <c r="AG940" s="13" cm="1">
        <f t="array" ref="AG940">IFERROR(INDEX(bank!$A$2:$P$1212,MATCH($O940&amp;$P940,bank!$Q$2:$Q$1212,0),AG$1),FALSE)</f>
        <v>45078.248090277782</v>
      </c>
      <c r="AH940" s="13" cm="1">
        <f t="array" ref="AH940">IFERROR(INDEX(bank!$A$2:$P$1212,MATCH($O940&amp;$P940,bank!$Q$2:$Q$1212,0),AH$1),FALSE)</f>
        <v>517093.89</v>
      </c>
      <c r="AI940" s="13" cm="1">
        <f t="array" ref="AI940">IFERROR(INDEX(bank!$A$2:$P$1212,MATCH($O940&amp;$P940,bank!$Q$2:$Q$1212,0),AI$1),FALSE)</f>
        <v>517093.89</v>
      </c>
      <c r="AJ940" s="13" cm="1">
        <f t="array" ref="AJ940">IFERROR(INDEX(bank!$A$2:$P$1212,MATCH($O940&amp;$P940,bank!$Q$2:$Q$1212,0),AJ$1),FALSE)</f>
        <v>0</v>
      </c>
      <c r="AK940" s="13" cm="1">
        <f t="array" ref="AK940">IFERROR(INDEX(bank!$A$2:$P$1212,MATCH($O940&amp;$P940,bank!$Q$2:$Q$1212,0),AK$1),FALSE)</f>
        <v>0</v>
      </c>
      <c r="AL940" s="13" cm="1">
        <f t="array" ref="AL940">IFERROR(INDEX(bank!$A$2:$P$1212,MATCH($O940&amp;$P940,bank!$Q$2:$Q$1212,0),AL$1),FALSE)</f>
        <v>114900.50999999981</v>
      </c>
      <c r="AM940" s="13" cm="1">
        <f t="array" ref="AM940">IFERROR(INDEX(bank!$A$2:$P$1212,MATCH($O940&amp;$P940,bank!$Q$2:$Q$1212,0),AM$1),FALSE)</f>
        <v>1</v>
      </c>
      <c r="AN940" s="13" t="b" cm="1">
        <f t="array" ref="AN940">IFERROR(INDEX(bank!$A$2:$P$1212,MATCH($O940&amp;$P940,bank!$Q$2:$Q$1212,0),AN$1),FALSE)</f>
        <v>1</v>
      </c>
      <c r="AO940" s="13" t="str" cm="1">
        <f t="array" ref="AO940">IFERROR(INDEX(bank!$A$2:$P$1212,MATCH($O940&amp;$P940,bank!$Q$2:$Q$1212,0),AO$1),FALSE)</f>
        <v>已关闭</v>
      </c>
    </row>
    <row r="941" spans="1:41" hidden="1">
      <c r="A941" s="4" t="s">
        <v>50</v>
      </c>
      <c r="B941" s="4" t="s">
        <v>303</v>
      </c>
      <c r="C941" s="4">
        <v>85900</v>
      </c>
      <c r="D941" s="4">
        <v>85900</v>
      </c>
      <c r="E941" s="4">
        <v>0</v>
      </c>
      <c r="F941" s="4">
        <v>0</v>
      </c>
      <c r="G941" s="4" t="s">
        <v>19</v>
      </c>
      <c r="H941" s="6">
        <v>45078.385170613423</v>
      </c>
      <c r="I941" s="4" t="s">
        <v>20</v>
      </c>
      <c r="J941" s="4" t="b">
        <v>1</v>
      </c>
      <c r="K941" s="4">
        <v>0</v>
      </c>
      <c r="L941" s="4">
        <v>1</v>
      </c>
      <c r="M941" s="4" t="s">
        <v>27</v>
      </c>
      <c r="N941" s="6">
        <v>45078.248090277782</v>
      </c>
      <c r="O941" s="4" t="s">
        <v>26</v>
      </c>
      <c r="P941" s="4">
        <v>1071</v>
      </c>
      <c r="Q941" s="10" cm="1">
        <f t="array" ref="Q941">IFERROR(INDEX(cashier!$A$2:$I$672,MATCH($O941&amp;$P941,cashier!$J$2:$J$672,0),Q$1),FALSE)</f>
        <v>648</v>
      </c>
      <c r="R941" s="10" t="str" cm="1">
        <f t="array" ref="R941">IFERROR(INDEX(cashier!$A$2:$I$672,MATCH($O941&amp;$P941,cashier!$J$2:$J$672,0),R$1),FALSE)</f>
        <v>香港汇丰/USD/Mandarine/801-443300-838</v>
      </c>
      <c r="S941" s="10" cm="1">
        <f t="array" ref="S941">IFERROR(INDEX(cashier!$A$2:$I$672,MATCH($O941&amp;$P941,cashier!$J$2:$J$672,0),S$1),FALSE)</f>
        <v>45091.242914918977</v>
      </c>
      <c r="T941" s="10" t="str" cm="1">
        <f t="array" ref="T941">IFERROR(INDEX(cashier!$A$2:$I$672,MATCH($O941&amp;$P941,cashier!$J$2:$J$672,0),T$1),FALSE)</f>
        <v>USD</v>
      </c>
      <c r="U941" s="10" cm="1">
        <f t="array" ref="U941">IFERROR(INDEX(cashier!$A$2:$I$672,MATCH($O941&amp;$P941,cashier!$J$2:$J$672,0),U$1),FALSE)</f>
        <v>63068.44</v>
      </c>
      <c r="V941" s="10" cm="1">
        <f t="array" ref="V941">IFERROR(INDEX(cashier!$A$2:$I$672,MATCH($O941&amp;$P941,cashier!$J$2:$J$672,0),V$1),FALSE)</f>
        <v>45078.248090277782</v>
      </c>
      <c r="W941" s="10" cm="1">
        <f t="array" ref="W941">IFERROR(INDEX(cashier!$A$2:$I$672,MATCH($O941&amp;$P941,cashier!$J$2:$J$672,0),W$1),FALSE)</f>
        <v>1071</v>
      </c>
      <c r="X941" s="10" t="str" cm="1">
        <f t="array" ref="X941">IFERROR(INDEX(cashier!$A$2:$I$672,MATCH($O941&amp;$P941,cashier!$J$2:$J$672,0),X$1),FALSE)</f>
        <v>收款单</v>
      </c>
      <c r="Y941" s="10" cm="1">
        <f t="array" ref="Y941">IFERROR(INDEX(cashier!$A$2:$I$672,MATCH($O941&amp;$P941,cashier!$J$2:$J$672,0),Y$1),FALSE)</f>
        <v>0</v>
      </c>
      <c r="Z941" s="13" cm="1">
        <f t="array" ref="Z941">IFERROR(INDEX(bank!$A$2:$P$1212,MATCH($O941&amp;$P941,bank!$Q$2:$Q$1212,0),Z$1),FALSE)</f>
        <v>1071</v>
      </c>
      <c r="AA941" s="13" t="str" cm="1">
        <f t="array" ref="AA941">IFERROR(INDEX(bank!$A$2:$P$1212,MATCH($O941&amp;$P941,bank!$Q$2:$Q$1212,0),AA$1),FALSE)</f>
        <v>收款单</v>
      </c>
      <c r="AB941" s="13" t="str" cm="1">
        <f t="array" ref="AB941">IFERROR(INDEX(bank!$A$2:$P$1212,MATCH($O941&amp;$P941,bank!$Q$2:$Q$1212,0),AB$1),FALSE)</f>
        <v>香港汇丰/USD/Mandarine/801-443300-838</v>
      </c>
      <c r="AC941" s="13" t="str" cm="1">
        <f t="array" ref="AC941">IFERROR(INDEX(bank!$A$2:$P$1212,MATCH($O941&amp;$P941,bank!$Q$2:$Q$1212,0),AC$1),FALSE)</f>
        <v>USD</v>
      </c>
      <c r="AD941" s="13" cm="1">
        <f t="array" ref="AD941">IFERROR(INDEX(bank!$A$2:$P$1212,MATCH($O941&amp;$P941,bank!$Q$2:$Q$1212,0),AD$1),FALSE)</f>
        <v>0</v>
      </c>
      <c r="AE941" s="13" t="str" cm="1">
        <f t="array" ref="AE941">IFERROR(INDEX(bank!$A$2:$P$1212,MATCH($O941&amp;$P941,bank!$Q$2:$Q$1212,0),AE$1),FALSE)</f>
        <v>5101.06-租金收入</v>
      </c>
      <c r="AF941" s="13" t="str" cm="1">
        <f t="array" ref="AF941">IFERROR(INDEX(bank!$A$2:$P$1212,MATCH($O941&amp;$P941,bank!$Q$2:$Q$1212,0),AF$1),FALSE)</f>
        <v>租金总收入（按USD7000）</v>
      </c>
      <c r="AG941" s="13" cm="1">
        <f t="array" ref="AG941">IFERROR(INDEX(bank!$A$2:$P$1212,MATCH($O941&amp;$P941,bank!$Q$2:$Q$1212,0),AG$1),FALSE)</f>
        <v>45078.248090277782</v>
      </c>
      <c r="AH941" s="13" cm="1">
        <f t="array" ref="AH941">IFERROR(INDEX(bank!$A$2:$P$1212,MATCH($O941&amp;$P941,bank!$Q$2:$Q$1212,0),AH$1),FALSE)</f>
        <v>517093.89</v>
      </c>
      <c r="AI941" s="13" cm="1">
        <f t="array" ref="AI941">IFERROR(INDEX(bank!$A$2:$P$1212,MATCH($O941&amp;$P941,bank!$Q$2:$Q$1212,0),AI$1),FALSE)</f>
        <v>517093.89</v>
      </c>
      <c r="AJ941" s="13" cm="1">
        <f t="array" ref="AJ941">IFERROR(INDEX(bank!$A$2:$P$1212,MATCH($O941&amp;$P941,bank!$Q$2:$Q$1212,0),AJ$1),FALSE)</f>
        <v>0</v>
      </c>
      <c r="AK941" s="13" cm="1">
        <f t="array" ref="AK941">IFERROR(INDEX(bank!$A$2:$P$1212,MATCH($O941&amp;$P941,bank!$Q$2:$Q$1212,0),AK$1),FALSE)</f>
        <v>0</v>
      </c>
      <c r="AL941" s="13" cm="1">
        <f t="array" ref="AL941">IFERROR(INDEX(bank!$A$2:$P$1212,MATCH($O941&amp;$P941,bank!$Q$2:$Q$1212,0),AL$1),FALSE)</f>
        <v>114900.50999999981</v>
      </c>
      <c r="AM941" s="13" cm="1">
        <f t="array" ref="AM941">IFERROR(INDEX(bank!$A$2:$P$1212,MATCH($O941&amp;$P941,bank!$Q$2:$Q$1212,0),AM$1),FALSE)</f>
        <v>1</v>
      </c>
      <c r="AN941" s="13" t="b" cm="1">
        <f t="array" ref="AN941">IFERROR(INDEX(bank!$A$2:$P$1212,MATCH($O941&amp;$P941,bank!$Q$2:$Q$1212,0),AN$1),FALSE)</f>
        <v>1</v>
      </c>
      <c r="AO941" s="13" t="str" cm="1">
        <f t="array" ref="AO941">IFERROR(INDEX(bank!$A$2:$P$1212,MATCH($O941&amp;$P941,bank!$Q$2:$Q$1212,0),AO$1),FALSE)</f>
        <v>已关闭</v>
      </c>
    </row>
    <row r="942" spans="1:41" hidden="1">
      <c r="A942" s="4" t="s">
        <v>50</v>
      </c>
      <c r="B942" s="4" t="s">
        <v>305</v>
      </c>
      <c r="C942" s="4">
        <v>91748.800000000003</v>
      </c>
      <c r="D942" s="4">
        <v>91748.800000000003</v>
      </c>
      <c r="E942" s="4">
        <v>0</v>
      </c>
      <c r="F942" s="4">
        <v>0</v>
      </c>
      <c r="G942" s="4" t="s">
        <v>19</v>
      </c>
      <c r="H942" s="6">
        <v>45078.385170613423</v>
      </c>
      <c r="I942" s="4" t="s">
        <v>20</v>
      </c>
      <c r="J942" s="4" t="b">
        <v>1</v>
      </c>
      <c r="K942" s="4">
        <v>0</v>
      </c>
      <c r="L942" s="4">
        <v>1</v>
      </c>
      <c r="M942" s="4" t="s">
        <v>27</v>
      </c>
      <c r="N942" s="6">
        <v>45078.248090277782</v>
      </c>
      <c r="O942" s="4" t="s">
        <v>26</v>
      </c>
      <c r="P942" s="4">
        <v>1071</v>
      </c>
      <c r="Q942" s="10" cm="1">
        <f t="array" ref="Q942">IFERROR(INDEX(cashier!$A$2:$I$672,MATCH($O942&amp;$P942,cashier!$J$2:$J$672,0),Q$1),FALSE)</f>
        <v>648</v>
      </c>
      <c r="R942" s="10" t="str" cm="1">
        <f t="array" ref="R942">IFERROR(INDEX(cashier!$A$2:$I$672,MATCH($O942&amp;$P942,cashier!$J$2:$J$672,0),R$1),FALSE)</f>
        <v>香港汇丰/USD/Mandarine/801-443300-838</v>
      </c>
      <c r="S942" s="10" cm="1">
        <f t="array" ref="S942">IFERROR(INDEX(cashier!$A$2:$I$672,MATCH($O942&amp;$P942,cashier!$J$2:$J$672,0),S$1),FALSE)</f>
        <v>45091.242914918977</v>
      </c>
      <c r="T942" s="10" t="str" cm="1">
        <f t="array" ref="T942">IFERROR(INDEX(cashier!$A$2:$I$672,MATCH($O942&amp;$P942,cashier!$J$2:$J$672,0),T$1),FALSE)</f>
        <v>USD</v>
      </c>
      <c r="U942" s="10" cm="1">
        <f t="array" ref="U942">IFERROR(INDEX(cashier!$A$2:$I$672,MATCH($O942&amp;$P942,cashier!$J$2:$J$672,0),U$1),FALSE)</f>
        <v>63068.44</v>
      </c>
      <c r="V942" s="10" cm="1">
        <f t="array" ref="V942">IFERROR(INDEX(cashier!$A$2:$I$672,MATCH($O942&amp;$P942,cashier!$J$2:$J$672,0),V$1),FALSE)</f>
        <v>45078.248090277782</v>
      </c>
      <c r="W942" s="10" cm="1">
        <f t="array" ref="W942">IFERROR(INDEX(cashier!$A$2:$I$672,MATCH($O942&amp;$P942,cashier!$J$2:$J$672,0),W$1),FALSE)</f>
        <v>1071</v>
      </c>
      <c r="X942" s="10" t="str" cm="1">
        <f t="array" ref="X942">IFERROR(INDEX(cashier!$A$2:$I$672,MATCH($O942&amp;$P942,cashier!$J$2:$J$672,0),X$1),FALSE)</f>
        <v>收款单</v>
      </c>
      <c r="Y942" s="10" cm="1">
        <f t="array" ref="Y942">IFERROR(INDEX(cashier!$A$2:$I$672,MATCH($O942&amp;$P942,cashier!$J$2:$J$672,0),Y$1),FALSE)</f>
        <v>0</v>
      </c>
      <c r="Z942" s="13" cm="1">
        <f t="array" ref="Z942">IFERROR(INDEX(bank!$A$2:$P$1212,MATCH($O942&amp;$P942,bank!$Q$2:$Q$1212,0),Z$1),FALSE)</f>
        <v>1071</v>
      </c>
      <c r="AA942" s="13" t="str" cm="1">
        <f t="array" ref="AA942">IFERROR(INDEX(bank!$A$2:$P$1212,MATCH($O942&amp;$P942,bank!$Q$2:$Q$1212,0),AA$1),FALSE)</f>
        <v>收款单</v>
      </c>
      <c r="AB942" s="13" t="str" cm="1">
        <f t="array" ref="AB942">IFERROR(INDEX(bank!$A$2:$P$1212,MATCH($O942&amp;$P942,bank!$Q$2:$Q$1212,0),AB$1),FALSE)</f>
        <v>香港汇丰/USD/Mandarine/801-443300-838</v>
      </c>
      <c r="AC942" s="13" t="str" cm="1">
        <f t="array" ref="AC942">IFERROR(INDEX(bank!$A$2:$P$1212,MATCH($O942&amp;$P942,bank!$Q$2:$Q$1212,0),AC$1),FALSE)</f>
        <v>USD</v>
      </c>
      <c r="AD942" s="13" cm="1">
        <f t="array" ref="AD942">IFERROR(INDEX(bank!$A$2:$P$1212,MATCH($O942&amp;$P942,bank!$Q$2:$Q$1212,0),AD$1),FALSE)</f>
        <v>0</v>
      </c>
      <c r="AE942" s="13" t="str" cm="1">
        <f t="array" ref="AE942">IFERROR(INDEX(bank!$A$2:$P$1212,MATCH($O942&amp;$P942,bank!$Q$2:$Q$1212,0),AE$1),FALSE)</f>
        <v>5101.06-租金收入</v>
      </c>
      <c r="AF942" s="13" t="str" cm="1">
        <f t="array" ref="AF942">IFERROR(INDEX(bank!$A$2:$P$1212,MATCH($O942&amp;$P942,bank!$Q$2:$Q$1212,0),AF$1),FALSE)</f>
        <v>租金总收入（按USD7000）</v>
      </c>
      <c r="AG942" s="13" cm="1">
        <f t="array" ref="AG942">IFERROR(INDEX(bank!$A$2:$P$1212,MATCH($O942&amp;$P942,bank!$Q$2:$Q$1212,0),AG$1),FALSE)</f>
        <v>45078.248090277782</v>
      </c>
      <c r="AH942" s="13" cm="1">
        <f t="array" ref="AH942">IFERROR(INDEX(bank!$A$2:$P$1212,MATCH($O942&amp;$P942,bank!$Q$2:$Q$1212,0),AH$1),FALSE)</f>
        <v>517093.89</v>
      </c>
      <c r="AI942" s="13" cm="1">
        <f t="array" ref="AI942">IFERROR(INDEX(bank!$A$2:$P$1212,MATCH($O942&amp;$P942,bank!$Q$2:$Q$1212,0),AI$1),FALSE)</f>
        <v>517093.89</v>
      </c>
      <c r="AJ942" s="13" cm="1">
        <f t="array" ref="AJ942">IFERROR(INDEX(bank!$A$2:$P$1212,MATCH($O942&amp;$P942,bank!$Q$2:$Q$1212,0),AJ$1),FALSE)</f>
        <v>0</v>
      </c>
      <c r="AK942" s="13" cm="1">
        <f t="array" ref="AK942">IFERROR(INDEX(bank!$A$2:$P$1212,MATCH($O942&amp;$P942,bank!$Q$2:$Q$1212,0),AK$1),FALSE)</f>
        <v>0</v>
      </c>
      <c r="AL942" s="13" cm="1">
        <f t="array" ref="AL942">IFERROR(INDEX(bank!$A$2:$P$1212,MATCH($O942&amp;$P942,bank!$Q$2:$Q$1212,0),AL$1),FALSE)</f>
        <v>114900.50999999981</v>
      </c>
      <c r="AM942" s="13" cm="1">
        <f t="array" ref="AM942">IFERROR(INDEX(bank!$A$2:$P$1212,MATCH($O942&amp;$P942,bank!$Q$2:$Q$1212,0),AM$1),FALSE)</f>
        <v>1</v>
      </c>
      <c r="AN942" s="13" t="b" cm="1">
        <f t="array" ref="AN942">IFERROR(INDEX(bank!$A$2:$P$1212,MATCH($O942&amp;$P942,bank!$Q$2:$Q$1212,0),AN$1),FALSE)</f>
        <v>1</v>
      </c>
      <c r="AO942" s="13" t="str" cm="1">
        <f t="array" ref="AO942">IFERROR(INDEX(bank!$A$2:$P$1212,MATCH($O942&amp;$P942,bank!$Q$2:$Q$1212,0),AO$1),FALSE)</f>
        <v>已关闭</v>
      </c>
    </row>
    <row r="943" spans="1:41" hidden="1">
      <c r="A943" s="4" t="s">
        <v>50</v>
      </c>
      <c r="B943" s="4" t="s">
        <v>308</v>
      </c>
      <c r="C943" s="4">
        <v>64400</v>
      </c>
      <c r="D943" s="4">
        <v>64400</v>
      </c>
      <c r="E943" s="4">
        <v>0</v>
      </c>
      <c r="F943" s="4">
        <v>0</v>
      </c>
      <c r="G943" s="4" t="s">
        <v>19</v>
      </c>
      <c r="H943" s="6">
        <v>45078.385170613423</v>
      </c>
      <c r="I943" s="4" t="s">
        <v>20</v>
      </c>
      <c r="J943" s="4" t="b">
        <v>1</v>
      </c>
      <c r="K943" s="4">
        <v>0</v>
      </c>
      <c r="L943" s="4">
        <v>1</v>
      </c>
      <c r="M943" s="4" t="s">
        <v>27</v>
      </c>
      <c r="N943" s="6">
        <v>45078.248090277782</v>
      </c>
      <c r="O943" s="4" t="s">
        <v>26</v>
      </c>
      <c r="P943" s="4">
        <v>1071</v>
      </c>
      <c r="Q943" s="10" cm="1">
        <f t="array" ref="Q943">IFERROR(INDEX(cashier!$A$2:$I$672,MATCH($O943&amp;$P943,cashier!$J$2:$J$672,0),Q$1),FALSE)</f>
        <v>648</v>
      </c>
      <c r="R943" s="10" t="str" cm="1">
        <f t="array" ref="R943">IFERROR(INDEX(cashier!$A$2:$I$672,MATCH($O943&amp;$P943,cashier!$J$2:$J$672,0),R$1),FALSE)</f>
        <v>香港汇丰/USD/Mandarine/801-443300-838</v>
      </c>
      <c r="S943" s="10" cm="1">
        <f t="array" ref="S943">IFERROR(INDEX(cashier!$A$2:$I$672,MATCH($O943&amp;$P943,cashier!$J$2:$J$672,0),S$1),FALSE)</f>
        <v>45091.242914918977</v>
      </c>
      <c r="T943" s="10" t="str" cm="1">
        <f t="array" ref="T943">IFERROR(INDEX(cashier!$A$2:$I$672,MATCH($O943&amp;$P943,cashier!$J$2:$J$672,0),T$1),FALSE)</f>
        <v>USD</v>
      </c>
      <c r="U943" s="10" cm="1">
        <f t="array" ref="U943">IFERROR(INDEX(cashier!$A$2:$I$672,MATCH($O943&amp;$P943,cashier!$J$2:$J$672,0),U$1),FALSE)</f>
        <v>63068.44</v>
      </c>
      <c r="V943" s="10" cm="1">
        <f t="array" ref="V943">IFERROR(INDEX(cashier!$A$2:$I$672,MATCH($O943&amp;$P943,cashier!$J$2:$J$672,0),V$1),FALSE)</f>
        <v>45078.248090277782</v>
      </c>
      <c r="W943" s="10" cm="1">
        <f t="array" ref="W943">IFERROR(INDEX(cashier!$A$2:$I$672,MATCH($O943&amp;$P943,cashier!$J$2:$J$672,0),W$1),FALSE)</f>
        <v>1071</v>
      </c>
      <c r="X943" s="10" t="str" cm="1">
        <f t="array" ref="X943">IFERROR(INDEX(cashier!$A$2:$I$672,MATCH($O943&amp;$P943,cashier!$J$2:$J$672,0),X$1),FALSE)</f>
        <v>收款单</v>
      </c>
      <c r="Y943" s="10" cm="1">
        <f t="array" ref="Y943">IFERROR(INDEX(cashier!$A$2:$I$672,MATCH($O943&amp;$P943,cashier!$J$2:$J$672,0),Y$1),FALSE)</f>
        <v>0</v>
      </c>
      <c r="Z943" s="13" cm="1">
        <f t="array" ref="Z943">IFERROR(INDEX(bank!$A$2:$P$1212,MATCH($O943&amp;$P943,bank!$Q$2:$Q$1212,0),Z$1),FALSE)</f>
        <v>1071</v>
      </c>
      <c r="AA943" s="13" t="str" cm="1">
        <f t="array" ref="AA943">IFERROR(INDEX(bank!$A$2:$P$1212,MATCH($O943&amp;$P943,bank!$Q$2:$Q$1212,0),AA$1),FALSE)</f>
        <v>收款单</v>
      </c>
      <c r="AB943" s="13" t="str" cm="1">
        <f t="array" ref="AB943">IFERROR(INDEX(bank!$A$2:$P$1212,MATCH($O943&amp;$P943,bank!$Q$2:$Q$1212,0),AB$1),FALSE)</f>
        <v>香港汇丰/USD/Mandarine/801-443300-838</v>
      </c>
      <c r="AC943" s="13" t="str" cm="1">
        <f t="array" ref="AC943">IFERROR(INDEX(bank!$A$2:$P$1212,MATCH($O943&amp;$P943,bank!$Q$2:$Q$1212,0),AC$1),FALSE)</f>
        <v>USD</v>
      </c>
      <c r="AD943" s="13" cm="1">
        <f t="array" ref="AD943">IFERROR(INDEX(bank!$A$2:$P$1212,MATCH($O943&amp;$P943,bank!$Q$2:$Q$1212,0),AD$1),FALSE)</f>
        <v>0</v>
      </c>
      <c r="AE943" s="13" t="str" cm="1">
        <f t="array" ref="AE943">IFERROR(INDEX(bank!$A$2:$P$1212,MATCH($O943&amp;$P943,bank!$Q$2:$Q$1212,0),AE$1),FALSE)</f>
        <v>5101.06-租金收入</v>
      </c>
      <c r="AF943" s="13" t="str" cm="1">
        <f t="array" ref="AF943">IFERROR(INDEX(bank!$A$2:$P$1212,MATCH($O943&amp;$P943,bank!$Q$2:$Q$1212,0),AF$1),FALSE)</f>
        <v>租金总收入（按USD7000）</v>
      </c>
      <c r="AG943" s="13" cm="1">
        <f t="array" ref="AG943">IFERROR(INDEX(bank!$A$2:$P$1212,MATCH($O943&amp;$P943,bank!$Q$2:$Q$1212,0),AG$1),FALSE)</f>
        <v>45078.248090277782</v>
      </c>
      <c r="AH943" s="13" cm="1">
        <f t="array" ref="AH943">IFERROR(INDEX(bank!$A$2:$P$1212,MATCH($O943&amp;$P943,bank!$Q$2:$Q$1212,0),AH$1),FALSE)</f>
        <v>517093.89</v>
      </c>
      <c r="AI943" s="13" cm="1">
        <f t="array" ref="AI943">IFERROR(INDEX(bank!$A$2:$P$1212,MATCH($O943&amp;$P943,bank!$Q$2:$Q$1212,0),AI$1),FALSE)</f>
        <v>517093.89</v>
      </c>
      <c r="AJ943" s="13" cm="1">
        <f t="array" ref="AJ943">IFERROR(INDEX(bank!$A$2:$P$1212,MATCH($O943&amp;$P943,bank!$Q$2:$Q$1212,0),AJ$1),FALSE)</f>
        <v>0</v>
      </c>
      <c r="AK943" s="13" cm="1">
        <f t="array" ref="AK943">IFERROR(INDEX(bank!$A$2:$P$1212,MATCH($O943&amp;$P943,bank!$Q$2:$Q$1212,0),AK$1),FALSE)</f>
        <v>0</v>
      </c>
      <c r="AL943" s="13" cm="1">
        <f t="array" ref="AL943">IFERROR(INDEX(bank!$A$2:$P$1212,MATCH($O943&amp;$P943,bank!$Q$2:$Q$1212,0),AL$1),FALSE)</f>
        <v>114900.50999999981</v>
      </c>
      <c r="AM943" s="13" cm="1">
        <f t="array" ref="AM943">IFERROR(INDEX(bank!$A$2:$P$1212,MATCH($O943&amp;$P943,bank!$Q$2:$Q$1212,0),AM$1),FALSE)</f>
        <v>1</v>
      </c>
      <c r="AN943" s="13" t="b" cm="1">
        <f t="array" ref="AN943">IFERROR(INDEX(bank!$A$2:$P$1212,MATCH($O943&amp;$P943,bank!$Q$2:$Q$1212,0),AN$1),FALSE)</f>
        <v>1</v>
      </c>
      <c r="AO943" s="13" t="str" cm="1">
        <f t="array" ref="AO943">IFERROR(INDEX(bank!$A$2:$P$1212,MATCH($O943&amp;$P943,bank!$Q$2:$Q$1212,0),AO$1),FALSE)</f>
        <v>已关闭</v>
      </c>
    </row>
    <row r="944" spans="1:41" hidden="1">
      <c r="A944" s="4" t="s">
        <v>50</v>
      </c>
      <c r="B944" s="4" t="s">
        <v>313</v>
      </c>
      <c r="C944" s="4">
        <v>53640</v>
      </c>
      <c r="D944" s="4">
        <v>53640</v>
      </c>
      <c r="E944" s="4">
        <v>0</v>
      </c>
      <c r="F944" s="4">
        <v>0</v>
      </c>
      <c r="G944" s="4" t="s">
        <v>19</v>
      </c>
      <c r="H944" s="6">
        <v>45078.385170613423</v>
      </c>
      <c r="I944" s="4" t="s">
        <v>20</v>
      </c>
      <c r="J944" s="4" t="b">
        <v>1</v>
      </c>
      <c r="K944" s="4">
        <v>0</v>
      </c>
      <c r="L944" s="4">
        <v>1</v>
      </c>
      <c r="M944" s="4" t="s">
        <v>27</v>
      </c>
      <c r="N944" s="6">
        <v>45078.248090277782</v>
      </c>
      <c r="O944" s="4" t="s">
        <v>26</v>
      </c>
      <c r="P944" s="4">
        <v>1071</v>
      </c>
      <c r="Q944" s="10" cm="1">
        <f t="array" ref="Q944">IFERROR(INDEX(cashier!$A$2:$I$672,MATCH($O944&amp;$P944,cashier!$J$2:$J$672,0),Q$1),FALSE)</f>
        <v>648</v>
      </c>
      <c r="R944" s="10" t="str" cm="1">
        <f t="array" ref="R944">IFERROR(INDEX(cashier!$A$2:$I$672,MATCH($O944&amp;$P944,cashier!$J$2:$J$672,0),R$1),FALSE)</f>
        <v>香港汇丰/USD/Mandarine/801-443300-838</v>
      </c>
      <c r="S944" s="10" cm="1">
        <f t="array" ref="S944">IFERROR(INDEX(cashier!$A$2:$I$672,MATCH($O944&amp;$P944,cashier!$J$2:$J$672,0),S$1),FALSE)</f>
        <v>45091.242914918977</v>
      </c>
      <c r="T944" s="10" t="str" cm="1">
        <f t="array" ref="T944">IFERROR(INDEX(cashier!$A$2:$I$672,MATCH($O944&amp;$P944,cashier!$J$2:$J$672,0),T$1),FALSE)</f>
        <v>USD</v>
      </c>
      <c r="U944" s="10" cm="1">
        <f t="array" ref="U944">IFERROR(INDEX(cashier!$A$2:$I$672,MATCH($O944&amp;$P944,cashier!$J$2:$J$672,0),U$1),FALSE)</f>
        <v>63068.44</v>
      </c>
      <c r="V944" s="10" cm="1">
        <f t="array" ref="V944">IFERROR(INDEX(cashier!$A$2:$I$672,MATCH($O944&amp;$P944,cashier!$J$2:$J$672,0),V$1),FALSE)</f>
        <v>45078.248090277782</v>
      </c>
      <c r="W944" s="10" cm="1">
        <f t="array" ref="W944">IFERROR(INDEX(cashier!$A$2:$I$672,MATCH($O944&amp;$P944,cashier!$J$2:$J$672,0),W$1),FALSE)</f>
        <v>1071</v>
      </c>
      <c r="X944" s="10" t="str" cm="1">
        <f t="array" ref="X944">IFERROR(INDEX(cashier!$A$2:$I$672,MATCH($O944&amp;$P944,cashier!$J$2:$J$672,0),X$1),FALSE)</f>
        <v>收款单</v>
      </c>
      <c r="Y944" s="10" cm="1">
        <f t="array" ref="Y944">IFERROR(INDEX(cashier!$A$2:$I$672,MATCH($O944&amp;$P944,cashier!$J$2:$J$672,0),Y$1),FALSE)</f>
        <v>0</v>
      </c>
      <c r="Z944" s="13" cm="1">
        <f t="array" ref="Z944">IFERROR(INDEX(bank!$A$2:$P$1212,MATCH($O944&amp;$P944,bank!$Q$2:$Q$1212,0),Z$1),FALSE)</f>
        <v>1071</v>
      </c>
      <c r="AA944" s="13" t="str" cm="1">
        <f t="array" ref="AA944">IFERROR(INDEX(bank!$A$2:$P$1212,MATCH($O944&amp;$P944,bank!$Q$2:$Q$1212,0),AA$1),FALSE)</f>
        <v>收款单</v>
      </c>
      <c r="AB944" s="13" t="str" cm="1">
        <f t="array" ref="AB944">IFERROR(INDEX(bank!$A$2:$P$1212,MATCH($O944&amp;$P944,bank!$Q$2:$Q$1212,0),AB$1),FALSE)</f>
        <v>香港汇丰/USD/Mandarine/801-443300-838</v>
      </c>
      <c r="AC944" s="13" t="str" cm="1">
        <f t="array" ref="AC944">IFERROR(INDEX(bank!$A$2:$P$1212,MATCH($O944&amp;$P944,bank!$Q$2:$Q$1212,0),AC$1),FALSE)</f>
        <v>USD</v>
      </c>
      <c r="AD944" s="13" cm="1">
        <f t="array" ref="AD944">IFERROR(INDEX(bank!$A$2:$P$1212,MATCH($O944&amp;$P944,bank!$Q$2:$Q$1212,0),AD$1),FALSE)</f>
        <v>0</v>
      </c>
      <c r="AE944" s="13" t="str" cm="1">
        <f t="array" ref="AE944">IFERROR(INDEX(bank!$A$2:$P$1212,MATCH($O944&amp;$P944,bank!$Q$2:$Q$1212,0),AE$1),FALSE)</f>
        <v>5101.06-租金收入</v>
      </c>
      <c r="AF944" s="13" t="str" cm="1">
        <f t="array" ref="AF944">IFERROR(INDEX(bank!$A$2:$P$1212,MATCH($O944&amp;$P944,bank!$Q$2:$Q$1212,0),AF$1),FALSE)</f>
        <v>租金总收入（按USD7000）</v>
      </c>
      <c r="AG944" s="13" cm="1">
        <f t="array" ref="AG944">IFERROR(INDEX(bank!$A$2:$P$1212,MATCH($O944&amp;$P944,bank!$Q$2:$Q$1212,0),AG$1),FALSE)</f>
        <v>45078.248090277782</v>
      </c>
      <c r="AH944" s="13" cm="1">
        <f t="array" ref="AH944">IFERROR(INDEX(bank!$A$2:$P$1212,MATCH($O944&amp;$P944,bank!$Q$2:$Q$1212,0),AH$1),FALSE)</f>
        <v>517093.89</v>
      </c>
      <c r="AI944" s="13" cm="1">
        <f t="array" ref="AI944">IFERROR(INDEX(bank!$A$2:$P$1212,MATCH($O944&amp;$P944,bank!$Q$2:$Q$1212,0),AI$1),FALSE)</f>
        <v>517093.89</v>
      </c>
      <c r="AJ944" s="13" cm="1">
        <f t="array" ref="AJ944">IFERROR(INDEX(bank!$A$2:$P$1212,MATCH($O944&amp;$P944,bank!$Q$2:$Q$1212,0),AJ$1),FALSE)</f>
        <v>0</v>
      </c>
      <c r="AK944" s="13" cm="1">
        <f t="array" ref="AK944">IFERROR(INDEX(bank!$A$2:$P$1212,MATCH($O944&amp;$P944,bank!$Q$2:$Q$1212,0),AK$1),FALSE)</f>
        <v>0</v>
      </c>
      <c r="AL944" s="13" cm="1">
        <f t="array" ref="AL944">IFERROR(INDEX(bank!$A$2:$P$1212,MATCH($O944&amp;$P944,bank!$Q$2:$Q$1212,0),AL$1),FALSE)</f>
        <v>114900.50999999981</v>
      </c>
      <c r="AM944" s="13" cm="1">
        <f t="array" ref="AM944">IFERROR(INDEX(bank!$A$2:$P$1212,MATCH($O944&amp;$P944,bank!$Q$2:$Q$1212,0),AM$1),FALSE)</f>
        <v>1</v>
      </c>
      <c r="AN944" s="13" t="b" cm="1">
        <f t="array" ref="AN944">IFERROR(INDEX(bank!$A$2:$P$1212,MATCH($O944&amp;$P944,bank!$Q$2:$Q$1212,0),AN$1),FALSE)</f>
        <v>1</v>
      </c>
      <c r="AO944" s="13" t="str" cm="1">
        <f t="array" ref="AO944">IFERROR(INDEX(bank!$A$2:$P$1212,MATCH($O944&amp;$P944,bank!$Q$2:$Q$1212,0),AO$1),FALSE)</f>
        <v>已关闭</v>
      </c>
    </row>
    <row r="945" spans="1:41" hidden="1">
      <c r="A945" s="4" t="s">
        <v>50</v>
      </c>
      <c r="B945" s="4" t="s">
        <v>764</v>
      </c>
      <c r="C945" s="4">
        <v>59400</v>
      </c>
      <c r="D945" s="4">
        <v>59400</v>
      </c>
      <c r="E945" s="4">
        <v>0</v>
      </c>
      <c r="F945" s="4">
        <v>0</v>
      </c>
      <c r="G945" s="4" t="s">
        <v>19</v>
      </c>
      <c r="H945" s="6">
        <v>45078.385170613423</v>
      </c>
      <c r="I945" s="4" t="s">
        <v>20</v>
      </c>
      <c r="J945" s="4" t="b">
        <v>1</v>
      </c>
      <c r="K945" s="4">
        <v>0</v>
      </c>
      <c r="L945" s="4">
        <v>1</v>
      </c>
      <c r="M945" s="4" t="s">
        <v>27</v>
      </c>
      <c r="N945" s="6">
        <v>45078.248090277782</v>
      </c>
      <c r="O945" s="4" t="s">
        <v>26</v>
      </c>
      <c r="P945" s="4">
        <v>1071</v>
      </c>
      <c r="Q945" s="10" cm="1">
        <f t="array" ref="Q945">IFERROR(INDEX(cashier!$A$2:$I$672,MATCH($O945&amp;$P945,cashier!$J$2:$J$672,0),Q$1),FALSE)</f>
        <v>648</v>
      </c>
      <c r="R945" s="10" t="str" cm="1">
        <f t="array" ref="R945">IFERROR(INDEX(cashier!$A$2:$I$672,MATCH($O945&amp;$P945,cashier!$J$2:$J$672,0),R$1),FALSE)</f>
        <v>香港汇丰/USD/Mandarine/801-443300-838</v>
      </c>
      <c r="S945" s="10" cm="1">
        <f t="array" ref="S945">IFERROR(INDEX(cashier!$A$2:$I$672,MATCH($O945&amp;$P945,cashier!$J$2:$J$672,0),S$1),FALSE)</f>
        <v>45091.242914918977</v>
      </c>
      <c r="T945" s="10" t="str" cm="1">
        <f t="array" ref="T945">IFERROR(INDEX(cashier!$A$2:$I$672,MATCH($O945&amp;$P945,cashier!$J$2:$J$672,0),T$1),FALSE)</f>
        <v>USD</v>
      </c>
      <c r="U945" s="10" cm="1">
        <f t="array" ref="U945">IFERROR(INDEX(cashier!$A$2:$I$672,MATCH($O945&amp;$P945,cashier!$J$2:$J$672,0),U$1),FALSE)</f>
        <v>63068.44</v>
      </c>
      <c r="V945" s="10" cm="1">
        <f t="array" ref="V945">IFERROR(INDEX(cashier!$A$2:$I$672,MATCH($O945&amp;$P945,cashier!$J$2:$J$672,0),V$1),FALSE)</f>
        <v>45078.248090277782</v>
      </c>
      <c r="W945" s="10" cm="1">
        <f t="array" ref="W945">IFERROR(INDEX(cashier!$A$2:$I$672,MATCH($O945&amp;$P945,cashier!$J$2:$J$672,0),W$1),FALSE)</f>
        <v>1071</v>
      </c>
      <c r="X945" s="10" t="str" cm="1">
        <f t="array" ref="X945">IFERROR(INDEX(cashier!$A$2:$I$672,MATCH($O945&amp;$P945,cashier!$J$2:$J$672,0),X$1),FALSE)</f>
        <v>收款单</v>
      </c>
      <c r="Y945" s="10" cm="1">
        <f t="array" ref="Y945">IFERROR(INDEX(cashier!$A$2:$I$672,MATCH($O945&amp;$P945,cashier!$J$2:$J$672,0),Y$1),FALSE)</f>
        <v>0</v>
      </c>
      <c r="Z945" s="13" cm="1">
        <f t="array" ref="Z945">IFERROR(INDEX(bank!$A$2:$P$1212,MATCH($O945&amp;$P945,bank!$Q$2:$Q$1212,0),Z$1),FALSE)</f>
        <v>1071</v>
      </c>
      <c r="AA945" s="13" t="str" cm="1">
        <f t="array" ref="AA945">IFERROR(INDEX(bank!$A$2:$P$1212,MATCH($O945&amp;$P945,bank!$Q$2:$Q$1212,0),AA$1),FALSE)</f>
        <v>收款单</v>
      </c>
      <c r="AB945" s="13" t="str" cm="1">
        <f t="array" ref="AB945">IFERROR(INDEX(bank!$A$2:$P$1212,MATCH($O945&amp;$P945,bank!$Q$2:$Q$1212,0),AB$1),FALSE)</f>
        <v>香港汇丰/USD/Mandarine/801-443300-838</v>
      </c>
      <c r="AC945" s="13" t="str" cm="1">
        <f t="array" ref="AC945">IFERROR(INDEX(bank!$A$2:$P$1212,MATCH($O945&amp;$P945,bank!$Q$2:$Q$1212,0),AC$1),FALSE)</f>
        <v>USD</v>
      </c>
      <c r="AD945" s="13" cm="1">
        <f t="array" ref="AD945">IFERROR(INDEX(bank!$A$2:$P$1212,MATCH($O945&amp;$P945,bank!$Q$2:$Q$1212,0),AD$1),FALSE)</f>
        <v>0</v>
      </c>
      <c r="AE945" s="13" t="str" cm="1">
        <f t="array" ref="AE945">IFERROR(INDEX(bank!$A$2:$P$1212,MATCH($O945&amp;$P945,bank!$Q$2:$Q$1212,0),AE$1),FALSE)</f>
        <v>5101.06-租金收入</v>
      </c>
      <c r="AF945" s="13" t="str" cm="1">
        <f t="array" ref="AF945">IFERROR(INDEX(bank!$A$2:$P$1212,MATCH($O945&amp;$P945,bank!$Q$2:$Q$1212,0),AF$1),FALSE)</f>
        <v>租金总收入（按USD7000）</v>
      </c>
      <c r="AG945" s="13" cm="1">
        <f t="array" ref="AG945">IFERROR(INDEX(bank!$A$2:$P$1212,MATCH($O945&amp;$P945,bank!$Q$2:$Q$1212,0),AG$1),FALSE)</f>
        <v>45078.248090277782</v>
      </c>
      <c r="AH945" s="13" cm="1">
        <f t="array" ref="AH945">IFERROR(INDEX(bank!$A$2:$P$1212,MATCH($O945&amp;$P945,bank!$Q$2:$Q$1212,0),AH$1),FALSE)</f>
        <v>517093.89</v>
      </c>
      <c r="AI945" s="13" cm="1">
        <f t="array" ref="AI945">IFERROR(INDEX(bank!$A$2:$P$1212,MATCH($O945&amp;$P945,bank!$Q$2:$Q$1212,0),AI$1),FALSE)</f>
        <v>517093.89</v>
      </c>
      <c r="AJ945" s="13" cm="1">
        <f t="array" ref="AJ945">IFERROR(INDEX(bank!$A$2:$P$1212,MATCH($O945&amp;$P945,bank!$Q$2:$Q$1212,0),AJ$1),FALSE)</f>
        <v>0</v>
      </c>
      <c r="AK945" s="13" cm="1">
        <f t="array" ref="AK945">IFERROR(INDEX(bank!$A$2:$P$1212,MATCH($O945&amp;$P945,bank!$Q$2:$Q$1212,0),AK$1),FALSE)</f>
        <v>0</v>
      </c>
      <c r="AL945" s="13" cm="1">
        <f t="array" ref="AL945">IFERROR(INDEX(bank!$A$2:$P$1212,MATCH($O945&amp;$P945,bank!$Q$2:$Q$1212,0),AL$1),FALSE)</f>
        <v>114900.50999999981</v>
      </c>
      <c r="AM945" s="13" cm="1">
        <f t="array" ref="AM945">IFERROR(INDEX(bank!$A$2:$P$1212,MATCH($O945&amp;$P945,bank!$Q$2:$Q$1212,0),AM$1),FALSE)</f>
        <v>1</v>
      </c>
      <c r="AN945" s="13" t="b" cm="1">
        <f t="array" ref="AN945">IFERROR(INDEX(bank!$A$2:$P$1212,MATCH($O945&amp;$P945,bank!$Q$2:$Q$1212,0),AN$1),FALSE)</f>
        <v>1</v>
      </c>
      <c r="AO945" s="13" t="str" cm="1">
        <f t="array" ref="AO945">IFERROR(INDEX(bank!$A$2:$P$1212,MATCH($O945&amp;$P945,bank!$Q$2:$Q$1212,0),AO$1),FALSE)</f>
        <v>已关闭</v>
      </c>
    </row>
    <row r="946" spans="1:41" hidden="1">
      <c r="A946" s="4" t="s">
        <v>50</v>
      </c>
      <c r="B946" s="4" t="s">
        <v>765</v>
      </c>
      <c r="C946" s="4">
        <v>92600</v>
      </c>
      <c r="D946" s="4">
        <v>92600</v>
      </c>
      <c r="E946" s="4">
        <v>0</v>
      </c>
      <c r="F946" s="4">
        <v>0</v>
      </c>
      <c r="G946" s="4" t="s">
        <v>19</v>
      </c>
      <c r="H946" s="6">
        <v>45078.385170613423</v>
      </c>
      <c r="I946" s="4" t="s">
        <v>20</v>
      </c>
      <c r="J946" s="4" t="b">
        <v>1</v>
      </c>
      <c r="K946" s="4">
        <v>0</v>
      </c>
      <c r="L946" s="4">
        <v>1</v>
      </c>
      <c r="M946" s="4" t="s">
        <v>27</v>
      </c>
      <c r="N946" s="6">
        <v>45078.248090277782</v>
      </c>
      <c r="O946" s="4" t="s">
        <v>26</v>
      </c>
      <c r="P946" s="4">
        <v>1071</v>
      </c>
      <c r="Q946" s="10" cm="1">
        <f t="array" ref="Q946">IFERROR(INDEX(cashier!$A$2:$I$672,MATCH($O946&amp;$P946,cashier!$J$2:$J$672,0),Q$1),FALSE)</f>
        <v>648</v>
      </c>
      <c r="R946" s="10" t="str" cm="1">
        <f t="array" ref="R946">IFERROR(INDEX(cashier!$A$2:$I$672,MATCH($O946&amp;$P946,cashier!$J$2:$J$672,0),R$1),FALSE)</f>
        <v>香港汇丰/USD/Mandarine/801-443300-838</v>
      </c>
      <c r="S946" s="10" cm="1">
        <f t="array" ref="S946">IFERROR(INDEX(cashier!$A$2:$I$672,MATCH($O946&amp;$P946,cashier!$J$2:$J$672,0),S$1),FALSE)</f>
        <v>45091.242914918977</v>
      </c>
      <c r="T946" s="10" t="str" cm="1">
        <f t="array" ref="T946">IFERROR(INDEX(cashier!$A$2:$I$672,MATCH($O946&amp;$P946,cashier!$J$2:$J$672,0),T$1),FALSE)</f>
        <v>USD</v>
      </c>
      <c r="U946" s="10" cm="1">
        <f t="array" ref="U946">IFERROR(INDEX(cashier!$A$2:$I$672,MATCH($O946&amp;$P946,cashier!$J$2:$J$672,0),U$1),FALSE)</f>
        <v>63068.44</v>
      </c>
      <c r="V946" s="10" cm="1">
        <f t="array" ref="V946">IFERROR(INDEX(cashier!$A$2:$I$672,MATCH($O946&amp;$P946,cashier!$J$2:$J$672,0),V$1),FALSE)</f>
        <v>45078.248090277782</v>
      </c>
      <c r="W946" s="10" cm="1">
        <f t="array" ref="W946">IFERROR(INDEX(cashier!$A$2:$I$672,MATCH($O946&amp;$P946,cashier!$J$2:$J$672,0),W$1),FALSE)</f>
        <v>1071</v>
      </c>
      <c r="X946" s="10" t="str" cm="1">
        <f t="array" ref="X946">IFERROR(INDEX(cashier!$A$2:$I$672,MATCH($O946&amp;$P946,cashier!$J$2:$J$672,0),X$1),FALSE)</f>
        <v>收款单</v>
      </c>
      <c r="Y946" s="10" cm="1">
        <f t="array" ref="Y946">IFERROR(INDEX(cashier!$A$2:$I$672,MATCH($O946&amp;$P946,cashier!$J$2:$J$672,0),Y$1),FALSE)</f>
        <v>0</v>
      </c>
      <c r="Z946" s="13" cm="1">
        <f t="array" ref="Z946">IFERROR(INDEX(bank!$A$2:$P$1212,MATCH($O946&amp;$P946,bank!$Q$2:$Q$1212,0),Z$1),FALSE)</f>
        <v>1071</v>
      </c>
      <c r="AA946" s="13" t="str" cm="1">
        <f t="array" ref="AA946">IFERROR(INDEX(bank!$A$2:$P$1212,MATCH($O946&amp;$P946,bank!$Q$2:$Q$1212,0),AA$1),FALSE)</f>
        <v>收款单</v>
      </c>
      <c r="AB946" s="13" t="str" cm="1">
        <f t="array" ref="AB946">IFERROR(INDEX(bank!$A$2:$P$1212,MATCH($O946&amp;$P946,bank!$Q$2:$Q$1212,0),AB$1),FALSE)</f>
        <v>香港汇丰/USD/Mandarine/801-443300-838</v>
      </c>
      <c r="AC946" s="13" t="str" cm="1">
        <f t="array" ref="AC946">IFERROR(INDEX(bank!$A$2:$P$1212,MATCH($O946&amp;$P946,bank!$Q$2:$Q$1212,0),AC$1),FALSE)</f>
        <v>USD</v>
      </c>
      <c r="AD946" s="13" cm="1">
        <f t="array" ref="AD946">IFERROR(INDEX(bank!$A$2:$P$1212,MATCH($O946&amp;$P946,bank!$Q$2:$Q$1212,0),AD$1),FALSE)</f>
        <v>0</v>
      </c>
      <c r="AE946" s="13" t="str" cm="1">
        <f t="array" ref="AE946">IFERROR(INDEX(bank!$A$2:$P$1212,MATCH($O946&amp;$P946,bank!$Q$2:$Q$1212,0),AE$1),FALSE)</f>
        <v>5101.06-租金收入</v>
      </c>
      <c r="AF946" s="13" t="str" cm="1">
        <f t="array" ref="AF946">IFERROR(INDEX(bank!$A$2:$P$1212,MATCH($O946&amp;$P946,bank!$Q$2:$Q$1212,0),AF$1),FALSE)</f>
        <v>租金总收入（按USD7000）</v>
      </c>
      <c r="AG946" s="13" cm="1">
        <f t="array" ref="AG946">IFERROR(INDEX(bank!$A$2:$P$1212,MATCH($O946&amp;$P946,bank!$Q$2:$Q$1212,0),AG$1),FALSE)</f>
        <v>45078.248090277782</v>
      </c>
      <c r="AH946" s="13" cm="1">
        <f t="array" ref="AH946">IFERROR(INDEX(bank!$A$2:$P$1212,MATCH($O946&amp;$P946,bank!$Q$2:$Q$1212,0),AH$1),FALSE)</f>
        <v>517093.89</v>
      </c>
      <c r="AI946" s="13" cm="1">
        <f t="array" ref="AI946">IFERROR(INDEX(bank!$A$2:$P$1212,MATCH($O946&amp;$P946,bank!$Q$2:$Q$1212,0),AI$1),FALSE)</f>
        <v>517093.89</v>
      </c>
      <c r="AJ946" s="13" cm="1">
        <f t="array" ref="AJ946">IFERROR(INDEX(bank!$A$2:$P$1212,MATCH($O946&amp;$P946,bank!$Q$2:$Q$1212,0),AJ$1),FALSE)</f>
        <v>0</v>
      </c>
      <c r="AK946" s="13" cm="1">
        <f t="array" ref="AK946">IFERROR(INDEX(bank!$A$2:$P$1212,MATCH($O946&amp;$P946,bank!$Q$2:$Q$1212,0),AK$1),FALSE)</f>
        <v>0</v>
      </c>
      <c r="AL946" s="13" cm="1">
        <f t="array" ref="AL946">IFERROR(INDEX(bank!$A$2:$P$1212,MATCH($O946&amp;$P946,bank!$Q$2:$Q$1212,0),AL$1),FALSE)</f>
        <v>114900.50999999981</v>
      </c>
      <c r="AM946" s="13" cm="1">
        <f t="array" ref="AM946">IFERROR(INDEX(bank!$A$2:$P$1212,MATCH($O946&amp;$P946,bank!$Q$2:$Q$1212,0),AM$1),FALSE)</f>
        <v>1</v>
      </c>
      <c r="AN946" s="13" t="b" cm="1">
        <f t="array" ref="AN946">IFERROR(INDEX(bank!$A$2:$P$1212,MATCH($O946&amp;$P946,bank!$Q$2:$Q$1212,0),AN$1),FALSE)</f>
        <v>1</v>
      </c>
      <c r="AO946" s="13" t="str" cm="1">
        <f t="array" ref="AO946">IFERROR(INDEX(bank!$A$2:$P$1212,MATCH($O946&amp;$P946,bank!$Q$2:$Q$1212,0),AO$1),FALSE)</f>
        <v>已关闭</v>
      </c>
    </row>
    <row r="947" spans="1:41" hidden="1">
      <c r="A947" s="4" t="s">
        <v>149</v>
      </c>
      <c r="B947" s="4" t="s">
        <v>766</v>
      </c>
      <c r="C947" s="4">
        <v>0</v>
      </c>
      <c r="D947" s="4">
        <v>0</v>
      </c>
      <c r="E947" s="4">
        <v>9.51</v>
      </c>
      <c r="F947" s="4">
        <v>9.51</v>
      </c>
      <c r="G947" s="4" t="s">
        <v>19</v>
      </c>
      <c r="H947" s="6">
        <v>45078.385170613423</v>
      </c>
      <c r="I947" s="4" t="s">
        <v>20</v>
      </c>
      <c r="J947" s="4" t="b">
        <v>1</v>
      </c>
      <c r="K947" s="4">
        <v>0</v>
      </c>
      <c r="L947" s="4">
        <v>1</v>
      </c>
      <c r="M947" s="4" t="s">
        <v>27</v>
      </c>
      <c r="N947" s="6">
        <v>45078.248090277782</v>
      </c>
      <c r="O947" s="4" t="s">
        <v>26</v>
      </c>
      <c r="P947" s="4">
        <v>1071</v>
      </c>
      <c r="Q947" s="10" cm="1">
        <f t="array" ref="Q947">IFERROR(INDEX(cashier!$A$2:$I$672,MATCH($O947&amp;$P947,cashier!$J$2:$J$672,0),Q$1),FALSE)</f>
        <v>648</v>
      </c>
      <c r="R947" s="10" t="str" cm="1">
        <f t="array" ref="R947">IFERROR(INDEX(cashier!$A$2:$I$672,MATCH($O947&amp;$P947,cashier!$J$2:$J$672,0),R$1),FALSE)</f>
        <v>香港汇丰/USD/Mandarine/801-443300-838</v>
      </c>
      <c r="S947" s="10" cm="1">
        <f t="array" ref="S947">IFERROR(INDEX(cashier!$A$2:$I$672,MATCH($O947&amp;$P947,cashier!$J$2:$J$672,0),S$1),FALSE)</f>
        <v>45091.242914918977</v>
      </c>
      <c r="T947" s="10" t="str" cm="1">
        <f t="array" ref="T947">IFERROR(INDEX(cashier!$A$2:$I$672,MATCH($O947&amp;$P947,cashier!$J$2:$J$672,0),T$1),FALSE)</f>
        <v>USD</v>
      </c>
      <c r="U947" s="10" cm="1">
        <f t="array" ref="U947">IFERROR(INDEX(cashier!$A$2:$I$672,MATCH($O947&amp;$P947,cashier!$J$2:$J$672,0),U$1),FALSE)</f>
        <v>63068.44</v>
      </c>
      <c r="V947" s="10" cm="1">
        <f t="array" ref="V947">IFERROR(INDEX(cashier!$A$2:$I$672,MATCH($O947&amp;$P947,cashier!$J$2:$J$672,0),V$1),FALSE)</f>
        <v>45078.248090277782</v>
      </c>
      <c r="W947" s="10" cm="1">
        <f t="array" ref="W947">IFERROR(INDEX(cashier!$A$2:$I$672,MATCH($O947&amp;$P947,cashier!$J$2:$J$672,0),W$1),FALSE)</f>
        <v>1071</v>
      </c>
      <c r="X947" s="10" t="str" cm="1">
        <f t="array" ref="X947">IFERROR(INDEX(cashier!$A$2:$I$672,MATCH($O947&amp;$P947,cashier!$J$2:$J$672,0),X$1),FALSE)</f>
        <v>收款单</v>
      </c>
      <c r="Y947" s="10" cm="1">
        <f t="array" ref="Y947">IFERROR(INDEX(cashier!$A$2:$I$672,MATCH($O947&amp;$P947,cashier!$J$2:$J$672,0),Y$1),FALSE)</f>
        <v>0</v>
      </c>
      <c r="Z947" s="13" cm="1">
        <f t="array" ref="Z947">IFERROR(INDEX(bank!$A$2:$P$1212,MATCH($O947&amp;$P947,bank!$Q$2:$Q$1212,0),Z$1),FALSE)</f>
        <v>1071</v>
      </c>
      <c r="AA947" s="13" t="str" cm="1">
        <f t="array" ref="AA947">IFERROR(INDEX(bank!$A$2:$P$1212,MATCH($O947&amp;$P947,bank!$Q$2:$Q$1212,0),AA$1),FALSE)</f>
        <v>收款单</v>
      </c>
      <c r="AB947" s="13" t="str" cm="1">
        <f t="array" ref="AB947">IFERROR(INDEX(bank!$A$2:$P$1212,MATCH($O947&amp;$P947,bank!$Q$2:$Q$1212,0),AB$1),FALSE)</f>
        <v>香港汇丰/USD/Mandarine/801-443300-838</v>
      </c>
      <c r="AC947" s="13" t="str" cm="1">
        <f t="array" ref="AC947">IFERROR(INDEX(bank!$A$2:$P$1212,MATCH($O947&amp;$P947,bank!$Q$2:$Q$1212,0),AC$1),FALSE)</f>
        <v>USD</v>
      </c>
      <c r="AD947" s="13" cm="1">
        <f t="array" ref="AD947">IFERROR(INDEX(bank!$A$2:$P$1212,MATCH($O947&amp;$P947,bank!$Q$2:$Q$1212,0),AD$1),FALSE)</f>
        <v>0</v>
      </c>
      <c r="AE947" s="13" t="str" cm="1">
        <f t="array" ref="AE947">IFERROR(INDEX(bank!$A$2:$P$1212,MATCH($O947&amp;$P947,bank!$Q$2:$Q$1212,0),AE$1),FALSE)</f>
        <v>5101.06-租金收入</v>
      </c>
      <c r="AF947" s="13" t="str" cm="1">
        <f t="array" ref="AF947">IFERROR(INDEX(bank!$A$2:$P$1212,MATCH($O947&amp;$P947,bank!$Q$2:$Q$1212,0),AF$1),FALSE)</f>
        <v>租金总收入（按USD7000）</v>
      </c>
      <c r="AG947" s="13" cm="1">
        <f t="array" ref="AG947">IFERROR(INDEX(bank!$A$2:$P$1212,MATCH($O947&amp;$P947,bank!$Q$2:$Q$1212,0),AG$1),FALSE)</f>
        <v>45078.248090277782</v>
      </c>
      <c r="AH947" s="13" cm="1">
        <f t="array" ref="AH947">IFERROR(INDEX(bank!$A$2:$P$1212,MATCH($O947&amp;$P947,bank!$Q$2:$Q$1212,0),AH$1),FALSE)</f>
        <v>517093.89</v>
      </c>
      <c r="AI947" s="13" cm="1">
        <f t="array" ref="AI947">IFERROR(INDEX(bank!$A$2:$P$1212,MATCH($O947&amp;$P947,bank!$Q$2:$Q$1212,0),AI$1),FALSE)</f>
        <v>517093.89</v>
      </c>
      <c r="AJ947" s="13" cm="1">
        <f t="array" ref="AJ947">IFERROR(INDEX(bank!$A$2:$P$1212,MATCH($O947&amp;$P947,bank!$Q$2:$Q$1212,0),AJ$1),FALSE)</f>
        <v>0</v>
      </c>
      <c r="AK947" s="13" cm="1">
        <f t="array" ref="AK947">IFERROR(INDEX(bank!$A$2:$P$1212,MATCH($O947&amp;$P947,bank!$Q$2:$Q$1212,0),AK$1),FALSE)</f>
        <v>0</v>
      </c>
      <c r="AL947" s="13" cm="1">
        <f t="array" ref="AL947">IFERROR(INDEX(bank!$A$2:$P$1212,MATCH($O947&amp;$P947,bank!$Q$2:$Q$1212,0),AL$1),FALSE)</f>
        <v>114900.50999999981</v>
      </c>
      <c r="AM947" s="13" cm="1">
        <f t="array" ref="AM947">IFERROR(INDEX(bank!$A$2:$P$1212,MATCH($O947&amp;$P947,bank!$Q$2:$Q$1212,0),AM$1),FALSE)</f>
        <v>1</v>
      </c>
      <c r="AN947" s="13" t="b" cm="1">
        <f t="array" ref="AN947">IFERROR(INDEX(bank!$A$2:$P$1212,MATCH($O947&amp;$P947,bank!$Q$2:$Q$1212,0),AN$1),FALSE)</f>
        <v>1</v>
      </c>
      <c r="AO947" s="13" t="str" cm="1">
        <f t="array" ref="AO947">IFERROR(INDEX(bank!$A$2:$P$1212,MATCH($O947&amp;$P947,bank!$Q$2:$Q$1212,0),AO$1),FALSE)</f>
        <v>已关闭</v>
      </c>
    </row>
    <row r="948" spans="1:41" hidden="1">
      <c r="A948" s="4" t="s">
        <v>58</v>
      </c>
      <c r="B948" s="4" t="s">
        <v>767</v>
      </c>
      <c r="C948" s="4">
        <v>31200</v>
      </c>
      <c r="D948" s="4">
        <v>31200</v>
      </c>
      <c r="E948" s="4">
        <v>0</v>
      </c>
      <c r="F948" s="4">
        <v>0</v>
      </c>
      <c r="G948" s="4" t="s">
        <v>19</v>
      </c>
      <c r="H948" s="6">
        <v>45082.060943009259</v>
      </c>
      <c r="I948" s="4" t="s">
        <v>400</v>
      </c>
      <c r="J948" s="4" t="b">
        <v>0</v>
      </c>
      <c r="K948" s="4">
        <v>0</v>
      </c>
      <c r="L948" s="4">
        <v>1</v>
      </c>
      <c r="O948" s="4" t="s">
        <v>18</v>
      </c>
      <c r="P948" s="4">
        <v>1073</v>
      </c>
      <c r="Q948" s="10" t="b" cm="1">
        <f t="array" ref="Q948">IFERROR(INDEX(cashier!$A$2:$I$672,MATCH($O948&amp;$P948,cashier!$J$2:$J$672,0),Q$1),FALSE)</f>
        <v>0</v>
      </c>
      <c r="R948" s="10" t="b" cm="1">
        <f t="array" ref="R948">IFERROR(INDEX(cashier!$A$2:$I$672,MATCH($O948&amp;$P948,cashier!$J$2:$J$672,0),R$1),FALSE)</f>
        <v>0</v>
      </c>
      <c r="S948" s="10" t="b" cm="1">
        <f t="array" ref="S948">IFERROR(INDEX(cashier!$A$2:$I$672,MATCH($O948&amp;$P948,cashier!$J$2:$J$672,0),S$1),FALSE)</f>
        <v>0</v>
      </c>
      <c r="T948" s="10" t="b" cm="1">
        <f t="array" ref="T948">IFERROR(INDEX(cashier!$A$2:$I$672,MATCH($O948&amp;$P948,cashier!$J$2:$J$672,0),T$1),FALSE)</f>
        <v>0</v>
      </c>
      <c r="U948" s="10" t="b" cm="1">
        <f t="array" ref="U948">IFERROR(INDEX(cashier!$A$2:$I$672,MATCH($O948&amp;$P948,cashier!$J$2:$J$672,0),U$1),FALSE)</f>
        <v>0</v>
      </c>
      <c r="V948" s="10" t="b" cm="1">
        <f t="array" ref="V948">IFERROR(INDEX(cashier!$A$2:$I$672,MATCH($O948&amp;$P948,cashier!$J$2:$J$672,0),V$1),FALSE)</f>
        <v>0</v>
      </c>
      <c r="W948" s="10" t="b" cm="1">
        <f t="array" ref="W948">IFERROR(INDEX(cashier!$A$2:$I$672,MATCH($O948&amp;$P948,cashier!$J$2:$J$672,0),W$1),FALSE)</f>
        <v>0</v>
      </c>
      <c r="X948" s="10" t="b" cm="1">
        <f t="array" ref="X948">IFERROR(INDEX(cashier!$A$2:$I$672,MATCH($O948&amp;$P948,cashier!$J$2:$J$672,0),X$1),FALSE)</f>
        <v>0</v>
      </c>
      <c r="Y948" s="10" t="b" cm="1">
        <f t="array" ref="Y948">IFERROR(INDEX(cashier!$A$2:$I$672,MATCH($O948&amp;$P948,cashier!$J$2:$J$672,0),Y$1),FALSE)</f>
        <v>0</v>
      </c>
      <c r="Z948" s="13" t="b" cm="1">
        <f t="array" ref="Z948">IFERROR(INDEX(bank!$A$2:$P$1212,MATCH($O948&amp;$P948,bank!$Q$2:$Q$1212,0),Z$1),FALSE)</f>
        <v>0</v>
      </c>
      <c r="AA948" s="13" t="b" cm="1">
        <f t="array" ref="AA948">IFERROR(INDEX(bank!$A$2:$P$1212,MATCH($O948&amp;$P948,bank!$Q$2:$Q$1212,0),AA$1),FALSE)</f>
        <v>0</v>
      </c>
      <c r="AB948" s="13" t="b" cm="1">
        <f t="array" ref="AB948">IFERROR(INDEX(bank!$A$2:$P$1212,MATCH($O948&amp;$P948,bank!$Q$2:$Q$1212,0),AB$1),FALSE)</f>
        <v>0</v>
      </c>
      <c r="AC948" s="13" t="b" cm="1">
        <f t="array" ref="AC948">IFERROR(INDEX(bank!$A$2:$P$1212,MATCH($O948&amp;$P948,bank!$Q$2:$Q$1212,0),AC$1),FALSE)</f>
        <v>0</v>
      </c>
      <c r="AD948" s="13" t="b" cm="1">
        <f t="array" ref="AD948">IFERROR(INDEX(bank!$A$2:$P$1212,MATCH($O948&amp;$P948,bank!$Q$2:$Q$1212,0),AD$1),FALSE)</f>
        <v>0</v>
      </c>
      <c r="AE948" s="13" t="b" cm="1">
        <f t="array" ref="AE948">IFERROR(INDEX(bank!$A$2:$P$1212,MATCH($O948&amp;$P948,bank!$Q$2:$Q$1212,0),AE$1),FALSE)</f>
        <v>0</v>
      </c>
      <c r="AF948" s="13" t="b" cm="1">
        <f t="array" ref="AF948">IFERROR(INDEX(bank!$A$2:$P$1212,MATCH($O948&amp;$P948,bank!$Q$2:$Q$1212,0),AF$1),FALSE)</f>
        <v>0</v>
      </c>
      <c r="AG948" s="13" t="b" cm="1">
        <f t="array" ref="AG948">IFERROR(INDEX(bank!$A$2:$P$1212,MATCH($O948&amp;$P948,bank!$Q$2:$Q$1212,0),AG$1),FALSE)</f>
        <v>0</v>
      </c>
      <c r="AH948" s="13" t="b" cm="1">
        <f t="array" ref="AH948">IFERROR(INDEX(bank!$A$2:$P$1212,MATCH($O948&amp;$P948,bank!$Q$2:$Q$1212,0),AH$1),FALSE)</f>
        <v>0</v>
      </c>
      <c r="AI948" s="13" t="b" cm="1">
        <f t="array" ref="AI948">IFERROR(INDEX(bank!$A$2:$P$1212,MATCH($O948&amp;$P948,bank!$Q$2:$Q$1212,0),AI$1),FALSE)</f>
        <v>0</v>
      </c>
      <c r="AJ948" s="13" t="b" cm="1">
        <f t="array" ref="AJ948">IFERROR(INDEX(bank!$A$2:$P$1212,MATCH($O948&amp;$P948,bank!$Q$2:$Q$1212,0),AJ$1),FALSE)</f>
        <v>0</v>
      </c>
      <c r="AK948" s="13" t="b" cm="1">
        <f t="array" ref="AK948">IFERROR(INDEX(bank!$A$2:$P$1212,MATCH($O948&amp;$P948,bank!$Q$2:$Q$1212,0),AK$1),FALSE)</f>
        <v>0</v>
      </c>
      <c r="AL948" s="13" t="b" cm="1">
        <f t="array" ref="AL948">IFERROR(INDEX(bank!$A$2:$P$1212,MATCH($O948&amp;$P948,bank!$Q$2:$Q$1212,0),AL$1),FALSE)</f>
        <v>0</v>
      </c>
      <c r="AM948" s="13" t="b" cm="1">
        <f t="array" ref="AM948">IFERROR(INDEX(bank!$A$2:$P$1212,MATCH($O948&amp;$P948,bank!$Q$2:$Q$1212,0),AM$1),FALSE)</f>
        <v>0</v>
      </c>
      <c r="AN948" s="13" t="b" cm="1">
        <f t="array" ref="AN948">IFERROR(INDEX(bank!$A$2:$P$1212,MATCH($O948&amp;$P948,bank!$Q$2:$Q$1212,0),AN$1),FALSE)</f>
        <v>0</v>
      </c>
      <c r="AO948" s="13" t="b" cm="1">
        <f t="array" ref="AO948">IFERROR(INDEX(bank!$A$2:$P$1212,MATCH($O948&amp;$P948,bank!$Q$2:$Q$1212,0),AO$1),FALSE)</f>
        <v>0</v>
      </c>
    </row>
    <row r="949" spans="1:41" hidden="1">
      <c r="A949" s="4" t="s">
        <v>58</v>
      </c>
      <c r="B949" s="4" t="s">
        <v>768</v>
      </c>
      <c r="C949" s="4">
        <v>18858.25</v>
      </c>
      <c r="D949" s="4">
        <v>18858.25</v>
      </c>
      <c r="E949" s="4">
        <v>0</v>
      </c>
      <c r="F949" s="4">
        <v>0</v>
      </c>
      <c r="G949" s="4" t="s">
        <v>19</v>
      </c>
      <c r="H949" s="6">
        <v>45102.07000013889</v>
      </c>
      <c r="I949" s="4" t="s">
        <v>208</v>
      </c>
      <c r="J949" s="4" t="b">
        <v>0</v>
      </c>
      <c r="K949" s="4">
        <v>0</v>
      </c>
      <c r="L949" s="4">
        <v>1</v>
      </c>
      <c r="O949" s="4" t="s">
        <v>18</v>
      </c>
      <c r="P949" s="4">
        <v>1075</v>
      </c>
      <c r="Q949" s="10" t="b" cm="1">
        <f t="array" ref="Q949">IFERROR(INDEX(cashier!$A$2:$I$672,MATCH($O949&amp;$P949,cashier!$J$2:$J$672,0),Q$1),FALSE)</f>
        <v>0</v>
      </c>
      <c r="R949" s="10" t="b" cm="1">
        <f t="array" ref="R949">IFERROR(INDEX(cashier!$A$2:$I$672,MATCH($O949&amp;$P949,cashier!$J$2:$J$672,0),R$1),FALSE)</f>
        <v>0</v>
      </c>
      <c r="S949" s="10" t="b" cm="1">
        <f t="array" ref="S949">IFERROR(INDEX(cashier!$A$2:$I$672,MATCH($O949&amp;$P949,cashier!$J$2:$J$672,0),S$1),FALSE)</f>
        <v>0</v>
      </c>
      <c r="T949" s="10" t="b" cm="1">
        <f t="array" ref="T949">IFERROR(INDEX(cashier!$A$2:$I$672,MATCH($O949&amp;$P949,cashier!$J$2:$J$672,0),T$1),FALSE)</f>
        <v>0</v>
      </c>
      <c r="U949" s="10" t="b" cm="1">
        <f t="array" ref="U949">IFERROR(INDEX(cashier!$A$2:$I$672,MATCH($O949&amp;$P949,cashier!$J$2:$J$672,0),U$1),FALSE)</f>
        <v>0</v>
      </c>
      <c r="V949" s="10" t="b" cm="1">
        <f t="array" ref="V949">IFERROR(INDEX(cashier!$A$2:$I$672,MATCH($O949&amp;$P949,cashier!$J$2:$J$672,0),V$1),FALSE)</f>
        <v>0</v>
      </c>
      <c r="W949" s="10" t="b" cm="1">
        <f t="array" ref="W949">IFERROR(INDEX(cashier!$A$2:$I$672,MATCH($O949&amp;$P949,cashier!$J$2:$J$672,0),W$1),FALSE)</f>
        <v>0</v>
      </c>
      <c r="X949" s="10" t="b" cm="1">
        <f t="array" ref="X949">IFERROR(INDEX(cashier!$A$2:$I$672,MATCH($O949&amp;$P949,cashier!$J$2:$J$672,0),X$1),FALSE)</f>
        <v>0</v>
      </c>
      <c r="Y949" s="10" t="b" cm="1">
        <f t="array" ref="Y949">IFERROR(INDEX(cashier!$A$2:$I$672,MATCH($O949&amp;$P949,cashier!$J$2:$J$672,0),Y$1),FALSE)</f>
        <v>0</v>
      </c>
      <c r="Z949" s="13" t="b" cm="1">
        <f t="array" ref="Z949">IFERROR(INDEX(bank!$A$2:$P$1212,MATCH($O949&amp;$P949,bank!$Q$2:$Q$1212,0),Z$1),FALSE)</f>
        <v>0</v>
      </c>
      <c r="AA949" s="13" t="b" cm="1">
        <f t="array" ref="AA949">IFERROR(INDEX(bank!$A$2:$P$1212,MATCH($O949&amp;$P949,bank!$Q$2:$Q$1212,0),AA$1),FALSE)</f>
        <v>0</v>
      </c>
      <c r="AB949" s="13" t="b" cm="1">
        <f t="array" ref="AB949">IFERROR(INDEX(bank!$A$2:$P$1212,MATCH($O949&amp;$P949,bank!$Q$2:$Q$1212,0),AB$1),FALSE)</f>
        <v>0</v>
      </c>
      <c r="AC949" s="13" t="b" cm="1">
        <f t="array" ref="AC949">IFERROR(INDEX(bank!$A$2:$P$1212,MATCH($O949&amp;$P949,bank!$Q$2:$Q$1212,0),AC$1),FALSE)</f>
        <v>0</v>
      </c>
      <c r="AD949" s="13" t="b" cm="1">
        <f t="array" ref="AD949">IFERROR(INDEX(bank!$A$2:$P$1212,MATCH($O949&amp;$P949,bank!$Q$2:$Q$1212,0),AD$1),FALSE)</f>
        <v>0</v>
      </c>
      <c r="AE949" s="13" t="b" cm="1">
        <f t="array" ref="AE949">IFERROR(INDEX(bank!$A$2:$P$1212,MATCH($O949&amp;$P949,bank!$Q$2:$Q$1212,0),AE$1),FALSE)</f>
        <v>0</v>
      </c>
      <c r="AF949" s="13" t="b" cm="1">
        <f t="array" ref="AF949">IFERROR(INDEX(bank!$A$2:$P$1212,MATCH($O949&amp;$P949,bank!$Q$2:$Q$1212,0),AF$1),FALSE)</f>
        <v>0</v>
      </c>
      <c r="AG949" s="13" t="b" cm="1">
        <f t="array" ref="AG949">IFERROR(INDEX(bank!$A$2:$P$1212,MATCH($O949&amp;$P949,bank!$Q$2:$Q$1212,0),AG$1),FALSE)</f>
        <v>0</v>
      </c>
      <c r="AH949" s="13" t="b" cm="1">
        <f t="array" ref="AH949">IFERROR(INDEX(bank!$A$2:$P$1212,MATCH($O949&amp;$P949,bank!$Q$2:$Q$1212,0),AH$1),FALSE)</f>
        <v>0</v>
      </c>
      <c r="AI949" s="13" t="b" cm="1">
        <f t="array" ref="AI949">IFERROR(INDEX(bank!$A$2:$P$1212,MATCH($O949&amp;$P949,bank!$Q$2:$Q$1212,0),AI$1),FALSE)</f>
        <v>0</v>
      </c>
      <c r="AJ949" s="13" t="b" cm="1">
        <f t="array" ref="AJ949">IFERROR(INDEX(bank!$A$2:$P$1212,MATCH($O949&amp;$P949,bank!$Q$2:$Q$1212,0),AJ$1),FALSE)</f>
        <v>0</v>
      </c>
      <c r="AK949" s="13" t="b" cm="1">
        <f t="array" ref="AK949">IFERROR(INDEX(bank!$A$2:$P$1212,MATCH($O949&amp;$P949,bank!$Q$2:$Q$1212,0),AK$1),FALSE)</f>
        <v>0</v>
      </c>
      <c r="AL949" s="13" t="b" cm="1">
        <f t="array" ref="AL949">IFERROR(INDEX(bank!$A$2:$P$1212,MATCH($O949&amp;$P949,bank!$Q$2:$Q$1212,0),AL$1),FALSE)</f>
        <v>0</v>
      </c>
      <c r="AM949" s="13" t="b" cm="1">
        <f t="array" ref="AM949">IFERROR(INDEX(bank!$A$2:$P$1212,MATCH($O949&amp;$P949,bank!$Q$2:$Q$1212,0),AM$1),FALSE)</f>
        <v>0</v>
      </c>
      <c r="AN949" s="13" t="b" cm="1">
        <f t="array" ref="AN949">IFERROR(INDEX(bank!$A$2:$P$1212,MATCH($O949&amp;$P949,bank!$Q$2:$Q$1212,0),AN$1),FALSE)</f>
        <v>0</v>
      </c>
      <c r="AO949" s="13" t="b" cm="1">
        <f t="array" ref="AO949">IFERROR(INDEX(bank!$A$2:$P$1212,MATCH($O949&amp;$P949,bank!$Q$2:$Q$1212,0),AO$1),FALSE)</f>
        <v>0</v>
      </c>
    </row>
    <row r="950" spans="1:41" hidden="1">
      <c r="A950" s="4" t="s">
        <v>58</v>
      </c>
      <c r="B950" s="4" t="s">
        <v>769</v>
      </c>
      <c r="C950" s="4">
        <v>472.5</v>
      </c>
      <c r="D950" s="4">
        <v>472.5</v>
      </c>
      <c r="E950" s="4">
        <v>0</v>
      </c>
      <c r="F950" s="4">
        <v>0</v>
      </c>
      <c r="G950" s="4" t="s">
        <v>19</v>
      </c>
      <c r="H950" s="6">
        <v>45102.074684756954</v>
      </c>
      <c r="I950" s="4" t="s">
        <v>208</v>
      </c>
      <c r="J950" s="4" t="b">
        <v>0</v>
      </c>
      <c r="K950" s="4">
        <v>0</v>
      </c>
      <c r="L950" s="4">
        <v>1</v>
      </c>
      <c r="O950" s="4" t="s">
        <v>18</v>
      </c>
      <c r="P950" s="4">
        <v>1077</v>
      </c>
      <c r="Q950" s="10" t="b" cm="1">
        <f t="array" ref="Q950">IFERROR(INDEX(cashier!$A$2:$I$672,MATCH($O950&amp;$P950,cashier!$J$2:$J$672,0),Q$1),FALSE)</f>
        <v>0</v>
      </c>
      <c r="R950" s="10" t="b" cm="1">
        <f t="array" ref="R950">IFERROR(INDEX(cashier!$A$2:$I$672,MATCH($O950&amp;$P950,cashier!$J$2:$J$672,0),R$1),FALSE)</f>
        <v>0</v>
      </c>
      <c r="S950" s="10" t="b" cm="1">
        <f t="array" ref="S950">IFERROR(INDEX(cashier!$A$2:$I$672,MATCH($O950&amp;$P950,cashier!$J$2:$J$672,0),S$1),FALSE)</f>
        <v>0</v>
      </c>
      <c r="T950" s="10" t="b" cm="1">
        <f t="array" ref="T950">IFERROR(INDEX(cashier!$A$2:$I$672,MATCH($O950&amp;$P950,cashier!$J$2:$J$672,0),T$1),FALSE)</f>
        <v>0</v>
      </c>
      <c r="U950" s="10" t="b" cm="1">
        <f t="array" ref="U950">IFERROR(INDEX(cashier!$A$2:$I$672,MATCH($O950&amp;$P950,cashier!$J$2:$J$672,0),U$1),FALSE)</f>
        <v>0</v>
      </c>
      <c r="V950" s="10" t="b" cm="1">
        <f t="array" ref="V950">IFERROR(INDEX(cashier!$A$2:$I$672,MATCH($O950&amp;$P950,cashier!$J$2:$J$672,0),V$1),FALSE)</f>
        <v>0</v>
      </c>
      <c r="W950" s="10" t="b" cm="1">
        <f t="array" ref="W950">IFERROR(INDEX(cashier!$A$2:$I$672,MATCH($O950&amp;$P950,cashier!$J$2:$J$672,0),W$1),FALSE)</f>
        <v>0</v>
      </c>
      <c r="X950" s="10" t="b" cm="1">
        <f t="array" ref="X950">IFERROR(INDEX(cashier!$A$2:$I$672,MATCH($O950&amp;$P950,cashier!$J$2:$J$672,0),X$1),FALSE)</f>
        <v>0</v>
      </c>
      <c r="Y950" s="10" t="b" cm="1">
        <f t="array" ref="Y950">IFERROR(INDEX(cashier!$A$2:$I$672,MATCH($O950&amp;$P950,cashier!$J$2:$J$672,0),Y$1),FALSE)</f>
        <v>0</v>
      </c>
      <c r="Z950" s="13" t="b" cm="1">
        <f t="array" ref="Z950">IFERROR(INDEX(bank!$A$2:$P$1212,MATCH($O950&amp;$P950,bank!$Q$2:$Q$1212,0),Z$1),FALSE)</f>
        <v>0</v>
      </c>
      <c r="AA950" s="13" t="b" cm="1">
        <f t="array" ref="AA950">IFERROR(INDEX(bank!$A$2:$P$1212,MATCH($O950&amp;$P950,bank!$Q$2:$Q$1212,0),AA$1),FALSE)</f>
        <v>0</v>
      </c>
      <c r="AB950" s="13" t="b" cm="1">
        <f t="array" ref="AB950">IFERROR(INDEX(bank!$A$2:$P$1212,MATCH($O950&amp;$P950,bank!$Q$2:$Q$1212,0),AB$1),FALSE)</f>
        <v>0</v>
      </c>
      <c r="AC950" s="13" t="b" cm="1">
        <f t="array" ref="AC950">IFERROR(INDEX(bank!$A$2:$P$1212,MATCH($O950&amp;$P950,bank!$Q$2:$Q$1212,0),AC$1),FALSE)</f>
        <v>0</v>
      </c>
      <c r="AD950" s="13" t="b" cm="1">
        <f t="array" ref="AD950">IFERROR(INDEX(bank!$A$2:$P$1212,MATCH($O950&amp;$P950,bank!$Q$2:$Q$1212,0),AD$1),FALSE)</f>
        <v>0</v>
      </c>
      <c r="AE950" s="13" t="b" cm="1">
        <f t="array" ref="AE950">IFERROR(INDEX(bank!$A$2:$P$1212,MATCH($O950&amp;$P950,bank!$Q$2:$Q$1212,0),AE$1),FALSE)</f>
        <v>0</v>
      </c>
      <c r="AF950" s="13" t="b" cm="1">
        <f t="array" ref="AF950">IFERROR(INDEX(bank!$A$2:$P$1212,MATCH($O950&amp;$P950,bank!$Q$2:$Q$1212,0),AF$1),FALSE)</f>
        <v>0</v>
      </c>
      <c r="AG950" s="13" t="b" cm="1">
        <f t="array" ref="AG950">IFERROR(INDEX(bank!$A$2:$P$1212,MATCH($O950&amp;$P950,bank!$Q$2:$Q$1212,0),AG$1),FALSE)</f>
        <v>0</v>
      </c>
      <c r="AH950" s="13" t="b" cm="1">
        <f t="array" ref="AH950">IFERROR(INDEX(bank!$A$2:$P$1212,MATCH($O950&amp;$P950,bank!$Q$2:$Q$1212,0),AH$1),FALSE)</f>
        <v>0</v>
      </c>
      <c r="AI950" s="13" t="b" cm="1">
        <f t="array" ref="AI950">IFERROR(INDEX(bank!$A$2:$P$1212,MATCH($O950&amp;$P950,bank!$Q$2:$Q$1212,0),AI$1),FALSE)</f>
        <v>0</v>
      </c>
      <c r="AJ950" s="13" t="b" cm="1">
        <f t="array" ref="AJ950">IFERROR(INDEX(bank!$A$2:$P$1212,MATCH($O950&amp;$P950,bank!$Q$2:$Q$1212,0),AJ$1),FALSE)</f>
        <v>0</v>
      </c>
      <c r="AK950" s="13" t="b" cm="1">
        <f t="array" ref="AK950">IFERROR(INDEX(bank!$A$2:$P$1212,MATCH($O950&amp;$P950,bank!$Q$2:$Q$1212,0),AK$1),FALSE)</f>
        <v>0</v>
      </c>
      <c r="AL950" s="13" t="b" cm="1">
        <f t="array" ref="AL950">IFERROR(INDEX(bank!$A$2:$P$1212,MATCH($O950&amp;$P950,bank!$Q$2:$Q$1212,0),AL$1),FALSE)</f>
        <v>0</v>
      </c>
      <c r="AM950" s="13" t="b" cm="1">
        <f t="array" ref="AM950">IFERROR(INDEX(bank!$A$2:$P$1212,MATCH($O950&amp;$P950,bank!$Q$2:$Q$1212,0),AM$1),FALSE)</f>
        <v>0</v>
      </c>
      <c r="AN950" s="13" t="b" cm="1">
        <f t="array" ref="AN950">IFERROR(INDEX(bank!$A$2:$P$1212,MATCH($O950&amp;$P950,bank!$Q$2:$Q$1212,0),AN$1),FALSE)</f>
        <v>0</v>
      </c>
      <c r="AO950" s="13" t="b" cm="1">
        <f t="array" ref="AO950">IFERROR(INDEX(bank!$A$2:$P$1212,MATCH($O950&amp;$P950,bank!$Q$2:$Q$1212,0),AO$1),FALSE)</f>
        <v>0</v>
      </c>
    </row>
    <row r="951" spans="1:41" hidden="1">
      <c r="A951" s="4" t="s">
        <v>314</v>
      </c>
      <c r="B951" s="4" t="s">
        <v>770</v>
      </c>
      <c r="C951" s="4">
        <v>119700</v>
      </c>
      <c r="D951" s="4">
        <v>119700</v>
      </c>
      <c r="E951" s="4">
        <v>0</v>
      </c>
      <c r="F951" s="4">
        <v>0</v>
      </c>
      <c r="G951" s="4" t="s">
        <v>19</v>
      </c>
      <c r="H951" s="6">
        <v>45079.155285995374</v>
      </c>
      <c r="I951" s="4" t="s">
        <v>20</v>
      </c>
      <c r="J951" s="4" t="b">
        <v>1</v>
      </c>
      <c r="K951" s="4">
        <v>0</v>
      </c>
      <c r="L951" s="4">
        <v>1</v>
      </c>
      <c r="M951" s="4" t="s">
        <v>27</v>
      </c>
      <c r="N951" s="6">
        <v>45079.276701388888</v>
      </c>
      <c r="O951" s="4" t="s">
        <v>18</v>
      </c>
      <c r="P951" s="4">
        <v>1079</v>
      </c>
      <c r="Q951" s="10" cm="1">
        <f t="array" ref="Q951">IFERROR(INDEX(cashier!$A$2:$I$672,MATCH($O951&amp;$P951,cashier!$J$2:$J$672,0),Q$1),FALSE)</f>
        <v>598</v>
      </c>
      <c r="R951" s="10" t="str" cm="1">
        <f t="array" ref="R951">IFERROR(INDEX(cashier!$A$2:$I$672,MATCH($O951&amp;$P951,cashier!$J$2:$J$672,0),R$1),FALSE)</f>
        <v>香港汇丰/USD/Mandarine/801-443300-838</v>
      </c>
      <c r="S951" s="10" cm="1">
        <f t="array" ref="S951">IFERROR(INDEX(cashier!$A$2:$I$672,MATCH($O951&amp;$P951,cashier!$J$2:$J$672,0),S$1),FALSE)</f>
        <v>45079.272038182869</v>
      </c>
      <c r="T951" s="10" t="str" cm="1">
        <f t="array" ref="T951">IFERROR(INDEX(cashier!$A$2:$I$672,MATCH($O951&amp;$P951,cashier!$J$2:$J$672,0),T$1),FALSE)</f>
        <v>USD</v>
      </c>
      <c r="U951" s="10" cm="1">
        <f t="array" ref="U951">IFERROR(INDEX(cashier!$A$2:$I$672,MATCH($O951&amp;$P951,cashier!$J$2:$J$672,0),U$1),FALSE)</f>
        <v>119700</v>
      </c>
      <c r="V951" s="10" cm="1">
        <f t="array" ref="V951">IFERROR(INDEX(cashier!$A$2:$I$672,MATCH($O951&amp;$P951,cashier!$J$2:$J$672,0),V$1),FALSE)</f>
        <v>45079.276701388888</v>
      </c>
      <c r="W951" s="10" cm="1">
        <f t="array" ref="W951">IFERROR(INDEX(cashier!$A$2:$I$672,MATCH($O951&amp;$P951,cashier!$J$2:$J$672,0),W$1),FALSE)</f>
        <v>1079</v>
      </c>
      <c r="X951" s="10" t="str" cm="1">
        <f t="array" ref="X951">IFERROR(INDEX(cashier!$A$2:$I$672,MATCH($O951&amp;$P951,cashier!$J$2:$J$672,0),X$1),FALSE)</f>
        <v>付款单</v>
      </c>
      <c r="Y951" s="10" cm="1">
        <f t="array" ref="Y951">IFERROR(INDEX(cashier!$A$2:$I$672,MATCH($O951&amp;$P951,cashier!$J$2:$J$672,0),Y$1),FALSE)</f>
        <v>15.99</v>
      </c>
      <c r="Z951" s="13" cm="1">
        <f t="array" ref="Z951">IFERROR(INDEX(bank!$A$2:$P$1212,MATCH($O951&amp;$P951,bank!$Q$2:$Q$1212,0),Z$1),FALSE)</f>
        <v>1079</v>
      </c>
      <c r="AA951" s="13" t="str" cm="1">
        <f t="array" ref="AA951">IFERROR(INDEX(bank!$A$2:$P$1212,MATCH($O951&amp;$P951,bank!$Q$2:$Q$1212,0),AA$1),FALSE)</f>
        <v>付款单</v>
      </c>
      <c r="AB951" s="13" t="str" cm="1">
        <f t="array" ref="AB951">IFERROR(INDEX(bank!$A$2:$P$1212,MATCH($O951&amp;$P951,bank!$Q$2:$Q$1212,0),AB$1),FALSE)</f>
        <v>香港汇丰/USD/Mandarine/801-443300-838</v>
      </c>
      <c r="AC951" s="13" t="str" cm="1">
        <f t="array" ref="AC951">IFERROR(INDEX(bank!$A$2:$P$1212,MATCH($O951&amp;$P951,bank!$Q$2:$Q$1212,0),AC$1),FALSE)</f>
        <v>USD</v>
      </c>
      <c r="AD951" s="13" cm="1">
        <f t="array" ref="AD951">IFERROR(INDEX(bank!$A$2:$P$1212,MATCH($O951&amp;$P951,bank!$Q$2:$Q$1212,0),AD$1),FALSE)</f>
        <v>0</v>
      </c>
      <c r="AE951" s="13" t="str" cm="1">
        <f t="array" ref="AE951">IFERROR(INDEX(bank!$A$2:$P$1212,MATCH($O951&amp;$P951,bank!$Q$2:$Q$1212,0),AE$1),FALSE)</f>
        <v xml:space="preserve">5402.01-租金运费成本  </v>
      </c>
      <c r="AF951" s="13" t="str" cm="1">
        <f t="array" ref="AF951">IFERROR(INDEX(bank!$A$2:$P$1212,MATCH($O951&amp;$P951,bank!$Q$2:$Q$1212,0),AF$1),FALSE)</f>
        <v>支付第76期租金</v>
      </c>
      <c r="AG951" s="13" cm="1">
        <f t="array" ref="AG951">IFERROR(INDEX(bank!$A$2:$P$1212,MATCH($O951&amp;$P951,bank!$Q$2:$Q$1212,0),AG$1),FALSE)</f>
        <v>45079.276701388888</v>
      </c>
      <c r="AH951" s="13" cm="1">
        <f t="array" ref="AH951">IFERROR(INDEX(bank!$A$2:$P$1212,MATCH($O951&amp;$P951,bank!$Q$2:$Q$1212,0),AH$1),FALSE)</f>
        <v>0</v>
      </c>
      <c r="AI951" s="13" cm="1">
        <f t="array" ref="AI951">IFERROR(INDEX(bank!$A$2:$P$1212,MATCH($O951&amp;$P951,bank!$Q$2:$Q$1212,0),AI$1),FALSE)</f>
        <v>0</v>
      </c>
      <c r="AJ951" s="13" cm="1">
        <f t="array" ref="AJ951">IFERROR(INDEX(bank!$A$2:$P$1212,MATCH($O951&amp;$P951,bank!$Q$2:$Q$1212,0),AJ$1),FALSE)</f>
        <v>119700</v>
      </c>
      <c r="AK951" s="13" cm="1">
        <f t="array" ref="AK951">IFERROR(INDEX(bank!$A$2:$P$1212,MATCH($O951&amp;$P951,bank!$Q$2:$Q$1212,0),AK$1),FALSE)</f>
        <v>119700</v>
      </c>
      <c r="AL951" s="13" cm="1">
        <f t="array" ref="AL951">IFERROR(INDEX(bank!$A$2:$P$1212,MATCH($O951&amp;$P951,bank!$Q$2:$Q$1212,0),AL$1),FALSE)</f>
        <v>-450065.71000000008</v>
      </c>
      <c r="AM951" s="13" cm="1">
        <f t="array" ref="AM951">IFERROR(INDEX(bank!$A$2:$P$1212,MATCH($O951&amp;$P951,bank!$Q$2:$Q$1212,0),AM$1),FALSE)</f>
        <v>1</v>
      </c>
      <c r="AN951" s="13" t="b" cm="1">
        <f t="array" ref="AN951">IFERROR(INDEX(bank!$A$2:$P$1212,MATCH($O951&amp;$P951,bank!$Q$2:$Q$1212,0),AN$1),FALSE)</f>
        <v>1</v>
      </c>
      <c r="AO951" s="13" t="str" cm="1">
        <f t="array" ref="AO951">IFERROR(INDEX(bank!$A$2:$P$1212,MATCH($O951&amp;$P951,bank!$Q$2:$Q$1212,0),AO$1),FALSE)</f>
        <v>已关闭</v>
      </c>
    </row>
    <row r="952" spans="1:41" hidden="1">
      <c r="A952" s="4" t="s">
        <v>264</v>
      </c>
      <c r="B952" s="4" t="s">
        <v>771</v>
      </c>
      <c r="C952" s="4">
        <v>0</v>
      </c>
      <c r="D952" s="4">
        <v>0</v>
      </c>
      <c r="E952" s="4">
        <v>9812.5400000000009</v>
      </c>
      <c r="F952" s="4">
        <v>9812.5400000000009</v>
      </c>
      <c r="G952" s="4" t="s">
        <v>19</v>
      </c>
      <c r="H952" s="6">
        <v>45079.355274259258</v>
      </c>
      <c r="I952" s="4" t="s">
        <v>20</v>
      </c>
      <c r="J952" s="4" t="b">
        <v>1</v>
      </c>
      <c r="K952" s="4">
        <v>0</v>
      </c>
      <c r="L952" s="4">
        <v>1</v>
      </c>
      <c r="M952" s="4" t="s">
        <v>27</v>
      </c>
      <c r="N952" s="6">
        <v>45078.332673611112</v>
      </c>
      <c r="O952" s="4" t="s">
        <v>26</v>
      </c>
      <c r="P952" s="4">
        <v>1080</v>
      </c>
      <c r="Q952" s="10" cm="1">
        <f t="array" ref="Q952">IFERROR(INDEX(cashier!$A$2:$I$672,MATCH($O952&amp;$P952,cashier!$J$2:$J$672,0),Q$1),FALSE)</f>
        <v>606</v>
      </c>
      <c r="R952" s="10" t="str" cm="1">
        <f t="array" ref="R952">IFERROR(INDEX(cashier!$A$2:$I$672,MATCH($O952&amp;$P952,cashier!$J$2:$J$672,0),R$1),FALSE)</f>
        <v>香港汇丰/USD/Mandarine/801-443300-838</v>
      </c>
      <c r="S952" s="10" cm="1">
        <f t="array" ref="S952">IFERROR(INDEX(cashier!$A$2:$I$672,MATCH($O952&amp;$P952,cashier!$J$2:$J$672,0),S$1),FALSE)</f>
        <v>45082.328035381943</v>
      </c>
      <c r="T952" s="10" t="str" cm="1">
        <f t="array" ref="T952">IFERROR(INDEX(cashier!$A$2:$I$672,MATCH($O952&amp;$P952,cashier!$J$2:$J$672,0),T$1),FALSE)</f>
        <v>USD</v>
      </c>
      <c r="U952" s="10" cm="1">
        <f t="array" ref="U952">IFERROR(INDEX(cashier!$A$2:$I$672,MATCH($O952&amp;$P952,cashier!$J$2:$J$672,0),U$1),FALSE)</f>
        <v>9774.2199999999993</v>
      </c>
      <c r="V952" s="10" cm="1">
        <f t="array" ref="V952">IFERROR(INDEX(cashier!$A$2:$I$672,MATCH($O952&amp;$P952,cashier!$J$2:$J$672,0),V$1),FALSE)</f>
        <v>45078.332673611112</v>
      </c>
      <c r="W952" s="10" cm="1">
        <f t="array" ref="W952">IFERROR(INDEX(cashier!$A$2:$I$672,MATCH($O952&amp;$P952,cashier!$J$2:$J$672,0),W$1),FALSE)</f>
        <v>1080</v>
      </c>
      <c r="X952" s="10" t="str" cm="1">
        <f t="array" ref="X952">IFERROR(INDEX(cashier!$A$2:$I$672,MATCH($O952&amp;$P952,cashier!$J$2:$J$672,0),X$1),FALSE)</f>
        <v>收款单</v>
      </c>
      <c r="Y952" s="10" cm="1">
        <f t="array" ref="Y952">IFERROR(INDEX(cashier!$A$2:$I$672,MATCH($O952&amp;$P952,cashier!$J$2:$J$672,0),Y$1),FALSE)</f>
        <v>0</v>
      </c>
      <c r="Z952" s="13" cm="1">
        <f t="array" ref="Z952">IFERROR(INDEX(bank!$A$2:$P$1212,MATCH($O952&amp;$P952,bank!$Q$2:$Q$1212,0),Z$1),FALSE)</f>
        <v>1080</v>
      </c>
      <c r="AA952" s="13" t="str" cm="1">
        <f t="array" ref="AA952">IFERROR(INDEX(bank!$A$2:$P$1212,MATCH($O952&amp;$P952,bank!$Q$2:$Q$1212,0),AA$1),FALSE)</f>
        <v>收款单</v>
      </c>
      <c r="AB952" s="13" t="str" cm="1">
        <f t="array" ref="AB952">IFERROR(INDEX(bank!$A$2:$P$1212,MATCH($O952&amp;$P952,bank!$Q$2:$Q$1212,0),AB$1),FALSE)</f>
        <v>香港汇丰/USD/Mandarine/801-443300-838</v>
      </c>
      <c r="AC952" s="13" t="str" cm="1">
        <f t="array" ref="AC952">IFERROR(INDEX(bank!$A$2:$P$1212,MATCH($O952&amp;$P952,bank!$Q$2:$Q$1212,0),AC$1),FALSE)</f>
        <v>USD</v>
      </c>
      <c r="AD952" s="13" cm="1">
        <f t="array" ref="AD952">IFERROR(INDEX(bank!$A$2:$P$1212,MATCH($O952&amp;$P952,bank!$Q$2:$Q$1212,0),AD$1),FALSE)</f>
        <v>0</v>
      </c>
      <c r="AE952" s="13" t="str" cm="1">
        <f t="array" ref="AE952">IFERROR(INDEX(bank!$A$2:$P$1212,MATCH($O952&amp;$P952,bank!$Q$2:$Q$1212,0),AE$1),FALSE)</f>
        <v xml:space="preserve">5402.13-装港使费 </v>
      </c>
      <c r="AF952" s="13" t="str" cm="1">
        <f t="array" ref="AF952">IFERROR(INDEX(bank!$A$2:$P$1212,MATCH($O952&amp;$P952,bank!$Q$2:$Q$1212,0),AF$1),FALSE)</f>
        <v>马尼拉装港最终港使费USD21087.46 , 我司预付USD30900 ，退还我司9812.54</v>
      </c>
      <c r="AG952" s="13" cm="1">
        <f t="array" ref="AG952">IFERROR(INDEX(bank!$A$2:$P$1212,MATCH($O952&amp;$P952,bank!$Q$2:$Q$1212,0),AG$1),FALSE)</f>
        <v>45078.332673611112</v>
      </c>
      <c r="AH952" s="13" cm="1">
        <f t="array" ref="AH952">IFERROR(INDEX(bank!$A$2:$P$1212,MATCH($O952&amp;$P952,bank!$Q$2:$Q$1212,0),AH$1),FALSE)</f>
        <v>9812.5400000000009</v>
      </c>
      <c r="AI952" s="13" cm="1">
        <f t="array" ref="AI952">IFERROR(INDEX(bank!$A$2:$P$1212,MATCH($O952&amp;$P952,bank!$Q$2:$Q$1212,0),AI$1),FALSE)</f>
        <v>9812.5400000000009</v>
      </c>
      <c r="AJ952" s="13" cm="1">
        <f t="array" ref="AJ952">IFERROR(INDEX(bank!$A$2:$P$1212,MATCH($O952&amp;$P952,bank!$Q$2:$Q$1212,0),AJ$1),FALSE)</f>
        <v>0</v>
      </c>
      <c r="AK952" s="13" cm="1">
        <f t="array" ref="AK952">IFERROR(INDEX(bank!$A$2:$P$1212,MATCH($O952&amp;$P952,bank!$Q$2:$Q$1212,0),AK$1),FALSE)</f>
        <v>0</v>
      </c>
      <c r="AL952" s="13" cm="1">
        <f t="array" ref="AL952">IFERROR(INDEX(bank!$A$2:$P$1212,MATCH($O952&amp;$P952,bank!$Q$2:$Q$1212,0),AL$1),FALSE)</f>
        <v>-329312.40000000008</v>
      </c>
      <c r="AM952" s="13" cm="1">
        <f t="array" ref="AM952">IFERROR(INDEX(bank!$A$2:$P$1212,MATCH($O952&amp;$P952,bank!$Q$2:$Q$1212,0),AM$1),FALSE)</f>
        <v>1</v>
      </c>
      <c r="AN952" s="13" t="b" cm="1">
        <f t="array" ref="AN952">IFERROR(INDEX(bank!$A$2:$P$1212,MATCH($O952&amp;$P952,bank!$Q$2:$Q$1212,0),AN$1),FALSE)</f>
        <v>1</v>
      </c>
      <c r="AO952" s="13" t="str" cm="1">
        <f t="array" ref="AO952">IFERROR(INDEX(bank!$A$2:$P$1212,MATCH($O952&amp;$P952,bank!$Q$2:$Q$1212,0),AO$1),FALSE)</f>
        <v>已关闭</v>
      </c>
    </row>
    <row r="953" spans="1:41" hidden="1">
      <c r="A953" s="4" t="s">
        <v>177</v>
      </c>
      <c r="B953" s="4" t="s">
        <v>47</v>
      </c>
      <c r="C953" s="4">
        <v>38.32</v>
      </c>
      <c r="D953" s="4">
        <v>38.32</v>
      </c>
      <c r="E953" s="4">
        <v>0</v>
      </c>
      <c r="F953" s="4">
        <v>0</v>
      </c>
      <c r="G953" s="4" t="s">
        <v>19</v>
      </c>
      <c r="H953" s="6">
        <v>45079.355274259258</v>
      </c>
      <c r="I953" s="4" t="s">
        <v>20</v>
      </c>
      <c r="J953" s="4" t="b">
        <v>1</v>
      </c>
      <c r="K953" s="4">
        <v>0</v>
      </c>
      <c r="L953" s="4">
        <v>1</v>
      </c>
      <c r="M953" s="4" t="s">
        <v>27</v>
      </c>
      <c r="N953" s="6">
        <v>45078.332673611112</v>
      </c>
      <c r="O953" s="4" t="s">
        <v>26</v>
      </c>
      <c r="P953" s="4">
        <v>1080</v>
      </c>
      <c r="Q953" s="10" cm="1">
        <f t="array" ref="Q953">IFERROR(INDEX(cashier!$A$2:$I$672,MATCH($O953&amp;$P953,cashier!$J$2:$J$672,0),Q$1),FALSE)</f>
        <v>606</v>
      </c>
      <c r="R953" s="10" t="str" cm="1">
        <f t="array" ref="R953">IFERROR(INDEX(cashier!$A$2:$I$672,MATCH($O953&amp;$P953,cashier!$J$2:$J$672,0),R$1),FALSE)</f>
        <v>香港汇丰/USD/Mandarine/801-443300-838</v>
      </c>
      <c r="S953" s="10" cm="1">
        <f t="array" ref="S953">IFERROR(INDEX(cashier!$A$2:$I$672,MATCH($O953&amp;$P953,cashier!$J$2:$J$672,0),S$1),FALSE)</f>
        <v>45082.328035381943</v>
      </c>
      <c r="T953" s="10" t="str" cm="1">
        <f t="array" ref="T953">IFERROR(INDEX(cashier!$A$2:$I$672,MATCH($O953&amp;$P953,cashier!$J$2:$J$672,0),T$1),FALSE)</f>
        <v>USD</v>
      </c>
      <c r="U953" s="10" cm="1">
        <f t="array" ref="U953">IFERROR(INDEX(cashier!$A$2:$I$672,MATCH($O953&amp;$P953,cashier!$J$2:$J$672,0),U$1),FALSE)</f>
        <v>9774.2199999999993</v>
      </c>
      <c r="V953" s="10" cm="1">
        <f t="array" ref="V953">IFERROR(INDEX(cashier!$A$2:$I$672,MATCH($O953&amp;$P953,cashier!$J$2:$J$672,0),V$1),FALSE)</f>
        <v>45078.332673611112</v>
      </c>
      <c r="W953" s="10" cm="1">
        <f t="array" ref="W953">IFERROR(INDEX(cashier!$A$2:$I$672,MATCH($O953&amp;$P953,cashier!$J$2:$J$672,0),W$1),FALSE)</f>
        <v>1080</v>
      </c>
      <c r="X953" s="10" t="str" cm="1">
        <f t="array" ref="X953">IFERROR(INDEX(cashier!$A$2:$I$672,MATCH($O953&amp;$P953,cashier!$J$2:$J$672,0),X$1),FALSE)</f>
        <v>收款单</v>
      </c>
      <c r="Y953" s="10" cm="1">
        <f t="array" ref="Y953">IFERROR(INDEX(cashier!$A$2:$I$672,MATCH($O953&amp;$P953,cashier!$J$2:$J$672,0),Y$1),FALSE)</f>
        <v>0</v>
      </c>
      <c r="Z953" s="13" cm="1">
        <f t="array" ref="Z953">IFERROR(INDEX(bank!$A$2:$P$1212,MATCH($O953&amp;$P953,bank!$Q$2:$Q$1212,0),Z$1),FALSE)</f>
        <v>1080</v>
      </c>
      <c r="AA953" s="13" t="str" cm="1">
        <f t="array" ref="AA953">IFERROR(INDEX(bank!$A$2:$P$1212,MATCH($O953&amp;$P953,bank!$Q$2:$Q$1212,0),AA$1),FALSE)</f>
        <v>收款单</v>
      </c>
      <c r="AB953" s="13" t="str" cm="1">
        <f t="array" ref="AB953">IFERROR(INDEX(bank!$A$2:$P$1212,MATCH($O953&amp;$P953,bank!$Q$2:$Q$1212,0),AB$1),FALSE)</f>
        <v>香港汇丰/USD/Mandarine/801-443300-838</v>
      </c>
      <c r="AC953" s="13" t="str" cm="1">
        <f t="array" ref="AC953">IFERROR(INDEX(bank!$A$2:$P$1212,MATCH($O953&amp;$P953,bank!$Q$2:$Q$1212,0),AC$1),FALSE)</f>
        <v>USD</v>
      </c>
      <c r="AD953" s="13" cm="1">
        <f t="array" ref="AD953">IFERROR(INDEX(bank!$A$2:$P$1212,MATCH($O953&amp;$P953,bank!$Q$2:$Q$1212,0),AD$1),FALSE)</f>
        <v>0</v>
      </c>
      <c r="AE953" s="13" t="str" cm="1">
        <f t="array" ref="AE953">IFERROR(INDEX(bank!$A$2:$P$1212,MATCH($O953&amp;$P953,bank!$Q$2:$Q$1212,0),AE$1),FALSE)</f>
        <v xml:space="preserve">5402.13-装港使费 </v>
      </c>
      <c r="AF953" s="13" t="str" cm="1">
        <f t="array" ref="AF953">IFERROR(INDEX(bank!$A$2:$P$1212,MATCH($O953&amp;$P953,bank!$Q$2:$Q$1212,0),AF$1),FALSE)</f>
        <v>马尼拉装港最终港使费USD21087.46 , 我司预付USD30900 ，退还我司9812.54</v>
      </c>
      <c r="AG953" s="13" cm="1">
        <f t="array" ref="AG953">IFERROR(INDEX(bank!$A$2:$P$1212,MATCH($O953&amp;$P953,bank!$Q$2:$Q$1212,0),AG$1),FALSE)</f>
        <v>45078.332673611112</v>
      </c>
      <c r="AH953" s="13" cm="1">
        <f t="array" ref="AH953">IFERROR(INDEX(bank!$A$2:$P$1212,MATCH($O953&amp;$P953,bank!$Q$2:$Q$1212,0),AH$1),FALSE)</f>
        <v>9812.5400000000009</v>
      </c>
      <c r="AI953" s="13" cm="1">
        <f t="array" ref="AI953">IFERROR(INDEX(bank!$A$2:$P$1212,MATCH($O953&amp;$P953,bank!$Q$2:$Q$1212,0),AI$1),FALSE)</f>
        <v>9812.5400000000009</v>
      </c>
      <c r="AJ953" s="13" cm="1">
        <f t="array" ref="AJ953">IFERROR(INDEX(bank!$A$2:$P$1212,MATCH($O953&amp;$P953,bank!$Q$2:$Q$1212,0),AJ$1),FALSE)</f>
        <v>0</v>
      </c>
      <c r="AK953" s="13" cm="1">
        <f t="array" ref="AK953">IFERROR(INDEX(bank!$A$2:$P$1212,MATCH($O953&amp;$P953,bank!$Q$2:$Q$1212,0),AK$1),FALSE)</f>
        <v>0</v>
      </c>
      <c r="AL953" s="13" cm="1">
        <f t="array" ref="AL953">IFERROR(INDEX(bank!$A$2:$P$1212,MATCH($O953&amp;$P953,bank!$Q$2:$Q$1212,0),AL$1),FALSE)</f>
        <v>-329312.40000000008</v>
      </c>
      <c r="AM953" s="13" cm="1">
        <f t="array" ref="AM953">IFERROR(INDEX(bank!$A$2:$P$1212,MATCH($O953&amp;$P953,bank!$Q$2:$Q$1212,0),AM$1),FALSE)</f>
        <v>1</v>
      </c>
      <c r="AN953" s="13" t="b" cm="1">
        <f t="array" ref="AN953">IFERROR(INDEX(bank!$A$2:$P$1212,MATCH($O953&amp;$P953,bank!$Q$2:$Q$1212,0),AN$1),FALSE)</f>
        <v>1</v>
      </c>
      <c r="AO953" s="13" t="str" cm="1">
        <f t="array" ref="AO953">IFERROR(INDEX(bank!$A$2:$P$1212,MATCH($O953&amp;$P953,bank!$Q$2:$Q$1212,0),AO$1),FALSE)</f>
        <v>已关闭</v>
      </c>
    </row>
    <row r="954" spans="1:41" hidden="1">
      <c r="A954" s="4" t="s">
        <v>429</v>
      </c>
      <c r="B954" s="4" t="s">
        <v>772</v>
      </c>
      <c r="C954" s="4">
        <v>0</v>
      </c>
      <c r="D954" s="4">
        <v>0</v>
      </c>
      <c r="E954" s="4">
        <v>66993.98</v>
      </c>
      <c r="F954" s="4">
        <v>66993.98</v>
      </c>
      <c r="G954" s="4" t="s">
        <v>19</v>
      </c>
      <c r="H954" s="6">
        <v>45079.376777685182</v>
      </c>
      <c r="I954" s="4" t="s">
        <v>20</v>
      </c>
      <c r="J954" s="4" t="b">
        <v>1</v>
      </c>
      <c r="K954" s="4">
        <v>0</v>
      </c>
      <c r="L954" s="4">
        <v>1</v>
      </c>
      <c r="M954" s="4" t="s">
        <v>27</v>
      </c>
      <c r="N954" s="6">
        <v>45079.334849537037</v>
      </c>
      <c r="O954" s="4" t="s">
        <v>26</v>
      </c>
      <c r="P954" s="4">
        <v>1082</v>
      </c>
      <c r="Q954" s="10" cm="1">
        <f t="array" ref="Q954">IFERROR(INDEX(cashier!$A$2:$I$672,MATCH($O954&amp;$P954,cashier!$J$2:$J$672,0),Q$1),FALSE)</f>
        <v>607</v>
      </c>
      <c r="R954" s="10" t="str" cm="1">
        <f t="array" ref="R954">IFERROR(INDEX(cashier!$A$2:$I$672,MATCH($O954&amp;$P954,cashier!$J$2:$J$672,0),R$1),FALSE)</f>
        <v>香港汇丰/USD/Mandarine/801-443300-838</v>
      </c>
      <c r="S954" s="10" cm="1">
        <f t="array" ref="S954">IFERROR(INDEX(cashier!$A$2:$I$672,MATCH($O954&amp;$P954,cashier!$J$2:$J$672,0),S$1),FALSE)</f>
        <v>45082.330113842603</v>
      </c>
      <c r="T954" s="10" t="str" cm="1">
        <f t="array" ref="T954">IFERROR(INDEX(cashier!$A$2:$I$672,MATCH($O954&amp;$P954,cashier!$J$2:$J$672,0),T$1),FALSE)</f>
        <v>USD</v>
      </c>
      <c r="U954" s="10" cm="1">
        <f t="array" ref="U954">IFERROR(INDEX(cashier!$A$2:$I$672,MATCH($O954&amp;$P954,cashier!$J$2:$J$672,0),U$1),FALSE)</f>
        <v>66993.98</v>
      </c>
      <c r="V954" s="10" cm="1">
        <f t="array" ref="V954">IFERROR(INDEX(cashier!$A$2:$I$672,MATCH($O954&amp;$P954,cashier!$J$2:$J$672,0),V$1),FALSE)</f>
        <v>45079.334849537037</v>
      </c>
      <c r="W954" s="10" cm="1">
        <f t="array" ref="W954">IFERROR(INDEX(cashier!$A$2:$I$672,MATCH($O954&amp;$P954,cashier!$J$2:$J$672,0),W$1),FALSE)</f>
        <v>1082</v>
      </c>
      <c r="X954" s="10" t="str" cm="1">
        <f t="array" ref="X954">IFERROR(INDEX(cashier!$A$2:$I$672,MATCH($O954&amp;$P954,cashier!$J$2:$J$672,0),X$1),FALSE)</f>
        <v>收款单</v>
      </c>
      <c r="Y954" s="10" cm="1">
        <f t="array" ref="Y954">IFERROR(INDEX(cashier!$A$2:$I$672,MATCH($O954&amp;$P954,cashier!$J$2:$J$672,0),Y$1),FALSE)</f>
        <v>0</v>
      </c>
      <c r="Z954" s="13" cm="1">
        <f t="array" ref="Z954">IFERROR(INDEX(bank!$A$2:$P$1212,MATCH($O954&amp;$P954,bank!$Q$2:$Q$1212,0),Z$1),FALSE)</f>
        <v>1082</v>
      </c>
      <c r="AA954" s="13" t="str" cm="1">
        <f t="array" ref="AA954">IFERROR(INDEX(bank!$A$2:$P$1212,MATCH($O954&amp;$P954,bank!$Q$2:$Q$1212,0),AA$1),FALSE)</f>
        <v>收款单</v>
      </c>
      <c r="AB954" s="13" t="str" cm="1">
        <f t="array" ref="AB954">IFERROR(INDEX(bank!$A$2:$P$1212,MATCH($O954&amp;$P954,bank!$Q$2:$Q$1212,0),AB$1),FALSE)</f>
        <v>香港汇丰/USD/Mandarine/801-443300-838</v>
      </c>
      <c r="AC954" s="13" t="str" cm="1">
        <f t="array" ref="AC954">IFERROR(INDEX(bank!$A$2:$P$1212,MATCH($O954&amp;$P954,bank!$Q$2:$Q$1212,0),AC$1),FALSE)</f>
        <v>USD</v>
      </c>
      <c r="AD954" s="13" cm="1">
        <f t="array" ref="AD954">IFERROR(INDEX(bank!$A$2:$P$1212,MATCH($O954&amp;$P954,bank!$Q$2:$Q$1212,0),AD$1),FALSE)</f>
        <v>0</v>
      </c>
      <c r="AE954" s="13" t="str" cm="1">
        <f t="array" ref="AE954">IFERROR(INDEX(bank!$A$2:$P$1212,MATCH($O954&amp;$P954,bank!$Q$2:$Q$1212,0),AE$1),FALSE)</f>
        <v>2206-分红收入</v>
      </c>
      <c r="AF954" s="13" t="str" cm="1">
        <f t="array" ref="AF954">IFERROR(INDEX(bank!$A$2:$P$1212,MATCH($O954&amp;$P954,bank!$Q$2:$Q$1212,0),AF$1),FALSE)</f>
        <v xml:space="preserve"> Lauren ocean 2023年度1~3月應分潤67002.3</v>
      </c>
      <c r="AG954" s="13" cm="1">
        <f t="array" ref="AG954">IFERROR(INDEX(bank!$A$2:$P$1212,MATCH($O954&amp;$P954,bank!$Q$2:$Q$1212,0),AG$1),FALSE)</f>
        <v>45079.334849537037</v>
      </c>
      <c r="AH954" s="13" cm="1">
        <f t="array" ref="AH954">IFERROR(INDEX(bank!$A$2:$P$1212,MATCH($O954&amp;$P954,bank!$Q$2:$Q$1212,0),AH$1),FALSE)</f>
        <v>66993.98</v>
      </c>
      <c r="AI954" s="13" cm="1">
        <f t="array" ref="AI954">IFERROR(INDEX(bank!$A$2:$P$1212,MATCH($O954&amp;$P954,bank!$Q$2:$Q$1212,0),AI$1),FALSE)</f>
        <v>66993.98</v>
      </c>
      <c r="AJ954" s="13" cm="1">
        <f t="array" ref="AJ954">IFERROR(INDEX(bank!$A$2:$P$1212,MATCH($O954&amp;$P954,bank!$Q$2:$Q$1212,0),AJ$1),FALSE)</f>
        <v>0</v>
      </c>
      <c r="AK954" s="13" cm="1">
        <f t="array" ref="AK954">IFERROR(INDEX(bank!$A$2:$P$1212,MATCH($O954&amp;$P954,bank!$Q$2:$Q$1212,0),AK$1),FALSE)</f>
        <v>0</v>
      </c>
      <c r="AL954" s="13" cm="1">
        <f t="array" ref="AL954">IFERROR(INDEX(bank!$A$2:$P$1212,MATCH($O954&amp;$P954,bank!$Q$2:$Q$1212,0),AL$1),FALSE)</f>
        <v>-383087.72000000009</v>
      </c>
      <c r="AM954" s="13" cm="1">
        <f t="array" ref="AM954">IFERROR(INDEX(bank!$A$2:$P$1212,MATCH($O954&amp;$P954,bank!$Q$2:$Q$1212,0),AM$1),FALSE)</f>
        <v>1</v>
      </c>
      <c r="AN954" s="13" t="b" cm="1">
        <f t="array" ref="AN954">IFERROR(INDEX(bank!$A$2:$P$1212,MATCH($O954&amp;$P954,bank!$Q$2:$Q$1212,0),AN$1),FALSE)</f>
        <v>1</v>
      </c>
      <c r="AO954" s="13" t="str" cm="1">
        <f t="array" ref="AO954">IFERROR(INDEX(bank!$A$2:$P$1212,MATCH($O954&amp;$P954,bank!$Q$2:$Q$1212,0),AO$1),FALSE)</f>
        <v>已关闭</v>
      </c>
    </row>
    <row r="955" spans="1:41" hidden="1">
      <c r="A955" s="4" t="s">
        <v>50</v>
      </c>
      <c r="B955" s="4" t="s">
        <v>117</v>
      </c>
      <c r="C955" s="4">
        <v>0</v>
      </c>
      <c r="D955" s="4">
        <v>0</v>
      </c>
      <c r="E955" s="4">
        <v>52189.14</v>
      </c>
      <c r="F955" s="4">
        <v>52189.14</v>
      </c>
      <c r="G955" s="4" t="s">
        <v>19</v>
      </c>
      <c r="H955" s="6">
        <v>45082.13845431713</v>
      </c>
      <c r="I955" s="4" t="s">
        <v>20</v>
      </c>
      <c r="J955" s="4" t="b">
        <v>1</v>
      </c>
      <c r="K955" s="4">
        <v>0</v>
      </c>
      <c r="L955" s="4">
        <v>1</v>
      </c>
      <c r="M955" s="4" t="s">
        <v>36</v>
      </c>
      <c r="N955" s="6">
        <v>45082.298761574071</v>
      </c>
      <c r="O955" s="4" t="s">
        <v>26</v>
      </c>
      <c r="P955" s="4">
        <v>1084</v>
      </c>
      <c r="Q955" s="10" cm="1">
        <f t="array" ref="Q955">IFERROR(INDEX(cashier!$A$2:$I$672,MATCH($O955&amp;$P955,cashier!$J$2:$J$672,0),Q$1),FALSE)</f>
        <v>602</v>
      </c>
      <c r="R955" s="10" t="str" cm="1">
        <f t="array" ref="R955">IFERROR(INDEX(cashier!$A$2:$I$672,MATCH($O955&amp;$P955,cashier!$J$2:$J$672,0),R$1),FALSE)</f>
        <v>香港花旗/USD/Hope Young/91868394</v>
      </c>
      <c r="S955" s="10" cm="1">
        <f t="array" ref="S955">IFERROR(INDEX(cashier!$A$2:$I$672,MATCH($O955&amp;$P955,cashier!$J$2:$J$672,0),S$1),FALSE)</f>
        <v>45082.296832395827</v>
      </c>
      <c r="T955" s="10" t="str" cm="1">
        <f t="array" ref="T955">IFERROR(INDEX(cashier!$A$2:$I$672,MATCH($O955&amp;$P955,cashier!$J$2:$J$672,0),T$1),FALSE)</f>
        <v>USD</v>
      </c>
      <c r="U955" s="10" cm="1">
        <f t="array" ref="U955">IFERROR(INDEX(cashier!$A$2:$I$672,MATCH($O955&amp;$P955,cashier!$J$2:$J$672,0),U$1),FALSE)</f>
        <v>52189.14</v>
      </c>
      <c r="V955" s="10" cm="1">
        <f t="array" ref="V955">IFERROR(INDEX(cashier!$A$2:$I$672,MATCH($O955&amp;$P955,cashier!$J$2:$J$672,0),V$1),FALSE)</f>
        <v>45082.298761574071</v>
      </c>
      <c r="W955" s="10" cm="1">
        <f t="array" ref="W955">IFERROR(INDEX(cashier!$A$2:$I$672,MATCH($O955&amp;$P955,cashier!$J$2:$J$672,0),W$1),FALSE)</f>
        <v>1084</v>
      </c>
      <c r="X955" s="10" t="str" cm="1">
        <f t="array" ref="X955">IFERROR(INDEX(cashier!$A$2:$I$672,MATCH($O955&amp;$P955,cashier!$J$2:$J$672,0),X$1),FALSE)</f>
        <v>收款单</v>
      </c>
      <c r="Y955" s="10" cm="1">
        <f t="array" ref="Y955">IFERROR(INDEX(cashier!$A$2:$I$672,MATCH($O955&amp;$P955,cashier!$J$2:$J$672,0),Y$1),FALSE)</f>
        <v>0</v>
      </c>
      <c r="Z955" s="13" cm="1">
        <f t="array" ref="Z955">IFERROR(INDEX(bank!$A$2:$P$1212,MATCH($O955&amp;$P955,bank!$Q$2:$Q$1212,0),Z$1),FALSE)</f>
        <v>1084</v>
      </c>
      <c r="AA955" s="13" t="str" cm="1">
        <f t="array" ref="AA955">IFERROR(INDEX(bank!$A$2:$P$1212,MATCH($O955&amp;$P955,bank!$Q$2:$Q$1212,0),AA$1),FALSE)</f>
        <v>收款单</v>
      </c>
      <c r="AB955" s="13" t="str" cm="1">
        <f t="array" ref="AB955">IFERROR(INDEX(bank!$A$2:$P$1212,MATCH($O955&amp;$P955,bank!$Q$2:$Q$1212,0),AB$1),FALSE)</f>
        <v>香港花旗/USD/Hope Young/91868394</v>
      </c>
      <c r="AC955" s="13" t="str" cm="1">
        <f t="array" ref="AC955">IFERROR(INDEX(bank!$A$2:$P$1212,MATCH($O955&amp;$P955,bank!$Q$2:$Q$1212,0),AC$1),FALSE)</f>
        <v>USD</v>
      </c>
      <c r="AD955" s="13" cm="1">
        <f t="array" ref="AD955">IFERROR(INDEX(bank!$A$2:$P$1212,MATCH($O955&amp;$P955,bank!$Q$2:$Q$1212,0),AD$1),FALSE)</f>
        <v>0</v>
      </c>
      <c r="AE955" s="13" t="str" cm="1">
        <f t="array" ref="AE955">IFERROR(INDEX(bank!$A$2:$P$1212,MATCH($O955&amp;$P955,bank!$Q$2:$Q$1212,0),AE$1),FALSE)</f>
        <v>5101.06-租金收入</v>
      </c>
      <c r="AF955" s="13" t="str" cm="1">
        <f t="array" ref="AF955">IFERROR(INDEX(bank!$A$2:$P$1212,MATCH($O955&amp;$P955,bank!$Q$2:$Q$1212,0),AF$1),FALSE)</f>
        <v>第五期租金</v>
      </c>
      <c r="AG955" s="13" cm="1">
        <f t="array" ref="AG955">IFERROR(INDEX(bank!$A$2:$P$1212,MATCH($O955&amp;$P955,bank!$Q$2:$Q$1212,0),AG$1),FALSE)</f>
        <v>45082.298761574071</v>
      </c>
      <c r="AH955" s="13" cm="1">
        <f t="array" ref="AH955">IFERROR(INDEX(bank!$A$2:$P$1212,MATCH($O955&amp;$P955,bank!$Q$2:$Q$1212,0),AH$1),FALSE)</f>
        <v>52189.14</v>
      </c>
      <c r="AI955" s="13" cm="1">
        <f t="array" ref="AI955">IFERROR(INDEX(bank!$A$2:$P$1212,MATCH($O955&amp;$P955,bank!$Q$2:$Q$1212,0),AI$1),FALSE)</f>
        <v>52189.14</v>
      </c>
      <c r="AJ955" s="13" cm="1">
        <f t="array" ref="AJ955">IFERROR(INDEX(bank!$A$2:$P$1212,MATCH($O955&amp;$P955,bank!$Q$2:$Q$1212,0),AJ$1),FALSE)</f>
        <v>0</v>
      </c>
      <c r="AK955" s="13" cm="1">
        <f t="array" ref="AK955">IFERROR(INDEX(bank!$A$2:$P$1212,MATCH($O955&amp;$P955,bank!$Q$2:$Q$1212,0),AK$1),FALSE)</f>
        <v>0</v>
      </c>
      <c r="AL955" s="13" cm="1">
        <f t="array" ref="AL955">IFERROR(INDEX(bank!$A$2:$P$1212,MATCH($O955&amp;$P955,bank!$Q$2:$Q$1212,0),AL$1),FALSE)</f>
        <v>58479.710000000043</v>
      </c>
      <c r="AM955" s="13" cm="1">
        <f t="array" ref="AM955">IFERROR(INDEX(bank!$A$2:$P$1212,MATCH($O955&amp;$P955,bank!$Q$2:$Q$1212,0),AM$1),FALSE)</f>
        <v>1</v>
      </c>
      <c r="AN955" s="13" t="b" cm="1">
        <f t="array" ref="AN955">IFERROR(INDEX(bank!$A$2:$P$1212,MATCH($O955&amp;$P955,bank!$Q$2:$Q$1212,0),AN$1),FALSE)</f>
        <v>1</v>
      </c>
      <c r="AO955" s="13" t="str" cm="1">
        <f t="array" ref="AO955">IFERROR(INDEX(bank!$A$2:$P$1212,MATCH($O955&amp;$P955,bank!$Q$2:$Q$1212,0),AO$1),FALSE)</f>
        <v>已关闭</v>
      </c>
    </row>
    <row r="956" spans="1:41" hidden="1">
      <c r="A956" s="4" t="s">
        <v>48</v>
      </c>
      <c r="B956" s="4" t="s">
        <v>773</v>
      </c>
      <c r="C956" s="4">
        <v>0</v>
      </c>
      <c r="D956" s="4">
        <v>0</v>
      </c>
      <c r="E956" s="4">
        <v>4691.1400000000003</v>
      </c>
      <c r="F956" s="4">
        <v>677.86142619752911</v>
      </c>
      <c r="G956" s="4" t="s">
        <v>30</v>
      </c>
      <c r="H956" s="6">
        <v>45082.150055254628</v>
      </c>
      <c r="I956" s="4" t="s">
        <v>20</v>
      </c>
      <c r="J956" s="4" t="b">
        <v>1</v>
      </c>
      <c r="K956" s="4">
        <v>0</v>
      </c>
      <c r="L956" s="4">
        <v>6.9204999999999997</v>
      </c>
      <c r="M956" s="4" t="s">
        <v>31</v>
      </c>
      <c r="N956" s="6">
        <v>45077.298171296286</v>
      </c>
      <c r="O956" s="4" t="s">
        <v>26</v>
      </c>
      <c r="P956" s="4">
        <v>1086</v>
      </c>
      <c r="Q956" s="10" cm="1">
        <f t="array" ref="Q956">IFERROR(INDEX(cashier!$A$2:$I$672,MATCH($O956&amp;$P956,cashier!$J$2:$J$672,0),Q$1),FALSE)</f>
        <v>601</v>
      </c>
      <c r="R956" s="10" t="str" cm="1">
        <f t="array" ref="R956">IFERROR(INDEX(cashier!$A$2:$I$672,MATCH($O956&amp;$P956,cashier!$J$2:$J$672,0),R$1),FALSE)</f>
        <v>平安银行/RMB/-上海信智船务有限公司/15000105781743</v>
      </c>
      <c r="S956" s="10" cm="1">
        <f t="array" ref="S956">IFERROR(INDEX(cashier!$A$2:$I$672,MATCH($O956&amp;$P956,cashier!$J$2:$J$672,0),S$1),FALSE)</f>
        <v>45082.29652398148</v>
      </c>
      <c r="T956" s="10" t="str" cm="1">
        <f t="array" ref="T956">IFERROR(INDEX(cashier!$A$2:$I$672,MATCH($O956&amp;$P956,cashier!$J$2:$J$672,0),T$1),FALSE)</f>
        <v>RMB</v>
      </c>
      <c r="U956" s="10" cm="1">
        <f t="array" ref="U956">IFERROR(INDEX(cashier!$A$2:$I$672,MATCH($O956&amp;$P956,cashier!$J$2:$J$672,0),U$1),FALSE)</f>
        <v>4691.1400000000003</v>
      </c>
      <c r="V956" s="10" cm="1">
        <f t="array" ref="V956">IFERROR(INDEX(cashier!$A$2:$I$672,MATCH($O956&amp;$P956,cashier!$J$2:$J$672,0),V$1),FALSE)</f>
        <v>45077.298171296286</v>
      </c>
      <c r="W956" s="10" cm="1">
        <f t="array" ref="W956">IFERROR(INDEX(cashier!$A$2:$I$672,MATCH($O956&amp;$P956,cashier!$J$2:$J$672,0),W$1),FALSE)</f>
        <v>1086</v>
      </c>
      <c r="X956" s="10" t="str" cm="1">
        <f t="array" ref="X956">IFERROR(INDEX(cashier!$A$2:$I$672,MATCH($O956&amp;$P956,cashier!$J$2:$J$672,0),X$1),FALSE)</f>
        <v>收款单</v>
      </c>
      <c r="Y956" s="10" cm="1">
        <f t="array" ref="Y956">IFERROR(INDEX(cashier!$A$2:$I$672,MATCH($O956&amp;$P956,cashier!$J$2:$J$672,0),Y$1),FALSE)</f>
        <v>0</v>
      </c>
      <c r="Z956" s="13" cm="1">
        <f t="array" ref="Z956">IFERROR(INDEX(bank!$A$2:$P$1212,MATCH($O956&amp;$P956,bank!$Q$2:$Q$1212,0),Z$1),FALSE)</f>
        <v>1086</v>
      </c>
      <c r="AA956" s="13" t="str" cm="1">
        <f t="array" ref="AA956">IFERROR(INDEX(bank!$A$2:$P$1212,MATCH($O956&amp;$P956,bank!$Q$2:$Q$1212,0),AA$1),FALSE)</f>
        <v>收款单</v>
      </c>
      <c r="AB956" s="13" t="str" cm="1">
        <f t="array" ref="AB956">IFERROR(INDEX(bank!$A$2:$P$1212,MATCH($O956&amp;$P956,bank!$Q$2:$Q$1212,0),AB$1),FALSE)</f>
        <v>平安银行/RMB/-上海信智船务有限公司/15000105781743</v>
      </c>
      <c r="AC956" s="13" t="str" cm="1">
        <f t="array" ref="AC956">IFERROR(INDEX(bank!$A$2:$P$1212,MATCH($O956&amp;$P956,bank!$Q$2:$Q$1212,0),AC$1),FALSE)</f>
        <v>RMB</v>
      </c>
      <c r="AD956" s="13" cm="1">
        <f t="array" ref="AD956">IFERROR(INDEX(bank!$A$2:$P$1212,MATCH($O956&amp;$P956,bank!$Q$2:$Q$1212,0),AD$1),FALSE)</f>
        <v>0</v>
      </c>
      <c r="AE956" s="13" t="str" cm="1">
        <f t="array" ref="AE956">IFERROR(INDEX(bank!$A$2:$P$1212,MATCH($O956&amp;$P956,bank!$Q$2:$Q$1212,0),AE$1),FALSE)</f>
        <v xml:space="preserve">5402.14-卸港使费 </v>
      </c>
      <c r="AF956" s="13" t="str" cm="1">
        <f t="array" ref="AF956">IFERROR(INDEX(bank!$A$2:$P$1212,MATCH($O956&amp;$P956,bank!$Q$2:$Q$1212,0),AF$1),FALSE)</f>
        <v>岚桥港使费退费</v>
      </c>
      <c r="AG956" s="13" cm="1">
        <f t="array" ref="AG956">IFERROR(INDEX(bank!$A$2:$P$1212,MATCH($O956&amp;$P956,bank!$Q$2:$Q$1212,0),AG$1),FALSE)</f>
        <v>45077.298171296286</v>
      </c>
      <c r="AH956" s="13" cm="1">
        <f t="array" ref="AH956">IFERROR(INDEX(bank!$A$2:$P$1212,MATCH($O956&amp;$P956,bank!$Q$2:$Q$1212,0),AH$1),FALSE)</f>
        <v>4691.1400000000003</v>
      </c>
      <c r="AI956" s="13" cm="1">
        <f t="array" ref="AI956">IFERROR(INDEX(bank!$A$2:$P$1212,MATCH($O956&amp;$P956,bank!$Q$2:$Q$1212,0),AI$1),FALSE)</f>
        <v>4691.1400000000003</v>
      </c>
      <c r="AJ956" s="13" cm="1">
        <f t="array" ref="AJ956">IFERROR(INDEX(bank!$A$2:$P$1212,MATCH($O956&amp;$P956,bank!$Q$2:$Q$1212,0),AJ$1),FALSE)</f>
        <v>0</v>
      </c>
      <c r="AK956" s="13" cm="1">
        <f t="array" ref="AK956">IFERROR(INDEX(bank!$A$2:$P$1212,MATCH($O956&amp;$P956,bank!$Q$2:$Q$1212,0),AK$1),FALSE)</f>
        <v>0</v>
      </c>
      <c r="AL956" s="13" cm="1">
        <f t="array" ref="AL956">IFERROR(INDEX(bank!$A$2:$P$1212,MATCH($O956&amp;$P956,bank!$Q$2:$Q$1212,0),AL$1),FALSE)</f>
        <v>-27892.7100000012</v>
      </c>
      <c r="AM956" s="13" cm="1">
        <f t="array" ref="AM956">IFERROR(INDEX(bank!$A$2:$P$1212,MATCH($O956&amp;$P956,bank!$Q$2:$Q$1212,0),AM$1),FALSE)</f>
        <v>6.9204999999999997</v>
      </c>
      <c r="AN956" s="13" t="b" cm="1">
        <f t="array" ref="AN956">IFERROR(INDEX(bank!$A$2:$P$1212,MATCH($O956&amp;$P956,bank!$Q$2:$Q$1212,0),AN$1),FALSE)</f>
        <v>1</v>
      </c>
      <c r="AO956" s="13" t="str" cm="1">
        <f t="array" ref="AO956">IFERROR(INDEX(bank!$A$2:$P$1212,MATCH($O956&amp;$P956,bank!$Q$2:$Q$1212,0),AO$1),FALSE)</f>
        <v>已关闭</v>
      </c>
    </row>
    <row r="957" spans="1:41" hidden="1">
      <c r="A957" s="4" t="s">
        <v>260</v>
      </c>
      <c r="B957" s="4" t="s">
        <v>774</v>
      </c>
      <c r="C957" s="4">
        <v>0</v>
      </c>
      <c r="D957" s="4">
        <v>0</v>
      </c>
      <c r="E957" s="4">
        <v>1113044.73</v>
      </c>
      <c r="F957" s="4">
        <v>1113044.73</v>
      </c>
      <c r="G957" s="4" t="s">
        <v>19</v>
      </c>
      <c r="H957" s="6">
        <v>45082.159449872677</v>
      </c>
      <c r="I957" s="4" t="s">
        <v>20</v>
      </c>
      <c r="J957" s="4" t="b">
        <v>1</v>
      </c>
      <c r="K957" s="4">
        <v>0</v>
      </c>
      <c r="L957" s="4">
        <v>1</v>
      </c>
      <c r="M957" s="4" t="s">
        <v>82</v>
      </c>
      <c r="N957" s="6">
        <v>45082.316157407397</v>
      </c>
      <c r="O957" s="4" t="s">
        <v>26</v>
      </c>
      <c r="P957" s="4">
        <v>1087</v>
      </c>
      <c r="Q957" s="10" cm="1">
        <f t="array" ref="Q957">IFERROR(INDEX(cashier!$A$2:$I$672,MATCH($O957&amp;$P957,cashier!$J$2:$J$672,0),Q$1),FALSE)</f>
        <v>603</v>
      </c>
      <c r="R957" s="10" t="str" cm="1">
        <f t="array" ref="R957">IFERROR(INDEX(cashier!$A$2:$I$672,MATCH($O957&amp;$P957,cashier!$J$2:$J$672,0),R$1),FALSE)</f>
        <v>上海汇丰/USD/Monica/095-046207-055</v>
      </c>
      <c r="S957" s="10" cm="1">
        <f t="array" ref="S957">IFERROR(INDEX(cashier!$A$2:$I$672,MATCH($O957&amp;$P957,cashier!$J$2:$J$672,0),S$1),FALSE)</f>
        <v>45082.311639664353</v>
      </c>
      <c r="T957" s="10" t="str" cm="1">
        <f t="array" ref="T957">IFERROR(INDEX(cashier!$A$2:$I$672,MATCH($O957&amp;$P957,cashier!$J$2:$J$672,0),T$1),FALSE)</f>
        <v>USD</v>
      </c>
      <c r="U957" s="10" cm="1">
        <f t="array" ref="U957">IFERROR(INDEX(cashier!$A$2:$I$672,MATCH($O957&amp;$P957,cashier!$J$2:$J$672,0),U$1),FALSE)</f>
        <v>1071295.55</v>
      </c>
      <c r="V957" s="10" cm="1">
        <f t="array" ref="V957">IFERROR(INDEX(cashier!$A$2:$I$672,MATCH($O957&amp;$P957,cashier!$J$2:$J$672,0),V$1),FALSE)</f>
        <v>45082.316157407397</v>
      </c>
      <c r="W957" s="10" cm="1">
        <f t="array" ref="W957">IFERROR(INDEX(cashier!$A$2:$I$672,MATCH($O957&amp;$P957,cashier!$J$2:$J$672,0),W$1),FALSE)</f>
        <v>1087</v>
      </c>
      <c r="X957" s="10" t="str" cm="1">
        <f t="array" ref="X957">IFERROR(INDEX(cashier!$A$2:$I$672,MATCH($O957&amp;$P957,cashier!$J$2:$J$672,0),X$1),FALSE)</f>
        <v>收款单</v>
      </c>
      <c r="Y957" s="10" cm="1">
        <f t="array" ref="Y957">IFERROR(INDEX(cashier!$A$2:$I$672,MATCH($O957&amp;$P957,cashier!$J$2:$J$672,0),Y$1),FALSE)</f>
        <v>0</v>
      </c>
      <c r="Z957" s="13" cm="1">
        <f t="array" ref="Z957">IFERROR(INDEX(bank!$A$2:$P$1212,MATCH($O957&amp;$P957,bank!$Q$2:$Q$1212,0),Z$1),FALSE)</f>
        <v>1087</v>
      </c>
      <c r="AA957" s="13" t="str" cm="1">
        <f t="array" ref="AA957">IFERROR(INDEX(bank!$A$2:$P$1212,MATCH($O957&amp;$P957,bank!$Q$2:$Q$1212,0),AA$1),FALSE)</f>
        <v>收款单</v>
      </c>
      <c r="AB957" s="13" t="str" cm="1">
        <f t="array" ref="AB957">IFERROR(INDEX(bank!$A$2:$P$1212,MATCH($O957&amp;$P957,bank!$Q$2:$Q$1212,0),AB$1),FALSE)</f>
        <v>上海汇丰/USD/Monica/095-046207-055</v>
      </c>
      <c r="AC957" s="13" t="str" cm="1">
        <f t="array" ref="AC957">IFERROR(INDEX(bank!$A$2:$P$1212,MATCH($O957&amp;$P957,bank!$Q$2:$Q$1212,0),AC$1),FALSE)</f>
        <v>USD</v>
      </c>
      <c r="AD957" s="13" cm="1">
        <f t="array" ref="AD957">IFERROR(INDEX(bank!$A$2:$P$1212,MATCH($O957&amp;$P957,bank!$Q$2:$Q$1212,0),AD$1),FALSE)</f>
        <v>0</v>
      </c>
      <c r="AE957" s="13" t="str" cm="1">
        <f t="array" ref="AE957">IFERROR(INDEX(bank!$A$2:$P$1212,MATCH($O957&amp;$P957,bank!$Q$2:$Q$1212,0),AE$1),FALSE)</f>
        <v>5101.03-运费收入</v>
      </c>
      <c r="AF957" s="13" t="str" cm="1">
        <f t="array" ref="AF957">IFERROR(INDEX(bank!$A$2:$P$1212,MATCH($O957&amp;$P957,bank!$Q$2:$Q$1212,0),AF$1),FALSE)</f>
        <v>100% 运费收入</v>
      </c>
      <c r="AG957" s="13" cm="1">
        <f t="array" ref="AG957">IFERROR(INDEX(bank!$A$2:$P$1212,MATCH($O957&amp;$P957,bank!$Q$2:$Q$1212,0),AG$1),FALSE)</f>
        <v>45082.316157407397</v>
      </c>
      <c r="AH957" s="13" cm="1">
        <f t="array" ref="AH957">IFERROR(INDEX(bank!$A$2:$P$1212,MATCH($O957&amp;$P957,bank!$Q$2:$Q$1212,0),AH$1),FALSE)</f>
        <v>1113044.73</v>
      </c>
      <c r="AI957" s="13" cm="1">
        <f t="array" ref="AI957">IFERROR(INDEX(bank!$A$2:$P$1212,MATCH($O957&amp;$P957,bank!$Q$2:$Q$1212,0),AI$1),FALSE)</f>
        <v>1113044.73</v>
      </c>
      <c r="AJ957" s="13" cm="1">
        <f t="array" ref="AJ957">IFERROR(INDEX(bank!$A$2:$P$1212,MATCH($O957&amp;$P957,bank!$Q$2:$Q$1212,0),AJ$1),FALSE)</f>
        <v>0</v>
      </c>
      <c r="AK957" s="13" cm="1">
        <f t="array" ref="AK957">IFERROR(INDEX(bank!$A$2:$P$1212,MATCH($O957&amp;$P957,bank!$Q$2:$Q$1212,0),AK$1),FALSE)</f>
        <v>0</v>
      </c>
      <c r="AL957" s="13" cm="1">
        <f t="array" ref="AL957">IFERROR(INDEX(bank!$A$2:$P$1212,MATCH($O957&amp;$P957,bank!$Q$2:$Q$1212,0),AL$1),FALSE)</f>
        <v>1100874.77</v>
      </c>
      <c r="AM957" s="13" cm="1">
        <f t="array" ref="AM957">IFERROR(INDEX(bank!$A$2:$P$1212,MATCH($O957&amp;$P957,bank!$Q$2:$Q$1212,0),AM$1),FALSE)</f>
        <v>1</v>
      </c>
      <c r="AN957" s="13" t="b" cm="1">
        <f t="array" ref="AN957">IFERROR(INDEX(bank!$A$2:$P$1212,MATCH($O957&amp;$P957,bank!$Q$2:$Q$1212,0),AN$1),FALSE)</f>
        <v>1</v>
      </c>
      <c r="AO957" s="13" t="str" cm="1">
        <f t="array" ref="AO957">IFERROR(INDEX(bank!$A$2:$P$1212,MATCH($O957&amp;$P957,bank!$Q$2:$Q$1212,0),AO$1),FALSE)</f>
        <v>已关闭</v>
      </c>
    </row>
    <row r="958" spans="1:41" hidden="1">
      <c r="A958" s="4" t="s">
        <v>168</v>
      </c>
      <c r="B958" s="4" t="s">
        <v>775</v>
      </c>
      <c r="C958" s="4">
        <v>41739.18</v>
      </c>
      <c r="D958" s="4">
        <v>41739.18</v>
      </c>
      <c r="E958" s="4">
        <v>0</v>
      </c>
      <c r="F958" s="4">
        <v>0</v>
      </c>
      <c r="G958" s="4" t="s">
        <v>19</v>
      </c>
      <c r="H958" s="6">
        <v>45082.159449872677</v>
      </c>
      <c r="I958" s="4" t="s">
        <v>20</v>
      </c>
      <c r="J958" s="4" t="b">
        <v>1</v>
      </c>
      <c r="K958" s="4">
        <v>0</v>
      </c>
      <c r="L958" s="4">
        <v>1</v>
      </c>
      <c r="M958" s="4" t="s">
        <v>82</v>
      </c>
      <c r="N958" s="6">
        <v>45082.316157407397</v>
      </c>
      <c r="O958" s="4" t="s">
        <v>26</v>
      </c>
      <c r="P958" s="4">
        <v>1087</v>
      </c>
      <c r="Q958" s="10" cm="1">
        <f t="array" ref="Q958">IFERROR(INDEX(cashier!$A$2:$I$672,MATCH($O958&amp;$P958,cashier!$J$2:$J$672,0),Q$1),FALSE)</f>
        <v>603</v>
      </c>
      <c r="R958" s="10" t="str" cm="1">
        <f t="array" ref="R958">IFERROR(INDEX(cashier!$A$2:$I$672,MATCH($O958&amp;$P958,cashier!$J$2:$J$672,0),R$1),FALSE)</f>
        <v>上海汇丰/USD/Monica/095-046207-055</v>
      </c>
      <c r="S958" s="10" cm="1">
        <f t="array" ref="S958">IFERROR(INDEX(cashier!$A$2:$I$672,MATCH($O958&amp;$P958,cashier!$J$2:$J$672,0),S$1),FALSE)</f>
        <v>45082.311639664353</v>
      </c>
      <c r="T958" s="10" t="str" cm="1">
        <f t="array" ref="T958">IFERROR(INDEX(cashier!$A$2:$I$672,MATCH($O958&amp;$P958,cashier!$J$2:$J$672,0),T$1),FALSE)</f>
        <v>USD</v>
      </c>
      <c r="U958" s="10" cm="1">
        <f t="array" ref="U958">IFERROR(INDEX(cashier!$A$2:$I$672,MATCH($O958&amp;$P958,cashier!$J$2:$J$672,0),U$1),FALSE)</f>
        <v>1071295.55</v>
      </c>
      <c r="V958" s="10" cm="1">
        <f t="array" ref="V958">IFERROR(INDEX(cashier!$A$2:$I$672,MATCH($O958&amp;$P958,cashier!$J$2:$J$672,0),V$1),FALSE)</f>
        <v>45082.316157407397</v>
      </c>
      <c r="W958" s="10" cm="1">
        <f t="array" ref="W958">IFERROR(INDEX(cashier!$A$2:$I$672,MATCH($O958&amp;$P958,cashier!$J$2:$J$672,0),W$1),FALSE)</f>
        <v>1087</v>
      </c>
      <c r="X958" s="10" t="str" cm="1">
        <f t="array" ref="X958">IFERROR(INDEX(cashier!$A$2:$I$672,MATCH($O958&amp;$P958,cashier!$J$2:$J$672,0),X$1),FALSE)</f>
        <v>收款单</v>
      </c>
      <c r="Y958" s="10" cm="1">
        <f t="array" ref="Y958">IFERROR(INDEX(cashier!$A$2:$I$672,MATCH($O958&amp;$P958,cashier!$J$2:$J$672,0),Y$1),FALSE)</f>
        <v>0</v>
      </c>
      <c r="Z958" s="13" cm="1">
        <f t="array" ref="Z958">IFERROR(INDEX(bank!$A$2:$P$1212,MATCH($O958&amp;$P958,bank!$Q$2:$Q$1212,0),Z$1),FALSE)</f>
        <v>1087</v>
      </c>
      <c r="AA958" s="13" t="str" cm="1">
        <f t="array" ref="AA958">IFERROR(INDEX(bank!$A$2:$P$1212,MATCH($O958&amp;$P958,bank!$Q$2:$Q$1212,0),AA$1),FALSE)</f>
        <v>收款单</v>
      </c>
      <c r="AB958" s="13" t="str" cm="1">
        <f t="array" ref="AB958">IFERROR(INDEX(bank!$A$2:$P$1212,MATCH($O958&amp;$P958,bank!$Q$2:$Q$1212,0),AB$1),FALSE)</f>
        <v>上海汇丰/USD/Monica/095-046207-055</v>
      </c>
      <c r="AC958" s="13" t="str" cm="1">
        <f t="array" ref="AC958">IFERROR(INDEX(bank!$A$2:$P$1212,MATCH($O958&amp;$P958,bank!$Q$2:$Q$1212,0),AC$1),FALSE)</f>
        <v>USD</v>
      </c>
      <c r="AD958" s="13" cm="1">
        <f t="array" ref="AD958">IFERROR(INDEX(bank!$A$2:$P$1212,MATCH($O958&amp;$P958,bank!$Q$2:$Q$1212,0),AD$1),FALSE)</f>
        <v>0</v>
      </c>
      <c r="AE958" s="13" t="str" cm="1">
        <f t="array" ref="AE958">IFERROR(INDEX(bank!$A$2:$P$1212,MATCH($O958&amp;$P958,bank!$Q$2:$Q$1212,0),AE$1),FALSE)</f>
        <v>5101.03-运费收入</v>
      </c>
      <c r="AF958" s="13" t="str" cm="1">
        <f t="array" ref="AF958">IFERROR(INDEX(bank!$A$2:$P$1212,MATCH($O958&amp;$P958,bank!$Q$2:$Q$1212,0),AF$1),FALSE)</f>
        <v>100% 运费收入</v>
      </c>
      <c r="AG958" s="13" cm="1">
        <f t="array" ref="AG958">IFERROR(INDEX(bank!$A$2:$P$1212,MATCH($O958&amp;$P958,bank!$Q$2:$Q$1212,0),AG$1),FALSE)</f>
        <v>45082.316157407397</v>
      </c>
      <c r="AH958" s="13" cm="1">
        <f t="array" ref="AH958">IFERROR(INDEX(bank!$A$2:$P$1212,MATCH($O958&amp;$P958,bank!$Q$2:$Q$1212,0),AH$1),FALSE)</f>
        <v>1113044.73</v>
      </c>
      <c r="AI958" s="13" cm="1">
        <f t="array" ref="AI958">IFERROR(INDEX(bank!$A$2:$P$1212,MATCH($O958&amp;$P958,bank!$Q$2:$Q$1212,0),AI$1),FALSE)</f>
        <v>1113044.73</v>
      </c>
      <c r="AJ958" s="13" cm="1">
        <f t="array" ref="AJ958">IFERROR(INDEX(bank!$A$2:$P$1212,MATCH($O958&amp;$P958,bank!$Q$2:$Q$1212,0),AJ$1),FALSE)</f>
        <v>0</v>
      </c>
      <c r="AK958" s="13" cm="1">
        <f t="array" ref="AK958">IFERROR(INDEX(bank!$A$2:$P$1212,MATCH($O958&amp;$P958,bank!$Q$2:$Q$1212,0),AK$1),FALSE)</f>
        <v>0</v>
      </c>
      <c r="AL958" s="13" cm="1">
        <f t="array" ref="AL958">IFERROR(INDEX(bank!$A$2:$P$1212,MATCH($O958&amp;$P958,bank!$Q$2:$Q$1212,0),AL$1),FALSE)</f>
        <v>1100874.77</v>
      </c>
      <c r="AM958" s="13" cm="1">
        <f t="array" ref="AM958">IFERROR(INDEX(bank!$A$2:$P$1212,MATCH($O958&amp;$P958,bank!$Q$2:$Q$1212,0),AM$1),FALSE)</f>
        <v>1</v>
      </c>
      <c r="AN958" s="13" t="b" cm="1">
        <f t="array" ref="AN958">IFERROR(INDEX(bank!$A$2:$P$1212,MATCH($O958&amp;$P958,bank!$Q$2:$Q$1212,0),AN$1),FALSE)</f>
        <v>1</v>
      </c>
      <c r="AO958" s="13" t="str" cm="1">
        <f t="array" ref="AO958">IFERROR(INDEX(bank!$A$2:$P$1212,MATCH($O958&amp;$P958,bank!$Q$2:$Q$1212,0),AO$1),FALSE)</f>
        <v>已关闭</v>
      </c>
    </row>
    <row r="959" spans="1:41" hidden="1">
      <c r="A959" s="4" t="s">
        <v>177</v>
      </c>
      <c r="B959" s="4" t="s">
        <v>73</v>
      </c>
      <c r="C959" s="4">
        <v>10</v>
      </c>
      <c r="D959" s="4">
        <v>10</v>
      </c>
      <c r="E959" s="4">
        <v>0</v>
      </c>
      <c r="F959" s="4">
        <v>0</v>
      </c>
      <c r="G959" s="4" t="s">
        <v>19</v>
      </c>
      <c r="H959" s="6">
        <v>45082.159449872677</v>
      </c>
      <c r="I959" s="4" t="s">
        <v>20</v>
      </c>
      <c r="J959" s="4" t="b">
        <v>1</v>
      </c>
      <c r="K959" s="4">
        <v>0</v>
      </c>
      <c r="L959" s="4">
        <v>1</v>
      </c>
      <c r="M959" s="4" t="s">
        <v>82</v>
      </c>
      <c r="N959" s="6">
        <v>45082.316157407397</v>
      </c>
      <c r="O959" s="4" t="s">
        <v>26</v>
      </c>
      <c r="P959" s="4">
        <v>1087</v>
      </c>
      <c r="Q959" s="10" cm="1">
        <f t="array" ref="Q959">IFERROR(INDEX(cashier!$A$2:$I$672,MATCH($O959&amp;$P959,cashier!$J$2:$J$672,0),Q$1),FALSE)</f>
        <v>603</v>
      </c>
      <c r="R959" s="10" t="str" cm="1">
        <f t="array" ref="R959">IFERROR(INDEX(cashier!$A$2:$I$672,MATCH($O959&amp;$P959,cashier!$J$2:$J$672,0),R$1),FALSE)</f>
        <v>上海汇丰/USD/Monica/095-046207-055</v>
      </c>
      <c r="S959" s="10" cm="1">
        <f t="array" ref="S959">IFERROR(INDEX(cashier!$A$2:$I$672,MATCH($O959&amp;$P959,cashier!$J$2:$J$672,0),S$1),FALSE)</f>
        <v>45082.311639664353</v>
      </c>
      <c r="T959" s="10" t="str" cm="1">
        <f t="array" ref="T959">IFERROR(INDEX(cashier!$A$2:$I$672,MATCH($O959&amp;$P959,cashier!$J$2:$J$672,0),T$1),FALSE)</f>
        <v>USD</v>
      </c>
      <c r="U959" s="10" cm="1">
        <f t="array" ref="U959">IFERROR(INDEX(cashier!$A$2:$I$672,MATCH($O959&amp;$P959,cashier!$J$2:$J$672,0),U$1),FALSE)</f>
        <v>1071295.55</v>
      </c>
      <c r="V959" s="10" cm="1">
        <f t="array" ref="V959">IFERROR(INDEX(cashier!$A$2:$I$672,MATCH($O959&amp;$P959,cashier!$J$2:$J$672,0),V$1),FALSE)</f>
        <v>45082.316157407397</v>
      </c>
      <c r="W959" s="10" cm="1">
        <f t="array" ref="W959">IFERROR(INDEX(cashier!$A$2:$I$672,MATCH($O959&amp;$P959,cashier!$J$2:$J$672,0),W$1),FALSE)</f>
        <v>1087</v>
      </c>
      <c r="X959" s="10" t="str" cm="1">
        <f t="array" ref="X959">IFERROR(INDEX(cashier!$A$2:$I$672,MATCH($O959&amp;$P959,cashier!$J$2:$J$672,0),X$1),FALSE)</f>
        <v>收款单</v>
      </c>
      <c r="Y959" s="10" cm="1">
        <f t="array" ref="Y959">IFERROR(INDEX(cashier!$A$2:$I$672,MATCH($O959&amp;$P959,cashier!$J$2:$J$672,0),Y$1),FALSE)</f>
        <v>0</v>
      </c>
      <c r="Z959" s="13" cm="1">
        <f t="array" ref="Z959">IFERROR(INDEX(bank!$A$2:$P$1212,MATCH($O959&amp;$P959,bank!$Q$2:$Q$1212,0),Z$1),FALSE)</f>
        <v>1087</v>
      </c>
      <c r="AA959" s="13" t="str" cm="1">
        <f t="array" ref="AA959">IFERROR(INDEX(bank!$A$2:$P$1212,MATCH($O959&amp;$P959,bank!$Q$2:$Q$1212,0),AA$1),FALSE)</f>
        <v>收款单</v>
      </c>
      <c r="AB959" s="13" t="str" cm="1">
        <f t="array" ref="AB959">IFERROR(INDEX(bank!$A$2:$P$1212,MATCH($O959&amp;$P959,bank!$Q$2:$Q$1212,0),AB$1),FALSE)</f>
        <v>上海汇丰/USD/Monica/095-046207-055</v>
      </c>
      <c r="AC959" s="13" t="str" cm="1">
        <f t="array" ref="AC959">IFERROR(INDEX(bank!$A$2:$P$1212,MATCH($O959&amp;$P959,bank!$Q$2:$Q$1212,0),AC$1),FALSE)</f>
        <v>USD</v>
      </c>
      <c r="AD959" s="13" cm="1">
        <f t="array" ref="AD959">IFERROR(INDEX(bank!$A$2:$P$1212,MATCH($O959&amp;$P959,bank!$Q$2:$Q$1212,0),AD$1),FALSE)</f>
        <v>0</v>
      </c>
      <c r="AE959" s="13" t="str" cm="1">
        <f t="array" ref="AE959">IFERROR(INDEX(bank!$A$2:$P$1212,MATCH($O959&amp;$P959,bank!$Q$2:$Q$1212,0),AE$1),FALSE)</f>
        <v>5101.03-运费收入</v>
      </c>
      <c r="AF959" s="13" t="str" cm="1">
        <f t="array" ref="AF959">IFERROR(INDEX(bank!$A$2:$P$1212,MATCH($O959&amp;$P959,bank!$Q$2:$Q$1212,0),AF$1),FALSE)</f>
        <v>100% 运费收入</v>
      </c>
      <c r="AG959" s="13" cm="1">
        <f t="array" ref="AG959">IFERROR(INDEX(bank!$A$2:$P$1212,MATCH($O959&amp;$P959,bank!$Q$2:$Q$1212,0),AG$1),FALSE)</f>
        <v>45082.316157407397</v>
      </c>
      <c r="AH959" s="13" cm="1">
        <f t="array" ref="AH959">IFERROR(INDEX(bank!$A$2:$P$1212,MATCH($O959&amp;$P959,bank!$Q$2:$Q$1212,0),AH$1),FALSE)</f>
        <v>1113044.73</v>
      </c>
      <c r="AI959" s="13" cm="1">
        <f t="array" ref="AI959">IFERROR(INDEX(bank!$A$2:$P$1212,MATCH($O959&amp;$P959,bank!$Q$2:$Q$1212,0),AI$1),FALSE)</f>
        <v>1113044.73</v>
      </c>
      <c r="AJ959" s="13" cm="1">
        <f t="array" ref="AJ959">IFERROR(INDEX(bank!$A$2:$P$1212,MATCH($O959&amp;$P959,bank!$Q$2:$Q$1212,0),AJ$1),FALSE)</f>
        <v>0</v>
      </c>
      <c r="AK959" s="13" cm="1">
        <f t="array" ref="AK959">IFERROR(INDEX(bank!$A$2:$P$1212,MATCH($O959&amp;$P959,bank!$Q$2:$Q$1212,0),AK$1),FALSE)</f>
        <v>0</v>
      </c>
      <c r="AL959" s="13" cm="1">
        <f t="array" ref="AL959">IFERROR(INDEX(bank!$A$2:$P$1212,MATCH($O959&amp;$P959,bank!$Q$2:$Q$1212,0),AL$1),FALSE)</f>
        <v>1100874.77</v>
      </c>
      <c r="AM959" s="13" cm="1">
        <f t="array" ref="AM959">IFERROR(INDEX(bank!$A$2:$P$1212,MATCH($O959&amp;$P959,bank!$Q$2:$Q$1212,0),AM$1),FALSE)</f>
        <v>1</v>
      </c>
      <c r="AN959" s="13" t="b" cm="1">
        <f t="array" ref="AN959">IFERROR(INDEX(bank!$A$2:$P$1212,MATCH($O959&amp;$P959,bank!$Q$2:$Q$1212,0),AN$1),FALSE)</f>
        <v>1</v>
      </c>
      <c r="AO959" s="13" t="str" cm="1">
        <f t="array" ref="AO959">IFERROR(INDEX(bank!$A$2:$P$1212,MATCH($O959&amp;$P959,bank!$Q$2:$Q$1212,0),AO$1),FALSE)</f>
        <v>已关闭</v>
      </c>
    </row>
    <row r="960" spans="1:41" hidden="1">
      <c r="A960" s="4" t="s">
        <v>99</v>
      </c>
      <c r="B960" s="4" t="s">
        <v>776</v>
      </c>
      <c r="C960" s="4">
        <v>17716.75</v>
      </c>
      <c r="D960" s="4">
        <v>2500</v>
      </c>
      <c r="E960" s="4">
        <v>0</v>
      </c>
      <c r="F960" s="4">
        <v>0</v>
      </c>
      <c r="G960" s="4" t="s">
        <v>30</v>
      </c>
      <c r="H960" s="6">
        <v>45083.162110462959</v>
      </c>
      <c r="I960" s="4" t="s">
        <v>20</v>
      </c>
      <c r="J960" s="4" t="b">
        <v>1</v>
      </c>
      <c r="K960" s="4">
        <v>0</v>
      </c>
      <c r="L960" s="4">
        <v>7.0867000000000004</v>
      </c>
      <c r="M960" s="4" t="s">
        <v>46</v>
      </c>
      <c r="N960" s="6">
        <v>45083.304930555547</v>
      </c>
      <c r="O960" s="4" t="s">
        <v>18</v>
      </c>
      <c r="P960" s="4">
        <v>1090</v>
      </c>
      <c r="Q960" s="10" cm="1">
        <f t="array" ref="Q960">IFERROR(INDEX(cashier!$A$2:$I$672,MATCH($O960&amp;$P960,cashier!$J$2:$J$672,0),Q$1),FALSE)</f>
        <v>614</v>
      </c>
      <c r="R960" s="10" t="str" cm="1">
        <f t="array" ref="R960">IFERROR(INDEX(cashier!$A$2:$I$672,MATCH($O960&amp;$P960,cashier!$J$2:$J$672,0),R$1),FALSE)</f>
        <v>吴总股东往来/RMB</v>
      </c>
      <c r="S960" s="10" cm="1">
        <f t="array" ref="S960">IFERROR(INDEX(cashier!$A$2:$I$672,MATCH($O960&amp;$P960,cashier!$J$2:$J$672,0),S$1),FALSE)</f>
        <v>45083.303155104157</v>
      </c>
      <c r="T960" s="10" t="str" cm="1">
        <f t="array" ref="T960">IFERROR(INDEX(cashier!$A$2:$I$672,MATCH($O960&amp;$P960,cashier!$J$2:$J$672,0),T$1),FALSE)</f>
        <v>RMB</v>
      </c>
      <c r="U960" s="10" cm="1">
        <f t="array" ref="U960">IFERROR(INDEX(cashier!$A$2:$I$672,MATCH($O960&amp;$P960,cashier!$J$2:$J$672,0),U$1),FALSE)</f>
        <v>17716.75</v>
      </c>
      <c r="V960" s="10" cm="1">
        <f t="array" ref="V960">IFERROR(INDEX(cashier!$A$2:$I$672,MATCH($O960&amp;$P960,cashier!$J$2:$J$672,0),V$1),FALSE)</f>
        <v>45083.304930555547</v>
      </c>
      <c r="W960" s="10" cm="1">
        <f t="array" ref="W960">IFERROR(INDEX(cashier!$A$2:$I$672,MATCH($O960&amp;$P960,cashier!$J$2:$J$672,0),W$1),FALSE)</f>
        <v>1090</v>
      </c>
      <c r="X960" s="10" t="str" cm="1">
        <f t="array" ref="X960">IFERROR(INDEX(cashier!$A$2:$I$672,MATCH($O960&amp;$P960,cashier!$J$2:$J$672,0),X$1),FALSE)</f>
        <v>付款单</v>
      </c>
      <c r="Y960" s="10" cm="1">
        <f t="array" ref="Y960">IFERROR(INDEX(cashier!$A$2:$I$672,MATCH($O960&amp;$P960,cashier!$J$2:$J$672,0),Y$1),FALSE)</f>
        <v>0</v>
      </c>
      <c r="Z960" s="13" cm="1">
        <f t="array" ref="Z960">IFERROR(INDEX(bank!$A$2:$P$1212,MATCH($O960&amp;$P960,bank!$Q$2:$Q$1212,0),Z$1),FALSE)</f>
        <v>1090</v>
      </c>
      <c r="AA960" s="13" t="str" cm="1">
        <f t="array" ref="AA960">IFERROR(INDEX(bank!$A$2:$P$1212,MATCH($O960&amp;$P960,bank!$Q$2:$Q$1212,0),AA$1),FALSE)</f>
        <v>付款单</v>
      </c>
      <c r="AB960" s="13" t="str" cm="1">
        <f t="array" ref="AB960">IFERROR(INDEX(bank!$A$2:$P$1212,MATCH($O960&amp;$P960,bank!$Q$2:$Q$1212,0),AB$1),FALSE)</f>
        <v>吴总股东往来/RMB</v>
      </c>
      <c r="AC960" s="13" t="str" cm="1">
        <f t="array" ref="AC960">IFERROR(INDEX(bank!$A$2:$P$1212,MATCH($O960&amp;$P960,bank!$Q$2:$Q$1212,0),AC$1),FALSE)</f>
        <v>RMB</v>
      </c>
      <c r="AD960" s="13" cm="1">
        <f t="array" ref="AD960">IFERROR(INDEX(bank!$A$2:$P$1212,MATCH($O960&amp;$P960,bank!$Q$2:$Q$1212,0),AD$1),FALSE)</f>
        <v>0</v>
      </c>
      <c r="AE960" s="13" t="str" cm="1">
        <f t="array" ref="AE960">IFERROR(INDEX(bank!$A$2:$P$1212,MATCH($O960&amp;$P960,bank!$Q$2:$Q$1212,0),AE$1),FALSE)</f>
        <v>5402.03-劳务费奖金</v>
      </c>
      <c r="AF960" s="13" t="str" cm="1">
        <f t="array" ref="AF960">IFERROR(INDEX(bank!$A$2:$P$1212,MATCH($O960&amp;$P960,bank!$Q$2:$Q$1212,0),AF$1),FALSE)</f>
        <v>DO2302扫洗舱费</v>
      </c>
      <c r="AG960" s="13" cm="1">
        <f t="array" ref="AG960">IFERROR(INDEX(bank!$A$2:$P$1212,MATCH($O960&amp;$P960,bank!$Q$2:$Q$1212,0),AG$1),FALSE)</f>
        <v>45083.304930555547</v>
      </c>
      <c r="AH960" s="13" cm="1">
        <f t="array" ref="AH960">IFERROR(INDEX(bank!$A$2:$P$1212,MATCH($O960&amp;$P960,bank!$Q$2:$Q$1212,0),AH$1),FALSE)</f>
        <v>0</v>
      </c>
      <c r="AI960" s="13" cm="1">
        <f t="array" ref="AI960">IFERROR(INDEX(bank!$A$2:$P$1212,MATCH($O960&amp;$P960,bank!$Q$2:$Q$1212,0),AI$1),FALSE)</f>
        <v>0</v>
      </c>
      <c r="AJ960" s="13" cm="1">
        <f t="array" ref="AJ960">IFERROR(INDEX(bank!$A$2:$P$1212,MATCH($O960&amp;$P960,bank!$Q$2:$Q$1212,0),AJ$1),FALSE)</f>
        <v>17716.75</v>
      </c>
      <c r="AK960" s="13" cm="1">
        <f t="array" ref="AK960">IFERROR(INDEX(bank!$A$2:$P$1212,MATCH($O960&amp;$P960,bank!$Q$2:$Q$1212,0),AK$1),FALSE)</f>
        <v>17716.75</v>
      </c>
      <c r="AL960" s="13" cm="1">
        <f t="array" ref="AL960">IFERROR(INDEX(bank!$A$2:$P$1212,MATCH($O960&amp;$P960,bank!$Q$2:$Q$1212,0),AL$1),FALSE)</f>
        <v>11529216.890000001</v>
      </c>
      <c r="AM960" s="13" cm="1">
        <f t="array" ref="AM960">IFERROR(INDEX(bank!$A$2:$P$1212,MATCH($O960&amp;$P960,bank!$Q$2:$Q$1212,0),AM$1),FALSE)</f>
        <v>7.0867000000000004</v>
      </c>
      <c r="AN960" s="13" t="b" cm="1">
        <f t="array" ref="AN960">IFERROR(INDEX(bank!$A$2:$P$1212,MATCH($O960&amp;$P960,bank!$Q$2:$Q$1212,0),AN$1),FALSE)</f>
        <v>1</v>
      </c>
      <c r="AO960" s="13" t="str" cm="1">
        <f t="array" ref="AO960">IFERROR(INDEX(bank!$A$2:$P$1212,MATCH($O960&amp;$P960,bank!$Q$2:$Q$1212,0),AO$1),FALSE)</f>
        <v>已关闭</v>
      </c>
    </row>
    <row r="961" spans="1:41" hidden="1">
      <c r="A961" s="4" t="s">
        <v>144</v>
      </c>
      <c r="B961" s="4" t="s">
        <v>777</v>
      </c>
      <c r="C961" s="4">
        <v>2972.64</v>
      </c>
      <c r="D961" s="4">
        <v>2972.64</v>
      </c>
      <c r="E961" s="4">
        <v>0</v>
      </c>
      <c r="F961" s="4">
        <v>0</v>
      </c>
      <c r="G961" s="4" t="s">
        <v>19</v>
      </c>
      <c r="H961" s="6">
        <v>45082.2431168287</v>
      </c>
      <c r="I961" s="4" t="s">
        <v>20</v>
      </c>
      <c r="J961" s="4" t="b">
        <v>1</v>
      </c>
      <c r="K961" s="4">
        <v>0</v>
      </c>
      <c r="L961" s="4">
        <v>1</v>
      </c>
      <c r="M961" s="4" t="s">
        <v>27</v>
      </c>
      <c r="N961" s="6">
        <v>45082.27071759259</v>
      </c>
      <c r="O961" s="4" t="s">
        <v>18</v>
      </c>
      <c r="P961" s="4">
        <v>1092</v>
      </c>
      <c r="Q961" s="10" cm="1">
        <f t="array" ref="Q961">IFERROR(INDEX(cashier!$A$2:$I$672,MATCH($O961&amp;$P961,cashier!$J$2:$J$672,0),Q$1),FALSE)</f>
        <v>628</v>
      </c>
      <c r="R961" s="10" t="str" cm="1">
        <f t="array" ref="R961">IFERROR(INDEX(cashier!$A$2:$I$672,MATCH($O961&amp;$P961,cashier!$J$2:$J$672,0),R$1),FALSE)</f>
        <v>香港汇丰/USD/Mandarine/801-443300-838</v>
      </c>
      <c r="S961" s="10" cm="1">
        <f t="array" ref="S961">IFERROR(INDEX(cashier!$A$2:$I$672,MATCH($O961&amp;$P961,cashier!$J$2:$J$672,0),S$1),FALSE)</f>
        <v>45090.26586832176</v>
      </c>
      <c r="T961" s="10" t="str" cm="1">
        <f t="array" ref="T961">IFERROR(INDEX(cashier!$A$2:$I$672,MATCH($O961&amp;$P961,cashier!$J$2:$J$672,0),T$1),FALSE)</f>
        <v>USD</v>
      </c>
      <c r="U961" s="10" cm="1">
        <f t="array" ref="U961">IFERROR(INDEX(cashier!$A$2:$I$672,MATCH($O961&amp;$P961,cashier!$J$2:$J$672,0),U$1),FALSE)</f>
        <v>2988.62</v>
      </c>
      <c r="V961" s="10" cm="1">
        <f t="array" ref="V961">IFERROR(INDEX(cashier!$A$2:$I$672,MATCH($O961&amp;$P961,cashier!$J$2:$J$672,0),V$1),FALSE)</f>
        <v>45082.27071759259</v>
      </c>
      <c r="W961" s="10" cm="1">
        <f t="array" ref="W961">IFERROR(INDEX(cashier!$A$2:$I$672,MATCH($O961&amp;$P961,cashier!$J$2:$J$672,0),W$1),FALSE)</f>
        <v>1092</v>
      </c>
      <c r="X961" s="10" t="str" cm="1">
        <f t="array" ref="X961">IFERROR(INDEX(cashier!$A$2:$I$672,MATCH($O961&amp;$P961,cashier!$J$2:$J$672,0),X$1),FALSE)</f>
        <v>付款单</v>
      </c>
      <c r="Y961" s="10" cm="1">
        <f t="array" ref="Y961">IFERROR(INDEX(cashier!$A$2:$I$672,MATCH($O961&amp;$P961,cashier!$J$2:$J$672,0),Y$1),FALSE)</f>
        <v>0</v>
      </c>
      <c r="Z961" s="13" cm="1">
        <f t="array" ref="Z961">IFERROR(INDEX(bank!$A$2:$P$1212,MATCH($O961&amp;$P961,bank!$Q$2:$Q$1212,0),Z$1),FALSE)</f>
        <v>1092</v>
      </c>
      <c r="AA961" s="13" t="str" cm="1">
        <f t="array" ref="AA961">IFERROR(INDEX(bank!$A$2:$P$1212,MATCH($O961&amp;$P961,bank!$Q$2:$Q$1212,0),AA$1),FALSE)</f>
        <v>付款单</v>
      </c>
      <c r="AB961" s="13" t="str" cm="1">
        <f t="array" ref="AB961">IFERROR(INDEX(bank!$A$2:$P$1212,MATCH($O961&amp;$P961,bank!$Q$2:$Q$1212,0),AB$1),FALSE)</f>
        <v>香港汇丰/USD/Mandarine/801-443300-838</v>
      </c>
      <c r="AC961" s="13" t="str" cm="1">
        <f t="array" ref="AC961">IFERROR(INDEX(bank!$A$2:$P$1212,MATCH($O961&amp;$P961,bank!$Q$2:$Q$1212,0),AC$1),FALSE)</f>
        <v>USD</v>
      </c>
      <c r="AD961" s="13" cm="1">
        <f t="array" ref="AD961">IFERROR(INDEX(bank!$A$2:$P$1212,MATCH($O961&amp;$P961,bank!$Q$2:$Q$1212,0),AD$1),FALSE)</f>
        <v>0</v>
      </c>
      <c r="AE961" s="13" t="str" cm="1">
        <f t="array" ref="AE961">IFERROR(INDEX(bank!$A$2:$P$1212,MATCH($O961&amp;$P961,bank!$Q$2:$Q$1212,0),AE$1),FALSE)</f>
        <v>5402.17-律师等专业服务费</v>
      </c>
      <c r="AF961" s="13" t="str" cm="1">
        <f t="array" ref="AF961">IFERROR(INDEX(bank!$A$2:$P$1212,MATCH($O961&amp;$P961,bank!$Q$2:$Q$1212,0),AF$1),FALSE)</f>
        <v>支付CAMPBELL JOHNSTON CLARK 处理MATADI港货物延迟交付索赔律师费</v>
      </c>
      <c r="AG961" s="13" cm="1">
        <f t="array" ref="AG961">IFERROR(INDEX(bank!$A$2:$P$1212,MATCH($O961&amp;$P961,bank!$Q$2:$Q$1212,0),AG$1),FALSE)</f>
        <v>45082.27071759259</v>
      </c>
      <c r="AH961" s="13" cm="1">
        <f t="array" ref="AH961">IFERROR(INDEX(bank!$A$2:$P$1212,MATCH($O961&amp;$P961,bank!$Q$2:$Q$1212,0),AH$1),FALSE)</f>
        <v>0</v>
      </c>
      <c r="AI961" s="13" cm="1">
        <f t="array" ref="AI961">IFERROR(INDEX(bank!$A$2:$P$1212,MATCH($O961&amp;$P961,bank!$Q$2:$Q$1212,0),AI$1),FALSE)</f>
        <v>0</v>
      </c>
      <c r="AJ961" s="13" cm="1">
        <f t="array" ref="AJ961">IFERROR(INDEX(bank!$A$2:$P$1212,MATCH($O961&amp;$P961,bank!$Q$2:$Q$1212,0),AJ$1),FALSE)</f>
        <v>2972.64</v>
      </c>
      <c r="AK961" s="13" cm="1">
        <f t="array" ref="AK961">IFERROR(INDEX(bank!$A$2:$P$1212,MATCH($O961&amp;$P961,bank!$Q$2:$Q$1212,0),AK$1),FALSE)</f>
        <v>2972.64</v>
      </c>
      <c r="AL961" s="13" cm="1">
        <f t="array" ref="AL961">IFERROR(INDEX(bank!$A$2:$P$1212,MATCH($O961&amp;$P961,bank!$Q$2:$Q$1212,0),AL$1),FALSE)</f>
        <v>-386060.3600000001</v>
      </c>
      <c r="AM961" s="13" cm="1">
        <f t="array" ref="AM961">IFERROR(INDEX(bank!$A$2:$P$1212,MATCH($O961&amp;$P961,bank!$Q$2:$Q$1212,0),AM$1),FALSE)</f>
        <v>1</v>
      </c>
      <c r="AN961" s="13" t="b" cm="1">
        <f t="array" ref="AN961">IFERROR(INDEX(bank!$A$2:$P$1212,MATCH($O961&amp;$P961,bank!$Q$2:$Q$1212,0),AN$1),FALSE)</f>
        <v>1</v>
      </c>
      <c r="AO961" s="13" t="str" cm="1">
        <f t="array" ref="AO961">IFERROR(INDEX(bank!$A$2:$P$1212,MATCH($O961&amp;$P961,bank!$Q$2:$Q$1212,0),AO$1),FALSE)</f>
        <v>已关闭</v>
      </c>
    </row>
    <row r="962" spans="1:41" hidden="1">
      <c r="A962" s="4" t="s">
        <v>177</v>
      </c>
      <c r="B962" s="4" t="s">
        <v>73</v>
      </c>
      <c r="C962" s="4">
        <v>15.98</v>
      </c>
      <c r="D962" s="4">
        <v>15.98</v>
      </c>
      <c r="E962" s="4">
        <v>0</v>
      </c>
      <c r="F962" s="4">
        <v>0</v>
      </c>
      <c r="G962" s="4" t="s">
        <v>19</v>
      </c>
      <c r="H962" s="6">
        <v>45082.2431168287</v>
      </c>
      <c r="I962" s="4" t="s">
        <v>20</v>
      </c>
      <c r="J962" s="4" t="b">
        <v>1</v>
      </c>
      <c r="K962" s="4">
        <v>0</v>
      </c>
      <c r="L962" s="4">
        <v>1</v>
      </c>
      <c r="M962" s="4" t="s">
        <v>27</v>
      </c>
      <c r="N962" s="6">
        <v>45082.27071759259</v>
      </c>
      <c r="O962" s="4" t="s">
        <v>18</v>
      </c>
      <c r="P962" s="4">
        <v>1092</v>
      </c>
      <c r="Q962" s="10" cm="1">
        <f t="array" ref="Q962">IFERROR(INDEX(cashier!$A$2:$I$672,MATCH($O962&amp;$P962,cashier!$J$2:$J$672,0),Q$1),FALSE)</f>
        <v>628</v>
      </c>
      <c r="R962" s="10" t="str" cm="1">
        <f t="array" ref="R962">IFERROR(INDEX(cashier!$A$2:$I$672,MATCH($O962&amp;$P962,cashier!$J$2:$J$672,0),R$1),FALSE)</f>
        <v>香港汇丰/USD/Mandarine/801-443300-838</v>
      </c>
      <c r="S962" s="10" cm="1">
        <f t="array" ref="S962">IFERROR(INDEX(cashier!$A$2:$I$672,MATCH($O962&amp;$P962,cashier!$J$2:$J$672,0),S$1),FALSE)</f>
        <v>45090.26586832176</v>
      </c>
      <c r="T962" s="10" t="str" cm="1">
        <f t="array" ref="T962">IFERROR(INDEX(cashier!$A$2:$I$672,MATCH($O962&amp;$P962,cashier!$J$2:$J$672,0),T$1),FALSE)</f>
        <v>USD</v>
      </c>
      <c r="U962" s="10" cm="1">
        <f t="array" ref="U962">IFERROR(INDEX(cashier!$A$2:$I$672,MATCH($O962&amp;$P962,cashier!$J$2:$J$672,0),U$1),FALSE)</f>
        <v>2988.62</v>
      </c>
      <c r="V962" s="10" cm="1">
        <f t="array" ref="V962">IFERROR(INDEX(cashier!$A$2:$I$672,MATCH($O962&amp;$P962,cashier!$J$2:$J$672,0),V$1),FALSE)</f>
        <v>45082.27071759259</v>
      </c>
      <c r="W962" s="10" cm="1">
        <f t="array" ref="W962">IFERROR(INDEX(cashier!$A$2:$I$672,MATCH($O962&amp;$P962,cashier!$J$2:$J$672,0),W$1),FALSE)</f>
        <v>1092</v>
      </c>
      <c r="X962" s="10" t="str" cm="1">
        <f t="array" ref="X962">IFERROR(INDEX(cashier!$A$2:$I$672,MATCH($O962&amp;$P962,cashier!$J$2:$J$672,0),X$1),FALSE)</f>
        <v>付款单</v>
      </c>
      <c r="Y962" s="10" cm="1">
        <f t="array" ref="Y962">IFERROR(INDEX(cashier!$A$2:$I$672,MATCH($O962&amp;$P962,cashier!$J$2:$J$672,0),Y$1),FALSE)</f>
        <v>0</v>
      </c>
      <c r="Z962" s="13" cm="1">
        <f t="array" ref="Z962">IFERROR(INDEX(bank!$A$2:$P$1212,MATCH($O962&amp;$P962,bank!$Q$2:$Q$1212,0),Z$1),FALSE)</f>
        <v>1092</v>
      </c>
      <c r="AA962" s="13" t="str" cm="1">
        <f t="array" ref="AA962">IFERROR(INDEX(bank!$A$2:$P$1212,MATCH($O962&amp;$P962,bank!$Q$2:$Q$1212,0),AA$1),FALSE)</f>
        <v>付款单</v>
      </c>
      <c r="AB962" s="13" t="str" cm="1">
        <f t="array" ref="AB962">IFERROR(INDEX(bank!$A$2:$P$1212,MATCH($O962&amp;$P962,bank!$Q$2:$Q$1212,0),AB$1),FALSE)</f>
        <v>香港汇丰/USD/Mandarine/801-443300-838</v>
      </c>
      <c r="AC962" s="13" t="str" cm="1">
        <f t="array" ref="AC962">IFERROR(INDEX(bank!$A$2:$P$1212,MATCH($O962&amp;$P962,bank!$Q$2:$Q$1212,0),AC$1),FALSE)</f>
        <v>USD</v>
      </c>
      <c r="AD962" s="13" cm="1">
        <f t="array" ref="AD962">IFERROR(INDEX(bank!$A$2:$P$1212,MATCH($O962&amp;$P962,bank!$Q$2:$Q$1212,0),AD$1),FALSE)</f>
        <v>0</v>
      </c>
      <c r="AE962" s="13" t="str" cm="1">
        <f t="array" ref="AE962">IFERROR(INDEX(bank!$A$2:$P$1212,MATCH($O962&amp;$P962,bank!$Q$2:$Q$1212,0),AE$1),FALSE)</f>
        <v>5402.17-律师等专业服务费</v>
      </c>
      <c r="AF962" s="13" t="str" cm="1">
        <f t="array" ref="AF962">IFERROR(INDEX(bank!$A$2:$P$1212,MATCH($O962&amp;$P962,bank!$Q$2:$Q$1212,0),AF$1),FALSE)</f>
        <v>支付CAMPBELL JOHNSTON CLARK 处理MATADI港货物延迟交付索赔律师费</v>
      </c>
      <c r="AG962" s="13" cm="1">
        <f t="array" ref="AG962">IFERROR(INDEX(bank!$A$2:$P$1212,MATCH($O962&amp;$P962,bank!$Q$2:$Q$1212,0),AG$1),FALSE)</f>
        <v>45082.27071759259</v>
      </c>
      <c r="AH962" s="13" cm="1">
        <f t="array" ref="AH962">IFERROR(INDEX(bank!$A$2:$P$1212,MATCH($O962&amp;$P962,bank!$Q$2:$Q$1212,0),AH$1),FALSE)</f>
        <v>0</v>
      </c>
      <c r="AI962" s="13" cm="1">
        <f t="array" ref="AI962">IFERROR(INDEX(bank!$A$2:$P$1212,MATCH($O962&amp;$P962,bank!$Q$2:$Q$1212,0),AI$1),FALSE)</f>
        <v>0</v>
      </c>
      <c r="AJ962" s="13" cm="1">
        <f t="array" ref="AJ962">IFERROR(INDEX(bank!$A$2:$P$1212,MATCH($O962&amp;$P962,bank!$Q$2:$Q$1212,0),AJ$1),FALSE)</f>
        <v>2972.64</v>
      </c>
      <c r="AK962" s="13" cm="1">
        <f t="array" ref="AK962">IFERROR(INDEX(bank!$A$2:$P$1212,MATCH($O962&amp;$P962,bank!$Q$2:$Q$1212,0),AK$1),FALSE)</f>
        <v>2972.64</v>
      </c>
      <c r="AL962" s="13" cm="1">
        <f t="array" ref="AL962">IFERROR(INDEX(bank!$A$2:$P$1212,MATCH($O962&amp;$P962,bank!$Q$2:$Q$1212,0),AL$1),FALSE)</f>
        <v>-386060.3600000001</v>
      </c>
      <c r="AM962" s="13" cm="1">
        <f t="array" ref="AM962">IFERROR(INDEX(bank!$A$2:$P$1212,MATCH($O962&amp;$P962,bank!$Q$2:$Q$1212,0),AM$1),FALSE)</f>
        <v>1</v>
      </c>
      <c r="AN962" s="13" t="b" cm="1">
        <f t="array" ref="AN962">IFERROR(INDEX(bank!$A$2:$P$1212,MATCH($O962&amp;$P962,bank!$Q$2:$Q$1212,0),AN$1),FALSE)</f>
        <v>1</v>
      </c>
      <c r="AO962" s="13" t="str" cm="1">
        <f t="array" ref="AO962">IFERROR(INDEX(bank!$A$2:$P$1212,MATCH($O962&amp;$P962,bank!$Q$2:$Q$1212,0),AO$1),FALSE)</f>
        <v>已关闭</v>
      </c>
    </row>
    <row r="963" spans="1:41" hidden="1">
      <c r="A963" s="4" t="s">
        <v>68</v>
      </c>
      <c r="B963" s="4" t="s">
        <v>778</v>
      </c>
      <c r="C963" s="4">
        <v>938.49</v>
      </c>
      <c r="D963" s="4">
        <v>938.49</v>
      </c>
      <c r="E963" s="4">
        <v>0</v>
      </c>
      <c r="F963" s="4">
        <v>0</v>
      </c>
      <c r="G963" s="4" t="s">
        <v>19</v>
      </c>
      <c r="H963" s="6">
        <v>45107.256394189812</v>
      </c>
      <c r="I963" s="4" t="s">
        <v>208</v>
      </c>
      <c r="J963" s="4" t="b">
        <v>0</v>
      </c>
      <c r="K963" s="4">
        <v>0</v>
      </c>
      <c r="L963" s="4">
        <v>1</v>
      </c>
      <c r="O963" s="4" t="s">
        <v>18</v>
      </c>
      <c r="P963" s="4">
        <v>1093</v>
      </c>
      <c r="Q963" s="10" t="b" cm="1">
        <f t="array" ref="Q963">IFERROR(INDEX(cashier!$A$2:$I$672,MATCH($O963&amp;$P963,cashier!$J$2:$J$672,0),Q$1),FALSE)</f>
        <v>0</v>
      </c>
      <c r="R963" s="10" t="b" cm="1">
        <f t="array" ref="R963">IFERROR(INDEX(cashier!$A$2:$I$672,MATCH($O963&amp;$P963,cashier!$J$2:$J$672,0),R$1),FALSE)</f>
        <v>0</v>
      </c>
      <c r="S963" s="10" t="b" cm="1">
        <f t="array" ref="S963">IFERROR(INDEX(cashier!$A$2:$I$672,MATCH($O963&amp;$P963,cashier!$J$2:$J$672,0),S$1),FALSE)</f>
        <v>0</v>
      </c>
      <c r="T963" s="10" t="b" cm="1">
        <f t="array" ref="T963">IFERROR(INDEX(cashier!$A$2:$I$672,MATCH($O963&amp;$P963,cashier!$J$2:$J$672,0),T$1),FALSE)</f>
        <v>0</v>
      </c>
      <c r="U963" s="10" t="b" cm="1">
        <f t="array" ref="U963">IFERROR(INDEX(cashier!$A$2:$I$672,MATCH($O963&amp;$P963,cashier!$J$2:$J$672,0),U$1),FALSE)</f>
        <v>0</v>
      </c>
      <c r="V963" s="10" t="b" cm="1">
        <f t="array" ref="V963">IFERROR(INDEX(cashier!$A$2:$I$672,MATCH($O963&amp;$P963,cashier!$J$2:$J$672,0),V$1),FALSE)</f>
        <v>0</v>
      </c>
      <c r="W963" s="10" t="b" cm="1">
        <f t="array" ref="W963">IFERROR(INDEX(cashier!$A$2:$I$672,MATCH($O963&amp;$P963,cashier!$J$2:$J$672,0),W$1),FALSE)</f>
        <v>0</v>
      </c>
      <c r="X963" s="10" t="b" cm="1">
        <f t="array" ref="X963">IFERROR(INDEX(cashier!$A$2:$I$672,MATCH($O963&amp;$P963,cashier!$J$2:$J$672,0),X$1),FALSE)</f>
        <v>0</v>
      </c>
      <c r="Y963" s="10" t="b" cm="1">
        <f t="array" ref="Y963">IFERROR(INDEX(cashier!$A$2:$I$672,MATCH($O963&amp;$P963,cashier!$J$2:$J$672,0),Y$1),FALSE)</f>
        <v>0</v>
      </c>
      <c r="Z963" s="13" t="b" cm="1">
        <f t="array" ref="Z963">IFERROR(INDEX(bank!$A$2:$P$1212,MATCH($O963&amp;$P963,bank!$Q$2:$Q$1212,0),Z$1),FALSE)</f>
        <v>0</v>
      </c>
      <c r="AA963" s="13" t="b" cm="1">
        <f t="array" ref="AA963">IFERROR(INDEX(bank!$A$2:$P$1212,MATCH($O963&amp;$P963,bank!$Q$2:$Q$1212,0),AA$1),FALSE)</f>
        <v>0</v>
      </c>
      <c r="AB963" s="13" t="b" cm="1">
        <f t="array" ref="AB963">IFERROR(INDEX(bank!$A$2:$P$1212,MATCH($O963&amp;$P963,bank!$Q$2:$Q$1212,0),AB$1),FALSE)</f>
        <v>0</v>
      </c>
      <c r="AC963" s="13" t="b" cm="1">
        <f t="array" ref="AC963">IFERROR(INDEX(bank!$A$2:$P$1212,MATCH($O963&amp;$P963,bank!$Q$2:$Q$1212,0),AC$1),FALSE)</f>
        <v>0</v>
      </c>
      <c r="AD963" s="13" t="b" cm="1">
        <f t="array" ref="AD963">IFERROR(INDEX(bank!$A$2:$P$1212,MATCH($O963&amp;$P963,bank!$Q$2:$Q$1212,0),AD$1),FALSE)</f>
        <v>0</v>
      </c>
      <c r="AE963" s="13" t="b" cm="1">
        <f t="array" ref="AE963">IFERROR(INDEX(bank!$A$2:$P$1212,MATCH($O963&amp;$P963,bank!$Q$2:$Q$1212,0),AE$1),FALSE)</f>
        <v>0</v>
      </c>
      <c r="AF963" s="13" t="b" cm="1">
        <f t="array" ref="AF963">IFERROR(INDEX(bank!$A$2:$P$1212,MATCH($O963&amp;$P963,bank!$Q$2:$Q$1212,0),AF$1),FALSE)</f>
        <v>0</v>
      </c>
      <c r="AG963" s="13" t="b" cm="1">
        <f t="array" ref="AG963">IFERROR(INDEX(bank!$A$2:$P$1212,MATCH($O963&amp;$P963,bank!$Q$2:$Q$1212,0),AG$1),FALSE)</f>
        <v>0</v>
      </c>
      <c r="AH963" s="13" t="b" cm="1">
        <f t="array" ref="AH963">IFERROR(INDEX(bank!$A$2:$P$1212,MATCH($O963&amp;$P963,bank!$Q$2:$Q$1212,0),AH$1),FALSE)</f>
        <v>0</v>
      </c>
      <c r="AI963" s="13" t="b" cm="1">
        <f t="array" ref="AI963">IFERROR(INDEX(bank!$A$2:$P$1212,MATCH($O963&amp;$P963,bank!$Q$2:$Q$1212,0),AI$1),FALSE)</f>
        <v>0</v>
      </c>
      <c r="AJ963" s="13" t="b" cm="1">
        <f t="array" ref="AJ963">IFERROR(INDEX(bank!$A$2:$P$1212,MATCH($O963&amp;$P963,bank!$Q$2:$Q$1212,0),AJ$1),FALSE)</f>
        <v>0</v>
      </c>
      <c r="AK963" s="13" t="b" cm="1">
        <f t="array" ref="AK963">IFERROR(INDEX(bank!$A$2:$P$1212,MATCH($O963&amp;$P963,bank!$Q$2:$Q$1212,0),AK$1),FALSE)</f>
        <v>0</v>
      </c>
      <c r="AL963" s="13" t="b" cm="1">
        <f t="array" ref="AL963">IFERROR(INDEX(bank!$A$2:$P$1212,MATCH($O963&amp;$P963,bank!$Q$2:$Q$1212,0),AL$1),FALSE)</f>
        <v>0</v>
      </c>
      <c r="AM963" s="13" t="b" cm="1">
        <f t="array" ref="AM963">IFERROR(INDEX(bank!$A$2:$P$1212,MATCH($O963&amp;$P963,bank!$Q$2:$Q$1212,0),AM$1),FALSE)</f>
        <v>0</v>
      </c>
      <c r="AN963" s="13" t="b" cm="1">
        <f t="array" ref="AN963">IFERROR(INDEX(bank!$A$2:$P$1212,MATCH($O963&amp;$P963,bank!$Q$2:$Q$1212,0),AN$1),FALSE)</f>
        <v>0</v>
      </c>
      <c r="AO963" s="13" t="b" cm="1">
        <f t="array" ref="AO963">IFERROR(INDEX(bank!$A$2:$P$1212,MATCH($O963&amp;$P963,bank!$Q$2:$Q$1212,0),AO$1),FALSE)</f>
        <v>0</v>
      </c>
    </row>
    <row r="964" spans="1:41" hidden="1">
      <c r="A964" s="4" t="s">
        <v>34</v>
      </c>
      <c r="B964" s="4" t="s">
        <v>779</v>
      </c>
      <c r="C964" s="4">
        <v>1500</v>
      </c>
      <c r="D964" s="4">
        <v>1500</v>
      </c>
      <c r="E964" s="4">
        <v>0</v>
      </c>
      <c r="F964" s="4">
        <v>0</v>
      </c>
      <c r="G964" s="4" t="s">
        <v>19</v>
      </c>
      <c r="H964" s="6">
        <v>45094.264023379626</v>
      </c>
      <c r="I964" s="4" t="s">
        <v>20</v>
      </c>
      <c r="J964" s="4" t="b">
        <v>1</v>
      </c>
      <c r="K964" s="4">
        <v>0</v>
      </c>
      <c r="L964" s="4">
        <v>1</v>
      </c>
      <c r="M964" s="4" t="s">
        <v>27</v>
      </c>
      <c r="N964" s="6">
        <v>45093.271041666667</v>
      </c>
      <c r="O964" s="4" t="s">
        <v>18</v>
      </c>
      <c r="P964" s="4">
        <v>1095</v>
      </c>
      <c r="Q964" s="10" cm="1">
        <f t="array" ref="Q964">IFERROR(INDEX(cashier!$A$2:$I$672,MATCH($O964&amp;$P964,cashier!$J$2:$J$672,0),Q$1),FALSE)</f>
        <v>669</v>
      </c>
      <c r="R964" s="10" t="str" cm="1">
        <f t="array" ref="R964">IFERROR(INDEX(cashier!$A$2:$I$672,MATCH($O964&amp;$P964,cashier!$J$2:$J$672,0),R$1),FALSE)</f>
        <v>香港汇丰/USD/Mandarine/801-443300-838</v>
      </c>
      <c r="S964" s="10" cm="1">
        <f t="array" ref="S964">IFERROR(INDEX(cashier!$A$2:$I$672,MATCH($O964&amp;$P964,cashier!$J$2:$J$672,0),S$1),FALSE)</f>
        <v>45093.26582685185</v>
      </c>
      <c r="T964" s="10" t="str" cm="1">
        <f t="array" ref="T964">IFERROR(INDEX(cashier!$A$2:$I$672,MATCH($O964&amp;$P964,cashier!$J$2:$J$672,0),T$1),FALSE)</f>
        <v>USD</v>
      </c>
      <c r="U964" s="10" cm="1">
        <f t="array" ref="U964">IFERROR(INDEX(cashier!$A$2:$I$672,MATCH($O964&amp;$P964,cashier!$J$2:$J$672,0),U$1),FALSE)</f>
        <v>1500</v>
      </c>
      <c r="V964" s="10" cm="1">
        <f t="array" ref="V964">IFERROR(INDEX(cashier!$A$2:$I$672,MATCH($O964&amp;$P964,cashier!$J$2:$J$672,0),V$1),FALSE)</f>
        <v>45093.271041666667</v>
      </c>
      <c r="W964" s="10" cm="1">
        <f t="array" ref="W964">IFERROR(INDEX(cashier!$A$2:$I$672,MATCH($O964&amp;$P964,cashier!$J$2:$J$672,0),W$1),FALSE)</f>
        <v>1095</v>
      </c>
      <c r="X964" s="10" t="str" cm="1">
        <f t="array" ref="X964">IFERROR(INDEX(cashier!$A$2:$I$672,MATCH($O964&amp;$P964,cashier!$J$2:$J$672,0),X$1),FALSE)</f>
        <v>付款单</v>
      </c>
      <c r="Y964" s="10" cm="1">
        <f t="array" ref="Y964">IFERROR(INDEX(cashier!$A$2:$I$672,MATCH($O964&amp;$P964,cashier!$J$2:$J$672,0),Y$1),FALSE)</f>
        <v>16.010000000000002</v>
      </c>
      <c r="Z964" s="13" cm="1">
        <f t="array" ref="Z964">IFERROR(INDEX(bank!$A$2:$P$1212,MATCH($O964&amp;$P964,bank!$Q$2:$Q$1212,0),Z$1),FALSE)</f>
        <v>1095</v>
      </c>
      <c r="AA964" s="13" t="str" cm="1">
        <f t="array" ref="AA964">IFERROR(INDEX(bank!$A$2:$P$1212,MATCH($O964&amp;$P964,bank!$Q$2:$Q$1212,0),AA$1),FALSE)</f>
        <v>付款单</v>
      </c>
      <c r="AB964" s="13" t="str" cm="1">
        <f t="array" ref="AB964">IFERROR(INDEX(bank!$A$2:$P$1212,MATCH($O964&amp;$P964,bank!$Q$2:$Q$1212,0),AB$1),FALSE)</f>
        <v>香港汇丰/USD/Mandarine/801-443300-838</v>
      </c>
      <c r="AC964" s="13" t="str" cm="1">
        <f t="array" ref="AC964">IFERROR(INDEX(bank!$A$2:$P$1212,MATCH($O964&amp;$P964,bank!$Q$2:$Q$1212,0),AC$1),FALSE)</f>
        <v>USD</v>
      </c>
      <c r="AD964" s="13" cm="1">
        <f t="array" ref="AD964">IFERROR(INDEX(bank!$A$2:$P$1212,MATCH($O964&amp;$P964,bank!$Q$2:$Q$1212,0),AD$1),FALSE)</f>
        <v>0</v>
      </c>
      <c r="AE964" s="13" t="str" cm="1">
        <f t="array" ref="AE964">IFERROR(INDEX(bank!$A$2:$P$1212,MATCH($O964&amp;$P964,bank!$Q$2:$Q$1212,0),AE$1),FALSE)</f>
        <v>5501.03-船舶检验费</v>
      </c>
      <c r="AF964" s="13" t="str" cm="1">
        <f t="array" ref="AF964">IFERROR(INDEX(bank!$A$2:$P$1212,MATCH($O964&amp;$P964,bank!$Q$2:$Q$1212,0),AF$1),FALSE)</f>
        <v>船舶证书展期费用</v>
      </c>
      <c r="AG964" s="13" cm="1">
        <f t="array" ref="AG964">IFERROR(INDEX(bank!$A$2:$P$1212,MATCH($O964&amp;$P964,bank!$Q$2:$Q$1212,0),AG$1),FALSE)</f>
        <v>45093.271041666667</v>
      </c>
      <c r="AH964" s="13" cm="1">
        <f t="array" ref="AH964">IFERROR(INDEX(bank!$A$2:$P$1212,MATCH($O964&amp;$P964,bank!$Q$2:$Q$1212,0),AH$1),FALSE)</f>
        <v>0</v>
      </c>
      <c r="AI964" s="13" cm="1">
        <f t="array" ref="AI964">IFERROR(INDEX(bank!$A$2:$P$1212,MATCH($O964&amp;$P964,bank!$Q$2:$Q$1212,0),AI$1),FALSE)</f>
        <v>0</v>
      </c>
      <c r="AJ964" s="13" cm="1">
        <f t="array" ref="AJ964">IFERROR(INDEX(bank!$A$2:$P$1212,MATCH($O964&amp;$P964,bank!$Q$2:$Q$1212,0),AJ$1),FALSE)</f>
        <v>1500</v>
      </c>
      <c r="AK964" s="13" cm="1">
        <f t="array" ref="AK964">IFERROR(INDEX(bank!$A$2:$P$1212,MATCH($O964&amp;$P964,bank!$Q$2:$Q$1212,0),AK$1),FALSE)</f>
        <v>1500</v>
      </c>
      <c r="AL964" s="13" cm="1">
        <f t="array" ref="AL964">IFERROR(INDEX(bank!$A$2:$P$1212,MATCH($O964&amp;$P964,bank!$Q$2:$Q$1212,0),AL$1),FALSE)</f>
        <v>-508177.46</v>
      </c>
      <c r="AM964" s="13" cm="1">
        <f t="array" ref="AM964">IFERROR(INDEX(bank!$A$2:$P$1212,MATCH($O964&amp;$P964,bank!$Q$2:$Q$1212,0),AM$1),FALSE)</f>
        <v>1</v>
      </c>
      <c r="AN964" s="13" t="b" cm="1">
        <f t="array" ref="AN964">IFERROR(INDEX(bank!$A$2:$P$1212,MATCH($O964&amp;$P964,bank!$Q$2:$Q$1212,0),AN$1),FALSE)</f>
        <v>1</v>
      </c>
      <c r="AO964" s="13" t="str" cm="1">
        <f t="array" ref="AO964">IFERROR(INDEX(bank!$A$2:$P$1212,MATCH($O964&amp;$P964,bank!$Q$2:$Q$1212,0),AO$1),FALSE)</f>
        <v>已关闭</v>
      </c>
    </row>
    <row r="965" spans="1:41" hidden="1">
      <c r="A965" s="4" t="s">
        <v>432</v>
      </c>
      <c r="B965" s="4" t="s">
        <v>780</v>
      </c>
      <c r="C965" s="4">
        <v>15260.85</v>
      </c>
      <c r="D965" s="4">
        <v>15260.85</v>
      </c>
      <c r="E965" s="4">
        <v>0</v>
      </c>
      <c r="F965" s="4">
        <v>0</v>
      </c>
      <c r="G965" s="4" t="s">
        <v>19</v>
      </c>
      <c r="H965" s="6">
        <v>45082.328508460647</v>
      </c>
      <c r="I965" s="4" t="s">
        <v>20</v>
      </c>
      <c r="J965" s="4" t="b">
        <v>1</v>
      </c>
      <c r="K965" s="4">
        <v>0</v>
      </c>
      <c r="L965" s="4">
        <v>1</v>
      </c>
      <c r="M965" s="4" t="s">
        <v>27</v>
      </c>
      <c r="N965" s="6">
        <v>45083.270289351851</v>
      </c>
      <c r="O965" s="4" t="s">
        <v>18</v>
      </c>
      <c r="P965" s="4">
        <v>1097</v>
      </c>
      <c r="Q965" s="10" cm="1">
        <f t="array" ref="Q965">IFERROR(INDEX(cashier!$A$2:$I$672,MATCH($O965&amp;$P965,cashier!$J$2:$J$672,0),Q$1),FALSE)</f>
        <v>608</v>
      </c>
      <c r="R965" s="10" t="str" cm="1">
        <f t="array" ref="R965">IFERROR(INDEX(cashier!$A$2:$I$672,MATCH($O965&amp;$P965,cashier!$J$2:$J$672,0),R$1),FALSE)</f>
        <v>香港汇丰/USD/Mandarine/801-443300-838</v>
      </c>
      <c r="S965" s="10" cm="1">
        <f t="array" ref="S965">IFERROR(INDEX(cashier!$A$2:$I$672,MATCH($O965&amp;$P965,cashier!$J$2:$J$672,0),S$1),FALSE)</f>
        <v>45083.265466527781</v>
      </c>
      <c r="T965" s="10" t="str" cm="1">
        <f t="array" ref="T965">IFERROR(INDEX(cashier!$A$2:$I$672,MATCH($O965&amp;$P965,cashier!$J$2:$J$672,0),T$1),FALSE)</f>
        <v>USD</v>
      </c>
      <c r="U965" s="10" cm="1">
        <f t="array" ref="U965">IFERROR(INDEX(cashier!$A$2:$I$672,MATCH($O965&amp;$P965,cashier!$J$2:$J$672,0),U$1),FALSE)</f>
        <v>15260.85</v>
      </c>
      <c r="V965" s="10" cm="1">
        <f t="array" ref="V965">IFERROR(INDEX(cashier!$A$2:$I$672,MATCH($O965&amp;$P965,cashier!$J$2:$J$672,0),V$1),FALSE)</f>
        <v>45083.270289351851</v>
      </c>
      <c r="W965" s="10" cm="1">
        <f t="array" ref="W965">IFERROR(INDEX(cashier!$A$2:$I$672,MATCH($O965&amp;$P965,cashier!$J$2:$J$672,0),W$1),FALSE)</f>
        <v>1097</v>
      </c>
      <c r="X965" s="10" t="str" cm="1">
        <f t="array" ref="X965">IFERROR(INDEX(cashier!$A$2:$I$672,MATCH($O965&amp;$P965,cashier!$J$2:$J$672,0),X$1),FALSE)</f>
        <v>付款单</v>
      </c>
      <c r="Y965" s="10" cm="1">
        <f t="array" ref="Y965">IFERROR(INDEX(cashier!$A$2:$I$672,MATCH($O965&amp;$P965,cashier!$J$2:$J$672,0),Y$1),FALSE)</f>
        <v>0</v>
      </c>
      <c r="Z965" s="13" cm="1">
        <f t="array" ref="Z965">IFERROR(INDEX(bank!$A$2:$P$1212,MATCH($O965&amp;$P965,bank!$Q$2:$Q$1212,0),Z$1),FALSE)</f>
        <v>1097</v>
      </c>
      <c r="AA965" s="13" t="str" cm="1">
        <f t="array" ref="AA965">IFERROR(INDEX(bank!$A$2:$P$1212,MATCH($O965&amp;$P965,bank!$Q$2:$Q$1212,0),AA$1),FALSE)</f>
        <v>付款单</v>
      </c>
      <c r="AB965" s="13" t="str" cm="1">
        <f t="array" ref="AB965">IFERROR(INDEX(bank!$A$2:$P$1212,MATCH($O965&amp;$P965,bank!$Q$2:$Q$1212,0),AB$1),FALSE)</f>
        <v>香港汇丰/USD/Mandarine/801-443300-838</v>
      </c>
      <c r="AC965" s="13" t="str" cm="1">
        <f t="array" ref="AC965">IFERROR(INDEX(bank!$A$2:$P$1212,MATCH($O965&amp;$P965,bank!$Q$2:$Q$1212,0),AC$1),FALSE)</f>
        <v>USD</v>
      </c>
      <c r="AD965" s="13" cm="1">
        <f t="array" ref="AD965">IFERROR(INDEX(bank!$A$2:$P$1212,MATCH($O965&amp;$P965,bank!$Q$2:$Q$1212,0),AD$1),FALSE)</f>
        <v>0</v>
      </c>
      <c r="AE965" s="13" t="str" cm="1">
        <f t="array" ref="AE965">IFERROR(INDEX(bank!$A$2:$P$1212,MATCH($O965&amp;$P965,bank!$Q$2:$Q$1212,0),AE$1),FALSE)</f>
        <v>2207-分红支出</v>
      </c>
      <c r="AF965" s="13" t="str" cm="1">
        <f t="array" ref="AF965">IFERROR(INDEX(bank!$A$2:$P$1212,MATCH($O965&amp;$P965,bank!$Q$2:$Q$1212,0),AF$1),FALSE)</f>
        <v>Lauren ocean 2023四月分红</v>
      </c>
      <c r="AG965" s="13" cm="1">
        <f t="array" ref="AG965">IFERROR(INDEX(bank!$A$2:$P$1212,MATCH($O965&amp;$P965,bank!$Q$2:$Q$1212,0),AG$1),FALSE)</f>
        <v>45083.270289351851</v>
      </c>
      <c r="AH965" s="13" cm="1">
        <f t="array" ref="AH965">IFERROR(INDEX(bank!$A$2:$P$1212,MATCH($O965&amp;$P965,bank!$Q$2:$Q$1212,0),AH$1),FALSE)</f>
        <v>0</v>
      </c>
      <c r="AI965" s="13" cm="1">
        <f t="array" ref="AI965">IFERROR(INDEX(bank!$A$2:$P$1212,MATCH($O965&amp;$P965,bank!$Q$2:$Q$1212,0),AI$1),FALSE)</f>
        <v>0</v>
      </c>
      <c r="AJ965" s="13" cm="1">
        <f t="array" ref="AJ965">IFERROR(INDEX(bank!$A$2:$P$1212,MATCH($O965&amp;$P965,bank!$Q$2:$Q$1212,0),AJ$1),FALSE)</f>
        <v>15260.85</v>
      </c>
      <c r="AK965" s="13" cm="1">
        <f t="array" ref="AK965">IFERROR(INDEX(bank!$A$2:$P$1212,MATCH($O965&amp;$P965,bank!$Q$2:$Q$1212,0),AK$1),FALSE)</f>
        <v>15260.85</v>
      </c>
      <c r="AL965" s="13" cm="1">
        <f t="array" ref="AL965">IFERROR(INDEX(bank!$A$2:$P$1212,MATCH($O965&amp;$P965,bank!$Q$2:$Q$1212,0),AL$1),FALSE)</f>
        <v>-319605.09000000003</v>
      </c>
      <c r="AM965" s="13" cm="1">
        <f t="array" ref="AM965">IFERROR(INDEX(bank!$A$2:$P$1212,MATCH($O965&amp;$P965,bank!$Q$2:$Q$1212,0),AM$1),FALSE)</f>
        <v>1</v>
      </c>
      <c r="AN965" s="13" t="b" cm="1">
        <f t="array" ref="AN965">IFERROR(INDEX(bank!$A$2:$P$1212,MATCH($O965&amp;$P965,bank!$Q$2:$Q$1212,0),AN$1),FALSE)</f>
        <v>1</v>
      </c>
      <c r="AO965" s="13" t="str" cm="1">
        <f t="array" ref="AO965">IFERROR(INDEX(bank!$A$2:$P$1212,MATCH($O965&amp;$P965,bank!$Q$2:$Q$1212,0),AO$1),FALSE)</f>
        <v>已关闭</v>
      </c>
    </row>
    <row r="966" spans="1:41" hidden="1">
      <c r="A966" s="4" t="s">
        <v>50</v>
      </c>
      <c r="B966" s="4" t="s">
        <v>781</v>
      </c>
      <c r="C966" s="4">
        <v>0</v>
      </c>
      <c r="D966" s="4">
        <v>0</v>
      </c>
      <c r="E966" s="4">
        <v>88348.08</v>
      </c>
      <c r="F966" s="4">
        <v>88348.08</v>
      </c>
      <c r="G966" s="4" t="s">
        <v>19</v>
      </c>
      <c r="H966" s="6">
        <v>45082.092100127316</v>
      </c>
      <c r="I966" s="4" t="s">
        <v>20</v>
      </c>
      <c r="J966" s="4" t="b">
        <v>1</v>
      </c>
      <c r="K966" s="4">
        <v>0</v>
      </c>
      <c r="L966" s="4">
        <v>1</v>
      </c>
      <c r="M966" s="4" t="s">
        <v>27</v>
      </c>
      <c r="N966" s="6">
        <v>45082.319131944438</v>
      </c>
      <c r="O966" s="4" t="s">
        <v>26</v>
      </c>
      <c r="P966" s="4">
        <v>1098</v>
      </c>
      <c r="Q966" s="10" cm="1">
        <f t="array" ref="Q966">IFERROR(INDEX(cashier!$A$2:$I$672,MATCH($O966&amp;$P966,cashier!$J$2:$J$672,0),Q$1),FALSE)</f>
        <v>617</v>
      </c>
      <c r="R966" s="10" t="str" cm="1">
        <f t="array" ref="R966">IFERROR(INDEX(cashier!$A$2:$I$672,MATCH($O966&amp;$P966,cashier!$J$2:$J$672,0),R$1),FALSE)</f>
        <v>香港汇丰/USD/Mandarine/801-443300-838</v>
      </c>
      <c r="S966" s="10" cm="1">
        <f t="array" ref="S966">IFERROR(INDEX(cashier!$A$2:$I$672,MATCH($O966&amp;$P966,cashier!$J$2:$J$672,0),S$1),FALSE)</f>
        <v>45083.314431365739</v>
      </c>
      <c r="T966" s="10" t="str" cm="1">
        <f t="array" ref="T966">IFERROR(INDEX(cashier!$A$2:$I$672,MATCH($O966&amp;$P966,cashier!$J$2:$J$672,0),T$1),FALSE)</f>
        <v>USD</v>
      </c>
      <c r="U966" s="10" cm="1">
        <f t="array" ref="U966">IFERROR(INDEX(cashier!$A$2:$I$672,MATCH($O966&amp;$P966,cashier!$J$2:$J$672,0),U$1),FALSE)</f>
        <v>88348.08</v>
      </c>
      <c r="V966" s="10" cm="1">
        <f t="array" ref="V966">IFERROR(INDEX(cashier!$A$2:$I$672,MATCH($O966&amp;$P966,cashier!$J$2:$J$672,0),V$1),FALSE)</f>
        <v>45082.319131944438</v>
      </c>
      <c r="W966" s="10" cm="1">
        <f t="array" ref="W966">IFERROR(INDEX(cashier!$A$2:$I$672,MATCH($O966&amp;$P966,cashier!$J$2:$J$672,0),W$1),FALSE)</f>
        <v>1098</v>
      </c>
      <c r="X966" s="10" t="str" cm="1">
        <f t="array" ref="X966">IFERROR(INDEX(cashier!$A$2:$I$672,MATCH($O966&amp;$P966,cashier!$J$2:$J$672,0),X$1),FALSE)</f>
        <v>收款单</v>
      </c>
      <c r="Y966" s="10" cm="1">
        <f t="array" ref="Y966">IFERROR(INDEX(cashier!$A$2:$I$672,MATCH($O966&amp;$P966,cashier!$J$2:$J$672,0),Y$1),FALSE)</f>
        <v>0</v>
      </c>
      <c r="Z966" s="13" cm="1">
        <f t="array" ref="Z966">IFERROR(INDEX(bank!$A$2:$P$1212,MATCH($O966&amp;$P966,bank!$Q$2:$Q$1212,0),Z$1),FALSE)</f>
        <v>1098</v>
      </c>
      <c r="AA966" s="13" t="str" cm="1">
        <f t="array" ref="AA966">IFERROR(INDEX(bank!$A$2:$P$1212,MATCH($O966&amp;$P966,bank!$Q$2:$Q$1212,0),AA$1),FALSE)</f>
        <v>收款单</v>
      </c>
      <c r="AB966" s="13" t="str" cm="1">
        <f t="array" ref="AB966">IFERROR(INDEX(bank!$A$2:$P$1212,MATCH($O966&amp;$P966,bank!$Q$2:$Q$1212,0),AB$1),FALSE)</f>
        <v>香港汇丰/USD/Mandarine/801-443300-838</v>
      </c>
      <c r="AC966" s="13" t="str" cm="1">
        <f t="array" ref="AC966">IFERROR(INDEX(bank!$A$2:$P$1212,MATCH($O966&amp;$P966,bank!$Q$2:$Q$1212,0),AC$1),FALSE)</f>
        <v>USD</v>
      </c>
      <c r="AD966" s="13" cm="1">
        <f t="array" ref="AD966">IFERROR(INDEX(bank!$A$2:$P$1212,MATCH($O966&amp;$P966,bank!$Q$2:$Q$1212,0),AD$1),FALSE)</f>
        <v>0</v>
      </c>
      <c r="AE966" s="13" t="str" cm="1">
        <f t="array" ref="AE966">IFERROR(INDEX(bank!$A$2:$P$1212,MATCH($O966&amp;$P966,bank!$Q$2:$Q$1212,0),AE$1),FALSE)</f>
        <v>5101.06-租金收入</v>
      </c>
      <c r="AF966" s="13" t="str" cm="1">
        <f t="array" ref="AF966">IFERROR(INDEX(bank!$A$2:$P$1212,MATCH($O966&amp;$P966,bank!$Q$2:$Q$1212,0),AF$1),FALSE)</f>
        <v>第5期租金收入</v>
      </c>
      <c r="AG966" s="13" cm="1">
        <f t="array" ref="AG966">IFERROR(INDEX(bank!$A$2:$P$1212,MATCH($O966&amp;$P966,bank!$Q$2:$Q$1212,0),AG$1),FALSE)</f>
        <v>45082.319131944438</v>
      </c>
      <c r="AH966" s="13" cm="1">
        <f t="array" ref="AH966">IFERROR(INDEX(bank!$A$2:$P$1212,MATCH($O966&amp;$P966,bank!$Q$2:$Q$1212,0),AH$1),FALSE)</f>
        <v>88348.08</v>
      </c>
      <c r="AI966" s="13" cm="1">
        <f t="array" ref="AI966">IFERROR(INDEX(bank!$A$2:$P$1212,MATCH($O966&amp;$P966,bank!$Q$2:$Q$1212,0),AI$1),FALSE)</f>
        <v>88348.08</v>
      </c>
      <c r="AJ966" s="13" cm="1">
        <f t="array" ref="AJ966">IFERROR(INDEX(bank!$A$2:$P$1212,MATCH($O966&amp;$P966,bank!$Q$2:$Q$1212,0),AJ$1),FALSE)</f>
        <v>0</v>
      </c>
      <c r="AK966" s="13" cm="1">
        <f t="array" ref="AK966">IFERROR(INDEX(bank!$A$2:$P$1212,MATCH($O966&amp;$P966,bank!$Q$2:$Q$1212,0),AK$1),FALSE)</f>
        <v>0</v>
      </c>
      <c r="AL966" s="13" cm="1">
        <f t="array" ref="AL966">IFERROR(INDEX(bank!$A$2:$P$1212,MATCH($O966&amp;$P966,bank!$Q$2:$Q$1212,0),AL$1),FALSE)</f>
        <v>-304344.24</v>
      </c>
      <c r="AM966" s="13" cm="1">
        <f t="array" ref="AM966">IFERROR(INDEX(bank!$A$2:$P$1212,MATCH($O966&amp;$P966,bank!$Q$2:$Q$1212,0),AM$1),FALSE)</f>
        <v>1</v>
      </c>
      <c r="AN966" s="13" t="b" cm="1">
        <f t="array" ref="AN966">IFERROR(INDEX(bank!$A$2:$P$1212,MATCH($O966&amp;$P966,bank!$Q$2:$Q$1212,0),AN$1),FALSE)</f>
        <v>1</v>
      </c>
      <c r="AO966" s="13" t="str" cm="1">
        <f t="array" ref="AO966">IFERROR(INDEX(bank!$A$2:$P$1212,MATCH($O966&amp;$P966,bank!$Q$2:$Q$1212,0),AO$1),FALSE)</f>
        <v>已关闭</v>
      </c>
    </row>
    <row r="967" spans="1:41" hidden="1">
      <c r="A967" s="4" t="s">
        <v>40</v>
      </c>
      <c r="B967" s="4" t="s">
        <v>782</v>
      </c>
      <c r="C967" s="4">
        <v>480750</v>
      </c>
      <c r="D967" s="4">
        <v>480750</v>
      </c>
      <c r="E967" s="4">
        <v>0</v>
      </c>
      <c r="F967" s="4">
        <v>0</v>
      </c>
      <c r="G967" s="4" t="s">
        <v>19</v>
      </c>
      <c r="H967" s="6">
        <v>45087.129807546298</v>
      </c>
      <c r="I967" s="4" t="s">
        <v>20</v>
      </c>
      <c r="J967" s="4" t="b">
        <v>0</v>
      </c>
      <c r="K967" s="4">
        <v>1</v>
      </c>
      <c r="L967" s="4">
        <v>1</v>
      </c>
      <c r="O967" s="4" t="s">
        <v>18</v>
      </c>
      <c r="P967" s="4">
        <v>1099</v>
      </c>
      <c r="Q967" s="10" t="b" cm="1">
        <f t="array" ref="Q967">IFERROR(INDEX(cashier!$A$2:$I$672,MATCH($O967&amp;$P967,cashier!$J$2:$J$672,0),Q$1),FALSE)</f>
        <v>0</v>
      </c>
      <c r="R967" s="10" t="b" cm="1">
        <f t="array" ref="R967">IFERROR(INDEX(cashier!$A$2:$I$672,MATCH($O967&amp;$P967,cashier!$J$2:$J$672,0),R$1),FALSE)</f>
        <v>0</v>
      </c>
      <c r="S967" s="10" t="b" cm="1">
        <f t="array" ref="S967">IFERROR(INDEX(cashier!$A$2:$I$672,MATCH($O967&amp;$P967,cashier!$J$2:$J$672,0),S$1),FALSE)</f>
        <v>0</v>
      </c>
      <c r="T967" s="10" t="b" cm="1">
        <f t="array" ref="T967">IFERROR(INDEX(cashier!$A$2:$I$672,MATCH($O967&amp;$P967,cashier!$J$2:$J$672,0),T$1),FALSE)</f>
        <v>0</v>
      </c>
      <c r="U967" s="10" t="b" cm="1">
        <f t="array" ref="U967">IFERROR(INDEX(cashier!$A$2:$I$672,MATCH($O967&amp;$P967,cashier!$J$2:$J$672,0),U$1),FALSE)</f>
        <v>0</v>
      </c>
      <c r="V967" s="10" t="b" cm="1">
        <f t="array" ref="V967">IFERROR(INDEX(cashier!$A$2:$I$672,MATCH($O967&amp;$P967,cashier!$J$2:$J$672,0),V$1),FALSE)</f>
        <v>0</v>
      </c>
      <c r="W967" s="10" t="b" cm="1">
        <f t="array" ref="W967">IFERROR(INDEX(cashier!$A$2:$I$672,MATCH($O967&amp;$P967,cashier!$J$2:$J$672,0),W$1),FALSE)</f>
        <v>0</v>
      </c>
      <c r="X967" s="10" t="b" cm="1">
        <f t="array" ref="X967">IFERROR(INDEX(cashier!$A$2:$I$672,MATCH($O967&amp;$P967,cashier!$J$2:$J$672,0),X$1),FALSE)</f>
        <v>0</v>
      </c>
      <c r="Y967" s="10" t="b" cm="1">
        <f t="array" ref="Y967">IFERROR(INDEX(cashier!$A$2:$I$672,MATCH($O967&amp;$P967,cashier!$J$2:$J$672,0),Y$1),FALSE)</f>
        <v>0</v>
      </c>
      <c r="Z967" s="13" t="b" cm="1">
        <f t="array" ref="Z967">IFERROR(INDEX(bank!$A$2:$P$1212,MATCH($O967&amp;$P967,bank!$Q$2:$Q$1212,0),Z$1),FALSE)</f>
        <v>0</v>
      </c>
      <c r="AA967" s="13" t="b" cm="1">
        <f t="array" ref="AA967">IFERROR(INDEX(bank!$A$2:$P$1212,MATCH($O967&amp;$P967,bank!$Q$2:$Q$1212,0),AA$1),FALSE)</f>
        <v>0</v>
      </c>
      <c r="AB967" s="13" t="b" cm="1">
        <f t="array" ref="AB967">IFERROR(INDEX(bank!$A$2:$P$1212,MATCH($O967&amp;$P967,bank!$Q$2:$Q$1212,0),AB$1),FALSE)</f>
        <v>0</v>
      </c>
      <c r="AC967" s="13" t="b" cm="1">
        <f t="array" ref="AC967">IFERROR(INDEX(bank!$A$2:$P$1212,MATCH($O967&amp;$P967,bank!$Q$2:$Q$1212,0),AC$1),FALSE)</f>
        <v>0</v>
      </c>
      <c r="AD967" s="13" t="b" cm="1">
        <f t="array" ref="AD967">IFERROR(INDEX(bank!$A$2:$P$1212,MATCH($O967&amp;$P967,bank!$Q$2:$Q$1212,0),AD$1),FALSE)</f>
        <v>0</v>
      </c>
      <c r="AE967" s="13" t="b" cm="1">
        <f t="array" ref="AE967">IFERROR(INDEX(bank!$A$2:$P$1212,MATCH($O967&amp;$P967,bank!$Q$2:$Q$1212,0),AE$1),FALSE)</f>
        <v>0</v>
      </c>
      <c r="AF967" s="13" t="b" cm="1">
        <f t="array" ref="AF967">IFERROR(INDEX(bank!$A$2:$P$1212,MATCH($O967&amp;$P967,bank!$Q$2:$Q$1212,0),AF$1),FALSE)</f>
        <v>0</v>
      </c>
      <c r="AG967" s="13" t="b" cm="1">
        <f t="array" ref="AG967">IFERROR(INDEX(bank!$A$2:$P$1212,MATCH($O967&amp;$P967,bank!$Q$2:$Q$1212,0),AG$1),FALSE)</f>
        <v>0</v>
      </c>
      <c r="AH967" s="13" t="b" cm="1">
        <f t="array" ref="AH967">IFERROR(INDEX(bank!$A$2:$P$1212,MATCH($O967&amp;$P967,bank!$Q$2:$Q$1212,0),AH$1),FALSE)</f>
        <v>0</v>
      </c>
      <c r="AI967" s="13" t="b" cm="1">
        <f t="array" ref="AI967">IFERROR(INDEX(bank!$A$2:$P$1212,MATCH($O967&amp;$P967,bank!$Q$2:$Q$1212,0),AI$1),FALSE)</f>
        <v>0</v>
      </c>
      <c r="AJ967" s="13" t="b" cm="1">
        <f t="array" ref="AJ967">IFERROR(INDEX(bank!$A$2:$P$1212,MATCH($O967&amp;$P967,bank!$Q$2:$Q$1212,0),AJ$1),FALSE)</f>
        <v>0</v>
      </c>
      <c r="AK967" s="13" t="b" cm="1">
        <f t="array" ref="AK967">IFERROR(INDEX(bank!$A$2:$P$1212,MATCH($O967&amp;$P967,bank!$Q$2:$Q$1212,0),AK$1),FALSE)</f>
        <v>0</v>
      </c>
      <c r="AL967" s="13" t="b" cm="1">
        <f t="array" ref="AL967">IFERROR(INDEX(bank!$A$2:$P$1212,MATCH($O967&amp;$P967,bank!$Q$2:$Q$1212,0),AL$1),FALSE)</f>
        <v>0</v>
      </c>
      <c r="AM967" s="13" t="b" cm="1">
        <f t="array" ref="AM967">IFERROR(INDEX(bank!$A$2:$P$1212,MATCH($O967&amp;$P967,bank!$Q$2:$Q$1212,0),AM$1),FALSE)</f>
        <v>0</v>
      </c>
      <c r="AN967" s="13" t="b" cm="1">
        <f t="array" ref="AN967">IFERROR(INDEX(bank!$A$2:$P$1212,MATCH($O967&amp;$P967,bank!$Q$2:$Q$1212,0),AN$1),FALSE)</f>
        <v>0</v>
      </c>
      <c r="AO967" s="13" t="b" cm="1">
        <f t="array" ref="AO967">IFERROR(INDEX(bank!$A$2:$P$1212,MATCH($O967&amp;$P967,bank!$Q$2:$Q$1212,0),AO$1),FALSE)</f>
        <v>0</v>
      </c>
    </row>
    <row r="968" spans="1:41" hidden="1">
      <c r="A968" s="4" t="s">
        <v>264</v>
      </c>
      <c r="B968" s="4" t="s">
        <v>783</v>
      </c>
      <c r="C968" s="4">
        <v>2800</v>
      </c>
      <c r="D968" s="4">
        <v>2800</v>
      </c>
      <c r="E968" s="4">
        <v>0</v>
      </c>
      <c r="F968" s="4">
        <v>0</v>
      </c>
      <c r="G968" s="4" t="s">
        <v>19</v>
      </c>
      <c r="H968" s="6">
        <v>45087.129807546298</v>
      </c>
      <c r="I968" s="4" t="s">
        <v>20</v>
      </c>
      <c r="J968" s="4" t="b">
        <v>0</v>
      </c>
      <c r="K968" s="4">
        <v>1</v>
      </c>
      <c r="L968" s="4">
        <v>1</v>
      </c>
      <c r="O968" s="4" t="s">
        <v>18</v>
      </c>
      <c r="P968" s="4">
        <v>1099</v>
      </c>
      <c r="Q968" s="10" t="b" cm="1">
        <f t="array" ref="Q968">IFERROR(INDEX(cashier!$A$2:$I$672,MATCH($O968&amp;$P968,cashier!$J$2:$J$672,0),Q$1),FALSE)</f>
        <v>0</v>
      </c>
      <c r="R968" s="10" t="b" cm="1">
        <f t="array" ref="R968">IFERROR(INDEX(cashier!$A$2:$I$672,MATCH($O968&amp;$P968,cashier!$J$2:$J$672,0),R$1),FALSE)</f>
        <v>0</v>
      </c>
      <c r="S968" s="10" t="b" cm="1">
        <f t="array" ref="S968">IFERROR(INDEX(cashier!$A$2:$I$672,MATCH($O968&amp;$P968,cashier!$J$2:$J$672,0),S$1),FALSE)</f>
        <v>0</v>
      </c>
      <c r="T968" s="10" t="b" cm="1">
        <f t="array" ref="T968">IFERROR(INDEX(cashier!$A$2:$I$672,MATCH($O968&amp;$P968,cashier!$J$2:$J$672,0),T$1),FALSE)</f>
        <v>0</v>
      </c>
      <c r="U968" s="10" t="b" cm="1">
        <f t="array" ref="U968">IFERROR(INDEX(cashier!$A$2:$I$672,MATCH($O968&amp;$P968,cashier!$J$2:$J$672,0),U$1),FALSE)</f>
        <v>0</v>
      </c>
      <c r="V968" s="10" t="b" cm="1">
        <f t="array" ref="V968">IFERROR(INDEX(cashier!$A$2:$I$672,MATCH($O968&amp;$P968,cashier!$J$2:$J$672,0),V$1),FALSE)</f>
        <v>0</v>
      </c>
      <c r="W968" s="10" t="b" cm="1">
        <f t="array" ref="W968">IFERROR(INDEX(cashier!$A$2:$I$672,MATCH($O968&amp;$P968,cashier!$J$2:$J$672,0),W$1),FALSE)</f>
        <v>0</v>
      </c>
      <c r="X968" s="10" t="b" cm="1">
        <f t="array" ref="X968">IFERROR(INDEX(cashier!$A$2:$I$672,MATCH($O968&amp;$P968,cashier!$J$2:$J$672,0),X$1),FALSE)</f>
        <v>0</v>
      </c>
      <c r="Y968" s="10" t="b" cm="1">
        <f t="array" ref="Y968">IFERROR(INDEX(cashier!$A$2:$I$672,MATCH($O968&amp;$P968,cashier!$J$2:$J$672,0),Y$1),FALSE)</f>
        <v>0</v>
      </c>
      <c r="Z968" s="13" t="b" cm="1">
        <f t="array" ref="Z968">IFERROR(INDEX(bank!$A$2:$P$1212,MATCH($O968&amp;$P968,bank!$Q$2:$Q$1212,0),Z$1),FALSE)</f>
        <v>0</v>
      </c>
      <c r="AA968" s="13" t="b" cm="1">
        <f t="array" ref="AA968">IFERROR(INDEX(bank!$A$2:$P$1212,MATCH($O968&amp;$P968,bank!$Q$2:$Q$1212,0),AA$1),FALSE)</f>
        <v>0</v>
      </c>
      <c r="AB968" s="13" t="b" cm="1">
        <f t="array" ref="AB968">IFERROR(INDEX(bank!$A$2:$P$1212,MATCH($O968&amp;$P968,bank!$Q$2:$Q$1212,0),AB$1),FALSE)</f>
        <v>0</v>
      </c>
      <c r="AC968" s="13" t="b" cm="1">
        <f t="array" ref="AC968">IFERROR(INDEX(bank!$A$2:$P$1212,MATCH($O968&amp;$P968,bank!$Q$2:$Q$1212,0),AC$1),FALSE)</f>
        <v>0</v>
      </c>
      <c r="AD968" s="13" t="b" cm="1">
        <f t="array" ref="AD968">IFERROR(INDEX(bank!$A$2:$P$1212,MATCH($O968&amp;$P968,bank!$Q$2:$Q$1212,0),AD$1),FALSE)</f>
        <v>0</v>
      </c>
      <c r="AE968" s="13" t="b" cm="1">
        <f t="array" ref="AE968">IFERROR(INDEX(bank!$A$2:$P$1212,MATCH($O968&amp;$P968,bank!$Q$2:$Q$1212,0),AE$1),FALSE)</f>
        <v>0</v>
      </c>
      <c r="AF968" s="13" t="b" cm="1">
        <f t="array" ref="AF968">IFERROR(INDEX(bank!$A$2:$P$1212,MATCH($O968&amp;$P968,bank!$Q$2:$Q$1212,0),AF$1),FALSE)</f>
        <v>0</v>
      </c>
      <c r="AG968" s="13" t="b" cm="1">
        <f t="array" ref="AG968">IFERROR(INDEX(bank!$A$2:$P$1212,MATCH($O968&amp;$P968,bank!$Q$2:$Q$1212,0),AG$1),FALSE)</f>
        <v>0</v>
      </c>
      <c r="AH968" s="13" t="b" cm="1">
        <f t="array" ref="AH968">IFERROR(INDEX(bank!$A$2:$P$1212,MATCH($O968&amp;$P968,bank!$Q$2:$Q$1212,0),AH$1),FALSE)</f>
        <v>0</v>
      </c>
      <c r="AI968" s="13" t="b" cm="1">
        <f t="array" ref="AI968">IFERROR(INDEX(bank!$A$2:$P$1212,MATCH($O968&amp;$P968,bank!$Q$2:$Q$1212,0),AI$1),FALSE)</f>
        <v>0</v>
      </c>
      <c r="AJ968" s="13" t="b" cm="1">
        <f t="array" ref="AJ968">IFERROR(INDEX(bank!$A$2:$P$1212,MATCH($O968&amp;$P968,bank!$Q$2:$Q$1212,0),AJ$1),FALSE)</f>
        <v>0</v>
      </c>
      <c r="AK968" s="13" t="b" cm="1">
        <f t="array" ref="AK968">IFERROR(INDEX(bank!$A$2:$P$1212,MATCH($O968&amp;$P968,bank!$Q$2:$Q$1212,0),AK$1),FALSE)</f>
        <v>0</v>
      </c>
      <c r="AL968" s="13" t="b" cm="1">
        <f t="array" ref="AL968">IFERROR(INDEX(bank!$A$2:$P$1212,MATCH($O968&amp;$P968,bank!$Q$2:$Q$1212,0),AL$1),FALSE)</f>
        <v>0</v>
      </c>
      <c r="AM968" s="13" t="b" cm="1">
        <f t="array" ref="AM968">IFERROR(INDEX(bank!$A$2:$P$1212,MATCH($O968&amp;$P968,bank!$Q$2:$Q$1212,0),AM$1),FALSE)</f>
        <v>0</v>
      </c>
      <c r="AN968" s="13" t="b" cm="1">
        <f t="array" ref="AN968">IFERROR(INDEX(bank!$A$2:$P$1212,MATCH($O968&amp;$P968,bank!$Q$2:$Q$1212,0),AN$1),FALSE)</f>
        <v>0</v>
      </c>
      <c r="AO968" s="13" t="b" cm="1">
        <f t="array" ref="AO968">IFERROR(INDEX(bank!$A$2:$P$1212,MATCH($O968&amp;$P968,bank!$Q$2:$Q$1212,0),AO$1),FALSE)</f>
        <v>0</v>
      </c>
    </row>
    <row r="969" spans="1:41" hidden="1">
      <c r="A969" s="4" t="s">
        <v>24</v>
      </c>
      <c r="B969" s="4" t="s">
        <v>784</v>
      </c>
      <c r="C969" s="4">
        <v>671295.55</v>
      </c>
      <c r="D969" s="4">
        <v>671295.55</v>
      </c>
      <c r="E969" s="4">
        <v>0</v>
      </c>
      <c r="F969" s="4">
        <v>0</v>
      </c>
      <c r="G969" s="4" t="s">
        <v>19</v>
      </c>
      <c r="H969" s="6">
        <v>45083.297208171287</v>
      </c>
      <c r="I969" s="4" t="s">
        <v>20</v>
      </c>
      <c r="J969" s="4" t="b">
        <v>1</v>
      </c>
      <c r="K969" s="4">
        <v>0</v>
      </c>
      <c r="L969" s="4">
        <v>1</v>
      </c>
      <c r="M969" s="4" t="s">
        <v>82</v>
      </c>
      <c r="N969" s="6">
        <v>45083.317615740743</v>
      </c>
      <c r="O969" s="4" t="s">
        <v>18</v>
      </c>
      <c r="P969" s="4">
        <v>1100</v>
      </c>
      <c r="Q969" s="10" cm="1">
        <f t="array" ref="Q969">IFERROR(INDEX(cashier!$A$2:$I$672,MATCH($O969&amp;$P969,cashier!$J$2:$J$672,0),Q$1),FALSE)</f>
        <v>616</v>
      </c>
      <c r="R969" s="10" t="str" cm="1">
        <f t="array" ref="R969">IFERROR(INDEX(cashier!$A$2:$I$672,MATCH($O969&amp;$P969,cashier!$J$2:$J$672,0),R$1),FALSE)</f>
        <v>上海汇丰/USD/Monica/095-046207-055</v>
      </c>
      <c r="S969" s="10" cm="1">
        <f t="array" ref="S969">IFERROR(INDEX(cashier!$A$2:$I$672,MATCH($O969&amp;$P969,cashier!$J$2:$J$672,0),S$1),FALSE)</f>
        <v>45083.312902094913</v>
      </c>
      <c r="T969" s="10" t="str" cm="1">
        <f t="array" ref="T969">IFERROR(INDEX(cashier!$A$2:$I$672,MATCH($O969&amp;$P969,cashier!$J$2:$J$672,0),T$1),FALSE)</f>
        <v>USD</v>
      </c>
      <c r="U969" s="10" cm="1">
        <f t="array" ref="U969">IFERROR(INDEX(cashier!$A$2:$I$672,MATCH($O969&amp;$P969,cashier!$J$2:$J$672,0),U$1),FALSE)</f>
        <v>671295.55</v>
      </c>
      <c r="V969" s="10" cm="1">
        <f t="array" ref="V969">IFERROR(INDEX(cashier!$A$2:$I$672,MATCH($O969&amp;$P969,cashier!$J$2:$J$672,0),V$1),FALSE)</f>
        <v>45083.317615740743</v>
      </c>
      <c r="W969" s="10" cm="1">
        <f t="array" ref="W969">IFERROR(INDEX(cashier!$A$2:$I$672,MATCH($O969&amp;$P969,cashier!$J$2:$J$672,0),W$1),FALSE)</f>
        <v>1100</v>
      </c>
      <c r="X969" s="10" t="str" cm="1">
        <f t="array" ref="X969">IFERROR(INDEX(cashier!$A$2:$I$672,MATCH($O969&amp;$P969,cashier!$J$2:$J$672,0),X$1),FALSE)</f>
        <v>付款单</v>
      </c>
      <c r="Y969" s="10" cm="1">
        <f t="array" ref="Y969">IFERROR(INDEX(cashier!$A$2:$I$672,MATCH($O969&amp;$P969,cashier!$J$2:$J$672,0),Y$1),FALSE)</f>
        <v>0</v>
      </c>
      <c r="Z969" s="13" cm="1">
        <f t="array" ref="Z969">IFERROR(INDEX(bank!$A$2:$P$1212,MATCH($O969&amp;$P969,bank!$Q$2:$Q$1212,0),Z$1),FALSE)</f>
        <v>1100</v>
      </c>
      <c r="AA969" s="13" t="str" cm="1">
        <f t="array" ref="AA969">IFERROR(INDEX(bank!$A$2:$P$1212,MATCH($O969&amp;$P969,bank!$Q$2:$Q$1212,0),AA$1),FALSE)</f>
        <v>付款单</v>
      </c>
      <c r="AB969" s="13" t="str" cm="1">
        <f t="array" ref="AB969">IFERROR(INDEX(bank!$A$2:$P$1212,MATCH($O969&amp;$P969,bank!$Q$2:$Q$1212,0),AB$1),FALSE)</f>
        <v>上海汇丰/USD/Monica/095-046207-055</v>
      </c>
      <c r="AC969" s="13" t="str" cm="1">
        <f t="array" ref="AC969">IFERROR(INDEX(bank!$A$2:$P$1212,MATCH($O969&amp;$P969,bank!$Q$2:$Q$1212,0),AC$1),FALSE)</f>
        <v>USD</v>
      </c>
      <c r="AD969" s="13" cm="1">
        <f t="array" ref="AD969">IFERROR(INDEX(bank!$A$2:$P$1212,MATCH($O969&amp;$P969,bank!$Q$2:$Q$1212,0),AD$1),FALSE)</f>
        <v>0</v>
      </c>
      <c r="AE969" s="13" t="str" cm="1">
        <f t="array" ref="AE969">IFERROR(INDEX(bank!$A$2:$P$1212,MATCH($O969&amp;$P969,bank!$Q$2:$Q$1212,0),AE$1),FALSE)</f>
        <v>2202-股东往来</v>
      </c>
      <c r="AF969" s="13" t="str" cm="1">
        <f t="array" ref="AF969">IFERROR(INDEX(bank!$A$2:$P$1212,MATCH($O969&amp;$P969,bank!$Q$2:$Q$1212,0),AF$1),FALSE)</f>
        <v xml:space="preserve">sophia ocean运费转回香港汇丰
</v>
      </c>
      <c r="AG969" s="13" cm="1">
        <f t="array" ref="AG969">IFERROR(INDEX(bank!$A$2:$P$1212,MATCH($O969&amp;$P969,bank!$Q$2:$Q$1212,0),AG$1),FALSE)</f>
        <v>45083.317615740743</v>
      </c>
      <c r="AH969" s="13" cm="1">
        <f t="array" ref="AH969">IFERROR(INDEX(bank!$A$2:$P$1212,MATCH($O969&amp;$P969,bank!$Q$2:$Q$1212,0),AH$1),FALSE)</f>
        <v>0</v>
      </c>
      <c r="AI969" s="13" cm="1">
        <f t="array" ref="AI969">IFERROR(INDEX(bank!$A$2:$P$1212,MATCH($O969&amp;$P969,bank!$Q$2:$Q$1212,0),AI$1),FALSE)</f>
        <v>0</v>
      </c>
      <c r="AJ969" s="13" cm="1">
        <f t="array" ref="AJ969">IFERROR(INDEX(bank!$A$2:$P$1212,MATCH($O969&amp;$P969,bank!$Q$2:$Q$1212,0),AJ$1),FALSE)</f>
        <v>671295.55</v>
      </c>
      <c r="AK969" s="13" cm="1">
        <f t="array" ref="AK969">IFERROR(INDEX(bank!$A$2:$P$1212,MATCH($O969&amp;$P969,bank!$Q$2:$Q$1212,0),AK$1),FALSE)</f>
        <v>671295.55</v>
      </c>
      <c r="AL969" s="13" cm="1">
        <f t="array" ref="AL969">IFERROR(INDEX(bank!$A$2:$P$1212,MATCH($O969&amp;$P969,bank!$Q$2:$Q$1212,0),AL$1),FALSE)</f>
        <v>-12169.959999999959</v>
      </c>
      <c r="AM969" s="13" cm="1">
        <f t="array" ref="AM969">IFERROR(INDEX(bank!$A$2:$P$1212,MATCH($O969&amp;$P969,bank!$Q$2:$Q$1212,0),AM$1),FALSE)</f>
        <v>1</v>
      </c>
      <c r="AN969" s="13" t="b" cm="1">
        <f t="array" ref="AN969">IFERROR(INDEX(bank!$A$2:$P$1212,MATCH($O969&amp;$P969,bank!$Q$2:$Q$1212,0),AN$1),FALSE)</f>
        <v>1</v>
      </c>
      <c r="AO969" s="13" t="str" cm="1">
        <f t="array" ref="AO969">IFERROR(INDEX(bank!$A$2:$P$1212,MATCH($O969&amp;$P969,bank!$Q$2:$Q$1212,0),AO$1),FALSE)</f>
        <v>已关闭</v>
      </c>
    </row>
    <row r="970" spans="1:41" hidden="1">
      <c r="A970" s="4" t="s">
        <v>24</v>
      </c>
      <c r="B970" s="4" t="s">
        <v>785</v>
      </c>
      <c r="C970" s="4">
        <v>400000</v>
      </c>
      <c r="D970" s="4">
        <v>400000</v>
      </c>
      <c r="E970" s="4">
        <v>0</v>
      </c>
      <c r="F970" s="4">
        <v>0</v>
      </c>
      <c r="G970" s="4" t="s">
        <v>19</v>
      </c>
      <c r="H970" s="6">
        <v>45083.306536944438</v>
      </c>
      <c r="I970" s="4" t="s">
        <v>20</v>
      </c>
      <c r="J970" s="4" t="b">
        <v>1</v>
      </c>
      <c r="K970" s="4">
        <v>0</v>
      </c>
      <c r="L970" s="4">
        <v>1</v>
      </c>
      <c r="M970" s="4" t="s">
        <v>82</v>
      </c>
      <c r="N970" s="6">
        <v>45083.317245370366</v>
      </c>
      <c r="O970" s="4" t="s">
        <v>18</v>
      </c>
      <c r="P970" s="4">
        <v>1101</v>
      </c>
      <c r="Q970" s="10" cm="1">
        <f t="array" ref="Q970">IFERROR(INDEX(cashier!$A$2:$I$672,MATCH($O970&amp;$P970,cashier!$J$2:$J$672,0),Q$1),FALSE)</f>
        <v>615</v>
      </c>
      <c r="R970" s="10" t="str" cm="1">
        <f t="array" ref="R970">IFERROR(INDEX(cashier!$A$2:$I$672,MATCH($O970&amp;$P970,cashier!$J$2:$J$672,0),R$1),FALSE)</f>
        <v>上海汇丰/USD/Monica/095-046207-055</v>
      </c>
      <c r="S970" s="10" cm="1">
        <f t="array" ref="S970">IFERROR(INDEX(cashier!$A$2:$I$672,MATCH($O970&amp;$P970,cashier!$J$2:$J$672,0),S$1),FALSE)</f>
        <v>45083.312461469897</v>
      </c>
      <c r="T970" s="10" t="str" cm="1">
        <f t="array" ref="T970">IFERROR(INDEX(cashier!$A$2:$I$672,MATCH($O970&amp;$P970,cashier!$J$2:$J$672,0),T$1),FALSE)</f>
        <v>USD</v>
      </c>
      <c r="U970" s="10" cm="1">
        <f t="array" ref="U970">IFERROR(INDEX(cashier!$A$2:$I$672,MATCH($O970&amp;$P970,cashier!$J$2:$J$672,0),U$1),FALSE)</f>
        <v>400000</v>
      </c>
      <c r="V970" s="10" cm="1">
        <f t="array" ref="V970">IFERROR(INDEX(cashier!$A$2:$I$672,MATCH($O970&amp;$P970,cashier!$J$2:$J$672,0),V$1),FALSE)</f>
        <v>45083.317245370366</v>
      </c>
      <c r="W970" s="10" cm="1">
        <f t="array" ref="W970">IFERROR(INDEX(cashier!$A$2:$I$672,MATCH($O970&amp;$P970,cashier!$J$2:$J$672,0),W$1),FALSE)</f>
        <v>1101</v>
      </c>
      <c r="X970" s="10" t="str" cm="1">
        <f t="array" ref="X970">IFERROR(INDEX(cashier!$A$2:$I$672,MATCH($O970&amp;$P970,cashier!$J$2:$J$672,0),X$1),FALSE)</f>
        <v>付款单</v>
      </c>
      <c r="Y970" s="10" cm="1">
        <f t="array" ref="Y970">IFERROR(INDEX(cashier!$A$2:$I$672,MATCH($O970&amp;$P970,cashier!$J$2:$J$672,0),Y$1),FALSE)</f>
        <v>0</v>
      </c>
      <c r="Z970" s="13" cm="1">
        <f t="array" ref="Z970">IFERROR(INDEX(bank!$A$2:$P$1212,MATCH($O970&amp;$P970,bank!$Q$2:$Q$1212,0),Z$1),FALSE)</f>
        <v>1101</v>
      </c>
      <c r="AA970" s="13" t="str" cm="1">
        <f t="array" ref="AA970">IFERROR(INDEX(bank!$A$2:$P$1212,MATCH($O970&amp;$P970,bank!$Q$2:$Q$1212,0),AA$1),FALSE)</f>
        <v>付款单</v>
      </c>
      <c r="AB970" s="13" t="str" cm="1">
        <f t="array" ref="AB970">IFERROR(INDEX(bank!$A$2:$P$1212,MATCH($O970&amp;$P970,bank!$Q$2:$Q$1212,0),AB$1),FALSE)</f>
        <v>上海汇丰/USD/Monica/095-046207-055</v>
      </c>
      <c r="AC970" s="13" t="str" cm="1">
        <f t="array" ref="AC970">IFERROR(INDEX(bank!$A$2:$P$1212,MATCH($O970&amp;$P970,bank!$Q$2:$Q$1212,0),AC$1),FALSE)</f>
        <v>USD</v>
      </c>
      <c r="AD970" s="13" cm="1">
        <f t="array" ref="AD970">IFERROR(INDEX(bank!$A$2:$P$1212,MATCH($O970&amp;$P970,bank!$Q$2:$Q$1212,0),AD$1),FALSE)</f>
        <v>0</v>
      </c>
      <c r="AE970" s="13" t="str" cm="1">
        <f t="array" ref="AE970">IFERROR(INDEX(bank!$A$2:$P$1212,MATCH($O970&amp;$P970,bank!$Q$2:$Q$1212,0),AE$1),FALSE)</f>
        <v>2202-股东往来</v>
      </c>
      <c r="AF970" s="13" t="str" cm="1">
        <f t="array" ref="AF970">IFERROR(INDEX(bank!$A$2:$P$1212,MATCH($O970&amp;$P970,bank!$Q$2:$Q$1212,0),AF$1),FALSE)</f>
        <v>sophia ocean运费转回上海汇丰</v>
      </c>
      <c r="AG970" s="13" cm="1">
        <f t="array" ref="AG970">IFERROR(INDEX(bank!$A$2:$P$1212,MATCH($O970&amp;$P970,bank!$Q$2:$Q$1212,0),AG$1),FALSE)</f>
        <v>45083.317245370366</v>
      </c>
      <c r="AH970" s="13" cm="1">
        <f t="array" ref="AH970">IFERROR(INDEX(bank!$A$2:$P$1212,MATCH($O970&amp;$P970,bank!$Q$2:$Q$1212,0),AH$1),FALSE)</f>
        <v>0</v>
      </c>
      <c r="AI970" s="13" cm="1">
        <f t="array" ref="AI970">IFERROR(INDEX(bank!$A$2:$P$1212,MATCH($O970&amp;$P970,bank!$Q$2:$Q$1212,0),AI$1),FALSE)</f>
        <v>0</v>
      </c>
      <c r="AJ970" s="13" cm="1">
        <f t="array" ref="AJ970">IFERROR(INDEX(bank!$A$2:$P$1212,MATCH($O970&amp;$P970,bank!$Q$2:$Q$1212,0),AJ$1),FALSE)</f>
        <v>400000</v>
      </c>
      <c r="AK970" s="13" cm="1">
        <f t="array" ref="AK970">IFERROR(INDEX(bank!$A$2:$P$1212,MATCH($O970&amp;$P970,bank!$Q$2:$Q$1212,0),AK$1),FALSE)</f>
        <v>400000</v>
      </c>
      <c r="AL970" s="13" cm="1">
        <f t="array" ref="AL970">IFERROR(INDEX(bank!$A$2:$P$1212,MATCH($O970&amp;$P970,bank!$Q$2:$Q$1212,0),AL$1),FALSE)</f>
        <v>659125.59000000008</v>
      </c>
      <c r="AM970" s="13" cm="1">
        <f t="array" ref="AM970">IFERROR(INDEX(bank!$A$2:$P$1212,MATCH($O970&amp;$P970,bank!$Q$2:$Q$1212,0),AM$1),FALSE)</f>
        <v>1</v>
      </c>
      <c r="AN970" s="13" t="b" cm="1">
        <f t="array" ref="AN970">IFERROR(INDEX(bank!$A$2:$P$1212,MATCH($O970&amp;$P970,bank!$Q$2:$Q$1212,0),AN$1),FALSE)</f>
        <v>1</v>
      </c>
      <c r="AO970" s="13" t="str" cm="1">
        <f t="array" ref="AO970">IFERROR(INDEX(bank!$A$2:$P$1212,MATCH($O970&amp;$P970,bank!$Q$2:$Q$1212,0),AO$1),FALSE)</f>
        <v>已关闭</v>
      </c>
    </row>
    <row r="971" spans="1:41" hidden="1">
      <c r="A971" s="4" t="s">
        <v>40</v>
      </c>
      <c r="B971" s="4" t="s">
        <v>786</v>
      </c>
      <c r="C971" s="4">
        <v>437500</v>
      </c>
      <c r="D971" s="4">
        <v>437500</v>
      </c>
      <c r="E971" s="4">
        <v>0</v>
      </c>
      <c r="F971" s="4">
        <v>0</v>
      </c>
      <c r="G971" s="4" t="s">
        <v>19</v>
      </c>
      <c r="H971" s="6">
        <v>45087.421590949067</v>
      </c>
      <c r="I971" s="4" t="s">
        <v>20</v>
      </c>
      <c r="J971" s="4" t="b">
        <v>1</v>
      </c>
      <c r="K971" s="4">
        <v>0</v>
      </c>
      <c r="L971" s="4">
        <v>1</v>
      </c>
      <c r="M971" s="4" t="s">
        <v>27</v>
      </c>
      <c r="N971" s="6">
        <v>45086.139282407406</v>
      </c>
      <c r="O971" s="4" t="s">
        <v>18</v>
      </c>
      <c r="P971" s="4">
        <v>1104</v>
      </c>
      <c r="Q971" s="10" cm="1">
        <f t="array" ref="Q971">IFERROR(INDEX(cashier!$A$2:$I$672,MATCH($O971&amp;$P971,cashier!$J$2:$J$672,0),Q$1),FALSE)</f>
        <v>622</v>
      </c>
      <c r="R971" s="10" t="str" cm="1">
        <f t="array" ref="R971">IFERROR(INDEX(cashier!$A$2:$I$672,MATCH($O971&amp;$P971,cashier!$J$2:$J$672,0),R$1),FALSE)</f>
        <v>香港汇丰/USD/Mandarine/801-443300-838</v>
      </c>
      <c r="S971" s="10" cm="1">
        <f t="array" ref="S971">IFERROR(INDEX(cashier!$A$2:$I$672,MATCH($O971&amp;$P971,cashier!$J$2:$J$672,0),S$1),FALSE)</f>
        <v>45089.134244317131</v>
      </c>
      <c r="T971" s="10" t="str" cm="1">
        <f t="array" ref="T971">IFERROR(INDEX(cashier!$A$2:$I$672,MATCH($O971&amp;$P971,cashier!$J$2:$J$672,0),T$1),FALSE)</f>
        <v>USD</v>
      </c>
      <c r="U971" s="10" cm="1">
        <f t="array" ref="U971">IFERROR(INDEX(cashier!$A$2:$I$672,MATCH($O971&amp;$P971,cashier!$J$2:$J$672,0),U$1),FALSE)</f>
        <v>483550</v>
      </c>
      <c r="V971" s="10" cm="1">
        <f t="array" ref="V971">IFERROR(INDEX(cashier!$A$2:$I$672,MATCH($O971&amp;$P971,cashier!$J$2:$J$672,0),V$1),FALSE)</f>
        <v>45086.139282407406</v>
      </c>
      <c r="W971" s="10" cm="1">
        <f t="array" ref="W971">IFERROR(INDEX(cashier!$A$2:$I$672,MATCH($O971&amp;$P971,cashier!$J$2:$J$672,0),W$1),FALSE)</f>
        <v>1104</v>
      </c>
      <c r="X971" s="10" t="str" cm="1">
        <f t="array" ref="X971">IFERROR(INDEX(cashier!$A$2:$I$672,MATCH($O971&amp;$P971,cashier!$J$2:$J$672,0),X$1),FALSE)</f>
        <v>付款单</v>
      </c>
      <c r="Y971" s="10" cm="1">
        <f t="array" ref="Y971">IFERROR(INDEX(cashier!$A$2:$I$672,MATCH($O971&amp;$P971,cashier!$J$2:$J$672,0),Y$1),FALSE)</f>
        <v>15.98</v>
      </c>
      <c r="Z971" s="13" cm="1">
        <f t="array" ref="Z971">IFERROR(INDEX(bank!$A$2:$P$1212,MATCH($O971&amp;$P971,bank!$Q$2:$Q$1212,0),Z$1),FALSE)</f>
        <v>1104</v>
      </c>
      <c r="AA971" s="13" t="str" cm="1">
        <f t="array" ref="AA971">IFERROR(INDEX(bank!$A$2:$P$1212,MATCH($O971&amp;$P971,bank!$Q$2:$Q$1212,0),AA$1),FALSE)</f>
        <v>付款单</v>
      </c>
      <c r="AB971" s="13" t="str" cm="1">
        <f t="array" ref="AB971">IFERROR(INDEX(bank!$A$2:$P$1212,MATCH($O971&amp;$P971,bank!$Q$2:$Q$1212,0),AB$1),FALSE)</f>
        <v>香港汇丰/USD/Mandarine/801-443300-838</v>
      </c>
      <c r="AC971" s="13" t="str" cm="1">
        <f t="array" ref="AC971">IFERROR(INDEX(bank!$A$2:$P$1212,MATCH($O971&amp;$P971,bank!$Q$2:$Q$1212,0),AC$1),FALSE)</f>
        <v>USD</v>
      </c>
      <c r="AD971" s="13" cm="1">
        <f t="array" ref="AD971">IFERROR(INDEX(bank!$A$2:$P$1212,MATCH($O971&amp;$P971,bank!$Q$2:$Q$1212,0),AD$1),FALSE)</f>
        <v>0</v>
      </c>
      <c r="AE971" s="13" t="str" cm="1">
        <f t="array" ref="AE971">IFERROR(INDEX(bank!$A$2:$P$1212,MATCH($O971&amp;$P971,bank!$Q$2:$Q$1212,0),AE$1),FALSE)</f>
        <v xml:space="preserve">5402.04-燃料成本   </v>
      </c>
      <c r="AF971" s="13" t="str" cm="1">
        <f t="array" ref="AF971">IFERROR(INDEX(bank!$A$2:$P$1212,MATCH($O971&amp;$P971,bank!$Q$2:$Q$1212,0),AF$1),FALSE)</f>
        <v>5月13日 LOME港加重油700吨，单价USD625 , 后付款</v>
      </c>
      <c r="AG971" s="13" cm="1">
        <f t="array" ref="AG971">IFERROR(INDEX(bank!$A$2:$P$1212,MATCH($O971&amp;$P971,bank!$Q$2:$Q$1212,0),AG$1),FALSE)</f>
        <v>45086.139282407406</v>
      </c>
      <c r="AH971" s="13" cm="1">
        <f t="array" ref="AH971">IFERROR(INDEX(bank!$A$2:$P$1212,MATCH($O971&amp;$P971,bank!$Q$2:$Q$1212,0),AH$1),FALSE)</f>
        <v>0</v>
      </c>
      <c r="AI971" s="13" cm="1">
        <f t="array" ref="AI971">IFERROR(INDEX(bank!$A$2:$P$1212,MATCH($O971&amp;$P971,bank!$Q$2:$Q$1212,0),AI$1),FALSE)</f>
        <v>0</v>
      </c>
      <c r="AJ971" s="13" cm="1">
        <f t="array" ref="AJ971">IFERROR(INDEX(bank!$A$2:$P$1212,MATCH($O971&amp;$P971,bank!$Q$2:$Q$1212,0),AJ$1),FALSE)</f>
        <v>437500</v>
      </c>
      <c r="AK971" s="13" cm="1">
        <f t="array" ref="AK971">IFERROR(INDEX(bank!$A$2:$P$1212,MATCH($O971&amp;$P971,bank!$Q$2:$Q$1212,0),AK$1),FALSE)</f>
        <v>437500</v>
      </c>
      <c r="AL971" s="13" cm="1">
        <f t="array" ref="AL971">IFERROR(INDEX(bank!$A$2:$P$1212,MATCH($O971&amp;$P971,bank!$Q$2:$Q$1212,0),AL$1),FALSE)</f>
        <v>-724263.07000000007</v>
      </c>
      <c r="AM971" s="13" cm="1">
        <f t="array" ref="AM971">IFERROR(INDEX(bank!$A$2:$P$1212,MATCH($O971&amp;$P971,bank!$Q$2:$Q$1212,0),AM$1),FALSE)</f>
        <v>1</v>
      </c>
      <c r="AN971" s="13" t="b" cm="1">
        <f t="array" ref="AN971">IFERROR(INDEX(bank!$A$2:$P$1212,MATCH($O971&amp;$P971,bank!$Q$2:$Q$1212,0),AN$1),FALSE)</f>
        <v>1</v>
      </c>
      <c r="AO971" s="13" t="str" cm="1">
        <f t="array" ref="AO971">IFERROR(INDEX(bank!$A$2:$P$1212,MATCH($O971&amp;$P971,bank!$Q$2:$Q$1212,0),AO$1),FALSE)</f>
        <v>已关闭</v>
      </c>
    </row>
    <row r="972" spans="1:41" hidden="1">
      <c r="A972" s="4" t="s">
        <v>40</v>
      </c>
      <c r="B972" s="4" t="s">
        <v>787</v>
      </c>
      <c r="C972" s="4">
        <v>43250</v>
      </c>
      <c r="D972" s="4">
        <v>43250</v>
      </c>
      <c r="E972" s="4">
        <v>0</v>
      </c>
      <c r="F972" s="4">
        <v>0</v>
      </c>
      <c r="G972" s="4" t="s">
        <v>19</v>
      </c>
      <c r="H972" s="6">
        <v>45087.421590949067</v>
      </c>
      <c r="I972" s="4" t="s">
        <v>20</v>
      </c>
      <c r="J972" s="4" t="b">
        <v>1</v>
      </c>
      <c r="K972" s="4">
        <v>0</v>
      </c>
      <c r="L972" s="4">
        <v>1</v>
      </c>
      <c r="M972" s="4" t="s">
        <v>27</v>
      </c>
      <c r="N972" s="6">
        <v>45086.139282407406</v>
      </c>
      <c r="O972" s="4" t="s">
        <v>18</v>
      </c>
      <c r="P972" s="4">
        <v>1104</v>
      </c>
      <c r="Q972" s="10" cm="1">
        <f t="array" ref="Q972">IFERROR(INDEX(cashier!$A$2:$I$672,MATCH($O972&amp;$P972,cashier!$J$2:$J$672,0),Q$1),FALSE)</f>
        <v>622</v>
      </c>
      <c r="R972" s="10" t="str" cm="1">
        <f t="array" ref="R972">IFERROR(INDEX(cashier!$A$2:$I$672,MATCH($O972&amp;$P972,cashier!$J$2:$J$672,0),R$1),FALSE)</f>
        <v>香港汇丰/USD/Mandarine/801-443300-838</v>
      </c>
      <c r="S972" s="10" cm="1">
        <f t="array" ref="S972">IFERROR(INDEX(cashier!$A$2:$I$672,MATCH($O972&amp;$P972,cashier!$J$2:$J$672,0),S$1),FALSE)</f>
        <v>45089.134244317131</v>
      </c>
      <c r="T972" s="10" t="str" cm="1">
        <f t="array" ref="T972">IFERROR(INDEX(cashier!$A$2:$I$672,MATCH($O972&amp;$P972,cashier!$J$2:$J$672,0),T$1),FALSE)</f>
        <v>USD</v>
      </c>
      <c r="U972" s="10" cm="1">
        <f t="array" ref="U972">IFERROR(INDEX(cashier!$A$2:$I$672,MATCH($O972&amp;$P972,cashier!$J$2:$J$672,0),U$1),FALSE)</f>
        <v>483550</v>
      </c>
      <c r="V972" s="10" cm="1">
        <f t="array" ref="V972">IFERROR(INDEX(cashier!$A$2:$I$672,MATCH($O972&amp;$P972,cashier!$J$2:$J$672,0),V$1),FALSE)</f>
        <v>45086.139282407406</v>
      </c>
      <c r="W972" s="10" cm="1">
        <f t="array" ref="W972">IFERROR(INDEX(cashier!$A$2:$I$672,MATCH($O972&amp;$P972,cashier!$J$2:$J$672,0),W$1),FALSE)</f>
        <v>1104</v>
      </c>
      <c r="X972" s="10" t="str" cm="1">
        <f t="array" ref="X972">IFERROR(INDEX(cashier!$A$2:$I$672,MATCH($O972&amp;$P972,cashier!$J$2:$J$672,0),X$1),FALSE)</f>
        <v>付款单</v>
      </c>
      <c r="Y972" s="10" cm="1">
        <f t="array" ref="Y972">IFERROR(INDEX(cashier!$A$2:$I$672,MATCH($O972&amp;$P972,cashier!$J$2:$J$672,0),Y$1),FALSE)</f>
        <v>15.98</v>
      </c>
      <c r="Z972" s="13" cm="1">
        <f t="array" ref="Z972">IFERROR(INDEX(bank!$A$2:$P$1212,MATCH($O972&amp;$P972,bank!$Q$2:$Q$1212,0),Z$1),FALSE)</f>
        <v>1104</v>
      </c>
      <c r="AA972" s="13" t="str" cm="1">
        <f t="array" ref="AA972">IFERROR(INDEX(bank!$A$2:$P$1212,MATCH($O972&amp;$P972,bank!$Q$2:$Q$1212,0),AA$1),FALSE)</f>
        <v>付款单</v>
      </c>
      <c r="AB972" s="13" t="str" cm="1">
        <f t="array" ref="AB972">IFERROR(INDEX(bank!$A$2:$P$1212,MATCH($O972&amp;$P972,bank!$Q$2:$Q$1212,0),AB$1),FALSE)</f>
        <v>香港汇丰/USD/Mandarine/801-443300-838</v>
      </c>
      <c r="AC972" s="13" t="str" cm="1">
        <f t="array" ref="AC972">IFERROR(INDEX(bank!$A$2:$P$1212,MATCH($O972&amp;$P972,bank!$Q$2:$Q$1212,0),AC$1),FALSE)</f>
        <v>USD</v>
      </c>
      <c r="AD972" s="13" cm="1">
        <f t="array" ref="AD972">IFERROR(INDEX(bank!$A$2:$P$1212,MATCH($O972&amp;$P972,bank!$Q$2:$Q$1212,0),AD$1),FALSE)</f>
        <v>0</v>
      </c>
      <c r="AE972" s="13" t="str" cm="1">
        <f t="array" ref="AE972">IFERROR(INDEX(bank!$A$2:$P$1212,MATCH($O972&amp;$P972,bank!$Q$2:$Q$1212,0),AE$1),FALSE)</f>
        <v xml:space="preserve">5402.04-燃料成本   </v>
      </c>
      <c r="AF972" s="13" t="str" cm="1">
        <f t="array" ref="AF972">IFERROR(INDEX(bank!$A$2:$P$1212,MATCH($O972&amp;$P972,bank!$Q$2:$Q$1212,0),AF$1),FALSE)</f>
        <v>5月13日 LOME港加重油700吨，单价USD625 , 后付款</v>
      </c>
      <c r="AG972" s="13" cm="1">
        <f t="array" ref="AG972">IFERROR(INDEX(bank!$A$2:$P$1212,MATCH($O972&amp;$P972,bank!$Q$2:$Q$1212,0),AG$1),FALSE)</f>
        <v>45086.139282407406</v>
      </c>
      <c r="AH972" s="13" cm="1">
        <f t="array" ref="AH972">IFERROR(INDEX(bank!$A$2:$P$1212,MATCH($O972&amp;$P972,bank!$Q$2:$Q$1212,0),AH$1),FALSE)</f>
        <v>0</v>
      </c>
      <c r="AI972" s="13" cm="1">
        <f t="array" ref="AI972">IFERROR(INDEX(bank!$A$2:$P$1212,MATCH($O972&amp;$P972,bank!$Q$2:$Q$1212,0),AI$1),FALSE)</f>
        <v>0</v>
      </c>
      <c r="AJ972" s="13" cm="1">
        <f t="array" ref="AJ972">IFERROR(INDEX(bank!$A$2:$P$1212,MATCH($O972&amp;$P972,bank!$Q$2:$Q$1212,0),AJ$1),FALSE)</f>
        <v>437500</v>
      </c>
      <c r="AK972" s="13" cm="1">
        <f t="array" ref="AK972">IFERROR(INDEX(bank!$A$2:$P$1212,MATCH($O972&amp;$P972,bank!$Q$2:$Q$1212,0),AK$1),FALSE)</f>
        <v>437500</v>
      </c>
      <c r="AL972" s="13" cm="1">
        <f t="array" ref="AL972">IFERROR(INDEX(bank!$A$2:$P$1212,MATCH($O972&amp;$P972,bank!$Q$2:$Q$1212,0),AL$1),FALSE)</f>
        <v>-724263.07000000007</v>
      </c>
      <c r="AM972" s="13" cm="1">
        <f t="array" ref="AM972">IFERROR(INDEX(bank!$A$2:$P$1212,MATCH($O972&amp;$P972,bank!$Q$2:$Q$1212,0),AM$1),FALSE)</f>
        <v>1</v>
      </c>
      <c r="AN972" s="13" t="b" cm="1">
        <f t="array" ref="AN972">IFERROR(INDEX(bank!$A$2:$P$1212,MATCH($O972&amp;$P972,bank!$Q$2:$Q$1212,0),AN$1),FALSE)</f>
        <v>1</v>
      </c>
      <c r="AO972" s="13" t="str" cm="1">
        <f t="array" ref="AO972">IFERROR(INDEX(bank!$A$2:$P$1212,MATCH($O972&amp;$P972,bank!$Q$2:$Q$1212,0),AO$1),FALSE)</f>
        <v>已关闭</v>
      </c>
    </row>
    <row r="973" spans="1:41" hidden="1">
      <c r="A973" s="4" t="s">
        <v>426</v>
      </c>
      <c r="B973" s="4" t="s">
        <v>788</v>
      </c>
      <c r="C973" s="4">
        <v>2800</v>
      </c>
      <c r="D973" s="4">
        <v>2800</v>
      </c>
      <c r="E973" s="4">
        <v>0</v>
      </c>
      <c r="F973" s="4">
        <v>0</v>
      </c>
      <c r="G973" s="4" t="s">
        <v>19</v>
      </c>
      <c r="H973" s="6">
        <v>45087.421590949067</v>
      </c>
      <c r="I973" s="4" t="s">
        <v>20</v>
      </c>
      <c r="J973" s="4" t="b">
        <v>1</v>
      </c>
      <c r="K973" s="4">
        <v>0</v>
      </c>
      <c r="L973" s="4">
        <v>1</v>
      </c>
      <c r="M973" s="4" t="s">
        <v>27</v>
      </c>
      <c r="N973" s="6">
        <v>45086.139282407406</v>
      </c>
      <c r="O973" s="4" t="s">
        <v>18</v>
      </c>
      <c r="P973" s="4">
        <v>1104</v>
      </c>
      <c r="Q973" s="10" cm="1">
        <f t="array" ref="Q973">IFERROR(INDEX(cashier!$A$2:$I$672,MATCH($O973&amp;$P973,cashier!$J$2:$J$672,0),Q$1),FALSE)</f>
        <v>622</v>
      </c>
      <c r="R973" s="10" t="str" cm="1">
        <f t="array" ref="R973">IFERROR(INDEX(cashier!$A$2:$I$672,MATCH($O973&amp;$P973,cashier!$J$2:$J$672,0),R$1),FALSE)</f>
        <v>香港汇丰/USD/Mandarine/801-443300-838</v>
      </c>
      <c r="S973" s="10" cm="1">
        <f t="array" ref="S973">IFERROR(INDEX(cashier!$A$2:$I$672,MATCH($O973&amp;$P973,cashier!$J$2:$J$672,0),S$1),FALSE)</f>
        <v>45089.134244317131</v>
      </c>
      <c r="T973" s="10" t="str" cm="1">
        <f t="array" ref="T973">IFERROR(INDEX(cashier!$A$2:$I$672,MATCH($O973&amp;$P973,cashier!$J$2:$J$672,0),T$1),FALSE)</f>
        <v>USD</v>
      </c>
      <c r="U973" s="10" cm="1">
        <f t="array" ref="U973">IFERROR(INDEX(cashier!$A$2:$I$672,MATCH($O973&amp;$P973,cashier!$J$2:$J$672,0),U$1),FALSE)</f>
        <v>483550</v>
      </c>
      <c r="V973" s="10" cm="1">
        <f t="array" ref="V973">IFERROR(INDEX(cashier!$A$2:$I$672,MATCH($O973&amp;$P973,cashier!$J$2:$J$672,0),V$1),FALSE)</f>
        <v>45086.139282407406</v>
      </c>
      <c r="W973" s="10" cm="1">
        <f t="array" ref="W973">IFERROR(INDEX(cashier!$A$2:$I$672,MATCH($O973&amp;$P973,cashier!$J$2:$J$672,0),W$1),FALSE)</f>
        <v>1104</v>
      </c>
      <c r="X973" s="10" t="str" cm="1">
        <f t="array" ref="X973">IFERROR(INDEX(cashier!$A$2:$I$672,MATCH($O973&amp;$P973,cashier!$J$2:$J$672,0),X$1),FALSE)</f>
        <v>付款单</v>
      </c>
      <c r="Y973" s="10" cm="1">
        <f t="array" ref="Y973">IFERROR(INDEX(cashier!$A$2:$I$672,MATCH($O973&amp;$P973,cashier!$J$2:$J$672,0),Y$1),FALSE)</f>
        <v>15.98</v>
      </c>
      <c r="Z973" s="13" cm="1">
        <f t="array" ref="Z973">IFERROR(INDEX(bank!$A$2:$P$1212,MATCH($O973&amp;$P973,bank!$Q$2:$Q$1212,0),Z$1),FALSE)</f>
        <v>1104</v>
      </c>
      <c r="AA973" s="13" t="str" cm="1">
        <f t="array" ref="AA973">IFERROR(INDEX(bank!$A$2:$P$1212,MATCH($O973&amp;$P973,bank!$Q$2:$Q$1212,0),AA$1),FALSE)</f>
        <v>付款单</v>
      </c>
      <c r="AB973" s="13" t="str" cm="1">
        <f t="array" ref="AB973">IFERROR(INDEX(bank!$A$2:$P$1212,MATCH($O973&amp;$P973,bank!$Q$2:$Q$1212,0),AB$1),FALSE)</f>
        <v>香港汇丰/USD/Mandarine/801-443300-838</v>
      </c>
      <c r="AC973" s="13" t="str" cm="1">
        <f t="array" ref="AC973">IFERROR(INDEX(bank!$A$2:$P$1212,MATCH($O973&amp;$P973,bank!$Q$2:$Q$1212,0),AC$1),FALSE)</f>
        <v>USD</v>
      </c>
      <c r="AD973" s="13" cm="1">
        <f t="array" ref="AD973">IFERROR(INDEX(bank!$A$2:$P$1212,MATCH($O973&amp;$P973,bank!$Q$2:$Q$1212,0),AD$1),FALSE)</f>
        <v>0</v>
      </c>
      <c r="AE973" s="13" t="str" cm="1">
        <f t="array" ref="AE973">IFERROR(INDEX(bank!$A$2:$P$1212,MATCH($O973&amp;$P973,bank!$Q$2:$Q$1212,0),AE$1),FALSE)</f>
        <v xml:space="preserve">5402.04-燃料成本   </v>
      </c>
      <c r="AF973" s="13" t="str" cm="1">
        <f t="array" ref="AF973">IFERROR(INDEX(bank!$A$2:$P$1212,MATCH($O973&amp;$P973,bank!$Q$2:$Q$1212,0),AF$1),FALSE)</f>
        <v>5月13日 LOME港加重油700吨，单价USD625 , 后付款</v>
      </c>
      <c r="AG973" s="13" cm="1">
        <f t="array" ref="AG973">IFERROR(INDEX(bank!$A$2:$P$1212,MATCH($O973&amp;$P973,bank!$Q$2:$Q$1212,0),AG$1),FALSE)</f>
        <v>45086.139282407406</v>
      </c>
      <c r="AH973" s="13" cm="1">
        <f t="array" ref="AH973">IFERROR(INDEX(bank!$A$2:$P$1212,MATCH($O973&amp;$P973,bank!$Q$2:$Q$1212,0),AH$1),FALSE)</f>
        <v>0</v>
      </c>
      <c r="AI973" s="13" cm="1">
        <f t="array" ref="AI973">IFERROR(INDEX(bank!$A$2:$P$1212,MATCH($O973&amp;$P973,bank!$Q$2:$Q$1212,0),AI$1),FALSE)</f>
        <v>0</v>
      </c>
      <c r="AJ973" s="13" cm="1">
        <f t="array" ref="AJ973">IFERROR(INDEX(bank!$A$2:$P$1212,MATCH($O973&amp;$P973,bank!$Q$2:$Q$1212,0),AJ$1),FALSE)</f>
        <v>437500</v>
      </c>
      <c r="AK973" s="13" cm="1">
        <f t="array" ref="AK973">IFERROR(INDEX(bank!$A$2:$P$1212,MATCH($O973&amp;$P973,bank!$Q$2:$Q$1212,0),AK$1),FALSE)</f>
        <v>437500</v>
      </c>
      <c r="AL973" s="13" cm="1">
        <f t="array" ref="AL973">IFERROR(INDEX(bank!$A$2:$P$1212,MATCH($O973&amp;$P973,bank!$Q$2:$Q$1212,0),AL$1),FALSE)</f>
        <v>-724263.07000000007</v>
      </c>
      <c r="AM973" s="13" cm="1">
        <f t="array" ref="AM973">IFERROR(INDEX(bank!$A$2:$P$1212,MATCH($O973&amp;$P973,bank!$Q$2:$Q$1212,0),AM$1),FALSE)</f>
        <v>1</v>
      </c>
      <c r="AN973" s="13" t="b" cm="1">
        <f t="array" ref="AN973">IFERROR(INDEX(bank!$A$2:$P$1212,MATCH($O973&amp;$P973,bank!$Q$2:$Q$1212,0),AN$1),FALSE)</f>
        <v>1</v>
      </c>
      <c r="AO973" s="13" t="str" cm="1">
        <f t="array" ref="AO973">IFERROR(INDEX(bank!$A$2:$P$1212,MATCH($O973&amp;$P973,bank!$Q$2:$Q$1212,0),AO$1),FALSE)</f>
        <v>已关闭</v>
      </c>
    </row>
    <row r="974" spans="1:41" hidden="1">
      <c r="A974" s="4" t="s">
        <v>16</v>
      </c>
      <c r="B974" s="4" t="s">
        <v>789</v>
      </c>
      <c r="C974" s="4">
        <v>66666</v>
      </c>
      <c r="D974" s="4">
        <v>66666</v>
      </c>
      <c r="E974" s="4">
        <v>0</v>
      </c>
      <c r="F974" s="4">
        <v>0</v>
      </c>
      <c r="G974" s="4" t="s">
        <v>19</v>
      </c>
      <c r="H974" s="6">
        <v>45107.090301620367</v>
      </c>
      <c r="I974" s="4" t="s">
        <v>208</v>
      </c>
      <c r="J974" s="4" t="b">
        <v>0</v>
      </c>
      <c r="K974" s="4">
        <v>0</v>
      </c>
      <c r="L974" s="4">
        <v>1</v>
      </c>
      <c r="O974" s="4" t="s">
        <v>18</v>
      </c>
      <c r="P974" s="4">
        <v>1105</v>
      </c>
      <c r="Q974" s="10" t="b" cm="1">
        <f t="array" ref="Q974">IFERROR(INDEX(cashier!$A$2:$I$672,MATCH($O974&amp;$P974,cashier!$J$2:$J$672,0),Q$1),FALSE)</f>
        <v>0</v>
      </c>
      <c r="R974" s="10" t="b" cm="1">
        <f t="array" ref="R974">IFERROR(INDEX(cashier!$A$2:$I$672,MATCH($O974&amp;$P974,cashier!$J$2:$J$672,0),R$1),FALSE)</f>
        <v>0</v>
      </c>
      <c r="S974" s="10" t="b" cm="1">
        <f t="array" ref="S974">IFERROR(INDEX(cashier!$A$2:$I$672,MATCH($O974&amp;$P974,cashier!$J$2:$J$672,0),S$1),FALSE)</f>
        <v>0</v>
      </c>
      <c r="T974" s="10" t="b" cm="1">
        <f t="array" ref="T974">IFERROR(INDEX(cashier!$A$2:$I$672,MATCH($O974&amp;$P974,cashier!$J$2:$J$672,0),T$1),FALSE)</f>
        <v>0</v>
      </c>
      <c r="U974" s="10" t="b" cm="1">
        <f t="array" ref="U974">IFERROR(INDEX(cashier!$A$2:$I$672,MATCH($O974&amp;$P974,cashier!$J$2:$J$672,0),U$1),FALSE)</f>
        <v>0</v>
      </c>
      <c r="V974" s="10" t="b" cm="1">
        <f t="array" ref="V974">IFERROR(INDEX(cashier!$A$2:$I$672,MATCH($O974&amp;$P974,cashier!$J$2:$J$672,0),V$1),FALSE)</f>
        <v>0</v>
      </c>
      <c r="W974" s="10" t="b" cm="1">
        <f t="array" ref="W974">IFERROR(INDEX(cashier!$A$2:$I$672,MATCH($O974&amp;$P974,cashier!$J$2:$J$672,0),W$1),FALSE)</f>
        <v>0</v>
      </c>
      <c r="X974" s="10" t="b" cm="1">
        <f t="array" ref="X974">IFERROR(INDEX(cashier!$A$2:$I$672,MATCH($O974&amp;$P974,cashier!$J$2:$J$672,0),X$1),FALSE)</f>
        <v>0</v>
      </c>
      <c r="Y974" s="10" t="b" cm="1">
        <f t="array" ref="Y974">IFERROR(INDEX(cashier!$A$2:$I$672,MATCH($O974&amp;$P974,cashier!$J$2:$J$672,0),Y$1),FALSE)</f>
        <v>0</v>
      </c>
      <c r="Z974" s="13" t="b" cm="1">
        <f t="array" ref="Z974">IFERROR(INDEX(bank!$A$2:$P$1212,MATCH($O974&amp;$P974,bank!$Q$2:$Q$1212,0),Z$1),FALSE)</f>
        <v>0</v>
      </c>
      <c r="AA974" s="13" t="b" cm="1">
        <f t="array" ref="AA974">IFERROR(INDEX(bank!$A$2:$P$1212,MATCH($O974&amp;$P974,bank!$Q$2:$Q$1212,0),AA$1),FALSE)</f>
        <v>0</v>
      </c>
      <c r="AB974" s="13" t="b" cm="1">
        <f t="array" ref="AB974">IFERROR(INDEX(bank!$A$2:$P$1212,MATCH($O974&amp;$P974,bank!$Q$2:$Q$1212,0),AB$1),FALSE)</f>
        <v>0</v>
      </c>
      <c r="AC974" s="13" t="b" cm="1">
        <f t="array" ref="AC974">IFERROR(INDEX(bank!$A$2:$P$1212,MATCH($O974&amp;$P974,bank!$Q$2:$Q$1212,0),AC$1),FALSE)</f>
        <v>0</v>
      </c>
      <c r="AD974" s="13" t="b" cm="1">
        <f t="array" ref="AD974">IFERROR(INDEX(bank!$A$2:$P$1212,MATCH($O974&amp;$P974,bank!$Q$2:$Q$1212,0),AD$1),FALSE)</f>
        <v>0</v>
      </c>
      <c r="AE974" s="13" t="b" cm="1">
        <f t="array" ref="AE974">IFERROR(INDEX(bank!$A$2:$P$1212,MATCH($O974&amp;$P974,bank!$Q$2:$Q$1212,0),AE$1),FALSE)</f>
        <v>0</v>
      </c>
      <c r="AF974" s="13" t="b" cm="1">
        <f t="array" ref="AF974">IFERROR(INDEX(bank!$A$2:$P$1212,MATCH($O974&amp;$P974,bank!$Q$2:$Q$1212,0),AF$1),FALSE)</f>
        <v>0</v>
      </c>
      <c r="AG974" s="13" t="b" cm="1">
        <f t="array" ref="AG974">IFERROR(INDEX(bank!$A$2:$P$1212,MATCH($O974&amp;$P974,bank!$Q$2:$Q$1212,0),AG$1),FALSE)</f>
        <v>0</v>
      </c>
      <c r="AH974" s="13" t="b" cm="1">
        <f t="array" ref="AH974">IFERROR(INDEX(bank!$A$2:$P$1212,MATCH($O974&amp;$P974,bank!$Q$2:$Q$1212,0),AH$1),FALSE)</f>
        <v>0</v>
      </c>
      <c r="AI974" s="13" t="b" cm="1">
        <f t="array" ref="AI974">IFERROR(INDEX(bank!$A$2:$P$1212,MATCH($O974&amp;$P974,bank!$Q$2:$Q$1212,0),AI$1),FALSE)</f>
        <v>0</v>
      </c>
      <c r="AJ974" s="13" t="b" cm="1">
        <f t="array" ref="AJ974">IFERROR(INDEX(bank!$A$2:$P$1212,MATCH($O974&amp;$P974,bank!$Q$2:$Q$1212,0),AJ$1),FALSE)</f>
        <v>0</v>
      </c>
      <c r="AK974" s="13" t="b" cm="1">
        <f t="array" ref="AK974">IFERROR(INDEX(bank!$A$2:$P$1212,MATCH($O974&amp;$P974,bank!$Q$2:$Q$1212,0),AK$1),FALSE)</f>
        <v>0</v>
      </c>
      <c r="AL974" s="13" t="b" cm="1">
        <f t="array" ref="AL974">IFERROR(INDEX(bank!$A$2:$P$1212,MATCH($O974&amp;$P974,bank!$Q$2:$Q$1212,0),AL$1),FALSE)</f>
        <v>0</v>
      </c>
      <c r="AM974" s="13" t="b" cm="1">
        <f t="array" ref="AM974">IFERROR(INDEX(bank!$A$2:$P$1212,MATCH($O974&amp;$P974,bank!$Q$2:$Q$1212,0),AM$1),FALSE)</f>
        <v>0</v>
      </c>
      <c r="AN974" s="13" t="b" cm="1">
        <f t="array" ref="AN974">IFERROR(INDEX(bank!$A$2:$P$1212,MATCH($O974&amp;$P974,bank!$Q$2:$Q$1212,0),AN$1),FALSE)</f>
        <v>0</v>
      </c>
      <c r="AO974" s="13" t="b" cm="1">
        <f t="array" ref="AO974">IFERROR(INDEX(bank!$A$2:$P$1212,MATCH($O974&amp;$P974,bank!$Q$2:$Q$1212,0),AO$1),FALSE)</f>
        <v>0</v>
      </c>
    </row>
    <row r="975" spans="1:41" hidden="1">
      <c r="A975" s="4" t="s">
        <v>22</v>
      </c>
      <c r="B975" s="4" t="s">
        <v>790</v>
      </c>
      <c r="C975" s="4">
        <v>3946.39</v>
      </c>
      <c r="D975" s="4">
        <v>3946.39</v>
      </c>
      <c r="E975" s="4">
        <v>0</v>
      </c>
      <c r="F975" s="4">
        <v>0</v>
      </c>
      <c r="G975" s="4" t="s">
        <v>19</v>
      </c>
      <c r="H975" s="6">
        <v>45107.090301620367</v>
      </c>
      <c r="I975" s="4" t="s">
        <v>208</v>
      </c>
      <c r="J975" s="4" t="b">
        <v>0</v>
      </c>
      <c r="K975" s="4">
        <v>0</v>
      </c>
      <c r="L975" s="4">
        <v>1</v>
      </c>
      <c r="O975" s="4" t="s">
        <v>18</v>
      </c>
      <c r="P975" s="4">
        <v>1105</v>
      </c>
      <c r="Q975" s="10" t="b" cm="1">
        <f t="array" ref="Q975">IFERROR(INDEX(cashier!$A$2:$I$672,MATCH($O975&amp;$P975,cashier!$J$2:$J$672,0),Q$1),FALSE)</f>
        <v>0</v>
      </c>
      <c r="R975" s="10" t="b" cm="1">
        <f t="array" ref="R975">IFERROR(INDEX(cashier!$A$2:$I$672,MATCH($O975&amp;$P975,cashier!$J$2:$J$672,0),R$1),FALSE)</f>
        <v>0</v>
      </c>
      <c r="S975" s="10" t="b" cm="1">
        <f t="array" ref="S975">IFERROR(INDEX(cashier!$A$2:$I$672,MATCH($O975&amp;$P975,cashier!$J$2:$J$672,0),S$1),FALSE)</f>
        <v>0</v>
      </c>
      <c r="T975" s="10" t="b" cm="1">
        <f t="array" ref="T975">IFERROR(INDEX(cashier!$A$2:$I$672,MATCH($O975&amp;$P975,cashier!$J$2:$J$672,0),T$1),FALSE)</f>
        <v>0</v>
      </c>
      <c r="U975" s="10" t="b" cm="1">
        <f t="array" ref="U975">IFERROR(INDEX(cashier!$A$2:$I$672,MATCH($O975&amp;$P975,cashier!$J$2:$J$672,0),U$1),FALSE)</f>
        <v>0</v>
      </c>
      <c r="V975" s="10" t="b" cm="1">
        <f t="array" ref="V975">IFERROR(INDEX(cashier!$A$2:$I$672,MATCH($O975&amp;$P975,cashier!$J$2:$J$672,0),V$1),FALSE)</f>
        <v>0</v>
      </c>
      <c r="W975" s="10" t="b" cm="1">
        <f t="array" ref="W975">IFERROR(INDEX(cashier!$A$2:$I$672,MATCH($O975&amp;$P975,cashier!$J$2:$J$672,0),W$1),FALSE)</f>
        <v>0</v>
      </c>
      <c r="X975" s="10" t="b" cm="1">
        <f t="array" ref="X975">IFERROR(INDEX(cashier!$A$2:$I$672,MATCH($O975&amp;$P975,cashier!$J$2:$J$672,0),X$1),FALSE)</f>
        <v>0</v>
      </c>
      <c r="Y975" s="10" t="b" cm="1">
        <f t="array" ref="Y975">IFERROR(INDEX(cashier!$A$2:$I$672,MATCH($O975&amp;$P975,cashier!$J$2:$J$672,0),Y$1),FALSE)</f>
        <v>0</v>
      </c>
      <c r="Z975" s="13" t="b" cm="1">
        <f t="array" ref="Z975">IFERROR(INDEX(bank!$A$2:$P$1212,MATCH($O975&amp;$P975,bank!$Q$2:$Q$1212,0),Z$1),FALSE)</f>
        <v>0</v>
      </c>
      <c r="AA975" s="13" t="b" cm="1">
        <f t="array" ref="AA975">IFERROR(INDEX(bank!$A$2:$P$1212,MATCH($O975&amp;$P975,bank!$Q$2:$Q$1212,0),AA$1),FALSE)</f>
        <v>0</v>
      </c>
      <c r="AB975" s="13" t="b" cm="1">
        <f t="array" ref="AB975">IFERROR(INDEX(bank!$A$2:$P$1212,MATCH($O975&amp;$P975,bank!$Q$2:$Q$1212,0),AB$1),FALSE)</f>
        <v>0</v>
      </c>
      <c r="AC975" s="13" t="b" cm="1">
        <f t="array" ref="AC975">IFERROR(INDEX(bank!$A$2:$P$1212,MATCH($O975&amp;$P975,bank!$Q$2:$Q$1212,0),AC$1),FALSE)</f>
        <v>0</v>
      </c>
      <c r="AD975" s="13" t="b" cm="1">
        <f t="array" ref="AD975">IFERROR(INDEX(bank!$A$2:$P$1212,MATCH($O975&amp;$P975,bank!$Q$2:$Q$1212,0),AD$1),FALSE)</f>
        <v>0</v>
      </c>
      <c r="AE975" s="13" t="b" cm="1">
        <f t="array" ref="AE975">IFERROR(INDEX(bank!$A$2:$P$1212,MATCH($O975&amp;$P975,bank!$Q$2:$Q$1212,0),AE$1),FALSE)</f>
        <v>0</v>
      </c>
      <c r="AF975" s="13" t="b" cm="1">
        <f t="array" ref="AF975">IFERROR(INDEX(bank!$A$2:$P$1212,MATCH($O975&amp;$P975,bank!$Q$2:$Q$1212,0),AF$1),FALSE)</f>
        <v>0</v>
      </c>
      <c r="AG975" s="13" t="b" cm="1">
        <f t="array" ref="AG975">IFERROR(INDEX(bank!$A$2:$P$1212,MATCH($O975&amp;$P975,bank!$Q$2:$Q$1212,0),AG$1),FALSE)</f>
        <v>0</v>
      </c>
      <c r="AH975" s="13" t="b" cm="1">
        <f t="array" ref="AH975">IFERROR(INDEX(bank!$A$2:$P$1212,MATCH($O975&amp;$P975,bank!$Q$2:$Q$1212,0),AH$1),FALSE)</f>
        <v>0</v>
      </c>
      <c r="AI975" s="13" t="b" cm="1">
        <f t="array" ref="AI975">IFERROR(INDEX(bank!$A$2:$P$1212,MATCH($O975&amp;$P975,bank!$Q$2:$Q$1212,0),AI$1),FALSE)</f>
        <v>0</v>
      </c>
      <c r="AJ975" s="13" t="b" cm="1">
        <f t="array" ref="AJ975">IFERROR(INDEX(bank!$A$2:$P$1212,MATCH($O975&amp;$P975,bank!$Q$2:$Q$1212,0),AJ$1),FALSE)</f>
        <v>0</v>
      </c>
      <c r="AK975" s="13" t="b" cm="1">
        <f t="array" ref="AK975">IFERROR(INDEX(bank!$A$2:$P$1212,MATCH($O975&amp;$P975,bank!$Q$2:$Q$1212,0),AK$1),FALSE)</f>
        <v>0</v>
      </c>
      <c r="AL975" s="13" t="b" cm="1">
        <f t="array" ref="AL975">IFERROR(INDEX(bank!$A$2:$P$1212,MATCH($O975&amp;$P975,bank!$Q$2:$Q$1212,0),AL$1),FALSE)</f>
        <v>0</v>
      </c>
      <c r="AM975" s="13" t="b" cm="1">
        <f t="array" ref="AM975">IFERROR(INDEX(bank!$A$2:$P$1212,MATCH($O975&amp;$P975,bank!$Q$2:$Q$1212,0),AM$1),FALSE)</f>
        <v>0</v>
      </c>
      <c r="AN975" s="13" t="b" cm="1">
        <f t="array" ref="AN975">IFERROR(INDEX(bank!$A$2:$P$1212,MATCH($O975&amp;$P975,bank!$Q$2:$Q$1212,0),AN$1),FALSE)</f>
        <v>0</v>
      </c>
      <c r="AO975" s="13" t="b" cm="1">
        <f t="array" ref="AO975">IFERROR(INDEX(bank!$A$2:$P$1212,MATCH($O975&amp;$P975,bank!$Q$2:$Q$1212,0),AO$1),FALSE)</f>
        <v>0</v>
      </c>
    </row>
    <row r="976" spans="1:41" hidden="1">
      <c r="A976" s="4" t="s">
        <v>126</v>
      </c>
      <c r="B976" s="4" t="s">
        <v>791</v>
      </c>
      <c r="C976" s="4">
        <v>4500</v>
      </c>
      <c r="D976" s="4">
        <v>4500</v>
      </c>
      <c r="E976" s="4">
        <v>0</v>
      </c>
      <c r="F976" s="4">
        <v>0</v>
      </c>
      <c r="G976" s="4" t="s">
        <v>19</v>
      </c>
      <c r="H976" s="6">
        <v>45102.124762962972</v>
      </c>
      <c r="I976" s="4" t="s">
        <v>208</v>
      </c>
      <c r="J976" s="4" t="b">
        <v>0</v>
      </c>
      <c r="K976" s="4">
        <v>0</v>
      </c>
      <c r="L976" s="4">
        <v>1</v>
      </c>
      <c r="O976" s="4" t="s">
        <v>18</v>
      </c>
      <c r="P976" s="4">
        <v>1108</v>
      </c>
      <c r="Q976" s="10" t="b" cm="1">
        <f t="array" ref="Q976">IFERROR(INDEX(cashier!$A$2:$I$672,MATCH($O976&amp;$P976,cashier!$J$2:$J$672,0),Q$1),FALSE)</f>
        <v>0</v>
      </c>
      <c r="R976" s="10" t="b" cm="1">
        <f t="array" ref="R976">IFERROR(INDEX(cashier!$A$2:$I$672,MATCH($O976&amp;$P976,cashier!$J$2:$J$672,0),R$1),FALSE)</f>
        <v>0</v>
      </c>
      <c r="S976" s="10" t="b" cm="1">
        <f t="array" ref="S976">IFERROR(INDEX(cashier!$A$2:$I$672,MATCH($O976&amp;$P976,cashier!$J$2:$J$672,0),S$1),FALSE)</f>
        <v>0</v>
      </c>
      <c r="T976" s="10" t="b" cm="1">
        <f t="array" ref="T976">IFERROR(INDEX(cashier!$A$2:$I$672,MATCH($O976&amp;$P976,cashier!$J$2:$J$672,0),T$1),FALSE)</f>
        <v>0</v>
      </c>
      <c r="U976" s="10" t="b" cm="1">
        <f t="array" ref="U976">IFERROR(INDEX(cashier!$A$2:$I$672,MATCH($O976&amp;$P976,cashier!$J$2:$J$672,0),U$1),FALSE)</f>
        <v>0</v>
      </c>
      <c r="V976" s="10" t="b" cm="1">
        <f t="array" ref="V976">IFERROR(INDEX(cashier!$A$2:$I$672,MATCH($O976&amp;$P976,cashier!$J$2:$J$672,0),V$1),FALSE)</f>
        <v>0</v>
      </c>
      <c r="W976" s="10" t="b" cm="1">
        <f t="array" ref="W976">IFERROR(INDEX(cashier!$A$2:$I$672,MATCH($O976&amp;$P976,cashier!$J$2:$J$672,0),W$1),FALSE)</f>
        <v>0</v>
      </c>
      <c r="X976" s="10" t="b" cm="1">
        <f t="array" ref="X976">IFERROR(INDEX(cashier!$A$2:$I$672,MATCH($O976&amp;$P976,cashier!$J$2:$J$672,0),X$1),FALSE)</f>
        <v>0</v>
      </c>
      <c r="Y976" s="10" t="b" cm="1">
        <f t="array" ref="Y976">IFERROR(INDEX(cashier!$A$2:$I$672,MATCH($O976&amp;$P976,cashier!$J$2:$J$672,0),Y$1),FALSE)</f>
        <v>0</v>
      </c>
      <c r="Z976" s="13" t="b" cm="1">
        <f t="array" ref="Z976">IFERROR(INDEX(bank!$A$2:$P$1212,MATCH($O976&amp;$P976,bank!$Q$2:$Q$1212,0),Z$1),FALSE)</f>
        <v>0</v>
      </c>
      <c r="AA976" s="13" t="b" cm="1">
        <f t="array" ref="AA976">IFERROR(INDEX(bank!$A$2:$P$1212,MATCH($O976&amp;$P976,bank!$Q$2:$Q$1212,0),AA$1),FALSE)</f>
        <v>0</v>
      </c>
      <c r="AB976" s="13" t="b" cm="1">
        <f t="array" ref="AB976">IFERROR(INDEX(bank!$A$2:$P$1212,MATCH($O976&amp;$P976,bank!$Q$2:$Q$1212,0),AB$1),FALSE)</f>
        <v>0</v>
      </c>
      <c r="AC976" s="13" t="b" cm="1">
        <f t="array" ref="AC976">IFERROR(INDEX(bank!$A$2:$P$1212,MATCH($O976&amp;$P976,bank!$Q$2:$Q$1212,0),AC$1),FALSE)</f>
        <v>0</v>
      </c>
      <c r="AD976" s="13" t="b" cm="1">
        <f t="array" ref="AD976">IFERROR(INDEX(bank!$A$2:$P$1212,MATCH($O976&amp;$P976,bank!$Q$2:$Q$1212,0),AD$1),FALSE)</f>
        <v>0</v>
      </c>
      <c r="AE976" s="13" t="b" cm="1">
        <f t="array" ref="AE976">IFERROR(INDEX(bank!$A$2:$P$1212,MATCH($O976&amp;$P976,bank!$Q$2:$Q$1212,0),AE$1),FALSE)</f>
        <v>0</v>
      </c>
      <c r="AF976" s="13" t="b" cm="1">
        <f t="array" ref="AF976">IFERROR(INDEX(bank!$A$2:$P$1212,MATCH($O976&amp;$P976,bank!$Q$2:$Q$1212,0),AF$1),FALSE)</f>
        <v>0</v>
      </c>
      <c r="AG976" s="13" t="b" cm="1">
        <f t="array" ref="AG976">IFERROR(INDEX(bank!$A$2:$P$1212,MATCH($O976&amp;$P976,bank!$Q$2:$Q$1212,0),AG$1),FALSE)</f>
        <v>0</v>
      </c>
      <c r="AH976" s="13" t="b" cm="1">
        <f t="array" ref="AH976">IFERROR(INDEX(bank!$A$2:$P$1212,MATCH($O976&amp;$P976,bank!$Q$2:$Q$1212,0),AH$1),FALSE)</f>
        <v>0</v>
      </c>
      <c r="AI976" s="13" t="b" cm="1">
        <f t="array" ref="AI976">IFERROR(INDEX(bank!$A$2:$P$1212,MATCH($O976&amp;$P976,bank!$Q$2:$Q$1212,0),AI$1),FALSE)</f>
        <v>0</v>
      </c>
      <c r="AJ976" s="13" t="b" cm="1">
        <f t="array" ref="AJ976">IFERROR(INDEX(bank!$A$2:$P$1212,MATCH($O976&amp;$P976,bank!$Q$2:$Q$1212,0),AJ$1),FALSE)</f>
        <v>0</v>
      </c>
      <c r="AK976" s="13" t="b" cm="1">
        <f t="array" ref="AK976">IFERROR(INDEX(bank!$A$2:$P$1212,MATCH($O976&amp;$P976,bank!$Q$2:$Q$1212,0),AK$1),FALSE)</f>
        <v>0</v>
      </c>
      <c r="AL976" s="13" t="b" cm="1">
        <f t="array" ref="AL976">IFERROR(INDEX(bank!$A$2:$P$1212,MATCH($O976&amp;$P976,bank!$Q$2:$Q$1212,0),AL$1),FALSE)</f>
        <v>0</v>
      </c>
      <c r="AM976" s="13" t="b" cm="1">
        <f t="array" ref="AM976">IFERROR(INDEX(bank!$A$2:$P$1212,MATCH($O976&amp;$P976,bank!$Q$2:$Q$1212,0),AM$1),FALSE)</f>
        <v>0</v>
      </c>
      <c r="AN976" s="13" t="b" cm="1">
        <f t="array" ref="AN976">IFERROR(INDEX(bank!$A$2:$P$1212,MATCH($O976&amp;$P976,bank!$Q$2:$Q$1212,0),AN$1),FALSE)</f>
        <v>0</v>
      </c>
      <c r="AO976" s="13" t="b" cm="1">
        <f t="array" ref="AO976">IFERROR(INDEX(bank!$A$2:$P$1212,MATCH($O976&amp;$P976,bank!$Q$2:$Q$1212,0),AO$1),FALSE)</f>
        <v>0</v>
      </c>
    </row>
    <row r="977" spans="1:41" hidden="1">
      <c r="A977" s="4" t="s">
        <v>50</v>
      </c>
      <c r="B977" s="4" t="s">
        <v>792</v>
      </c>
      <c r="C977" s="4">
        <v>0</v>
      </c>
      <c r="D977" s="4">
        <v>0</v>
      </c>
      <c r="E977" s="4">
        <v>35137.22</v>
      </c>
      <c r="F977" s="4">
        <v>35137.22</v>
      </c>
      <c r="G977" s="4" t="s">
        <v>19</v>
      </c>
      <c r="H977" s="6">
        <v>45084.139971041674</v>
      </c>
      <c r="I977" s="4" t="s">
        <v>20</v>
      </c>
      <c r="J977" s="4" t="b">
        <v>1</v>
      </c>
      <c r="K977" s="4">
        <v>0</v>
      </c>
      <c r="L977" s="4">
        <v>1</v>
      </c>
      <c r="M977" s="4" t="s">
        <v>27</v>
      </c>
      <c r="N977" s="6">
        <v>45084.375833333332</v>
      </c>
      <c r="O977" s="4" t="s">
        <v>26</v>
      </c>
      <c r="P977" s="4">
        <v>1110</v>
      </c>
      <c r="Q977" s="10" cm="1">
        <f t="array" ref="Q977">IFERROR(INDEX(cashier!$A$2:$I$672,MATCH($O977&amp;$P977,cashier!$J$2:$J$672,0),Q$1),FALSE)</f>
        <v>644</v>
      </c>
      <c r="R977" s="10" t="str" cm="1">
        <f t="array" ref="R977">IFERROR(INDEX(cashier!$A$2:$I$672,MATCH($O977&amp;$P977,cashier!$J$2:$J$672,0),R$1),FALSE)</f>
        <v>香港汇丰/USD/Mandarine/801-443300-838</v>
      </c>
      <c r="S977" s="10" cm="1">
        <f t="array" ref="S977">IFERROR(INDEX(cashier!$A$2:$I$672,MATCH($O977&amp;$P977,cashier!$J$2:$J$672,0),S$1),FALSE)</f>
        <v>45090.370739328697</v>
      </c>
      <c r="T977" s="10" t="str" cm="1">
        <f t="array" ref="T977">IFERROR(INDEX(cashier!$A$2:$I$672,MATCH($O977&amp;$P977,cashier!$J$2:$J$672,0),T$1),FALSE)</f>
        <v>USD</v>
      </c>
      <c r="U977" s="10" cm="1">
        <f t="array" ref="U977">IFERROR(INDEX(cashier!$A$2:$I$672,MATCH($O977&amp;$P977,cashier!$J$2:$J$672,0),U$1),FALSE)</f>
        <v>35137.22</v>
      </c>
      <c r="V977" s="10" cm="1">
        <f t="array" ref="V977">IFERROR(INDEX(cashier!$A$2:$I$672,MATCH($O977&amp;$P977,cashier!$J$2:$J$672,0),V$1),FALSE)</f>
        <v>45084.375833333332</v>
      </c>
      <c r="W977" s="10" cm="1">
        <f t="array" ref="W977">IFERROR(INDEX(cashier!$A$2:$I$672,MATCH($O977&amp;$P977,cashier!$J$2:$J$672,0),W$1),FALSE)</f>
        <v>1110</v>
      </c>
      <c r="X977" s="10" t="str" cm="1">
        <f t="array" ref="X977">IFERROR(INDEX(cashier!$A$2:$I$672,MATCH($O977&amp;$P977,cashier!$J$2:$J$672,0),X$1),FALSE)</f>
        <v>收款单</v>
      </c>
      <c r="Y977" s="10" cm="1">
        <f t="array" ref="Y977">IFERROR(INDEX(cashier!$A$2:$I$672,MATCH($O977&amp;$P977,cashier!$J$2:$J$672,0),Y$1),FALSE)</f>
        <v>0</v>
      </c>
      <c r="Z977" s="13" cm="1">
        <f t="array" ref="Z977">IFERROR(INDEX(bank!$A$2:$P$1212,MATCH($O977&amp;$P977,bank!$Q$2:$Q$1212,0),Z$1),FALSE)</f>
        <v>1110</v>
      </c>
      <c r="AA977" s="13" t="str" cm="1">
        <f t="array" ref="AA977">IFERROR(INDEX(bank!$A$2:$P$1212,MATCH($O977&amp;$P977,bank!$Q$2:$Q$1212,0),AA$1),FALSE)</f>
        <v>收款单</v>
      </c>
      <c r="AB977" s="13" t="str" cm="1">
        <f t="array" ref="AB977">IFERROR(INDEX(bank!$A$2:$P$1212,MATCH($O977&amp;$P977,bank!$Q$2:$Q$1212,0),AB$1),FALSE)</f>
        <v>香港汇丰/USD/Mandarine/801-443300-838</v>
      </c>
      <c r="AC977" s="13" t="str" cm="1">
        <f t="array" ref="AC977">IFERROR(INDEX(bank!$A$2:$P$1212,MATCH($O977&amp;$P977,bank!$Q$2:$Q$1212,0),AC$1),FALSE)</f>
        <v>USD</v>
      </c>
      <c r="AD977" s="13" cm="1">
        <f t="array" ref="AD977">IFERROR(INDEX(bank!$A$2:$P$1212,MATCH($O977&amp;$P977,bank!$Q$2:$Q$1212,0),AD$1),FALSE)</f>
        <v>0</v>
      </c>
      <c r="AE977" s="13" t="str" cm="1">
        <f t="array" ref="AE977">IFERROR(INDEX(bank!$A$2:$P$1212,MATCH($O977&amp;$P977,bank!$Q$2:$Q$1212,0),AE$1),FALSE)</f>
        <v>5101.06-租金收入</v>
      </c>
      <c r="AF977" s="13" t="str" cm="1">
        <f t="array" ref="AF977">IFERROR(INDEX(bank!$A$2:$P$1212,MATCH($O977&amp;$P977,bank!$Q$2:$Q$1212,0),AF$1),FALSE)</f>
        <v>第二期租金收入</v>
      </c>
      <c r="AG977" s="13" cm="1">
        <f t="array" ref="AG977">IFERROR(INDEX(bank!$A$2:$P$1212,MATCH($O977&amp;$P977,bank!$Q$2:$Q$1212,0),AG$1),FALSE)</f>
        <v>45084.375833333332</v>
      </c>
      <c r="AH977" s="13" cm="1">
        <f t="array" ref="AH977">IFERROR(INDEX(bank!$A$2:$P$1212,MATCH($O977&amp;$P977,bank!$Q$2:$Q$1212,0),AH$1),FALSE)</f>
        <v>35137.22</v>
      </c>
      <c r="AI977" s="13" cm="1">
        <f t="array" ref="AI977">IFERROR(INDEX(bank!$A$2:$P$1212,MATCH($O977&amp;$P977,bank!$Q$2:$Q$1212,0),AI$1),FALSE)</f>
        <v>35137.22</v>
      </c>
      <c r="AJ977" s="13" cm="1">
        <f t="array" ref="AJ977">IFERROR(INDEX(bank!$A$2:$P$1212,MATCH($O977&amp;$P977,bank!$Q$2:$Q$1212,0),AJ$1),FALSE)</f>
        <v>0</v>
      </c>
      <c r="AK977" s="13" cm="1">
        <f t="array" ref="AK977">IFERROR(INDEX(bank!$A$2:$P$1212,MATCH($O977&amp;$P977,bank!$Q$2:$Q$1212,0),AK$1),FALSE)</f>
        <v>0</v>
      </c>
      <c r="AL977" s="13" cm="1">
        <f t="array" ref="AL977">IFERROR(INDEX(bank!$A$2:$P$1212,MATCH($O977&amp;$P977,bank!$Q$2:$Q$1212,0),AL$1),FALSE)</f>
        <v>-295276.14</v>
      </c>
      <c r="AM977" s="13" cm="1">
        <f t="array" ref="AM977">IFERROR(INDEX(bank!$A$2:$P$1212,MATCH($O977&amp;$P977,bank!$Q$2:$Q$1212,0),AM$1),FALSE)</f>
        <v>1</v>
      </c>
      <c r="AN977" s="13" t="b" cm="1">
        <f t="array" ref="AN977">IFERROR(INDEX(bank!$A$2:$P$1212,MATCH($O977&amp;$P977,bank!$Q$2:$Q$1212,0),AN$1),FALSE)</f>
        <v>1</v>
      </c>
      <c r="AO977" s="13" t="str" cm="1">
        <f t="array" ref="AO977">IFERROR(INDEX(bank!$A$2:$P$1212,MATCH($O977&amp;$P977,bank!$Q$2:$Q$1212,0),AO$1),FALSE)</f>
        <v>已关闭</v>
      </c>
    </row>
    <row r="978" spans="1:41" hidden="1">
      <c r="A978" s="4" t="s">
        <v>260</v>
      </c>
      <c r="B978" s="4" t="s">
        <v>793</v>
      </c>
      <c r="C978" s="4">
        <v>0</v>
      </c>
      <c r="D978" s="4">
        <v>0</v>
      </c>
      <c r="E978" s="4">
        <v>1025000</v>
      </c>
      <c r="F978" s="4">
        <v>1025000</v>
      </c>
      <c r="G978" s="4" t="s">
        <v>19</v>
      </c>
      <c r="H978" s="6">
        <v>45086.143939351852</v>
      </c>
      <c r="I978" s="4" t="s">
        <v>20</v>
      </c>
      <c r="J978" s="4" t="b">
        <v>1</v>
      </c>
      <c r="K978" s="4">
        <v>0</v>
      </c>
      <c r="L978" s="4">
        <v>1</v>
      </c>
      <c r="M978" s="4" t="s">
        <v>27</v>
      </c>
      <c r="N978" s="6">
        <v>45086.376597222217</v>
      </c>
      <c r="O978" s="4" t="s">
        <v>26</v>
      </c>
      <c r="P978" s="4">
        <v>1111</v>
      </c>
      <c r="Q978" s="10" cm="1">
        <f t="array" ref="Q978">IFERROR(INDEX(cashier!$A$2:$I$672,MATCH($O978&amp;$P978,cashier!$J$2:$J$672,0),Q$1),FALSE)</f>
        <v>646</v>
      </c>
      <c r="R978" s="10" t="str" cm="1">
        <f t="array" ref="R978">IFERROR(INDEX(cashier!$A$2:$I$672,MATCH($O978&amp;$P978,cashier!$J$2:$J$672,0),R$1),FALSE)</f>
        <v>香港汇丰/USD/Mandarine/801-443300-838</v>
      </c>
      <c r="S978" s="10" cm="1">
        <f t="array" ref="S978">IFERROR(INDEX(cashier!$A$2:$I$672,MATCH($O978&amp;$P978,cashier!$J$2:$J$672,0),S$1),FALSE)</f>
        <v>45090.371536296298</v>
      </c>
      <c r="T978" s="10" t="str" cm="1">
        <f t="array" ref="T978">IFERROR(INDEX(cashier!$A$2:$I$672,MATCH($O978&amp;$P978,cashier!$J$2:$J$672,0),T$1),FALSE)</f>
        <v>USD</v>
      </c>
      <c r="U978" s="10" cm="1">
        <f t="array" ref="U978">IFERROR(INDEX(cashier!$A$2:$I$672,MATCH($O978&amp;$P978,cashier!$J$2:$J$672,0),U$1),FALSE)</f>
        <v>1024991.69</v>
      </c>
      <c r="V978" s="10" cm="1">
        <f t="array" ref="V978">IFERROR(INDEX(cashier!$A$2:$I$672,MATCH($O978&amp;$P978,cashier!$J$2:$J$672,0),V$1),FALSE)</f>
        <v>45086.376597222217</v>
      </c>
      <c r="W978" s="10" cm="1">
        <f t="array" ref="W978">IFERROR(INDEX(cashier!$A$2:$I$672,MATCH($O978&amp;$P978,cashier!$J$2:$J$672,0),W$1),FALSE)</f>
        <v>1111</v>
      </c>
      <c r="X978" s="10" t="str" cm="1">
        <f t="array" ref="X978">IFERROR(INDEX(cashier!$A$2:$I$672,MATCH($O978&amp;$P978,cashier!$J$2:$J$672,0),X$1),FALSE)</f>
        <v>收款单</v>
      </c>
      <c r="Y978" s="10" cm="1">
        <f t="array" ref="Y978">IFERROR(INDEX(cashier!$A$2:$I$672,MATCH($O978&amp;$P978,cashier!$J$2:$J$672,0),Y$1),FALSE)</f>
        <v>0</v>
      </c>
      <c r="Z978" s="13" cm="1">
        <f t="array" ref="Z978">IFERROR(INDEX(bank!$A$2:$P$1212,MATCH($O978&amp;$P978,bank!$Q$2:$Q$1212,0),Z$1),FALSE)</f>
        <v>1111</v>
      </c>
      <c r="AA978" s="13" t="str" cm="1">
        <f t="array" ref="AA978">IFERROR(INDEX(bank!$A$2:$P$1212,MATCH($O978&amp;$P978,bank!$Q$2:$Q$1212,0),AA$1),FALSE)</f>
        <v>收款单</v>
      </c>
      <c r="AB978" s="13" t="str" cm="1">
        <f t="array" ref="AB978">IFERROR(INDEX(bank!$A$2:$P$1212,MATCH($O978&amp;$P978,bank!$Q$2:$Q$1212,0),AB$1),FALSE)</f>
        <v>香港汇丰/USD/Mandarine/801-443300-838</v>
      </c>
      <c r="AC978" s="13" t="str" cm="1">
        <f t="array" ref="AC978">IFERROR(INDEX(bank!$A$2:$P$1212,MATCH($O978&amp;$P978,bank!$Q$2:$Q$1212,0),AC$1),FALSE)</f>
        <v>USD</v>
      </c>
      <c r="AD978" s="13" cm="1">
        <f t="array" ref="AD978">IFERROR(INDEX(bank!$A$2:$P$1212,MATCH($O978&amp;$P978,bank!$Q$2:$Q$1212,0),AD$1),FALSE)</f>
        <v>0</v>
      </c>
      <c r="AE978" s="13" t="str" cm="1">
        <f t="array" ref="AE978">IFERROR(INDEX(bank!$A$2:$P$1212,MATCH($O978&amp;$P978,bank!$Q$2:$Q$1212,0),AE$1),FALSE)</f>
        <v>5101.03-运费收入</v>
      </c>
      <c r="AF978" s="13" t="str" cm="1">
        <f t="array" ref="AF978">IFERROR(INDEX(bank!$A$2:$P$1212,MATCH($O978&amp;$P978,bank!$Q$2:$Q$1212,0),AF$1),FALSE)</f>
        <v>运费 ：41000MT * 25USD * 100%</v>
      </c>
      <c r="AG978" s="13" cm="1">
        <f t="array" ref="AG978">IFERROR(INDEX(bank!$A$2:$P$1212,MATCH($O978&amp;$P978,bank!$Q$2:$Q$1212,0),AG$1),FALSE)</f>
        <v>45086.376597222217</v>
      </c>
      <c r="AH978" s="13" cm="1">
        <f t="array" ref="AH978">IFERROR(INDEX(bank!$A$2:$P$1212,MATCH($O978&amp;$P978,bank!$Q$2:$Q$1212,0),AH$1),FALSE)</f>
        <v>1025000</v>
      </c>
      <c r="AI978" s="13" cm="1">
        <f t="array" ref="AI978">IFERROR(INDEX(bank!$A$2:$P$1212,MATCH($O978&amp;$P978,bank!$Q$2:$Q$1212,0),AI$1),FALSE)</f>
        <v>1025000</v>
      </c>
      <c r="AJ978" s="13" cm="1">
        <f t="array" ref="AJ978">IFERROR(INDEX(bank!$A$2:$P$1212,MATCH($O978&amp;$P978,bank!$Q$2:$Q$1212,0),AJ$1),FALSE)</f>
        <v>0</v>
      </c>
      <c r="AK978" s="13" cm="1">
        <f t="array" ref="AK978">IFERROR(INDEX(bank!$A$2:$P$1212,MATCH($O978&amp;$P978,bank!$Q$2:$Q$1212,0),AK$1),FALSE)</f>
        <v>0</v>
      </c>
      <c r="AL978" s="13" cm="1">
        <f t="array" ref="AL978">IFERROR(INDEX(bank!$A$2:$P$1212,MATCH($O978&amp;$P978,bank!$Q$2:$Q$1212,0),AL$1),FALSE)</f>
        <v>331919.02999999991</v>
      </c>
      <c r="AM978" s="13" cm="1">
        <f t="array" ref="AM978">IFERROR(INDEX(bank!$A$2:$P$1212,MATCH($O978&amp;$P978,bank!$Q$2:$Q$1212,0),AM$1),FALSE)</f>
        <v>1</v>
      </c>
      <c r="AN978" s="13" t="b" cm="1">
        <f t="array" ref="AN978">IFERROR(INDEX(bank!$A$2:$P$1212,MATCH($O978&amp;$P978,bank!$Q$2:$Q$1212,0),AN$1),FALSE)</f>
        <v>1</v>
      </c>
      <c r="AO978" s="13" t="str" cm="1">
        <f t="array" ref="AO978">IFERROR(INDEX(bank!$A$2:$P$1212,MATCH($O978&amp;$P978,bank!$Q$2:$Q$1212,0),AO$1),FALSE)</f>
        <v>已关闭</v>
      </c>
    </row>
    <row r="979" spans="1:41" hidden="1">
      <c r="A979" s="4" t="s">
        <v>177</v>
      </c>
      <c r="B979" s="4" t="s">
        <v>373</v>
      </c>
      <c r="C979" s="4">
        <v>8.31</v>
      </c>
      <c r="D979" s="4">
        <v>8.31</v>
      </c>
      <c r="E979" s="4">
        <v>0</v>
      </c>
      <c r="F979" s="4">
        <v>0</v>
      </c>
      <c r="G979" s="4" t="s">
        <v>19</v>
      </c>
      <c r="H979" s="6">
        <v>45086.143939351852</v>
      </c>
      <c r="I979" s="4" t="s">
        <v>20</v>
      </c>
      <c r="J979" s="4" t="b">
        <v>1</v>
      </c>
      <c r="K979" s="4">
        <v>0</v>
      </c>
      <c r="L979" s="4">
        <v>1</v>
      </c>
      <c r="M979" s="4" t="s">
        <v>27</v>
      </c>
      <c r="N979" s="6">
        <v>45086.376597222217</v>
      </c>
      <c r="O979" s="4" t="s">
        <v>26</v>
      </c>
      <c r="P979" s="4">
        <v>1111</v>
      </c>
      <c r="Q979" s="10" cm="1">
        <f t="array" ref="Q979">IFERROR(INDEX(cashier!$A$2:$I$672,MATCH($O979&amp;$P979,cashier!$J$2:$J$672,0),Q$1),FALSE)</f>
        <v>646</v>
      </c>
      <c r="R979" s="10" t="str" cm="1">
        <f t="array" ref="R979">IFERROR(INDEX(cashier!$A$2:$I$672,MATCH($O979&amp;$P979,cashier!$J$2:$J$672,0),R$1),FALSE)</f>
        <v>香港汇丰/USD/Mandarine/801-443300-838</v>
      </c>
      <c r="S979" s="10" cm="1">
        <f t="array" ref="S979">IFERROR(INDEX(cashier!$A$2:$I$672,MATCH($O979&amp;$P979,cashier!$J$2:$J$672,0),S$1),FALSE)</f>
        <v>45090.371536296298</v>
      </c>
      <c r="T979" s="10" t="str" cm="1">
        <f t="array" ref="T979">IFERROR(INDEX(cashier!$A$2:$I$672,MATCH($O979&amp;$P979,cashier!$J$2:$J$672,0),T$1),FALSE)</f>
        <v>USD</v>
      </c>
      <c r="U979" s="10" cm="1">
        <f t="array" ref="U979">IFERROR(INDEX(cashier!$A$2:$I$672,MATCH($O979&amp;$P979,cashier!$J$2:$J$672,0),U$1),FALSE)</f>
        <v>1024991.69</v>
      </c>
      <c r="V979" s="10" cm="1">
        <f t="array" ref="V979">IFERROR(INDEX(cashier!$A$2:$I$672,MATCH($O979&amp;$P979,cashier!$J$2:$J$672,0),V$1),FALSE)</f>
        <v>45086.376597222217</v>
      </c>
      <c r="W979" s="10" cm="1">
        <f t="array" ref="W979">IFERROR(INDEX(cashier!$A$2:$I$672,MATCH($O979&amp;$P979,cashier!$J$2:$J$672,0),W$1),FALSE)</f>
        <v>1111</v>
      </c>
      <c r="X979" s="10" t="str" cm="1">
        <f t="array" ref="X979">IFERROR(INDEX(cashier!$A$2:$I$672,MATCH($O979&amp;$P979,cashier!$J$2:$J$672,0),X$1),FALSE)</f>
        <v>收款单</v>
      </c>
      <c r="Y979" s="10" cm="1">
        <f t="array" ref="Y979">IFERROR(INDEX(cashier!$A$2:$I$672,MATCH($O979&amp;$P979,cashier!$J$2:$J$672,0),Y$1),FALSE)</f>
        <v>0</v>
      </c>
      <c r="Z979" s="13" cm="1">
        <f t="array" ref="Z979">IFERROR(INDEX(bank!$A$2:$P$1212,MATCH($O979&amp;$P979,bank!$Q$2:$Q$1212,0),Z$1),FALSE)</f>
        <v>1111</v>
      </c>
      <c r="AA979" s="13" t="str" cm="1">
        <f t="array" ref="AA979">IFERROR(INDEX(bank!$A$2:$P$1212,MATCH($O979&amp;$P979,bank!$Q$2:$Q$1212,0),AA$1),FALSE)</f>
        <v>收款单</v>
      </c>
      <c r="AB979" s="13" t="str" cm="1">
        <f t="array" ref="AB979">IFERROR(INDEX(bank!$A$2:$P$1212,MATCH($O979&amp;$P979,bank!$Q$2:$Q$1212,0),AB$1),FALSE)</f>
        <v>香港汇丰/USD/Mandarine/801-443300-838</v>
      </c>
      <c r="AC979" s="13" t="str" cm="1">
        <f t="array" ref="AC979">IFERROR(INDEX(bank!$A$2:$P$1212,MATCH($O979&amp;$P979,bank!$Q$2:$Q$1212,0),AC$1),FALSE)</f>
        <v>USD</v>
      </c>
      <c r="AD979" s="13" cm="1">
        <f t="array" ref="AD979">IFERROR(INDEX(bank!$A$2:$P$1212,MATCH($O979&amp;$P979,bank!$Q$2:$Q$1212,0),AD$1),FALSE)</f>
        <v>0</v>
      </c>
      <c r="AE979" s="13" t="str" cm="1">
        <f t="array" ref="AE979">IFERROR(INDEX(bank!$A$2:$P$1212,MATCH($O979&amp;$P979,bank!$Q$2:$Q$1212,0),AE$1),FALSE)</f>
        <v>5101.03-运费收入</v>
      </c>
      <c r="AF979" s="13" t="str" cm="1">
        <f t="array" ref="AF979">IFERROR(INDEX(bank!$A$2:$P$1212,MATCH($O979&amp;$P979,bank!$Q$2:$Q$1212,0),AF$1),FALSE)</f>
        <v>运费 ：41000MT * 25USD * 100%</v>
      </c>
      <c r="AG979" s="13" cm="1">
        <f t="array" ref="AG979">IFERROR(INDEX(bank!$A$2:$P$1212,MATCH($O979&amp;$P979,bank!$Q$2:$Q$1212,0),AG$1),FALSE)</f>
        <v>45086.376597222217</v>
      </c>
      <c r="AH979" s="13" cm="1">
        <f t="array" ref="AH979">IFERROR(INDEX(bank!$A$2:$P$1212,MATCH($O979&amp;$P979,bank!$Q$2:$Q$1212,0),AH$1),FALSE)</f>
        <v>1025000</v>
      </c>
      <c r="AI979" s="13" cm="1">
        <f t="array" ref="AI979">IFERROR(INDEX(bank!$A$2:$P$1212,MATCH($O979&amp;$P979,bank!$Q$2:$Q$1212,0),AI$1),FALSE)</f>
        <v>1025000</v>
      </c>
      <c r="AJ979" s="13" cm="1">
        <f t="array" ref="AJ979">IFERROR(INDEX(bank!$A$2:$P$1212,MATCH($O979&amp;$P979,bank!$Q$2:$Q$1212,0),AJ$1),FALSE)</f>
        <v>0</v>
      </c>
      <c r="AK979" s="13" cm="1">
        <f t="array" ref="AK979">IFERROR(INDEX(bank!$A$2:$P$1212,MATCH($O979&amp;$P979,bank!$Q$2:$Q$1212,0),AK$1),FALSE)</f>
        <v>0</v>
      </c>
      <c r="AL979" s="13" cm="1">
        <f t="array" ref="AL979">IFERROR(INDEX(bank!$A$2:$P$1212,MATCH($O979&amp;$P979,bank!$Q$2:$Q$1212,0),AL$1),FALSE)</f>
        <v>331919.02999999991</v>
      </c>
      <c r="AM979" s="13" cm="1">
        <f t="array" ref="AM979">IFERROR(INDEX(bank!$A$2:$P$1212,MATCH($O979&amp;$P979,bank!$Q$2:$Q$1212,0),AM$1),FALSE)</f>
        <v>1</v>
      </c>
      <c r="AN979" s="13" t="b" cm="1">
        <f t="array" ref="AN979">IFERROR(INDEX(bank!$A$2:$P$1212,MATCH($O979&amp;$P979,bank!$Q$2:$Q$1212,0),AN$1),FALSE)</f>
        <v>1</v>
      </c>
      <c r="AO979" s="13" t="str" cm="1">
        <f t="array" ref="AO979">IFERROR(INDEX(bank!$A$2:$P$1212,MATCH($O979&amp;$P979,bank!$Q$2:$Q$1212,0),AO$1),FALSE)</f>
        <v>已关闭</v>
      </c>
    </row>
    <row r="980" spans="1:41" hidden="1">
      <c r="A980" s="4" t="s">
        <v>126</v>
      </c>
      <c r="B980" s="4" t="s">
        <v>281</v>
      </c>
      <c r="C980" s="4">
        <v>40000</v>
      </c>
      <c r="D980" s="4">
        <v>40000</v>
      </c>
      <c r="E980" s="4">
        <v>0</v>
      </c>
      <c r="F980" s="4">
        <v>0</v>
      </c>
      <c r="G980" s="4" t="s">
        <v>19</v>
      </c>
      <c r="H980" s="6">
        <v>45090.243660451393</v>
      </c>
      <c r="I980" s="4" t="s">
        <v>20</v>
      </c>
      <c r="J980" s="4" t="b">
        <v>1</v>
      </c>
      <c r="K980" s="4">
        <v>0</v>
      </c>
      <c r="L980" s="4">
        <v>1</v>
      </c>
      <c r="M980" s="4" t="s">
        <v>27</v>
      </c>
      <c r="N980" s="6">
        <v>45090.270312499997</v>
      </c>
      <c r="O980" s="4" t="s">
        <v>18</v>
      </c>
      <c r="P980" s="4">
        <v>1113</v>
      </c>
      <c r="Q980" s="10" cm="1">
        <f t="array" ref="Q980">IFERROR(INDEX(cashier!$A$2:$I$672,MATCH($O980&amp;$P980,cashier!$J$2:$J$672,0),Q$1),FALSE)</f>
        <v>627</v>
      </c>
      <c r="R980" s="10" t="str" cm="1">
        <f t="array" ref="R980">IFERROR(INDEX(cashier!$A$2:$I$672,MATCH($O980&amp;$P980,cashier!$J$2:$J$672,0),R$1),FALSE)</f>
        <v>香港汇丰/USD/Mandarine/801-443300-838</v>
      </c>
      <c r="S980" s="10" cm="1">
        <f t="array" ref="S980">IFERROR(INDEX(cashier!$A$2:$I$672,MATCH($O980&amp;$P980,cashier!$J$2:$J$672,0),S$1),FALSE)</f>
        <v>45090.265239953696</v>
      </c>
      <c r="T980" s="10" t="str" cm="1">
        <f t="array" ref="T980">IFERROR(INDEX(cashier!$A$2:$I$672,MATCH($O980&amp;$P980,cashier!$J$2:$J$672,0),T$1),FALSE)</f>
        <v>USD</v>
      </c>
      <c r="U980" s="10" cm="1">
        <f t="array" ref="U980">IFERROR(INDEX(cashier!$A$2:$I$672,MATCH($O980&amp;$P980,cashier!$J$2:$J$672,0),U$1),FALSE)</f>
        <v>40750</v>
      </c>
      <c r="V980" s="10" cm="1">
        <f t="array" ref="V980">IFERROR(INDEX(cashier!$A$2:$I$672,MATCH($O980&amp;$P980,cashier!$J$2:$J$672,0),V$1),FALSE)</f>
        <v>45090.270312499997</v>
      </c>
      <c r="W980" s="10" cm="1">
        <f t="array" ref="W980">IFERROR(INDEX(cashier!$A$2:$I$672,MATCH($O980&amp;$P980,cashier!$J$2:$J$672,0),W$1),FALSE)</f>
        <v>1113</v>
      </c>
      <c r="X980" s="10" t="str" cm="1">
        <f t="array" ref="X980">IFERROR(INDEX(cashier!$A$2:$I$672,MATCH($O980&amp;$P980,cashier!$J$2:$J$672,0),X$1),FALSE)</f>
        <v>付款单</v>
      </c>
      <c r="Y980" s="10" cm="1">
        <f t="array" ref="Y980">IFERROR(INDEX(cashier!$A$2:$I$672,MATCH($O980&amp;$P980,cashier!$J$2:$J$672,0),Y$1),FALSE)</f>
        <v>15.99</v>
      </c>
      <c r="Z980" s="13" cm="1">
        <f t="array" ref="Z980">IFERROR(INDEX(bank!$A$2:$P$1212,MATCH($O980&amp;$P980,bank!$Q$2:$Q$1212,0),Z$1),FALSE)</f>
        <v>1113</v>
      </c>
      <c r="AA980" s="13" t="str" cm="1">
        <f t="array" ref="AA980">IFERROR(INDEX(bank!$A$2:$P$1212,MATCH($O980&amp;$P980,bank!$Q$2:$Q$1212,0),AA$1),FALSE)</f>
        <v>付款单</v>
      </c>
      <c r="AB980" s="13" t="str" cm="1">
        <f t="array" ref="AB980">IFERROR(INDEX(bank!$A$2:$P$1212,MATCH($O980&amp;$P980,bank!$Q$2:$Q$1212,0),AB$1),FALSE)</f>
        <v>香港汇丰/USD/Mandarine/801-443300-838</v>
      </c>
      <c r="AC980" s="13" t="str" cm="1">
        <f t="array" ref="AC980">IFERROR(INDEX(bank!$A$2:$P$1212,MATCH($O980&amp;$P980,bank!$Q$2:$Q$1212,0),AC$1),FALSE)</f>
        <v>USD</v>
      </c>
      <c r="AD980" s="13" cm="1">
        <f t="array" ref="AD980">IFERROR(INDEX(bank!$A$2:$P$1212,MATCH($O980&amp;$P980,bank!$Q$2:$Q$1212,0),AD$1),FALSE)</f>
        <v>0</v>
      </c>
      <c r="AE980" s="13" t="str" cm="1">
        <f t="array" ref="AE980">IFERROR(INDEX(bank!$A$2:$P$1212,MATCH($O980&amp;$P980,bank!$Q$2:$Q$1212,0),AE$1),FALSE)</f>
        <v xml:space="preserve">5501.07-船舶管理费用  </v>
      </c>
      <c r="AF980" s="13" t="str" cm="1">
        <f t="array" ref="AF980">IFERROR(INDEX(bank!$A$2:$P$1212,MATCH($O980&amp;$P980,bank!$Q$2:$Q$1212,0),AF$1),FALSE)</f>
        <v>船舶备用金</v>
      </c>
      <c r="AG980" s="13" cm="1">
        <f t="array" ref="AG980">IFERROR(INDEX(bank!$A$2:$P$1212,MATCH($O980&amp;$P980,bank!$Q$2:$Q$1212,0),AG$1),FALSE)</f>
        <v>45090.270312499997</v>
      </c>
      <c r="AH980" s="13" cm="1">
        <f t="array" ref="AH980">IFERROR(INDEX(bank!$A$2:$P$1212,MATCH($O980&amp;$P980,bank!$Q$2:$Q$1212,0),AH$1),FALSE)</f>
        <v>0</v>
      </c>
      <c r="AI980" s="13" cm="1">
        <f t="array" ref="AI980">IFERROR(INDEX(bank!$A$2:$P$1212,MATCH($O980&amp;$P980,bank!$Q$2:$Q$1212,0),AI$1),FALSE)</f>
        <v>0</v>
      </c>
      <c r="AJ980" s="13" cm="1">
        <f t="array" ref="AJ980">IFERROR(INDEX(bank!$A$2:$P$1212,MATCH($O980&amp;$P980,bank!$Q$2:$Q$1212,0),AJ$1),FALSE)</f>
        <v>40000</v>
      </c>
      <c r="AK980" s="13" cm="1">
        <f t="array" ref="AK980">IFERROR(INDEX(bank!$A$2:$P$1212,MATCH($O980&amp;$P980,bank!$Q$2:$Q$1212,0),AK$1),FALSE)</f>
        <v>40000</v>
      </c>
      <c r="AL980" s="13" cm="1">
        <f t="array" ref="AL980">IFERROR(INDEX(bank!$A$2:$P$1212,MATCH($O980&amp;$P980,bank!$Q$2:$Q$1212,0),AL$1),FALSE)</f>
        <v>-372098.71000000008</v>
      </c>
      <c r="AM980" s="13" cm="1">
        <f t="array" ref="AM980">IFERROR(INDEX(bank!$A$2:$P$1212,MATCH($O980&amp;$P980,bank!$Q$2:$Q$1212,0),AM$1),FALSE)</f>
        <v>1</v>
      </c>
      <c r="AN980" s="13" t="b" cm="1">
        <f t="array" ref="AN980">IFERROR(INDEX(bank!$A$2:$P$1212,MATCH($O980&amp;$P980,bank!$Q$2:$Q$1212,0),AN$1),FALSE)</f>
        <v>1</v>
      </c>
      <c r="AO980" s="13" t="str" cm="1">
        <f t="array" ref="AO980">IFERROR(INDEX(bank!$A$2:$P$1212,MATCH($O980&amp;$P980,bank!$Q$2:$Q$1212,0),AO$1),FALSE)</f>
        <v>已关闭</v>
      </c>
    </row>
    <row r="981" spans="1:41" hidden="1">
      <c r="A981" s="4" t="s">
        <v>164</v>
      </c>
      <c r="B981" s="4" t="s">
        <v>794</v>
      </c>
      <c r="C981" s="4">
        <v>600</v>
      </c>
      <c r="D981" s="4">
        <v>600</v>
      </c>
      <c r="E981" s="4">
        <v>0</v>
      </c>
      <c r="F981" s="4">
        <v>0</v>
      </c>
      <c r="G981" s="4" t="s">
        <v>19</v>
      </c>
      <c r="H981" s="6">
        <v>45090.243660451393</v>
      </c>
      <c r="I981" s="4" t="s">
        <v>20</v>
      </c>
      <c r="J981" s="4" t="b">
        <v>1</v>
      </c>
      <c r="K981" s="4">
        <v>0</v>
      </c>
      <c r="L981" s="4">
        <v>1</v>
      </c>
      <c r="M981" s="4" t="s">
        <v>27</v>
      </c>
      <c r="N981" s="6">
        <v>45090.270312499997</v>
      </c>
      <c r="O981" s="4" t="s">
        <v>18</v>
      </c>
      <c r="P981" s="4">
        <v>1113</v>
      </c>
      <c r="Q981" s="10" cm="1">
        <f t="array" ref="Q981">IFERROR(INDEX(cashier!$A$2:$I$672,MATCH($O981&amp;$P981,cashier!$J$2:$J$672,0),Q$1),FALSE)</f>
        <v>627</v>
      </c>
      <c r="R981" s="10" t="str" cm="1">
        <f t="array" ref="R981">IFERROR(INDEX(cashier!$A$2:$I$672,MATCH($O981&amp;$P981,cashier!$J$2:$J$672,0),R$1),FALSE)</f>
        <v>香港汇丰/USD/Mandarine/801-443300-838</v>
      </c>
      <c r="S981" s="10" cm="1">
        <f t="array" ref="S981">IFERROR(INDEX(cashier!$A$2:$I$672,MATCH($O981&amp;$P981,cashier!$J$2:$J$672,0),S$1),FALSE)</f>
        <v>45090.265239953696</v>
      </c>
      <c r="T981" s="10" t="str" cm="1">
        <f t="array" ref="T981">IFERROR(INDEX(cashier!$A$2:$I$672,MATCH($O981&amp;$P981,cashier!$J$2:$J$672,0),T$1),FALSE)</f>
        <v>USD</v>
      </c>
      <c r="U981" s="10" cm="1">
        <f t="array" ref="U981">IFERROR(INDEX(cashier!$A$2:$I$672,MATCH($O981&amp;$P981,cashier!$J$2:$J$672,0),U$1),FALSE)</f>
        <v>40750</v>
      </c>
      <c r="V981" s="10" cm="1">
        <f t="array" ref="V981">IFERROR(INDEX(cashier!$A$2:$I$672,MATCH($O981&amp;$P981,cashier!$J$2:$J$672,0),V$1),FALSE)</f>
        <v>45090.270312499997</v>
      </c>
      <c r="W981" s="10" cm="1">
        <f t="array" ref="W981">IFERROR(INDEX(cashier!$A$2:$I$672,MATCH($O981&amp;$P981,cashier!$J$2:$J$672,0),W$1),FALSE)</f>
        <v>1113</v>
      </c>
      <c r="X981" s="10" t="str" cm="1">
        <f t="array" ref="X981">IFERROR(INDEX(cashier!$A$2:$I$672,MATCH($O981&amp;$P981,cashier!$J$2:$J$672,0),X$1),FALSE)</f>
        <v>付款单</v>
      </c>
      <c r="Y981" s="10" cm="1">
        <f t="array" ref="Y981">IFERROR(INDEX(cashier!$A$2:$I$672,MATCH($O981&amp;$P981,cashier!$J$2:$J$672,0),Y$1),FALSE)</f>
        <v>15.99</v>
      </c>
      <c r="Z981" s="13" cm="1">
        <f t="array" ref="Z981">IFERROR(INDEX(bank!$A$2:$P$1212,MATCH($O981&amp;$P981,bank!$Q$2:$Q$1212,0),Z$1),FALSE)</f>
        <v>1113</v>
      </c>
      <c r="AA981" s="13" t="str" cm="1">
        <f t="array" ref="AA981">IFERROR(INDEX(bank!$A$2:$P$1212,MATCH($O981&amp;$P981,bank!$Q$2:$Q$1212,0),AA$1),FALSE)</f>
        <v>付款单</v>
      </c>
      <c r="AB981" s="13" t="str" cm="1">
        <f t="array" ref="AB981">IFERROR(INDEX(bank!$A$2:$P$1212,MATCH($O981&amp;$P981,bank!$Q$2:$Q$1212,0),AB$1),FALSE)</f>
        <v>香港汇丰/USD/Mandarine/801-443300-838</v>
      </c>
      <c r="AC981" s="13" t="str" cm="1">
        <f t="array" ref="AC981">IFERROR(INDEX(bank!$A$2:$P$1212,MATCH($O981&amp;$P981,bank!$Q$2:$Q$1212,0),AC$1),FALSE)</f>
        <v>USD</v>
      </c>
      <c r="AD981" s="13" cm="1">
        <f t="array" ref="AD981">IFERROR(INDEX(bank!$A$2:$P$1212,MATCH($O981&amp;$P981,bank!$Q$2:$Q$1212,0),AD$1),FALSE)</f>
        <v>0</v>
      </c>
      <c r="AE981" s="13" t="str" cm="1">
        <f t="array" ref="AE981">IFERROR(INDEX(bank!$A$2:$P$1212,MATCH($O981&amp;$P981,bank!$Q$2:$Q$1212,0),AE$1),FALSE)</f>
        <v xml:space="preserve">5501.07-船舶管理费用  </v>
      </c>
      <c r="AF981" s="13" t="str" cm="1">
        <f t="array" ref="AF981">IFERROR(INDEX(bank!$A$2:$P$1212,MATCH($O981&amp;$P981,bank!$Q$2:$Q$1212,0),AF$1),FALSE)</f>
        <v>船舶备用金</v>
      </c>
      <c r="AG981" s="13" cm="1">
        <f t="array" ref="AG981">IFERROR(INDEX(bank!$A$2:$P$1212,MATCH($O981&amp;$P981,bank!$Q$2:$Q$1212,0),AG$1),FALSE)</f>
        <v>45090.270312499997</v>
      </c>
      <c r="AH981" s="13" cm="1">
        <f t="array" ref="AH981">IFERROR(INDEX(bank!$A$2:$P$1212,MATCH($O981&amp;$P981,bank!$Q$2:$Q$1212,0),AH$1),FALSE)</f>
        <v>0</v>
      </c>
      <c r="AI981" s="13" cm="1">
        <f t="array" ref="AI981">IFERROR(INDEX(bank!$A$2:$P$1212,MATCH($O981&amp;$P981,bank!$Q$2:$Q$1212,0),AI$1),FALSE)</f>
        <v>0</v>
      </c>
      <c r="AJ981" s="13" cm="1">
        <f t="array" ref="AJ981">IFERROR(INDEX(bank!$A$2:$P$1212,MATCH($O981&amp;$P981,bank!$Q$2:$Q$1212,0),AJ$1),FALSE)</f>
        <v>40000</v>
      </c>
      <c r="AK981" s="13" cm="1">
        <f t="array" ref="AK981">IFERROR(INDEX(bank!$A$2:$P$1212,MATCH($O981&amp;$P981,bank!$Q$2:$Q$1212,0),AK$1),FALSE)</f>
        <v>40000</v>
      </c>
      <c r="AL981" s="13" cm="1">
        <f t="array" ref="AL981">IFERROR(INDEX(bank!$A$2:$P$1212,MATCH($O981&amp;$P981,bank!$Q$2:$Q$1212,0),AL$1),FALSE)</f>
        <v>-372098.71000000008</v>
      </c>
      <c r="AM981" s="13" cm="1">
        <f t="array" ref="AM981">IFERROR(INDEX(bank!$A$2:$P$1212,MATCH($O981&amp;$P981,bank!$Q$2:$Q$1212,0),AM$1),FALSE)</f>
        <v>1</v>
      </c>
      <c r="AN981" s="13" t="b" cm="1">
        <f t="array" ref="AN981">IFERROR(INDEX(bank!$A$2:$P$1212,MATCH($O981&amp;$P981,bank!$Q$2:$Q$1212,0),AN$1),FALSE)</f>
        <v>1</v>
      </c>
      <c r="AO981" s="13" t="str" cm="1">
        <f t="array" ref="AO981">IFERROR(INDEX(bank!$A$2:$P$1212,MATCH($O981&amp;$P981,bank!$Q$2:$Q$1212,0),AO$1),FALSE)</f>
        <v>已关闭</v>
      </c>
    </row>
    <row r="982" spans="1:41" hidden="1">
      <c r="A982" s="4" t="s">
        <v>164</v>
      </c>
      <c r="B982" s="4" t="s">
        <v>795</v>
      </c>
      <c r="C982" s="4">
        <v>150</v>
      </c>
      <c r="D982" s="4">
        <v>150</v>
      </c>
      <c r="E982" s="4">
        <v>0</v>
      </c>
      <c r="F982" s="4">
        <v>0</v>
      </c>
      <c r="G982" s="4" t="s">
        <v>19</v>
      </c>
      <c r="H982" s="6">
        <v>45090.243660451393</v>
      </c>
      <c r="I982" s="4" t="s">
        <v>20</v>
      </c>
      <c r="J982" s="4" t="b">
        <v>1</v>
      </c>
      <c r="K982" s="4">
        <v>0</v>
      </c>
      <c r="L982" s="4">
        <v>1</v>
      </c>
      <c r="M982" s="4" t="s">
        <v>27</v>
      </c>
      <c r="N982" s="6">
        <v>45090.270312499997</v>
      </c>
      <c r="O982" s="4" t="s">
        <v>18</v>
      </c>
      <c r="P982" s="4">
        <v>1113</v>
      </c>
      <c r="Q982" s="10" cm="1">
        <f t="array" ref="Q982">IFERROR(INDEX(cashier!$A$2:$I$672,MATCH($O982&amp;$P982,cashier!$J$2:$J$672,0),Q$1),FALSE)</f>
        <v>627</v>
      </c>
      <c r="R982" s="10" t="str" cm="1">
        <f t="array" ref="R982">IFERROR(INDEX(cashier!$A$2:$I$672,MATCH($O982&amp;$P982,cashier!$J$2:$J$672,0),R$1),FALSE)</f>
        <v>香港汇丰/USD/Mandarine/801-443300-838</v>
      </c>
      <c r="S982" s="10" cm="1">
        <f t="array" ref="S982">IFERROR(INDEX(cashier!$A$2:$I$672,MATCH($O982&amp;$P982,cashier!$J$2:$J$672,0),S$1),FALSE)</f>
        <v>45090.265239953696</v>
      </c>
      <c r="T982" s="10" t="str" cm="1">
        <f t="array" ref="T982">IFERROR(INDEX(cashier!$A$2:$I$672,MATCH($O982&amp;$P982,cashier!$J$2:$J$672,0),T$1),FALSE)</f>
        <v>USD</v>
      </c>
      <c r="U982" s="10" cm="1">
        <f t="array" ref="U982">IFERROR(INDEX(cashier!$A$2:$I$672,MATCH($O982&amp;$P982,cashier!$J$2:$J$672,0),U$1),FALSE)</f>
        <v>40750</v>
      </c>
      <c r="V982" s="10" cm="1">
        <f t="array" ref="V982">IFERROR(INDEX(cashier!$A$2:$I$672,MATCH($O982&amp;$P982,cashier!$J$2:$J$672,0),V$1),FALSE)</f>
        <v>45090.270312499997</v>
      </c>
      <c r="W982" s="10" cm="1">
        <f t="array" ref="W982">IFERROR(INDEX(cashier!$A$2:$I$672,MATCH($O982&amp;$P982,cashier!$J$2:$J$672,0),W$1),FALSE)</f>
        <v>1113</v>
      </c>
      <c r="X982" s="10" t="str" cm="1">
        <f t="array" ref="X982">IFERROR(INDEX(cashier!$A$2:$I$672,MATCH($O982&amp;$P982,cashier!$J$2:$J$672,0),X$1),FALSE)</f>
        <v>付款单</v>
      </c>
      <c r="Y982" s="10" cm="1">
        <f t="array" ref="Y982">IFERROR(INDEX(cashier!$A$2:$I$672,MATCH($O982&amp;$P982,cashier!$J$2:$J$672,0),Y$1),FALSE)</f>
        <v>15.99</v>
      </c>
      <c r="Z982" s="13" cm="1">
        <f t="array" ref="Z982">IFERROR(INDEX(bank!$A$2:$P$1212,MATCH($O982&amp;$P982,bank!$Q$2:$Q$1212,0),Z$1),FALSE)</f>
        <v>1113</v>
      </c>
      <c r="AA982" s="13" t="str" cm="1">
        <f t="array" ref="AA982">IFERROR(INDEX(bank!$A$2:$P$1212,MATCH($O982&amp;$P982,bank!$Q$2:$Q$1212,0),AA$1),FALSE)</f>
        <v>付款单</v>
      </c>
      <c r="AB982" s="13" t="str" cm="1">
        <f t="array" ref="AB982">IFERROR(INDEX(bank!$A$2:$P$1212,MATCH($O982&amp;$P982,bank!$Q$2:$Q$1212,0),AB$1),FALSE)</f>
        <v>香港汇丰/USD/Mandarine/801-443300-838</v>
      </c>
      <c r="AC982" s="13" t="str" cm="1">
        <f t="array" ref="AC982">IFERROR(INDEX(bank!$A$2:$P$1212,MATCH($O982&amp;$P982,bank!$Q$2:$Q$1212,0),AC$1),FALSE)</f>
        <v>USD</v>
      </c>
      <c r="AD982" s="13" cm="1">
        <f t="array" ref="AD982">IFERROR(INDEX(bank!$A$2:$P$1212,MATCH($O982&amp;$P982,bank!$Q$2:$Q$1212,0),AD$1),FALSE)</f>
        <v>0</v>
      </c>
      <c r="AE982" s="13" t="str" cm="1">
        <f t="array" ref="AE982">IFERROR(INDEX(bank!$A$2:$P$1212,MATCH($O982&amp;$P982,bank!$Q$2:$Q$1212,0),AE$1),FALSE)</f>
        <v xml:space="preserve">5501.07-船舶管理费用  </v>
      </c>
      <c r="AF982" s="13" t="str" cm="1">
        <f t="array" ref="AF982">IFERROR(INDEX(bank!$A$2:$P$1212,MATCH($O982&amp;$P982,bank!$Q$2:$Q$1212,0),AF$1),FALSE)</f>
        <v>船舶备用金</v>
      </c>
      <c r="AG982" s="13" cm="1">
        <f t="array" ref="AG982">IFERROR(INDEX(bank!$A$2:$P$1212,MATCH($O982&amp;$P982,bank!$Q$2:$Q$1212,0),AG$1),FALSE)</f>
        <v>45090.270312499997</v>
      </c>
      <c r="AH982" s="13" cm="1">
        <f t="array" ref="AH982">IFERROR(INDEX(bank!$A$2:$P$1212,MATCH($O982&amp;$P982,bank!$Q$2:$Q$1212,0),AH$1),FALSE)</f>
        <v>0</v>
      </c>
      <c r="AI982" s="13" cm="1">
        <f t="array" ref="AI982">IFERROR(INDEX(bank!$A$2:$P$1212,MATCH($O982&amp;$P982,bank!$Q$2:$Q$1212,0),AI$1),FALSE)</f>
        <v>0</v>
      </c>
      <c r="AJ982" s="13" cm="1">
        <f t="array" ref="AJ982">IFERROR(INDEX(bank!$A$2:$P$1212,MATCH($O982&amp;$P982,bank!$Q$2:$Q$1212,0),AJ$1),FALSE)</f>
        <v>40000</v>
      </c>
      <c r="AK982" s="13" cm="1">
        <f t="array" ref="AK982">IFERROR(INDEX(bank!$A$2:$P$1212,MATCH($O982&amp;$P982,bank!$Q$2:$Q$1212,0),AK$1),FALSE)</f>
        <v>40000</v>
      </c>
      <c r="AL982" s="13" cm="1">
        <f t="array" ref="AL982">IFERROR(INDEX(bank!$A$2:$P$1212,MATCH($O982&amp;$P982,bank!$Q$2:$Q$1212,0),AL$1),FALSE)</f>
        <v>-372098.71000000008</v>
      </c>
      <c r="AM982" s="13" cm="1">
        <f t="array" ref="AM982">IFERROR(INDEX(bank!$A$2:$P$1212,MATCH($O982&amp;$P982,bank!$Q$2:$Q$1212,0),AM$1),FALSE)</f>
        <v>1</v>
      </c>
      <c r="AN982" s="13" t="b" cm="1">
        <f t="array" ref="AN982">IFERROR(INDEX(bank!$A$2:$P$1212,MATCH($O982&amp;$P982,bank!$Q$2:$Q$1212,0),AN$1),FALSE)</f>
        <v>1</v>
      </c>
      <c r="AO982" s="13" t="str" cm="1">
        <f t="array" ref="AO982">IFERROR(INDEX(bank!$A$2:$P$1212,MATCH($O982&amp;$P982,bank!$Q$2:$Q$1212,0),AO$1),FALSE)</f>
        <v>已关闭</v>
      </c>
    </row>
    <row r="983" spans="1:41" hidden="1">
      <c r="A983" s="4" t="s">
        <v>50</v>
      </c>
      <c r="B983" s="4" t="s">
        <v>796</v>
      </c>
      <c r="C983" s="4">
        <v>0</v>
      </c>
      <c r="D983" s="4">
        <v>0</v>
      </c>
      <c r="E983" s="4">
        <v>77248.08</v>
      </c>
      <c r="F983" s="4">
        <v>77248.08</v>
      </c>
      <c r="G983" s="4" t="s">
        <v>19</v>
      </c>
      <c r="H983" s="6">
        <v>45086.249177094913</v>
      </c>
      <c r="I983" s="4" t="s">
        <v>20</v>
      </c>
      <c r="J983" s="4" t="b">
        <v>1</v>
      </c>
      <c r="K983" s="4">
        <v>0</v>
      </c>
      <c r="L983" s="4">
        <v>1</v>
      </c>
      <c r="M983" s="4" t="s">
        <v>27</v>
      </c>
      <c r="N983" s="6">
        <v>45086.331377314818</v>
      </c>
      <c r="O983" s="4" t="s">
        <v>26</v>
      </c>
      <c r="P983" s="4">
        <v>1114</v>
      </c>
      <c r="Q983" s="10" cm="1">
        <f t="array" ref="Q983">IFERROR(INDEX(cashier!$A$2:$I$672,MATCH($O983&amp;$P983,cashier!$J$2:$J$672,0),Q$1),FALSE)</f>
        <v>625</v>
      </c>
      <c r="R983" s="10" t="str" cm="1">
        <f t="array" ref="R983">IFERROR(INDEX(cashier!$A$2:$I$672,MATCH($O983&amp;$P983,cashier!$J$2:$J$672,0),R$1),FALSE)</f>
        <v>香港汇丰/USD/Mandarine/801-443300-838</v>
      </c>
      <c r="S983" s="10" cm="1">
        <f t="array" ref="S983">IFERROR(INDEX(cashier!$A$2:$I$672,MATCH($O983&amp;$P983,cashier!$J$2:$J$672,0),S$1),FALSE)</f>
        <v>45089.326298969907</v>
      </c>
      <c r="T983" s="10" t="str" cm="1">
        <f t="array" ref="T983">IFERROR(INDEX(cashier!$A$2:$I$672,MATCH($O983&amp;$P983,cashier!$J$2:$J$672,0),T$1),FALSE)</f>
        <v>USD</v>
      </c>
      <c r="U983" s="10" cm="1">
        <f t="array" ref="U983">IFERROR(INDEX(cashier!$A$2:$I$672,MATCH($O983&amp;$P983,cashier!$J$2:$J$672,0),U$1),FALSE)</f>
        <v>77248.08</v>
      </c>
      <c r="V983" s="10" cm="1">
        <f t="array" ref="V983">IFERROR(INDEX(cashier!$A$2:$I$672,MATCH($O983&amp;$P983,cashier!$J$2:$J$672,0),V$1),FALSE)</f>
        <v>45086.331377314818</v>
      </c>
      <c r="W983" s="10" cm="1">
        <f t="array" ref="W983">IFERROR(INDEX(cashier!$A$2:$I$672,MATCH($O983&amp;$P983,cashier!$J$2:$J$672,0),W$1),FALSE)</f>
        <v>1114</v>
      </c>
      <c r="X983" s="10" t="str" cm="1">
        <f t="array" ref="X983">IFERROR(INDEX(cashier!$A$2:$I$672,MATCH($O983&amp;$P983,cashier!$J$2:$J$672,0),X$1),FALSE)</f>
        <v>收款单</v>
      </c>
      <c r="Y983" s="10" cm="1">
        <f t="array" ref="Y983">IFERROR(INDEX(cashier!$A$2:$I$672,MATCH($O983&amp;$P983,cashier!$J$2:$J$672,0),Y$1),FALSE)</f>
        <v>0</v>
      </c>
      <c r="Z983" s="13" cm="1">
        <f t="array" ref="Z983">IFERROR(INDEX(bank!$A$2:$P$1212,MATCH($O983&amp;$P983,bank!$Q$2:$Q$1212,0),Z$1),FALSE)</f>
        <v>1114</v>
      </c>
      <c r="AA983" s="13" t="str" cm="1">
        <f t="array" ref="AA983">IFERROR(INDEX(bank!$A$2:$P$1212,MATCH($O983&amp;$P983,bank!$Q$2:$Q$1212,0),AA$1),FALSE)</f>
        <v>收款单</v>
      </c>
      <c r="AB983" s="13" t="str" cm="1">
        <f t="array" ref="AB983">IFERROR(INDEX(bank!$A$2:$P$1212,MATCH($O983&amp;$P983,bank!$Q$2:$Q$1212,0),AB$1),FALSE)</f>
        <v>香港汇丰/USD/Mandarine/801-443300-838</v>
      </c>
      <c r="AC983" s="13" t="str" cm="1">
        <f t="array" ref="AC983">IFERROR(INDEX(bank!$A$2:$P$1212,MATCH($O983&amp;$P983,bank!$Q$2:$Q$1212,0),AC$1),FALSE)</f>
        <v>USD</v>
      </c>
      <c r="AD983" s="13" cm="1">
        <f t="array" ref="AD983">IFERROR(INDEX(bank!$A$2:$P$1212,MATCH($O983&amp;$P983,bank!$Q$2:$Q$1212,0),AD$1),FALSE)</f>
        <v>0</v>
      </c>
      <c r="AE983" s="13" t="str" cm="1">
        <f t="array" ref="AE983">IFERROR(INDEX(bank!$A$2:$P$1212,MATCH($O983&amp;$P983,bank!$Q$2:$Q$1212,0),AE$1),FALSE)</f>
        <v>5101.06-租金收入</v>
      </c>
      <c r="AF983" s="13" t="str" cm="1">
        <f t="array" ref="AF983">IFERROR(INDEX(bank!$A$2:$P$1212,MATCH($O983&amp;$P983,bank!$Q$2:$Q$1212,0),AF$1),FALSE)</f>
        <v>第6期租金收入</v>
      </c>
      <c r="AG983" s="13" cm="1">
        <f t="array" ref="AG983">IFERROR(INDEX(bank!$A$2:$P$1212,MATCH($O983&amp;$P983,bank!$Q$2:$Q$1212,0),AG$1),FALSE)</f>
        <v>45086.331377314818</v>
      </c>
      <c r="AH983" s="13" cm="1">
        <f t="array" ref="AH983">IFERROR(INDEX(bank!$A$2:$P$1212,MATCH($O983&amp;$P983,bank!$Q$2:$Q$1212,0),AH$1),FALSE)</f>
        <v>77248.08</v>
      </c>
      <c r="AI983" s="13" cm="1">
        <f t="array" ref="AI983">IFERROR(INDEX(bank!$A$2:$P$1212,MATCH($O983&amp;$P983,bank!$Q$2:$Q$1212,0),AI$1),FALSE)</f>
        <v>77248.08</v>
      </c>
      <c r="AJ983" s="13" cm="1">
        <f t="array" ref="AJ983">IFERROR(INDEX(bank!$A$2:$P$1212,MATCH($O983&amp;$P983,bank!$Q$2:$Q$1212,0),AJ$1),FALSE)</f>
        <v>0</v>
      </c>
      <c r="AK983" s="13" cm="1">
        <f t="array" ref="AK983">IFERROR(INDEX(bank!$A$2:$P$1212,MATCH($O983&amp;$P983,bank!$Q$2:$Q$1212,0),AK$1),FALSE)</f>
        <v>0</v>
      </c>
      <c r="AL983" s="13" cm="1">
        <f t="array" ref="AL983">IFERROR(INDEX(bank!$A$2:$P$1212,MATCH($O983&amp;$P983,bank!$Q$2:$Q$1212,0),AL$1),FALSE)</f>
        <v>-693080.97000000009</v>
      </c>
      <c r="AM983" s="13" cm="1">
        <f t="array" ref="AM983">IFERROR(INDEX(bank!$A$2:$P$1212,MATCH($O983&amp;$P983,bank!$Q$2:$Q$1212,0),AM$1),FALSE)</f>
        <v>1</v>
      </c>
      <c r="AN983" s="13" t="b" cm="1">
        <f t="array" ref="AN983">IFERROR(INDEX(bank!$A$2:$P$1212,MATCH($O983&amp;$P983,bank!$Q$2:$Q$1212,0),AN$1),FALSE)</f>
        <v>1</v>
      </c>
      <c r="AO983" s="13" t="str" cm="1">
        <f t="array" ref="AO983">IFERROR(INDEX(bank!$A$2:$P$1212,MATCH($O983&amp;$P983,bank!$Q$2:$Q$1212,0),AO$1),FALSE)</f>
        <v>已关闭</v>
      </c>
    </row>
    <row r="984" spans="1:41" hidden="1">
      <c r="A984" s="4" t="s">
        <v>24</v>
      </c>
      <c r="B984" s="4" t="s">
        <v>41</v>
      </c>
      <c r="C984" s="4">
        <v>635000</v>
      </c>
      <c r="D984" s="4">
        <v>635000</v>
      </c>
      <c r="E984" s="4">
        <v>0</v>
      </c>
      <c r="F984" s="4">
        <v>0</v>
      </c>
      <c r="G984" s="4" t="s">
        <v>19</v>
      </c>
      <c r="H984" s="6">
        <v>45089.295812997683</v>
      </c>
      <c r="I984" s="4" t="s">
        <v>20</v>
      </c>
      <c r="J984" s="4" t="b">
        <v>1</v>
      </c>
      <c r="K984" s="4">
        <v>0</v>
      </c>
      <c r="L984" s="4">
        <v>1</v>
      </c>
      <c r="M984" s="4" t="s">
        <v>27</v>
      </c>
      <c r="N984" s="6">
        <v>45089.33090277778</v>
      </c>
      <c r="O984" s="4" t="s">
        <v>18</v>
      </c>
      <c r="P984" s="4">
        <v>1116</v>
      </c>
      <c r="Q984" s="10" cm="1">
        <f t="array" ref="Q984">IFERROR(INDEX(cashier!$A$2:$I$672,MATCH($O984&amp;$P984,cashier!$J$2:$J$672,0),Q$1),FALSE)</f>
        <v>623</v>
      </c>
      <c r="R984" s="10" t="str" cm="1">
        <f t="array" ref="R984">IFERROR(INDEX(cashier!$A$2:$I$672,MATCH($O984&amp;$P984,cashier!$J$2:$J$672,0),R$1),FALSE)</f>
        <v>香港汇丰/USD/Mandarine/801-443300-838</v>
      </c>
      <c r="S984" s="10" cm="1">
        <f t="array" ref="S984">IFERROR(INDEX(cashier!$A$2:$I$672,MATCH($O984&amp;$P984,cashier!$J$2:$J$672,0),S$1),FALSE)</f>
        <v>45089.325755231483</v>
      </c>
      <c r="T984" s="10" t="str" cm="1">
        <f t="array" ref="T984">IFERROR(INDEX(cashier!$A$2:$I$672,MATCH($O984&amp;$P984,cashier!$J$2:$J$672,0),T$1),FALSE)</f>
        <v>USD</v>
      </c>
      <c r="U984" s="10" cm="1">
        <f t="array" ref="U984">IFERROR(INDEX(cashier!$A$2:$I$672,MATCH($O984&amp;$P984,cashier!$J$2:$J$672,0),U$1),FALSE)</f>
        <v>635000</v>
      </c>
      <c r="V984" s="10" cm="1">
        <f t="array" ref="V984">IFERROR(INDEX(cashier!$A$2:$I$672,MATCH($O984&amp;$P984,cashier!$J$2:$J$672,0),V$1),FALSE)</f>
        <v>45089.33090277778</v>
      </c>
      <c r="W984" s="10" cm="1">
        <f t="array" ref="W984">IFERROR(INDEX(cashier!$A$2:$I$672,MATCH($O984&amp;$P984,cashier!$J$2:$J$672,0),W$1),FALSE)</f>
        <v>1116</v>
      </c>
      <c r="X984" s="10" t="str" cm="1">
        <f t="array" ref="X984">IFERROR(INDEX(cashier!$A$2:$I$672,MATCH($O984&amp;$P984,cashier!$J$2:$J$672,0),X$1),FALSE)</f>
        <v>付款单</v>
      </c>
      <c r="Y984" s="10" cm="1">
        <f t="array" ref="Y984">IFERROR(INDEX(cashier!$A$2:$I$672,MATCH($O984&amp;$P984,cashier!$J$2:$J$672,0),Y$1),FALSE)</f>
        <v>0</v>
      </c>
      <c r="Z984" s="13" cm="1">
        <f t="array" ref="Z984">IFERROR(INDEX(bank!$A$2:$P$1212,MATCH($O984&amp;$P984,bank!$Q$2:$Q$1212,0),Z$1),FALSE)</f>
        <v>1116</v>
      </c>
      <c r="AA984" s="13" t="str" cm="1">
        <f t="array" ref="AA984">IFERROR(INDEX(bank!$A$2:$P$1212,MATCH($O984&amp;$P984,bank!$Q$2:$Q$1212,0),AA$1),FALSE)</f>
        <v>付款单</v>
      </c>
      <c r="AB984" s="13" t="str" cm="1">
        <f t="array" ref="AB984">IFERROR(INDEX(bank!$A$2:$P$1212,MATCH($O984&amp;$P984,bank!$Q$2:$Q$1212,0),AB$1),FALSE)</f>
        <v>香港汇丰/USD/Mandarine/801-443300-838</v>
      </c>
      <c r="AC984" s="13" t="str" cm="1">
        <f t="array" ref="AC984">IFERROR(INDEX(bank!$A$2:$P$1212,MATCH($O984&amp;$P984,bank!$Q$2:$Q$1212,0),AC$1),FALSE)</f>
        <v>USD</v>
      </c>
      <c r="AD984" s="13" cm="1">
        <f t="array" ref="AD984">IFERROR(INDEX(bank!$A$2:$P$1212,MATCH($O984&amp;$P984,bank!$Q$2:$Q$1212,0),AD$1),FALSE)</f>
        <v>0</v>
      </c>
      <c r="AE984" s="13" t="str" cm="1">
        <f t="array" ref="AE984">IFERROR(INDEX(bank!$A$2:$P$1212,MATCH($O984&amp;$P984,bank!$Q$2:$Q$1212,0),AE$1),FALSE)</f>
        <v>2202-股东往来</v>
      </c>
      <c r="AF984" s="13" t="str" cm="1">
        <f t="array" ref="AF984">IFERROR(INDEX(bank!$A$2:$P$1212,MATCH($O984&amp;$P984,bank!$Q$2:$Q$1212,0),AF$1),FALSE)</f>
        <v>吴总个人账户换汇</v>
      </c>
      <c r="AG984" s="13" cm="1">
        <f t="array" ref="AG984">IFERROR(INDEX(bank!$A$2:$P$1212,MATCH($O984&amp;$P984,bank!$Q$2:$Q$1212,0),AG$1),FALSE)</f>
        <v>45089.33090277778</v>
      </c>
      <c r="AH984" s="13" cm="1">
        <f t="array" ref="AH984">IFERROR(INDEX(bank!$A$2:$P$1212,MATCH($O984&amp;$P984,bank!$Q$2:$Q$1212,0),AH$1),FALSE)</f>
        <v>0</v>
      </c>
      <c r="AI984" s="13" cm="1">
        <f t="array" ref="AI984">IFERROR(INDEX(bank!$A$2:$P$1212,MATCH($O984&amp;$P984,bank!$Q$2:$Q$1212,0),AI$1),FALSE)</f>
        <v>0</v>
      </c>
      <c r="AJ984" s="13" cm="1">
        <f t="array" ref="AJ984">IFERROR(INDEX(bank!$A$2:$P$1212,MATCH($O984&amp;$P984,bank!$Q$2:$Q$1212,0),AJ$1),FALSE)</f>
        <v>635000</v>
      </c>
      <c r="AK984" s="13" cm="1">
        <f t="array" ref="AK984">IFERROR(INDEX(bank!$A$2:$P$1212,MATCH($O984&amp;$P984,bank!$Q$2:$Q$1212,0),AK$1),FALSE)</f>
        <v>635000</v>
      </c>
      <c r="AL984" s="13" cm="1">
        <f t="array" ref="AL984">IFERROR(INDEX(bank!$A$2:$P$1212,MATCH($O984&amp;$P984,bank!$Q$2:$Q$1212,0),AL$1),FALSE)</f>
        <v>-303089.28000000009</v>
      </c>
      <c r="AM984" s="13" cm="1">
        <f t="array" ref="AM984">IFERROR(INDEX(bank!$A$2:$P$1212,MATCH($O984&amp;$P984,bank!$Q$2:$Q$1212,0),AM$1),FALSE)</f>
        <v>1</v>
      </c>
      <c r="AN984" s="13" t="b" cm="1">
        <f t="array" ref="AN984">IFERROR(INDEX(bank!$A$2:$P$1212,MATCH($O984&amp;$P984,bank!$Q$2:$Q$1212,0),AN$1),FALSE)</f>
        <v>1</v>
      </c>
      <c r="AO984" s="13" t="str" cm="1">
        <f t="array" ref="AO984">IFERROR(INDEX(bank!$A$2:$P$1212,MATCH($O984&amp;$P984,bank!$Q$2:$Q$1212,0),AO$1),FALSE)</f>
        <v>已关闭</v>
      </c>
    </row>
    <row r="985" spans="1:41" hidden="1">
      <c r="A985" s="4" t="s">
        <v>435</v>
      </c>
      <c r="B985" s="4" t="s">
        <v>41</v>
      </c>
      <c r="C985" s="4">
        <v>0</v>
      </c>
      <c r="D985" s="4">
        <v>0</v>
      </c>
      <c r="E985" s="4">
        <v>4521200</v>
      </c>
      <c r="F985" s="4">
        <v>635000</v>
      </c>
      <c r="G985" s="4" t="s">
        <v>30</v>
      </c>
      <c r="H985" s="6">
        <v>45089.297901979167</v>
      </c>
      <c r="I985" s="4" t="s">
        <v>20</v>
      </c>
      <c r="J985" s="4" t="b">
        <v>1</v>
      </c>
      <c r="K985" s="4">
        <v>0</v>
      </c>
      <c r="L985" s="4">
        <v>7.12</v>
      </c>
      <c r="M985" s="4" t="s">
        <v>46</v>
      </c>
      <c r="N985" s="6">
        <v>45089.331134259257</v>
      </c>
      <c r="O985" s="4" t="s">
        <v>26</v>
      </c>
      <c r="P985" s="4">
        <v>1117</v>
      </c>
      <c r="Q985" s="10" cm="1">
        <f t="array" ref="Q985">IFERROR(INDEX(cashier!$A$2:$I$672,MATCH($O985&amp;$P985,cashier!$J$2:$J$672,0),Q$1),FALSE)</f>
        <v>624</v>
      </c>
      <c r="R985" s="10" t="str" cm="1">
        <f t="array" ref="R985">IFERROR(INDEX(cashier!$A$2:$I$672,MATCH($O985&amp;$P985,cashier!$J$2:$J$672,0),R$1),FALSE)</f>
        <v>吴总股东往来/RMB</v>
      </c>
      <c r="S985" s="10" cm="1">
        <f t="array" ref="S985">IFERROR(INDEX(cashier!$A$2:$I$672,MATCH($O985&amp;$P985,cashier!$J$2:$J$672,0),S$1),FALSE)</f>
        <v>45089.326053425917</v>
      </c>
      <c r="T985" s="10" t="str" cm="1">
        <f t="array" ref="T985">IFERROR(INDEX(cashier!$A$2:$I$672,MATCH($O985&amp;$P985,cashier!$J$2:$J$672,0),T$1),FALSE)</f>
        <v>RMB</v>
      </c>
      <c r="U985" s="10" cm="1">
        <f t="array" ref="U985">IFERROR(INDEX(cashier!$A$2:$I$672,MATCH($O985&amp;$P985,cashier!$J$2:$J$672,0),U$1),FALSE)</f>
        <v>4521200</v>
      </c>
      <c r="V985" s="10" cm="1">
        <f t="array" ref="V985">IFERROR(INDEX(cashier!$A$2:$I$672,MATCH($O985&amp;$P985,cashier!$J$2:$J$672,0),V$1),FALSE)</f>
        <v>45089.331134259257</v>
      </c>
      <c r="W985" s="10" cm="1">
        <f t="array" ref="W985">IFERROR(INDEX(cashier!$A$2:$I$672,MATCH($O985&amp;$P985,cashier!$J$2:$J$672,0),W$1),FALSE)</f>
        <v>1117</v>
      </c>
      <c r="X985" s="10" t="str" cm="1">
        <f t="array" ref="X985">IFERROR(INDEX(cashier!$A$2:$I$672,MATCH($O985&amp;$P985,cashier!$J$2:$J$672,0),X$1),FALSE)</f>
        <v>收款单</v>
      </c>
      <c r="Y985" s="10" cm="1">
        <f t="array" ref="Y985">IFERROR(INDEX(cashier!$A$2:$I$672,MATCH($O985&amp;$P985,cashier!$J$2:$J$672,0),Y$1),FALSE)</f>
        <v>0</v>
      </c>
      <c r="Z985" s="13" cm="1">
        <f t="array" ref="Z985">IFERROR(INDEX(bank!$A$2:$P$1212,MATCH($O985&amp;$P985,bank!$Q$2:$Q$1212,0),Z$1),FALSE)</f>
        <v>1117</v>
      </c>
      <c r="AA985" s="13" t="str" cm="1">
        <f t="array" ref="AA985">IFERROR(INDEX(bank!$A$2:$P$1212,MATCH($O985&amp;$P985,bank!$Q$2:$Q$1212,0),AA$1),FALSE)</f>
        <v>收款单</v>
      </c>
      <c r="AB985" s="13" t="str" cm="1">
        <f t="array" ref="AB985">IFERROR(INDEX(bank!$A$2:$P$1212,MATCH($O985&amp;$P985,bank!$Q$2:$Q$1212,0),AB$1),FALSE)</f>
        <v>吴总股东往来/RMB</v>
      </c>
      <c r="AC985" s="13" t="str" cm="1">
        <f t="array" ref="AC985">IFERROR(INDEX(bank!$A$2:$P$1212,MATCH($O985&amp;$P985,bank!$Q$2:$Q$1212,0),AC$1),FALSE)</f>
        <v>RMB</v>
      </c>
      <c r="AD985" s="13" cm="1">
        <f t="array" ref="AD985">IFERROR(INDEX(bank!$A$2:$P$1212,MATCH($O985&amp;$P985,bank!$Q$2:$Q$1212,0),AD$1),FALSE)</f>
        <v>0</v>
      </c>
      <c r="AE985" s="13" t="str" cm="1">
        <f t="array" ref="AE985">IFERROR(INDEX(bank!$A$2:$P$1212,MATCH($O985&amp;$P985,bank!$Q$2:$Q$1212,0),AE$1),FALSE)</f>
        <v>2203-代收代付</v>
      </c>
      <c r="AF985" s="13" t="str" cm="1">
        <f t="array" ref="AF985">IFERROR(INDEX(bank!$A$2:$P$1212,MATCH($O985&amp;$P985,bank!$Q$2:$Q$1212,0),AF$1),FALSE)</f>
        <v>吴总个人账户换汇</v>
      </c>
      <c r="AG985" s="13" cm="1">
        <f t="array" ref="AG985">IFERROR(INDEX(bank!$A$2:$P$1212,MATCH($O985&amp;$P985,bank!$Q$2:$Q$1212,0),AG$1),FALSE)</f>
        <v>45089.331134259257</v>
      </c>
      <c r="AH985" s="13" cm="1">
        <f t="array" ref="AH985">IFERROR(INDEX(bank!$A$2:$P$1212,MATCH($O985&amp;$P985,bank!$Q$2:$Q$1212,0),AH$1),FALSE)</f>
        <v>4521200</v>
      </c>
      <c r="AI985" s="13" cm="1">
        <f t="array" ref="AI985">IFERROR(INDEX(bank!$A$2:$P$1212,MATCH($O985&amp;$P985,bank!$Q$2:$Q$1212,0),AI$1),FALSE)</f>
        <v>4521200</v>
      </c>
      <c r="AJ985" s="13" cm="1">
        <f t="array" ref="AJ985">IFERROR(INDEX(bank!$A$2:$P$1212,MATCH($O985&amp;$P985,bank!$Q$2:$Q$1212,0),AJ$1),FALSE)</f>
        <v>0</v>
      </c>
      <c r="AK985" s="13" cm="1">
        <f t="array" ref="AK985">IFERROR(INDEX(bank!$A$2:$P$1212,MATCH($O985&amp;$P985,bank!$Q$2:$Q$1212,0),AK$1),FALSE)</f>
        <v>0</v>
      </c>
      <c r="AL985" s="13" cm="1">
        <f t="array" ref="AL985">IFERROR(INDEX(bank!$A$2:$P$1212,MATCH($O985&amp;$P985,bank!$Q$2:$Q$1212,0),AL$1),FALSE)</f>
        <v>16050416.890000001</v>
      </c>
      <c r="AM985" s="13" cm="1">
        <f t="array" ref="AM985">IFERROR(INDEX(bank!$A$2:$P$1212,MATCH($O985&amp;$P985,bank!$Q$2:$Q$1212,0),AM$1),FALSE)</f>
        <v>7.12</v>
      </c>
      <c r="AN985" s="13" t="b" cm="1">
        <f t="array" ref="AN985">IFERROR(INDEX(bank!$A$2:$P$1212,MATCH($O985&amp;$P985,bank!$Q$2:$Q$1212,0),AN$1),FALSE)</f>
        <v>1</v>
      </c>
      <c r="AO985" s="13" t="str" cm="1">
        <f t="array" ref="AO985">IFERROR(INDEX(bank!$A$2:$P$1212,MATCH($O985&amp;$P985,bank!$Q$2:$Q$1212,0),AO$1),FALSE)</f>
        <v>已关闭</v>
      </c>
    </row>
    <row r="986" spans="1:41" hidden="1">
      <c r="A986" s="4" t="s">
        <v>50</v>
      </c>
      <c r="B986" s="4" t="s">
        <v>108</v>
      </c>
      <c r="C986" s="4">
        <v>0</v>
      </c>
      <c r="D986" s="4">
        <v>0</v>
      </c>
      <c r="E986" s="4">
        <v>249141.29</v>
      </c>
      <c r="F986" s="4">
        <v>249141.29</v>
      </c>
      <c r="G986" s="4" t="s">
        <v>19</v>
      </c>
      <c r="H986" s="6">
        <v>45086.322610949072</v>
      </c>
      <c r="I986" s="4" t="s">
        <v>20</v>
      </c>
      <c r="J986" s="4" t="b">
        <v>1</v>
      </c>
      <c r="K986" s="4">
        <v>0</v>
      </c>
      <c r="L986" s="4">
        <v>1</v>
      </c>
      <c r="M986" s="4" t="s">
        <v>36</v>
      </c>
      <c r="N986" s="6">
        <v>45086.322175925918</v>
      </c>
      <c r="O986" s="4" t="s">
        <v>26</v>
      </c>
      <c r="P986" s="4">
        <v>1118</v>
      </c>
      <c r="Q986" s="10" cm="1">
        <f t="array" ref="Q986">IFERROR(INDEX(cashier!$A$2:$I$672,MATCH($O986&amp;$P986,cashier!$J$2:$J$672,0),Q$1),FALSE)</f>
        <v>634</v>
      </c>
      <c r="R986" s="10" t="str" cm="1">
        <f t="array" ref="R986">IFERROR(INDEX(cashier!$A$2:$I$672,MATCH($O986&amp;$P986,cashier!$J$2:$J$672,0),R$1),FALSE)</f>
        <v>香港花旗/USD/Hope Young/91868394</v>
      </c>
      <c r="S986" s="10" cm="1">
        <f t="array" ref="S986">IFERROR(INDEX(cashier!$A$2:$I$672,MATCH($O986&amp;$P986,cashier!$J$2:$J$672,0),S$1),FALSE)</f>
        <v>45090.320299884261</v>
      </c>
      <c r="T986" s="10" t="str" cm="1">
        <f t="array" ref="T986">IFERROR(INDEX(cashier!$A$2:$I$672,MATCH($O986&amp;$P986,cashier!$J$2:$J$672,0),T$1),FALSE)</f>
        <v>USD</v>
      </c>
      <c r="U986" s="10" cm="1">
        <f t="array" ref="U986">IFERROR(INDEX(cashier!$A$2:$I$672,MATCH($O986&amp;$P986,cashier!$J$2:$J$672,0),U$1),FALSE)</f>
        <v>249141.29</v>
      </c>
      <c r="V986" s="10" cm="1">
        <f t="array" ref="V986">IFERROR(INDEX(cashier!$A$2:$I$672,MATCH($O986&amp;$P986,cashier!$J$2:$J$672,0),V$1),FALSE)</f>
        <v>45086.322175925918</v>
      </c>
      <c r="W986" s="10" cm="1">
        <f t="array" ref="W986">IFERROR(INDEX(cashier!$A$2:$I$672,MATCH($O986&amp;$P986,cashier!$J$2:$J$672,0),W$1),FALSE)</f>
        <v>1118</v>
      </c>
      <c r="X986" s="10" t="str" cm="1">
        <f t="array" ref="X986">IFERROR(INDEX(cashier!$A$2:$I$672,MATCH($O986&amp;$P986,cashier!$J$2:$J$672,0),X$1),FALSE)</f>
        <v>收款单</v>
      </c>
      <c r="Y986" s="10" cm="1">
        <f t="array" ref="Y986">IFERROR(INDEX(cashier!$A$2:$I$672,MATCH($O986&amp;$P986,cashier!$J$2:$J$672,0),Y$1),FALSE)</f>
        <v>0</v>
      </c>
      <c r="Z986" s="13" cm="1">
        <f t="array" ref="Z986">IFERROR(INDEX(bank!$A$2:$P$1212,MATCH($O986&amp;$P986,bank!$Q$2:$Q$1212,0),Z$1),FALSE)</f>
        <v>1118</v>
      </c>
      <c r="AA986" s="13" t="str" cm="1">
        <f t="array" ref="AA986">IFERROR(INDEX(bank!$A$2:$P$1212,MATCH($O986&amp;$P986,bank!$Q$2:$Q$1212,0),AA$1),FALSE)</f>
        <v>收款单</v>
      </c>
      <c r="AB986" s="13" t="str" cm="1">
        <f t="array" ref="AB986">IFERROR(INDEX(bank!$A$2:$P$1212,MATCH($O986&amp;$P986,bank!$Q$2:$Q$1212,0),AB$1),FALSE)</f>
        <v>香港花旗/USD/Hope Young/91868394</v>
      </c>
      <c r="AC986" s="13" t="str" cm="1">
        <f t="array" ref="AC986">IFERROR(INDEX(bank!$A$2:$P$1212,MATCH($O986&amp;$P986,bank!$Q$2:$Q$1212,0),AC$1),FALSE)</f>
        <v>USD</v>
      </c>
      <c r="AD986" s="13" cm="1">
        <f t="array" ref="AD986">IFERROR(INDEX(bank!$A$2:$P$1212,MATCH($O986&amp;$P986,bank!$Q$2:$Q$1212,0),AD$1),FALSE)</f>
        <v>0</v>
      </c>
      <c r="AE986" s="13" t="str" cm="1">
        <f t="array" ref="AE986">IFERROR(INDEX(bank!$A$2:$P$1212,MATCH($O986&amp;$P986,bank!$Q$2:$Q$1212,0),AE$1),FALSE)</f>
        <v>5101.06-租金收入</v>
      </c>
      <c r="AF986" s="13" t="str" cm="1">
        <f t="array" ref="AF986">IFERROR(INDEX(bank!$A$2:$P$1212,MATCH($O986&amp;$P986,bank!$Q$2:$Q$1212,0),AF$1),FALSE)</f>
        <v>第二期租金</v>
      </c>
      <c r="AG986" s="13" cm="1">
        <f t="array" ref="AG986">IFERROR(INDEX(bank!$A$2:$P$1212,MATCH($O986&amp;$P986,bank!$Q$2:$Q$1212,0),AG$1),FALSE)</f>
        <v>45086.322175925918</v>
      </c>
      <c r="AH986" s="13" cm="1">
        <f t="array" ref="AH986">IFERROR(INDEX(bank!$A$2:$P$1212,MATCH($O986&amp;$P986,bank!$Q$2:$Q$1212,0),AH$1),FALSE)</f>
        <v>249141.29</v>
      </c>
      <c r="AI986" s="13" cm="1">
        <f t="array" ref="AI986">IFERROR(INDEX(bank!$A$2:$P$1212,MATCH($O986&amp;$P986,bank!$Q$2:$Q$1212,0),AI$1),FALSE)</f>
        <v>249141.29</v>
      </c>
      <c r="AJ986" s="13" cm="1">
        <f t="array" ref="AJ986">IFERROR(INDEX(bank!$A$2:$P$1212,MATCH($O986&amp;$P986,bank!$Q$2:$Q$1212,0),AJ$1),FALSE)</f>
        <v>0</v>
      </c>
      <c r="AK986" s="13" cm="1">
        <f t="array" ref="AK986">IFERROR(INDEX(bank!$A$2:$P$1212,MATCH($O986&amp;$P986,bank!$Q$2:$Q$1212,0),AK$1),FALSE)</f>
        <v>0</v>
      </c>
      <c r="AL986" s="13" cm="1">
        <f t="array" ref="AL986">IFERROR(INDEX(bank!$A$2:$P$1212,MATCH($O986&amp;$P986,bank!$Q$2:$Q$1212,0),AL$1),FALSE)</f>
        <v>307621.00000000012</v>
      </c>
      <c r="AM986" s="13" cm="1">
        <f t="array" ref="AM986">IFERROR(INDEX(bank!$A$2:$P$1212,MATCH($O986&amp;$P986,bank!$Q$2:$Q$1212,0),AM$1),FALSE)</f>
        <v>1</v>
      </c>
      <c r="AN986" s="13" t="b" cm="1">
        <f t="array" ref="AN986">IFERROR(INDEX(bank!$A$2:$P$1212,MATCH($O986&amp;$P986,bank!$Q$2:$Q$1212,0),AN$1),FALSE)</f>
        <v>1</v>
      </c>
      <c r="AO986" s="13" t="str" cm="1">
        <f t="array" ref="AO986">IFERROR(INDEX(bank!$A$2:$P$1212,MATCH($O986&amp;$P986,bank!$Q$2:$Q$1212,0),AO$1),FALSE)</f>
        <v>已关闭</v>
      </c>
    </row>
    <row r="987" spans="1:41" hidden="1">
      <c r="A987" s="4" t="s">
        <v>48</v>
      </c>
      <c r="B987" s="4" t="s">
        <v>797</v>
      </c>
      <c r="C987" s="4">
        <v>43040</v>
      </c>
      <c r="D987" s="4">
        <v>43040</v>
      </c>
      <c r="E987" s="4">
        <v>0</v>
      </c>
      <c r="F987" s="4">
        <v>0</v>
      </c>
      <c r="G987" s="4" t="s">
        <v>19</v>
      </c>
      <c r="H987" s="6">
        <v>45090.348145763892</v>
      </c>
      <c r="I987" s="4" t="s">
        <v>20</v>
      </c>
      <c r="J987" s="4" t="b">
        <v>1</v>
      </c>
      <c r="K987" s="4">
        <v>0</v>
      </c>
      <c r="L987" s="4">
        <v>1</v>
      </c>
      <c r="M987" s="4" t="s">
        <v>27</v>
      </c>
      <c r="N987" s="6">
        <v>45090.265011574083</v>
      </c>
      <c r="O987" s="4" t="s">
        <v>18</v>
      </c>
      <c r="P987" s="4">
        <v>1120</v>
      </c>
      <c r="Q987" s="10" cm="1">
        <f t="array" ref="Q987">IFERROR(INDEX(cashier!$A$2:$I$672,MATCH($O987&amp;$P987,cashier!$J$2:$J$672,0),Q$1),FALSE)</f>
        <v>626</v>
      </c>
      <c r="R987" s="10" t="str" cm="1">
        <f t="array" ref="R987">IFERROR(INDEX(cashier!$A$2:$I$672,MATCH($O987&amp;$P987,cashier!$J$2:$J$672,0),R$1),FALSE)</f>
        <v>香港汇丰/USD/Mandarine/801-443300-838</v>
      </c>
      <c r="S987" s="10" cm="1">
        <f t="array" ref="S987">IFERROR(INDEX(cashier!$A$2:$I$672,MATCH($O987&amp;$P987,cashier!$J$2:$J$672,0),S$1),FALSE)</f>
        <v>45090.259862858788</v>
      </c>
      <c r="T987" s="10" t="str" cm="1">
        <f t="array" ref="T987">IFERROR(INDEX(cashier!$A$2:$I$672,MATCH($O987&amp;$P987,cashier!$J$2:$J$672,0),T$1),FALSE)</f>
        <v>USD</v>
      </c>
      <c r="U987" s="10" cm="1">
        <f t="array" ref="U987">IFERROR(INDEX(cashier!$A$2:$I$672,MATCH($O987&amp;$P987,cashier!$J$2:$J$672,0),U$1),FALSE)</f>
        <v>43040</v>
      </c>
      <c r="V987" s="10" cm="1">
        <f t="array" ref="V987">IFERROR(INDEX(cashier!$A$2:$I$672,MATCH($O987&amp;$P987,cashier!$J$2:$J$672,0),V$1),FALSE)</f>
        <v>45090.265011574083</v>
      </c>
      <c r="W987" s="10" cm="1">
        <f t="array" ref="W987">IFERROR(INDEX(cashier!$A$2:$I$672,MATCH($O987&amp;$P987,cashier!$J$2:$J$672,0),W$1),FALSE)</f>
        <v>1120</v>
      </c>
      <c r="X987" s="10" t="str" cm="1">
        <f t="array" ref="X987">IFERROR(INDEX(cashier!$A$2:$I$672,MATCH($O987&amp;$P987,cashier!$J$2:$J$672,0),X$1),FALSE)</f>
        <v>付款单</v>
      </c>
      <c r="Y987" s="10" cm="1">
        <f t="array" ref="Y987">IFERROR(INDEX(cashier!$A$2:$I$672,MATCH($O987&amp;$P987,cashier!$J$2:$J$672,0),Y$1),FALSE)</f>
        <v>15.99</v>
      </c>
      <c r="Z987" s="13" cm="1">
        <f t="array" ref="Z987">IFERROR(INDEX(bank!$A$2:$P$1212,MATCH($O987&amp;$P987,bank!$Q$2:$Q$1212,0),Z$1),FALSE)</f>
        <v>1120</v>
      </c>
      <c r="AA987" s="13" t="str" cm="1">
        <f t="array" ref="AA987">IFERROR(INDEX(bank!$A$2:$P$1212,MATCH($O987&amp;$P987,bank!$Q$2:$Q$1212,0),AA$1),FALSE)</f>
        <v>付款单</v>
      </c>
      <c r="AB987" s="13" t="str" cm="1">
        <f t="array" ref="AB987">IFERROR(INDEX(bank!$A$2:$P$1212,MATCH($O987&amp;$P987,bank!$Q$2:$Q$1212,0),AB$1),FALSE)</f>
        <v>香港汇丰/USD/Mandarine/801-443300-838</v>
      </c>
      <c r="AC987" s="13" t="str" cm="1">
        <f t="array" ref="AC987">IFERROR(INDEX(bank!$A$2:$P$1212,MATCH($O987&amp;$P987,bank!$Q$2:$Q$1212,0),AC$1),FALSE)</f>
        <v>USD</v>
      </c>
      <c r="AD987" s="13" cm="1">
        <f t="array" ref="AD987">IFERROR(INDEX(bank!$A$2:$P$1212,MATCH($O987&amp;$P987,bank!$Q$2:$Q$1212,0),AD$1),FALSE)</f>
        <v>0</v>
      </c>
      <c r="AE987" s="13" t="str" cm="1">
        <f t="array" ref="AE987">IFERROR(INDEX(bank!$A$2:$P$1212,MATCH($O987&amp;$P987,bank!$Q$2:$Q$1212,0),AE$1),FALSE)</f>
        <v xml:space="preserve">5402.14-卸港使费 </v>
      </c>
      <c r="AF987" s="13" t="str" cm="1">
        <f t="array" ref="AF987">IFERROR(INDEX(bank!$A$2:$P$1212,MATCH($O987&amp;$P987,bank!$Q$2:$Q$1212,0),AF$1),FALSE)</f>
        <v>卸港YANGON港使费80%预付款</v>
      </c>
      <c r="AG987" s="13" cm="1">
        <f t="array" ref="AG987">IFERROR(INDEX(bank!$A$2:$P$1212,MATCH($O987&amp;$P987,bank!$Q$2:$Q$1212,0),AG$1),FALSE)</f>
        <v>45090.265011574083</v>
      </c>
      <c r="AH987" s="13" cm="1">
        <f t="array" ref="AH987">IFERROR(INDEX(bank!$A$2:$P$1212,MATCH($O987&amp;$P987,bank!$Q$2:$Q$1212,0),AH$1),FALSE)</f>
        <v>0</v>
      </c>
      <c r="AI987" s="13" cm="1">
        <f t="array" ref="AI987">IFERROR(INDEX(bank!$A$2:$P$1212,MATCH($O987&amp;$P987,bank!$Q$2:$Q$1212,0),AI$1),FALSE)</f>
        <v>0</v>
      </c>
      <c r="AJ987" s="13" cm="1">
        <f t="array" ref="AJ987">IFERROR(INDEX(bank!$A$2:$P$1212,MATCH($O987&amp;$P987,bank!$Q$2:$Q$1212,0),AJ$1),FALSE)</f>
        <v>43040</v>
      </c>
      <c r="AK987" s="13" cm="1">
        <f t="array" ref="AK987">IFERROR(INDEX(bank!$A$2:$P$1212,MATCH($O987&amp;$P987,bank!$Q$2:$Q$1212,0),AK$1),FALSE)</f>
        <v>43040</v>
      </c>
      <c r="AL987" s="13" cm="1">
        <f t="array" ref="AL987">IFERROR(INDEX(bank!$A$2:$P$1212,MATCH($O987&amp;$P987,bank!$Q$2:$Q$1212,0),AL$1),FALSE)</f>
        <v>-332082.72000000009</v>
      </c>
      <c r="AM987" s="13" cm="1">
        <f t="array" ref="AM987">IFERROR(INDEX(bank!$A$2:$P$1212,MATCH($O987&amp;$P987,bank!$Q$2:$Q$1212,0),AM$1),FALSE)</f>
        <v>1</v>
      </c>
      <c r="AN987" s="13" t="b" cm="1">
        <f t="array" ref="AN987">IFERROR(INDEX(bank!$A$2:$P$1212,MATCH($O987&amp;$P987,bank!$Q$2:$Q$1212,0),AN$1),FALSE)</f>
        <v>1</v>
      </c>
      <c r="AO987" s="13" t="str" cm="1">
        <f t="array" ref="AO987">IFERROR(INDEX(bank!$A$2:$P$1212,MATCH($O987&amp;$P987,bank!$Q$2:$Q$1212,0),AO$1),FALSE)</f>
        <v>已关闭</v>
      </c>
    </row>
    <row r="988" spans="1:41" hidden="1">
      <c r="A988" s="4" t="s">
        <v>24</v>
      </c>
      <c r="B988" s="4" t="s">
        <v>412</v>
      </c>
      <c r="C988" s="4">
        <v>0</v>
      </c>
      <c r="D988" s="4">
        <v>0</v>
      </c>
      <c r="E988" s="4">
        <v>30000</v>
      </c>
      <c r="F988" s="4">
        <v>30000</v>
      </c>
      <c r="G988" s="4" t="s">
        <v>30</v>
      </c>
      <c r="H988" s="6">
        <v>45089.409738449067</v>
      </c>
      <c r="I988" s="4" t="s">
        <v>20</v>
      </c>
      <c r="J988" s="4" t="b">
        <v>1</v>
      </c>
      <c r="K988" s="4">
        <v>0</v>
      </c>
      <c r="L988" s="4">
        <v>1</v>
      </c>
      <c r="M988" s="4" t="s">
        <v>31</v>
      </c>
      <c r="N988" s="6">
        <v>45089.336967592593</v>
      </c>
      <c r="O988" s="4" t="s">
        <v>26</v>
      </c>
      <c r="P988" s="4">
        <v>1122</v>
      </c>
      <c r="Q988" s="10" cm="1">
        <f t="array" ref="Q988">IFERROR(INDEX(cashier!$A$2:$I$672,MATCH($O988&amp;$P988,cashier!$J$2:$J$672,0),Q$1),FALSE)</f>
        <v>642</v>
      </c>
      <c r="R988" s="10" t="str" cm="1">
        <f t="array" ref="R988">IFERROR(INDEX(cashier!$A$2:$I$672,MATCH($O988&amp;$P988,cashier!$J$2:$J$672,0),R$1),FALSE)</f>
        <v>平安银行/RMB/-上海信智船务有限公司/15000105781743</v>
      </c>
      <c r="S988" s="10" cm="1">
        <f t="array" ref="S988">IFERROR(INDEX(cashier!$A$2:$I$672,MATCH($O988&amp;$P988,cashier!$J$2:$J$672,0),S$1),FALSE)</f>
        <v>45090.334927233787</v>
      </c>
      <c r="T988" s="10" t="str" cm="1">
        <f t="array" ref="T988">IFERROR(INDEX(cashier!$A$2:$I$672,MATCH($O988&amp;$P988,cashier!$J$2:$J$672,0),T$1),FALSE)</f>
        <v>RMB</v>
      </c>
      <c r="U988" s="10" cm="1">
        <f t="array" ref="U988">IFERROR(INDEX(cashier!$A$2:$I$672,MATCH($O988&amp;$P988,cashier!$J$2:$J$672,0),U$1),FALSE)</f>
        <v>30000</v>
      </c>
      <c r="V988" s="10" cm="1">
        <f t="array" ref="V988">IFERROR(INDEX(cashier!$A$2:$I$672,MATCH($O988&amp;$P988,cashier!$J$2:$J$672,0),V$1),FALSE)</f>
        <v>45089.336967592593</v>
      </c>
      <c r="W988" s="10" cm="1">
        <f t="array" ref="W988">IFERROR(INDEX(cashier!$A$2:$I$672,MATCH($O988&amp;$P988,cashier!$J$2:$J$672,0),W$1),FALSE)</f>
        <v>1122</v>
      </c>
      <c r="X988" s="10" t="str" cm="1">
        <f t="array" ref="X988">IFERROR(INDEX(cashier!$A$2:$I$672,MATCH($O988&amp;$P988,cashier!$J$2:$J$672,0),X$1),FALSE)</f>
        <v>收款单</v>
      </c>
      <c r="Y988" s="10" cm="1">
        <f t="array" ref="Y988">IFERROR(INDEX(cashier!$A$2:$I$672,MATCH($O988&amp;$P988,cashier!$J$2:$J$672,0),Y$1),FALSE)</f>
        <v>0</v>
      </c>
      <c r="Z988" s="13" cm="1">
        <f t="array" ref="Z988">IFERROR(INDEX(bank!$A$2:$P$1212,MATCH($O988&amp;$P988,bank!$Q$2:$Q$1212,0),Z$1),FALSE)</f>
        <v>1122</v>
      </c>
      <c r="AA988" s="13" t="str" cm="1">
        <f t="array" ref="AA988">IFERROR(INDEX(bank!$A$2:$P$1212,MATCH($O988&amp;$P988,bank!$Q$2:$Q$1212,0),AA$1),FALSE)</f>
        <v>收款单</v>
      </c>
      <c r="AB988" s="13" t="str" cm="1">
        <f t="array" ref="AB988">IFERROR(INDEX(bank!$A$2:$P$1212,MATCH($O988&amp;$P988,bank!$Q$2:$Q$1212,0),AB$1),FALSE)</f>
        <v>平安银行/RMB/-上海信智船务有限公司/15000105781743</v>
      </c>
      <c r="AC988" s="13" t="str" cm="1">
        <f t="array" ref="AC988">IFERROR(INDEX(bank!$A$2:$P$1212,MATCH($O988&amp;$P988,bank!$Q$2:$Q$1212,0),AC$1),FALSE)</f>
        <v>RMB</v>
      </c>
      <c r="AD988" s="13" cm="1">
        <f t="array" ref="AD988">IFERROR(INDEX(bank!$A$2:$P$1212,MATCH($O988&amp;$P988,bank!$Q$2:$Q$1212,0),AD$1),FALSE)</f>
        <v>0</v>
      </c>
      <c r="AE988" s="13" t="str" cm="1">
        <f t="array" ref="AE988">IFERROR(INDEX(bank!$A$2:$P$1212,MATCH($O988&amp;$P988,bank!$Q$2:$Q$1212,0),AE$1),FALSE)</f>
        <v>2202-股东往来</v>
      </c>
      <c r="AF988" s="13" t="str" cm="1">
        <f t="array" ref="AF988">IFERROR(INDEX(bank!$A$2:$P$1212,MATCH($O988&amp;$P988,bank!$Q$2:$Q$1212,0),AF$1),FALSE)</f>
        <v>收到吴总还款</v>
      </c>
      <c r="AG988" s="13" cm="1">
        <f t="array" ref="AG988">IFERROR(INDEX(bank!$A$2:$P$1212,MATCH($O988&amp;$P988,bank!$Q$2:$Q$1212,0),AG$1),FALSE)</f>
        <v>45089.336967592593</v>
      </c>
      <c r="AH988" s="13" cm="1">
        <f t="array" ref="AH988">IFERROR(INDEX(bank!$A$2:$P$1212,MATCH($O988&amp;$P988,bank!$Q$2:$Q$1212,0),AH$1),FALSE)</f>
        <v>30000</v>
      </c>
      <c r="AI988" s="13" cm="1">
        <f t="array" ref="AI988">IFERROR(INDEX(bank!$A$2:$P$1212,MATCH($O988&amp;$P988,bank!$Q$2:$Q$1212,0),AI$1),FALSE)</f>
        <v>30000</v>
      </c>
      <c r="AJ988" s="13" cm="1">
        <f t="array" ref="AJ988">IFERROR(INDEX(bank!$A$2:$P$1212,MATCH($O988&amp;$P988,bank!$Q$2:$Q$1212,0),AJ$1),FALSE)</f>
        <v>0</v>
      </c>
      <c r="AK988" s="13" cm="1">
        <f t="array" ref="AK988">IFERROR(INDEX(bank!$A$2:$P$1212,MATCH($O988&amp;$P988,bank!$Q$2:$Q$1212,0),AK$1),FALSE)</f>
        <v>0</v>
      </c>
      <c r="AL988" s="13" cm="1">
        <f t="array" ref="AL988">IFERROR(INDEX(bank!$A$2:$P$1212,MATCH($O988&amp;$P988,bank!$Q$2:$Q$1212,0),AL$1),FALSE)</f>
        <v>-57894.510000001188</v>
      </c>
      <c r="AM988" s="13" cm="1">
        <f t="array" ref="AM988">IFERROR(INDEX(bank!$A$2:$P$1212,MATCH($O988&amp;$P988,bank!$Q$2:$Q$1212,0),AM$1),FALSE)</f>
        <v>1</v>
      </c>
      <c r="AN988" s="13" t="b" cm="1">
        <f t="array" ref="AN988">IFERROR(INDEX(bank!$A$2:$P$1212,MATCH($O988&amp;$P988,bank!$Q$2:$Q$1212,0),AN$1),FALSE)</f>
        <v>1</v>
      </c>
      <c r="AO988" s="13" t="str" cm="1">
        <f t="array" ref="AO988">IFERROR(INDEX(bank!$A$2:$P$1212,MATCH($O988&amp;$P988,bank!$Q$2:$Q$1212,0),AO$1),FALSE)</f>
        <v>已关闭</v>
      </c>
    </row>
    <row r="989" spans="1:41" hidden="1">
      <c r="A989" s="4" t="s">
        <v>28</v>
      </c>
      <c r="B989" s="4" t="s">
        <v>798</v>
      </c>
      <c r="C989" s="4">
        <v>0</v>
      </c>
      <c r="D989" s="4">
        <v>0</v>
      </c>
      <c r="E989" s="4">
        <v>44000</v>
      </c>
      <c r="F989" s="4">
        <v>44000</v>
      </c>
      <c r="G989" s="4" t="s">
        <v>30</v>
      </c>
      <c r="H989" s="6">
        <v>45089.099637511572</v>
      </c>
      <c r="I989" s="4" t="s">
        <v>20</v>
      </c>
      <c r="J989" s="4" t="b">
        <v>1</v>
      </c>
      <c r="K989" s="4">
        <v>0</v>
      </c>
      <c r="L989" s="4">
        <v>1</v>
      </c>
      <c r="M989" s="4" t="s">
        <v>79</v>
      </c>
      <c r="N989" s="6">
        <v>45089.336782407408</v>
      </c>
      <c r="O989" s="4" t="s">
        <v>26</v>
      </c>
      <c r="P989" s="4">
        <v>1125</v>
      </c>
      <c r="Q989" s="10" cm="1">
        <f t="array" ref="Q989">IFERROR(INDEX(cashier!$A$2:$I$672,MATCH($O989&amp;$P989,cashier!$J$2:$J$672,0),Q$1),FALSE)</f>
        <v>641</v>
      </c>
      <c r="R989" s="10" t="str" cm="1">
        <f t="array" ref="R989">IFERROR(INDEX(cashier!$A$2:$I$672,MATCH($O989&amp;$P989,cashier!$J$2:$J$672,0),R$1),FALSE)</f>
        <v>工行社保户/RMB/-上海信智船务有限公司、1001293529350655623</v>
      </c>
      <c r="S989" s="10" cm="1">
        <f t="array" ref="S989">IFERROR(INDEX(cashier!$A$2:$I$672,MATCH($O989&amp;$P989,cashier!$J$2:$J$672,0),S$1),FALSE)</f>
        <v>45090.334694398152</v>
      </c>
      <c r="T989" s="10" t="str" cm="1">
        <f t="array" ref="T989">IFERROR(INDEX(cashier!$A$2:$I$672,MATCH($O989&amp;$P989,cashier!$J$2:$J$672,0),T$1),FALSE)</f>
        <v>RMB</v>
      </c>
      <c r="U989" s="10" cm="1">
        <f t="array" ref="U989">IFERROR(INDEX(cashier!$A$2:$I$672,MATCH($O989&amp;$P989,cashier!$J$2:$J$672,0),U$1),FALSE)</f>
        <v>44000</v>
      </c>
      <c r="V989" s="10" cm="1">
        <f t="array" ref="V989">IFERROR(INDEX(cashier!$A$2:$I$672,MATCH($O989&amp;$P989,cashier!$J$2:$J$672,0),V$1),FALSE)</f>
        <v>45089.336782407408</v>
      </c>
      <c r="W989" s="10" cm="1">
        <f t="array" ref="W989">IFERROR(INDEX(cashier!$A$2:$I$672,MATCH($O989&amp;$P989,cashier!$J$2:$J$672,0),W$1),FALSE)</f>
        <v>1125</v>
      </c>
      <c r="X989" s="10" t="str" cm="1">
        <f t="array" ref="X989">IFERROR(INDEX(cashier!$A$2:$I$672,MATCH($O989&amp;$P989,cashier!$J$2:$J$672,0),X$1),FALSE)</f>
        <v>收款单</v>
      </c>
      <c r="Y989" s="10" cm="1">
        <f t="array" ref="Y989">IFERROR(INDEX(cashier!$A$2:$I$672,MATCH($O989&amp;$P989,cashier!$J$2:$J$672,0),Y$1),FALSE)</f>
        <v>0</v>
      </c>
      <c r="Z989" s="13" cm="1">
        <f t="array" ref="Z989">IFERROR(INDEX(bank!$A$2:$P$1212,MATCH($O989&amp;$P989,bank!$Q$2:$Q$1212,0),Z$1),FALSE)</f>
        <v>1125</v>
      </c>
      <c r="AA989" s="13" t="str" cm="1">
        <f t="array" ref="AA989">IFERROR(INDEX(bank!$A$2:$P$1212,MATCH($O989&amp;$P989,bank!$Q$2:$Q$1212,0),AA$1),FALSE)</f>
        <v>收款单</v>
      </c>
      <c r="AB989" s="13" t="str" cm="1">
        <f t="array" ref="AB989">IFERROR(INDEX(bank!$A$2:$P$1212,MATCH($O989&amp;$P989,bank!$Q$2:$Q$1212,0),AB$1),FALSE)</f>
        <v>工行社保户/RMB/-上海信智船务有限公司、1001293529350655623</v>
      </c>
      <c r="AC989" s="13" t="str" cm="1">
        <f t="array" ref="AC989">IFERROR(INDEX(bank!$A$2:$P$1212,MATCH($O989&amp;$P989,bank!$Q$2:$Q$1212,0),AC$1),FALSE)</f>
        <v>RMB</v>
      </c>
      <c r="AD989" s="13" cm="1">
        <f t="array" ref="AD989">IFERROR(INDEX(bank!$A$2:$P$1212,MATCH($O989&amp;$P989,bank!$Q$2:$Q$1212,0),AD$1),FALSE)</f>
        <v>0</v>
      </c>
      <c r="AE989" s="13" t="str" cm="1">
        <f t="array" ref="AE989">IFERROR(INDEX(bank!$A$2:$P$1212,MATCH($O989&amp;$P989,bank!$Q$2:$Q$1212,0),AE$1),FALSE)</f>
        <v>2201-划转</v>
      </c>
      <c r="AF989" s="13" t="str" cm="1">
        <f t="array" ref="AF989">IFERROR(INDEX(bank!$A$2:$P$1212,MATCH($O989&amp;$P989,bank!$Q$2:$Q$1212,0),AF$1),FALSE)</f>
        <v>收到平安划款——5月社保</v>
      </c>
      <c r="AG989" s="13" cm="1">
        <f t="array" ref="AG989">IFERROR(INDEX(bank!$A$2:$P$1212,MATCH($O989&amp;$P989,bank!$Q$2:$Q$1212,0),AG$1),FALSE)</f>
        <v>45089.336782407408</v>
      </c>
      <c r="AH989" s="13" cm="1">
        <f t="array" ref="AH989">IFERROR(INDEX(bank!$A$2:$P$1212,MATCH($O989&amp;$P989,bank!$Q$2:$Q$1212,0),AH$1),FALSE)</f>
        <v>44000</v>
      </c>
      <c r="AI989" s="13" cm="1">
        <f t="array" ref="AI989">IFERROR(INDEX(bank!$A$2:$P$1212,MATCH($O989&amp;$P989,bank!$Q$2:$Q$1212,0),AI$1),FALSE)</f>
        <v>44000</v>
      </c>
      <c r="AJ989" s="13" cm="1">
        <f t="array" ref="AJ989">IFERROR(INDEX(bank!$A$2:$P$1212,MATCH($O989&amp;$P989,bank!$Q$2:$Q$1212,0),AJ$1),FALSE)</f>
        <v>0</v>
      </c>
      <c r="AK989" s="13" cm="1">
        <f t="array" ref="AK989">IFERROR(INDEX(bank!$A$2:$P$1212,MATCH($O989&amp;$P989,bank!$Q$2:$Q$1212,0),AK$1),FALSE)</f>
        <v>0</v>
      </c>
      <c r="AL989" s="13" cm="1">
        <f t="array" ref="AL989">IFERROR(INDEX(bank!$A$2:$P$1212,MATCH($O989&amp;$P989,bank!$Q$2:$Q$1212,0),AL$1),FALSE)</f>
        <v>45257.039999999994</v>
      </c>
      <c r="AM989" s="13" cm="1">
        <f t="array" ref="AM989">IFERROR(INDEX(bank!$A$2:$P$1212,MATCH($O989&amp;$P989,bank!$Q$2:$Q$1212,0),AM$1),FALSE)</f>
        <v>1</v>
      </c>
      <c r="AN989" s="13" t="b" cm="1">
        <f t="array" ref="AN989">IFERROR(INDEX(bank!$A$2:$P$1212,MATCH($O989&amp;$P989,bank!$Q$2:$Q$1212,0),AN$1),FALSE)</f>
        <v>1</v>
      </c>
      <c r="AO989" s="13" t="str" cm="1">
        <f t="array" ref="AO989">IFERROR(INDEX(bank!$A$2:$P$1212,MATCH($O989&amp;$P989,bank!$Q$2:$Q$1212,0),AO$1),FALSE)</f>
        <v>已关闭</v>
      </c>
    </row>
    <row r="990" spans="1:41" hidden="1">
      <c r="A990" s="4" t="s">
        <v>28</v>
      </c>
      <c r="B990" s="4" t="s">
        <v>799</v>
      </c>
      <c r="C990" s="4">
        <v>0</v>
      </c>
      <c r="D990" s="4">
        <v>0</v>
      </c>
      <c r="E990" s="4">
        <v>16000</v>
      </c>
      <c r="F990" s="4">
        <v>16000</v>
      </c>
      <c r="G990" s="4" t="s">
        <v>30</v>
      </c>
      <c r="H990" s="6">
        <v>45089.100395821763</v>
      </c>
      <c r="I990" s="4" t="s">
        <v>20</v>
      </c>
      <c r="J990" s="4" t="b">
        <v>1</v>
      </c>
      <c r="K990" s="4">
        <v>0</v>
      </c>
      <c r="L990" s="4">
        <v>1</v>
      </c>
      <c r="M990" s="4" t="s">
        <v>77</v>
      </c>
      <c r="N990" s="6">
        <v>45089.336388888893</v>
      </c>
      <c r="O990" s="4" t="s">
        <v>26</v>
      </c>
      <c r="P990" s="4">
        <v>1127</v>
      </c>
      <c r="Q990" s="10" cm="1">
        <f t="array" ref="Q990">IFERROR(INDEX(cashier!$A$2:$I$672,MATCH($O990&amp;$P990,cashier!$J$2:$J$672,0),Q$1),FALSE)</f>
        <v>640</v>
      </c>
      <c r="R990" s="10" t="str" cm="1">
        <f t="array" ref="R990">IFERROR(INDEX(cashier!$A$2:$I$672,MATCH($O990&amp;$P990,cashier!$J$2:$J$672,0),R$1),FALSE)</f>
        <v>兴业银行/RMB/-上海信智船务有限公司/216460100100065938</v>
      </c>
      <c r="S990" s="10" cm="1">
        <f t="array" ref="S990">IFERROR(INDEX(cashier!$A$2:$I$672,MATCH($O990&amp;$P990,cashier!$J$2:$J$672,0),S$1),FALSE)</f>
        <v>45090.334385613423</v>
      </c>
      <c r="T990" s="10" t="str" cm="1">
        <f t="array" ref="T990">IFERROR(INDEX(cashier!$A$2:$I$672,MATCH($O990&amp;$P990,cashier!$J$2:$J$672,0),T$1),FALSE)</f>
        <v>RMB</v>
      </c>
      <c r="U990" s="10" cm="1">
        <f t="array" ref="U990">IFERROR(INDEX(cashier!$A$2:$I$672,MATCH($O990&amp;$P990,cashier!$J$2:$J$672,0),U$1),FALSE)</f>
        <v>16000</v>
      </c>
      <c r="V990" s="10" cm="1">
        <f t="array" ref="V990">IFERROR(INDEX(cashier!$A$2:$I$672,MATCH($O990&amp;$P990,cashier!$J$2:$J$672,0),V$1),FALSE)</f>
        <v>45089.336388888893</v>
      </c>
      <c r="W990" s="10" cm="1">
        <f t="array" ref="W990">IFERROR(INDEX(cashier!$A$2:$I$672,MATCH($O990&amp;$P990,cashier!$J$2:$J$672,0),W$1),FALSE)</f>
        <v>1127</v>
      </c>
      <c r="X990" s="10" t="str" cm="1">
        <f t="array" ref="X990">IFERROR(INDEX(cashier!$A$2:$I$672,MATCH($O990&amp;$P990,cashier!$J$2:$J$672,0),X$1),FALSE)</f>
        <v>收款单</v>
      </c>
      <c r="Y990" s="10" cm="1">
        <f t="array" ref="Y990">IFERROR(INDEX(cashier!$A$2:$I$672,MATCH($O990&amp;$P990,cashier!$J$2:$J$672,0),Y$1),FALSE)</f>
        <v>0</v>
      </c>
      <c r="Z990" s="13" cm="1">
        <f t="array" ref="Z990">IFERROR(INDEX(bank!$A$2:$P$1212,MATCH($O990&amp;$P990,bank!$Q$2:$Q$1212,0),Z$1),FALSE)</f>
        <v>1127</v>
      </c>
      <c r="AA990" s="13" t="str" cm="1">
        <f t="array" ref="AA990">IFERROR(INDEX(bank!$A$2:$P$1212,MATCH($O990&amp;$P990,bank!$Q$2:$Q$1212,0),AA$1),FALSE)</f>
        <v>收款单</v>
      </c>
      <c r="AB990" s="13" t="str" cm="1">
        <f t="array" ref="AB990">IFERROR(INDEX(bank!$A$2:$P$1212,MATCH($O990&amp;$P990,bank!$Q$2:$Q$1212,0),AB$1),FALSE)</f>
        <v>兴业银行/RMB/-上海信智船务有限公司/216460100100065938</v>
      </c>
      <c r="AC990" s="13" t="str" cm="1">
        <f t="array" ref="AC990">IFERROR(INDEX(bank!$A$2:$P$1212,MATCH($O990&amp;$P990,bank!$Q$2:$Q$1212,0),AC$1),FALSE)</f>
        <v>RMB</v>
      </c>
      <c r="AD990" s="13" cm="1">
        <f t="array" ref="AD990">IFERROR(INDEX(bank!$A$2:$P$1212,MATCH($O990&amp;$P990,bank!$Q$2:$Q$1212,0),AD$1),FALSE)</f>
        <v>0</v>
      </c>
      <c r="AE990" s="13" t="str" cm="1">
        <f t="array" ref="AE990">IFERROR(INDEX(bank!$A$2:$P$1212,MATCH($O990&amp;$P990,bank!$Q$2:$Q$1212,0),AE$1),FALSE)</f>
        <v>2201-划转</v>
      </c>
      <c r="AF990" s="13" t="str" cm="1">
        <f t="array" ref="AF990">IFERROR(INDEX(bank!$A$2:$P$1212,MATCH($O990&amp;$P990,bank!$Q$2:$Q$1212,0),AF$1),FALSE)</f>
        <v>收到信智划款——5月公积金</v>
      </c>
      <c r="AG990" s="13" cm="1">
        <f t="array" ref="AG990">IFERROR(INDEX(bank!$A$2:$P$1212,MATCH($O990&amp;$P990,bank!$Q$2:$Q$1212,0),AG$1),FALSE)</f>
        <v>45089.336388888893</v>
      </c>
      <c r="AH990" s="13" cm="1">
        <f t="array" ref="AH990">IFERROR(INDEX(bank!$A$2:$P$1212,MATCH($O990&amp;$P990,bank!$Q$2:$Q$1212,0),AH$1),FALSE)</f>
        <v>16000</v>
      </c>
      <c r="AI990" s="13" cm="1">
        <f t="array" ref="AI990">IFERROR(INDEX(bank!$A$2:$P$1212,MATCH($O990&amp;$P990,bank!$Q$2:$Q$1212,0),AI$1),FALSE)</f>
        <v>16000</v>
      </c>
      <c r="AJ990" s="13" cm="1">
        <f t="array" ref="AJ990">IFERROR(INDEX(bank!$A$2:$P$1212,MATCH($O990&amp;$P990,bank!$Q$2:$Q$1212,0),AJ$1),FALSE)</f>
        <v>0</v>
      </c>
      <c r="AK990" s="13" cm="1">
        <f t="array" ref="AK990">IFERROR(INDEX(bank!$A$2:$P$1212,MATCH($O990&amp;$P990,bank!$Q$2:$Q$1212,0),AK$1),FALSE)</f>
        <v>0</v>
      </c>
      <c r="AL990" s="13" cm="1">
        <f t="array" ref="AL990">IFERROR(INDEX(bank!$A$2:$P$1212,MATCH($O990&amp;$P990,bank!$Q$2:$Q$1212,0),AL$1),FALSE)</f>
        <v>-70599.17</v>
      </c>
      <c r="AM990" s="13" cm="1">
        <f t="array" ref="AM990">IFERROR(INDEX(bank!$A$2:$P$1212,MATCH($O990&amp;$P990,bank!$Q$2:$Q$1212,0),AM$1),FALSE)</f>
        <v>1</v>
      </c>
      <c r="AN990" s="13" t="b" cm="1">
        <f t="array" ref="AN990">IFERROR(INDEX(bank!$A$2:$P$1212,MATCH($O990&amp;$P990,bank!$Q$2:$Q$1212,0),AN$1),FALSE)</f>
        <v>1</v>
      </c>
      <c r="AO990" s="13" t="str" cm="1">
        <f t="array" ref="AO990">IFERROR(INDEX(bank!$A$2:$P$1212,MATCH($O990&amp;$P990,bank!$Q$2:$Q$1212,0),AO$1),FALSE)</f>
        <v>已关闭</v>
      </c>
    </row>
    <row r="991" spans="1:41" hidden="1">
      <c r="A991" s="4" t="s">
        <v>144</v>
      </c>
      <c r="B991" s="4" t="s">
        <v>187</v>
      </c>
      <c r="C991" s="4">
        <v>1500</v>
      </c>
      <c r="D991" s="4">
        <v>211.37180300147961</v>
      </c>
      <c r="E991" s="4">
        <v>0</v>
      </c>
      <c r="F991" s="4">
        <v>0</v>
      </c>
      <c r="G991" s="4" t="s">
        <v>30</v>
      </c>
      <c r="H991" s="6">
        <v>45092.127697523138</v>
      </c>
      <c r="I991" s="4" t="s">
        <v>20</v>
      </c>
      <c r="J991" s="4" t="b">
        <v>1</v>
      </c>
      <c r="K991" s="4">
        <v>0</v>
      </c>
      <c r="L991" s="4">
        <v>7.0964999999999998</v>
      </c>
      <c r="M991" s="4" t="s">
        <v>46</v>
      </c>
      <c r="N991" s="6">
        <v>45093.422002314823</v>
      </c>
      <c r="O991" s="4" t="s">
        <v>18</v>
      </c>
      <c r="P991" s="4">
        <v>1128</v>
      </c>
      <c r="Q991" s="10" cm="1">
        <f t="array" ref="Q991">IFERROR(INDEX(cashier!$A$2:$I$672,MATCH($O991&amp;$P991,cashier!$J$2:$J$672,0),Q$1),FALSE)</f>
        <v>656</v>
      </c>
      <c r="R991" s="10" t="str" cm="1">
        <f t="array" ref="R991">IFERROR(INDEX(cashier!$A$2:$I$672,MATCH($O991&amp;$P991,cashier!$J$2:$J$672,0),R$1),FALSE)</f>
        <v>吴总股东往来/RMB</v>
      </c>
      <c r="S991" s="10" cm="1">
        <f t="array" ref="S991">IFERROR(INDEX(cashier!$A$2:$I$672,MATCH($O991&amp;$P991,cashier!$J$2:$J$672,0),S$1),FALSE)</f>
        <v>45092.416828981477</v>
      </c>
      <c r="T991" s="10" t="str" cm="1">
        <f t="array" ref="T991">IFERROR(INDEX(cashier!$A$2:$I$672,MATCH($O991&amp;$P991,cashier!$J$2:$J$672,0),T$1),FALSE)</f>
        <v>RMB</v>
      </c>
      <c r="U991" s="10" cm="1">
        <f t="array" ref="U991">IFERROR(INDEX(cashier!$A$2:$I$672,MATCH($O991&amp;$P991,cashier!$J$2:$J$672,0),U$1),FALSE)</f>
        <v>1500</v>
      </c>
      <c r="V991" s="10" cm="1">
        <f t="array" ref="V991">IFERROR(INDEX(cashier!$A$2:$I$672,MATCH($O991&amp;$P991,cashier!$J$2:$J$672,0),V$1),FALSE)</f>
        <v>45093.422002314823</v>
      </c>
      <c r="W991" s="10" cm="1">
        <f t="array" ref="W991">IFERROR(INDEX(cashier!$A$2:$I$672,MATCH($O991&amp;$P991,cashier!$J$2:$J$672,0),W$1),FALSE)</f>
        <v>1128</v>
      </c>
      <c r="X991" s="10" t="str" cm="1">
        <f t="array" ref="X991">IFERROR(INDEX(cashier!$A$2:$I$672,MATCH($O991&amp;$P991,cashier!$J$2:$J$672,0),X$1),FALSE)</f>
        <v>付款单</v>
      </c>
      <c r="Y991" s="10" cm="1">
        <f t="array" ref="Y991">IFERROR(INDEX(cashier!$A$2:$I$672,MATCH($O991&amp;$P991,cashier!$J$2:$J$672,0),Y$1),FALSE)</f>
        <v>0</v>
      </c>
      <c r="Z991" s="13" cm="1">
        <f t="array" ref="Z991">IFERROR(INDEX(bank!$A$2:$P$1212,MATCH($O991&amp;$P991,bank!$Q$2:$Q$1212,0),Z$1),FALSE)</f>
        <v>1128</v>
      </c>
      <c r="AA991" s="13" t="str" cm="1">
        <f t="array" ref="AA991">IFERROR(INDEX(bank!$A$2:$P$1212,MATCH($O991&amp;$P991,bank!$Q$2:$Q$1212,0),AA$1),FALSE)</f>
        <v>付款单</v>
      </c>
      <c r="AB991" s="13" t="str" cm="1">
        <f t="array" ref="AB991">IFERROR(INDEX(bank!$A$2:$P$1212,MATCH($O991&amp;$P991,bank!$Q$2:$Q$1212,0),AB$1),FALSE)</f>
        <v>吴总股东往来/RMB</v>
      </c>
      <c r="AC991" s="13" t="str" cm="1">
        <f t="array" ref="AC991">IFERROR(INDEX(bank!$A$2:$P$1212,MATCH($O991&amp;$P991,bank!$Q$2:$Q$1212,0),AC$1),FALSE)</f>
        <v>RMB</v>
      </c>
      <c r="AD991" s="13" cm="1">
        <f t="array" ref="AD991">IFERROR(INDEX(bank!$A$2:$P$1212,MATCH($O991&amp;$P991,bank!$Q$2:$Q$1212,0),AD$1),FALSE)</f>
        <v>0</v>
      </c>
      <c r="AE991" s="13" t="str" cm="1">
        <f t="array" ref="AE991">IFERROR(INDEX(bank!$A$2:$P$1212,MATCH($O991&amp;$P991,bank!$Q$2:$Q$1212,0),AE$1),FALSE)</f>
        <v>5402.17-律师等专业服务费</v>
      </c>
      <c r="AF991" s="13" t="str" cm="1">
        <f t="array" ref="AF991">IFERROR(INDEX(bank!$A$2:$P$1212,MATCH($O991&amp;$P991,bank!$Q$2:$Q$1212,0),AF$1),FALSE)</f>
        <v>AIS服务费</v>
      </c>
      <c r="AG991" s="13" cm="1">
        <f t="array" ref="AG991">IFERROR(INDEX(bank!$A$2:$P$1212,MATCH($O991&amp;$P991,bank!$Q$2:$Q$1212,0),AG$1),FALSE)</f>
        <v>45093.422002314823</v>
      </c>
      <c r="AH991" s="13" cm="1">
        <f t="array" ref="AH991">IFERROR(INDEX(bank!$A$2:$P$1212,MATCH($O991&amp;$P991,bank!$Q$2:$Q$1212,0),AH$1),FALSE)</f>
        <v>0</v>
      </c>
      <c r="AI991" s="13" cm="1">
        <f t="array" ref="AI991">IFERROR(INDEX(bank!$A$2:$P$1212,MATCH($O991&amp;$P991,bank!$Q$2:$Q$1212,0),AI$1),FALSE)</f>
        <v>0</v>
      </c>
      <c r="AJ991" s="13" cm="1">
        <f t="array" ref="AJ991">IFERROR(INDEX(bank!$A$2:$P$1212,MATCH($O991&amp;$P991,bank!$Q$2:$Q$1212,0),AJ$1),FALSE)</f>
        <v>1500</v>
      </c>
      <c r="AK991" s="13" cm="1">
        <f t="array" ref="AK991">IFERROR(INDEX(bank!$A$2:$P$1212,MATCH($O991&amp;$P991,bank!$Q$2:$Q$1212,0),AK$1),FALSE)</f>
        <v>1500</v>
      </c>
      <c r="AL991" s="13" cm="1">
        <f t="array" ref="AL991">IFERROR(INDEX(bank!$A$2:$P$1212,MATCH($O991&amp;$P991,bank!$Q$2:$Q$1212,0),AL$1),FALSE)</f>
        <v>15586220.92</v>
      </c>
      <c r="AM991" s="13" cm="1">
        <f t="array" ref="AM991">IFERROR(INDEX(bank!$A$2:$P$1212,MATCH($O991&amp;$P991,bank!$Q$2:$Q$1212,0),AM$1),FALSE)</f>
        <v>7.0964999999999998</v>
      </c>
      <c r="AN991" s="13" t="b" cm="1">
        <f t="array" ref="AN991">IFERROR(INDEX(bank!$A$2:$P$1212,MATCH($O991&amp;$P991,bank!$Q$2:$Q$1212,0),AN$1),FALSE)</f>
        <v>1</v>
      </c>
      <c r="AO991" s="13" t="str" cm="1">
        <f t="array" ref="AO991">IFERROR(INDEX(bank!$A$2:$P$1212,MATCH($O991&amp;$P991,bank!$Q$2:$Q$1212,0),AO$1),FALSE)</f>
        <v>已关闭</v>
      </c>
    </row>
    <row r="992" spans="1:41" hidden="1">
      <c r="A992" s="4" t="s">
        <v>314</v>
      </c>
      <c r="B992" s="4" t="s">
        <v>800</v>
      </c>
      <c r="C992" s="4">
        <v>87000</v>
      </c>
      <c r="D992" s="4">
        <v>87000</v>
      </c>
      <c r="E992" s="4">
        <v>0</v>
      </c>
      <c r="F992" s="4">
        <v>0</v>
      </c>
      <c r="G992" s="4" t="s">
        <v>19</v>
      </c>
      <c r="H992" s="6">
        <v>45100.135424305547</v>
      </c>
      <c r="I992" s="4" t="s">
        <v>208</v>
      </c>
      <c r="J992" s="4" t="b">
        <v>0</v>
      </c>
      <c r="K992" s="4">
        <v>0</v>
      </c>
      <c r="L992" s="4">
        <v>1</v>
      </c>
      <c r="O992" s="4" t="s">
        <v>18</v>
      </c>
      <c r="P992" s="4">
        <v>1130</v>
      </c>
      <c r="Q992" s="10" t="b" cm="1">
        <f t="array" ref="Q992">IFERROR(INDEX(cashier!$A$2:$I$672,MATCH($O992&amp;$P992,cashier!$J$2:$J$672,0),Q$1),FALSE)</f>
        <v>0</v>
      </c>
      <c r="R992" s="10" t="b" cm="1">
        <f t="array" ref="R992">IFERROR(INDEX(cashier!$A$2:$I$672,MATCH($O992&amp;$P992,cashier!$J$2:$J$672,0),R$1),FALSE)</f>
        <v>0</v>
      </c>
      <c r="S992" s="10" t="b" cm="1">
        <f t="array" ref="S992">IFERROR(INDEX(cashier!$A$2:$I$672,MATCH($O992&amp;$P992,cashier!$J$2:$J$672,0),S$1),FALSE)</f>
        <v>0</v>
      </c>
      <c r="T992" s="10" t="b" cm="1">
        <f t="array" ref="T992">IFERROR(INDEX(cashier!$A$2:$I$672,MATCH($O992&amp;$P992,cashier!$J$2:$J$672,0),T$1),FALSE)</f>
        <v>0</v>
      </c>
      <c r="U992" s="10" t="b" cm="1">
        <f t="array" ref="U992">IFERROR(INDEX(cashier!$A$2:$I$672,MATCH($O992&amp;$P992,cashier!$J$2:$J$672,0),U$1),FALSE)</f>
        <v>0</v>
      </c>
      <c r="V992" s="10" t="b" cm="1">
        <f t="array" ref="V992">IFERROR(INDEX(cashier!$A$2:$I$672,MATCH($O992&amp;$P992,cashier!$J$2:$J$672,0),V$1),FALSE)</f>
        <v>0</v>
      </c>
      <c r="W992" s="10" t="b" cm="1">
        <f t="array" ref="W992">IFERROR(INDEX(cashier!$A$2:$I$672,MATCH($O992&amp;$P992,cashier!$J$2:$J$672,0),W$1),FALSE)</f>
        <v>0</v>
      </c>
      <c r="X992" s="10" t="b" cm="1">
        <f t="array" ref="X992">IFERROR(INDEX(cashier!$A$2:$I$672,MATCH($O992&amp;$P992,cashier!$J$2:$J$672,0),X$1),FALSE)</f>
        <v>0</v>
      </c>
      <c r="Y992" s="10" t="b" cm="1">
        <f t="array" ref="Y992">IFERROR(INDEX(cashier!$A$2:$I$672,MATCH($O992&amp;$P992,cashier!$J$2:$J$672,0),Y$1),FALSE)</f>
        <v>0</v>
      </c>
      <c r="Z992" s="13" t="b" cm="1">
        <f t="array" ref="Z992">IFERROR(INDEX(bank!$A$2:$P$1212,MATCH($O992&amp;$P992,bank!$Q$2:$Q$1212,0),Z$1),FALSE)</f>
        <v>0</v>
      </c>
      <c r="AA992" s="13" t="b" cm="1">
        <f t="array" ref="AA992">IFERROR(INDEX(bank!$A$2:$P$1212,MATCH($O992&amp;$P992,bank!$Q$2:$Q$1212,0),AA$1),FALSE)</f>
        <v>0</v>
      </c>
      <c r="AB992" s="13" t="b" cm="1">
        <f t="array" ref="AB992">IFERROR(INDEX(bank!$A$2:$P$1212,MATCH($O992&amp;$P992,bank!$Q$2:$Q$1212,0),AB$1),FALSE)</f>
        <v>0</v>
      </c>
      <c r="AC992" s="13" t="b" cm="1">
        <f t="array" ref="AC992">IFERROR(INDEX(bank!$A$2:$P$1212,MATCH($O992&amp;$P992,bank!$Q$2:$Q$1212,0),AC$1),FALSE)</f>
        <v>0</v>
      </c>
      <c r="AD992" s="13" t="b" cm="1">
        <f t="array" ref="AD992">IFERROR(INDEX(bank!$A$2:$P$1212,MATCH($O992&amp;$P992,bank!$Q$2:$Q$1212,0),AD$1),FALSE)</f>
        <v>0</v>
      </c>
      <c r="AE992" s="13" t="b" cm="1">
        <f t="array" ref="AE992">IFERROR(INDEX(bank!$A$2:$P$1212,MATCH($O992&amp;$P992,bank!$Q$2:$Q$1212,0),AE$1),FALSE)</f>
        <v>0</v>
      </c>
      <c r="AF992" s="13" t="b" cm="1">
        <f t="array" ref="AF992">IFERROR(INDEX(bank!$A$2:$P$1212,MATCH($O992&amp;$P992,bank!$Q$2:$Q$1212,0),AF$1),FALSE)</f>
        <v>0</v>
      </c>
      <c r="AG992" s="13" t="b" cm="1">
        <f t="array" ref="AG992">IFERROR(INDEX(bank!$A$2:$P$1212,MATCH($O992&amp;$P992,bank!$Q$2:$Q$1212,0),AG$1),FALSE)</f>
        <v>0</v>
      </c>
      <c r="AH992" s="13" t="b" cm="1">
        <f t="array" ref="AH992">IFERROR(INDEX(bank!$A$2:$P$1212,MATCH($O992&amp;$P992,bank!$Q$2:$Q$1212,0),AH$1),FALSE)</f>
        <v>0</v>
      </c>
      <c r="AI992" s="13" t="b" cm="1">
        <f t="array" ref="AI992">IFERROR(INDEX(bank!$A$2:$P$1212,MATCH($O992&amp;$P992,bank!$Q$2:$Q$1212,0),AI$1),FALSE)</f>
        <v>0</v>
      </c>
      <c r="AJ992" s="13" t="b" cm="1">
        <f t="array" ref="AJ992">IFERROR(INDEX(bank!$A$2:$P$1212,MATCH($O992&amp;$P992,bank!$Q$2:$Q$1212,0),AJ$1),FALSE)</f>
        <v>0</v>
      </c>
      <c r="AK992" s="13" t="b" cm="1">
        <f t="array" ref="AK992">IFERROR(INDEX(bank!$A$2:$P$1212,MATCH($O992&amp;$P992,bank!$Q$2:$Q$1212,0),AK$1),FALSE)</f>
        <v>0</v>
      </c>
      <c r="AL992" s="13" t="b" cm="1">
        <f t="array" ref="AL992">IFERROR(INDEX(bank!$A$2:$P$1212,MATCH($O992&amp;$P992,bank!$Q$2:$Q$1212,0),AL$1),FALSE)</f>
        <v>0</v>
      </c>
      <c r="AM992" s="13" t="b" cm="1">
        <f t="array" ref="AM992">IFERROR(INDEX(bank!$A$2:$P$1212,MATCH($O992&amp;$P992,bank!$Q$2:$Q$1212,0),AM$1),FALSE)</f>
        <v>0</v>
      </c>
      <c r="AN992" s="13" t="b" cm="1">
        <f t="array" ref="AN992">IFERROR(INDEX(bank!$A$2:$P$1212,MATCH($O992&amp;$P992,bank!$Q$2:$Q$1212,0),AN$1),FALSE)</f>
        <v>0</v>
      </c>
      <c r="AO992" s="13" t="b" cm="1">
        <f t="array" ref="AO992">IFERROR(INDEX(bank!$A$2:$P$1212,MATCH($O992&amp;$P992,bank!$Q$2:$Q$1212,0),AO$1),FALSE)</f>
        <v>0</v>
      </c>
    </row>
    <row r="993" spans="1:41" hidden="1">
      <c r="A993" s="4" t="s">
        <v>314</v>
      </c>
      <c r="B993" s="4" t="s">
        <v>800</v>
      </c>
      <c r="C993" s="4">
        <v>98040</v>
      </c>
      <c r="D993" s="4">
        <v>98040</v>
      </c>
      <c r="E993" s="4">
        <v>0</v>
      </c>
      <c r="F993" s="4">
        <v>0</v>
      </c>
      <c r="G993" s="4" t="s">
        <v>19</v>
      </c>
      <c r="H993" s="6">
        <v>45100.139801400474</v>
      </c>
      <c r="I993" s="4" t="s">
        <v>208</v>
      </c>
      <c r="J993" s="4" t="b">
        <v>0</v>
      </c>
      <c r="K993" s="4">
        <v>0</v>
      </c>
      <c r="L993" s="4">
        <v>1</v>
      </c>
      <c r="O993" s="4" t="s">
        <v>18</v>
      </c>
      <c r="P993" s="4">
        <v>1132</v>
      </c>
      <c r="Q993" s="10" t="b" cm="1">
        <f t="array" ref="Q993">IFERROR(INDEX(cashier!$A$2:$I$672,MATCH($O993&amp;$P993,cashier!$J$2:$J$672,0),Q$1),FALSE)</f>
        <v>0</v>
      </c>
      <c r="R993" s="10" t="b" cm="1">
        <f t="array" ref="R993">IFERROR(INDEX(cashier!$A$2:$I$672,MATCH($O993&amp;$P993,cashier!$J$2:$J$672,0),R$1),FALSE)</f>
        <v>0</v>
      </c>
      <c r="S993" s="10" t="b" cm="1">
        <f t="array" ref="S993">IFERROR(INDEX(cashier!$A$2:$I$672,MATCH($O993&amp;$P993,cashier!$J$2:$J$672,0),S$1),FALSE)</f>
        <v>0</v>
      </c>
      <c r="T993" s="10" t="b" cm="1">
        <f t="array" ref="T993">IFERROR(INDEX(cashier!$A$2:$I$672,MATCH($O993&amp;$P993,cashier!$J$2:$J$672,0),T$1),FALSE)</f>
        <v>0</v>
      </c>
      <c r="U993" s="10" t="b" cm="1">
        <f t="array" ref="U993">IFERROR(INDEX(cashier!$A$2:$I$672,MATCH($O993&amp;$P993,cashier!$J$2:$J$672,0),U$1),FALSE)</f>
        <v>0</v>
      </c>
      <c r="V993" s="10" t="b" cm="1">
        <f t="array" ref="V993">IFERROR(INDEX(cashier!$A$2:$I$672,MATCH($O993&amp;$P993,cashier!$J$2:$J$672,0),V$1),FALSE)</f>
        <v>0</v>
      </c>
      <c r="W993" s="10" t="b" cm="1">
        <f t="array" ref="W993">IFERROR(INDEX(cashier!$A$2:$I$672,MATCH($O993&amp;$P993,cashier!$J$2:$J$672,0),W$1),FALSE)</f>
        <v>0</v>
      </c>
      <c r="X993" s="10" t="b" cm="1">
        <f t="array" ref="X993">IFERROR(INDEX(cashier!$A$2:$I$672,MATCH($O993&amp;$P993,cashier!$J$2:$J$672,0),X$1),FALSE)</f>
        <v>0</v>
      </c>
      <c r="Y993" s="10" t="b" cm="1">
        <f t="array" ref="Y993">IFERROR(INDEX(cashier!$A$2:$I$672,MATCH($O993&amp;$P993,cashier!$J$2:$J$672,0),Y$1),FALSE)</f>
        <v>0</v>
      </c>
      <c r="Z993" s="13" t="b" cm="1">
        <f t="array" ref="Z993">IFERROR(INDEX(bank!$A$2:$P$1212,MATCH($O993&amp;$P993,bank!$Q$2:$Q$1212,0),Z$1),FALSE)</f>
        <v>0</v>
      </c>
      <c r="AA993" s="13" t="b" cm="1">
        <f t="array" ref="AA993">IFERROR(INDEX(bank!$A$2:$P$1212,MATCH($O993&amp;$P993,bank!$Q$2:$Q$1212,0),AA$1),FALSE)</f>
        <v>0</v>
      </c>
      <c r="AB993" s="13" t="b" cm="1">
        <f t="array" ref="AB993">IFERROR(INDEX(bank!$A$2:$P$1212,MATCH($O993&amp;$P993,bank!$Q$2:$Q$1212,0),AB$1),FALSE)</f>
        <v>0</v>
      </c>
      <c r="AC993" s="13" t="b" cm="1">
        <f t="array" ref="AC993">IFERROR(INDEX(bank!$A$2:$P$1212,MATCH($O993&amp;$P993,bank!$Q$2:$Q$1212,0),AC$1),FALSE)</f>
        <v>0</v>
      </c>
      <c r="AD993" s="13" t="b" cm="1">
        <f t="array" ref="AD993">IFERROR(INDEX(bank!$A$2:$P$1212,MATCH($O993&amp;$P993,bank!$Q$2:$Q$1212,0),AD$1),FALSE)</f>
        <v>0</v>
      </c>
      <c r="AE993" s="13" t="b" cm="1">
        <f t="array" ref="AE993">IFERROR(INDEX(bank!$A$2:$P$1212,MATCH($O993&amp;$P993,bank!$Q$2:$Q$1212,0),AE$1),FALSE)</f>
        <v>0</v>
      </c>
      <c r="AF993" s="13" t="b" cm="1">
        <f t="array" ref="AF993">IFERROR(INDEX(bank!$A$2:$P$1212,MATCH($O993&amp;$P993,bank!$Q$2:$Q$1212,0),AF$1),FALSE)</f>
        <v>0</v>
      </c>
      <c r="AG993" s="13" t="b" cm="1">
        <f t="array" ref="AG993">IFERROR(INDEX(bank!$A$2:$P$1212,MATCH($O993&amp;$P993,bank!$Q$2:$Q$1212,0),AG$1),FALSE)</f>
        <v>0</v>
      </c>
      <c r="AH993" s="13" t="b" cm="1">
        <f t="array" ref="AH993">IFERROR(INDEX(bank!$A$2:$P$1212,MATCH($O993&amp;$P993,bank!$Q$2:$Q$1212,0),AH$1),FALSE)</f>
        <v>0</v>
      </c>
      <c r="AI993" s="13" t="b" cm="1">
        <f t="array" ref="AI993">IFERROR(INDEX(bank!$A$2:$P$1212,MATCH($O993&amp;$P993,bank!$Q$2:$Q$1212,0),AI$1),FALSE)</f>
        <v>0</v>
      </c>
      <c r="AJ993" s="13" t="b" cm="1">
        <f t="array" ref="AJ993">IFERROR(INDEX(bank!$A$2:$P$1212,MATCH($O993&amp;$P993,bank!$Q$2:$Q$1212,0),AJ$1),FALSE)</f>
        <v>0</v>
      </c>
      <c r="AK993" s="13" t="b" cm="1">
        <f t="array" ref="AK993">IFERROR(INDEX(bank!$A$2:$P$1212,MATCH($O993&amp;$P993,bank!$Q$2:$Q$1212,0),AK$1),FALSE)</f>
        <v>0</v>
      </c>
      <c r="AL993" s="13" t="b" cm="1">
        <f t="array" ref="AL993">IFERROR(INDEX(bank!$A$2:$P$1212,MATCH($O993&amp;$P993,bank!$Q$2:$Q$1212,0),AL$1),FALSE)</f>
        <v>0</v>
      </c>
      <c r="AM993" s="13" t="b" cm="1">
        <f t="array" ref="AM993">IFERROR(INDEX(bank!$A$2:$P$1212,MATCH($O993&amp;$P993,bank!$Q$2:$Q$1212,0),AM$1),FALSE)</f>
        <v>0</v>
      </c>
      <c r="AN993" s="13" t="b" cm="1">
        <f t="array" ref="AN993">IFERROR(INDEX(bank!$A$2:$P$1212,MATCH($O993&amp;$P993,bank!$Q$2:$Q$1212,0),AN$1),FALSE)</f>
        <v>0</v>
      </c>
      <c r="AO993" s="13" t="b" cm="1">
        <f t="array" ref="AO993">IFERROR(INDEX(bank!$A$2:$P$1212,MATCH($O993&amp;$P993,bank!$Q$2:$Q$1212,0),AO$1),FALSE)</f>
        <v>0</v>
      </c>
    </row>
    <row r="994" spans="1:41" hidden="1">
      <c r="A994" s="4" t="s">
        <v>50</v>
      </c>
      <c r="B994" s="4" t="s">
        <v>342</v>
      </c>
      <c r="C994" s="4">
        <v>0</v>
      </c>
      <c r="D994" s="4">
        <v>0</v>
      </c>
      <c r="E994" s="4">
        <v>135364.57999999999</v>
      </c>
      <c r="F994" s="4">
        <v>135364.57999999999</v>
      </c>
      <c r="G994" s="4" t="s">
        <v>19</v>
      </c>
      <c r="H994" s="6">
        <v>45085.146413877323</v>
      </c>
      <c r="I994" s="4" t="s">
        <v>20</v>
      </c>
      <c r="J994" s="4" t="b">
        <v>1</v>
      </c>
      <c r="K994" s="4">
        <v>0</v>
      </c>
      <c r="L994" s="4">
        <v>1</v>
      </c>
      <c r="M994" s="4" t="s">
        <v>27</v>
      </c>
      <c r="N994" s="6">
        <v>45085.376145833332</v>
      </c>
      <c r="O994" s="4" t="s">
        <v>26</v>
      </c>
      <c r="P994" s="4">
        <v>1133</v>
      </c>
      <c r="Q994" s="10" cm="1">
        <f t="array" ref="Q994">IFERROR(INDEX(cashier!$A$2:$I$672,MATCH($O994&amp;$P994,cashier!$J$2:$J$672,0),Q$1),FALSE)</f>
        <v>645</v>
      </c>
      <c r="R994" s="10" t="str" cm="1">
        <f t="array" ref="R994">IFERROR(INDEX(cashier!$A$2:$I$672,MATCH($O994&amp;$P994,cashier!$J$2:$J$672,0),R$1),FALSE)</f>
        <v>香港汇丰/USD/Mandarine/801-443300-838</v>
      </c>
      <c r="S994" s="10" cm="1">
        <f t="array" ref="S994">IFERROR(INDEX(cashier!$A$2:$I$672,MATCH($O994&amp;$P994,cashier!$J$2:$J$672,0),S$1),FALSE)</f>
        <v>45090.371079594908</v>
      </c>
      <c r="T994" s="10" t="str" cm="1">
        <f t="array" ref="T994">IFERROR(INDEX(cashier!$A$2:$I$672,MATCH($O994&amp;$P994,cashier!$J$2:$J$672,0),T$1),FALSE)</f>
        <v>USD</v>
      </c>
      <c r="U994" s="10" cm="1">
        <f t="array" ref="U994">IFERROR(INDEX(cashier!$A$2:$I$672,MATCH($O994&amp;$P994,cashier!$J$2:$J$672,0),U$1),FALSE)</f>
        <v>8513.07</v>
      </c>
      <c r="V994" s="10" cm="1">
        <f t="array" ref="V994">IFERROR(INDEX(cashier!$A$2:$I$672,MATCH($O994&amp;$P994,cashier!$J$2:$J$672,0),V$1),FALSE)</f>
        <v>45085.376145833332</v>
      </c>
      <c r="W994" s="10" cm="1">
        <f t="array" ref="W994">IFERROR(INDEX(cashier!$A$2:$I$672,MATCH($O994&amp;$P994,cashier!$J$2:$J$672,0),W$1),FALSE)</f>
        <v>1133</v>
      </c>
      <c r="X994" s="10" t="str" cm="1">
        <f t="array" ref="X994">IFERROR(INDEX(cashier!$A$2:$I$672,MATCH($O994&amp;$P994,cashier!$J$2:$J$672,0),X$1),FALSE)</f>
        <v>收款单</v>
      </c>
      <c r="Y994" s="10" cm="1">
        <f t="array" ref="Y994">IFERROR(INDEX(cashier!$A$2:$I$672,MATCH($O994&amp;$P994,cashier!$J$2:$J$672,0),Y$1),FALSE)</f>
        <v>0</v>
      </c>
      <c r="Z994" s="13" cm="1">
        <f t="array" ref="Z994">IFERROR(INDEX(bank!$A$2:$P$1212,MATCH($O994&amp;$P994,bank!$Q$2:$Q$1212,0),Z$1),FALSE)</f>
        <v>1133</v>
      </c>
      <c r="AA994" s="13" t="str" cm="1">
        <f t="array" ref="AA994">IFERROR(INDEX(bank!$A$2:$P$1212,MATCH($O994&amp;$P994,bank!$Q$2:$Q$1212,0),AA$1),FALSE)</f>
        <v>收款单</v>
      </c>
      <c r="AB994" s="13" t="str" cm="1">
        <f t="array" ref="AB994">IFERROR(INDEX(bank!$A$2:$P$1212,MATCH($O994&amp;$P994,bank!$Q$2:$Q$1212,0),AB$1),FALSE)</f>
        <v>香港汇丰/USD/Mandarine/801-443300-838</v>
      </c>
      <c r="AC994" s="13" t="str" cm="1">
        <f t="array" ref="AC994">IFERROR(INDEX(bank!$A$2:$P$1212,MATCH($O994&amp;$P994,bank!$Q$2:$Q$1212,0),AC$1),FALSE)</f>
        <v>USD</v>
      </c>
      <c r="AD994" s="13" cm="1">
        <f t="array" ref="AD994">IFERROR(INDEX(bank!$A$2:$P$1212,MATCH($O994&amp;$P994,bank!$Q$2:$Q$1212,0),AD$1),FALSE)</f>
        <v>0</v>
      </c>
      <c r="AE994" s="13" t="str" cm="1">
        <f t="array" ref="AE994">IFERROR(INDEX(bank!$A$2:$P$1212,MATCH($O994&amp;$P994,bank!$Q$2:$Q$1212,0),AE$1),FALSE)</f>
        <v>5101.06-租金收入</v>
      </c>
      <c r="AF994" s="13" t="str" cm="1">
        <f t="array" ref="AF994">IFERROR(INDEX(bank!$A$2:$P$1212,MATCH($O994&amp;$P994,bank!$Q$2:$Q$1212,0),AF$1),FALSE)</f>
        <v>租金总收入</v>
      </c>
      <c r="AG994" s="13" cm="1">
        <f t="array" ref="AG994">IFERROR(INDEX(bank!$A$2:$P$1212,MATCH($O994&amp;$P994,bank!$Q$2:$Q$1212,0),AG$1),FALSE)</f>
        <v>45085.376145833332</v>
      </c>
      <c r="AH994" s="13" cm="1">
        <f t="array" ref="AH994">IFERROR(INDEX(bank!$A$2:$P$1212,MATCH($O994&amp;$P994,bank!$Q$2:$Q$1212,0),AH$1),FALSE)</f>
        <v>135364.57999999999</v>
      </c>
      <c r="AI994" s="13" cm="1">
        <f t="array" ref="AI994">IFERROR(INDEX(bank!$A$2:$P$1212,MATCH($O994&amp;$P994,bank!$Q$2:$Q$1212,0),AI$1),FALSE)</f>
        <v>135364.57999999999</v>
      </c>
      <c r="AJ994" s="13" cm="1">
        <f t="array" ref="AJ994">IFERROR(INDEX(bank!$A$2:$P$1212,MATCH($O994&amp;$P994,bank!$Q$2:$Q$1212,0),AJ$1),FALSE)</f>
        <v>0</v>
      </c>
      <c r="AK994" s="13" cm="1">
        <f t="array" ref="AK994">IFERROR(INDEX(bank!$A$2:$P$1212,MATCH($O994&amp;$P994,bank!$Q$2:$Q$1212,0),AK$1),FALSE)</f>
        <v>0</v>
      </c>
      <c r="AL994" s="13" cm="1">
        <f t="array" ref="AL994">IFERROR(INDEX(bank!$A$2:$P$1212,MATCH($O994&amp;$P994,bank!$Q$2:$Q$1212,0),AL$1),FALSE)</f>
        <v>-159911.56</v>
      </c>
      <c r="AM994" s="13" cm="1">
        <f t="array" ref="AM994">IFERROR(INDEX(bank!$A$2:$P$1212,MATCH($O994&amp;$P994,bank!$Q$2:$Q$1212,0),AM$1),FALSE)</f>
        <v>1</v>
      </c>
      <c r="AN994" s="13" t="b" cm="1">
        <f t="array" ref="AN994">IFERROR(INDEX(bank!$A$2:$P$1212,MATCH($O994&amp;$P994,bank!$Q$2:$Q$1212,0),AN$1),FALSE)</f>
        <v>1</v>
      </c>
      <c r="AO994" s="13" t="str" cm="1">
        <f t="array" ref="AO994">IFERROR(INDEX(bank!$A$2:$P$1212,MATCH($O994&amp;$P994,bank!$Q$2:$Q$1212,0),AO$1),FALSE)</f>
        <v>已关闭</v>
      </c>
    </row>
    <row r="995" spans="1:41" hidden="1">
      <c r="A995" s="4" t="s">
        <v>168</v>
      </c>
      <c r="B995" s="4" t="s">
        <v>747</v>
      </c>
      <c r="C995" s="4">
        <v>6768.23</v>
      </c>
      <c r="D995" s="4">
        <v>6768.23</v>
      </c>
      <c r="E995" s="4">
        <v>0</v>
      </c>
      <c r="F995" s="4">
        <v>0</v>
      </c>
      <c r="G995" s="4" t="s">
        <v>19</v>
      </c>
      <c r="H995" s="6">
        <v>45085.146413877323</v>
      </c>
      <c r="I995" s="4" t="s">
        <v>20</v>
      </c>
      <c r="J995" s="4" t="b">
        <v>1</v>
      </c>
      <c r="K995" s="4">
        <v>0</v>
      </c>
      <c r="L995" s="4">
        <v>1</v>
      </c>
      <c r="M995" s="4" t="s">
        <v>27</v>
      </c>
      <c r="N995" s="6">
        <v>45085.376145833332</v>
      </c>
      <c r="O995" s="4" t="s">
        <v>26</v>
      </c>
      <c r="P995" s="4">
        <v>1133</v>
      </c>
      <c r="Q995" s="10" cm="1">
        <f t="array" ref="Q995">IFERROR(INDEX(cashier!$A$2:$I$672,MATCH($O995&amp;$P995,cashier!$J$2:$J$672,0),Q$1),FALSE)</f>
        <v>645</v>
      </c>
      <c r="R995" s="10" t="str" cm="1">
        <f t="array" ref="R995">IFERROR(INDEX(cashier!$A$2:$I$672,MATCH($O995&amp;$P995,cashier!$J$2:$J$672,0),R$1),FALSE)</f>
        <v>香港汇丰/USD/Mandarine/801-443300-838</v>
      </c>
      <c r="S995" s="10" cm="1">
        <f t="array" ref="S995">IFERROR(INDEX(cashier!$A$2:$I$672,MATCH($O995&amp;$P995,cashier!$J$2:$J$672,0),S$1),FALSE)</f>
        <v>45090.371079594908</v>
      </c>
      <c r="T995" s="10" t="str" cm="1">
        <f t="array" ref="T995">IFERROR(INDEX(cashier!$A$2:$I$672,MATCH($O995&amp;$P995,cashier!$J$2:$J$672,0),T$1),FALSE)</f>
        <v>USD</v>
      </c>
      <c r="U995" s="10" cm="1">
        <f t="array" ref="U995">IFERROR(INDEX(cashier!$A$2:$I$672,MATCH($O995&amp;$P995,cashier!$J$2:$J$672,0),U$1),FALSE)</f>
        <v>8513.07</v>
      </c>
      <c r="V995" s="10" cm="1">
        <f t="array" ref="V995">IFERROR(INDEX(cashier!$A$2:$I$672,MATCH($O995&amp;$P995,cashier!$J$2:$J$672,0),V$1),FALSE)</f>
        <v>45085.376145833332</v>
      </c>
      <c r="W995" s="10" cm="1">
        <f t="array" ref="W995">IFERROR(INDEX(cashier!$A$2:$I$672,MATCH($O995&amp;$P995,cashier!$J$2:$J$672,0),W$1),FALSE)</f>
        <v>1133</v>
      </c>
      <c r="X995" s="10" t="str" cm="1">
        <f t="array" ref="X995">IFERROR(INDEX(cashier!$A$2:$I$672,MATCH($O995&amp;$P995,cashier!$J$2:$J$672,0),X$1),FALSE)</f>
        <v>收款单</v>
      </c>
      <c r="Y995" s="10" cm="1">
        <f t="array" ref="Y995">IFERROR(INDEX(cashier!$A$2:$I$672,MATCH($O995&amp;$P995,cashier!$J$2:$J$672,0),Y$1),FALSE)</f>
        <v>0</v>
      </c>
      <c r="Z995" s="13" cm="1">
        <f t="array" ref="Z995">IFERROR(INDEX(bank!$A$2:$P$1212,MATCH($O995&amp;$P995,bank!$Q$2:$Q$1212,0),Z$1),FALSE)</f>
        <v>1133</v>
      </c>
      <c r="AA995" s="13" t="str" cm="1">
        <f t="array" ref="AA995">IFERROR(INDEX(bank!$A$2:$P$1212,MATCH($O995&amp;$P995,bank!$Q$2:$Q$1212,0),AA$1),FALSE)</f>
        <v>收款单</v>
      </c>
      <c r="AB995" s="13" t="str" cm="1">
        <f t="array" ref="AB995">IFERROR(INDEX(bank!$A$2:$P$1212,MATCH($O995&amp;$P995,bank!$Q$2:$Q$1212,0),AB$1),FALSE)</f>
        <v>香港汇丰/USD/Mandarine/801-443300-838</v>
      </c>
      <c r="AC995" s="13" t="str" cm="1">
        <f t="array" ref="AC995">IFERROR(INDEX(bank!$A$2:$P$1212,MATCH($O995&amp;$P995,bank!$Q$2:$Q$1212,0),AC$1),FALSE)</f>
        <v>USD</v>
      </c>
      <c r="AD995" s="13" cm="1">
        <f t="array" ref="AD995">IFERROR(INDEX(bank!$A$2:$P$1212,MATCH($O995&amp;$P995,bank!$Q$2:$Q$1212,0),AD$1),FALSE)</f>
        <v>0</v>
      </c>
      <c r="AE995" s="13" t="str" cm="1">
        <f t="array" ref="AE995">IFERROR(INDEX(bank!$A$2:$P$1212,MATCH($O995&amp;$P995,bank!$Q$2:$Q$1212,0),AE$1),FALSE)</f>
        <v>5101.06-租金收入</v>
      </c>
      <c r="AF995" s="13" t="str" cm="1">
        <f t="array" ref="AF995">IFERROR(INDEX(bank!$A$2:$P$1212,MATCH($O995&amp;$P995,bank!$Q$2:$Q$1212,0),AF$1),FALSE)</f>
        <v>租金总收入</v>
      </c>
      <c r="AG995" s="13" cm="1">
        <f t="array" ref="AG995">IFERROR(INDEX(bank!$A$2:$P$1212,MATCH($O995&amp;$P995,bank!$Q$2:$Q$1212,0),AG$1),FALSE)</f>
        <v>45085.376145833332</v>
      </c>
      <c r="AH995" s="13" cm="1">
        <f t="array" ref="AH995">IFERROR(INDEX(bank!$A$2:$P$1212,MATCH($O995&amp;$P995,bank!$Q$2:$Q$1212,0),AH$1),FALSE)</f>
        <v>135364.57999999999</v>
      </c>
      <c r="AI995" s="13" cm="1">
        <f t="array" ref="AI995">IFERROR(INDEX(bank!$A$2:$P$1212,MATCH($O995&amp;$P995,bank!$Q$2:$Q$1212,0),AI$1),FALSE)</f>
        <v>135364.57999999999</v>
      </c>
      <c r="AJ995" s="13" cm="1">
        <f t="array" ref="AJ995">IFERROR(INDEX(bank!$A$2:$P$1212,MATCH($O995&amp;$P995,bank!$Q$2:$Q$1212,0),AJ$1),FALSE)</f>
        <v>0</v>
      </c>
      <c r="AK995" s="13" cm="1">
        <f t="array" ref="AK995">IFERROR(INDEX(bank!$A$2:$P$1212,MATCH($O995&amp;$P995,bank!$Q$2:$Q$1212,0),AK$1),FALSE)</f>
        <v>0</v>
      </c>
      <c r="AL995" s="13" cm="1">
        <f t="array" ref="AL995">IFERROR(INDEX(bank!$A$2:$P$1212,MATCH($O995&amp;$P995,bank!$Q$2:$Q$1212,0),AL$1),FALSE)</f>
        <v>-159911.56</v>
      </c>
      <c r="AM995" s="13" cm="1">
        <f t="array" ref="AM995">IFERROR(INDEX(bank!$A$2:$P$1212,MATCH($O995&amp;$P995,bank!$Q$2:$Q$1212,0),AM$1),FALSE)</f>
        <v>1</v>
      </c>
      <c r="AN995" s="13" t="b" cm="1">
        <f t="array" ref="AN995">IFERROR(INDEX(bank!$A$2:$P$1212,MATCH($O995&amp;$P995,bank!$Q$2:$Q$1212,0),AN$1),FALSE)</f>
        <v>1</v>
      </c>
      <c r="AO995" s="13" t="str" cm="1">
        <f t="array" ref="AO995">IFERROR(INDEX(bank!$A$2:$P$1212,MATCH($O995&amp;$P995,bank!$Q$2:$Q$1212,0),AO$1),FALSE)</f>
        <v>已关闭</v>
      </c>
    </row>
    <row r="996" spans="1:41" hidden="1">
      <c r="A996" s="4" t="s">
        <v>40</v>
      </c>
      <c r="B996" s="4" t="s">
        <v>801</v>
      </c>
      <c r="C996" s="4">
        <v>0</v>
      </c>
      <c r="D996" s="4">
        <v>0</v>
      </c>
      <c r="E996" s="4">
        <v>78642.2</v>
      </c>
      <c r="F996" s="4">
        <v>78642.2</v>
      </c>
      <c r="G996" s="4" t="s">
        <v>19</v>
      </c>
      <c r="H996" s="6">
        <v>45085.146413877323</v>
      </c>
      <c r="I996" s="4" t="s">
        <v>20</v>
      </c>
      <c r="J996" s="4" t="b">
        <v>1</v>
      </c>
      <c r="K996" s="4">
        <v>0</v>
      </c>
      <c r="L996" s="4">
        <v>1</v>
      </c>
      <c r="M996" s="4" t="s">
        <v>27</v>
      </c>
      <c r="N996" s="6">
        <v>45085.376145833332</v>
      </c>
      <c r="O996" s="4" t="s">
        <v>26</v>
      </c>
      <c r="P996" s="4">
        <v>1133</v>
      </c>
      <c r="Q996" s="10" cm="1">
        <f t="array" ref="Q996">IFERROR(INDEX(cashier!$A$2:$I$672,MATCH($O996&amp;$P996,cashier!$J$2:$J$672,0),Q$1),FALSE)</f>
        <v>645</v>
      </c>
      <c r="R996" s="10" t="str" cm="1">
        <f t="array" ref="R996">IFERROR(INDEX(cashier!$A$2:$I$672,MATCH($O996&amp;$P996,cashier!$J$2:$J$672,0),R$1),FALSE)</f>
        <v>香港汇丰/USD/Mandarine/801-443300-838</v>
      </c>
      <c r="S996" s="10" cm="1">
        <f t="array" ref="S996">IFERROR(INDEX(cashier!$A$2:$I$672,MATCH($O996&amp;$P996,cashier!$J$2:$J$672,0),S$1),FALSE)</f>
        <v>45090.371079594908</v>
      </c>
      <c r="T996" s="10" t="str" cm="1">
        <f t="array" ref="T996">IFERROR(INDEX(cashier!$A$2:$I$672,MATCH($O996&amp;$P996,cashier!$J$2:$J$672,0),T$1),FALSE)</f>
        <v>USD</v>
      </c>
      <c r="U996" s="10" cm="1">
        <f t="array" ref="U996">IFERROR(INDEX(cashier!$A$2:$I$672,MATCH($O996&amp;$P996,cashier!$J$2:$J$672,0),U$1),FALSE)</f>
        <v>8513.07</v>
      </c>
      <c r="V996" s="10" cm="1">
        <f t="array" ref="V996">IFERROR(INDEX(cashier!$A$2:$I$672,MATCH($O996&amp;$P996,cashier!$J$2:$J$672,0),V$1),FALSE)</f>
        <v>45085.376145833332</v>
      </c>
      <c r="W996" s="10" cm="1">
        <f t="array" ref="W996">IFERROR(INDEX(cashier!$A$2:$I$672,MATCH($O996&amp;$P996,cashier!$J$2:$J$672,0),W$1),FALSE)</f>
        <v>1133</v>
      </c>
      <c r="X996" s="10" t="str" cm="1">
        <f t="array" ref="X996">IFERROR(INDEX(cashier!$A$2:$I$672,MATCH($O996&amp;$P996,cashier!$J$2:$J$672,0),X$1),FALSE)</f>
        <v>收款单</v>
      </c>
      <c r="Y996" s="10" cm="1">
        <f t="array" ref="Y996">IFERROR(INDEX(cashier!$A$2:$I$672,MATCH($O996&amp;$P996,cashier!$J$2:$J$672,0),Y$1),FALSE)</f>
        <v>0</v>
      </c>
      <c r="Z996" s="13" cm="1">
        <f t="array" ref="Z996">IFERROR(INDEX(bank!$A$2:$P$1212,MATCH($O996&amp;$P996,bank!$Q$2:$Q$1212,0),Z$1),FALSE)</f>
        <v>1133</v>
      </c>
      <c r="AA996" s="13" t="str" cm="1">
        <f t="array" ref="AA996">IFERROR(INDEX(bank!$A$2:$P$1212,MATCH($O996&amp;$P996,bank!$Q$2:$Q$1212,0),AA$1),FALSE)</f>
        <v>收款单</v>
      </c>
      <c r="AB996" s="13" t="str" cm="1">
        <f t="array" ref="AB996">IFERROR(INDEX(bank!$A$2:$P$1212,MATCH($O996&amp;$P996,bank!$Q$2:$Q$1212,0),AB$1),FALSE)</f>
        <v>香港汇丰/USD/Mandarine/801-443300-838</v>
      </c>
      <c r="AC996" s="13" t="str" cm="1">
        <f t="array" ref="AC996">IFERROR(INDEX(bank!$A$2:$P$1212,MATCH($O996&amp;$P996,bank!$Q$2:$Q$1212,0),AC$1),FALSE)</f>
        <v>USD</v>
      </c>
      <c r="AD996" s="13" cm="1">
        <f t="array" ref="AD996">IFERROR(INDEX(bank!$A$2:$P$1212,MATCH($O996&amp;$P996,bank!$Q$2:$Q$1212,0),AD$1),FALSE)</f>
        <v>0</v>
      </c>
      <c r="AE996" s="13" t="str" cm="1">
        <f t="array" ref="AE996">IFERROR(INDEX(bank!$A$2:$P$1212,MATCH($O996&amp;$P996,bank!$Q$2:$Q$1212,0),AE$1),FALSE)</f>
        <v>5101.06-租金收入</v>
      </c>
      <c r="AF996" s="13" t="str" cm="1">
        <f t="array" ref="AF996">IFERROR(INDEX(bank!$A$2:$P$1212,MATCH($O996&amp;$P996,bank!$Q$2:$Q$1212,0),AF$1),FALSE)</f>
        <v>租金总收入</v>
      </c>
      <c r="AG996" s="13" cm="1">
        <f t="array" ref="AG996">IFERROR(INDEX(bank!$A$2:$P$1212,MATCH($O996&amp;$P996,bank!$Q$2:$Q$1212,0),AG$1),FALSE)</f>
        <v>45085.376145833332</v>
      </c>
      <c r="AH996" s="13" cm="1">
        <f t="array" ref="AH996">IFERROR(INDEX(bank!$A$2:$P$1212,MATCH($O996&amp;$P996,bank!$Q$2:$Q$1212,0),AH$1),FALSE)</f>
        <v>135364.57999999999</v>
      </c>
      <c r="AI996" s="13" cm="1">
        <f t="array" ref="AI996">IFERROR(INDEX(bank!$A$2:$P$1212,MATCH($O996&amp;$P996,bank!$Q$2:$Q$1212,0),AI$1),FALSE)</f>
        <v>135364.57999999999</v>
      </c>
      <c r="AJ996" s="13" cm="1">
        <f t="array" ref="AJ996">IFERROR(INDEX(bank!$A$2:$P$1212,MATCH($O996&amp;$P996,bank!$Q$2:$Q$1212,0),AJ$1),FALSE)</f>
        <v>0</v>
      </c>
      <c r="AK996" s="13" cm="1">
        <f t="array" ref="AK996">IFERROR(INDEX(bank!$A$2:$P$1212,MATCH($O996&amp;$P996,bank!$Q$2:$Q$1212,0),AK$1),FALSE)</f>
        <v>0</v>
      </c>
      <c r="AL996" s="13" cm="1">
        <f t="array" ref="AL996">IFERROR(INDEX(bank!$A$2:$P$1212,MATCH($O996&amp;$P996,bank!$Q$2:$Q$1212,0),AL$1),FALSE)</f>
        <v>-159911.56</v>
      </c>
      <c r="AM996" s="13" cm="1">
        <f t="array" ref="AM996">IFERROR(INDEX(bank!$A$2:$P$1212,MATCH($O996&amp;$P996,bank!$Q$2:$Q$1212,0),AM$1),FALSE)</f>
        <v>1</v>
      </c>
      <c r="AN996" s="13" t="b" cm="1">
        <f t="array" ref="AN996">IFERROR(INDEX(bank!$A$2:$P$1212,MATCH($O996&amp;$P996,bank!$Q$2:$Q$1212,0),AN$1),FALSE)</f>
        <v>1</v>
      </c>
      <c r="AO996" s="13" t="str" cm="1">
        <f t="array" ref="AO996">IFERROR(INDEX(bank!$A$2:$P$1212,MATCH($O996&amp;$P996,bank!$Q$2:$Q$1212,0),AO$1),FALSE)</f>
        <v>已关闭</v>
      </c>
    </row>
    <row r="997" spans="1:41" hidden="1">
      <c r="A997" s="4" t="s">
        <v>40</v>
      </c>
      <c r="B997" s="4" t="s">
        <v>802</v>
      </c>
      <c r="C997" s="4">
        <v>0</v>
      </c>
      <c r="D997" s="4">
        <v>0</v>
      </c>
      <c r="E997" s="4">
        <v>33894</v>
      </c>
      <c r="F997" s="4">
        <v>33894</v>
      </c>
      <c r="G997" s="4" t="s">
        <v>19</v>
      </c>
      <c r="H997" s="6">
        <v>45085.146413877323</v>
      </c>
      <c r="I997" s="4" t="s">
        <v>20</v>
      </c>
      <c r="J997" s="4" t="b">
        <v>1</v>
      </c>
      <c r="K997" s="4">
        <v>0</v>
      </c>
      <c r="L997" s="4">
        <v>1</v>
      </c>
      <c r="M997" s="4" t="s">
        <v>27</v>
      </c>
      <c r="N997" s="6">
        <v>45085.376145833332</v>
      </c>
      <c r="O997" s="4" t="s">
        <v>26</v>
      </c>
      <c r="P997" s="4">
        <v>1133</v>
      </c>
      <c r="Q997" s="10" cm="1">
        <f t="array" ref="Q997">IFERROR(INDEX(cashier!$A$2:$I$672,MATCH($O997&amp;$P997,cashier!$J$2:$J$672,0),Q$1),FALSE)</f>
        <v>645</v>
      </c>
      <c r="R997" s="10" t="str" cm="1">
        <f t="array" ref="R997">IFERROR(INDEX(cashier!$A$2:$I$672,MATCH($O997&amp;$P997,cashier!$J$2:$J$672,0),R$1),FALSE)</f>
        <v>香港汇丰/USD/Mandarine/801-443300-838</v>
      </c>
      <c r="S997" s="10" cm="1">
        <f t="array" ref="S997">IFERROR(INDEX(cashier!$A$2:$I$672,MATCH($O997&amp;$P997,cashier!$J$2:$J$672,0),S$1),FALSE)</f>
        <v>45090.371079594908</v>
      </c>
      <c r="T997" s="10" t="str" cm="1">
        <f t="array" ref="T997">IFERROR(INDEX(cashier!$A$2:$I$672,MATCH($O997&amp;$P997,cashier!$J$2:$J$672,0),T$1),FALSE)</f>
        <v>USD</v>
      </c>
      <c r="U997" s="10" cm="1">
        <f t="array" ref="U997">IFERROR(INDEX(cashier!$A$2:$I$672,MATCH($O997&amp;$P997,cashier!$J$2:$J$672,0),U$1),FALSE)</f>
        <v>8513.07</v>
      </c>
      <c r="V997" s="10" cm="1">
        <f t="array" ref="V997">IFERROR(INDEX(cashier!$A$2:$I$672,MATCH($O997&amp;$P997,cashier!$J$2:$J$672,0),V$1),FALSE)</f>
        <v>45085.376145833332</v>
      </c>
      <c r="W997" s="10" cm="1">
        <f t="array" ref="W997">IFERROR(INDEX(cashier!$A$2:$I$672,MATCH($O997&amp;$P997,cashier!$J$2:$J$672,0),W$1),FALSE)</f>
        <v>1133</v>
      </c>
      <c r="X997" s="10" t="str" cm="1">
        <f t="array" ref="X997">IFERROR(INDEX(cashier!$A$2:$I$672,MATCH($O997&amp;$P997,cashier!$J$2:$J$672,0),X$1),FALSE)</f>
        <v>收款单</v>
      </c>
      <c r="Y997" s="10" cm="1">
        <f t="array" ref="Y997">IFERROR(INDEX(cashier!$A$2:$I$672,MATCH($O997&amp;$P997,cashier!$J$2:$J$672,0),Y$1),FALSE)</f>
        <v>0</v>
      </c>
      <c r="Z997" s="13" cm="1">
        <f t="array" ref="Z997">IFERROR(INDEX(bank!$A$2:$P$1212,MATCH($O997&amp;$P997,bank!$Q$2:$Q$1212,0),Z$1),FALSE)</f>
        <v>1133</v>
      </c>
      <c r="AA997" s="13" t="str" cm="1">
        <f t="array" ref="AA997">IFERROR(INDEX(bank!$A$2:$P$1212,MATCH($O997&amp;$P997,bank!$Q$2:$Q$1212,0),AA$1),FALSE)</f>
        <v>收款单</v>
      </c>
      <c r="AB997" s="13" t="str" cm="1">
        <f t="array" ref="AB997">IFERROR(INDEX(bank!$A$2:$P$1212,MATCH($O997&amp;$P997,bank!$Q$2:$Q$1212,0),AB$1),FALSE)</f>
        <v>香港汇丰/USD/Mandarine/801-443300-838</v>
      </c>
      <c r="AC997" s="13" t="str" cm="1">
        <f t="array" ref="AC997">IFERROR(INDEX(bank!$A$2:$P$1212,MATCH($O997&amp;$P997,bank!$Q$2:$Q$1212,0),AC$1),FALSE)</f>
        <v>USD</v>
      </c>
      <c r="AD997" s="13" cm="1">
        <f t="array" ref="AD997">IFERROR(INDEX(bank!$A$2:$P$1212,MATCH($O997&amp;$P997,bank!$Q$2:$Q$1212,0),AD$1),FALSE)</f>
        <v>0</v>
      </c>
      <c r="AE997" s="13" t="str" cm="1">
        <f t="array" ref="AE997">IFERROR(INDEX(bank!$A$2:$P$1212,MATCH($O997&amp;$P997,bank!$Q$2:$Q$1212,0),AE$1),FALSE)</f>
        <v>5101.06-租金收入</v>
      </c>
      <c r="AF997" s="13" t="str" cm="1">
        <f t="array" ref="AF997">IFERROR(INDEX(bank!$A$2:$P$1212,MATCH($O997&amp;$P997,bank!$Q$2:$Q$1212,0),AF$1),FALSE)</f>
        <v>租金总收入</v>
      </c>
      <c r="AG997" s="13" cm="1">
        <f t="array" ref="AG997">IFERROR(INDEX(bank!$A$2:$P$1212,MATCH($O997&amp;$P997,bank!$Q$2:$Q$1212,0),AG$1),FALSE)</f>
        <v>45085.376145833332</v>
      </c>
      <c r="AH997" s="13" cm="1">
        <f t="array" ref="AH997">IFERROR(INDEX(bank!$A$2:$P$1212,MATCH($O997&amp;$P997,bank!$Q$2:$Q$1212,0),AH$1),FALSE)</f>
        <v>135364.57999999999</v>
      </c>
      <c r="AI997" s="13" cm="1">
        <f t="array" ref="AI997">IFERROR(INDEX(bank!$A$2:$P$1212,MATCH($O997&amp;$P997,bank!$Q$2:$Q$1212,0),AI$1),FALSE)</f>
        <v>135364.57999999999</v>
      </c>
      <c r="AJ997" s="13" cm="1">
        <f t="array" ref="AJ997">IFERROR(INDEX(bank!$A$2:$P$1212,MATCH($O997&amp;$P997,bank!$Q$2:$Q$1212,0),AJ$1),FALSE)</f>
        <v>0</v>
      </c>
      <c r="AK997" s="13" cm="1">
        <f t="array" ref="AK997">IFERROR(INDEX(bank!$A$2:$P$1212,MATCH($O997&amp;$P997,bank!$Q$2:$Q$1212,0),AK$1),FALSE)</f>
        <v>0</v>
      </c>
      <c r="AL997" s="13" cm="1">
        <f t="array" ref="AL997">IFERROR(INDEX(bank!$A$2:$P$1212,MATCH($O997&amp;$P997,bank!$Q$2:$Q$1212,0),AL$1),FALSE)</f>
        <v>-159911.56</v>
      </c>
      <c r="AM997" s="13" cm="1">
        <f t="array" ref="AM997">IFERROR(INDEX(bank!$A$2:$P$1212,MATCH($O997&amp;$P997,bank!$Q$2:$Q$1212,0),AM$1),FALSE)</f>
        <v>1</v>
      </c>
      <c r="AN997" s="13" t="b" cm="1">
        <f t="array" ref="AN997">IFERROR(INDEX(bank!$A$2:$P$1212,MATCH($O997&amp;$P997,bank!$Q$2:$Q$1212,0),AN$1),FALSE)</f>
        <v>1</v>
      </c>
      <c r="AO997" s="13" t="str" cm="1">
        <f t="array" ref="AO997">IFERROR(INDEX(bank!$A$2:$P$1212,MATCH($O997&amp;$P997,bank!$Q$2:$Q$1212,0),AO$1),FALSE)</f>
        <v>已关闭</v>
      </c>
    </row>
    <row r="998" spans="1:41" hidden="1">
      <c r="A998" s="4" t="s">
        <v>40</v>
      </c>
      <c r="B998" s="4" t="s">
        <v>803</v>
      </c>
      <c r="C998" s="4">
        <v>84557.2</v>
      </c>
      <c r="D998" s="4">
        <v>84557.2</v>
      </c>
      <c r="E998" s="4">
        <v>0</v>
      </c>
      <c r="F998" s="4">
        <v>0</v>
      </c>
      <c r="G998" s="4" t="s">
        <v>19</v>
      </c>
      <c r="H998" s="6">
        <v>45085.146413877323</v>
      </c>
      <c r="I998" s="4" t="s">
        <v>20</v>
      </c>
      <c r="J998" s="4" t="b">
        <v>1</v>
      </c>
      <c r="K998" s="4">
        <v>0</v>
      </c>
      <c r="L998" s="4">
        <v>1</v>
      </c>
      <c r="M998" s="4" t="s">
        <v>27</v>
      </c>
      <c r="N998" s="6">
        <v>45085.376145833332</v>
      </c>
      <c r="O998" s="4" t="s">
        <v>26</v>
      </c>
      <c r="P998" s="4">
        <v>1133</v>
      </c>
      <c r="Q998" s="10" cm="1">
        <f t="array" ref="Q998">IFERROR(INDEX(cashier!$A$2:$I$672,MATCH($O998&amp;$P998,cashier!$J$2:$J$672,0),Q$1),FALSE)</f>
        <v>645</v>
      </c>
      <c r="R998" s="10" t="str" cm="1">
        <f t="array" ref="R998">IFERROR(INDEX(cashier!$A$2:$I$672,MATCH($O998&amp;$P998,cashier!$J$2:$J$672,0),R$1),FALSE)</f>
        <v>香港汇丰/USD/Mandarine/801-443300-838</v>
      </c>
      <c r="S998" s="10" cm="1">
        <f t="array" ref="S998">IFERROR(INDEX(cashier!$A$2:$I$672,MATCH($O998&amp;$P998,cashier!$J$2:$J$672,0),S$1),FALSE)</f>
        <v>45090.371079594908</v>
      </c>
      <c r="T998" s="10" t="str" cm="1">
        <f t="array" ref="T998">IFERROR(INDEX(cashier!$A$2:$I$672,MATCH($O998&amp;$P998,cashier!$J$2:$J$672,0),T$1),FALSE)</f>
        <v>USD</v>
      </c>
      <c r="U998" s="10" cm="1">
        <f t="array" ref="U998">IFERROR(INDEX(cashier!$A$2:$I$672,MATCH($O998&amp;$P998,cashier!$J$2:$J$672,0),U$1),FALSE)</f>
        <v>8513.07</v>
      </c>
      <c r="V998" s="10" cm="1">
        <f t="array" ref="V998">IFERROR(INDEX(cashier!$A$2:$I$672,MATCH($O998&amp;$P998,cashier!$J$2:$J$672,0),V$1),FALSE)</f>
        <v>45085.376145833332</v>
      </c>
      <c r="W998" s="10" cm="1">
        <f t="array" ref="W998">IFERROR(INDEX(cashier!$A$2:$I$672,MATCH($O998&amp;$P998,cashier!$J$2:$J$672,0),W$1),FALSE)</f>
        <v>1133</v>
      </c>
      <c r="X998" s="10" t="str" cm="1">
        <f t="array" ref="X998">IFERROR(INDEX(cashier!$A$2:$I$672,MATCH($O998&amp;$P998,cashier!$J$2:$J$672,0),X$1),FALSE)</f>
        <v>收款单</v>
      </c>
      <c r="Y998" s="10" cm="1">
        <f t="array" ref="Y998">IFERROR(INDEX(cashier!$A$2:$I$672,MATCH($O998&amp;$P998,cashier!$J$2:$J$672,0),Y$1),FALSE)</f>
        <v>0</v>
      </c>
      <c r="Z998" s="13" cm="1">
        <f t="array" ref="Z998">IFERROR(INDEX(bank!$A$2:$P$1212,MATCH($O998&amp;$P998,bank!$Q$2:$Q$1212,0),Z$1),FALSE)</f>
        <v>1133</v>
      </c>
      <c r="AA998" s="13" t="str" cm="1">
        <f t="array" ref="AA998">IFERROR(INDEX(bank!$A$2:$P$1212,MATCH($O998&amp;$P998,bank!$Q$2:$Q$1212,0),AA$1),FALSE)</f>
        <v>收款单</v>
      </c>
      <c r="AB998" s="13" t="str" cm="1">
        <f t="array" ref="AB998">IFERROR(INDEX(bank!$A$2:$P$1212,MATCH($O998&amp;$P998,bank!$Q$2:$Q$1212,0),AB$1),FALSE)</f>
        <v>香港汇丰/USD/Mandarine/801-443300-838</v>
      </c>
      <c r="AC998" s="13" t="str" cm="1">
        <f t="array" ref="AC998">IFERROR(INDEX(bank!$A$2:$P$1212,MATCH($O998&amp;$P998,bank!$Q$2:$Q$1212,0),AC$1),FALSE)</f>
        <v>USD</v>
      </c>
      <c r="AD998" s="13" cm="1">
        <f t="array" ref="AD998">IFERROR(INDEX(bank!$A$2:$P$1212,MATCH($O998&amp;$P998,bank!$Q$2:$Q$1212,0),AD$1),FALSE)</f>
        <v>0</v>
      </c>
      <c r="AE998" s="13" t="str" cm="1">
        <f t="array" ref="AE998">IFERROR(INDEX(bank!$A$2:$P$1212,MATCH($O998&amp;$P998,bank!$Q$2:$Q$1212,0),AE$1),FALSE)</f>
        <v>5101.06-租金收入</v>
      </c>
      <c r="AF998" s="13" t="str" cm="1">
        <f t="array" ref="AF998">IFERROR(INDEX(bank!$A$2:$P$1212,MATCH($O998&amp;$P998,bank!$Q$2:$Q$1212,0),AF$1),FALSE)</f>
        <v>租金总收入</v>
      </c>
      <c r="AG998" s="13" cm="1">
        <f t="array" ref="AG998">IFERROR(INDEX(bank!$A$2:$P$1212,MATCH($O998&amp;$P998,bank!$Q$2:$Q$1212,0),AG$1),FALSE)</f>
        <v>45085.376145833332</v>
      </c>
      <c r="AH998" s="13" cm="1">
        <f t="array" ref="AH998">IFERROR(INDEX(bank!$A$2:$P$1212,MATCH($O998&amp;$P998,bank!$Q$2:$Q$1212,0),AH$1),FALSE)</f>
        <v>135364.57999999999</v>
      </c>
      <c r="AI998" s="13" cm="1">
        <f t="array" ref="AI998">IFERROR(INDEX(bank!$A$2:$P$1212,MATCH($O998&amp;$P998,bank!$Q$2:$Q$1212,0),AI$1),FALSE)</f>
        <v>135364.57999999999</v>
      </c>
      <c r="AJ998" s="13" cm="1">
        <f t="array" ref="AJ998">IFERROR(INDEX(bank!$A$2:$P$1212,MATCH($O998&amp;$P998,bank!$Q$2:$Q$1212,0),AJ$1),FALSE)</f>
        <v>0</v>
      </c>
      <c r="AK998" s="13" cm="1">
        <f t="array" ref="AK998">IFERROR(INDEX(bank!$A$2:$P$1212,MATCH($O998&amp;$P998,bank!$Q$2:$Q$1212,0),AK$1),FALSE)</f>
        <v>0</v>
      </c>
      <c r="AL998" s="13" cm="1">
        <f t="array" ref="AL998">IFERROR(INDEX(bank!$A$2:$P$1212,MATCH($O998&amp;$P998,bank!$Q$2:$Q$1212,0),AL$1),FALSE)</f>
        <v>-159911.56</v>
      </c>
      <c r="AM998" s="13" cm="1">
        <f t="array" ref="AM998">IFERROR(INDEX(bank!$A$2:$P$1212,MATCH($O998&amp;$P998,bank!$Q$2:$Q$1212,0),AM$1),FALSE)</f>
        <v>1</v>
      </c>
      <c r="AN998" s="13" t="b" cm="1">
        <f t="array" ref="AN998">IFERROR(INDEX(bank!$A$2:$P$1212,MATCH($O998&amp;$P998,bank!$Q$2:$Q$1212,0),AN$1),FALSE)</f>
        <v>1</v>
      </c>
      <c r="AO998" s="13" t="str" cm="1">
        <f t="array" ref="AO998">IFERROR(INDEX(bank!$A$2:$P$1212,MATCH($O998&amp;$P998,bank!$Q$2:$Q$1212,0),AO$1),FALSE)</f>
        <v>已关闭</v>
      </c>
    </row>
    <row r="999" spans="1:41" hidden="1">
      <c r="A999" s="4" t="s">
        <v>40</v>
      </c>
      <c r="B999" s="4" t="s">
        <v>804</v>
      </c>
      <c r="C999" s="4">
        <v>30780</v>
      </c>
      <c r="D999" s="4">
        <v>30780</v>
      </c>
      <c r="E999" s="4">
        <v>0</v>
      </c>
      <c r="F999" s="4">
        <v>0</v>
      </c>
      <c r="G999" s="4" t="s">
        <v>19</v>
      </c>
      <c r="H999" s="6">
        <v>45085.146413877323</v>
      </c>
      <c r="I999" s="4" t="s">
        <v>20</v>
      </c>
      <c r="J999" s="4" t="b">
        <v>1</v>
      </c>
      <c r="K999" s="4">
        <v>0</v>
      </c>
      <c r="L999" s="4">
        <v>1</v>
      </c>
      <c r="M999" s="4" t="s">
        <v>27</v>
      </c>
      <c r="N999" s="6">
        <v>45085.376145833332</v>
      </c>
      <c r="O999" s="4" t="s">
        <v>26</v>
      </c>
      <c r="P999" s="4">
        <v>1133</v>
      </c>
      <c r="Q999" s="10" cm="1">
        <f t="array" ref="Q999">IFERROR(INDEX(cashier!$A$2:$I$672,MATCH($O999&amp;$P999,cashier!$J$2:$J$672,0),Q$1),FALSE)</f>
        <v>645</v>
      </c>
      <c r="R999" s="10" t="str" cm="1">
        <f t="array" ref="R999">IFERROR(INDEX(cashier!$A$2:$I$672,MATCH($O999&amp;$P999,cashier!$J$2:$J$672,0),R$1),FALSE)</f>
        <v>香港汇丰/USD/Mandarine/801-443300-838</v>
      </c>
      <c r="S999" s="10" cm="1">
        <f t="array" ref="S999">IFERROR(INDEX(cashier!$A$2:$I$672,MATCH($O999&amp;$P999,cashier!$J$2:$J$672,0),S$1),FALSE)</f>
        <v>45090.371079594908</v>
      </c>
      <c r="T999" s="10" t="str" cm="1">
        <f t="array" ref="T999">IFERROR(INDEX(cashier!$A$2:$I$672,MATCH($O999&amp;$P999,cashier!$J$2:$J$672,0),T$1),FALSE)</f>
        <v>USD</v>
      </c>
      <c r="U999" s="10" cm="1">
        <f t="array" ref="U999">IFERROR(INDEX(cashier!$A$2:$I$672,MATCH($O999&amp;$P999,cashier!$J$2:$J$672,0),U$1),FALSE)</f>
        <v>8513.07</v>
      </c>
      <c r="V999" s="10" cm="1">
        <f t="array" ref="V999">IFERROR(INDEX(cashier!$A$2:$I$672,MATCH($O999&amp;$P999,cashier!$J$2:$J$672,0),V$1),FALSE)</f>
        <v>45085.376145833332</v>
      </c>
      <c r="W999" s="10" cm="1">
        <f t="array" ref="W999">IFERROR(INDEX(cashier!$A$2:$I$672,MATCH($O999&amp;$P999,cashier!$J$2:$J$672,0),W$1),FALSE)</f>
        <v>1133</v>
      </c>
      <c r="X999" s="10" t="str" cm="1">
        <f t="array" ref="X999">IFERROR(INDEX(cashier!$A$2:$I$672,MATCH($O999&amp;$P999,cashier!$J$2:$J$672,0),X$1),FALSE)</f>
        <v>收款单</v>
      </c>
      <c r="Y999" s="10" cm="1">
        <f t="array" ref="Y999">IFERROR(INDEX(cashier!$A$2:$I$672,MATCH($O999&amp;$P999,cashier!$J$2:$J$672,0),Y$1),FALSE)</f>
        <v>0</v>
      </c>
      <c r="Z999" s="13" cm="1">
        <f t="array" ref="Z999">IFERROR(INDEX(bank!$A$2:$P$1212,MATCH($O999&amp;$P999,bank!$Q$2:$Q$1212,0),Z$1),FALSE)</f>
        <v>1133</v>
      </c>
      <c r="AA999" s="13" t="str" cm="1">
        <f t="array" ref="AA999">IFERROR(INDEX(bank!$A$2:$P$1212,MATCH($O999&amp;$P999,bank!$Q$2:$Q$1212,0),AA$1),FALSE)</f>
        <v>收款单</v>
      </c>
      <c r="AB999" s="13" t="str" cm="1">
        <f t="array" ref="AB999">IFERROR(INDEX(bank!$A$2:$P$1212,MATCH($O999&amp;$P999,bank!$Q$2:$Q$1212,0),AB$1),FALSE)</f>
        <v>香港汇丰/USD/Mandarine/801-443300-838</v>
      </c>
      <c r="AC999" s="13" t="str" cm="1">
        <f t="array" ref="AC999">IFERROR(INDEX(bank!$A$2:$P$1212,MATCH($O999&amp;$P999,bank!$Q$2:$Q$1212,0),AC$1),FALSE)</f>
        <v>USD</v>
      </c>
      <c r="AD999" s="13" cm="1">
        <f t="array" ref="AD999">IFERROR(INDEX(bank!$A$2:$P$1212,MATCH($O999&amp;$P999,bank!$Q$2:$Q$1212,0),AD$1),FALSE)</f>
        <v>0</v>
      </c>
      <c r="AE999" s="13" t="str" cm="1">
        <f t="array" ref="AE999">IFERROR(INDEX(bank!$A$2:$P$1212,MATCH($O999&amp;$P999,bank!$Q$2:$Q$1212,0),AE$1),FALSE)</f>
        <v>5101.06-租金收入</v>
      </c>
      <c r="AF999" s="13" t="str" cm="1">
        <f t="array" ref="AF999">IFERROR(INDEX(bank!$A$2:$P$1212,MATCH($O999&amp;$P999,bank!$Q$2:$Q$1212,0),AF$1),FALSE)</f>
        <v>租金总收入</v>
      </c>
      <c r="AG999" s="13" cm="1">
        <f t="array" ref="AG999">IFERROR(INDEX(bank!$A$2:$P$1212,MATCH($O999&amp;$P999,bank!$Q$2:$Q$1212,0),AG$1),FALSE)</f>
        <v>45085.376145833332</v>
      </c>
      <c r="AH999" s="13" cm="1">
        <f t="array" ref="AH999">IFERROR(INDEX(bank!$A$2:$P$1212,MATCH($O999&amp;$P999,bank!$Q$2:$Q$1212,0),AH$1),FALSE)</f>
        <v>135364.57999999999</v>
      </c>
      <c r="AI999" s="13" cm="1">
        <f t="array" ref="AI999">IFERROR(INDEX(bank!$A$2:$P$1212,MATCH($O999&amp;$P999,bank!$Q$2:$Q$1212,0),AI$1),FALSE)</f>
        <v>135364.57999999999</v>
      </c>
      <c r="AJ999" s="13" cm="1">
        <f t="array" ref="AJ999">IFERROR(INDEX(bank!$A$2:$P$1212,MATCH($O999&amp;$P999,bank!$Q$2:$Q$1212,0),AJ$1),FALSE)</f>
        <v>0</v>
      </c>
      <c r="AK999" s="13" cm="1">
        <f t="array" ref="AK999">IFERROR(INDEX(bank!$A$2:$P$1212,MATCH($O999&amp;$P999,bank!$Q$2:$Q$1212,0),AK$1),FALSE)</f>
        <v>0</v>
      </c>
      <c r="AL999" s="13" cm="1">
        <f t="array" ref="AL999">IFERROR(INDEX(bank!$A$2:$P$1212,MATCH($O999&amp;$P999,bank!$Q$2:$Q$1212,0),AL$1),FALSE)</f>
        <v>-159911.56</v>
      </c>
      <c r="AM999" s="13" cm="1">
        <f t="array" ref="AM999">IFERROR(INDEX(bank!$A$2:$P$1212,MATCH($O999&amp;$P999,bank!$Q$2:$Q$1212,0),AM$1),FALSE)</f>
        <v>1</v>
      </c>
      <c r="AN999" s="13" t="b" cm="1">
        <f t="array" ref="AN999">IFERROR(INDEX(bank!$A$2:$P$1212,MATCH($O999&amp;$P999,bank!$Q$2:$Q$1212,0),AN$1),FALSE)</f>
        <v>1</v>
      </c>
      <c r="AO999" s="13" t="str" cm="1">
        <f t="array" ref="AO999">IFERROR(INDEX(bank!$A$2:$P$1212,MATCH($O999&amp;$P999,bank!$Q$2:$Q$1212,0),AO$1),FALSE)</f>
        <v>已关闭</v>
      </c>
    </row>
    <row r="1000" spans="1:41" hidden="1">
      <c r="A1000" s="4" t="s">
        <v>149</v>
      </c>
      <c r="B1000" s="4" t="s">
        <v>174</v>
      </c>
      <c r="C1000" s="4">
        <v>0</v>
      </c>
      <c r="D1000" s="4">
        <v>0</v>
      </c>
      <c r="E1000" s="4">
        <v>890.13</v>
      </c>
      <c r="F1000" s="4">
        <v>890.13</v>
      </c>
      <c r="G1000" s="4" t="s">
        <v>19</v>
      </c>
      <c r="H1000" s="6">
        <v>45085.146413877323</v>
      </c>
      <c r="I1000" s="4" t="s">
        <v>20</v>
      </c>
      <c r="J1000" s="4" t="b">
        <v>1</v>
      </c>
      <c r="K1000" s="4">
        <v>0</v>
      </c>
      <c r="L1000" s="4">
        <v>1</v>
      </c>
      <c r="M1000" s="4" t="s">
        <v>27</v>
      </c>
      <c r="N1000" s="6">
        <v>45085.376145833332</v>
      </c>
      <c r="O1000" s="4" t="s">
        <v>26</v>
      </c>
      <c r="P1000" s="4">
        <v>1133</v>
      </c>
      <c r="Q1000" s="10" cm="1">
        <f t="array" ref="Q1000">IFERROR(INDEX(cashier!$A$2:$I$672,MATCH($O1000&amp;$P1000,cashier!$J$2:$J$672,0),Q$1),FALSE)</f>
        <v>645</v>
      </c>
      <c r="R1000" s="10" t="str" cm="1">
        <f t="array" ref="R1000">IFERROR(INDEX(cashier!$A$2:$I$672,MATCH($O1000&amp;$P1000,cashier!$J$2:$J$672,0),R$1),FALSE)</f>
        <v>香港汇丰/USD/Mandarine/801-443300-838</v>
      </c>
      <c r="S1000" s="10" cm="1">
        <f t="array" ref="S1000">IFERROR(INDEX(cashier!$A$2:$I$672,MATCH($O1000&amp;$P1000,cashier!$J$2:$J$672,0),S$1),FALSE)</f>
        <v>45090.371079594908</v>
      </c>
      <c r="T1000" s="10" t="str" cm="1">
        <f t="array" ref="T1000">IFERROR(INDEX(cashier!$A$2:$I$672,MATCH($O1000&amp;$P1000,cashier!$J$2:$J$672,0),T$1),FALSE)</f>
        <v>USD</v>
      </c>
      <c r="U1000" s="10" cm="1">
        <f t="array" ref="U1000">IFERROR(INDEX(cashier!$A$2:$I$672,MATCH($O1000&amp;$P1000,cashier!$J$2:$J$672,0),U$1),FALSE)</f>
        <v>8513.07</v>
      </c>
      <c r="V1000" s="10" cm="1">
        <f t="array" ref="V1000">IFERROR(INDEX(cashier!$A$2:$I$672,MATCH($O1000&amp;$P1000,cashier!$J$2:$J$672,0),V$1),FALSE)</f>
        <v>45085.376145833332</v>
      </c>
      <c r="W1000" s="10" cm="1">
        <f t="array" ref="W1000">IFERROR(INDEX(cashier!$A$2:$I$672,MATCH($O1000&amp;$P1000,cashier!$J$2:$J$672,0),W$1),FALSE)</f>
        <v>1133</v>
      </c>
      <c r="X1000" s="10" t="str" cm="1">
        <f t="array" ref="X1000">IFERROR(INDEX(cashier!$A$2:$I$672,MATCH($O1000&amp;$P1000,cashier!$J$2:$J$672,0),X$1),FALSE)</f>
        <v>收款单</v>
      </c>
      <c r="Y1000" s="10" cm="1">
        <f t="array" ref="Y1000">IFERROR(INDEX(cashier!$A$2:$I$672,MATCH($O1000&amp;$P1000,cashier!$J$2:$J$672,0),Y$1),FALSE)</f>
        <v>0</v>
      </c>
      <c r="Z1000" s="13" cm="1">
        <f t="array" ref="Z1000">IFERROR(INDEX(bank!$A$2:$P$1212,MATCH($O1000&amp;$P1000,bank!$Q$2:$Q$1212,0),Z$1),FALSE)</f>
        <v>1133</v>
      </c>
      <c r="AA1000" s="13" t="str" cm="1">
        <f t="array" ref="AA1000">IFERROR(INDEX(bank!$A$2:$P$1212,MATCH($O1000&amp;$P1000,bank!$Q$2:$Q$1212,0),AA$1),FALSE)</f>
        <v>收款单</v>
      </c>
      <c r="AB1000" s="13" t="str" cm="1">
        <f t="array" ref="AB1000">IFERROR(INDEX(bank!$A$2:$P$1212,MATCH($O1000&amp;$P1000,bank!$Q$2:$Q$1212,0),AB$1),FALSE)</f>
        <v>香港汇丰/USD/Mandarine/801-443300-838</v>
      </c>
      <c r="AC1000" s="13" t="str" cm="1">
        <f t="array" ref="AC1000">IFERROR(INDEX(bank!$A$2:$P$1212,MATCH($O1000&amp;$P1000,bank!$Q$2:$Q$1212,0),AC$1),FALSE)</f>
        <v>USD</v>
      </c>
      <c r="AD1000" s="13" cm="1">
        <f t="array" ref="AD1000">IFERROR(INDEX(bank!$A$2:$P$1212,MATCH($O1000&amp;$P1000,bank!$Q$2:$Q$1212,0),AD$1),FALSE)</f>
        <v>0</v>
      </c>
      <c r="AE1000" s="13" t="str" cm="1">
        <f t="array" ref="AE1000">IFERROR(INDEX(bank!$A$2:$P$1212,MATCH($O1000&amp;$P1000,bank!$Q$2:$Q$1212,0),AE$1),FALSE)</f>
        <v>5101.06-租金收入</v>
      </c>
      <c r="AF1000" s="13" t="str" cm="1">
        <f t="array" ref="AF1000">IFERROR(INDEX(bank!$A$2:$P$1212,MATCH($O1000&amp;$P1000,bank!$Q$2:$Q$1212,0),AF$1),FALSE)</f>
        <v>租金总收入</v>
      </c>
      <c r="AG1000" s="13" cm="1">
        <f t="array" ref="AG1000">IFERROR(INDEX(bank!$A$2:$P$1212,MATCH($O1000&amp;$P1000,bank!$Q$2:$Q$1212,0),AG$1),FALSE)</f>
        <v>45085.376145833332</v>
      </c>
      <c r="AH1000" s="13" cm="1">
        <f t="array" ref="AH1000">IFERROR(INDEX(bank!$A$2:$P$1212,MATCH($O1000&amp;$P1000,bank!$Q$2:$Q$1212,0),AH$1),FALSE)</f>
        <v>135364.57999999999</v>
      </c>
      <c r="AI1000" s="13" cm="1">
        <f t="array" ref="AI1000">IFERROR(INDEX(bank!$A$2:$P$1212,MATCH($O1000&amp;$P1000,bank!$Q$2:$Q$1212,0),AI$1),FALSE)</f>
        <v>135364.57999999999</v>
      </c>
      <c r="AJ1000" s="13" cm="1">
        <f t="array" ref="AJ1000">IFERROR(INDEX(bank!$A$2:$P$1212,MATCH($O1000&amp;$P1000,bank!$Q$2:$Q$1212,0),AJ$1),FALSE)</f>
        <v>0</v>
      </c>
      <c r="AK1000" s="13" cm="1">
        <f t="array" ref="AK1000">IFERROR(INDEX(bank!$A$2:$P$1212,MATCH($O1000&amp;$P1000,bank!$Q$2:$Q$1212,0),AK$1),FALSE)</f>
        <v>0</v>
      </c>
      <c r="AL1000" s="13" cm="1">
        <f t="array" ref="AL1000">IFERROR(INDEX(bank!$A$2:$P$1212,MATCH($O1000&amp;$P1000,bank!$Q$2:$Q$1212,0),AL$1),FALSE)</f>
        <v>-159911.56</v>
      </c>
      <c r="AM1000" s="13" cm="1">
        <f t="array" ref="AM1000">IFERROR(INDEX(bank!$A$2:$P$1212,MATCH($O1000&amp;$P1000,bank!$Q$2:$Q$1212,0),AM$1),FALSE)</f>
        <v>1</v>
      </c>
      <c r="AN1000" s="13" t="b" cm="1">
        <f t="array" ref="AN1000">IFERROR(INDEX(bank!$A$2:$P$1212,MATCH($O1000&amp;$P1000,bank!$Q$2:$Q$1212,0),AN$1),FALSE)</f>
        <v>1</v>
      </c>
      <c r="AO1000" s="13" t="str" cm="1">
        <f t="array" ref="AO1000">IFERROR(INDEX(bank!$A$2:$P$1212,MATCH($O1000&amp;$P1000,bank!$Q$2:$Q$1212,0),AO$1),FALSE)</f>
        <v>已关闭</v>
      </c>
    </row>
    <row r="1001" spans="1:41" hidden="1">
      <c r="A1001" s="4" t="s">
        <v>99</v>
      </c>
      <c r="B1001" s="4" t="s">
        <v>175</v>
      </c>
      <c r="C1001" s="4">
        <v>0</v>
      </c>
      <c r="D1001" s="4">
        <v>0</v>
      </c>
      <c r="E1001" s="4">
        <v>3500</v>
      </c>
      <c r="F1001" s="4">
        <v>3500</v>
      </c>
      <c r="G1001" s="4" t="s">
        <v>19</v>
      </c>
      <c r="H1001" s="6">
        <v>45085.146413877323</v>
      </c>
      <c r="I1001" s="4" t="s">
        <v>20</v>
      </c>
      <c r="J1001" s="4" t="b">
        <v>1</v>
      </c>
      <c r="K1001" s="4">
        <v>0</v>
      </c>
      <c r="L1001" s="4">
        <v>1</v>
      </c>
      <c r="M1001" s="4" t="s">
        <v>27</v>
      </c>
      <c r="N1001" s="6">
        <v>45085.376145833332</v>
      </c>
      <c r="O1001" s="4" t="s">
        <v>26</v>
      </c>
      <c r="P1001" s="4">
        <v>1133</v>
      </c>
      <c r="Q1001" s="10" cm="1">
        <f t="array" ref="Q1001">IFERROR(INDEX(cashier!$A$2:$I$672,MATCH($O1001&amp;$P1001,cashier!$J$2:$J$672,0),Q$1),FALSE)</f>
        <v>645</v>
      </c>
      <c r="R1001" s="10" t="str" cm="1">
        <f t="array" ref="R1001">IFERROR(INDEX(cashier!$A$2:$I$672,MATCH($O1001&amp;$P1001,cashier!$J$2:$J$672,0),R$1),FALSE)</f>
        <v>香港汇丰/USD/Mandarine/801-443300-838</v>
      </c>
      <c r="S1001" s="10" cm="1">
        <f t="array" ref="S1001">IFERROR(INDEX(cashier!$A$2:$I$672,MATCH($O1001&amp;$P1001,cashier!$J$2:$J$672,0),S$1),FALSE)</f>
        <v>45090.371079594908</v>
      </c>
      <c r="T1001" s="10" t="str" cm="1">
        <f t="array" ref="T1001">IFERROR(INDEX(cashier!$A$2:$I$672,MATCH($O1001&amp;$P1001,cashier!$J$2:$J$672,0),T$1),FALSE)</f>
        <v>USD</v>
      </c>
      <c r="U1001" s="10" cm="1">
        <f t="array" ref="U1001">IFERROR(INDEX(cashier!$A$2:$I$672,MATCH($O1001&amp;$P1001,cashier!$J$2:$J$672,0),U$1),FALSE)</f>
        <v>8513.07</v>
      </c>
      <c r="V1001" s="10" cm="1">
        <f t="array" ref="V1001">IFERROR(INDEX(cashier!$A$2:$I$672,MATCH($O1001&amp;$P1001,cashier!$J$2:$J$672,0),V$1),FALSE)</f>
        <v>45085.376145833332</v>
      </c>
      <c r="W1001" s="10" cm="1">
        <f t="array" ref="W1001">IFERROR(INDEX(cashier!$A$2:$I$672,MATCH($O1001&amp;$P1001,cashier!$J$2:$J$672,0),W$1),FALSE)</f>
        <v>1133</v>
      </c>
      <c r="X1001" s="10" t="str" cm="1">
        <f t="array" ref="X1001">IFERROR(INDEX(cashier!$A$2:$I$672,MATCH($O1001&amp;$P1001,cashier!$J$2:$J$672,0),X$1),FALSE)</f>
        <v>收款单</v>
      </c>
      <c r="Y1001" s="10" cm="1">
        <f t="array" ref="Y1001">IFERROR(INDEX(cashier!$A$2:$I$672,MATCH($O1001&amp;$P1001,cashier!$J$2:$J$672,0),Y$1),FALSE)</f>
        <v>0</v>
      </c>
      <c r="Z1001" s="13" cm="1">
        <f t="array" ref="Z1001">IFERROR(INDEX(bank!$A$2:$P$1212,MATCH($O1001&amp;$P1001,bank!$Q$2:$Q$1212,0),Z$1),FALSE)</f>
        <v>1133</v>
      </c>
      <c r="AA1001" s="13" t="str" cm="1">
        <f t="array" ref="AA1001">IFERROR(INDEX(bank!$A$2:$P$1212,MATCH($O1001&amp;$P1001,bank!$Q$2:$Q$1212,0),AA$1),FALSE)</f>
        <v>收款单</v>
      </c>
      <c r="AB1001" s="13" t="str" cm="1">
        <f t="array" ref="AB1001">IFERROR(INDEX(bank!$A$2:$P$1212,MATCH($O1001&amp;$P1001,bank!$Q$2:$Q$1212,0),AB$1),FALSE)</f>
        <v>香港汇丰/USD/Mandarine/801-443300-838</v>
      </c>
      <c r="AC1001" s="13" t="str" cm="1">
        <f t="array" ref="AC1001">IFERROR(INDEX(bank!$A$2:$P$1212,MATCH($O1001&amp;$P1001,bank!$Q$2:$Q$1212,0),AC$1),FALSE)</f>
        <v>USD</v>
      </c>
      <c r="AD1001" s="13" cm="1">
        <f t="array" ref="AD1001">IFERROR(INDEX(bank!$A$2:$P$1212,MATCH($O1001&amp;$P1001,bank!$Q$2:$Q$1212,0),AD$1),FALSE)</f>
        <v>0</v>
      </c>
      <c r="AE1001" s="13" t="str" cm="1">
        <f t="array" ref="AE1001">IFERROR(INDEX(bank!$A$2:$P$1212,MATCH($O1001&amp;$P1001,bank!$Q$2:$Q$1212,0),AE$1),FALSE)</f>
        <v>5101.06-租金收入</v>
      </c>
      <c r="AF1001" s="13" t="str" cm="1">
        <f t="array" ref="AF1001">IFERROR(INDEX(bank!$A$2:$P$1212,MATCH($O1001&amp;$P1001,bank!$Q$2:$Q$1212,0),AF$1),FALSE)</f>
        <v>租金总收入</v>
      </c>
      <c r="AG1001" s="13" cm="1">
        <f t="array" ref="AG1001">IFERROR(INDEX(bank!$A$2:$P$1212,MATCH($O1001&amp;$P1001,bank!$Q$2:$Q$1212,0),AG$1),FALSE)</f>
        <v>45085.376145833332</v>
      </c>
      <c r="AH1001" s="13" cm="1">
        <f t="array" ref="AH1001">IFERROR(INDEX(bank!$A$2:$P$1212,MATCH($O1001&amp;$P1001,bank!$Q$2:$Q$1212,0),AH$1),FALSE)</f>
        <v>135364.57999999999</v>
      </c>
      <c r="AI1001" s="13" cm="1">
        <f t="array" ref="AI1001">IFERROR(INDEX(bank!$A$2:$P$1212,MATCH($O1001&amp;$P1001,bank!$Q$2:$Q$1212,0),AI$1),FALSE)</f>
        <v>135364.57999999999</v>
      </c>
      <c r="AJ1001" s="13" cm="1">
        <f t="array" ref="AJ1001">IFERROR(INDEX(bank!$A$2:$P$1212,MATCH($O1001&amp;$P1001,bank!$Q$2:$Q$1212,0),AJ$1),FALSE)</f>
        <v>0</v>
      </c>
      <c r="AK1001" s="13" cm="1">
        <f t="array" ref="AK1001">IFERROR(INDEX(bank!$A$2:$P$1212,MATCH($O1001&amp;$P1001,bank!$Q$2:$Q$1212,0),AK$1),FALSE)</f>
        <v>0</v>
      </c>
      <c r="AL1001" s="13" cm="1">
        <f t="array" ref="AL1001">IFERROR(INDEX(bank!$A$2:$P$1212,MATCH($O1001&amp;$P1001,bank!$Q$2:$Q$1212,0),AL$1),FALSE)</f>
        <v>-159911.56</v>
      </c>
      <c r="AM1001" s="13" cm="1">
        <f t="array" ref="AM1001">IFERROR(INDEX(bank!$A$2:$P$1212,MATCH($O1001&amp;$P1001,bank!$Q$2:$Q$1212,0),AM$1),FALSE)</f>
        <v>1</v>
      </c>
      <c r="AN1001" s="13" t="b" cm="1">
        <f t="array" ref="AN1001">IFERROR(INDEX(bank!$A$2:$P$1212,MATCH($O1001&amp;$P1001,bank!$Q$2:$Q$1212,0),AN$1),FALSE)</f>
        <v>1</v>
      </c>
      <c r="AO1001" s="13" t="str" cm="1">
        <f t="array" ref="AO1001">IFERROR(INDEX(bank!$A$2:$P$1212,MATCH($O1001&amp;$P1001,bank!$Q$2:$Q$1212,0),AO$1),FALSE)</f>
        <v>已关闭</v>
      </c>
    </row>
    <row r="1002" spans="1:41" hidden="1">
      <c r="A1002" s="4" t="s">
        <v>99</v>
      </c>
      <c r="B1002" s="4" t="s">
        <v>805</v>
      </c>
      <c r="C1002" s="4">
        <v>0</v>
      </c>
      <c r="D1002" s="4">
        <v>0</v>
      </c>
      <c r="E1002" s="4">
        <v>498</v>
      </c>
      <c r="F1002" s="4">
        <v>498</v>
      </c>
      <c r="G1002" s="4" t="s">
        <v>19</v>
      </c>
      <c r="H1002" s="6">
        <v>45085.146413877323</v>
      </c>
      <c r="I1002" s="4" t="s">
        <v>20</v>
      </c>
      <c r="J1002" s="4" t="b">
        <v>1</v>
      </c>
      <c r="K1002" s="4">
        <v>0</v>
      </c>
      <c r="L1002" s="4">
        <v>1</v>
      </c>
      <c r="M1002" s="4" t="s">
        <v>27</v>
      </c>
      <c r="N1002" s="6">
        <v>45085.376145833332</v>
      </c>
      <c r="O1002" s="4" t="s">
        <v>26</v>
      </c>
      <c r="P1002" s="4">
        <v>1133</v>
      </c>
      <c r="Q1002" s="10" cm="1">
        <f t="array" ref="Q1002">IFERROR(INDEX(cashier!$A$2:$I$672,MATCH($O1002&amp;$P1002,cashier!$J$2:$J$672,0),Q$1),FALSE)</f>
        <v>645</v>
      </c>
      <c r="R1002" s="10" t="str" cm="1">
        <f t="array" ref="R1002">IFERROR(INDEX(cashier!$A$2:$I$672,MATCH($O1002&amp;$P1002,cashier!$J$2:$J$672,0),R$1),FALSE)</f>
        <v>香港汇丰/USD/Mandarine/801-443300-838</v>
      </c>
      <c r="S1002" s="10" cm="1">
        <f t="array" ref="S1002">IFERROR(INDEX(cashier!$A$2:$I$672,MATCH($O1002&amp;$P1002,cashier!$J$2:$J$672,0),S$1),FALSE)</f>
        <v>45090.371079594908</v>
      </c>
      <c r="T1002" s="10" t="str" cm="1">
        <f t="array" ref="T1002">IFERROR(INDEX(cashier!$A$2:$I$672,MATCH($O1002&amp;$P1002,cashier!$J$2:$J$672,0),T$1),FALSE)</f>
        <v>USD</v>
      </c>
      <c r="U1002" s="10" cm="1">
        <f t="array" ref="U1002">IFERROR(INDEX(cashier!$A$2:$I$672,MATCH($O1002&amp;$P1002,cashier!$J$2:$J$672,0),U$1),FALSE)</f>
        <v>8513.07</v>
      </c>
      <c r="V1002" s="10" cm="1">
        <f t="array" ref="V1002">IFERROR(INDEX(cashier!$A$2:$I$672,MATCH($O1002&amp;$P1002,cashier!$J$2:$J$672,0),V$1),FALSE)</f>
        <v>45085.376145833332</v>
      </c>
      <c r="W1002" s="10" cm="1">
        <f t="array" ref="W1002">IFERROR(INDEX(cashier!$A$2:$I$672,MATCH($O1002&amp;$P1002,cashier!$J$2:$J$672,0),W$1),FALSE)</f>
        <v>1133</v>
      </c>
      <c r="X1002" s="10" t="str" cm="1">
        <f t="array" ref="X1002">IFERROR(INDEX(cashier!$A$2:$I$672,MATCH($O1002&amp;$P1002,cashier!$J$2:$J$672,0),X$1),FALSE)</f>
        <v>收款单</v>
      </c>
      <c r="Y1002" s="10" cm="1">
        <f t="array" ref="Y1002">IFERROR(INDEX(cashier!$A$2:$I$672,MATCH($O1002&amp;$P1002,cashier!$J$2:$J$672,0),Y$1),FALSE)</f>
        <v>0</v>
      </c>
      <c r="Z1002" s="13" cm="1">
        <f t="array" ref="Z1002">IFERROR(INDEX(bank!$A$2:$P$1212,MATCH($O1002&amp;$P1002,bank!$Q$2:$Q$1212,0),Z$1),FALSE)</f>
        <v>1133</v>
      </c>
      <c r="AA1002" s="13" t="str" cm="1">
        <f t="array" ref="AA1002">IFERROR(INDEX(bank!$A$2:$P$1212,MATCH($O1002&amp;$P1002,bank!$Q$2:$Q$1212,0),AA$1),FALSE)</f>
        <v>收款单</v>
      </c>
      <c r="AB1002" s="13" t="str" cm="1">
        <f t="array" ref="AB1002">IFERROR(INDEX(bank!$A$2:$P$1212,MATCH($O1002&amp;$P1002,bank!$Q$2:$Q$1212,0),AB$1),FALSE)</f>
        <v>香港汇丰/USD/Mandarine/801-443300-838</v>
      </c>
      <c r="AC1002" s="13" t="str" cm="1">
        <f t="array" ref="AC1002">IFERROR(INDEX(bank!$A$2:$P$1212,MATCH($O1002&amp;$P1002,bank!$Q$2:$Q$1212,0),AC$1),FALSE)</f>
        <v>USD</v>
      </c>
      <c r="AD1002" s="13" cm="1">
        <f t="array" ref="AD1002">IFERROR(INDEX(bank!$A$2:$P$1212,MATCH($O1002&amp;$P1002,bank!$Q$2:$Q$1212,0),AD$1),FALSE)</f>
        <v>0</v>
      </c>
      <c r="AE1002" s="13" t="str" cm="1">
        <f t="array" ref="AE1002">IFERROR(INDEX(bank!$A$2:$P$1212,MATCH($O1002&amp;$P1002,bank!$Q$2:$Q$1212,0),AE$1),FALSE)</f>
        <v>5101.06-租金收入</v>
      </c>
      <c r="AF1002" s="13" t="str" cm="1">
        <f t="array" ref="AF1002">IFERROR(INDEX(bank!$A$2:$P$1212,MATCH($O1002&amp;$P1002,bank!$Q$2:$Q$1212,0),AF$1),FALSE)</f>
        <v>租金总收入</v>
      </c>
      <c r="AG1002" s="13" cm="1">
        <f t="array" ref="AG1002">IFERROR(INDEX(bank!$A$2:$P$1212,MATCH($O1002&amp;$P1002,bank!$Q$2:$Q$1212,0),AG$1),FALSE)</f>
        <v>45085.376145833332</v>
      </c>
      <c r="AH1002" s="13" cm="1">
        <f t="array" ref="AH1002">IFERROR(INDEX(bank!$A$2:$P$1212,MATCH($O1002&amp;$P1002,bank!$Q$2:$Q$1212,0),AH$1),FALSE)</f>
        <v>135364.57999999999</v>
      </c>
      <c r="AI1002" s="13" cm="1">
        <f t="array" ref="AI1002">IFERROR(INDEX(bank!$A$2:$P$1212,MATCH($O1002&amp;$P1002,bank!$Q$2:$Q$1212,0),AI$1),FALSE)</f>
        <v>135364.57999999999</v>
      </c>
      <c r="AJ1002" s="13" cm="1">
        <f t="array" ref="AJ1002">IFERROR(INDEX(bank!$A$2:$P$1212,MATCH($O1002&amp;$P1002,bank!$Q$2:$Q$1212,0),AJ$1),FALSE)</f>
        <v>0</v>
      </c>
      <c r="AK1002" s="13" cm="1">
        <f t="array" ref="AK1002">IFERROR(INDEX(bank!$A$2:$P$1212,MATCH($O1002&amp;$P1002,bank!$Q$2:$Q$1212,0),AK$1),FALSE)</f>
        <v>0</v>
      </c>
      <c r="AL1002" s="13" cm="1">
        <f t="array" ref="AL1002">IFERROR(INDEX(bank!$A$2:$P$1212,MATCH($O1002&amp;$P1002,bank!$Q$2:$Q$1212,0),AL$1),FALSE)</f>
        <v>-159911.56</v>
      </c>
      <c r="AM1002" s="13" cm="1">
        <f t="array" ref="AM1002">IFERROR(INDEX(bank!$A$2:$P$1212,MATCH($O1002&amp;$P1002,bank!$Q$2:$Q$1212,0),AM$1),FALSE)</f>
        <v>1</v>
      </c>
      <c r="AN1002" s="13" t="b" cm="1">
        <f t="array" ref="AN1002">IFERROR(INDEX(bank!$A$2:$P$1212,MATCH($O1002&amp;$P1002,bank!$Q$2:$Q$1212,0),AN$1),FALSE)</f>
        <v>1</v>
      </c>
      <c r="AO1002" s="13" t="str" cm="1">
        <f t="array" ref="AO1002">IFERROR(INDEX(bank!$A$2:$P$1212,MATCH($O1002&amp;$P1002,bank!$Q$2:$Q$1212,0),AO$1),FALSE)</f>
        <v>已关闭</v>
      </c>
    </row>
    <row r="1003" spans="1:41" hidden="1">
      <c r="A1003" s="4" t="s">
        <v>177</v>
      </c>
      <c r="B1003" s="4" t="s">
        <v>806</v>
      </c>
      <c r="C1003" s="4">
        <v>207.05</v>
      </c>
      <c r="D1003" s="4">
        <v>207.05</v>
      </c>
      <c r="E1003" s="4">
        <v>0</v>
      </c>
      <c r="F1003" s="4">
        <v>0</v>
      </c>
      <c r="G1003" s="4" t="s">
        <v>19</v>
      </c>
      <c r="H1003" s="6">
        <v>45085.146413877323</v>
      </c>
      <c r="I1003" s="4" t="s">
        <v>20</v>
      </c>
      <c r="J1003" s="4" t="b">
        <v>1</v>
      </c>
      <c r="K1003" s="4">
        <v>0</v>
      </c>
      <c r="L1003" s="4">
        <v>1</v>
      </c>
      <c r="M1003" s="4" t="s">
        <v>27</v>
      </c>
      <c r="N1003" s="6">
        <v>45085.376145833332</v>
      </c>
      <c r="O1003" s="4" t="s">
        <v>26</v>
      </c>
      <c r="P1003" s="4">
        <v>1133</v>
      </c>
      <c r="Q1003" s="10" cm="1">
        <f t="array" ref="Q1003">IFERROR(INDEX(cashier!$A$2:$I$672,MATCH($O1003&amp;$P1003,cashier!$J$2:$J$672,0),Q$1),FALSE)</f>
        <v>645</v>
      </c>
      <c r="R1003" s="10" t="str" cm="1">
        <f t="array" ref="R1003">IFERROR(INDEX(cashier!$A$2:$I$672,MATCH($O1003&amp;$P1003,cashier!$J$2:$J$672,0),R$1),FALSE)</f>
        <v>香港汇丰/USD/Mandarine/801-443300-838</v>
      </c>
      <c r="S1003" s="10" cm="1">
        <f t="array" ref="S1003">IFERROR(INDEX(cashier!$A$2:$I$672,MATCH($O1003&amp;$P1003,cashier!$J$2:$J$672,0),S$1),FALSE)</f>
        <v>45090.371079594908</v>
      </c>
      <c r="T1003" s="10" t="str" cm="1">
        <f t="array" ref="T1003">IFERROR(INDEX(cashier!$A$2:$I$672,MATCH($O1003&amp;$P1003,cashier!$J$2:$J$672,0),T$1),FALSE)</f>
        <v>USD</v>
      </c>
      <c r="U1003" s="10" cm="1">
        <f t="array" ref="U1003">IFERROR(INDEX(cashier!$A$2:$I$672,MATCH($O1003&amp;$P1003,cashier!$J$2:$J$672,0),U$1),FALSE)</f>
        <v>8513.07</v>
      </c>
      <c r="V1003" s="10" cm="1">
        <f t="array" ref="V1003">IFERROR(INDEX(cashier!$A$2:$I$672,MATCH($O1003&amp;$P1003,cashier!$J$2:$J$672,0),V$1),FALSE)</f>
        <v>45085.376145833332</v>
      </c>
      <c r="W1003" s="10" cm="1">
        <f t="array" ref="W1003">IFERROR(INDEX(cashier!$A$2:$I$672,MATCH($O1003&amp;$P1003,cashier!$J$2:$J$672,0),W$1),FALSE)</f>
        <v>1133</v>
      </c>
      <c r="X1003" s="10" t="str" cm="1">
        <f t="array" ref="X1003">IFERROR(INDEX(cashier!$A$2:$I$672,MATCH($O1003&amp;$P1003,cashier!$J$2:$J$672,0),X$1),FALSE)</f>
        <v>收款单</v>
      </c>
      <c r="Y1003" s="10" cm="1">
        <f t="array" ref="Y1003">IFERROR(INDEX(cashier!$A$2:$I$672,MATCH($O1003&amp;$P1003,cashier!$J$2:$J$672,0),Y$1),FALSE)</f>
        <v>0</v>
      </c>
      <c r="Z1003" s="13" cm="1">
        <f t="array" ref="Z1003">IFERROR(INDEX(bank!$A$2:$P$1212,MATCH($O1003&amp;$P1003,bank!$Q$2:$Q$1212,0),Z$1),FALSE)</f>
        <v>1133</v>
      </c>
      <c r="AA1003" s="13" t="str" cm="1">
        <f t="array" ref="AA1003">IFERROR(INDEX(bank!$A$2:$P$1212,MATCH($O1003&amp;$P1003,bank!$Q$2:$Q$1212,0),AA$1),FALSE)</f>
        <v>收款单</v>
      </c>
      <c r="AB1003" s="13" t="str" cm="1">
        <f t="array" ref="AB1003">IFERROR(INDEX(bank!$A$2:$P$1212,MATCH($O1003&amp;$P1003,bank!$Q$2:$Q$1212,0),AB$1),FALSE)</f>
        <v>香港汇丰/USD/Mandarine/801-443300-838</v>
      </c>
      <c r="AC1003" s="13" t="str" cm="1">
        <f t="array" ref="AC1003">IFERROR(INDEX(bank!$A$2:$P$1212,MATCH($O1003&amp;$P1003,bank!$Q$2:$Q$1212,0),AC$1),FALSE)</f>
        <v>USD</v>
      </c>
      <c r="AD1003" s="13" cm="1">
        <f t="array" ref="AD1003">IFERROR(INDEX(bank!$A$2:$P$1212,MATCH($O1003&amp;$P1003,bank!$Q$2:$Q$1212,0),AD$1),FALSE)</f>
        <v>0</v>
      </c>
      <c r="AE1003" s="13" t="str" cm="1">
        <f t="array" ref="AE1003">IFERROR(INDEX(bank!$A$2:$P$1212,MATCH($O1003&amp;$P1003,bank!$Q$2:$Q$1212,0),AE$1),FALSE)</f>
        <v>5101.06-租金收入</v>
      </c>
      <c r="AF1003" s="13" t="str" cm="1">
        <f t="array" ref="AF1003">IFERROR(INDEX(bank!$A$2:$P$1212,MATCH($O1003&amp;$P1003,bank!$Q$2:$Q$1212,0),AF$1),FALSE)</f>
        <v>租金总收入</v>
      </c>
      <c r="AG1003" s="13" cm="1">
        <f t="array" ref="AG1003">IFERROR(INDEX(bank!$A$2:$P$1212,MATCH($O1003&amp;$P1003,bank!$Q$2:$Q$1212,0),AG$1),FALSE)</f>
        <v>45085.376145833332</v>
      </c>
      <c r="AH1003" s="13" cm="1">
        <f t="array" ref="AH1003">IFERROR(INDEX(bank!$A$2:$P$1212,MATCH($O1003&amp;$P1003,bank!$Q$2:$Q$1212,0),AH$1),FALSE)</f>
        <v>135364.57999999999</v>
      </c>
      <c r="AI1003" s="13" cm="1">
        <f t="array" ref="AI1003">IFERROR(INDEX(bank!$A$2:$P$1212,MATCH($O1003&amp;$P1003,bank!$Q$2:$Q$1212,0),AI$1),FALSE)</f>
        <v>135364.57999999999</v>
      </c>
      <c r="AJ1003" s="13" cm="1">
        <f t="array" ref="AJ1003">IFERROR(INDEX(bank!$A$2:$P$1212,MATCH($O1003&amp;$P1003,bank!$Q$2:$Q$1212,0),AJ$1),FALSE)</f>
        <v>0</v>
      </c>
      <c r="AK1003" s="13" cm="1">
        <f t="array" ref="AK1003">IFERROR(INDEX(bank!$A$2:$P$1212,MATCH($O1003&amp;$P1003,bank!$Q$2:$Q$1212,0),AK$1),FALSE)</f>
        <v>0</v>
      </c>
      <c r="AL1003" s="13" cm="1">
        <f t="array" ref="AL1003">IFERROR(INDEX(bank!$A$2:$P$1212,MATCH($O1003&amp;$P1003,bank!$Q$2:$Q$1212,0),AL$1),FALSE)</f>
        <v>-159911.56</v>
      </c>
      <c r="AM1003" s="13" cm="1">
        <f t="array" ref="AM1003">IFERROR(INDEX(bank!$A$2:$P$1212,MATCH($O1003&amp;$P1003,bank!$Q$2:$Q$1212,0),AM$1),FALSE)</f>
        <v>1</v>
      </c>
      <c r="AN1003" s="13" t="b" cm="1">
        <f t="array" ref="AN1003">IFERROR(INDEX(bank!$A$2:$P$1212,MATCH($O1003&amp;$P1003,bank!$Q$2:$Q$1212,0),AN$1),FALSE)</f>
        <v>1</v>
      </c>
      <c r="AO1003" s="13" t="str" cm="1">
        <f t="array" ref="AO1003">IFERROR(INDEX(bank!$A$2:$P$1212,MATCH($O1003&amp;$P1003,bank!$Q$2:$Q$1212,0),AO$1),FALSE)</f>
        <v>已关闭</v>
      </c>
    </row>
    <row r="1004" spans="1:41" hidden="1">
      <c r="A1004" s="4" t="s">
        <v>50</v>
      </c>
      <c r="B1004" s="4" t="s">
        <v>807</v>
      </c>
      <c r="C1004" s="4">
        <v>86091.78</v>
      </c>
      <c r="D1004" s="4">
        <v>86091.78</v>
      </c>
      <c r="E1004" s="4">
        <v>0</v>
      </c>
      <c r="F1004" s="4">
        <v>0</v>
      </c>
      <c r="G1004" s="4" t="s">
        <v>19</v>
      </c>
      <c r="H1004" s="6">
        <v>45085.146413877323</v>
      </c>
      <c r="I1004" s="4" t="s">
        <v>20</v>
      </c>
      <c r="J1004" s="4" t="b">
        <v>1</v>
      </c>
      <c r="K1004" s="4">
        <v>0</v>
      </c>
      <c r="L1004" s="4">
        <v>1</v>
      </c>
      <c r="M1004" s="4" t="s">
        <v>27</v>
      </c>
      <c r="N1004" s="6">
        <v>45085.376145833332</v>
      </c>
      <c r="O1004" s="4" t="s">
        <v>26</v>
      </c>
      <c r="P1004" s="4">
        <v>1133</v>
      </c>
      <c r="Q1004" s="10" cm="1">
        <f t="array" ref="Q1004">IFERROR(INDEX(cashier!$A$2:$I$672,MATCH($O1004&amp;$P1004,cashier!$J$2:$J$672,0),Q$1),FALSE)</f>
        <v>645</v>
      </c>
      <c r="R1004" s="10" t="str" cm="1">
        <f t="array" ref="R1004">IFERROR(INDEX(cashier!$A$2:$I$672,MATCH($O1004&amp;$P1004,cashier!$J$2:$J$672,0),R$1),FALSE)</f>
        <v>香港汇丰/USD/Mandarine/801-443300-838</v>
      </c>
      <c r="S1004" s="10" cm="1">
        <f t="array" ref="S1004">IFERROR(INDEX(cashier!$A$2:$I$672,MATCH($O1004&amp;$P1004,cashier!$J$2:$J$672,0),S$1),FALSE)</f>
        <v>45090.371079594908</v>
      </c>
      <c r="T1004" s="10" t="str" cm="1">
        <f t="array" ref="T1004">IFERROR(INDEX(cashier!$A$2:$I$672,MATCH($O1004&amp;$P1004,cashier!$J$2:$J$672,0),T$1),FALSE)</f>
        <v>USD</v>
      </c>
      <c r="U1004" s="10" cm="1">
        <f t="array" ref="U1004">IFERROR(INDEX(cashier!$A$2:$I$672,MATCH($O1004&amp;$P1004,cashier!$J$2:$J$672,0),U$1),FALSE)</f>
        <v>8513.07</v>
      </c>
      <c r="V1004" s="10" cm="1">
        <f t="array" ref="V1004">IFERROR(INDEX(cashier!$A$2:$I$672,MATCH($O1004&amp;$P1004,cashier!$J$2:$J$672,0),V$1),FALSE)</f>
        <v>45085.376145833332</v>
      </c>
      <c r="W1004" s="10" cm="1">
        <f t="array" ref="W1004">IFERROR(INDEX(cashier!$A$2:$I$672,MATCH($O1004&amp;$P1004,cashier!$J$2:$J$672,0),W$1),FALSE)</f>
        <v>1133</v>
      </c>
      <c r="X1004" s="10" t="str" cm="1">
        <f t="array" ref="X1004">IFERROR(INDEX(cashier!$A$2:$I$672,MATCH($O1004&amp;$P1004,cashier!$J$2:$J$672,0),X$1),FALSE)</f>
        <v>收款单</v>
      </c>
      <c r="Y1004" s="10" cm="1">
        <f t="array" ref="Y1004">IFERROR(INDEX(cashier!$A$2:$I$672,MATCH($O1004&amp;$P1004,cashier!$J$2:$J$672,0),Y$1),FALSE)</f>
        <v>0</v>
      </c>
      <c r="Z1004" s="13" cm="1">
        <f t="array" ref="Z1004">IFERROR(INDEX(bank!$A$2:$P$1212,MATCH($O1004&amp;$P1004,bank!$Q$2:$Q$1212,0),Z$1),FALSE)</f>
        <v>1133</v>
      </c>
      <c r="AA1004" s="13" t="str" cm="1">
        <f t="array" ref="AA1004">IFERROR(INDEX(bank!$A$2:$P$1212,MATCH($O1004&amp;$P1004,bank!$Q$2:$Q$1212,0),AA$1),FALSE)</f>
        <v>收款单</v>
      </c>
      <c r="AB1004" s="13" t="str" cm="1">
        <f t="array" ref="AB1004">IFERROR(INDEX(bank!$A$2:$P$1212,MATCH($O1004&amp;$P1004,bank!$Q$2:$Q$1212,0),AB$1),FALSE)</f>
        <v>香港汇丰/USD/Mandarine/801-443300-838</v>
      </c>
      <c r="AC1004" s="13" t="str" cm="1">
        <f t="array" ref="AC1004">IFERROR(INDEX(bank!$A$2:$P$1212,MATCH($O1004&amp;$P1004,bank!$Q$2:$Q$1212,0),AC$1),FALSE)</f>
        <v>USD</v>
      </c>
      <c r="AD1004" s="13" cm="1">
        <f t="array" ref="AD1004">IFERROR(INDEX(bank!$A$2:$P$1212,MATCH($O1004&amp;$P1004,bank!$Q$2:$Q$1212,0),AD$1),FALSE)</f>
        <v>0</v>
      </c>
      <c r="AE1004" s="13" t="str" cm="1">
        <f t="array" ref="AE1004">IFERROR(INDEX(bank!$A$2:$P$1212,MATCH($O1004&amp;$P1004,bank!$Q$2:$Q$1212,0),AE$1),FALSE)</f>
        <v>5101.06-租金收入</v>
      </c>
      <c r="AF1004" s="13" t="str" cm="1">
        <f t="array" ref="AF1004">IFERROR(INDEX(bank!$A$2:$P$1212,MATCH($O1004&amp;$P1004,bank!$Q$2:$Q$1212,0),AF$1),FALSE)</f>
        <v>租金总收入</v>
      </c>
      <c r="AG1004" s="13" cm="1">
        <f t="array" ref="AG1004">IFERROR(INDEX(bank!$A$2:$P$1212,MATCH($O1004&amp;$P1004,bank!$Q$2:$Q$1212,0),AG$1),FALSE)</f>
        <v>45085.376145833332</v>
      </c>
      <c r="AH1004" s="13" cm="1">
        <f t="array" ref="AH1004">IFERROR(INDEX(bank!$A$2:$P$1212,MATCH($O1004&amp;$P1004,bank!$Q$2:$Q$1212,0),AH$1),FALSE)</f>
        <v>135364.57999999999</v>
      </c>
      <c r="AI1004" s="13" cm="1">
        <f t="array" ref="AI1004">IFERROR(INDEX(bank!$A$2:$P$1212,MATCH($O1004&amp;$P1004,bank!$Q$2:$Q$1212,0),AI$1),FALSE)</f>
        <v>135364.57999999999</v>
      </c>
      <c r="AJ1004" s="13" cm="1">
        <f t="array" ref="AJ1004">IFERROR(INDEX(bank!$A$2:$P$1212,MATCH($O1004&amp;$P1004,bank!$Q$2:$Q$1212,0),AJ$1),FALSE)</f>
        <v>0</v>
      </c>
      <c r="AK1004" s="13" cm="1">
        <f t="array" ref="AK1004">IFERROR(INDEX(bank!$A$2:$P$1212,MATCH($O1004&amp;$P1004,bank!$Q$2:$Q$1212,0),AK$1),FALSE)</f>
        <v>0</v>
      </c>
      <c r="AL1004" s="13" cm="1">
        <f t="array" ref="AL1004">IFERROR(INDEX(bank!$A$2:$P$1212,MATCH($O1004&amp;$P1004,bank!$Q$2:$Q$1212,0),AL$1),FALSE)</f>
        <v>-159911.56</v>
      </c>
      <c r="AM1004" s="13" cm="1">
        <f t="array" ref="AM1004">IFERROR(INDEX(bank!$A$2:$P$1212,MATCH($O1004&amp;$P1004,bank!$Q$2:$Q$1212,0),AM$1),FALSE)</f>
        <v>1</v>
      </c>
      <c r="AN1004" s="13" t="b" cm="1">
        <f t="array" ref="AN1004">IFERROR(INDEX(bank!$A$2:$P$1212,MATCH($O1004&amp;$P1004,bank!$Q$2:$Q$1212,0),AN$1),FALSE)</f>
        <v>1</v>
      </c>
      <c r="AO1004" s="13" t="str" cm="1">
        <f t="array" ref="AO1004">IFERROR(INDEX(bank!$A$2:$P$1212,MATCH($O1004&amp;$P1004,bank!$Q$2:$Q$1212,0),AO$1),FALSE)</f>
        <v>已关闭</v>
      </c>
    </row>
    <row r="1005" spans="1:41" hidden="1">
      <c r="A1005" s="4" t="s">
        <v>50</v>
      </c>
      <c r="B1005" s="4" t="s">
        <v>808</v>
      </c>
      <c r="C1005" s="4">
        <v>21522.95</v>
      </c>
      <c r="D1005" s="4">
        <v>21522.95</v>
      </c>
      <c r="E1005" s="4">
        <v>0</v>
      </c>
      <c r="F1005" s="4">
        <v>0</v>
      </c>
      <c r="G1005" s="4" t="s">
        <v>19</v>
      </c>
      <c r="H1005" s="6">
        <v>45085.146413877323</v>
      </c>
      <c r="I1005" s="4" t="s">
        <v>20</v>
      </c>
      <c r="J1005" s="4" t="b">
        <v>1</v>
      </c>
      <c r="K1005" s="4">
        <v>0</v>
      </c>
      <c r="L1005" s="4">
        <v>1</v>
      </c>
      <c r="M1005" s="4" t="s">
        <v>27</v>
      </c>
      <c r="N1005" s="6">
        <v>45085.376145833332</v>
      </c>
      <c r="O1005" s="4" t="s">
        <v>26</v>
      </c>
      <c r="P1005" s="4">
        <v>1133</v>
      </c>
      <c r="Q1005" s="10" cm="1">
        <f t="array" ref="Q1005">IFERROR(INDEX(cashier!$A$2:$I$672,MATCH($O1005&amp;$P1005,cashier!$J$2:$J$672,0),Q$1),FALSE)</f>
        <v>645</v>
      </c>
      <c r="R1005" s="10" t="str" cm="1">
        <f t="array" ref="R1005">IFERROR(INDEX(cashier!$A$2:$I$672,MATCH($O1005&amp;$P1005,cashier!$J$2:$J$672,0),R$1),FALSE)</f>
        <v>香港汇丰/USD/Mandarine/801-443300-838</v>
      </c>
      <c r="S1005" s="10" cm="1">
        <f t="array" ref="S1005">IFERROR(INDEX(cashier!$A$2:$I$672,MATCH($O1005&amp;$P1005,cashier!$J$2:$J$672,0),S$1),FALSE)</f>
        <v>45090.371079594908</v>
      </c>
      <c r="T1005" s="10" t="str" cm="1">
        <f t="array" ref="T1005">IFERROR(INDEX(cashier!$A$2:$I$672,MATCH($O1005&amp;$P1005,cashier!$J$2:$J$672,0),T$1),FALSE)</f>
        <v>USD</v>
      </c>
      <c r="U1005" s="10" cm="1">
        <f t="array" ref="U1005">IFERROR(INDEX(cashier!$A$2:$I$672,MATCH($O1005&amp;$P1005,cashier!$J$2:$J$672,0),U$1),FALSE)</f>
        <v>8513.07</v>
      </c>
      <c r="V1005" s="10" cm="1">
        <f t="array" ref="V1005">IFERROR(INDEX(cashier!$A$2:$I$672,MATCH($O1005&amp;$P1005,cashier!$J$2:$J$672,0),V$1),FALSE)</f>
        <v>45085.376145833332</v>
      </c>
      <c r="W1005" s="10" cm="1">
        <f t="array" ref="W1005">IFERROR(INDEX(cashier!$A$2:$I$672,MATCH($O1005&amp;$P1005,cashier!$J$2:$J$672,0),W$1),FALSE)</f>
        <v>1133</v>
      </c>
      <c r="X1005" s="10" t="str" cm="1">
        <f t="array" ref="X1005">IFERROR(INDEX(cashier!$A$2:$I$672,MATCH($O1005&amp;$P1005,cashier!$J$2:$J$672,0),X$1),FALSE)</f>
        <v>收款单</v>
      </c>
      <c r="Y1005" s="10" cm="1">
        <f t="array" ref="Y1005">IFERROR(INDEX(cashier!$A$2:$I$672,MATCH($O1005&amp;$P1005,cashier!$J$2:$J$672,0),Y$1),FALSE)</f>
        <v>0</v>
      </c>
      <c r="Z1005" s="13" cm="1">
        <f t="array" ref="Z1005">IFERROR(INDEX(bank!$A$2:$P$1212,MATCH($O1005&amp;$P1005,bank!$Q$2:$Q$1212,0),Z$1),FALSE)</f>
        <v>1133</v>
      </c>
      <c r="AA1005" s="13" t="str" cm="1">
        <f t="array" ref="AA1005">IFERROR(INDEX(bank!$A$2:$P$1212,MATCH($O1005&amp;$P1005,bank!$Q$2:$Q$1212,0),AA$1),FALSE)</f>
        <v>收款单</v>
      </c>
      <c r="AB1005" s="13" t="str" cm="1">
        <f t="array" ref="AB1005">IFERROR(INDEX(bank!$A$2:$P$1212,MATCH($O1005&amp;$P1005,bank!$Q$2:$Q$1212,0),AB$1),FALSE)</f>
        <v>香港汇丰/USD/Mandarine/801-443300-838</v>
      </c>
      <c r="AC1005" s="13" t="str" cm="1">
        <f t="array" ref="AC1005">IFERROR(INDEX(bank!$A$2:$P$1212,MATCH($O1005&amp;$P1005,bank!$Q$2:$Q$1212,0),AC$1),FALSE)</f>
        <v>USD</v>
      </c>
      <c r="AD1005" s="13" cm="1">
        <f t="array" ref="AD1005">IFERROR(INDEX(bank!$A$2:$P$1212,MATCH($O1005&amp;$P1005,bank!$Q$2:$Q$1212,0),AD$1),FALSE)</f>
        <v>0</v>
      </c>
      <c r="AE1005" s="13" t="str" cm="1">
        <f t="array" ref="AE1005">IFERROR(INDEX(bank!$A$2:$P$1212,MATCH($O1005&amp;$P1005,bank!$Q$2:$Q$1212,0),AE$1),FALSE)</f>
        <v>5101.06-租金收入</v>
      </c>
      <c r="AF1005" s="13" t="str" cm="1">
        <f t="array" ref="AF1005">IFERROR(INDEX(bank!$A$2:$P$1212,MATCH($O1005&amp;$P1005,bank!$Q$2:$Q$1212,0),AF$1),FALSE)</f>
        <v>租金总收入</v>
      </c>
      <c r="AG1005" s="13" cm="1">
        <f t="array" ref="AG1005">IFERROR(INDEX(bank!$A$2:$P$1212,MATCH($O1005&amp;$P1005,bank!$Q$2:$Q$1212,0),AG$1),FALSE)</f>
        <v>45085.376145833332</v>
      </c>
      <c r="AH1005" s="13" cm="1">
        <f t="array" ref="AH1005">IFERROR(INDEX(bank!$A$2:$P$1212,MATCH($O1005&amp;$P1005,bank!$Q$2:$Q$1212,0),AH$1),FALSE)</f>
        <v>135364.57999999999</v>
      </c>
      <c r="AI1005" s="13" cm="1">
        <f t="array" ref="AI1005">IFERROR(INDEX(bank!$A$2:$P$1212,MATCH($O1005&amp;$P1005,bank!$Q$2:$Q$1212,0),AI$1),FALSE)</f>
        <v>135364.57999999999</v>
      </c>
      <c r="AJ1005" s="13" cm="1">
        <f t="array" ref="AJ1005">IFERROR(INDEX(bank!$A$2:$P$1212,MATCH($O1005&amp;$P1005,bank!$Q$2:$Q$1212,0),AJ$1),FALSE)</f>
        <v>0</v>
      </c>
      <c r="AK1005" s="13" cm="1">
        <f t="array" ref="AK1005">IFERROR(INDEX(bank!$A$2:$P$1212,MATCH($O1005&amp;$P1005,bank!$Q$2:$Q$1212,0),AK$1),FALSE)</f>
        <v>0</v>
      </c>
      <c r="AL1005" s="13" cm="1">
        <f t="array" ref="AL1005">IFERROR(INDEX(bank!$A$2:$P$1212,MATCH($O1005&amp;$P1005,bank!$Q$2:$Q$1212,0),AL$1),FALSE)</f>
        <v>-159911.56</v>
      </c>
      <c r="AM1005" s="13" cm="1">
        <f t="array" ref="AM1005">IFERROR(INDEX(bank!$A$2:$P$1212,MATCH($O1005&amp;$P1005,bank!$Q$2:$Q$1212,0),AM$1),FALSE)</f>
        <v>1</v>
      </c>
      <c r="AN1005" s="13" t="b" cm="1">
        <f t="array" ref="AN1005">IFERROR(INDEX(bank!$A$2:$P$1212,MATCH($O1005&amp;$P1005,bank!$Q$2:$Q$1212,0),AN$1),FALSE)</f>
        <v>1</v>
      </c>
      <c r="AO1005" s="13" t="str" cm="1">
        <f t="array" ref="AO1005">IFERROR(INDEX(bank!$A$2:$P$1212,MATCH($O1005&amp;$P1005,bank!$Q$2:$Q$1212,0),AO$1),FALSE)</f>
        <v>已关闭</v>
      </c>
    </row>
    <row r="1006" spans="1:41" hidden="1">
      <c r="A1006" s="4" t="s">
        <v>50</v>
      </c>
      <c r="B1006" s="4" t="s">
        <v>809</v>
      </c>
      <c r="C1006" s="4">
        <v>14348.63</v>
      </c>
      <c r="D1006" s="4">
        <v>14348.63</v>
      </c>
      <c r="E1006" s="4">
        <v>0</v>
      </c>
      <c r="F1006" s="4">
        <v>0</v>
      </c>
      <c r="G1006" s="4" t="s">
        <v>19</v>
      </c>
      <c r="H1006" s="6">
        <v>45085.146413877323</v>
      </c>
      <c r="I1006" s="4" t="s">
        <v>20</v>
      </c>
      <c r="J1006" s="4" t="b">
        <v>1</v>
      </c>
      <c r="K1006" s="4">
        <v>0</v>
      </c>
      <c r="L1006" s="4">
        <v>1</v>
      </c>
      <c r="M1006" s="4" t="s">
        <v>27</v>
      </c>
      <c r="N1006" s="6">
        <v>45085.376145833332</v>
      </c>
      <c r="O1006" s="4" t="s">
        <v>26</v>
      </c>
      <c r="P1006" s="4">
        <v>1133</v>
      </c>
      <c r="Q1006" s="10" cm="1">
        <f t="array" ref="Q1006">IFERROR(INDEX(cashier!$A$2:$I$672,MATCH($O1006&amp;$P1006,cashier!$J$2:$J$672,0),Q$1),FALSE)</f>
        <v>645</v>
      </c>
      <c r="R1006" s="10" t="str" cm="1">
        <f t="array" ref="R1006">IFERROR(INDEX(cashier!$A$2:$I$672,MATCH($O1006&amp;$P1006,cashier!$J$2:$J$672,0),R$1),FALSE)</f>
        <v>香港汇丰/USD/Mandarine/801-443300-838</v>
      </c>
      <c r="S1006" s="10" cm="1">
        <f t="array" ref="S1006">IFERROR(INDEX(cashier!$A$2:$I$672,MATCH($O1006&amp;$P1006,cashier!$J$2:$J$672,0),S$1),FALSE)</f>
        <v>45090.371079594908</v>
      </c>
      <c r="T1006" s="10" t="str" cm="1">
        <f t="array" ref="T1006">IFERROR(INDEX(cashier!$A$2:$I$672,MATCH($O1006&amp;$P1006,cashier!$J$2:$J$672,0),T$1),FALSE)</f>
        <v>USD</v>
      </c>
      <c r="U1006" s="10" cm="1">
        <f t="array" ref="U1006">IFERROR(INDEX(cashier!$A$2:$I$672,MATCH($O1006&amp;$P1006,cashier!$J$2:$J$672,0),U$1),FALSE)</f>
        <v>8513.07</v>
      </c>
      <c r="V1006" s="10" cm="1">
        <f t="array" ref="V1006">IFERROR(INDEX(cashier!$A$2:$I$672,MATCH($O1006&amp;$P1006,cashier!$J$2:$J$672,0),V$1),FALSE)</f>
        <v>45085.376145833332</v>
      </c>
      <c r="W1006" s="10" cm="1">
        <f t="array" ref="W1006">IFERROR(INDEX(cashier!$A$2:$I$672,MATCH($O1006&amp;$P1006,cashier!$J$2:$J$672,0),W$1),FALSE)</f>
        <v>1133</v>
      </c>
      <c r="X1006" s="10" t="str" cm="1">
        <f t="array" ref="X1006">IFERROR(INDEX(cashier!$A$2:$I$672,MATCH($O1006&amp;$P1006,cashier!$J$2:$J$672,0),X$1),FALSE)</f>
        <v>收款单</v>
      </c>
      <c r="Y1006" s="10" cm="1">
        <f t="array" ref="Y1006">IFERROR(INDEX(cashier!$A$2:$I$672,MATCH($O1006&amp;$P1006,cashier!$J$2:$J$672,0),Y$1),FALSE)</f>
        <v>0</v>
      </c>
      <c r="Z1006" s="13" cm="1">
        <f t="array" ref="Z1006">IFERROR(INDEX(bank!$A$2:$P$1212,MATCH($O1006&amp;$P1006,bank!$Q$2:$Q$1212,0),Z$1),FALSE)</f>
        <v>1133</v>
      </c>
      <c r="AA1006" s="13" t="str" cm="1">
        <f t="array" ref="AA1006">IFERROR(INDEX(bank!$A$2:$P$1212,MATCH($O1006&amp;$P1006,bank!$Q$2:$Q$1212,0),AA$1),FALSE)</f>
        <v>收款单</v>
      </c>
      <c r="AB1006" s="13" t="str" cm="1">
        <f t="array" ref="AB1006">IFERROR(INDEX(bank!$A$2:$P$1212,MATCH($O1006&amp;$P1006,bank!$Q$2:$Q$1212,0),AB$1),FALSE)</f>
        <v>香港汇丰/USD/Mandarine/801-443300-838</v>
      </c>
      <c r="AC1006" s="13" t="str" cm="1">
        <f t="array" ref="AC1006">IFERROR(INDEX(bank!$A$2:$P$1212,MATCH($O1006&amp;$P1006,bank!$Q$2:$Q$1212,0),AC$1),FALSE)</f>
        <v>USD</v>
      </c>
      <c r="AD1006" s="13" cm="1">
        <f t="array" ref="AD1006">IFERROR(INDEX(bank!$A$2:$P$1212,MATCH($O1006&amp;$P1006,bank!$Q$2:$Q$1212,0),AD$1),FALSE)</f>
        <v>0</v>
      </c>
      <c r="AE1006" s="13" t="str" cm="1">
        <f t="array" ref="AE1006">IFERROR(INDEX(bank!$A$2:$P$1212,MATCH($O1006&amp;$P1006,bank!$Q$2:$Q$1212,0),AE$1),FALSE)</f>
        <v>5101.06-租金收入</v>
      </c>
      <c r="AF1006" s="13" t="str" cm="1">
        <f t="array" ref="AF1006">IFERROR(INDEX(bank!$A$2:$P$1212,MATCH($O1006&amp;$P1006,bank!$Q$2:$Q$1212,0),AF$1),FALSE)</f>
        <v>租金总收入</v>
      </c>
      <c r="AG1006" s="13" cm="1">
        <f t="array" ref="AG1006">IFERROR(INDEX(bank!$A$2:$P$1212,MATCH($O1006&amp;$P1006,bank!$Q$2:$Q$1212,0),AG$1),FALSE)</f>
        <v>45085.376145833332</v>
      </c>
      <c r="AH1006" s="13" cm="1">
        <f t="array" ref="AH1006">IFERROR(INDEX(bank!$A$2:$P$1212,MATCH($O1006&amp;$P1006,bank!$Q$2:$Q$1212,0),AH$1),FALSE)</f>
        <v>135364.57999999999</v>
      </c>
      <c r="AI1006" s="13" cm="1">
        <f t="array" ref="AI1006">IFERROR(INDEX(bank!$A$2:$P$1212,MATCH($O1006&amp;$P1006,bank!$Q$2:$Q$1212,0),AI$1),FALSE)</f>
        <v>135364.57999999999</v>
      </c>
      <c r="AJ1006" s="13" cm="1">
        <f t="array" ref="AJ1006">IFERROR(INDEX(bank!$A$2:$P$1212,MATCH($O1006&amp;$P1006,bank!$Q$2:$Q$1212,0),AJ$1),FALSE)</f>
        <v>0</v>
      </c>
      <c r="AK1006" s="13" cm="1">
        <f t="array" ref="AK1006">IFERROR(INDEX(bank!$A$2:$P$1212,MATCH($O1006&amp;$P1006,bank!$Q$2:$Q$1212,0),AK$1),FALSE)</f>
        <v>0</v>
      </c>
      <c r="AL1006" s="13" cm="1">
        <f t="array" ref="AL1006">IFERROR(INDEX(bank!$A$2:$P$1212,MATCH($O1006&amp;$P1006,bank!$Q$2:$Q$1212,0),AL$1),FALSE)</f>
        <v>-159911.56</v>
      </c>
      <c r="AM1006" s="13" cm="1">
        <f t="array" ref="AM1006">IFERROR(INDEX(bank!$A$2:$P$1212,MATCH($O1006&amp;$P1006,bank!$Q$2:$Q$1212,0),AM$1),FALSE)</f>
        <v>1</v>
      </c>
      <c r="AN1006" s="13" t="b" cm="1">
        <f t="array" ref="AN1006">IFERROR(INDEX(bank!$A$2:$P$1212,MATCH($O1006&amp;$P1006,bank!$Q$2:$Q$1212,0),AN$1),FALSE)</f>
        <v>1</v>
      </c>
      <c r="AO1006" s="13" t="str" cm="1">
        <f t="array" ref="AO1006">IFERROR(INDEX(bank!$A$2:$P$1212,MATCH($O1006&amp;$P1006,bank!$Q$2:$Q$1212,0),AO$1),FALSE)</f>
        <v>已关闭</v>
      </c>
    </row>
    <row r="1007" spans="1:41" hidden="1">
      <c r="A1007" s="4" t="s">
        <v>88</v>
      </c>
      <c r="B1007" s="4" t="s">
        <v>810</v>
      </c>
      <c r="C1007" s="4">
        <v>1770</v>
      </c>
      <c r="D1007" s="4">
        <v>1770</v>
      </c>
      <c r="E1007" s="4">
        <v>0</v>
      </c>
      <c r="F1007" s="4">
        <v>0</v>
      </c>
      <c r="G1007" s="4" t="s">
        <v>19</v>
      </c>
      <c r="H1007" s="6">
        <v>45090.258868599543</v>
      </c>
      <c r="I1007" s="4" t="s">
        <v>20</v>
      </c>
      <c r="J1007" s="4" t="b">
        <v>1</v>
      </c>
      <c r="K1007" s="4">
        <v>0</v>
      </c>
      <c r="L1007" s="4">
        <v>1</v>
      </c>
      <c r="M1007" s="4" t="s">
        <v>27</v>
      </c>
      <c r="N1007" s="6">
        <v>45092.3827662037</v>
      </c>
      <c r="O1007" s="4" t="s">
        <v>18</v>
      </c>
      <c r="P1007" s="4">
        <v>1134</v>
      </c>
      <c r="Q1007" s="10" cm="1">
        <f t="array" ref="Q1007">IFERROR(INDEX(cashier!$A$2:$I$672,MATCH($O1007&amp;$P1007,cashier!$J$2:$J$672,0),Q$1),FALSE)</f>
        <v>649</v>
      </c>
      <c r="R1007" s="10" t="str" cm="1">
        <f t="array" ref="R1007">IFERROR(INDEX(cashier!$A$2:$I$672,MATCH($O1007&amp;$P1007,cashier!$J$2:$J$672,0),R$1),FALSE)</f>
        <v>香港汇丰/USD/Mandarine/801-443300-838</v>
      </c>
      <c r="S1007" s="10" cm="1">
        <f t="array" ref="S1007">IFERROR(INDEX(cashier!$A$2:$I$672,MATCH($O1007&amp;$P1007,cashier!$J$2:$J$672,0),S$1),FALSE)</f>
        <v>45091.377583726848</v>
      </c>
      <c r="T1007" s="10" t="str" cm="1">
        <f t="array" ref="T1007">IFERROR(INDEX(cashier!$A$2:$I$672,MATCH($O1007&amp;$P1007,cashier!$J$2:$J$672,0),T$1),FALSE)</f>
        <v>USD</v>
      </c>
      <c r="U1007" s="10" cm="1">
        <f t="array" ref="U1007">IFERROR(INDEX(cashier!$A$2:$I$672,MATCH($O1007&amp;$P1007,cashier!$J$2:$J$672,0),U$1),FALSE)</f>
        <v>1770</v>
      </c>
      <c r="V1007" s="10" cm="1">
        <f t="array" ref="V1007">IFERROR(INDEX(cashier!$A$2:$I$672,MATCH($O1007&amp;$P1007,cashier!$J$2:$J$672,0),V$1),FALSE)</f>
        <v>45092.3827662037</v>
      </c>
      <c r="W1007" s="10" cm="1">
        <f t="array" ref="W1007">IFERROR(INDEX(cashier!$A$2:$I$672,MATCH($O1007&amp;$P1007,cashier!$J$2:$J$672,0),W$1),FALSE)</f>
        <v>1134</v>
      </c>
      <c r="X1007" s="10" t="str" cm="1">
        <f t="array" ref="X1007">IFERROR(INDEX(cashier!$A$2:$I$672,MATCH($O1007&amp;$P1007,cashier!$J$2:$J$672,0),X$1),FALSE)</f>
        <v>付款单</v>
      </c>
      <c r="Y1007" s="10" cm="1">
        <f t="array" ref="Y1007">IFERROR(INDEX(cashier!$A$2:$I$672,MATCH($O1007&amp;$P1007,cashier!$J$2:$J$672,0),Y$1),FALSE)</f>
        <v>16</v>
      </c>
      <c r="Z1007" s="13" cm="1">
        <f t="array" ref="Z1007">IFERROR(INDEX(bank!$A$2:$P$1212,MATCH($O1007&amp;$P1007,bank!$Q$2:$Q$1212,0),Z$1),FALSE)</f>
        <v>1134</v>
      </c>
      <c r="AA1007" s="13" t="str" cm="1">
        <f t="array" ref="AA1007">IFERROR(INDEX(bank!$A$2:$P$1212,MATCH($O1007&amp;$P1007,bank!$Q$2:$Q$1212,0),AA$1),FALSE)</f>
        <v>付款单</v>
      </c>
      <c r="AB1007" s="13" t="str" cm="1">
        <f t="array" ref="AB1007">IFERROR(INDEX(bank!$A$2:$P$1212,MATCH($O1007&amp;$P1007,bank!$Q$2:$Q$1212,0),AB$1),FALSE)</f>
        <v>香港汇丰/USD/Mandarine/801-443300-838</v>
      </c>
      <c r="AC1007" s="13" t="str" cm="1">
        <f t="array" ref="AC1007">IFERROR(INDEX(bank!$A$2:$P$1212,MATCH($O1007&amp;$P1007,bank!$Q$2:$Q$1212,0),AC$1),FALSE)</f>
        <v>USD</v>
      </c>
      <c r="AD1007" s="13" cm="1">
        <f t="array" ref="AD1007">IFERROR(INDEX(bank!$A$2:$P$1212,MATCH($O1007&amp;$P1007,bank!$Q$2:$Q$1212,0),AD$1),FALSE)</f>
        <v>0</v>
      </c>
      <c r="AE1007" s="13" t="str" cm="1">
        <f t="array" ref="AE1007">IFERROR(INDEX(bank!$A$2:$P$1212,MATCH($O1007&amp;$P1007,bank!$Q$2:$Q$1212,0),AE$1),FALSE)</f>
        <v xml:space="preserve">5501.06-备件供应 </v>
      </c>
      <c r="AF1007" s="13" t="str" cm="1">
        <f t="array" ref="AF1007">IFERROR(INDEX(bank!$A$2:$P$1212,MATCH($O1007&amp;$P1007,bank!$Q$2:$Q$1212,0),AF$1),FALSE)</f>
        <v>6月12日KOHSICHANG 供备件费用</v>
      </c>
      <c r="AG1007" s="13" cm="1">
        <f t="array" ref="AG1007">IFERROR(INDEX(bank!$A$2:$P$1212,MATCH($O1007&amp;$P1007,bank!$Q$2:$Q$1212,0),AG$1),FALSE)</f>
        <v>45092.3827662037</v>
      </c>
      <c r="AH1007" s="13" cm="1">
        <f t="array" ref="AH1007">IFERROR(INDEX(bank!$A$2:$P$1212,MATCH($O1007&amp;$P1007,bank!$Q$2:$Q$1212,0),AH$1),FALSE)</f>
        <v>0</v>
      </c>
      <c r="AI1007" s="13" cm="1">
        <f t="array" ref="AI1007">IFERROR(INDEX(bank!$A$2:$P$1212,MATCH($O1007&amp;$P1007,bank!$Q$2:$Q$1212,0),AI$1),FALSE)</f>
        <v>0</v>
      </c>
      <c r="AJ1007" s="13" cm="1">
        <f t="array" ref="AJ1007">IFERROR(INDEX(bank!$A$2:$P$1212,MATCH($O1007&amp;$P1007,bank!$Q$2:$Q$1212,0),AJ$1),FALSE)</f>
        <v>1770</v>
      </c>
      <c r="AK1007" s="13" cm="1">
        <f t="array" ref="AK1007">IFERROR(INDEX(bank!$A$2:$P$1212,MATCH($O1007&amp;$P1007,bank!$Q$2:$Q$1212,0),AK$1),FALSE)</f>
        <v>1770</v>
      </c>
      <c r="AL1007" s="13" cm="1">
        <f t="array" ref="AL1007">IFERROR(INDEX(bank!$A$2:$P$1212,MATCH($O1007&amp;$P1007,bank!$Q$2:$Q$1212,0),AL$1),FALSE)</f>
        <v>-506661.46</v>
      </c>
      <c r="AM1007" s="13" cm="1">
        <f t="array" ref="AM1007">IFERROR(INDEX(bank!$A$2:$P$1212,MATCH($O1007&amp;$P1007,bank!$Q$2:$Q$1212,0),AM$1),FALSE)</f>
        <v>1</v>
      </c>
      <c r="AN1007" s="13" t="b" cm="1">
        <f t="array" ref="AN1007">IFERROR(INDEX(bank!$A$2:$P$1212,MATCH($O1007&amp;$P1007,bank!$Q$2:$Q$1212,0),AN$1),FALSE)</f>
        <v>1</v>
      </c>
      <c r="AO1007" s="13" t="str" cm="1">
        <f t="array" ref="AO1007">IFERROR(INDEX(bank!$A$2:$P$1212,MATCH($O1007&amp;$P1007,bank!$Q$2:$Q$1212,0),AO$1),FALSE)</f>
        <v>已关闭</v>
      </c>
    </row>
    <row r="1008" spans="1:41" hidden="1">
      <c r="A1008" s="4" t="s">
        <v>435</v>
      </c>
      <c r="B1008" s="4" t="s">
        <v>811</v>
      </c>
      <c r="C1008" s="4">
        <v>70867</v>
      </c>
      <c r="D1008" s="4">
        <v>10000</v>
      </c>
      <c r="E1008" s="4">
        <v>0</v>
      </c>
      <c r="F1008" s="4">
        <v>0</v>
      </c>
      <c r="G1008" s="4" t="s">
        <v>30</v>
      </c>
      <c r="H1008" s="6">
        <v>45107.28309517361</v>
      </c>
      <c r="I1008" s="4" t="s">
        <v>208</v>
      </c>
      <c r="J1008" s="4" t="b">
        <v>0</v>
      </c>
      <c r="K1008" s="4">
        <v>0</v>
      </c>
      <c r="L1008" s="4">
        <v>7.0867000000000004</v>
      </c>
      <c r="O1008" s="4" t="s">
        <v>18</v>
      </c>
      <c r="P1008" s="4">
        <v>1135</v>
      </c>
      <c r="Q1008" s="10" t="b" cm="1">
        <f t="array" ref="Q1008">IFERROR(INDEX(cashier!$A$2:$I$672,MATCH($O1008&amp;$P1008,cashier!$J$2:$J$672,0),Q$1),FALSE)</f>
        <v>0</v>
      </c>
      <c r="R1008" s="10" t="b" cm="1">
        <f t="array" ref="R1008">IFERROR(INDEX(cashier!$A$2:$I$672,MATCH($O1008&amp;$P1008,cashier!$J$2:$J$672,0),R$1),FALSE)</f>
        <v>0</v>
      </c>
      <c r="S1008" s="10" t="b" cm="1">
        <f t="array" ref="S1008">IFERROR(INDEX(cashier!$A$2:$I$672,MATCH($O1008&amp;$P1008,cashier!$J$2:$J$672,0),S$1),FALSE)</f>
        <v>0</v>
      </c>
      <c r="T1008" s="10" t="b" cm="1">
        <f t="array" ref="T1008">IFERROR(INDEX(cashier!$A$2:$I$672,MATCH($O1008&amp;$P1008,cashier!$J$2:$J$672,0),T$1),FALSE)</f>
        <v>0</v>
      </c>
      <c r="U1008" s="10" t="b" cm="1">
        <f t="array" ref="U1008">IFERROR(INDEX(cashier!$A$2:$I$672,MATCH($O1008&amp;$P1008,cashier!$J$2:$J$672,0),U$1),FALSE)</f>
        <v>0</v>
      </c>
      <c r="V1008" s="10" t="b" cm="1">
        <f t="array" ref="V1008">IFERROR(INDEX(cashier!$A$2:$I$672,MATCH($O1008&amp;$P1008,cashier!$J$2:$J$672,0),V$1),FALSE)</f>
        <v>0</v>
      </c>
      <c r="W1008" s="10" t="b" cm="1">
        <f t="array" ref="W1008">IFERROR(INDEX(cashier!$A$2:$I$672,MATCH($O1008&amp;$P1008,cashier!$J$2:$J$672,0),W$1),FALSE)</f>
        <v>0</v>
      </c>
      <c r="X1008" s="10" t="b" cm="1">
        <f t="array" ref="X1008">IFERROR(INDEX(cashier!$A$2:$I$672,MATCH($O1008&amp;$P1008,cashier!$J$2:$J$672,0),X$1),FALSE)</f>
        <v>0</v>
      </c>
      <c r="Y1008" s="10" t="b" cm="1">
        <f t="array" ref="Y1008">IFERROR(INDEX(cashier!$A$2:$I$672,MATCH($O1008&amp;$P1008,cashier!$J$2:$J$672,0),Y$1),FALSE)</f>
        <v>0</v>
      </c>
      <c r="Z1008" s="13" t="b" cm="1">
        <f t="array" ref="Z1008">IFERROR(INDEX(bank!$A$2:$P$1212,MATCH($O1008&amp;$P1008,bank!$Q$2:$Q$1212,0),Z$1),FALSE)</f>
        <v>0</v>
      </c>
      <c r="AA1008" s="13" t="b" cm="1">
        <f t="array" ref="AA1008">IFERROR(INDEX(bank!$A$2:$P$1212,MATCH($O1008&amp;$P1008,bank!$Q$2:$Q$1212,0),AA$1),FALSE)</f>
        <v>0</v>
      </c>
      <c r="AB1008" s="13" t="b" cm="1">
        <f t="array" ref="AB1008">IFERROR(INDEX(bank!$A$2:$P$1212,MATCH($O1008&amp;$P1008,bank!$Q$2:$Q$1212,0),AB$1),FALSE)</f>
        <v>0</v>
      </c>
      <c r="AC1008" s="13" t="b" cm="1">
        <f t="array" ref="AC1008">IFERROR(INDEX(bank!$A$2:$P$1212,MATCH($O1008&amp;$P1008,bank!$Q$2:$Q$1212,0),AC$1),FALSE)</f>
        <v>0</v>
      </c>
      <c r="AD1008" s="13" t="b" cm="1">
        <f t="array" ref="AD1008">IFERROR(INDEX(bank!$A$2:$P$1212,MATCH($O1008&amp;$P1008,bank!$Q$2:$Q$1212,0),AD$1),FALSE)</f>
        <v>0</v>
      </c>
      <c r="AE1008" s="13" t="b" cm="1">
        <f t="array" ref="AE1008">IFERROR(INDEX(bank!$A$2:$P$1212,MATCH($O1008&amp;$P1008,bank!$Q$2:$Q$1212,0),AE$1),FALSE)</f>
        <v>0</v>
      </c>
      <c r="AF1008" s="13" t="b" cm="1">
        <f t="array" ref="AF1008">IFERROR(INDEX(bank!$A$2:$P$1212,MATCH($O1008&amp;$P1008,bank!$Q$2:$Q$1212,0),AF$1),FALSE)</f>
        <v>0</v>
      </c>
      <c r="AG1008" s="13" t="b" cm="1">
        <f t="array" ref="AG1008">IFERROR(INDEX(bank!$A$2:$P$1212,MATCH($O1008&amp;$P1008,bank!$Q$2:$Q$1212,0),AG$1),FALSE)</f>
        <v>0</v>
      </c>
      <c r="AH1008" s="13" t="b" cm="1">
        <f t="array" ref="AH1008">IFERROR(INDEX(bank!$A$2:$P$1212,MATCH($O1008&amp;$P1008,bank!$Q$2:$Q$1212,0),AH$1),FALSE)</f>
        <v>0</v>
      </c>
      <c r="AI1008" s="13" t="b" cm="1">
        <f t="array" ref="AI1008">IFERROR(INDEX(bank!$A$2:$P$1212,MATCH($O1008&amp;$P1008,bank!$Q$2:$Q$1212,0),AI$1),FALSE)</f>
        <v>0</v>
      </c>
      <c r="AJ1008" s="13" t="b" cm="1">
        <f t="array" ref="AJ1008">IFERROR(INDEX(bank!$A$2:$P$1212,MATCH($O1008&amp;$P1008,bank!$Q$2:$Q$1212,0),AJ$1),FALSE)</f>
        <v>0</v>
      </c>
      <c r="AK1008" s="13" t="b" cm="1">
        <f t="array" ref="AK1008">IFERROR(INDEX(bank!$A$2:$P$1212,MATCH($O1008&amp;$P1008,bank!$Q$2:$Q$1212,0),AK$1),FALSE)</f>
        <v>0</v>
      </c>
      <c r="AL1008" s="13" t="b" cm="1">
        <f t="array" ref="AL1008">IFERROR(INDEX(bank!$A$2:$P$1212,MATCH($O1008&amp;$P1008,bank!$Q$2:$Q$1212,0),AL$1),FALSE)</f>
        <v>0</v>
      </c>
      <c r="AM1008" s="13" t="b" cm="1">
        <f t="array" ref="AM1008">IFERROR(INDEX(bank!$A$2:$P$1212,MATCH($O1008&amp;$P1008,bank!$Q$2:$Q$1212,0),AM$1),FALSE)</f>
        <v>0</v>
      </c>
      <c r="AN1008" s="13" t="b" cm="1">
        <f t="array" ref="AN1008">IFERROR(INDEX(bank!$A$2:$P$1212,MATCH($O1008&amp;$P1008,bank!$Q$2:$Q$1212,0),AN$1),FALSE)</f>
        <v>0</v>
      </c>
      <c r="AO1008" s="13" t="b" cm="1">
        <f t="array" ref="AO1008">IFERROR(INDEX(bank!$A$2:$P$1212,MATCH($O1008&amp;$P1008,bank!$Q$2:$Q$1212,0),AO$1),FALSE)</f>
        <v>0</v>
      </c>
    </row>
    <row r="1009" spans="1:41" hidden="1">
      <c r="A1009" s="4" t="s">
        <v>50</v>
      </c>
      <c r="B1009" s="4" t="s">
        <v>812</v>
      </c>
      <c r="C1009" s="4">
        <v>0</v>
      </c>
      <c r="D1009" s="4">
        <v>0</v>
      </c>
      <c r="E1009" s="4">
        <v>14046.56</v>
      </c>
      <c r="F1009" s="4">
        <v>14046.56</v>
      </c>
      <c r="G1009" s="4" t="s">
        <v>19</v>
      </c>
      <c r="H1009" s="6">
        <v>45090.377847766213</v>
      </c>
      <c r="I1009" s="4" t="s">
        <v>20</v>
      </c>
      <c r="J1009" s="4" t="b">
        <v>1</v>
      </c>
      <c r="K1009" s="4">
        <v>0</v>
      </c>
      <c r="L1009" s="4">
        <v>1</v>
      </c>
      <c r="M1009" s="4" t="s">
        <v>27</v>
      </c>
      <c r="N1009" s="6">
        <v>45090.246874999997</v>
      </c>
      <c r="O1009" s="4" t="s">
        <v>26</v>
      </c>
      <c r="P1009" s="4">
        <v>1136</v>
      </c>
      <c r="Q1009" s="10" cm="1">
        <f t="array" ref="Q1009">IFERROR(INDEX(cashier!$A$2:$I$672,MATCH($O1009&amp;$P1009,cashier!$J$2:$J$672,0),Q$1),FALSE)</f>
        <v>647</v>
      </c>
      <c r="R1009" s="10" t="str" cm="1">
        <f t="array" ref="R1009">IFERROR(INDEX(cashier!$A$2:$I$672,MATCH($O1009&amp;$P1009,cashier!$J$2:$J$672,0),R$1),FALSE)</f>
        <v>香港汇丰/USD/Mandarine/801-443300-838</v>
      </c>
      <c r="S1009" s="10" cm="1">
        <f t="array" ref="S1009">IFERROR(INDEX(cashier!$A$2:$I$672,MATCH($O1009&amp;$P1009,cashier!$J$2:$J$672,0),S$1),FALSE)</f>
        <v>45091.241777430558</v>
      </c>
      <c r="T1009" s="10" t="str" cm="1">
        <f t="array" ref="T1009">IFERROR(INDEX(cashier!$A$2:$I$672,MATCH($O1009&amp;$P1009,cashier!$J$2:$J$672,0),T$1),FALSE)</f>
        <v>USD</v>
      </c>
      <c r="U1009" s="10" cm="1">
        <f t="array" ref="U1009">IFERROR(INDEX(cashier!$A$2:$I$672,MATCH($O1009&amp;$P1009,cashier!$J$2:$J$672,0),U$1),FALSE)</f>
        <v>14046.56</v>
      </c>
      <c r="V1009" s="10" cm="1">
        <f t="array" ref="V1009">IFERROR(INDEX(cashier!$A$2:$I$672,MATCH($O1009&amp;$P1009,cashier!$J$2:$J$672,0),V$1),FALSE)</f>
        <v>45090.246874999997</v>
      </c>
      <c r="W1009" s="10" cm="1">
        <f t="array" ref="W1009">IFERROR(INDEX(cashier!$A$2:$I$672,MATCH($O1009&amp;$P1009,cashier!$J$2:$J$672,0),W$1),FALSE)</f>
        <v>1136</v>
      </c>
      <c r="X1009" s="10" t="str" cm="1">
        <f t="array" ref="X1009">IFERROR(INDEX(cashier!$A$2:$I$672,MATCH($O1009&amp;$P1009,cashier!$J$2:$J$672,0),X$1),FALSE)</f>
        <v>收款单</v>
      </c>
      <c r="Y1009" s="10" cm="1">
        <f t="array" ref="Y1009">IFERROR(INDEX(cashier!$A$2:$I$672,MATCH($O1009&amp;$P1009,cashier!$J$2:$J$672,0),Y$1),FALSE)</f>
        <v>0</v>
      </c>
      <c r="Z1009" s="13" cm="1">
        <f t="array" ref="Z1009">IFERROR(INDEX(bank!$A$2:$P$1212,MATCH($O1009&amp;$P1009,bank!$Q$2:$Q$1212,0),Z$1),FALSE)</f>
        <v>1136</v>
      </c>
      <c r="AA1009" s="13" t="str" cm="1">
        <f t="array" ref="AA1009">IFERROR(INDEX(bank!$A$2:$P$1212,MATCH($O1009&amp;$P1009,bank!$Q$2:$Q$1212,0),AA$1),FALSE)</f>
        <v>收款单</v>
      </c>
      <c r="AB1009" s="13" t="str" cm="1">
        <f t="array" ref="AB1009">IFERROR(INDEX(bank!$A$2:$P$1212,MATCH($O1009&amp;$P1009,bank!$Q$2:$Q$1212,0),AB$1),FALSE)</f>
        <v>香港汇丰/USD/Mandarine/801-443300-838</v>
      </c>
      <c r="AC1009" s="13" t="str" cm="1">
        <f t="array" ref="AC1009">IFERROR(INDEX(bank!$A$2:$P$1212,MATCH($O1009&amp;$P1009,bank!$Q$2:$Q$1212,0),AC$1),FALSE)</f>
        <v>USD</v>
      </c>
      <c r="AD1009" s="13" cm="1">
        <f t="array" ref="AD1009">IFERROR(INDEX(bank!$A$2:$P$1212,MATCH($O1009&amp;$P1009,bank!$Q$2:$Q$1212,0),AD$1),FALSE)</f>
        <v>0</v>
      </c>
      <c r="AE1009" s="13" t="str" cm="1">
        <f t="array" ref="AE1009">IFERROR(INDEX(bank!$A$2:$P$1212,MATCH($O1009&amp;$P1009,bank!$Q$2:$Q$1212,0),AE$1),FALSE)</f>
        <v>5101.06-租金收入</v>
      </c>
      <c r="AF1009" s="13" t="str" cm="1">
        <f t="array" ref="AF1009">IFERROR(INDEX(bank!$A$2:$P$1212,MATCH($O1009&amp;$P1009,bank!$Q$2:$Q$1212,0),AF$1),FALSE)</f>
        <v>第3期租金收入</v>
      </c>
      <c r="AG1009" s="13" cm="1">
        <f t="array" ref="AG1009">IFERROR(INDEX(bank!$A$2:$P$1212,MATCH($O1009&amp;$P1009,bank!$Q$2:$Q$1212,0),AG$1),FALSE)</f>
        <v>45090.246874999997</v>
      </c>
      <c r="AH1009" s="13" cm="1">
        <f t="array" ref="AH1009">IFERROR(INDEX(bank!$A$2:$P$1212,MATCH($O1009&amp;$P1009,bank!$Q$2:$Q$1212,0),AH$1),FALSE)</f>
        <v>14046.56</v>
      </c>
      <c r="AI1009" s="13" cm="1">
        <f t="array" ref="AI1009">IFERROR(INDEX(bank!$A$2:$P$1212,MATCH($O1009&amp;$P1009,bank!$Q$2:$Q$1212,0),AI$1),FALSE)</f>
        <v>14046.56</v>
      </c>
      <c r="AJ1009" s="13" cm="1">
        <f t="array" ref="AJ1009">IFERROR(INDEX(bank!$A$2:$P$1212,MATCH($O1009&amp;$P1009,bank!$Q$2:$Q$1212,0),AJ$1),FALSE)</f>
        <v>0</v>
      </c>
      <c r="AK1009" s="13" cm="1">
        <f t="array" ref="AK1009">IFERROR(INDEX(bank!$A$2:$P$1212,MATCH($O1009&amp;$P1009,bank!$Q$2:$Q$1212,0),AK$1),FALSE)</f>
        <v>0</v>
      </c>
      <c r="AL1009" s="13" cm="1">
        <f t="array" ref="AL1009">IFERROR(INDEX(bank!$A$2:$P$1212,MATCH($O1009&amp;$P1009,bank!$Q$2:$Q$1212,0),AL$1),FALSE)</f>
        <v>-289042.72000000009</v>
      </c>
      <c r="AM1009" s="13" cm="1">
        <f t="array" ref="AM1009">IFERROR(INDEX(bank!$A$2:$P$1212,MATCH($O1009&amp;$P1009,bank!$Q$2:$Q$1212,0),AM$1),FALSE)</f>
        <v>1</v>
      </c>
      <c r="AN1009" s="13" t="b" cm="1">
        <f t="array" ref="AN1009">IFERROR(INDEX(bank!$A$2:$P$1212,MATCH($O1009&amp;$P1009,bank!$Q$2:$Q$1212,0),AN$1),FALSE)</f>
        <v>1</v>
      </c>
      <c r="AO1009" s="13" t="str" cm="1">
        <f t="array" ref="AO1009">IFERROR(INDEX(bank!$A$2:$P$1212,MATCH($O1009&amp;$P1009,bank!$Q$2:$Q$1212,0),AO$1),FALSE)</f>
        <v>已关闭</v>
      </c>
    </row>
    <row r="1010" spans="1:41" hidden="1">
      <c r="A1010" s="4" t="s">
        <v>110</v>
      </c>
      <c r="B1010" s="4" t="s">
        <v>813</v>
      </c>
      <c r="C1010" s="4">
        <v>107610</v>
      </c>
      <c r="D1010" s="4">
        <v>107610</v>
      </c>
      <c r="E1010" s="4">
        <v>0</v>
      </c>
      <c r="F1010" s="4">
        <v>0</v>
      </c>
      <c r="G1010" s="4" t="s">
        <v>19</v>
      </c>
      <c r="H1010" s="6">
        <v>45096.112006527779</v>
      </c>
      <c r="I1010" s="4" t="s">
        <v>20</v>
      </c>
      <c r="J1010" s="4" t="b">
        <v>1</v>
      </c>
      <c r="K1010" s="4">
        <v>0</v>
      </c>
      <c r="L1010" s="4">
        <v>1</v>
      </c>
      <c r="M1010" s="4" t="s">
        <v>27</v>
      </c>
      <c r="N1010" s="6">
        <v>45096.167453703703</v>
      </c>
      <c r="O1010" s="4" t="s">
        <v>18</v>
      </c>
      <c r="P1010" s="4">
        <v>1138</v>
      </c>
      <c r="Q1010" s="10" cm="1">
        <f t="array" ref="Q1010">IFERROR(INDEX(cashier!$A$2:$I$672,MATCH($O1010&amp;$P1010,cashier!$J$2:$J$672,0),Q$1),FALSE)</f>
        <v>679</v>
      </c>
      <c r="R1010" s="10" t="str" cm="1">
        <f t="array" ref="R1010">IFERROR(INDEX(cashier!$A$2:$I$672,MATCH($O1010&amp;$P1010,cashier!$J$2:$J$672,0),R$1),FALSE)</f>
        <v>香港汇丰/USD/Mandarine/801-443300-838</v>
      </c>
      <c r="S1010" s="10" cm="1">
        <f t="array" ref="S1010">IFERROR(INDEX(cashier!$A$2:$I$672,MATCH($O1010&amp;$P1010,cashier!$J$2:$J$672,0),S$1),FALSE)</f>
        <v>45096.162106284719</v>
      </c>
      <c r="T1010" s="10" t="str" cm="1">
        <f t="array" ref="T1010">IFERROR(INDEX(cashier!$A$2:$I$672,MATCH($O1010&amp;$P1010,cashier!$J$2:$J$672,0),T$1),FALSE)</f>
        <v>USD</v>
      </c>
      <c r="U1010" s="10" cm="1">
        <f t="array" ref="U1010">IFERROR(INDEX(cashier!$A$2:$I$672,MATCH($O1010&amp;$P1010,cashier!$J$2:$J$672,0),U$1),FALSE)</f>
        <v>102610</v>
      </c>
      <c r="V1010" s="10" cm="1">
        <f t="array" ref="V1010">IFERROR(INDEX(cashier!$A$2:$I$672,MATCH($O1010&amp;$P1010,cashier!$J$2:$J$672,0),V$1),FALSE)</f>
        <v>45096.167453703703</v>
      </c>
      <c r="W1010" s="10" cm="1">
        <f t="array" ref="W1010">IFERROR(INDEX(cashier!$A$2:$I$672,MATCH($O1010&amp;$P1010,cashier!$J$2:$J$672,0),W$1),FALSE)</f>
        <v>1138</v>
      </c>
      <c r="X1010" s="10" t="str" cm="1">
        <f t="array" ref="X1010">IFERROR(INDEX(cashier!$A$2:$I$672,MATCH($O1010&amp;$P1010,cashier!$J$2:$J$672,0),X$1),FALSE)</f>
        <v>付款单</v>
      </c>
      <c r="Y1010" s="10" cm="1">
        <f t="array" ref="Y1010">IFERROR(INDEX(cashier!$A$2:$I$672,MATCH($O1010&amp;$P1010,cashier!$J$2:$J$672,0),Y$1),FALSE)</f>
        <v>16.03</v>
      </c>
      <c r="Z1010" s="13" cm="1">
        <f t="array" ref="Z1010">IFERROR(INDEX(bank!$A$2:$P$1212,MATCH($O1010&amp;$P1010,bank!$Q$2:$Q$1212,0),Z$1),FALSE)</f>
        <v>1138</v>
      </c>
      <c r="AA1010" s="13" t="str" cm="1">
        <f t="array" ref="AA1010">IFERROR(INDEX(bank!$A$2:$P$1212,MATCH($O1010&amp;$P1010,bank!$Q$2:$Q$1212,0),AA$1),FALSE)</f>
        <v>付款单</v>
      </c>
      <c r="AB1010" s="13" t="str" cm="1">
        <f t="array" ref="AB1010">IFERROR(INDEX(bank!$A$2:$P$1212,MATCH($O1010&amp;$P1010,bank!$Q$2:$Q$1212,0),AB$1),FALSE)</f>
        <v>香港汇丰/USD/Mandarine/801-443300-838</v>
      </c>
      <c r="AC1010" s="13" t="str" cm="1">
        <f t="array" ref="AC1010">IFERROR(INDEX(bank!$A$2:$P$1212,MATCH($O1010&amp;$P1010,bank!$Q$2:$Q$1212,0),AC$1),FALSE)</f>
        <v>USD</v>
      </c>
      <c r="AD1010" s="13" cm="1">
        <f t="array" ref="AD1010">IFERROR(INDEX(bank!$A$2:$P$1212,MATCH($O1010&amp;$P1010,bank!$Q$2:$Q$1212,0),AD$1),FALSE)</f>
        <v>0</v>
      </c>
      <c r="AE1010" s="13" t="str" cm="1">
        <f t="array" ref="AE1010">IFERROR(INDEX(bank!$A$2:$P$1212,MATCH($O1010&amp;$P1010,bank!$Q$2:$Q$1212,0),AE$1),FALSE)</f>
        <v xml:space="preserve">5501.08-船员工资伙食    </v>
      </c>
      <c r="AF1010" s="13" t="str" cm="1">
        <f t="array" ref="AF1010">IFERROR(INDEX(bank!$A$2:$P$1212,MATCH($O1010&amp;$P1010,bank!$Q$2:$Q$1212,0),AF$1),FALSE)</f>
        <v>船员工资</v>
      </c>
      <c r="AG1010" s="13" cm="1">
        <f t="array" ref="AG1010">IFERROR(INDEX(bank!$A$2:$P$1212,MATCH($O1010&amp;$P1010,bank!$Q$2:$Q$1212,0),AG$1),FALSE)</f>
        <v>45096.167453703703</v>
      </c>
      <c r="AH1010" s="13" cm="1">
        <f t="array" ref="AH1010">IFERROR(INDEX(bank!$A$2:$P$1212,MATCH($O1010&amp;$P1010,bank!$Q$2:$Q$1212,0),AH$1),FALSE)</f>
        <v>0</v>
      </c>
      <c r="AI1010" s="13" cm="1">
        <f t="array" ref="AI1010">IFERROR(INDEX(bank!$A$2:$P$1212,MATCH($O1010&amp;$P1010,bank!$Q$2:$Q$1212,0),AI$1),FALSE)</f>
        <v>0</v>
      </c>
      <c r="AJ1010" s="13" cm="1">
        <f t="array" ref="AJ1010">IFERROR(INDEX(bank!$A$2:$P$1212,MATCH($O1010&amp;$P1010,bank!$Q$2:$Q$1212,0),AJ$1),FALSE)</f>
        <v>107610</v>
      </c>
      <c r="AK1010" s="13" cm="1">
        <f t="array" ref="AK1010">IFERROR(INDEX(bank!$A$2:$P$1212,MATCH($O1010&amp;$P1010,bank!$Q$2:$Q$1212,0),AK$1),FALSE)</f>
        <v>107610</v>
      </c>
      <c r="AL1010" s="13" cm="1">
        <f t="array" ref="AL1010">IFERROR(INDEX(bank!$A$2:$P$1212,MATCH($O1010&amp;$P1010,bank!$Q$2:$Q$1212,0),AL$1),FALSE)</f>
        <v>-891580.19999999984</v>
      </c>
      <c r="AM1010" s="13" cm="1">
        <f t="array" ref="AM1010">IFERROR(INDEX(bank!$A$2:$P$1212,MATCH($O1010&amp;$P1010,bank!$Q$2:$Q$1212,0),AM$1),FALSE)</f>
        <v>1</v>
      </c>
      <c r="AN1010" s="13" t="b" cm="1">
        <f t="array" ref="AN1010">IFERROR(INDEX(bank!$A$2:$P$1212,MATCH($O1010&amp;$P1010,bank!$Q$2:$Q$1212,0),AN$1),FALSE)</f>
        <v>1</v>
      </c>
      <c r="AO1010" s="13" t="str" cm="1">
        <f t="array" ref="AO1010">IFERROR(INDEX(bank!$A$2:$P$1212,MATCH($O1010&amp;$P1010,bank!$Q$2:$Q$1212,0),AO$1),FALSE)</f>
        <v>已关闭</v>
      </c>
    </row>
    <row r="1011" spans="1:41" hidden="1">
      <c r="A1011" s="4" t="s">
        <v>110</v>
      </c>
      <c r="B1011" s="4" t="s">
        <v>814</v>
      </c>
      <c r="C1011" s="4">
        <v>0</v>
      </c>
      <c r="D1011" s="4">
        <v>0</v>
      </c>
      <c r="E1011" s="4">
        <v>5000</v>
      </c>
      <c r="F1011" s="4">
        <v>5000</v>
      </c>
      <c r="G1011" s="4" t="s">
        <v>19</v>
      </c>
      <c r="H1011" s="6">
        <v>45096.112006527779</v>
      </c>
      <c r="I1011" s="4" t="s">
        <v>20</v>
      </c>
      <c r="J1011" s="4" t="b">
        <v>1</v>
      </c>
      <c r="K1011" s="4">
        <v>0</v>
      </c>
      <c r="L1011" s="4">
        <v>1</v>
      </c>
      <c r="M1011" s="4" t="s">
        <v>27</v>
      </c>
      <c r="N1011" s="6">
        <v>45096.167453703703</v>
      </c>
      <c r="O1011" s="4" t="s">
        <v>18</v>
      </c>
      <c r="P1011" s="4">
        <v>1138</v>
      </c>
      <c r="Q1011" s="10" cm="1">
        <f t="array" ref="Q1011">IFERROR(INDEX(cashier!$A$2:$I$672,MATCH($O1011&amp;$P1011,cashier!$J$2:$J$672,0),Q$1),FALSE)</f>
        <v>679</v>
      </c>
      <c r="R1011" s="10" t="str" cm="1">
        <f t="array" ref="R1011">IFERROR(INDEX(cashier!$A$2:$I$672,MATCH($O1011&amp;$P1011,cashier!$J$2:$J$672,0),R$1),FALSE)</f>
        <v>香港汇丰/USD/Mandarine/801-443300-838</v>
      </c>
      <c r="S1011" s="10" cm="1">
        <f t="array" ref="S1011">IFERROR(INDEX(cashier!$A$2:$I$672,MATCH($O1011&amp;$P1011,cashier!$J$2:$J$672,0),S$1),FALSE)</f>
        <v>45096.162106284719</v>
      </c>
      <c r="T1011" s="10" t="str" cm="1">
        <f t="array" ref="T1011">IFERROR(INDEX(cashier!$A$2:$I$672,MATCH($O1011&amp;$P1011,cashier!$J$2:$J$672,0),T$1),FALSE)</f>
        <v>USD</v>
      </c>
      <c r="U1011" s="10" cm="1">
        <f t="array" ref="U1011">IFERROR(INDEX(cashier!$A$2:$I$672,MATCH($O1011&amp;$P1011,cashier!$J$2:$J$672,0),U$1),FALSE)</f>
        <v>102610</v>
      </c>
      <c r="V1011" s="10" cm="1">
        <f t="array" ref="V1011">IFERROR(INDEX(cashier!$A$2:$I$672,MATCH($O1011&amp;$P1011,cashier!$J$2:$J$672,0),V$1),FALSE)</f>
        <v>45096.167453703703</v>
      </c>
      <c r="W1011" s="10" cm="1">
        <f t="array" ref="W1011">IFERROR(INDEX(cashier!$A$2:$I$672,MATCH($O1011&amp;$P1011,cashier!$J$2:$J$672,0),W$1),FALSE)</f>
        <v>1138</v>
      </c>
      <c r="X1011" s="10" t="str" cm="1">
        <f t="array" ref="X1011">IFERROR(INDEX(cashier!$A$2:$I$672,MATCH($O1011&amp;$P1011,cashier!$J$2:$J$672,0),X$1),FALSE)</f>
        <v>付款单</v>
      </c>
      <c r="Y1011" s="10" cm="1">
        <f t="array" ref="Y1011">IFERROR(INDEX(cashier!$A$2:$I$672,MATCH($O1011&amp;$P1011,cashier!$J$2:$J$672,0),Y$1),FALSE)</f>
        <v>16.03</v>
      </c>
      <c r="Z1011" s="13" cm="1">
        <f t="array" ref="Z1011">IFERROR(INDEX(bank!$A$2:$P$1212,MATCH($O1011&amp;$P1011,bank!$Q$2:$Q$1212,0),Z$1),FALSE)</f>
        <v>1138</v>
      </c>
      <c r="AA1011" s="13" t="str" cm="1">
        <f t="array" ref="AA1011">IFERROR(INDEX(bank!$A$2:$P$1212,MATCH($O1011&amp;$P1011,bank!$Q$2:$Q$1212,0),AA$1),FALSE)</f>
        <v>付款单</v>
      </c>
      <c r="AB1011" s="13" t="str" cm="1">
        <f t="array" ref="AB1011">IFERROR(INDEX(bank!$A$2:$P$1212,MATCH($O1011&amp;$P1011,bank!$Q$2:$Q$1212,0),AB$1),FALSE)</f>
        <v>香港汇丰/USD/Mandarine/801-443300-838</v>
      </c>
      <c r="AC1011" s="13" t="str" cm="1">
        <f t="array" ref="AC1011">IFERROR(INDEX(bank!$A$2:$P$1212,MATCH($O1011&amp;$P1011,bank!$Q$2:$Q$1212,0),AC$1),FALSE)</f>
        <v>USD</v>
      </c>
      <c r="AD1011" s="13" cm="1">
        <f t="array" ref="AD1011">IFERROR(INDEX(bank!$A$2:$P$1212,MATCH($O1011&amp;$P1011,bank!$Q$2:$Q$1212,0),AD$1),FALSE)</f>
        <v>0</v>
      </c>
      <c r="AE1011" s="13" t="str" cm="1">
        <f t="array" ref="AE1011">IFERROR(INDEX(bank!$A$2:$P$1212,MATCH($O1011&amp;$P1011,bank!$Q$2:$Q$1212,0),AE$1),FALSE)</f>
        <v xml:space="preserve">5501.08-船员工资伙食    </v>
      </c>
      <c r="AF1011" s="13" t="str" cm="1">
        <f t="array" ref="AF1011">IFERROR(INDEX(bank!$A$2:$P$1212,MATCH($O1011&amp;$P1011,bank!$Q$2:$Q$1212,0),AF$1),FALSE)</f>
        <v>船员工资</v>
      </c>
      <c r="AG1011" s="13" cm="1">
        <f t="array" ref="AG1011">IFERROR(INDEX(bank!$A$2:$P$1212,MATCH($O1011&amp;$P1011,bank!$Q$2:$Q$1212,0),AG$1),FALSE)</f>
        <v>45096.167453703703</v>
      </c>
      <c r="AH1011" s="13" cm="1">
        <f t="array" ref="AH1011">IFERROR(INDEX(bank!$A$2:$P$1212,MATCH($O1011&amp;$P1011,bank!$Q$2:$Q$1212,0),AH$1),FALSE)</f>
        <v>0</v>
      </c>
      <c r="AI1011" s="13" cm="1">
        <f t="array" ref="AI1011">IFERROR(INDEX(bank!$A$2:$P$1212,MATCH($O1011&amp;$P1011,bank!$Q$2:$Q$1212,0),AI$1),FALSE)</f>
        <v>0</v>
      </c>
      <c r="AJ1011" s="13" cm="1">
        <f t="array" ref="AJ1011">IFERROR(INDEX(bank!$A$2:$P$1212,MATCH($O1011&amp;$P1011,bank!$Q$2:$Q$1212,0),AJ$1),FALSE)</f>
        <v>107610</v>
      </c>
      <c r="AK1011" s="13" cm="1">
        <f t="array" ref="AK1011">IFERROR(INDEX(bank!$A$2:$P$1212,MATCH($O1011&amp;$P1011,bank!$Q$2:$Q$1212,0),AK$1),FALSE)</f>
        <v>107610</v>
      </c>
      <c r="AL1011" s="13" cm="1">
        <f t="array" ref="AL1011">IFERROR(INDEX(bank!$A$2:$P$1212,MATCH($O1011&amp;$P1011,bank!$Q$2:$Q$1212,0),AL$1),FALSE)</f>
        <v>-891580.19999999984</v>
      </c>
      <c r="AM1011" s="13" cm="1">
        <f t="array" ref="AM1011">IFERROR(INDEX(bank!$A$2:$P$1212,MATCH($O1011&amp;$P1011,bank!$Q$2:$Q$1212,0),AM$1),FALSE)</f>
        <v>1</v>
      </c>
      <c r="AN1011" s="13" t="b" cm="1">
        <f t="array" ref="AN1011">IFERROR(INDEX(bank!$A$2:$P$1212,MATCH($O1011&amp;$P1011,bank!$Q$2:$Q$1212,0),AN$1),FALSE)</f>
        <v>1</v>
      </c>
      <c r="AO1011" s="13" t="str" cm="1">
        <f t="array" ref="AO1011">IFERROR(INDEX(bank!$A$2:$P$1212,MATCH($O1011&amp;$P1011,bank!$Q$2:$Q$1212,0),AO$1),FALSE)</f>
        <v>已关闭</v>
      </c>
    </row>
    <row r="1012" spans="1:41" hidden="1">
      <c r="A1012" s="4" t="s">
        <v>314</v>
      </c>
      <c r="B1012" s="4" t="s">
        <v>815</v>
      </c>
      <c r="C1012" s="4">
        <v>108000</v>
      </c>
      <c r="D1012" s="4">
        <v>108000</v>
      </c>
      <c r="E1012" s="4">
        <v>0</v>
      </c>
      <c r="F1012" s="4">
        <v>0</v>
      </c>
      <c r="G1012" s="4" t="s">
        <v>19</v>
      </c>
      <c r="H1012" s="6">
        <v>45092.167370138894</v>
      </c>
      <c r="I1012" s="4" t="s">
        <v>816</v>
      </c>
      <c r="J1012" s="4" t="b">
        <v>1</v>
      </c>
      <c r="K1012" s="4">
        <v>0</v>
      </c>
      <c r="L1012" s="4">
        <v>1</v>
      </c>
      <c r="M1012" s="4" t="s">
        <v>27</v>
      </c>
      <c r="N1012" s="6">
        <v>45092.077494062498</v>
      </c>
      <c r="O1012" s="4" t="s">
        <v>18</v>
      </c>
      <c r="P1012" s="4">
        <v>1140</v>
      </c>
      <c r="Q1012" s="10" cm="1">
        <f t="array" ref="Q1012">IFERROR(INDEX(cashier!$A$2:$I$672,MATCH($O1012&amp;$P1012,cashier!$J$2:$J$672,0),Q$1),FALSE)</f>
        <v>650</v>
      </c>
      <c r="R1012" s="10" t="str" cm="1">
        <f t="array" ref="R1012">IFERROR(INDEX(cashier!$A$2:$I$672,MATCH($O1012&amp;$P1012,cashier!$J$2:$J$672,0),R$1),FALSE)</f>
        <v>香港汇丰/USD/Mandarine/801-443300-838</v>
      </c>
      <c r="S1012" s="10" cm="1">
        <f t="array" ref="S1012">IFERROR(INDEX(cashier!$A$2:$I$672,MATCH($O1012&amp;$P1012,cashier!$J$2:$J$672,0),S$1),FALSE)</f>
        <v>45092.075511446761</v>
      </c>
      <c r="T1012" s="10" t="str" cm="1">
        <f t="array" ref="T1012">IFERROR(INDEX(cashier!$A$2:$I$672,MATCH($O1012&amp;$P1012,cashier!$J$2:$J$672,0),T$1),FALSE)</f>
        <v>USD</v>
      </c>
      <c r="U1012" s="10" cm="1">
        <f t="array" ref="U1012">IFERROR(INDEX(cashier!$A$2:$I$672,MATCH($O1012&amp;$P1012,cashier!$J$2:$J$672,0),U$1),FALSE)</f>
        <v>108000</v>
      </c>
      <c r="V1012" s="10" cm="1">
        <f t="array" ref="V1012">IFERROR(INDEX(cashier!$A$2:$I$672,MATCH($O1012&amp;$P1012,cashier!$J$2:$J$672,0),V$1),FALSE)</f>
        <v>45092.077494062498</v>
      </c>
      <c r="W1012" s="10" cm="1">
        <f t="array" ref="W1012">IFERROR(INDEX(cashier!$A$2:$I$672,MATCH($O1012&amp;$P1012,cashier!$J$2:$J$672,0),W$1),FALSE)</f>
        <v>1140</v>
      </c>
      <c r="X1012" s="10" t="str" cm="1">
        <f t="array" ref="X1012">IFERROR(INDEX(cashier!$A$2:$I$672,MATCH($O1012&amp;$P1012,cashier!$J$2:$J$672,0),X$1),FALSE)</f>
        <v>付款单</v>
      </c>
      <c r="Y1012" s="10" cm="1">
        <f t="array" ref="Y1012">IFERROR(INDEX(cashier!$A$2:$I$672,MATCH($O1012&amp;$P1012,cashier!$J$2:$J$672,0),Y$1),FALSE)</f>
        <v>0</v>
      </c>
      <c r="Z1012" s="13" cm="1">
        <f t="array" ref="Z1012">IFERROR(INDEX(bank!$A$2:$P$1212,MATCH($O1012&amp;$P1012,bank!$Q$2:$Q$1212,0),Z$1),FALSE)</f>
        <v>1140</v>
      </c>
      <c r="AA1012" s="13" t="str" cm="1">
        <f t="array" ref="AA1012">IFERROR(INDEX(bank!$A$2:$P$1212,MATCH($O1012&amp;$P1012,bank!$Q$2:$Q$1212,0),AA$1),FALSE)</f>
        <v>付款单</v>
      </c>
      <c r="AB1012" s="13" t="str" cm="1">
        <f t="array" ref="AB1012">IFERROR(INDEX(bank!$A$2:$P$1212,MATCH($O1012&amp;$P1012,bank!$Q$2:$Q$1212,0),AB$1),FALSE)</f>
        <v>香港汇丰/USD/Mandarine/801-443300-838</v>
      </c>
      <c r="AC1012" s="13" t="str" cm="1">
        <f t="array" ref="AC1012">IFERROR(INDEX(bank!$A$2:$P$1212,MATCH($O1012&amp;$P1012,bank!$Q$2:$Q$1212,0),AC$1),FALSE)</f>
        <v>USD</v>
      </c>
      <c r="AD1012" s="13" cm="1">
        <f t="array" ref="AD1012">IFERROR(INDEX(bank!$A$2:$P$1212,MATCH($O1012&amp;$P1012,bank!$Q$2:$Q$1212,0),AD$1),FALSE)</f>
        <v>0</v>
      </c>
      <c r="AE1012" s="13" t="str" cm="1">
        <f t="array" ref="AE1012">IFERROR(INDEX(bank!$A$2:$P$1212,MATCH($O1012&amp;$P1012,bank!$Q$2:$Q$1212,0),AE$1),FALSE)</f>
        <v xml:space="preserve">5402.01-租金运费成本  </v>
      </c>
      <c r="AF1012" s="13" t="str" cm="1">
        <f t="array" ref="AF1012">IFERROR(INDEX(bank!$A$2:$P$1212,MATCH($O1012&amp;$P1012,bank!$Q$2:$Q$1212,0),AF$1),FALSE)</f>
        <v>第45期租金（1200GMT 16/6/2023 - 1200GMT 16/7/2023）</v>
      </c>
      <c r="AG1012" s="13" cm="1">
        <f t="array" ref="AG1012">IFERROR(INDEX(bank!$A$2:$P$1212,MATCH($O1012&amp;$P1012,bank!$Q$2:$Q$1212,0),AG$1),FALSE)</f>
        <v>45092.077494062498</v>
      </c>
      <c r="AH1012" s="13" cm="1">
        <f t="array" ref="AH1012">IFERROR(INDEX(bank!$A$2:$P$1212,MATCH($O1012&amp;$P1012,bank!$Q$2:$Q$1212,0),AH$1),FALSE)</f>
        <v>0</v>
      </c>
      <c r="AI1012" s="13" cm="1">
        <f t="array" ref="AI1012">IFERROR(INDEX(bank!$A$2:$P$1212,MATCH($O1012&amp;$P1012,bank!$Q$2:$Q$1212,0),AI$1),FALSE)</f>
        <v>0</v>
      </c>
      <c r="AJ1012" s="13" cm="1">
        <f t="array" ref="AJ1012">IFERROR(INDEX(bank!$A$2:$P$1212,MATCH($O1012&amp;$P1012,bank!$Q$2:$Q$1212,0),AJ$1),FALSE)</f>
        <v>108000</v>
      </c>
      <c r="AK1012" s="13" cm="1">
        <f t="array" ref="AK1012">IFERROR(INDEX(bank!$A$2:$P$1212,MATCH($O1012&amp;$P1012,bank!$Q$2:$Q$1212,0),AK$1),FALSE)</f>
        <v>108000</v>
      </c>
      <c r="AL1012" s="13" cm="1">
        <f t="array" ref="AL1012">IFERROR(INDEX(bank!$A$2:$P$1212,MATCH($O1012&amp;$P1012,bank!$Q$2:$Q$1212,0),AL$1),FALSE)</f>
        <v>-538073.54</v>
      </c>
      <c r="AM1012" s="13" cm="1">
        <f t="array" ref="AM1012">IFERROR(INDEX(bank!$A$2:$P$1212,MATCH($O1012&amp;$P1012,bank!$Q$2:$Q$1212,0),AM$1),FALSE)</f>
        <v>1</v>
      </c>
      <c r="AN1012" s="13" t="b" cm="1">
        <f t="array" ref="AN1012">IFERROR(INDEX(bank!$A$2:$P$1212,MATCH($O1012&amp;$P1012,bank!$Q$2:$Q$1212,0),AN$1),FALSE)</f>
        <v>1</v>
      </c>
      <c r="AO1012" s="13" t="str" cm="1">
        <f t="array" ref="AO1012">IFERROR(INDEX(bank!$A$2:$P$1212,MATCH($O1012&amp;$P1012,bank!$Q$2:$Q$1212,0),AO$1),FALSE)</f>
        <v>出纳完成中</v>
      </c>
    </row>
    <row r="1013" spans="1:41" hidden="1">
      <c r="A1013" s="4" t="s">
        <v>50</v>
      </c>
      <c r="B1013" s="4" t="s">
        <v>198</v>
      </c>
      <c r="C1013" s="4">
        <v>0</v>
      </c>
      <c r="D1013" s="4">
        <v>0</v>
      </c>
      <c r="E1013" s="4">
        <v>177781.79</v>
      </c>
      <c r="F1013" s="4">
        <v>177781.79</v>
      </c>
      <c r="G1013" s="4" t="s">
        <v>19</v>
      </c>
      <c r="H1013" s="6">
        <v>45089.252295844897</v>
      </c>
      <c r="I1013" s="4" t="s">
        <v>816</v>
      </c>
      <c r="J1013" s="4" t="b">
        <v>1</v>
      </c>
      <c r="K1013" s="4">
        <v>0</v>
      </c>
      <c r="L1013" s="4">
        <v>1</v>
      </c>
      <c r="M1013" s="4" t="s">
        <v>36</v>
      </c>
      <c r="N1013" s="6">
        <v>45089.079187256953</v>
      </c>
      <c r="O1013" s="4" t="s">
        <v>26</v>
      </c>
      <c r="P1013" s="4">
        <v>1142</v>
      </c>
      <c r="Q1013" s="10" cm="1">
        <f t="array" ref="Q1013">IFERROR(INDEX(cashier!$A$2:$I$672,MATCH($O1013&amp;$P1013,cashier!$J$2:$J$672,0),Q$1),FALSE)</f>
        <v>651</v>
      </c>
      <c r="R1013" s="10" t="str" cm="1">
        <f t="array" ref="R1013">IFERROR(INDEX(cashier!$A$2:$I$672,MATCH($O1013&amp;$P1013,cashier!$J$2:$J$672,0),R$1),FALSE)</f>
        <v>香港花旗/USD/Hope Young/91868394</v>
      </c>
      <c r="S1013" s="10" cm="1">
        <f t="array" ref="S1013">IFERROR(INDEX(cashier!$A$2:$I$672,MATCH($O1013&amp;$P1013,cashier!$J$2:$J$672,0),S$1),FALSE)</f>
        <v>45092.077259583333</v>
      </c>
      <c r="T1013" s="10" t="str" cm="1">
        <f t="array" ref="T1013">IFERROR(INDEX(cashier!$A$2:$I$672,MATCH($O1013&amp;$P1013,cashier!$J$2:$J$672,0),T$1),FALSE)</f>
        <v>USD</v>
      </c>
      <c r="U1013" s="10" cm="1">
        <f t="array" ref="U1013">IFERROR(INDEX(cashier!$A$2:$I$672,MATCH($O1013&amp;$P1013,cashier!$J$2:$J$672,0),U$1),FALSE)</f>
        <v>177781.79</v>
      </c>
      <c r="V1013" s="10" cm="1">
        <f t="array" ref="V1013">IFERROR(INDEX(cashier!$A$2:$I$672,MATCH($O1013&amp;$P1013,cashier!$J$2:$J$672,0),V$1),FALSE)</f>
        <v>45089.079187256953</v>
      </c>
      <c r="W1013" s="10" cm="1">
        <f t="array" ref="W1013">IFERROR(INDEX(cashier!$A$2:$I$672,MATCH($O1013&amp;$P1013,cashier!$J$2:$J$672,0),W$1),FALSE)</f>
        <v>1142</v>
      </c>
      <c r="X1013" s="10" t="str" cm="1">
        <f t="array" ref="X1013">IFERROR(INDEX(cashier!$A$2:$I$672,MATCH($O1013&amp;$P1013,cashier!$J$2:$J$672,0),X$1),FALSE)</f>
        <v>收款单</v>
      </c>
      <c r="Y1013" s="10" cm="1">
        <f t="array" ref="Y1013">IFERROR(INDEX(cashier!$A$2:$I$672,MATCH($O1013&amp;$P1013,cashier!$J$2:$J$672,0),Y$1),FALSE)</f>
        <v>0</v>
      </c>
      <c r="Z1013" s="13" cm="1">
        <f t="array" ref="Z1013">IFERROR(INDEX(bank!$A$2:$P$1212,MATCH($O1013&amp;$P1013,bank!$Q$2:$Q$1212,0),Z$1),FALSE)</f>
        <v>1142</v>
      </c>
      <c r="AA1013" s="13" t="str" cm="1">
        <f t="array" ref="AA1013">IFERROR(INDEX(bank!$A$2:$P$1212,MATCH($O1013&amp;$P1013,bank!$Q$2:$Q$1212,0),AA$1),FALSE)</f>
        <v>收款单</v>
      </c>
      <c r="AB1013" s="13" t="str" cm="1">
        <f t="array" ref="AB1013">IFERROR(INDEX(bank!$A$2:$P$1212,MATCH($O1013&amp;$P1013,bank!$Q$2:$Q$1212,0),AB$1),FALSE)</f>
        <v>香港花旗/USD/Hope Young/91868394</v>
      </c>
      <c r="AC1013" s="13" t="str" cm="1">
        <f t="array" ref="AC1013">IFERROR(INDEX(bank!$A$2:$P$1212,MATCH($O1013&amp;$P1013,bank!$Q$2:$Q$1212,0),AC$1),FALSE)</f>
        <v>USD</v>
      </c>
      <c r="AD1013" s="13" cm="1">
        <f t="array" ref="AD1013">IFERROR(INDEX(bank!$A$2:$P$1212,MATCH($O1013&amp;$P1013,bank!$Q$2:$Q$1212,0),AD$1),FALSE)</f>
        <v>0</v>
      </c>
      <c r="AE1013" s="13" t="str" cm="1">
        <f t="array" ref="AE1013">IFERROR(INDEX(bank!$A$2:$P$1212,MATCH($O1013&amp;$P1013,bank!$Q$2:$Q$1212,0),AE$1),FALSE)</f>
        <v>5101.06-租金收入</v>
      </c>
      <c r="AF1013" s="13" t="str" cm="1">
        <f t="array" ref="AF1013">IFERROR(INDEX(bank!$A$2:$P$1212,MATCH($O1013&amp;$P1013,bank!$Q$2:$Q$1212,0),AF$1),FALSE)</f>
        <v>第四期租金</v>
      </c>
      <c r="AG1013" s="13" cm="1">
        <f t="array" ref="AG1013">IFERROR(INDEX(bank!$A$2:$P$1212,MATCH($O1013&amp;$P1013,bank!$Q$2:$Q$1212,0),AG$1),FALSE)</f>
        <v>45089.079187256953</v>
      </c>
      <c r="AH1013" s="13" cm="1">
        <f t="array" ref="AH1013">IFERROR(INDEX(bank!$A$2:$P$1212,MATCH($O1013&amp;$P1013,bank!$Q$2:$Q$1212,0),AH$1),FALSE)</f>
        <v>177781.79</v>
      </c>
      <c r="AI1013" s="13" cm="1">
        <f t="array" ref="AI1013">IFERROR(INDEX(bank!$A$2:$P$1212,MATCH($O1013&amp;$P1013,bank!$Q$2:$Q$1212,0),AI$1),FALSE)</f>
        <v>177781.79</v>
      </c>
      <c r="AJ1013" s="13" cm="1">
        <f t="array" ref="AJ1013">IFERROR(INDEX(bank!$A$2:$P$1212,MATCH($O1013&amp;$P1013,bank!$Q$2:$Q$1212,0),AJ$1),FALSE)</f>
        <v>0</v>
      </c>
      <c r="AK1013" s="13" cm="1">
        <f t="array" ref="AK1013">IFERROR(INDEX(bank!$A$2:$P$1212,MATCH($O1013&amp;$P1013,bank!$Q$2:$Q$1212,0),AK$1),FALSE)</f>
        <v>0</v>
      </c>
      <c r="AL1013" s="13" cm="1">
        <f t="array" ref="AL1013">IFERROR(INDEX(bank!$A$2:$P$1212,MATCH($O1013&amp;$P1013,bank!$Q$2:$Q$1212,0),AL$1),FALSE)</f>
        <v>485402.79</v>
      </c>
      <c r="AM1013" s="13" cm="1">
        <f t="array" ref="AM1013">IFERROR(INDEX(bank!$A$2:$P$1212,MATCH($O1013&amp;$P1013,bank!$Q$2:$Q$1212,0),AM$1),FALSE)</f>
        <v>1</v>
      </c>
      <c r="AN1013" s="13" t="b" cm="1">
        <f t="array" ref="AN1013">IFERROR(INDEX(bank!$A$2:$P$1212,MATCH($O1013&amp;$P1013,bank!$Q$2:$Q$1212,0),AN$1),FALSE)</f>
        <v>1</v>
      </c>
      <c r="AO1013" s="13" t="str" cm="1">
        <f t="array" ref="AO1013">IFERROR(INDEX(bank!$A$2:$P$1212,MATCH($O1013&amp;$P1013,bank!$Q$2:$Q$1212,0),AO$1),FALSE)</f>
        <v>出纳完成中</v>
      </c>
    </row>
    <row r="1014" spans="1:41" hidden="1">
      <c r="A1014" s="4" t="s">
        <v>50</v>
      </c>
      <c r="B1014" s="4" t="s">
        <v>817</v>
      </c>
      <c r="C1014" s="4">
        <v>0</v>
      </c>
      <c r="D1014" s="4">
        <v>0</v>
      </c>
      <c r="E1014" s="4">
        <v>1</v>
      </c>
      <c r="F1014" s="4">
        <v>1</v>
      </c>
      <c r="G1014" s="4" t="s">
        <v>19</v>
      </c>
      <c r="H1014" s="6">
        <v>45089.264152511583</v>
      </c>
      <c r="I1014" s="4" t="s">
        <v>818</v>
      </c>
      <c r="J1014" s="4" t="b">
        <v>0</v>
      </c>
      <c r="K1014" s="4">
        <v>0</v>
      </c>
      <c r="L1014" s="4">
        <v>1</v>
      </c>
      <c r="O1014" s="4" t="s">
        <v>26</v>
      </c>
      <c r="P1014" s="4">
        <v>1149</v>
      </c>
      <c r="Q1014" s="10" t="b" cm="1">
        <f t="array" ref="Q1014">IFERROR(INDEX(cashier!$A$2:$I$672,MATCH($O1014&amp;$P1014,cashier!$J$2:$J$672,0),Q$1),FALSE)</f>
        <v>0</v>
      </c>
      <c r="R1014" s="10" t="b" cm="1">
        <f t="array" ref="R1014">IFERROR(INDEX(cashier!$A$2:$I$672,MATCH($O1014&amp;$P1014,cashier!$J$2:$J$672,0),R$1),FALSE)</f>
        <v>0</v>
      </c>
      <c r="S1014" s="10" t="b" cm="1">
        <f t="array" ref="S1014">IFERROR(INDEX(cashier!$A$2:$I$672,MATCH($O1014&amp;$P1014,cashier!$J$2:$J$672,0),S$1),FALSE)</f>
        <v>0</v>
      </c>
      <c r="T1014" s="10" t="b" cm="1">
        <f t="array" ref="T1014">IFERROR(INDEX(cashier!$A$2:$I$672,MATCH($O1014&amp;$P1014,cashier!$J$2:$J$672,0),T$1),FALSE)</f>
        <v>0</v>
      </c>
      <c r="U1014" s="10" t="b" cm="1">
        <f t="array" ref="U1014">IFERROR(INDEX(cashier!$A$2:$I$672,MATCH($O1014&amp;$P1014,cashier!$J$2:$J$672,0),U$1),FALSE)</f>
        <v>0</v>
      </c>
      <c r="V1014" s="10" t="b" cm="1">
        <f t="array" ref="V1014">IFERROR(INDEX(cashier!$A$2:$I$672,MATCH($O1014&amp;$P1014,cashier!$J$2:$J$672,0),V$1),FALSE)</f>
        <v>0</v>
      </c>
      <c r="W1014" s="10" t="b" cm="1">
        <f t="array" ref="W1014">IFERROR(INDEX(cashier!$A$2:$I$672,MATCH($O1014&amp;$P1014,cashier!$J$2:$J$672,0),W$1),FALSE)</f>
        <v>0</v>
      </c>
      <c r="X1014" s="10" t="b" cm="1">
        <f t="array" ref="X1014">IFERROR(INDEX(cashier!$A$2:$I$672,MATCH($O1014&amp;$P1014,cashier!$J$2:$J$672,0),X$1),FALSE)</f>
        <v>0</v>
      </c>
      <c r="Y1014" s="10" t="b" cm="1">
        <f t="array" ref="Y1014">IFERROR(INDEX(cashier!$A$2:$I$672,MATCH($O1014&amp;$P1014,cashier!$J$2:$J$672,0),Y$1),FALSE)</f>
        <v>0</v>
      </c>
      <c r="Z1014" s="13" t="b" cm="1">
        <f t="array" ref="Z1014">IFERROR(INDEX(bank!$A$2:$P$1212,MATCH($O1014&amp;$P1014,bank!$Q$2:$Q$1212,0),Z$1),FALSE)</f>
        <v>0</v>
      </c>
      <c r="AA1014" s="13" t="b" cm="1">
        <f t="array" ref="AA1014">IFERROR(INDEX(bank!$A$2:$P$1212,MATCH($O1014&amp;$P1014,bank!$Q$2:$Q$1212,0),AA$1),FALSE)</f>
        <v>0</v>
      </c>
      <c r="AB1014" s="13" t="b" cm="1">
        <f t="array" ref="AB1014">IFERROR(INDEX(bank!$A$2:$P$1212,MATCH($O1014&amp;$P1014,bank!$Q$2:$Q$1212,0),AB$1),FALSE)</f>
        <v>0</v>
      </c>
      <c r="AC1014" s="13" t="b" cm="1">
        <f t="array" ref="AC1014">IFERROR(INDEX(bank!$A$2:$P$1212,MATCH($O1014&amp;$P1014,bank!$Q$2:$Q$1212,0),AC$1),FALSE)</f>
        <v>0</v>
      </c>
      <c r="AD1014" s="13" t="b" cm="1">
        <f t="array" ref="AD1014">IFERROR(INDEX(bank!$A$2:$P$1212,MATCH($O1014&amp;$P1014,bank!$Q$2:$Q$1212,0),AD$1),FALSE)</f>
        <v>0</v>
      </c>
      <c r="AE1014" s="13" t="b" cm="1">
        <f t="array" ref="AE1014">IFERROR(INDEX(bank!$A$2:$P$1212,MATCH($O1014&amp;$P1014,bank!$Q$2:$Q$1212,0),AE$1),FALSE)</f>
        <v>0</v>
      </c>
      <c r="AF1014" s="13" t="b" cm="1">
        <f t="array" ref="AF1014">IFERROR(INDEX(bank!$A$2:$P$1212,MATCH($O1014&amp;$P1014,bank!$Q$2:$Q$1212,0),AF$1),FALSE)</f>
        <v>0</v>
      </c>
      <c r="AG1014" s="13" t="b" cm="1">
        <f t="array" ref="AG1014">IFERROR(INDEX(bank!$A$2:$P$1212,MATCH($O1014&amp;$P1014,bank!$Q$2:$Q$1212,0),AG$1),FALSE)</f>
        <v>0</v>
      </c>
      <c r="AH1014" s="13" t="b" cm="1">
        <f t="array" ref="AH1014">IFERROR(INDEX(bank!$A$2:$P$1212,MATCH($O1014&amp;$P1014,bank!$Q$2:$Q$1212,0),AH$1),FALSE)</f>
        <v>0</v>
      </c>
      <c r="AI1014" s="13" t="b" cm="1">
        <f t="array" ref="AI1014">IFERROR(INDEX(bank!$A$2:$P$1212,MATCH($O1014&amp;$P1014,bank!$Q$2:$Q$1212,0),AI$1),FALSE)</f>
        <v>0</v>
      </c>
      <c r="AJ1014" s="13" t="b" cm="1">
        <f t="array" ref="AJ1014">IFERROR(INDEX(bank!$A$2:$P$1212,MATCH($O1014&amp;$P1014,bank!$Q$2:$Q$1212,0),AJ$1),FALSE)</f>
        <v>0</v>
      </c>
      <c r="AK1014" s="13" t="b" cm="1">
        <f t="array" ref="AK1014">IFERROR(INDEX(bank!$A$2:$P$1212,MATCH($O1014&amp;$P1014,bank!$Q$2:$Q$1212,0),AK$1),FALSE)</f>
        <v>0</v>
      </c>
      <c r="AL1014" s="13" t="b" cm="1">
        <f t="array" ref="AL1014">IFERROR(INDEX(bank!$A$2:$P$1212,MATCH($O1014&amp;$P1014,bank!$Q$2:$Q$1212,0),AL$1),FALSE)</f>
        <v>0</v>
      </c>
      <c r="AM1014" s="13" t="b" cm="1">
        <f t="array" ref="AM1014">IFERROR(INDEX(bank!$A$2:$P$1212,MATCH($O1014&amp;$P1014,bank!$Q$2:$Q$1212,0),AM$1),FALSE)</f>
        <v>0</v>
      </c>
      <c r="AN1014" s="13" t="b" cm="1">
        <f t="array" ref="AN1014">IFERROR(INDEX(bank!$A$2:$P$1212,MATCH($O1014&amp;$P1014,bank!$Q$2:$Q$1212,0),AN$1),FALSE)</f>
        <v>0</v>
      </c>
      <c r="AO1014" s="13" t="b" cm="1">
        <f t="array" ref="AO1014">IFERROR(INDEX(bank!$A$2:$P$1212,MATCH($O1014&amp;$P1014,bank!$Q$2:$Q$1212,0),AO$1),FALSE)</f>
        <v>0</v>
      </c>
    </row>
    <row r="1015" spans="1:41" hidden="1">
      <c r="A1015" s="4" t="s">
        <v>88</v>
      </c>
      <c r="B1015" s="4" t="s">
        <v>819</v>
      </c>
      <c r="C1015" s="4">
        <v>2118.6999999999998</v>
      </c>
      <c r="D1015" s="4">
        <v>2118.6999999999998</v>
      </c>
      <c r="E1015" s="4">
        <v>0</v>
      </c>
      <c r="F1015" s="4">
        <v>0</v>
      </c>
      <c r="G1015" s="4" t="s">
        <v>19</v>
      </c>
      <c r="H1015" s="6">
        <v>45092.273883043978</v>
      </c>
      <c r="I1015" s="4" t="s">
        <v>208</v>
      </c>
      <c r="J1015" s="4" t="b">
        <v>0</v>
      </c>
      <c r="K1015" s="4">
        <v>0</v>
      </c>
      <c r="L1015" s="4">
        <v>1</v>
      </c>
      <c r="O1015" s="4" t="s">
        <v>18</v>
      </c>
      <c r="P1015" s="4">
        <v>1151</v>
      </c>
      <c r="Q1015" s="10" t="b" cm="1">
        <f t="array" ref="Q1015">IFERROR(INDEX(cashier!$A$2:$I$672,MATCH($O1015&amp;$P1015,cashier!$J$2:$J$672,0),Q$1),FALSE)</f>
        <v>0</v>
      </c>
      <c r="R1015" s="10" t="b" cm="1">
        <f t="array" ref="R1015">IFERROR(INDEX(cashier!$A$2:$I$672,MATCH($O1015&amp;$P1015,cashier!$J$2:$J$672,0),R$1),FALSE)</f>
        <v>0</v>
      </c>
      <c r="S1015" s="10" t="b" cm="1">
        <f t="array" ref="S1015">IFERROR(INDEX(cashier!$A$2:$I$672,MATCH($O1015&amp;$P1015,cashier!$J$2:$J$672,0),S$1),FALSE)</f>
        <v>0</v>
      </c>
      <c r="T1015" s="10" t="b" cm="1">
        <f t="array" ref="T1015">IFERROR(INDEX(cashier!$A$2:$I$672,MATCH($O1015&amp;$P1015,cashier!$J$2:$J$672,0),T$1),FALSE)</f>
        <v>0</v>
      </c>
      <c r="U1015" s="10" t="b" cm="1">
        <f t="array" ref="U1015">IFERROR(INDEX(cashier!$A$2:$I$672,MATCH($O1015&amp;$P1015,cashier!$J$2:$J$672,0),U$1),FALSE)</f>
        <v>0</v>
      </c>
      <c r="V1015" s="10" t="b" cm="1">
        <f t="array" ref="V1015">IFERROR(INDEX(cashier!$A$2:$I$672,MATCH($O1015&amp;$P1015,cashier!$J$2:$J$672,0),V$1),FALSE)</f>
        <v>0</v>
      </c>
      <c r="W1015" s="10" t="b" cm="1">
        <f t="array" ref="W1015">IFERROR(INDEX(cashier!$A$2:$I$672,MATCH($O1015&amp;$P1015,cashier!$J$2:$J$672,0),W$1),FALSE)</f>
        <v>0</v>
      </c>
      <c r="X1015" s="10" t="b" cm="1">
        <f t="array" ref="X1015">IFERROR(INDEX(cashier!$A$2:$I$672,MATCH($O1015&amp;$P1015,cashier!$J$2:$J$672,0),X$1),FALSE)</f>
        <v>0</v>
      </c>
      <c r="Y1015" s="10" t="b" cm="1">
        <f t="array" ref="Y1015">IFERROR(INDEX(cashier!$A$2:$I$672,MATCH($O1015&amp;$P1015,cashier!$J$2:$J$672,0),Y$1),FALSE)</f>
        <v>0</v>
      </c>
      <c r="Z1015" s="13" t="b" cm="1">
        <f t="array" ref="Z1015">IFERROR(INDEX(bank!$A$2:$P$1212,MATCH($O1015&amp;$P1015,bank!$Q$2:$Q$1212,0),Z$1),FALSE)</f>
        <v>0</v>
      </c>
      <c r="AA1015" s="13" t="b" cm="1">
        <f t="array" ref="AA1015">IFERROR(INDEX(bank!$A$2:$P$1212,MATCH($O1015&amp;$P1015,bank!$Q$2:$Q$1212,0),AA$1),FALSE)</f>
        <v>0</v>
      </c>
      <c r="AB1015" s="13" t="b" cm="1">
        <f t="array" ref="AB1015">IFERROR(INDEX(bank!$A$2:$P$1212,MATCH($O1015&amp;$P1015,bank!$Q$2:$Q$1212,0),AB$1),FALSE)</f>
        <v>0</v>
      </c>
      <c r="AC1015" s="13" t="b" cm="1">
        <f t="array" ref="AC1015">IFERROR(INDEX(bank!$A$2:$P$1212,MATCH($O1015&amp;$P1015,bank!$Q$2:$Q$1212,0),AC$1),FALSE)</f>
        <v>0</v>
      </c>
      <c r="AD1015" s="13" t="b" cm="1">
        <f t="array" ref="AD1015">IFERROR(INDEX(bank!$A$2:$P$1212,MATCH($O1015&amp;$P1015,bank!$Q$2:$Q$1212,0),AD$1),FALSE)</f>
        <v>0</v>
      </c>
      <c r="AE1015" s="13" t="b" cm="1">
        <f t="array" ref="AE1015">IFERROR(INDEX(bank!$A$2:$P$1212,MATCH($O1015&amp;$P1015,bank!$Q$2:$Q$1212,0),AE$1),FALSE)</f>
        <v>0</v>
      </c>
      <c r="AF1015" s="13" t="b" cm="1">
        <f t="array" ref="AF1015">IFERROR(INDEX(bank!$A$2:$P$1212,MATCH($O1015&amp;$P1015,bank!$Q$2:$Q$1212,0),AF$1),FALSE)</f>
        <v>0</v>
      </c>
      <c r="AG1015" s="13" t="b" cm="1">
        <f t="array" ref="AG1015">IFERROR(INDEX(bank!$A$2:$P$1212,MATCH($O1015&amp;$P1015,bank!$Q$2:$Q$1212,0),AG$1),FALSE)</f>
        <v>0</v>
      </c>
      <c r="AH1015" s="13" t="b" cm="1">
        <f t="array" ref="AH1015">IFERROR(INDEX(bank!$A$2:$P$1212,MATCH($O1015&amp;$P1015,bank!$Q$2:$Q$1212,0),AH$1),FALSE)</f>
        <v>0</v>
      </c>
      <c r="AI1015" s="13" t="b" cm="1">
        <f t="array" ref="AI1015">IFERROR(INDEX(bank!$A$2:$P$1212,MATCH($O1015&amp;$P1015,bank!$Q$2:$Q$1212,0),AI$1),FALSE)</f>
        <v>0</v>
      </c>
      <c r="AJ1015" s="13" t="b" cm="1">
        <f t="array" ref="AJ1015">IFERROR(INDEX(bank!$A$2:$P$1212,MATCH($O1015&amp;$P1015,bank!$Q$2:$Q$1212,0),AJ$1),FALSE)</f>
        <v>0</v>
      </c>
      <c r="AK1015" s="13" t="b" cm="1">
        <f t="array" ref="AK1015">IFERROR(INDEX(bank!$A$2:$P$1212,MATCH($O1015&amp;$P1015,bank!$Q$2:$Q$1212,0),AK$1),FALSE)</f>
        <v>0</v>
      </c>
      <c r="AL1015" s="13" t="b" cm="1">
        <f t="array" ref="AL1015">IFERROR(INDEX(bank!$A$2:$P$1212,MATCH($O1015&amp;$P1015,bank!$Q$2:$Q$1212,0),AL$1),FALSE)</f>
        <v>0</v>
      </c>
      <c r="AM1015" s="13" t="b" cm="1">
        <f t="array" ref="AM1015">IFERROR(INDEX(bank!$A$2:$P$1212,MATCH($O1015&amp;$P1015,bank!$Q$2:$Q$1212,0),AM$1),FALSE)</f>
        <v>0</v>
      </c>
      <c r="AN1015" s="13" t="b" cm="1">
        <f t="array" ref="AN1015">IFERROR(INDEX(bank!$A$2:$P$1212,MATCH($O1015&amp;$P1015,bank!$Q$2:$Q$1212,0),AN$1),FALSE)</f>
        <v>0</v>
      </c>
      <c r="AO1015" s="13" t="b" cm="1">
        <f t="array" ref="AO1015">IFERROR(INDEX(bank!$A$2:$P$1212,MATCH($O1015&amp;$P1015,bank!$Q$2:$Q$1212,0),AO$1),FALSE)</f>
        <v>0</v>
      </c>
    </row>
    <row r="1016" spans="1:41" hidden="1">
      <c r="A1016" s="4" t="s">
        <v>88</v>
      </c>
      <c r="B1016" s="4" t="s">
        <v>820</v>
      </c>
      <c r="C1016" s="4">
        <v>4435.2</v>
      </c>
      <c r="D1016" s="4">
        <v>4435.2</v>
      </c>
      <c r="E1016" s="4">
        <v>0</v>
      </c>
      <c r="F1016" s="4">
        <v>0</v>
      </c>
      <c r="G1016" s="4" t="s">
        <v>19</v>
      </c>
      <c r="H1016" s="6">
        <v>45092.277767025473</v>
      </c>
      <c r="I1016" s="4" t="s">
        <v>208</v>
      </c>
      <c r="J1016" s="4" t="b">
        <v>0</v>
      </c>
      <c r="K1016" s="4">
        <v>0</v>
      </c>
      <c r="L1016" s="4">
        <v>1</v>
      </c>
      <c r="O1016" s="4" t="s">
        <v>18</v>
      </c>
      <c r="P1016" s="4">
        <v>1153</v>
      </c>
      <c r="Q1016" s="10" t="b" cm="1">
        <f t="array" ref="Q1016">IFERROR(INDEX(cashier!$A$2:$I$672,MATCH($O1016&amp;$P1016,cashier!$J$2:$J$672,0),Q$1),FALSE)</f>
        <v>0</v>
      </c>
      <c r="R1016" s="10" t="b" cm="1">
        <f t="array" ref="R1016">IFERROR(INDEX(cashier!$A$2:$I$672,MATCH($O1016&amp;$P1016,cashier!$J$2:$J$672,0),R$1),FALSE)</f>
        <v>0</v>
      </c>
      <c r="S1016" s="10" t="b" cm="1">
        <f t="array" ref="S1016">IFERROR(INDEX(cashier!$A$2:$I$672,MATCH($O1016&amp;$P1016,cashier!$J$2:$J$672,0),S$1),FALSE)</f>
        <v>0</v>
      </c>
      <c r="T1016" s="10" t="b" cm="1">
        <f t="array" ref="T1016">IFERROR(INDEX(cashier!$A$2:$I$672,MATCH($O1016&amp;$P1016,cashier!$J$2:$J$672,0),T$1),FALSE)</f>
        <v>0</v>
      </c>
      <c r="U1016" s="10" t="b" cm="1">
        <f t="array" ref="U1016">IFERROR(INDEX(cashier!$A$2:$I$672,MATCH($O1016&amp;$P1016,cashier!$J$2:$J$672,0),U$1),FALSE)</f>
        <v>0</v>
      </c>
      <c r="V1016" s="10" t="b" cm="1">
        <f t="array" ref="V1016">IFERROR(INDEX(cashier!$A$2:$I$672,MATCH($O1016&amp;$P1016,cashier!$J$2:$J$672,0),V$1),FALSE)</f>
        <v>0</v>
      </c>
      <c r="W1016" s="10" t="b" cm="1">
        <f t="array" ref="W1016">IFERROR(INDEX(cashier!$A$2:$I$672,MATCH($O1016&amp;$P1016,cashier!$J$2:$J$672,0),W$1),FALSE)</f>
        <v>0</v>
      </c>
      <c r="X1016" s="10" t="b" cm="1">
        <f t="array" ref="X1016">IFERROR(INDEX(cashier!$A$2:$I$672,MATCH($O1016&amp;$P1016,cashier!$J$2:$J$672,0),X$1),FALSE)</f>
        <v>0</v>
      </c>
      <c r="Y1016" s="10" t="b" cm="1">
        <f t="array" ref="Y1016">IFERROR(INDEX(cashier!$A$2:$I$672,MATCH($O1016&amp;$P1016,cashier!$J$2:$J$672,0),Y$1),FALSE)</f>
        <v>0</v>
      </c>
      <c r="Z1016" s="13" t="b" cm="1">
        <f t="array" ref="Z1016">IFERROR(INDEX(bank!$A$2:$P$1212,MATCH($O1016&amp;$P1016,bank!$Q$2:$Q$1212,0),Z$1),FALSE)</f>
        <v>0</v>
      </c>
      <c r="AA1016" s="13" t="b" cm="1">
        <f t="array" ref="AA1016">IFERROR(INDEX(bank!$A$2:$P$1212,MATCH($O1016&amp;$P1016,bank!$Q$2:$Q$1212,0),AA$1),FALSE)</f>
        <v>0</v>
      </c>
      <c r="AB1016" s="13" t="b" cm="1">
        <f t="array" ref="AB1016">IFERROR(INDEX(bank!$A$2:$P$1212,MATCH($O1016&amp;$P1016,bank!$Q$2:$Q$1212,0),AB$1),FALSE)</f>
        <v>0</v>
      </c>
      <c r="AC1016" s="13" t="b" cm="1">
        <f t="array" ref="AC1016">IFERROR(INDEX(bank!$A$2:$P$1212,MATCH($O1016&amp;$P1016,bank!$Q$2:$Q$1212,0),AC$1),FALSE)</f>
        <v>0</v>
      </c>
      <c r="AD1016" s="13" t="b" cm="1">
        <f t="array" ref="AD1016">IFERROR(INDEX(bank!$A$2:$P$1212,MATCH($O1016&amp;$P1016,bank!$Q$2:$Q$1212,0),AD$1),FALSE)</f>
        <v>0</v>
      </c>
      <c r="AE1016" s="13" t="b" cm="1">
        <f t="array" ref="AE1016">IFERROR(INDEX(bank!$A$2:$P$1212,MATCH($O1016&amp;$P1016,bank!$Q$2:$Q$1212,0),AE$1),FALSE)</f>
        <v>0</v>
      </c>
      <c r="AF1016" s="13" t="b" cm="1">
        <f t="array" ref="AF1016">IFERROR(INDEX(bank!$A$2:$P$1212,MATCH($O1016&amp;$P1016,bank!$Q$2:$Q$1212,0),AF$1),FALSE)</f>
        <v>0</v>
      </c>
      <c r="AG1016" s="13" t="b" cm="1">
        <f t="array" ref="AG1016">IFERROR(INDEX(bank!$A$2:$P$1212,MATCH($O1016&amp;$P1016,bank!$Q$2:$Q$1212,0),AG$1),FALSE)</f>
        <v>0</v>
      </c>
      <c r="AH1016" s="13" t="b" cm="1">
        <f t="array" ref="AH1016">IFERROR(INDEX(bank!$A$2:$P$1212,MATCH($O1016&amp;$P1016,bank!$Q$2:$Q$1212,0),AH$1),FALSE)</f>
        <v>0</v>
      </c>
      <c r="AI1016" s="13" t="b" cm="1">
        <f t="array" ref="AI1016">IFERROR(INDEX(bank!$A$2:$P$1212,MATCH($O1016&amp;$P1016,bank!$Q$2:$Q$1212,0),AI$1),FALSE)</f>
        <v>0</v>
      </c>
      <c r="AJ1016" s="13" t="b" cm="1">
        <f t="array" ref="AJ1016">IFERROR(INDEX(bank!$A$2:$P$1212,MATCH($O1016&amp;$P1016,bank!$Q$2:$Q$1212,0),AJ$1),FALSE)</f>
        <v>0</v>
      </c>
      <c r="AK1016" s="13" t="b" cm="1">
        <f t="array" ref="AK1016">IFERROR(INDEX(bank!$A$2:$P$1212,MATCH($O1016&amp;$P1016,bank!$Q$2:$Q$1212,0),AK$1),FALSE)</f>
        <v>0</v>
      </c>
      <c r="AL1016" s="13" t="b" cm="1">
        <f t="array" ref="AL1016">IFERROR(INDEX(bank!$A$2:$P$1212,MATCH($O1016&amp;$P1016,bank!$Q$2:$Q$1212,0),AL$1),FALSE)</f>
        <v>0</v>
      </c>
      <c r="AM1016" s="13" t="b" cm="1">
        <f t="array" ref="AM1016">IFERROR(INDEX(bank!$A$2:$P$1212,MATCH($O1016&amp;$P1016,bank!$Q$2:$Q$1212,0),AM$1),FALSE)</f>
        <v>0</v>
      </c>
      <c r="AN1016" s="13" t="b" cm="1">
        <f t="array" ref="AN1016">IFERROR(INDEX(bank!$A$2:$P$1212,MATCH($O1016&amp;$P1016,bank!$Q$2:$Q$1212,0),AN$1),FALSE)</f>
        <v>0</v>
      </c>
      <c r="AO1016" s="13" t="b" cm="1">
        <f t="array" ref="AO1016">IFERROR(INDEX(bank!$A$2:$P$1212,MATCH($O1016&amp;$P1016,bank!$Q$2:$Q$1212,0),AO$1),FALSE)</f>
        <v>0</v>
      </c>
    </row>
    <row r="1017" spans="1:41" hidden="1">
      <c r="A1017" s="4" t="s">
        <v>126</v>
      </c>
      <c r="B1017" s="4" t="s">
        <v>821</v>
      </c>
      <c r="C1017" s="4">
        <v>4500</v>
      </c>
      <c r="D1017" s="4">
        <v>4500</v>
      </c>
      <c r="E1017" s="4">
        <v>0</v>
      </c>
      <c r="F1017" s="4">
        <v>0</v>
      </c>
      <c r="G1017" s="4" t="s">
        <v>19</v>
      </c>
      <c r="H1017" s="6">
        <v>45102.097912696758</v>
      </c>
      <c r="I1017" s="4" t="s">
        <v>208</v>
      </c>
      <c r="J1017" s="4" t="b">
        <v>0</v>
      </c>
      <c r="K1017" s="4">
        <v>0</v>
      </c>
      <c r="L1017" s="4">
        <v>1</v>
      </c>
      <c r="O1017" s="4" t="s">
        <v>18</v>
      </c>
      <c r="P1017" s="4">
        <v>1155</v>
      </c>
      <c r="Q1017" s="10" t="b" cm="1">
        <f t="array" ref="Q1017">IFERROR(INDEX(cashier!$A$2:$I$672,MATCH($O1017&amp;$P1017,cashier!$J$2:$J$672,0),Q$1),FALSE)</f>
        <v>0</v>
      </c>
      <c r="R1017" s="10" t="b" cm="1">
        <f t="array" ref="R1017">IFERROR(INDEX(cashier!$A$2:$I$672,MATCH($O1017&amp;$P1017,cashier!$J$2:$J$672,0),R$1),FALSE)</f>
        <v>0</v>
      </c>
      <c r="S1017" s="10" t="b" cm="1">
        <f t="array" ref="S1017">IFERROR(INDEX(cashier!$A$2:$I$672,MATCH($O1017&amp;$P1017,cashier!$J$2:$J$672,0),S$1),FALSE)</f>
        <v>0</v>
      </c>
      <c r="T1017" s="10" t="b" cm="1">
        <f t="array" ref="T1017">IFERROR(INDEX(cashier!$A$2:$I$672,MATCH($O1017&amp;$P1017,cashier!$J$2:$J$672,0),T$1),FALSE)</f>
        <v>0</v>
      </c>
      <c r="U1017" s="10" t="b" cm="1">
        <f t="array" ref="U1017">IFERROR(INDEX(cashier!$A$2:$I$672,MATCH($O1017&amp;$P1017,cashier!$J$2:$J$672,0),U$1),FALSE)</f>
        <v>0</v>
      </c>
      <c r="V1017" s="10" t="b" cm="1">
        <f t="array" ref="V1017">IFERROR(INDEX(cashier!$A$2:$I$672,MATCH($O1017&amp;$P1017,cashier!$J$2:$J$672,0),V$1),FALSE)</f>
        <v>0</v>
      </c>
      <c r="W1017" s="10" t="b" cm="1">
        <f t="array" ref="W1017">IFERROR(INDEX(cashier!$A$2:$I$672,MATCH($O1017&amp;$P1017,cashier!$J$2:$J$672,0),W$1),FALSE)</f>
        <v>0</v>
      </c>
      <c r="X1017" s="10" t="b" cm="1">
        <f t="array" ref="X1017">IFERROR(INDEX(cashier!$A$2:$I$672,MATCH($O1017&amp;$P1017,cashier!$J$2:$J$672,0),X$1),FALSE)</f>
        <v>0</v>
      </c>
      <c r="Y1017" s="10" t="b" cm="1">
        <f t="array" ref="Y1017">IFERROR(INDEX(cashier!$A$2:$I$672,MATCH($O1017&amp;$P1017,cashier!$J$2:$J$672,0),Y$1),FALSE)</f>
        <v>0</v>
      </c>
      <c r="Z1017" s="13" t="b" cm="1">
        <f t="array" ref="Z1017">IFERROR(INDEX(bank!$A$2:$P$1212,MATCH($O1017&amp;$P1017,bank!$Q$2:$Q$1212,0),Z$1),FALSE)</f>
        <v>0</v>
      </c>
      <c r="AA1017" s="13" t="b" cm="1">
        <f t="array" ref="AA1017">IFERROR(INDEX(bank!$A$2:$P$1212,MATCH($O1017&amp;$P1017,bank!$Q$2:$Q$1212,0),AA$1),FALSE)</f>
        <v>0</v>
      </c>
      <c r="AB1017" s="13" t="b" cm="1">
        <f t="array" ref="AB1017">IFERROR(INDEX(bank!$A$2:$P$1212,MATCH($O1017&amp;$P1017,bank!$Q$2:$Q$1212,0),AB$1),FALSE)</f>
        <v>0</v>
      </c>
      <c r="AC1017" s="13" t="b" cm="1">
        <f t="array" ref="AC1017">IFERROR(INDEX(bank!$A$2:$P$1212,MATCH($O1017&amp;$P1017,bank!$Q$2:$Q$1212,0),AC$1),FALSE)</f>
        <v>0</v>
      </c>
      <c r="AD1017" s="13" t="b" cm="1">
        <f t="array" ref="AD1017">IFERROR(INDEX(bank!$A$2:$P$1212,MATCH($O1017&amp;$P1017,bank!$Q$2:$Q$1212,0),AD$1),FALSE)</f>
        <v>0</v>
      </c>
      <c r="AE1017" s="13" t="b" cm="1">
        <f t="array" ref="AE1017">IFERROR(INDEX(bank!$A$2:$P$1212,MATCH($O1017&amp;$P1017,bank!$Q$2:$Q$1212,0),AE$1),FALSE)</f>
        <v>0</v>
      </c>
      <c r="AF1017" s="13" t="b" cm="1">
        <f t="array" ref="AF1017">IFERROR(INDEX(bank!$A$2:$P$1212,MATCH($O1017&amp;$P1017,bank!$Q$2:$Q$1212,0),AF$1),FALSE)</f>
        <v>0</v>
      </c>
      <c r="AG1017" s="13" t="b" cm="1">
        <f t="array" ref="AG1017">IFERROR(INDEX(bank!$A$2:$P$1212,MATCH($O1017&amp;$P1017,bank!$Q$2:$Q$1212,0),AG$1),FALSE)</f>
        <v>0</v>
      </c>
      <c r="AH1017" s="13" t="b" cm="1">
        <f t="array" ref="AH1017">IFERROR(INDEX(bank!$A$2:$P$1212,MATCH($O1017&amp;$P1017,bank!$Q$2:$Q$1212,0),AH$1),FALSE)</f>
        <v>0</v>
      </c>
      <c r="AI1017" s="13" t="b" cm="1">
        <f t="array" ref="AI1017">IFERROR(INDEX(bank!$A$2:$P$1212,MATCH($O1017&amp;$P1017,bank!$Q$2:$Q$1212,0),AI$1),FALSE)</f>
        <v>0</v>
      </c>
      <c r="AJ1017" s="13" t="b" cm="1">
        <f t="array" ref="AJ1017">IFERROR(INDEX(bank!$A$2:$P$1212,MATCH($O1017&amp;$P1017,bank!$Q$2:$Q$1212,0),AJ$1),FALSE)</f>
        <v>0</v>
      </c>
      <c r="AK1017" s="13" t="b" cm="1">
        <f t="array" ref="AK1017">IFERROR(INDEX(bank!$A$2:$P$1212,MATCH($O1017&amp;$P1017,bank!$Q$2:$Q$1212,0),AK$1),FALSE)</f>
        <v>0</v>
      </c>
      <c r="AL1017" s="13" t="b" cm="1">
        <f t="array" ref="AL1017">IFERROR(INDEX(bank!$A$2:$P$1212,MATCH($O1017&amp;$P1017,bank!$Q$2:$Q$1212,0),AL$1),FALSE)</f>
        <v>0</v>
      </c>
      <c r="AM1017" s="13" t="b" cm="1">
        <f t="array" ref="AM1017">IFERROR(INDEX(bank!$A$2:$P$1212,MATCH($O1017&amp;$P1017,bank!$Q$2:$Q$1212,0),AM$1),FALSE)</f>
        <v>0</v>
      </c>
      <c r="AN1017" s="13" t="b" cm="1">
        <f t="array" ref="AN1017">IFERROR(INDEX(bank!$A$2:$P$1212,MATCH($O1017&amp;$P1017,bank!$Q$2:$Q$1212,0),AN$1),FALSE)</f>
        <v>0</v>
      </c>
      <c r="AO1017" s="13" t="b" cm="1">
        <f t="array" ref="AO1017">IFERROR(INDEX(bank!$A$2:$P$1212,MATCH($O1017&amp;$P1017,bank!$Q$2:$Q$1212,0),AO$1),FALSE)</f>
        <v>0</v>
      </c>
    </row>
    <row r="1018" spans="1:41" hidden="1">
      <c r="A1018" s="4" t="s">
        <v>110</v>
      </c>
      <c r="B1018" s="4" t="s">
        <v>822</v>
      </c>
      <c r="C1018" s="4">
        <v>36200</v>
      </c>
      <c r="D1018" s="4">
        <v>36200</v>
      </c>
      <c r="E1018" s="4">
        <v>0</v>
      </c>
      <c r="F1018" s="4">
        <v>0</v>
      </c>
      <c r="G1018" s="4" t="s">
        <v>19</v>
      </c>
      <c r="H1018" s="6">
        <v>45096.101550243053</v>
      </c>
      <c r="I1018" s="4" t="s">
        <v>20</v>
      </c>
      <c r="J1018" s="4" t="b">
        <v>1</v>
      </c>
      <c r="K1018" s="4">
        <v>0</v>
      </c>
      <c r="L1018" s="4">
        <v>1</v>
      </c>
      <c r="M1018" s="4" t="s">
        <v>27</v>
      </c>
      <c r="N1018" s="6">
        <v>45096.167222222219</v>
      </c>
      <c r="O1018" s="4" t="s">
        <v>18</v>
      </c>
      <c r="P1018" s="4">
        <v>1157</v>
      </c>
      <c r="Q1018" s="10" cm="1">
        <f t="array" ref="Q1018">IFERROR(INDEX(cashier!$A$2:$I$672,MATCH($O1018&amp;$P1018,cashier!$J$2:$J$672,0),Q$1),FALSE)</f>
        <v>678</v>
      </c>
      <c r="R1018" s="10" t="str" cm="1">
        <f t="array" ref="R1018">IFERROR(INDEX(cashier!$A$2:$I$672,MATCH($O1018&amp;$P1018,cashier!$J$2:$J$672,0),R$1),FALSE)</f>
        <v>香港汇丰/USD/Mandarine/801-443300-838</v>
      </c>
      <c r="S1018" s="10" cm="1">
        <f t="array" ref="S1018">IFERROR(INDEX(cashier!$A$2:$I$672,MATCH($O1018&amp;$P1018,cashier!$J$2:$J$672,0),S$1),FALSE)</f>
        <v>45096.161890081021</v>
      </c>
      <c r="T1018" s="10" t="str" cm="1">
        <f t="array" ref="T1018">IFERROR(INDEX(cashier!$A$2:$I$672,MATCH($O1018&amp;$P1018,cashier!$J$2:$J$672,0),T$1),FALSE)</f>
        <v>USD</v>
      </c>
      <c r="U1018" s="10" cm="1">
        <f t="array" ref="U1018">IFERROR(INDEX(cashier!$A$2:$I$672,MATCH($O1018&amp;$P1018,cashier!$J$2:$J$672,0),U$1),FALSE)</f>
        <v>81982.320000000007</v>
      </c>
      <c r="V1018" s="10" cm="1">
        <f t="array" ref="V1018">IFERROR(INDEX(cashier!$A$2:$I$672,MATCH($O1018&amp;$P1018,cashier!$J$2:$J$672,0),V$1),FALSE)</f>
        <v>45096.167222222219</v>
      </c>
      <c r="W1018" s="10" cm="1">
        <f t="array" ref="W1018">IFERROR(INDEX(cashier!$A$2:$I$672,MATCH($O1018&amp;$P1018,cashier!$J$2:$J$672,0),W$1),FALSE)</f>
        <v>1157</v>
      </c>
      <c r="X1018" s="10" t="str" cm="1">
        <f t="array" ref="X1018">IFERROR(INDEX(cashier!$A$2:$I$672,MATCH($O1018&amp;$P1018,cashier!$J$2:$J$672,0),X$1),FALSE)</f>
        <v>付款单</v>
      </c>
      <c r="Y1018" s="10" cm="1">
        <f t="array" ref="Y1018">IFERROR(INDEX(cashier!$A$2:$I$672,MATCH($O1018&amp;$P1018,cashier!$J$2:$J$672,0),Y$1),FALSE)</f>
        <v>0</v>
      </c>
      <c r="Z1018" s="13" cm="1">
        <f t="array" ref="Z1018">IFERROR(INDEX(bank!$A$2:$P$1212,MATCH($O1018&amp;$P1018,bank!$Q$2:$Q$1212,0),Z$1),FALSE)</f>
        <v>1157</v>
      </c>
      <c r="AA1018" s="13" t="str" cm="1">
        <f t="array" ref="AA1018">IFERROR(INDEX(bank!$A$2:$P$1212,MATCH($O1018&amp;$P1018,bank!$Q$2:$Q$1212,0),AA$1),FALSE)</f>
        <v>付款单</v>
      </c>
      <c r="AB1018" s="13" t="str" cm="1">
        <f t="array" ref="AB1018">IFERROR(INDEX(bank!$A$2:$P$1212,MATCH($O1018&amp;$P1018,bank!$Q$2:$Q$1212,0),AB$1),FALSE)</f>
        <v>香港汇丰/USD/Mandarine/801-443300-838</v>
      </c>
      <c r="AC1018" s="13" t="str" cm="1">
        <f t="array" ref="AC1018">IFERROR(INDEX(bank!$A$2:$P$1212,MATCH($O1018&amp;$P1018,bank!$Q$2:$Q$1212,0),AC$1),FALSE)</f>
        <v>USD</v>
      </c>
      <c r="AD1018" s="13" cm="1">
        <f t="array" ref="AD1018">IFERROR(INDEX(bank!$A$2:$P$1212,MATCH($O1018&amp;$P1018,bank!$Q$2:$Q$1212,0),AD$1),FALSE)</f>
        <v>0</v>
      </c>
      <c r="AE1018" s="13" t="str" cm="1">
        <f t="array" ref="AE1018">IFERROR(INDEX(bank!$A$2:$P$1212,MATCH($O1018&amp;$P1018,bank!$Q$2:$Q$1212,0),AE$1),FALSE)</f>
        <v xml:space="preserve">5501.08-船员工资伙食    </v>
      </c>
      <c r="AF1018" s="13" t="str" cm="1">
        <f t="array" ref="AF1018">IFERROR(INDEX(bank!$A$2:$P$1212,MATCH($O1018&amp;$P1018,bank!$Q$2:$Q$1212,0),AF$1),FALSE)</f>
        <v>5月四名中国籍船员费用</v>
      </c>
      <c r="AG1018" s="13" cm="1">
        <f t="array" ref="AG1018">IFERROR(INDEX(bank!$A$2:$P$1212,MATCH($O1018&amp;$P1018,bank!$Q$2:$Q$1212,0),AG$1),FALSE)</f>
        <v>45096.167222222219</v>
      </c>
      <c r="AH1018" s="13" cm="1">
        <f t="array" ref="AH1018">IFERROR(INDEX(bank!$A$2:$P$1212,MATCH($O1018&amp;$P1018,bank!$Q$2:$Q$1212,0),AH$1),FALSE)</f>
        <v>0</v>
      </c>
      <c r="AI1018" s="13" cm="1">
        <f t="array" ref="AI1018">IFERROR(INDEX(bank!$A$2:$P$1212,MATCH($O1018&amp;$P1018,bank!$Q$2:$Q$1212,0),AI$1),FALSE)</f>
        <v>0</v>
      </c>
      <c r="AJ1018" s="13" cm="1">
        <f t="array" ref="AJ1018">IFERROR(INDEX(bank!$A$2:$P$1212,MATCH($O1018&amp;$P1018,bank!$Q$2:$Q$1212,0),AJ$1),FALSE)</f>
        <v>36200</v>
      </c>
      <c r="AK1018" s="13" cm="1">
        <f t="array" ref="AK1018">IFERROR(INDEX(bank!$A$2:$P$1212,MATCH($O1018&amp;$P1018,bank!$Q$2:$Q$1212,0),AK$1),FALSE)</f>
        <v>36200</v>
      </c>
      <c r="AL1018" s="13" cm="1">
        <f t="array" ref="AL1018">IFERROR(INDEX(bank!$A$2:$P$1212,MATCH($O1018&amp;$P1018,bank!$Q$2:$Q$1212,0),AL$1),FALSE)</f>
        <v>-738187.87999999989</v>
      </c>
      <c r="AM1018" s="13" cm="1">
        <f t="array" ref="AM1018">IFERROR(INDEX(bank!$A$2:$P$1212,MATCH($O1018&amp;$P1018,bank!$Q$2:$Q$1212,0),AM$1),FALSE)</f>
        <v>1</v>
      </c>
      <c r="AN1018" s="13" t="b" cm="1">
        <f t="array" ref="AN1018">IFERROR(INDEX(bank!$A$2:$P$1212,MATCH($O1018&amp;$P1018,bank!$Q$2:$Q$1212,0),AN$1),FALSE)</f>
        <v>1</v>
      </c>
      <c r="AO1018" s="13" t="str" cm="1">
        <f t="array" ref="AO1018">IFERROR(INDEX(bank!$A$2:$P$1212,MATCH($O1018&amp;$P1018,bank!$Q$2:$Q$1212,0),AO$1),FALSE)</f>
        <v>已关闭</v>
      </c>
    </row>
    <row r="1019" spans="1:41" hidden="1">
      <c r="A1019" s="4" t="s">
        <v>110</v>
      </c>
      <c r="B1019" s="4" t="s">
        <v>823</v>
      </c>
      <c r="C1019" s="4">
        <v>160</v>
      </c>
      <c r="D1019" s="4">
        <v>160</v>
      </c>
      <c r="E1019" s="4">
        <v>0</v>
      </c>
      <c r="F1019" s="4">
        <v>0</v>
      </c>
      <c r="G1019" s="4" t="s">
        <v>19</v>
      </c>
      <c r="H1019" s="6">
        <v>45096.101550243053</v>
      </c>
      <c r="I1019" s="4" t="s">
        <v>20</v>
      </c>
      <c r="J1019" s="4" t="b">
        <v>1</v>
      </c>
      <c r="K1019" s="4">
        <v>0</v>
      </c>
      <c r="L1019" s="4">
        <v>1</v>
      </c>
      <c r="M1019" s="4" t="s">
        <v>27</v>
      </c>
      <c r="N1019" s="6">
        <v>45096.167222222219</v>
      </c>
      <c r="O1019" s="4" t="s">
        <v>18</v>
      </c>
      <c r="P1019" s="4">
        <v>1157</v>
      </c>
      <c r="Q1019" s="10" cm="1">
        <f t="array" ref="Q1019">IFERROR(INDEX(cashier!$A$2:$I$672,MATCH($O1019&amp;$P1019,cashier!$J$2:$J$672,0),Q$1),FALSE)</f>
        <v>678</v>
      </c>
      <c r="R1019" s="10" t="str" cm="1">
        <f t="array" ref="R1019">IFERROR(INDEX(cashier!$A$2:$I$672,MATCH($O1019&amp;$P1019,cashier!$J$2:$J$672,0),R$1),FALSE)</f>
        <v>香港汇丰/USD/Mandarine/801-443300-838</v>
      </c>
      <c r="S1019" s="10" cm="1">
        <f t="array" ref="S1019">IFERROR(INDEX(cashier!$A$2:$I$672,MATCH($O1019&amp;$P1019,cashier!$J$2:$J$672,0),S$1),FALSE)</f>
        <v>45096.161890081021</v>
      </c>
      <c r="T1019" s="10" t="str" cm="1">
        <f t="array" ref="T1019">IFERROR(INDEX(cashier!$A$2:$I$672,MATCH($O1019&amp;$P1019,cashier!$J$2:$J$672,0),T$1),FALSE)</f>
        <v>USD</v>
      </c>
      <c r="U1019" s="10" cm="1">
        <f t="array" ref="U1019">IFERROR(INDEX(cashier!$A$2:$I$672,MATCH($O1019&amp;$P1019,cashier!$J$2:$J$672,0),U$1),FALSE)</f>
        <v>81982.320000000007</v>
      </c>
      <c r="V1019" s="10" cm="1">
        <f t="array" ref="V1019">IFERROR(INDEX(cashier!$A$2:$I$672,MATCH($O1019&amp;$P1019,cashier!$J$2:$J$672,0),V$1),FALSE)</f>
        <v>45096.167222222219</v>
      </c>
      <c r="W1019" s="10" cm="1">
        <f t="array" ref="W1019">IFERROR(INDEX(cashier!$A$2:$I$672,MATCH($O1019&amp;$P1019,cashier!$J$2:$J$672,0),W$1),FALSE)</f>
        <v>1157</v>
      </c>
      <c r="X1019" s="10" t="str" cm="1">
        <f t="array" ref="X1019">IFERROR(INDEX(cashier!$A$2:$I$672,MATCH($O1019&amp;$P1019,cashier!$J$2:$J$672,0),X$1),FALSE)</f>
        <v>付款单</v>
      </c>
      <c r="Y1019" s="10" cm="1">
        <f t="array" ref="Y1019">IFERROR(INDEX(cashier!$A$2:$I$672,MATCH($O1019&amp;$P1019,cashier!$J$2:$J$672,0),Y$1),FALSE)</f>
        <v>0</v>
      </c>
      <c r="Z1019" s="13" cm="1">
        <f t="array" ref="Z1019">IFERROR(INDEX(bank!$A$2:$P$1212,MATCH($O1019&amp;$P1019,bank!$Q$2:$Q$1212,0),Z$1),FALSE)</f>
        <v>1157</v>
      </c>
      <c r="AA1019" s="13" t="str" cm="1">
        <f t="array" ref="AA1019">IFERROR(INDEX(bank!$A$2:$P$1212,MATCH($O1019&amp;$P1019,bank!$Q$2:$Q$1212,0),AA$1),FALSE)</f>
        <v>付款单</v>
      </c>
      <c r="AB1019" s="13" t="str" cm="1">
        <f t="array" ref="AB1019">IFERROR(INDEX(bank!$A$2:$P$1212,MATCH($O1019&amp;$P1019,bank!$Q$2:$Q$1212,0),AB$1),FALSE)</f>
        <v>香港汇丰/USD/Mandarine/801-443300-838</v>
      </c>
      <c r="AC1019" s="13" t="str" cm="1">
        <f t="array" ref="AC1019">IFERROR(INDEX(bank!$A$2:$P$1212,MATCH($O1019&amp;$P1019,bank!$Q$2:$Q$1212,0),AC$1),FALSE)</f>
        <v>USD</v>
      </c>
      <c r="AD1019" s="13" cm="1">
        <f t="array" ref="AD1019">IFERROR(INDEX(bank!$A$2:$P$1212,MATCH($O1019&amp;$P1019,bank!$Q$2:$Q$1212,0),AD$1),FALSE)</f>
        <v>0</v>
      </c>
      <c r="AE1019" s="13" t="str" cm="1">
        <f t="array" ref="AE1019">IFERROR(INDEX(bank!$A$2:$P$1212,MATCH($O1019&amp;$P1019,bank!$Q$2:$Q$1212,0),AE$1),FALSE)</f>
        <v xml:space="preserve">5501.08-船员工资伙食    </v>
      </c>
      <c r="AF1019" s="13" t="str" cm="1">
        <f t="array" ref="AF1019">IFERROR(INDEX(bank!$A$2:$P$1212,MATCH($O1019&amp;$P1019,bank!$Q$2:$Q$1212,0),AF$1),FALSE)</f>
        <v>5月四名中国籍船员费用</v>
      </c>
      <c r="AG1019" s="13" cm="1">
        <f t="array" ref="AG1019">IFERROR(INDEX(bank!$A$2:$P$1212,MATCH($O1019&amp;$P1019,bank!$Q$2:$Q$1212,0),AG$1),FALSE)</f>
        <v>45096.167222222219</v>
      </c>
      <c r="AH1019" s="13" cm="1">
        <f t="array" ref="AH1019">IFERROR(INDEX(bank!$A$2:$P$1212,MATCH($O1019&amp;$P1019,bank!$Q$2:$Q$1212,0),AH$1),FALSE)</f>
        <v>0</v>
      </c>
      <c r="AI1019" s="13" cm="1">
        <f t="array" ref="AI1019">IFERROR(INDEX(bank!$A$2:$P$1212,MATCH($O1019&amp;$P1019,bank!$Q$2:$Q$1212,0),AI$1),FALSE)</f>
        <v>0</v>
      </c>
      <c r="AJ1019" s="13" cm="1">
        <f t="array" ref="AJ1019">IFERROR(INDEX(bank!$A$2:$P$1212,MATCH($O1019&amp;$P1019,bank!$Q$2:$Q$1212,0),AJ$1),FALSE)</f>
        <v>36200</v>
      </c>
      <c r="AK1019" s="13" cm="1">
        <f t="array" ref="AK1019">IFERROR(INDEX(bank!$A$2:$P$1212,MATCH($O1019&amp;$P1019,bank!$Q$2:$Q$1212,0),AK$1),FALSE)</f>
        <v>36200</v>
      </c>
      <c r="AL1019" s="13" cm="1">
        <f t="array" ref="AL1019">IFERROR(INDEX(bank!$A$2:$P$1212,MATCH($O1019&amp;$P1019,bank!$Q$2:$Q$1212,0),AL$1),FALSE)</f>
        <v>-738187.87999999989</v>
      </c>
      <c r="AM1019" s="13" cm="1">
        <f t="array" ref="AM1019">IFERROR(INDEX(bank!$A$2:$P$1212,MATCH($O1019&amp;$P1019,bank!$Q$2:$Q$1212,0),AM$1),FALSE)</f>
        <v>1</v>
      </c>
      <c r="AN1019" s="13" t="b" cm="1">
        <f t="array" ref="AN1019">IFERROR(INDEX(bank!$A$2:$P$1212,MATCH($O1019&amp;$P1019,bank!$Q$2:$Q$1212,0),AN$1),FALSE)</f>
        <v>1</v>
      </c>
      <c r="AO1019" s="13" t="str" cm="1">
        <f t="array" ref="AO1019">IFERROR(INDEX(bank!$A$2:$P$1212,MATCH($O1019&amp;$P1019,bank!$Q$2:$Q$1212,0),AO$1),FALSE)</f>
        <v>已关闭</v>
      </c>
    </row>
    <row r="1020" spans="1:41" hidden="1">
      <c r="A1020" s="4" t="s">
        <v>110</v>
      </c>
      <c r="B1020" s="4" t="s">
        <v>824</v>
      </c>
      <c r="C1020" s="4">
        <v>2200</v>
      </c>
      <c r="D1020" s="4">
        <v>2200</v>
      </c>
      <c r="E1020" s="4">
        <v>0</v>
      </c>
      <c r="F1020" s="4">
        <v>0</v>
      </c>
      <c r="G1020" s="4" t="s">
        <v>19</v>
      </c>
      <c r="H1020" s="6">
        <v>45096.101550243053</v>
      </c>
      <c r="I1020" s="4" t="s">
        <v>20</v>
      </c>
      <c r="J1020" s="4" t="b">
        <v>1</v>
      </c>
      <c r="K1020" s="4">
        <v>0</v>
      </c>
      <c r="L1020" s="4">
        <v>1</v>
      </c>
      <c r="M1020" s="4" t="s">
        <v>27</v>
      </c>
      <c r="N1020" s="6">
        <v>45096.167222222219</v>
      </c>
      <c r="O1020" s="4" t="s">
        <v>18</v>
      </c>
      <c r="P1020" s="4">
        <v>1157</v>
      </c>
      <c r="Q1020" s="10" cm="1">
        <f t="array" ref="Q1020">IFERROR(INDEX(cashier!$A$2:$I$672,MATCH($O1020&amp;$P1020,cashier!$J$2:$J$672,0),Q$1),FALSE)</f>
        <v>678</v>
      </c>
      <c r="R1020" s="10" t="str" cm="1">
        <f t="array" ref="R1020">IFERROR(INDEX(cashier!$A$2:$I$672,MATCH($O1020&amp;$P1020,cashier!$J$2:$J$672,0),R$1),FALSE)</f>
        <v>香港汇丰/USD/Mandarine/801-443300-838</v>
      </c>
      <c r="S1020" s="10" cm="1">
        <f t="array" ref="S1020">IFERROR(INDEX(cashier!$A$2:$I$672,MATCH($O1020&amp;$P1020,cashier!$J$2:$J$672,0),S$1),FALSE)</f>
        <v>45096.161890081021</v>
      </c>
      <c r="T1020" s="10" t="str" cm="1">
        <f t="array" ref="T1020">IFERROR(INDEX(cashier!$A$2:$I$672,MATCH($O1020&amp;$P1020,cashier!$J$2:$J$672,0),T$1),FALSE)</f>
        <v>USD</v>
      </c>
      <c r="U1020" s="10" cm="1">
        <f t="array" ref="U1020">IFERROR(INDEX(cashier!$A$2:$I$672,MATCH($O1020&amp;$P1020,cashier!$J$2:$J$672,0),U$1),FALSE)</f>
        <v>81982.320000000007</v>
      </c>
      <c r="V1020" s="10" cm="1">
        <f t="array" ref="V1020">IFERROR(INDEX(cashier!$A$2:$I$672,MATCH($O1020&amp;$P1020,cashier!$J$2:$J$672,0),V$1),FALSE)</f>
        <v>45096.167222222219</v>
      </c>
      <c r="W1020" s="10" cm="1">
        <f t="array" ref="W1020">IFERROR(INDEX(cashier!$A$2:$I$672,MATCH($O1020&amp;$P1020,cashier!$J$2:$J$672,0),W$1),FALSE)</f>
        <v>1157</v>
      </c>
      <c r="X1020" s="10" t="str" cm="1">
        <f t="array" ref="X1020">IFERROR(INDEX(cashier!$A$2:$I$672,MATCH($O1020&amp;$P1020,cashier!$J$2:$J$672,0),X$1),FALSE)</f>
        <v>付款单</v>
      </c>
      <c r="Y1020" s="10" cm="1">
        <f t="array" ref="Y1020">IFERROR(INDEX(cashier!$A$2:$I$672,MATCH($O1020&amp;$P1020,cashier!$J$2:$J$672,0),Y$1),FALSE)</f>
        <v>0</v>
      </c>
      <c r="Z1020" s="13" cm="1">
        <f t="array" ref="Z1020">IFERROR(INDEX(bank!$A$2:$P$1212,MATCH($O1020&amp;$P1020,bank!$Q$2:$Q$1212,0),Z$1),FALSE)</f>
        <v>1157</v>
      </c>
      <c r="AA1020" s="13" t="str" cm="1">
        <f t="array" ref="AA1020">IFERROR(INDEX(bank!$A$2:$P$1212,MATCH($O1020&amp;$P1020,bank!$Q$2:$Q$1212,0),AA$1),FALSE)</f>
        <v>付款单</v>
      </c>
      <c r="AB1020" s="13" t="str" cm="1">
        <f t="array" ref="AB1020">IFERROR(INDEX(bank!$A$2:$P$1212,MATCH($O1020&amp;$P1020,bank!$Q$2:$Q$1212,0),AB$1),FALSE)</f>
        <v>香港汇丰/USD/Mandarine/801-443300-838</v>
      </c>
      <c r="AC1020" s="13" t="str" cm="1">
        <f t="array" ref="AC1020">IFERROR(INDEX(bank!$A$2:$P$1212,MATCH($O1020&amp;$P1020,bank!$Q$2:$Q$1212,0),AC$1),FALSE)</f>
        <v>USD</v>
      </c>
      <c r="AD1020" s="13" cm="1">
        <f t="array" ref="AD1020">IFERROR(INDEX(bank!$A$2:$P$1212,MATCH($O1020&amp;$P1020,bank!$Q$2:$Q$1212,0),AD$1),FALSE)</f>
        <v>0</v>
      </c>
      <c r="AE1020" s="13" t="str" cm="1">
        <f t="array" ref="AE1020">IFERROR(INDEX(bank!$A$2:$P$1212,MATCH($O1020&amp;$P1020,bank!$Q$2:$Q$1212,0),AE$1),FALSE)</f>
        <v xml:space="preserve">5501.08-船员工资伙食    </v>
      </c>
      <c r="AF1020" s="13" t="str" cm="1">
        <f t="array" ref="AF1020">IFERROR(INDEX(bank!$A$2:$P$1212,MATCH($O1020&amp;$P1020,bank!$Q$2:$Q$1212,0),AF$1),FALSE)</f>
        <v>5月四名中国籍船员费用</v>
      </c>
      <c r="AG1020" s="13" cm="1">
        <f t="array" ref="AG1020">IFERROR(INDEX(bank!$A$2:$P$1212,MATCH($O1020&amp;$P1020,bank!$Q$2:$Q$1212,0),AG$1),FALSE)</f>
        <v>45096.167222222219</v>
      </c>
      <c r="AH1020" s="13" cm="1">
        <f t="array" ref="AH1020">IFERROR(INDEX(bank!$A$2:$P$1212,MATCH($O1020&amp;$P1020,bank!$Q$2:$Q$1212,0),AH$1),FALSE)</f>
        <v>0</v>
      </c>
      <c r="AI1020" s="13" cm="1">
        <f t="array" ref="AI1020">IFERROR(INDEX(bank!$A$2:$P$1212,MATCH($O1020&amp;$P1020,bank!$Q$2:$Q$1212,0),AI$1),FALSE)</f>
        <v>0</v>
      </c>
      <c r="AJ1020" s="13" cm="1">
        <f t="array" ref="AJ1020">IFERROR(INDEX(bank!$A$2:$P$1212,MATCH($O1020&amp;$P1020,bank!$Q$2:$Q$1212,0),AJ$1),FALSE)</f>
        <v>36200</v>
      </c>
      <c r="AK1020" s="13" cm="1">
        <f t="array" ref="AK1020">IFERROR(INDEX(bank!$A$2:$P$1212,MATCH($O1020&amp;$P1020,bank!$Q$2:$Q$1212,0),AK$1),FALSE)</f>
        <v>36200</v>
      </c>
      <c r="AL1020" s="13" cm="1">
        <f t="array" ref="AL1020">IFERROR(INDEX(bank!$A$2:$P$1212,MATCH($O1020&amp;$P1020,bank!$Q$2:$Q$1212,0),AL$1),FALSE)</f>
        <v>-738187.87999999989</v>
      </c>
      <c r="AM1020" s="13" cm="1">
        <f t="array" ref="AM1020">IFERROR(INDEX(bank!$A$2:$P$1212,MATCH($O1020&amp;$P1020,bank!$Q$2:$Q$1212,0),AM$1),FALSE)</f>
        <v>1</v>
      </c>
      <c r="AN1020" s="13" t="b" cm="1">
        <f t="array" ref="AN1020">IFERROR(INDEX(bank!$A$2:$P$1212,MATCH($O1020&amp;$P1020,bank!$Q$2:$Q$1212,0),AN$1),FALSE)</f>
        <v>1</v>
      </c>
      <c r="AO1020" s="13" t="str" cm="1">
        <f t="array" ref="AO1020">IFERROR(INDEX(bank!$A$2:$P$1212,MATCH($O1020&amp;$P1020,bank!$Q$2:$Q$1212,0),AO$1),FALSE)</f>
        <v>已关闭</v>
      </c>
    </row>
    <row r="1021" spans="1:41" hidden="1">
      <c r="A1021" s="4" t="s">
        <v>110</v>
      </c>
      <c r="B1021" s="4" t="s">
        <v>825</v>
      </c>
      <c r="C1021" s="4">
        <v>43060</v>
      </c>
      <c r="D1021" s="4">
        <v>43060</v>
      </c>
      <c r="E1021" s="4">
        <v>0</v>
      </c>
      <c r="F1021" s="4">
        <v>0</v>
      </c>
      <c r="G1021" s="4" t="s">
        <v>19</v>
      </c>
      <c r="H1021" s="6">
        <v>45096.101550243053</v>
      </c>
      <c r="I1021" s="4" t="s">
        <v>20</v>
      </c>
      <c r="J1021" s="4" t="b">
        <v>1</v>
      </c>
      <c r="K1021" s="4">
        <v>0</v>
      </c>
      <c r="L1021" s="4">
        <v>1</v>
      </c>
      <c r="M1021" s="4" t="s">
        <v>27</v>
      </c>
      <c r="N1021" s="6">
        <v>45096.167222222219</v>
      </c>
      <c r="O1021" s="4" t="s">
        <v>18</v>
      </c>
      <c r="P1021" s="4">
        <v>1157</v>
      </c>
      <c r="Q1021" s="10" cm="1">
        <f t="array" ref="Q1021">IFERROR(INDEX(cashier!$A$2:$I$672,MATCH($O1021&amp;$P1021,cashier!$J$2:$J$672,0),Q$1),FALSE)</f>
        <v>678</v>
      </c>
      <c r="R1021" s="10" t="str" cm="1">
        <f t="array" ref="R1021">IFERROR(INDEX(cashier!$A$2:$I$672,MATCH($O1021&amp;$P1021,cashier!$J$2:$J$672,0),R$1),FALSE)</f>
        <v>香港汇丰/USD/Mandarine/801-443300-838</v>
      </c>
      <c r="S1021" s="10" cm="1">
        <f t="array" ref="S1021">IFERROR(INDEX(cashier!$A$2:$I$672,MATCH($O1021&amp;$P1021,cashier!$J$2:$J$672,0),S$1),FALSE)</f>
        <v>45096.161890081021</v>
      </c>
      <c r="T1021" s="10" t="str" cm="1">
        <f t="array" ref="T1021">IFERROR(INDEX(cashier!$A$2:$I$672,MATCH($O1021&amp;$P1021,cashier!$J$2:$J$672,0),T$1),FALSE)</f>
        <v>USD</v>
      </c>
      <c r="U1021" s="10" cm="1">
        <f t="array" ref="U1021">IFERROR(INDEX(cashier!$A$2:$I$672,MATCH($O1021&amp;$P1021,cashier!$J$2:$J$672,0),U$1),FALSE)</f>
        <v>81982.320000000007</v>
      </c>
      <c r="V1021" s="10" cm="1">
        <f t="array" ref="V1021">IFERROR(INDEX(cashier!$A$2:$I$672,MATCH($O1021&amp;$P1021,cashier!$J$2:$J$672,0),V$1),FALSE)</f>
        <v>45096.167222222219</v>
      </c>
      <c r="W1021" s="10" cm="1">
        <f t="array" ref="W1021">IFERROR(INDEX(cashier!$A$2:$I$672,MATCH($O1021&amp;$P1021,cashier!$J$2:$J$672,0),W$1),FALSE)</f>
        <v>1157</v>
      </c>
      <c r="X1021" s="10" t="str" cm="1">
        <f t="array" ref="X1021">IFERROR(INDEX(cashier!$A$2:$I$672,MATCH($O1021&amp;$P1021,cashier!$J$2:$J$672,0),X$1),FALSE)</f>
        <v>付款单</v>
      </c>
      <c r="Y1021" s="10" cm="1">
        <f t="array" ref="Y1021">IFERROR(INDEX(cashier!$A$2:$I$672,MATCH($O1021&amp;$P1021,cashier!$J$2:$J$672,0),Y$1),FALSE)</f>
        <v>0</v>
      </c>
      <c r="Z1021" s="13" cm="1">
        <f t="array" ref="Z1021">IFERROR(INDEX(bank!$A$2:$P$1212,MATCH($O1021&amp;$P1021,bank!$Q$2:$Q$1212,0),Z$1),FALSE)</f>
        <v>1157</v>
      </c>
      <c r="AA1021" s="13" t="str" cm="1">
        <f t="array" ref="AA1021">IFERROR(INDEX(bank!$A$2:$P$1212,MATCH($O1021&amp;$P1021,bank!$Q$2:$Q$1212,0),AA$1),FALSE)</f>
        <v>付款单</v>
      </c>
      <c r="AB1021" s="13" t="str" cm="1">
        <f t="array" ref="AB1021">IFERROR(INDEX(bank!$A$2:$P$1212,MATCH($O1021&amp;$P1021,bank!$Q$2:$Q$1212,0),AB$1),FALSE)</f>
        <v>香港汇丰/USD/Mandarine/801-443300-838</v>
      </c>
      <c r="AC1021" s="13" t="str" cm="1">
        <f t="array" ref="AC1021">IFERROR(INDEX(bank!$A$2:$P$1212,MATCH($O1021&amp;$P1021,bank!$Q$2:$Q$1212,0),AC$1),FALSE)</f>
        <v>USD</v>
      </c>
      <c r="AD1021" s="13" cm="1">
        <f t="array" ref="AD1021">IFERROR(INDEX(bank!$A$2:$P$1212,MATCH($O1021&amp;$P1021,bank!$Q$2:$Q$1212,0),AD$1),FALSE)</f>
        <v>0</v>
      </c>
      <c r="AE1021" s="13" t="str" cm="1">
        <f t="array" ref="AE1021">IFERROR(INDEX(bank!$A$2:$P$1212,MATCH($O1021&amp;$P1021,bank!$Q$2:$Q$1212,0),AE$1),FALSE)</f>
        <v xml:space="preserve">5501.08-船员工资伙食    </v>
      </c>
      <c r="AF1021" s="13" t="str" cm="1">
        <f t="array" ref="AF1021">IFERROR(INDEX(bank!$A$2:$P$1212,MATCH($O1021&amp;$P1021,bank!$Q$2:$Q$1212,0),AF$1),FALSE)</f>
        <v>5月四名中国籍船员费用</v>
      </c>
      <c r="AG1021" s="13" cm="1">
        <f t="array" ref="AG1021">IFERROR(INDEX(bank!$A$2:$P$1212,MATCH($O1021&amp;$P1021,bank!$Q$2:$Q$1212,0),AG$1),FALSE)</f>
        <v>45096.167222222219</v>
      </c>
      <c r="AH1021" s="13" cm="1">
        <f t="array" ref="AH1021">IFERROR(INDEX(bank!$A$2:$P$1212,MATCH($O1021&amp;$P1021,bank!$Q$2:$Q$1212,0),AH$1),FALSE)</f>
        <v>0</v>
      </c>
      <c r="AI1021" s="13" cm="1">
        <f t="array" ref="AI1021">IFERROR(INDEX(bank!$A$2:$P$1212,MATCH($O1021&amp;$P1021,bank!$Q$2:$Q$1212,0),AI$1),FALSE)</f>
        <v>0</v>
      </c>
      <c r="AJ1021" s="13" cm="1">
        <f t="array" ref="AJ1021">IFERROR(INDEX(bank!$A$2:$P$1212,MATCH($O1021&amp;$P1021,bank!$Q$2:$Q$1212,0),AJ$1),FALSE)</f>
        <v>36200</v>
      </c>
      <c r="AK1021" s="13" cm="1">
        <f t="array" ref="AK1021">IFERROR(INDEX(bank!$A$2:$P$1212,MATCH($O1021&amp;$P1021,bank!$Q$2:$Q$1212,0),AK$1),FALSE)</f>
        <v>36200</v>
      </c>
      <c r="AL1021" s="13" cm="1">
        <f t="array" ref="AL1021">IFERROR(INDEX(bank!$A$2:$P$1212,MATCH($O1021&amp;$P1021,bank!$Q$2:$Q$1212,0),AL$1),FALSE)</f>
        <v>-738187.87999999989</v>
      </c>
      <c r="AM1021" s="13" cm="1">
        <f t="array" ref="AM1021">IFERROR(INDEX(bank!$A$2:$P$1212,MATCH($O1021&amp;$P1021,bank!$Q$2:$Q$1212,0),AM$1),FALSE)</f>
        <v>1</v>
      </c>
      <c r="AN1021" s="13" t="b" cm="1">
        <f t="array" ref="AN1021">IFERROR(INDEX(bank!$A$2:$P$1212,MATCH($O1021&amp;$P1021,bank!$Q$2:$Q$1212,0),AN$1),FALSE)</f>
        <v>1</v>
      </c>
      <c r="AO1021" s="13" t="str" cm="1">
        <f t="array" ref="AO1021">IFERROR(INDEX(bank!$A$2:$P$1212,MATCH($O1021&amp;$P1021,bank!$Q$2:$Q$1212,0),AO$1),FALSE)</f>
        <v>已关闭</v>
      </c>
    </row>
    <row r="1022" spans="1:41" hidden="1">
      <c r="A1022" s="4" t="s">
        <v>110</v>
      </c>
      <c r="B1022" s="4" t="s">
        <v>826</v>
      </c>
      <c r="C1022" s="4">
        <v>362.32</v>
      </c>
      <c r="D1022" s="4">
        <v>362.32</v>
      </c>
      <c r="E1022" s="4">
        <v>0</v>
      </c>
      <c r="F1022" s="4">
        <v>0</v>
      </c>
      <c r="G1022" s="4" t="s">
        <v>19</v>
      </c>
      <c r="H1022" s="6">
        <v>45096.101550243053</v>
      </c>
      <c r="I1022" s="4" t="s">
        <v>20</v>
      </c>
      <c r="J1022" s="4" t="b">
        <v>1</v>
      </c>
      <c r="K1022" s="4">
        <v>0</v>
      </c>
      <c r="L1022" s="4">
        <v>1</v>
      </c>
      <c r="M1022" s="4" t="s">
        <v>27</v>
      </c>
      <c r="N1022" s="6">
        <v>45096.167222222219</v>
      </c>
      <c r="O1022" s="4" t="s">
        <v>18</v>
      </c>
      <c r="P1022" s="4">
        <v>1157</v>
      </c>
      <c r="Q1022" s="10" cm="1">
        <f t="array" ref="Q1022">IFERROR(INDEX(cashier!$A$2:$I$672,MATCH($O1022&amp;$P1022,cashier!$J$2:$J$672,0),Q$1),FALSE)</f>
        <v>678</v>
      </c>
      <c r="R1022" s="10" t="str" cm="1">
        <f t="array" ref="R1022">IFERROR(INDEX(cashier!$A$2:$I$672,MATCH($O1022&amp;$P1022,cashier!$J$2:$J$672,0),R$1),FALSE)</f>
        <v>香港汇丰/USD/Mandarine/801-443300-838</v>
      </c>
      <c r="S1022" s="10" cm="1">
        <f t="array" ref="S1022">IFERROR(INDEX(cashier!$A$2:$I$672,MATCH($O1022&amp;$P1022,cashier!$J$2:$J$672,0),S$1),FALSE)</f>
        <v>45096.161890081021</v>
      </c>
      <c r="T1022" s="10" t="str" cm="1">
        <f t="array" ref="T1022">IFERROR(INDEX(cashier!$A$2:$I$672,MATCH($O1022&amp;$P1022,cashier!$J$2:$J$672,0),T$1),FALSE)</f>
        <v>USD</v>
      </c>
      <c r="U1022" s="10" cm="1">
        <f t="array" ref="U1022">IFERROR(INDEX(cashier!$A$2:$I$672,MATCH($O1022&amp;$P1022,cashier!$J$2:$J$672,0),U$1),FALSE)</f>
        <v>81982.320000000007</v>
      </c>
      <c r="V1022" s="10" cm="1">
        <f t="array" ref="V1022">IFERROR(INDEX(cashier!$A$2:$I$672,MATCH($O1022&amp;$P1022,cashier!$J$2:$J$672,0),V$1),FALSE)</f>
        <v>45096.167222222219</v>
      </c>
      <c r="W1022" s="10" cm="1">
        <f t="array" ref="W1022">IFERROR(INDEX(cashier!$A$2:$I$672,MATCH($O1022&amp;$P1022,cashier!$J$2:$J$672,0),W$1),FALSE)</f>
        <v>1157</v>
      </c>
      <c r="X1022" s="10" t="str" cm="1">
        <f t="array" ref="X1022">IFERROR(INDEX(cashier!$A$2:$I$672,MATCH($O1022&amp;$P1022,cashier!$J$2:$J$672,0),X$1),FALSE)</f>
        <v>付款单</v>
      </c>
      <c r="Y1022" s="10" cm="1">
        <f t="array" ref="Y1022">IFERROR(INDEX(cashier!$A$2:$I$672,MATCH($O1022&amp;$P1022,cashier!$J$2:$J$672,0),Y$1),FALSE)</f>
        <v>0</v>
      </c>
      <c r="Z1022" s="13" cm="1">
        <f t="array" ref="Z1022">IFERROR(INDEX(bank!$A$2:$P$1212,MATCH($O1022&amp;$P1022,bank!$Q$2:$Q$1212,0),Z$1),FALSE)</f>
        <v>1157</v>
      </c>
      <c r="AA1022" s="13" t="str" cm="1">
        <f t="array" ref="AA1022">IFERROR(INDEX(bank!$A$2:$P$1212,MATCH($O1022&amp;$P1022,bank!$Q$2:$Q$1212,0),AA$1),FALSE)</f>
        <v>付款单</v>
      </c>
      <c r="AB1022" s="13" t="str" cm="1">
        <f t="array" ref="AB1022">IFERROR(INDEX(bank!$A$2:$P$1212,MATCH($O1022&amp;$P1022,bank!$Q$2:$Q$1212,0),AB$1),FALSE)</f>
        <v>香港汇丰/USD/Mandarine/801-443300-838</v>
      </c>
      <c r="AC1022" s="13" t="str" cm="1">
        <f t="array" ref="AC1022">IFERROR(INDEX(bank!$A$2:$P$1212,MATCH($O1022&amp;$P1022,bank!$Q$2:$Q$1212,0),AC$1),FALSE)</f>
        <v>USD</v>
      </c>
      <c r="AD1022" s="13" cm="1">
        <f t="array" ref="AD1022">IFERROR(INDEX(bank!$A$2:$P$1212,MATCH($O1022&amp;$P1022,bank!$Q$2:$Q$1212,0),AD$1),FALSE)</f>
        <v>0</v>
      </c>
      <c r="AE1022" s="13" t="str" cm="1">
        <f t="array" ref="AE1022">IFERROR(INDEX(bank!$A$2:$P$1212,MATCH($O1022&amp;$P1022,bank!$Q$2:$Q$1212,0),AE$1),FALSE)</f>
        <v xml:space="preserve">5501.08-船员工资伙食    </v>
      </c>
      <c r="AF1022" s="13" t="str" cm="1">
        <f t="array" ref="AF1022">IFERROR(INDEX(bank!$A$2:$P$1212,MATCH($O1022&amp;$P1022,bank!$Q$2:$Q$1212,0),AF$1),FALSE)</f>
        <v>5月四名中国籍船员费用</v>
      </c>
      <c r="AG1022" s="13" cm="1">
        <f t="array" ref="AG1022">IFERROR(INDEX(bank!$A$2:$P$1212,MATCH($O1022&amp;$P1022,bank!$Q$2:$Q$1212,0),AG$1),FALSE)</f>
        <v>45096.167222222219</v>
      </c>
      <c r="AH1022" s="13" cm="1">
        <f t="array" ref="AH1022">IFERROR(INDEX(bank!$A$2:$P$1212,MATCH($O1022&amp;$P1022,bank!$Q$2:$Q$1212,0),AH$1),FALSE)</f>
        <v>0</v>
      </c>
      <c r="AI1022" s="13" cm="1">
        <f t="array" ref="AI1022">IFERROR(INDEX(bank!$A$2:$P$1212,MATCH($O1022&amp;$P1022,bank!$Q$2:$Q$1212,0),AI$1),FALSE)</f>
        <v>0</v>
      </c>
      <c r="AJ1022" s="13" cm="1">
        <f t="array" ref="AJ1022">IFERROR(INDEX(bank!$A$2:$P$1212,MATCH($O1022&amp;$P1022,bank!$Q$2:$Q$1212,0),AJ$1),FALSE)</f>
        <v>36200</v>
      </c>
      <c r="AK1022" s="13" cm="1">
        <f t="array" ref="AK1022">IFERROR(INDEX(bank!$A$2:$P$1212,MATCH($O1022&amp;$P1022,bank!$Q$2:$Q$1212,0),AK$1),FALSE)</f>
        <v>36200</v>
      </c>
      <c r="AL1022" s="13" cm="1">
        <f t="array" ref="AL1022">IFERROR(INDEX(bank!$A$2:$P$1212,MATCH($O1022&amp;$P1022,bank!$Q$2:$Q$1212,0),AL$1),FALSE)</f>
        <v>-738187.87999999989</v>
      </c>
      <c r="AM1022" s="13" cm="1">
        <f t="array" ref="AM1022">IFERROR(INDEX(bank!$A$2:$P$1212,MATCH($O1022&amp;$P1022,bank!$Q$2:$Q$1212,0),AM$1),FALSE)</f>
        <v>1</v>
      </c>
      <c r="AN1022" s="13" t="b" cm="1">
        <f t="array" ref="AN1022">IFERROR(INDEX(bank!$A$2:$P$1212,MATCH($O1022&amp;$P1022,bank!$Q$2:$Q$1212,0),AN$1),FALSE)</f>
        <v>1</v>
      </c>
      <c r="AO1022" s="13" t="str" cm="1">
        <f t="array" ref="AO1022">IFERROR(INDEX(bank!$A$2:$P$1212,MATCH($O1022&amp;$P1022,bank!$Q$2:$Q$1212,0),AO$1),FALSE)</f>
        <v>已关闭</v>
      </c>
    </row>
    <row r="1023" spans="1:41" hidden="1">
      <c r="A1023" s="4" t="s">
        <v>88</v>
      </c>
      <c r="B1023" s="4" t="s">
        <v>827</v>
      </c>
      <c r="C1023" s="4">
        <v>16865.689999999999</v>
      </c>
      <c r="D1023" s="4">
        <v>16865.689999999999</v>
      </c>
      <c r="E1023" s="4">
        <v>0</v>
      </c>
      <c r="F1023" s="4">
        <v>0</v>
      </c>
      <c r="G1023" s="4" t="s">
        <v>19</v>
      </c>
      <c r="H1023" s="6">
        <v>45096.112897488427</v>
      </c>
      <c r="I1023" s="4" t="s">
        <v>208</v>
      </c>
      <c r="J1023" s="4" t="b">
        <v>0</v>
      </c>
      <c r="K1023" s="4">
        <v>0</v>
      </c>
      <c r="L1023" s="4">
        <v>1</v>
      </c>
      <c r="O1023" s="4" t="s">
        <v>18</v>
      </c>
      <c r="P1023" s="4">
        <v>1158</v>
      </c>
      <c r="Q1023" s="10" t="b" cm="1">
        <f t="array" ref="Q1023">IFERROR(INDEX(cashier!$A$2:$I$672,MATCH($O1023&amp;$P1023,cashier!$J$2:$J$672,0),Q$1),FALSE)</f>
        <v>0</v>
      </c>
      <c r="R1023" s="10" t="b" cm="1">
        <f t="array" ref="R1023">IFERROR(INDEX(cashier!$A$2:$I$672,MATCH($O1023&amp;$P1023,cashier!$J$2:$J$672,0),R$1),FALSE)</f>
        <v>0</v>
      </c>
      <c r="S1023" s="10" t="b" cm="1">
        <f t="array" ref="S1023">IFERROR(INDEX(cashier!$A$2:$I$672,MATCH($O1023&amp;$P1023,cashier!$J$2:$J$672,0),S$1),FALSE)</f>
        <v>0</v>
      </c>
      <c r="T1023" s="10" t="b" cm="1">
        <f t="array" ref="T1023">IFERROR(INDEX(cashier!$A$2:$I$672,MATCH($O1023&amp;$P1023,cashier!$J$2:$J$672,0),T$1),FALSE)</f>
        <v>0</v>
      </c>
      <c r="U1023" s="10" t="b" cm="1">
        <f t="array" ref="U1023">IFERROR(INDEX(cashier!$A$2:$I$672,MATCH($O1023&amp;$P1023,cashier!$J$2:$J$672,0),U$1),FALSE)</f>
        <v>0</v>
      </c>
      <c r="V1023" s="10" t="b" cm="1">
        <f t="array" ref="V1023">IFERROR(INDEX(cashier!$A$2:$I$672,MATCH($O1023&amp;$P1023,cashier!$J$2:$J$672,0),V$1),FALSE)</f>
        <v>0</v>
      </c>
      <c r="W1023" s="10" t="b" cm="1">
        <f t="array" ref="W1023">IFERROR(INDEX(cashier!$A$2:$I$672,MATCH($O1023&amp;$P1023,cashier!$J$2:$J$672,0),W$1),FALSE)</f>
        <v>0</v>
      </c>
      <c r="X1023" s="10" t="b" cm="1">
        <f t="array" ref="X1023">IFERROR(INDEX(cashier!$A$2:$I$672,MATCH($O1023&amp;$P1023,cashier!$J$2:$J$672,0),X$1),FALSE)</f>
        <v>0</v>
      </c>
      <c r="Y1023" s="10" t="b" cm="1">
        <f t="array" ref="Y1023">IFERROR(INDEX(cashier!$A$2:$I$672,MATCH($O1023&amp;$P1023,cashier!$J$2:$J$672,0),Y$1),FALSE)</f>
        <v>0</v>
      </c>
      <c r="Z1023" s="13" t="b" cm="1">
        <f t="array" ref="Z1023">IFERROR(INDEX(bank!$A$2:$P$1212,MATCH($O1023&amp;$P1023,bank!$Q$2:$Q$1212,0),Z$1),FALSE)</f>
        <v>0</v>
      </c>
      <c r="AA1023" s="13" t="b" cm="1">
        <f t="array" ref="AA1023">IFERROR(INDEX(bank!$A$2:$P$1212,MATCH($O1023&amp;$P1023,bank!$Q$2:$Q$1212,0),AA$1),FALSE)</f>
        <v>0</v>
      </c>
      <c r="AB1023" s="13" t="b" cm="1">
        <f t="array" ref="AB1023">IFERROR(INDEX(bank!$A$2:$P$1212,MATCH($O1023&amp;$P1023,bank!$Q$2:$Q$1212,0),AB$1),FALSE)</f>
        <v>0</v>
      </c>
      <c r="AC1023" s="13" t="b" cm="1">
        <f t="array" ref="AC1023">IFERROR(INDEX(bank!$A$2:$P$1212,MATCH($O1023&amp;$P1023,bank!$Q$2:$Q$1212,0),AC$1),FALSE)</f>
        <v>0</v>
      </c>
      <c r="AD1023" s="13" t="b" cm="1">
        <f t="array" ref="AD1023">IFERROR(INDEX(bank!$A$2:$P$1212,MATCH($O1023&amp;$P1023,bank!$Q$2:$Q$1212,0),AD$1),FALSE)</f>
        <v>0</v>
      </c>
      <c r="AE1023" s="13" t="b" cm="1">
        <f t="array" ref="AE1023">IFERROR(INDEX(bank!$A$2:$P$1212,MATCH($O1023&amp;$P1023,bank!$Q$2:$Q$1212,0),AE$1),FALSE)</f>
        <v>0</v>
      </c>
      <c r="AF1023" s="13" t="b" cm="1">
        <f t="array" ref="AF1023">IFERROR(INDEX(bank!$A$2:$P$1212,MATCH($O1023&amp;$P1023,bank!$Q$2:$Q$1212,0),AF$1),FALSE)</f>
        <v>0</v>
      </c>
      <c r="AG1023" s="13" t="b" cm="1">
        <f t="array" ref="AG1023">IFERROR(INDEX(bank!$A$2:$P$1212,MATCH($O1023&amp;$P1023,bank!$Q$2:$Q$1212,0),AG$1),FALSE)</f>
        <v>0</v>
      </c>
      <c r="AH1023" s="13" t="b" cm="1">
        <f t="array" ref="AH1023">IFERROR(INDEX(bank!$A$2:$P$1212,MATCH($O1023&amp;$P1023,bank!$Q$2:$Q$1212,0),AH$1),FALSE)</f>
        <v>0</v>
      </c>
      <c r="AI1023" s="13" t="b" cm="1">
        <f t="array" ref="AI1023">IFERROR(INDEX(bank!$A$2:$P$1212,MATCH($O1023&amp;$P1023,bank!$Q$2:$Q$1212,0),AI$1),FALSE)</f>
        <v>0</v>
      </c>
      <c r="AJ1023" s="13" t="b" cm="1">
        <f t="array" ref="AJ1023">IFERROR(INDEX(bank!$A$2:$P$1212,MATCH($O1023&amp;$P1023,bank!$Q$2:$Q$1212,0),AJ$1),FALSE)</f>
        <v>0</v>
      </c>
      <c r="AK1023" s="13" t="b" cm="1">
        <f t="array" ref="AK1023">IFERROR(INDEX(bank!$A$2:$P$1212,MATCH($O1023&amp;$P1023,bank!$Q$2:$Q$1212,0),AK$1),FALSE)</f>
        <v>0</v>
      </c>
      <c r="AL1023" s="13" t="b" cm="1">
        <f t="array" ref="AL1023">IFERROR(INDEX(bank!$A$2:$P$1212,MATCH($O1023&amp;$P1023,bank!$Q$2:$Q$1212,0),AL$1),FALSE)</f>
        <v>0</v>
      </c>
      <c r="AM1023" s="13" t="b" cm="1">
        <f t="array" ref="AM1023">IFERROR(INDEX(bank!$A$2:$P$1212,MATCH($O1023&amp;$P1023,bank!$Q$2:$Q$1212,0),AM$1),FALSE)</f>
        <v>0</v>
      </c>
      <c r="AN1023" s="13" t="b" cm="1">
        <f t="array" ref="AN1023">IFERROR(INDEX(bank!$A$2:$P$1212,MATCH($O1023&amp;$P1023,bank!$Q$2:$Q$1212,0),AN$1),FALSE)</f>
        <v>0</v>
      </c>
      <c r="AO1023" s="13" t="b" cm="1">
        <f t="array" ref="AO1023">IFERROR(INDEX(bank!$A$2:$P$1212,MATCH($O1023&amp;$P1023,bank!$Q$2:$Q$1212,0),AO$1),FALSE)</f>
        <v>0</v>
      </c>
    </row>
    <row r="1024" spans="1:41" hidden="1">
      <c r="A1024" s="4" t="s">
        <v>164</v>
      </c>
      <c r="B1024" s="4" t="s">
        <v>828</v>
      </c>
      <c r="C1024" s="4">
        <v>5369.74</v>
      </c>
      <c r="D1024" s="4">
        <v>5369.74</v>
      </c>
      <c r="E1024" s="4">
        <v>0</v>
      </c>
      <c r="F1024" s="4">
        <v>0</v>
      </c>
      <c r="G1024" s="4" t="s">
        <v>19</v>
      </c>
      <c r="H1024" s="6">
        <v>45104.122136412043</v>
      </c>
      <c r="I1024" s="4" t="s">
        <v>208</v>
      </c>
      <c r="J1024" s="4" t="b">
        <v>0</v>
      </c>
      <c r="K1024" s="4">
        <v>0</v>
      </c>
      <c r="L1024" s="4">
        <v>1</v>
      </c>
      <c r="O1024" s="4" t="s">
        <v>18</v>
      </c>
      <c r="P1024" s="4">
        <v>1160</v>
      </c>
      <c r="Q1024" s="10" t="b" cm="1">
        <f t="array" ref="Q1024">IFERROR(INDEX(cashier!$A$2:$I$672,MATCH($O1024&amp;$P1024,cashier!$J$2:$J$672,0),Q$1),FALSE)</f>
        <v>0</v>
      </c>
      <c r="R1024" s="10" t="b" cm="1">
        <f t="array" ref="R1024">IFERROR(INDEX(cashier!$A$2:$I$672,MATCH($O1024&amp;$P1024,cashier!$J$2:$J$672,0),R$1),FALSE)</f>
        <v>0</v>
      </c>
      <c r="S1024" s="10" t="b" cm="1">
        <f t="array" ref="S1024">IFERROR(INDEX(cashier!$A$2:$I$672,MATCH($O1024&amp;$P1024,cashier!$J$2:$J$672,0),S$1),FALSE)</f>
        <v>0</v>
      </c>
      <c r="T1024" s="10" t="b" cm="1">
        <f t="array" ref="T1024">IFERROR(INDEX(cashier!$A$2:$I$672,MATCH($O1024&amp;$P1024,cashier!$J$2:$J$672,0),T$1),FALSE)</f>
        <v>0</v>
      </c>
      <c r="U1024" s="10" t="b" cm="1">
        <f t="array" ref="U1024">IFERROR(INDEX(cashier!$A$2:$I$672,MATCH($O1024&amp;$P1024,cashier!$J$2:$J$672,0),U$1),FALSE)</f>
        <v>0</v>
      </c>
      <c r="V1024" s="10" t="b" cm="1">
        <f t="array" ref="V1024">IFERROR(INDEX(cashier!$A$2:$I$672,MATCH($O1024&amp;$P1024,cashier!$J$2:$J$672,0),V$1),FALSE)</f>
        <v>0</v>
      </c>
      <c r="W1024" s="10" t="b" cm="1">
        <f t="array" ref="W1024">IFERROR(INDEX(cashier!$A$2:$I$672,MATCH($O1024&amp;$P1024,cashier!$J$2:$J$672,0),W$1),FALSE)</f>
        <v>0</v>
      </c>
      <c r="X1024" s="10" t="b" cm="1">
        <f t="array" ref="X1024">IFERROR(INDEX(cashier!$A$2:$I$672,MATCH($O1024&amp;$P1024,cashier!$J$2:$J$672,0),X$1),FALSE)</f>
        <v>0</v>
      </c>
      <c r="Y1024" s="10" t="b" cm="1">
        <f t="array" ref="Y1024">IFERROR(INDEX(cashier!$A$2:$I$672,MATCH($O1024&amp;$P1024,cashier!$J$2:$J$672,0),Y$1),FALSE)</f>
        <v>0</v>
      </c>
      <c r="Z1024" s="13" t="b" cm="1">
        <f t="array" ref="Z1024">IFERROR(INDEX(bank!$A$2:$P$1212,MATCH($O1024&amp;$P1024,bank!$Q$2:$Q$1212,0),Z$1),FALSE)</f>
        <v>0</v>
      </c>
      <c r="AA1024" s="13" t="b" cm="1">
        <f t="array" ref="AA1024">IFERROR(INDEX(bank!$A$2:$P$1212,MATCH($O1024&amp;$P1024,bank!$Q$2:$Q$1212,0),AA$1),FALSE)</f>
        <v>0</v>
      </c>
      <c r="AB1024" s="13" t="b" cm="1">
        <f t="array" ref="AB1024">IFERROR(INDEX(bank!$A$2:$P$1212,MATCH($O1024&amp;$P1024,bank!$Q$2:$Q$1212,0),AB$1),FALSE)</f>
        <v>0</v>
      </c>
      <c r="AC1024" s="13" t="b" cm="1">
        <f t="array" ref="AC1024">IFERROR(INDEX(bank!$A$2:$P$1212,MATCH($O1024&amp;$P1024,bank!$Q$2:$Q$1212,0),AC$1),FALSE)</f>
        <v>0</v>
      </c>
      <c r="AD1024" s="13" t="b" cm="1">
        <f t="array" ref="AD1024">IFERROR(INDEX(bank!$A$2:$P$1212,MATCH($O1024&amp;$P1024,bank!$Q$2:$Q$1212,0),AD$1),FALSE)</f>
        <v>0</v>
      </c>
      <c r="AE1024" s="13" t="b" cm="1">
        <f t="array" ref="AE1024">IFERROR(INDEX(bank!$A$2:$P$1212,MATCH($O1024&amp;$P1024,bank!$Q$2:$Q$1212,0),AE$1),FALSE)</f>
        <v>0</v>
      </c>
      <c r="AF1024" s="13" t="b" cm="1">
        <f t="array" ref="AF1024">IFERROR(INDEX(bank!$A$2:$P$1212,MATCH($O1024&amp;$P1024,bank!$Q$2:$Q$1212,0),AF$1),FALSE)</f>
        <v>0</v>
      </c>
      <c r="AG1024" s="13" t="b" cm="1">
        <f t="array" ref="AG1024">IFERROR(INDEX(bank!$A$2:$P$1212,MATCH($O1024&amp;$P1024,bank!$Q$2:$Q$1212,0),AG$1),FALSE)</f>
        <v>0</v>
      </c>
      <c r="AH1024" s="13" t="b" cm="1">
        <f t="array" ref="AH1024">IFERROR(INDEX(bank!$A$2:$P$1212,MATCH($O1024&amp;$P1024,bank!$Q$2:$Q$1212,0),AH$1),FALSE)</f>
        <v>0</v>
      </c>
      <c r="AI1024" s="13" t="b" cm="1">
        <f t="array" ref="AI1024">IFERROR(INDEX(bank!$A$2:$P$1212,MATCH($O1024&amp;$P1024,bank!$Q$2:$Q$1212,0),AI$1),FALSE)</f>
        <v>0</v>
      </c>
      <c r="AJ1024" s="13" t="b" cm="1">
        <f t="array" ref="AJ1024">IFERROR(INDEX(bank!$A$2:$P$1212,MATCH($O1024&amp;$P1024,bank!$Q$2:$Q$1212,0),AJ$1),FALSE)</f>
        <v>0</v>
      </c>
      <c r="AK1024" s="13" t="b" cm="1">
        <f t="array" ref="AK1024">IFERROR(INDEX(bank!$A$2:$P$1212,MATCH($O1024&amp;$P1024,bank!$Q$2:$Q$1212,0),AK$1),FALSE)</f>
        <v>0</v>
      </c>
      <c r="AL1024" s="13" t="b" cm="1">
        <f t="array" ref="AL1024">IFERROR(INDEX(bank!$A$2:$P$1212,MATCH($O1024&amp;$P1024,bank!$Q$2:$Q$1212,0),AL$1),FALSE)</f>
        <v>0</v>
      </c>
      <c r="AM1024" s="13" t="b" cm="1">
        <f t="array" ref="AM1024">IFERROR(INDEX(bank!$A$2:$P$1212,MATCH($O1024&amp;$P1024,bank!$Q$2:$Q$1212,0),AM$1),FALSE)</f>
        <v>0</v>
      </c>
      <c r="AN1024" s="13" t="b" cm="1">
        <f t="array" ref="AN1024">IFERROR(INDEX(bank!$A$2:$P$1212,MATCH($O1024&amp;$P1024,bank!$Q$2:$Q$1212,0),AN$1),FALSE)</f>
        <v>0</v>
      </c>
      <c r="AO1024" s="13" t="b" cm="1">
        <f t="array" ref="AO1024">IFERROR(INDEX(bank!$A$2:$P$1212,MATCH($O1024&amp;$P1024,bank!$Q$2:$Q$1212,0),AO$1),FALSE)</f>
        <v>0</v>
      </c>
    </row>
    <row r="1025" spans="1:41" hidden="1">
      <c r="A1025" s="4" t="s">
        <v>88</v>
      </c>
      <c r="B1025" s="4" t="s">
        <v>829</v>
      </c>
      <c r="C1025" s="4">
        <v>13780</v>
      </c>
      <c r="D1025" s="4">
        <v>1941.8022969069259</v>
      </c>
      <c r="E1025" s="4">
        <v>0</v>
      </c>
      <c r="F1025" s="4">
        <v>0</v>
      </c>
      <c r="G1025" s="4" t="s">
        <v>30</v>
      </c>
      <c r="H1025" s="6">
        <v>45107.128265960651</v>
      </c>
      <c r="I1025" s="4" t="s">
        <v>830</v>
      </c>
      <c r="J1025" s="4" t="b">
        <v>0</v>
      </c>
      <c r="K1025" s="4">
        <v>0</v>
      </c>
      <c r="L1025" s="4">
        <v>7.0964999999999998</v>
      </c>
      <c r="O1025" s="4" t="s">
        <v>18</v>
      </c>
      <c r="P1025" s="4">
        <v>1161</v>
      </c>
      <c r="Q1025" s="10" t="b" cm="1">
        <f t="array" ref="Q1025">IFERROR(INDEX(cashier!$A$2:$I$672,MATCH($O1025&amp;$P1025,cashier!$J$2:$J$672,0),Q$1),FALSE)</f>
        <v>0</v>
      </c>
      <c r="R1025" s="10" t="b" cm="1">
        <f t="array" ref="R1025">IFERROR(INDEX(cashier!$A$2:$I$672,MATCH($O1025&amp;$P1025,cashier!$J$2:$J$672,0),R$1),FALSE)</f>
        <v>0</v>
      </c>
      <c r="S1025" s="10" t="b" cm="1">
        <f t="array" ref="S1025">IFERROR(INDEX(cashier!$A$2:$I$672,MATCH($O1025&amp;$P1025,cashier!$J$2:$J$672,0),S$1),FALSE)</f>
        <v>0</v>
      </c>
      <c r="T1025" s="10" t="b" cm="1">
        <f t="array" ref="T1025">IFERROR(INDEX(cashier!$A$2:$I$672,MATCH($O1025&amp;$P1025,cashier!$J$2:$J$672,0),T$1),FALSE)</f>
        <v>0</v>
      </c>
      <c r="U1025" s="10" t="b" cm="1">
        <f t="array" ref="U1025">IFERROR(INDEX(cashier!$A$2:$I$672,MATCH($O1025&amp;$P1025,cashier!$J$2:$J$672,0),U$1),FALSE)</f>
        <v>0</v>
      </c>
      <c r="V1025" s="10" t="b" cm="1">
        <f t="array" ref="V1025">IFERROR(INDEX(cashier!$A$2:$I$672,MATCH($O1025&amp;$P1025,cashier!$J$2:$J$672,0),V$1),FALSE)</f>
        <v>0</v>
      </c>
      <c r="W1025" s="10" t="b" cm="1">
        <f t="array" ref="W1025">IFERROR(INDEX(cashier!$A$2:$I$672,MATCH($O1025&amp;$P1025,cashier!$J$2:$J$672,0),W$1),FALSE)</f>
        <v>0</v>
      </c>
      <c r="X1025" s="10" t="b" cm="1">
        <f t="array" ref="X1025">IFERROR(INDEX(cashier!$A$2:$I$672,MATCH($O1025&amp;$P1025,cashier!$J$2:$J$672,0),X$1),FALSE)</f>
        <v>0</v>
      </c>
      <c r="Y1025" s="10" t="b" cm="1">
        <f t="array" ref="Y1025">IFERROR(INDEX(cashier!$A$2:$I$672,MATCH($O1025&amp;$P1025,cashier!$J$2:$J$672,0),Y$1),FALSE)</f>
        <v>0</v>
      </c>
      <c r="Z1025" s="13" t="b" cm="1">
        <f t="array" ref="Z1025">IFERROR(INDEX(bank!$A$2:$P$1212,MATCH($O1025&amp;$P1025,bank!$Q$2:$Q$1212,0),Z$1),FALSE)</f>
        <v>0</v>
      </c>
      <c r="AA1025" s="13" t="b" cm="1">
        <f t="array" ref="AA1025">IFERROR(INDEX(bank!$A$2:$P$1212,MATCH($O1025&amp;$P1025,bank!$Q$2:$Q$1212,0),AA$1),FALSE)</f>
        <v>0</v>
      </c>
      <c r="AB1025" s="13" t="b" cm="1">
        <f t="array" ref="AB1025">IFERROR(INDEX(bank!$A$2:$P$1212,MATCH($O1025&amp;$P1025,bank!$Q$2:$Q$1212,0),AB$1),FALSE)</f>
        <v>0</v>
      </c>
      <c r="AC1025" s="13" t="b" cm="1">
        <f t="array" ref="AC1025">IFERROR(INDEX(bank!$A$2:$P$1212,MATCH($O1025&amp;$P1025,bank!$Q$2:$Q$1212,0),AC$1),FALSE)</f>
        <v>0</v>
      </c>
      <c r="AD1025" s="13" t="b" cm="1">
        <f t="array" ref="AD1025">IFERROR(INDEX(bank!$A$2:$P$1212,MATCH($O1025&amp;$P1025,bank!$Q$2:$Q$1212,0),AD$1),FALSE)</f>
        <v>0</v>
      </c>
      <c r="AE1025" s="13" t="b" cm="1">
        <f t="array" ref="AE1025">IFERROR(INDEX(bank!$A$2:$P$1212,MATCH($O1025&amp;$P1025,bank!$Q$2:$Q$1212,0),AE$1),FALSE)</f>
        <v>0</v>
      </c>
      <c r="AF1025" s="13" t="b" cm="1">
        <f t="array" ref="AF1025">IFERROR(INDEX(bank!$A$2:$P$1212,MATCH($O1025&amp;$P1025,bank!$Q$2:$Q$1212,0),AF$1),FALSE)</f>
        <v>0</v>
      </c>
      <c r="AG1025" s="13" t="b" cm="1">
        <f t="array" ref="AG1025">IFERROR(INDEX(bank!$A$2:$P$1212,MATCH($O1025&amp;$P1025,bank!$Q$2:$Q$1212,0),AG$1),FALSE)</f>
        <v>0</v>
      </c>
      <c r="AH1025" s="13" t="b" cm="1">
        <f t="array" ref="AH1025">IFERROR(INDEX(bank!$A$2:$P$1212,MATCH($O1025&amp;$P1025,bank!$Q$2:$Q$1212,0),AH$1),FALSE)</f>
        <v>0</v>
      </c>
      <c r="AI1025" s="13" t="b" cm="1">
        <f t="array" ref="AI1025">IFERROR(INDEX(bank!$A$2:$P$1212,MATCH($O1025&amp;$P1025,bank!$Q$2:$Q$1212,0),AI$1),FALSE)</f>
        <v>0</v>
      </c>
      <c r="AJ1025" s="13" t="b" cm="1">
        <f t="array" ref="AJ1025">IFERROR(INDEX(bank!$A$2:$P$1212,MATCH($O1025&amp;$P1025,bank!$Q$2:$Q$1212,0),AJ$1),FALSE)</f>
        <v>0</v>
      </c>
      <c r="AK1025" s="13" t="b" cm="1">
        <f t="array" ref="AK1025">IFERROR(INDEX(bank!$A$2:$P$1212,MATCH($O1025&amp;$P1025,bank!$Q$2:$Q$1212,0),AK$1),FALSE)</f>
        <v>0</v>
      </c>
      <c r="AL1025" s="13" t="b" cm="1">
        <f t="array" ref="AL1025">IFERROR(INDEX(bank!$A$2:$P$1212,MATCH($O1025&amp;$P1025,bank!$Q$2:$Q$1212,0),AL$1),FALSE)</f>
        <v>0</v>
      </c>
      <c r="AM1025" s="13" t="b" cm="1">
        <f t="array" ref="AM1025">IFERROR(INDEX(bank!$A$2:$P$1212,MATCH($O1025&amp;$P1025,bank!$Q$2:$Q$1212,0),AM$1),FALSE)</f>
        <v>0</v>
      </c>
      <c r="AN1025" s="13" t="b" cm="1">
        <f t="array" ref="AN1025">IFERROR(INDEX(bank!$A$2:$P$1212,MATCH($O1025&amp;$P1025,bank!$Q$2:$Q$1212,0),AN$1),FALSE)</f>
        <v>0</v>
      </c>
      <c r="AO1025" s="13" t="b" cm="1">
        <f t="array" ref="AO1025">IFERROR(INDEX(bank!$A$2:$P$1212,MATCH($O1025&amp;$P1025,bank!$Q$2:$Q$1212,0),AO$1),FALSE)</f>
        <v>0</v>
      </c>
    </row>
    <row r="1026" spans="1:41" hidden="1">
      <c r="A1026" s="4" t="s">
        <v>88</v>
      </c>
      <c r="B1026" s="4" t="s">
        <v>831</v>
      </c>
      <c r="C1026" s="4">
        <v>3488</v>
      </c>
      <c r="D1026" s="4">
        <v>3488</v>
      </c>
      <c r="E1026" s="4">
        <v>0</v>
      </c>
      <c r="F1026" s="4">
        <v>0</v>
      </c>
      <c r="G1026" s="4" t="s">
        <v>19</v>
      </c>
      <c r="H1026" s="6">
        <v>45107.132296180564</v>
      </c>
      <c r="I1026" s="4" t="s">
        <v>832</v>
      </c>
      <c r="J1026" s="4" t="b">
        <v>0</v>
      </c>
      <c r="K1026" s="4">
        <v>0</v>
      </c>
      <c r="L1026" s="4">
        <v>1</v>
      </c>
      <c r="O1026" s="4" t="s">
        <v>18</v>
      </c>
      <c r="P1026" s="4">
        <v>1163</v>
      </c>
      <c r="Q1026" s="10" t="b" cm="1">
        <f t="array" ref="Q1026">IFERROR(INDEX(cashier!$A$2:$I$672,MATCH($O1026&amp;$P1026,cashier!$J$2:$J$672,0),Q$1),FALSE)</f>
        <v>0</v>
      </c>
      <c r="R1026" s="10" t="b" cm="1">
        <f t="array" ref="R1026">IFERROR(INDEX(cashier!$A$2:$I$672,MATCH($O1026&amp;$P1026,cashier!$J$2:$J$672,0),R$1),FALSE)</f>
        <v>0</v>
      </c>
      <c r="S1026" s="10" t="b" cm="1">
        <f t="array" ref="S1026">IFERROR(INDEX(cashier!$A$2:$I$672,MATCH($O1026&amp;$P1026,cashier!$J$2:$J$672,0),S$1),FALSE)</f>
        <v>0</v>
      </c>
      <c r="T1026" s="10" t="b" cm="1">
        <f t="array" ref="T1026">IFERROR(INDEX(cashier!$A$2:$I$672,MATCH($O1026&amp;$P1026,cashier!$J$2:$J$672,0),T$1),FALSE)</f>
        <v>0</v>
      </c>
      <c r="U1026" s="10" t="b" cm="1">
        <f t="array" ref="U1026">IFERROR(INDEX(cashier!$A$2:$I$672,MATCH($O1026&amp;$P1026,cashier!$J$2:$J$672,0),U$1),FALSE)</f>
        <v>0</v>
      </c>
      <c r="V1026" s="10" t="b" cm="1">
        <f t="array" ref="V1026">IFERROR(INDEX(cashier!$A$2:$I$672,MATCH($O1026&amp;$P1026,cashier!$J$2:$J$672,0),V$1),FALSE)</f>
        <v>0</v>
      </c>
      <c r="W1026" s="10" t="b" cm="1">
        <f t="array" ref="W1026">IFERROR(INDEX(cashier!$A$2:$I$672,MATCH($O1026&amp;$P1026,cashier!$J$2:$J$672,0),W$1),FALSE)</f>
        <v>0</v>
      </c>
      <c r="X1026" s="10" t="b" cm="1">
        <f t="array" ref="X1026">IFERROR(INDEX(cashier!$A$2:$I$672,MATCH($O1026&amp;$P1026,cashier!$J$2:$J$672,0),X$1),FALSE)</f>
        <v>0</v>
      </c>
      <c r="Y1026" s="10" t="b" cm="1">
        <f t="array" ref="Y1026">IFERROR(INDEX(cashier!$A$2:$I$672,MATCH($O1026&amp;$P1026,cashier!$J$2:$J$672,0),Y$1),FALSE)</f>
        <v>0</v>
      </c>
      <c r="Z1026" s="13" t="b" cm="1">
        <f t="array" ref="Z1026">IFERROR(INDEX(bank!$A$2:$P$1212,MATCH($O1026&amp;$P1026,bank!$Q$2:$Q$1212,0),Z$1),FALSE)</f>
        <v>0</v>
      </c>
      <c r="AA1026" s="13" t="b" cm="1">
        <f t="array" ref="AA1026">IFERROR(INDEX(bank!$A$2:$P$1212,MATCH($O1026&amp;$P1026,bank!$Q$2:$Q$1212,0),AA$1),FALSE)</f>
        <v>0</v>
      </c>
      <c r="AB1026" s="13" t="b" cm="1">
        <f t="array" ref="AB1026">IFERROR(INDEX(bank!$A$2:$P$1212,MATCH($O1026&amp;$P1026,bank!$Q$2:$Q$1212,0),AB$1),FALSE)</f>
        <v>0</v>
      </c>
      <c r="AC1026" s="13" t="b" cm="1">
        <f t="array" ref="AC1026">IFERROR(INDEX(bank!$A$2:$P$1212,MATCH($O1026&amp;$P1026,bank!$Q$2:$Q$1212,0),AC$1),FALSE)</f>
        <v>0</v>
      </c>
      <c r="AD1026" s="13" t="b" cm="1">
        <f t="array" ref="AD1026">IFERROR(INDEX(bank!$A$2:$P$1212,MATCH($O1026&amp;$P1026,bank!$Q$2:$Q$1212,0),AD$1),FALSE)</f>
        <v>0</v>
      </c>
      <c r="AE1026" s="13" t="b" cm="1">
        <f t="array" ref="AE1026">IFERROR(INDEX(bank!$A$2:$P$1212,MATCH($O1026&amp;$P1026,bank!$Q$2:$Q$1212,0),AE$1),FALSE)</f>
        <v>0</v>
      </c>
      <c r="AF1026" s="13" t="b" cm="1">
        <f t="array" ref="AF1026">IFERROR(INDEX(bank!$A$2:$P$1212,MATCH($O1026&amp;$P1026,bank!$Q$2:$Q$1212,0),AF$1),FALSE)</f>
        <v>0</v>
      </c>
      <c r="AG1026" s="13" t="b" cm="1">
        <f t="array" ref="AG1026">IFERROR(INDEX(bank!$A$2:$P$1212,MATCH($O1026&amp;$P1026,bank!$Q$2:$Q$1212,0),AG$1),FALSE)</f>
        <v>0</v>
      </c>
      <c r="AH1026" s="13" t="b" cm="1">
        <f t="array" ref="AH1026">IFERROR(INDEX(bank!$A$2:$P$1212,MATCH($O1026&amp;$P1026,bank!$Q$2:$Q$1212,0),AH$1),FALSE)</f>
        <v>0</v>
      </c>
      <c r="AI1026" s="13" t="b" cm="1">
        <f t="array" ref="AI1026">IFERROR(INDEX(bank!$A$2:$P$1212,MATCH($O1026&amp;$P1026,bank!$Q$2:$Q$1212,0),AI$1),FALSE)</f>
        <v>0</v>
      </c>
      <c r="AJ1026" s="13" t="b" cm="1">
        <f t="array" ref="AJ1026">IFERROR(INDEX(bank!$A$2:$P$1212,MATCH($O1026&amp;$P1026,bank!$Q$2:$Q$1212,0),AJ$1),FALSE)</f>
        <v>0</v>
      </c>
      <c r="AK1026" s="13" t="b" cm="1">
        <f t="array" ref="AK1026">IFERROR(INDEX(bank!$A$2:$P$1212,MATCH($O1026&amp;$P1026,bank!$Q$2:$Q$1212,0),AK$1),FALSE)</f>
        <v>0</v>
      </c>
      <c r="AL1026" s="13" t="b" cm="1">
        <f t="array" ref="AL1026">IFERROR(INDEX(bank!$A$2:$P$1212,MATCH($O1026&amp;$P1026,bank!$Q$2:$Q$1212,0),AL$1),FALSE)</f>
        <v>0</v>
      </c>
      <c r="AM1026" s="13" t="b" cm="1">
        <f t="array" ref="AM1026">IFERROR(INDEX(bank!$A$2:$P$1212,MATCH($O1026&amp;$P1026,bank!$Q$2:$Q$1212,0),AM$1),FALSE)</f>
        <v>0</v>
      </c>
      <c r="AN1026" s="13" t="b" cm="1">
        <f t="array" ref="AN1026">IFERROR(INDEX(bank!$A$2:$P$1212,MATCH($O1026&amp;$P1026,bank!$Q$2:$Q$1212,0),AN$1),FALSE)</f>
        <v>0</v>
      </c>
      <c r="AO1026" s="13" t="b" cm="1">
        <f t="array" ref="AO1026">IFERROR(INDEX(bank!$A$2:$P$1212,MATCH($O1026&amp;$P1026,bank!$Q$2:$Q$1212,0),AO$1),FALSE)</f>
        <v>0</v>
      </c>
    </row>
    <row r="1027" spans="1:41" hidden="1">
      <c r="A1027" s="4" t="s">
        <v>133</v>
      </c>
      <c r="B1027" s="4" t="s">
        <v>833</v>
      </c>
      <c r="C1027" s="4">
        <v>5540</v>
      </c>
      <c r="D1027" s="4">
        <v>5540</v>
      </c>
      <c r="E1027" s="4">
        <v>0</v>
      </c>
      <c r="F1027" s="4">
        <v>0</v>
      </c>
      <c r="G1027" s="4" t="s">
        <v>19</v>
      </c>
      <c r="H1027" s="6">
        <v>45107.132296180564</v>
      </c>
      <c r="I1027" s="4" t="s">
        <v>832</v>
      </c>
      <c r="J1027" s="4" t="b">
        <v>0</v>
      </c>
      <c r="K1027" s="4">
        <v>0</v>
      </c>
      <c r="L1027" s="4">
        <v>1</v>
      </c>
      <c r="O1027" s="4" t="s">
        <v>18</v>
      </c>
      <c r="P1027" s="4">
        <v>1163</v>
      </c>
      <c r="Q1027" s="10" t="b" cm="1">
        <f t="array" ref="Q1027">IFERROR(INDEX(cashier!$A$2:$I$672,MATCH($O1027&amp;$P1027,cashier!$J$2:$J$672,0),Q$1),FALSE)</f>
        <v>0</v>
      </c>
      <c r="R1027" s="10" t="b" cm="1">
        <f t="array" ref="R1027">IFERROR(INDEX(cashier!$A$2:$I$672,MATCH($O1027&amp;$P1027,cashier!$J$2:$J$672,0),R$1),FALSE)</f>
        <v>0</v>
      </c>
      <c r="S1027" s="10" t="b" cm="1">
        <f t="array" ref="S1027">IFERROR(INDEX(cashier!$A$2:$I$672,MATCH($O1027&amp;$P1027,cashier!$J$2:$J$672,0),S$1),FALSE)</f>
        <v>0</v>
      </c>
      <c r="T1027" s="10" t="b" cm="1">
        <f t="array" ref="T1027">IFERROR(INDEX(cashier!$A$2:$I$672,MATCH($O1027&amp;$P1027,cashier!$J$2:$J$672,0),T$1),FALSE)</f>
        <v>0</v>
      </c>
      <c r="U1027" s="10" t="b" cm="1">
        <f t="array" ref="U1027">IFERROR(INDEX(cashier!$A$2:$I$672,MATCH($O1027&amp;$P1027,cashier!$J$2:$J$672,0),U$1),FALSE)</f>
        <v>0</v>
      </c>
      <c r="V1027" s="10" t="b" cm="1">
        <f t="array" ref="V1027">IFERROR(INDEX(cashier!$A$2:$I$672,MATCH($O1027&amp;$P1027,cashier!$J$2:$J$672,0),V$1),FALSE)</f>
        <v>0</v>
      </c>
      <c r="W1027" s="10" t="b" cm="1">
        <f t="array" ref="W1027">IFERROR(INDEX(cashier!$A$2:$I$672,MATCH($O1027&amp;$P1027,cashier!$J$2:$J$672,0),W$1),FALSE)</f>
        <v>0</v>
      </c>
      <c r="X1027" s="10" t="b" cm="1">
        <f t="array" ref="X1027">IFERROR(INDEX(cashier!$A$2:$I$672,MATCH($O1027&amp;$P1027,cashier!$J$2:$J$672,0),X$1),FALSE)</f>
        <v>0</v>
      </c>
      <c r="Y1027" s="10" t="b" cm="1">
        <f t="array" ref="Y1027">IFERROR(INDEX(cashier!$A$2:$I$672,MATCH($O1027&amp;$P1027,cashier!$J$2:$J$672,0),Y$1),FALSE)</f>
        <v>0</v>
      </c>
      <c r="Z1027" s="13" t="b" cm="1">
        <f t="array" ref="Z1027">IFERROR(INDEX(bank!$A$2:$P$1212,MATCH($O1027&amp;$P1027,bank!$Q$2:$Q$1212,0),Z$1),FALSE)</f>
        <v>0</v>
      </c>
      <c r="AA1027" s="13" t="b" cm="1">
        <f t="array" ref="AA1027">IFERROR(INDEX(bank!$A$2:$P$1212,MATCH($O1027&amp;$P1027,bank!$Q$2:$Q$1212,0),AA$1),FALSE)</f>
        <v>0</v>
      </c>
      <c r="AB1027" s="13" t="b" cm="1">
        <f t="array" ref="AB1027">IFERROR(INDEX(bank!$A$2:$P$1212,MATCH($O1027&amp;$P1027,bank!$Q$2:$Q$1212,0),AB$1),FALSE)</f>
        <v>0</v>
      </c>
      <c r="AC1027" s="13" t="b" cm="1">
        <f t="array" ref="AC1027">IFERROR(INDEX(bank!$A$2:$P$1212,MATCH($O1027&amp;$P1027,bank!$Q$2:$Q$1212,0),AC$1),FALSE)</f>
        <v>0</v>
      </c>
      <c r="AD1027" s="13" t="b" cm="1">
        <f t="array" ref="AD1027">IFERROR(INDEX(bank!$A$2:$P$1212,MATCH($O1027&amp;$P1027,bank!$Q$2:$Q$1212,0),AD$1),FALSE)</f>
        <v>0</v>
      </c>
      <c r="AE1027" s="13" t="b" cm="1">
        <f t="array" ref="AE1027">IFERROR(INDEX(bank!$A$2:$P$1212,MATCH($O1027&amp;$P1027,bank!$Q$2:$Q$1212,0),AE$1),FALSE)</f>
        <v>0</v>
      </c>
      <c r="AF1027" s="13" t="b" cm="1">
        <f t="array" ref="AF1027">IFERROR(INDEX(bank!$A$2:$P$1212,MATCH($O1027&amp;$P1027,bank!$Q$2:$Q$1212,0),AF$1),FALSE)</f>
        <v>0</v>
      </c>
      <c r="AG1027" s="13" t="b" cm="1">
        <f t="array" ref="AG1027">IFERROR(INDEX(bank!$A$2:$P$1212,MATCH($O1027&amp;$P1027,bank!$Q$2:$Q$1212,0),AG$1),FALSE)</f>
        <v>0</v>
      </c>
      <c r="AH1027" s="13" t="b" cm="1">
        <f t="array" ref="AH1027">IFERROR(INDEX(bank!$A$2:$P$1212,MATCH($O1027&amp;$P1027,bank!$Q$2:$Q$1212,0),AH$1),FALSE)</f>
        <v>0</v>
      </c>
      <c r="AI1027" s="13" t="b" cm="1">
        <f t="array" ref="AI1027">IFERROR(INDEX(bank!$A$2:$P$1212,MATCH($O1027&amp;$P1027,bank!$Q$2:$Q$1212,0),AI$1),FALSE)</f>
        <v>0</v>
      </c>
      <c r="AJ1027" s="13" t="b" cm="1">
        <f t="array" ref="AJ1027">IFERROR(INDEX(bank!$A$2:$P$1212,MATCH($O1027&amp;$P1027,bank!$Q$2:$Q$1212,0),AJ$1),FALSE)</f>
        <v>0</v>
      </c>
      <c r="AK1027" s="13" t="b" cm="1">
        <f t="array" ref="AK1027">IFERROR(INDEX(bank!$A$2:$P$1212,MATCH($O1027&amp;$P1027,bank!$Q$2:$Q$1212,0),AK$1),FALSE)</f>
        <v>0</v>
      </c>
      <c r="AL1027" s="13" t="b" cm="1">
        <f t="array" ref="AL1027">IFERROR(INDEX(bank!$A$2:$P$1212,MATCH($O1027&amp;$P1027,bank!$Q$2:$Q$1212,0),AL$1),FALSE)</f>
        <v>0</v>
      </c>
      <c r="AM1027" s="13" t="b" cm="1">
        <f t="array" ref="AM1027">IFERROR(INDEX(bank!$A$2:$P$1212,MATCH($O1027&amp;$P1027,bank!$Q$2:$Q$1212,0),AM$1),FALSE)</f>
        <v>0</v>
      </c>
      <c r="AN1027" s="13" t="b" cm="1">
        <f t="array" ref="AN1027">IFERROR(INDEX(bank!$A$2:$P$1212,MATCH($O1027&amp;$P1027,bank!$Q$2:$Q$1212,0),AN$1),FALSE)</f>
        <v>0</v>
      </c>
      <c r="AO1027" s="13" t="b" cm="1">
        <f t="array" ref="AO1027">IFERROR(INDEX(bank!$A$2:$P$1212,MATCH($O1027&amp;$P1027,bank!$Q$2:$Q$1212,0),AO$1),FALSE)</f>
        <v>0</v>
      </c>
    </row>
    <row r="1028" spans="1:41" hidden="1">
      <c r="A1028" s="4" t="s">
        <v>133</v>
      </c>
      <c r="B1028" s="4" t="s">
        <v>834</v>
      </c>
      <c r="C1028" s="4">
        <v>5610</v>
      </c>
      <c r="D1028" s="4">
        <v>5610</v>
      </c>
      <c r="E1028" s="4">
        <v>0</v>
      </c>
      <c r="F1028" s="4">
        <v>0</v>
      </c>
      <c r="G1028" s="4" t="s">
        <v>19</v>
      </c>
      <c r="H1028" s="6">
        <v>45096.140317129633</v>
      </c>
      <c r="I1028" s="4" t="s">
        <v>208</v>
      </c>
      <c r="J1028" s="4" t="b">
        <v>0</v>
      </c>
      <c r="K1028" s="4">
        <v>0</v>
      </c>
      <c r="L1028" s="4">
        <v>1</v>
      </c>
      <c r="O1028" s="4" t="s">
        <v>18</v>
      </c>
      <c r="P1028" s="4">
        <v>1165</v>
      </c>
      <c r="Q1028" s="10" t="b" cm="1">
        <f t="array" ref="Q1028">IFERROR(INDEX(cashier!$A$2:$I$672,MATCH($O1028&amp;$P1028,cashier!$J$2:$J$672,0),Q$1),FALSE)</f>
        <v>0</v>
      </c>
      <c r="R1028" s="10" t="b" cm="1">
        <f t="array" ref="R1028">IFERROR(INDEX(cashier!$A$2:$I$672,MATCH($O1028&amp;$P1028,cashier!$J$2:$J$672,0),R$1),FALSE)</f>
        <v>0</v>
      </c>
      <c r="S1028" s="10" t="b" cm="1">
        <f t="array" ref="S1028">IFERROR(INDEX(cashier!$A$2:$I$672,MATCH($O1028&amp;$P1028,cashier!$J$2:$J$672,0),S$1),FALSE)</f>
        <v>0</v>
      </c>
      <c r="T1028" s="10" t="b" cm="1">
        <f t="array" ref="T1028">IFERROR(INDEX(cashier!$A$2:$I$672,MATCH($O1028&amp;$P1028,cashier!$J$2:$J$672,0),T$1),FALSE)</f>
        <v>0</v>
      </c>
      <c r="U1028" s="10" t="b" cm="1">
        <f t="array" ref="U1028">IFERROR(INDEX(cashier!$A$2:$I$672,MATCH($O1028&amp;$P1028,cashier!$J$2:$J$672,0),U$1),FALSE)</f>
        <v>0</v>
      </c>
      <c r="V1028" s="10" t="b" cm="1">
        <f t="array" ref="V1028">IFERROR(INDEX(cashier!$A$2:$I$672,MATCH($O1028&amp;$P1028,cashier!$J$2:$J$672,0),V$1),FALSE)</f>
        <v>0</v>
      </c>
      <c r="W1028" s="10" t="b" cm="1">
        <f t="array" ref="W1028">IFERROR(INDEX(cashier!$A$2:$I$672,MATCH($O1028&amp;$P1028,cashier!$J$2:$J$672,0),W$1),FALSE)</f>
        <v>0</v>
      </c>
      <c r="X1028" s="10" t="b" cm="1">
        <f t="array" ref="X1028">IFERROR(INDEX(cashier!$A$2:$I$672,MATCH($O1028&amp;$P1028,cashier!$J$2:$J$672,0),X$1),FALSE)</f>
        <v>0</v>
      </c>
      <c r="Y1028" s="10" t="b" cm="1">
        <f t="array" ref="Y1028">IFERROR(INDEX(cashier!$A$2:$I$672,MATCH($O1028&amp;$P1028,cashier!$J$2:$J$672,0),Y$1),FALSE)</f>
        <v>0</v>
      </c>
      <c r="Z1028" s="13" t="b" cm="1">
        <f t="array" ref="Z1028">IFERROR(INDEX(bank!$A$2:$P$1212,MATCH($O1028&amp;$P1028,bank!$Q$2:$Q$1212,0),Z$1),FALSE)</f>
        <v>0</v>
      </c>
      <c r="AA1028" s="13" t="b" cm="1">
        <f t="array" ref="AA1028">IFERROR(INDEX(bank!$A$2:$P$1212,MATCH($O1028&amp;$P1028,bank!$Q$2:$Q$1212,0),AA$1),FALSE)</f>
        <v>0</v>
      </c>
      <c r="AB1028" s="13" t="b" cm="1">
        <f t="array" ref="AB1028">IFERROR(INDEX(bank!$A$2:$P$1212,MATCH($O1028&amp;$P1028,bank!$Q$2:$Q$1212,0),AB$1),FALSE)</f>
        <v>0</v>
      </c>
      <c r="AC1028" s="13" t="b" cm="1">
        <f t="array" ref="AC1028">IFERROR(INDEX(bank!$A$2:$P$1212,MATCH($O1028&amp;$P1028,bank!$Q$2:$Q$1212,0),AC$1),FALSE)</f>
        <v>0</v>
      </c>
      <c r="AD1028" s="13" t="b" cm="1">
        <f t="array" ref="AD1028">IFERROR(INDEX(bank!$A$2:$P$1212,MATCH($O1028&amp;$P1028,bank!$Q$2:$Q$1212,0),AD$1),FALSE)</f>
        <v>0</v>
      </c>
      <c r="AE1028" s="13" t="b" cm="1">
        <f t="array" ref="AE1028">IFERROR(INDEX(bank!$A$2:$P$1212,MATCH($O1028&amp;$P1028,bank!$Q$2:$Q$1212,0),AE$1),FALSE)</f>
        <v>0</v>
      </c>
      <c r="AF1028" s="13" t="b" cm="1">
        <f t="array" ref="AF1028">IFERROR(INDEX(bank!$A$2:$P$1212,MATCH($O1028&amp;$P1028,bank!$Q$2:$Q$1212,0),AF$1),FALSE)</f>
        <v>0</v>
      </c>
      <c r="AG1028" s="13" t="b" cm="1">
        <f t="array" ref="AG1028">IFERROR(INDEX(bank!$A$2:$P$1212,MATCH($O1028&amp;$P1028,bank!$Q$2:$Q$1212,0),AG$1),FALSE)</f>
        <v>0</v>
      </c>
      <c r="AH1028" s="13" t="b" cm="1">
        <f t="array" ref="AH1028">IFERROR(INDEX(bank!$A$2:$P$1212,MATCH($O1028&amp;$P1028,bank!$Q$2:$Q$1212,0),AH$1),FALSE)</f>
        <v>0</v>
      </c>
      <c r="AI1028" s="13" t="b" cm="1">
        <f t="array" ref="AI1028">IFERROR(INDEX(bank!$A$2:$P$1212,MATCH($O1028&amp;$P1028,bank!$Q$2:$Q$1212,0),AI$1),FALSE)</f>
        <v>0</v>
      </c>
      <c r="AJ1028" s="13" t="b" cm="1">
        <f t="array" ref="AJ1028">IFERROR(INDEX(bank!$A$2:$P$1212,MATCH($O1028&amp;$P1028,bank!$Q$2:$Q$1212,0),AJ$1),FALSE)</f>
        <v>0</v>
      </c>
      <c r="AK1028" s="13" t="b" cm="1">
        <f t="array" ref="AK1028">IFERROR(INDEX(bank!$A$2:$P$1212,MATCH($O1028&amp;$P1028,bank!$Q$2:$Q$1212,0),AK$1),FALSE)</f>
        <v>0</v>
      </c>
      <c r="AL1028" s="13" t="b" cm="1">
        <f t="array" ref="AL1028">IFERROR(INDEX(bank!$A$2:$P$1212,MATCH($O1028&amp;$P1028,bank!$Q$2:$Q$1212,0),AL$1),FALSE)</f>
        <v>0</v>
      </c>
      <c r="AM1028" s="13" t="b" cm="1">
        <f t="array" ref="AM1028">IFERROR(INDEX(bank!$A$2:$P$1212,MATCH($O1028&amp;$P1028,bank!$Q$2:$Q$1212,0),AM$1),FALSE)</f>
        <v>0</v>
      </c>
      <c r="AN1028" s="13" t="b" cm="1">
        <f t="array" ref="AN1028">IFERROR(INDEX(bank!$A$2:$P$1212,MATCH($O1028&amp;$P1028,bank!$Q$2:$Q$1212,0),AN$1),FALSE)</f>
        <v>0</v>
      </c>
      <c r="AO1028" s="13" t="b" cm="1">
        <f t="array" ref="AO1028">IFERROR(INDEX(bank!$A$2:$P$1212,MATCH($O1028&amp;$P1028,bank!$Q$2:$Q$1212,0),AO$1),FALSE)</f>
        <v>0</v>
      </c>
    </row>
    <row r="1029" spans="1:41" hidden="1">
      <c r="A1029" s="4" t="s">
        <v>133</v>
      </c>
      <c r="B1029" s="4" t="s">
        <v>835</v>
      </c>
      <c r="C1029" s="4">
        <v>23156</v>
      </c>
      <c r="D1029" s="4">
        <v>23156</v>
      </c>
      <c r="E1029" s="4">
        <v>0</v>
      </c>
      <c r="F1029" s="4">
        <v>0</v>
      </c>
      <c r="G1029" s="4" t="s">
        <v>19</v>
      </c>
      <c r="H1029" s="6">
        <v>45096.140317129633</v>
      </c>
      <c r="I1029" s="4" t="s">
        <v>208</v>
      </c>
      <c r="J1029" s="4" t="b">
        <v>0</v>
      </c>
      <c r="K1029" s="4">
        <v>0</v>
      </c>
      <c r="L1029" s="4">
        <v>1</v>
      </c>
      <c r="O1029" s="4" t="s">
        <v>18</v>
      </c>
      <c r="P1029" s="4">
        <v>1165</v>
      </c>
      <c r="Q1029" s="10" t="b" cm="1">
        <f t="array" ref="Q1029">IFERROR(INDEX(cashier!$A$2:$I$672,MATCH($O1029&amp;$P1029,cashier!$J$2:$J$672,0),Q$1),FALSE)</f>
        <v>0</v>
      </c>
      <c r="R1029" s="10" t="b" cm="1">
        <f t="array" ref="R1029">IFERROR(INDEX(cashier!$A$2:$I$672,MATCH($O1029&amp;$P1029,cashier!$J$2:$J$672,0),R$1),FALSE)</f>
        <v>0</v>
      </c>
      <c r="S1029" s="10" t="b" cm="1">
        <f t="array" ref="S1029">IFERROR(INDEX(cashier!$A$2:$I$672,MATCH($O1029&amp;$P1029,cashier!$J$2:$J$672,0),S$1),FALSE)</f>
        <v>0</v>
      </c>
      <c r="T1029" s="10" t="b" cm="1">
        <f t="array" ref="T1029">IFERROR(INDEX(cashier!$A$2:$I$672,MATCH($O1029&amp;$P1029,cashier!$J$2:$J$672,0),T$1),FALSE)</f>
        <v>0</v>
      </c>
      <c r="U1029" s="10" t="b" cm="1">
        <f t="array" ref="U1029">IFERROR(INDEX(cashier!$A$2:$I$672,MATCH($O1029&amp;$P1029,cashier!$J$2:$J$672,0),U$1),FALSE)</f>
        <v>0</v>
      </c>
      <c r="V1029" s="10" t="b" cm="1">
        <f t="array" ref="V1029">IFERROR(INDEX(cashier!$A$2:$I$672,MATCH($O1029&amp;$P1029,cashier!$J$2:$J$672,0),V$1),FALSE)</f>
        <v>0</v>
      </c>
      <c r="W1029" s="10" t="b" cm="1">
        <f t="array" ref="W1029">IFERROR(INDEX(cashier!$A$2:$I$672,MATCH($O1029&amp;$P1029,cashier!$J$2:$J$672,0),W$1),FALSE)</f>
        <v>0</v>
      </c>
      <c r="X1029" s="10" t="b" cm="1">
        <f t="array" ref="X1029">IFERROR(INDEX(cashier!$A$2:$I$672,MATCH($O1029&amp;$P1029,cashier!$J$2:$J$672,0),X$1),FALSE)</f>
        <v>0</v>
      </c>
      <c r="Y1029" s="10" t="b" cm="1">
        <f t="array" ref="Y1029">IFERROR(INDEX(cashier!$A$2:$I$672,MATCH($O1029&amp;$P1029,cashier!$J$2:$J$672,0),Y$1),FALSE)</f>
        <v>0</v>
      </c>
      <c r="Z1029" s="13" t="b" cm="1">
        <f t="array" ref="Z1029">IFERROR(INDEX(bank!$A$2:$P$1212,MATCH($O1029&amp;$P1029,bank!$Q$2:$Q$1212,0),Z$1),FALSE)</f>
        <v>0</v>
      </c>
      <c r="AA1029" s="13" t="b" cm="1">
        <f t="array" ref="AA1029">IFERROR(INDEX(bank!$A$2:$P$1212,MATCH($O1029&amp;$P1029,bank!$Q$2:$Q$1212,0),AA$1),FALSE)</f>
        <v>0</v>
      </c>
      <c r="AB1029" s="13" t="b" cm="1">
        <f t="array" ref="AB1029">IFERROR(INDEX(bank!$A$2:$P$1212,MATCH($O1029&amp;$P1029,bank!$Q$2:$Q$1212,0),AB$1),FALSE)</f>
        <v>0</v>
      </c>
      <c r="AC1029" s="13" t="b" cm="1">
        <f t="array" ref="AC1029">IFERROR(INDEX(bank!$A$2:$P$1212,MATCH($O1029&amp;$P1029,bank!$Q$2:$Q$1212,0),AC$1),FALSE)</f>
        <v>0</v>
      </c>
      <c r="AD1029" s="13" t="b" cm="1">
        <f t="array" ref="AD1029">IFERROR(INDEX(bank!$A$2:$P$1212,MATCH($O1029&amp;$P1029,bank!$Q$2:$Q$1212,0),AD$1),FALSE)</f>
        <v>0</v>
      </c>
      <c r="AE1029" s="13" t="b" cm="1">
        <f t="array" ref="AE1029">IFERROR(INDEX(bank!$A$2:$P$1212,MATCH($O1029&amp;$P1029,bank!$Q$2:$Q$1212,0),AE$1),FALSE)</f>
        <v>0</v>
      </c>
      <c r="AF1029" s="13" t="b" cm="1">
        <f t="array" ref="AF1029">IFERROR(INDEX(bank!$A$2:$P$1212,MATCH($O1029&amp;$P1029,bank!$Q$2:$Q$1212,0),AF$1),FALSE)</f>
        <v>0</v>
      </c>
      <c r="AG1029" s="13" t="b" cm="1">
        <f t="array" ref="AG1029">IFERROR(INDEX(bank!$A$2:$P$1212,MATCH($O1029&amp;$P1029,bank!$Q$2:$Q$1212,0),AG$1),FALSE)</f>
        <v>0</v>
      </c>
      <c r="AH1029" s="13" t="b" cm="1">
        <f t="array" ref="AH1029">IFERROR(INDEX(bank!$A$2:$P$1212,MATCH($O1029&amp;$P1029,bank!$Q$2:$Q$1212,0),AH$1),FALSE)</f>
        <v>0</v>
      </c>
      <c r="AI1029" s="13" t="b" cm="1">
        <f t="array" ref="AI1029">IFERROR(INDEX(bank!$A$2:$P$1212,MATCH($O1029&amp;$P1029,bank!$Q$2:$Q$1212,0),AI$1),FALSE)</f>
        <v>0</v>
      </c>
      <c r="AJ1029" s="13" t="b" cm="1">
        <f t="array" ref="AJ1029">IFERROR(INDEX(bank!$A$2:$P$1212,MATCH($O1029&amp;$P1029,bank!$Q$2:$Q$1212,0),AJ$1),FALSE)</f>
        <v>0</v>
      </c>
      <c r="AK1029" s="13" t="b" cm="1">
        <f t="array" ref="AK1029">IFERROR(INDEX(bank!$A$2:$P$1212,MATCH($O1029&amp;$P1029,bank!$Q$2:$Q$1212,0),AK$1),FALSE)</f>
        <v>0</v>
      </c>
      <c r="AL1029" s="13" t="b" cm="1">
        <f t="array" ref="AL1029">IFERROR(INDEX(bank!$A$2:$P$1212,MATCH($O1029&amp;$P1029,bank!$Q$2:$Q$1212,0),AL$1),FALSE)</f>
        <v>0</v>
      </c>
      <c r="AM1029" s="13" t="b" cm="1">
        <f t="array" ref="AM1029">IFERROR(INDEX(bank!$A$2:$P$1212,MATCH($O1029&amp;$P1029,bank!$Q$2:$Q$1212,0),AM$1),FALSE)</f>
        <v>0</v>
      </c>
      <c r="AN1029" s="13" t="b" cm="1">
        <f t="array" ref="AN1029">IFERROR(INDEX(bank!$A$2:$P$1212,MATCH($O1029&amp;$P1029,bank!$Q$2:$Q$1212,0),AN$1),FALSE)</f>
        <v>0</v>
      </c>
      <c r="AO1029" s="13" t="b" cm="1">
        <f t="array" ref="AO1029">IFERROR(INDEX(bank!$A$2:$P$1212,MATCH($O1029&amp;$P1029,bank!$Q$2:$Q$1212,0),AO$1),FALSE)</f>
        <v>0</v>
      </c>
    </row>
    <row r="1030" spans="1:41" hidden="1">
      <c r="A1030" s="4" t="s">
        <v>86</v>
      </c>
      <c r="B1030" s="4" t="s">
        <v>836</v>
      </c>
      <c r="C1030" s="4">
        <v>2082.33</v>
      </c>
      <c r="D1030" s="4">
        <v>2082.33</v>
      </c>
      <c r="E1030" s="4">
        <v>0</v>
      </c>
      <c r="F1030" s="4">
        <v>0</v>
      </c>
      <c r="G1030" s="4" t="s">
        <v>19</v>
      </c>
      <c r="H1030" s="6">
        <v>45096.140317129633</v>
      </c>
      <c r="I1030" s="4" t="s">
        <v>208</v>
      </c>
      <c r="J1030" s="4" t="b">
        <v>0</v>
      </c>
      <c r="K1030" s="4">
        <v>0</v>
      </c>
      <c r="L1030" s="4">
        <v>1</v>
      </c>
      <c r="O1030" s="4" t="s">
        <v>18</v>
      </c>
      <c r="P1030" s="4">
        <v>1165</v>
      </c>
      <c r="Q1030" s="10" t="b" cm="1">
        <f t="array" ref="Q1030">IFERROR(INDEX(cashier!$A$2:$I$672,MATCH($O1030&amp;$P1030,cashier!$J$2:$J$672,0),Q$1),FALSE)</f>
        <v>0</v>
      </c>
      <c r="R1030" s="10" t="b" cm="1">
        <f t="array" ref="R1030">IFERROR(INDEX(cashier!$A$2:$I$672,MATCH($O1030&amp;$P1030,cashier!$J$2:$J$672,0),R$1),FALSE)</f>
        <v>0</v>
      </c>
      <c r="S1030" s="10" t="b" cm="1">
        <f t="array" ref="S1030">IFERROR(INDEX(cashier!$A$2:$I$672,MATCH($O1030&amp;$P1030,cashier!$J$2:$J$672,0),S$1),FALSE)</f>
        <v>0</v>
      </c>
      <c r="T1030" s="10" t="b" cm="1">
        <f t="array" ref="T1030">IFERROR(INDEX(cashier!$A$2:$I$672,MATCH($O1030&amp;$P1030,cashier!$J$2:$J$672,0),T$1),FALSE)</f>
        <v>0</v>
      </c>
      <c r="U1030" s="10" t="b" cm="1">
        <f t="array" ref="U1030">IFERROR(INDEX(cashier!$A$2:$I$672,MATCH($O1030&amp;$P1030,cashier!$J$2:$J$672,0),U$1),FALSE)</f>
        <v>0</v>
      </c>
      <c r="V1030" s="10" t="b" cm="1">
        <f t="array" ref="V1030">IFERROR(INDEX(cashier!$A$2:$I$672,MATCH($O1030&amp;$P1030,cashier!$J$2:$J$672,0),V$1),FALSE)</f>
        <v>0</v>
      </c>
      <c r="W1030" s="10" t="b" cm="1">
        <f t="array" ref="W1030">IFERROR(INDEX(cashier!$A$2:$I$672,MATCH($O1030&amp;$P1030,cashier!$J$2:$J$672,0),W$1),FALSE)</f>
        <v>0</v>
      </c>
      <c r="X1030" s="10" t="b" cm="1">
        <f t="array" ref="X1030">IFERROR(INDEX(cashier!$A$2:$I$672,MATCH($O1030&amp;$P1030,cashier!$J$2:$J$672,0),X$1),FALSE)</f>
        <v>0</v>
      </c>
      <c r="Y1030" s="10" t="b" cm="1">
        <f t="array" ref="Y1030">IFERROR(INDEX(cashier!$A$2:$I$672,MATCH($O1030&amp;$P1030,cashier!$J$2:$J$672,0),Y$1),FALSE)</f>
        <v>0</v>
      </c>
      <c r="Z1030" s="13" t="b" cm="1">
        <f t="array" ref="Z1030">IFERROR(INDEX(bank!$A$2:$P$1212,MATCH($O1030&amp;$P1030,bank!$Q$2:$Q$1212,0),Z$1),FALSE)</f>
        <v>0</v>
      </c>
      <c r="AA1030" s="13" t="b" cm="1">
        <f t="array" ref="AA1030">IFERROR(INDEX(bank!$A$2:$P$1212,MATCH($O1030&amp;$P1030,bank!$Q$2:$Q$1212,0),AA$1),FALSE)</f>
        <v>0</v>
      </c>
      <c r="AB1030" s="13" t="b" cm="1">
        <f t="array" ref="AB1030">IFERROR(INDEX(bank!$A$2:$P$1212,MATCH($O1030&amp;$P1030,bank!$Q$2:$Q$1212,0),AB$1),FALSE)</f>
        <v>0</v>
      </c>
      <c r="AC1030" s="13" t="b" cm="1">
        <f t="array" ref="AC1030">IFERROR(INDEX(bank!$A$2:$P$1212,MATCH($O1030&amp;$P1030,bank!$Q$2:$Q$1212,0),AC$1),FALSE)</f>
        <v>0</v>
      </c>
      <c r="AD1030" s="13" t="b" cm="1">
        <f t="array" ref="AD1030">IFERROR(INDEX(bank!$A$2:$P$1212,MATCH($O1030&amp;$P1030,bank!$Q$2:$Q$1212,0),AD$1),FALSE)</f>
        <v>0</v>
      </c>
      <c r="AE1030" s="13" t="b" cm="1">
        <f t="array" ref="AE1030">IFERROR(INDEX(bank!$A$2:$P$1212,MATCH($O1030&amp;$P1030,bank!$Q$2:$Q$1212,0),AE$1),FALSE)</f>
        <v>0</v>
      </c>
      <c r="AF1030" s="13" t="b" cm="1">
        <f t="array" ref="AF1030">IFERROR(INDEX(bank!$A$2:$P$1212,MATCH($O1030&amp;$P1030,bank!$Q$2:$Q$1212,0),AF$1),FALSE)</f>
        <v>0</v>
      </c>
      <c r="AG1030" s="13" t="b" cm="1">
        <f t="array" ref="AG1030">IFERROR(INDEX(bank!$A$2:$P$1212,MATCH($O1030&amp;$P1030,bank!$Q$2:$Q$1212,0),AG$1),FALSE)</f>
        <v>0</v>
      </c>
      <c r="AH1030" s="13" t="b" cm="1">
        <f t="array" ref="AH1030">IFERROR(INDEX(bank!$A$2:$P$1212,MATCH($O1030&amp;$P1030,bank!$Q$2:$Q$1212,0),AH$1),FALSE)</f>
        <v>0</v>
      </c>
      <c r="AI1030" s="13" t="b" cm="1">
        <f t="array" ref="AI1030">IFERROR(INDEX(bank!$A$2:$P$1212,MATCH($O1030&amp;$P1030,bank!$Q$2:$Q$1212,0),AI$1),FALSE)</f>
        <v>0</v>
      </c>
      <c r="AJ1030" s="13" t="b" cm="1">
        <f t="array" ref="AJ1030">IFERROR(INDEX(bank!$A$2:$P$1212,MATCH($O1030&amp;$P1030,bank!$Q$2:$Q$1212,0),AJ$1),FALSE)</f>
        <v>0</v>
      </c>
      <c r="AK1030" s="13" t="b" cm="1">
        <f t="array" ref="AK1030">IFERROR(INDEX(bank!$A$2:$P$1212,MATCH($O1030&amp;$P1030,bank!$Q$2:$Q$1212,0),AK$1),FALSE)</f>
        <v>0</v>
      </c>
      <c r="AL1030" s="13" t="b" cm="1">
        <f t="array" ref="AL1030">IFERROR(INDEX(bank!$A$2:$P$1212,MATCH($O1030&amp;$P1030,bank!$Q$2:$Q$1212,0),AL$1),FALSE)</f>
        <v>0</v>
      </c>
      <c r="AM1030" s="13" t="b" cm="1">
        <f t="array" ref="AM1030">IFERROR(INDEX(bank!$A$2:$P$1212,MATCH($O1030&amp;$P1030,bank!$Q$2:$Q$1212,0),AM$1),FALSE)</f>
        <v>0</v>
      </c>
      <c r="AN1030" s="13" t="b" cm="1">
        <f t="array" ref="AN1030">IFERROR(INDEX(bank!$A$2:$P$1212,MATCH($O1030&amp;$P1030,bank!$Q$2:$Q$1212,0),AN$1),FALSE)</f>
        <v>0</v>
      </c>
      <c r="AO1030" s="13" t="b" cm="1">
        <f t="array" ref="AO1030">IFERROR(INDEX(bank!$A$2:$P$1212,MATCH($O1030&amp;$P1030,bank!$Q$2:$Q$1212,0),AO$1),FALSE)</f>
        <v>0</v>
      </c>
    </row>
    <row r="1031" spans="1:41" hidden="1">
      <c r="A1031" s="4" t="s">
        <v>133</v>
      </c>
      <c r="B1031" s="4" t="s">
        <v>837</v>
      </c>
      <c r="C1031" s="4">
        <v>6572</v>
      </c>
      <c r="D1031" s="4">
        <v>6572</v>
      </c>
      <c r="E1031" s="4">
        <v>0</v>
      </c>
      <c r="F1031" s="4">
        <v>0</v>
      </c>
      <c r="G1031" s="4" t="s">
        <v>19</v>
      </c>
      <c r="H1031" s="6">
        <v>45096.140317129633</v>
      </c>
      <c r="I1031" s="4" t="s">
        <v>208</v>
      </c>
      <c r="J1031" s="4" t="b">
        <v>0</v>
      </c>
      <c r="K1031" s="4">
        <v>0</v>
      </c>
      <c r="L1031" s="4">
        <v>1</v>
      </c>
      <c r="O1031" s="4" t="s">
        <v>18</v>
      </c>
      <c r="P1031" s="4">
        <v>1165</v>
      </c>
      <c r="Q1031" s="10" t="b" cm="1">
        <f t="array" ref="Q1031">IFERROR(INDEX(cashier!$A$2:$I$672,MATCH($O1031&amp;$P1031,cashier!$J$2:$J$672,0),Q$1),FALSE)</f>
        <v>0</v>
      </c>
      <c r="R1031" s="10" t="b" cm="1">
        <f t="array" ref="R1031">IFERROR(INDEX(cashier!$A$2:$I$672,MATCH($O1031&amp;$P1031,cashier!$J$2:$J$672,0),R$1),FALSE)</f>
        <v>0</v>
      </c>
      <c r="S1031" s="10" t="b" cm="1">
        <f t="array" ref="S1031">IFERROR(INDEX(cashier!$A$2:$I$672,MATCH($O1031&amp;$P1031,cashier!$J$2:$J$672,0),S$1),FALSE)</f>
        <v>0</v>
      </c>
      <c r="T1031" s="10" t="b" cm="1">
        <f t="array" ref="T1031">IFERROR(INDEX(cashier!$A$2:$I$672,MATCH($O1031&amp;$P1031,cashier!$J$2:$J$672,0),T$1),FALSE)</f>
        <v>0</v>
      </c>
      <c r="U1031" s="10" t="b" cm="1">
        <f t="array" ref="U1031">IFERROR(INDEX(cashier!$A$2:$I$672,MATCH($O1031&amp;$P1031,cashier!$J$2:$J$672,0),U$1),FALSE)</f>
        <v>0</v>
      </c>
      <c r="V1031" s="10" t="b" cm="1">
        <f t="array" ref="V1031">IFERROR(INDEX(cashier!$A$2:$I$672,MATCH($O1031&amp;$P1031,cashier!$J$2:$J$672,0),V$1),FALSE)</f>
        <v>0</v>
      </c>
      <c r="W1031" s="10" t="b" cm="1">
        <f t="array" ref="W1031">IFERROR(INDEX(cashier!$A$2:$I$672,MATCH($O1031&amp;$P1031,cashier!$J$2:$J$672,0),W$1),FALSE)</f>
        <v>0</v>
      </c>
      <c r="X1031" s="10" t="b" cm="1">
        <f t="array" ref="X1031">IFERROR(INDEX(cashier!$A$2:$I$672,MATCH($O1031&amp;$P1031,cashier!$J$2:$J$672,0),X$1),FALSE)</f>
        <v>0</v>
      </c>
      <c r="Y1031" s="10" t="b" cm="1">
        <f t="array" ref="Y1031">IFERROR(INDEX(cashier!$A$2:$I$672,MATCH($O1031&amp;$P1031,cashier!$J$2:$J$672,0),Y$1),FALSE)</f>
        <v>0</v>
      </c>
      <c r="Z1031" s="13" t="b" cm="1">
        <f t="array" ref="Z1031">IFERROR(INDEX(bank!$A$2:$P$1212,MATCH($O1031&amp;$P1031,bank!$Q$2:$Q$1212,0),Z$1),FALSE)</f>
        <v>0</v>
      </c>
      <c r="AA1031" s="13" t="b" cm="1">
        <f t="array" ref="AA1031">IFERROR(INDEX(bank!$A$2:$P$1212,MATCH($O1031&amp;$P1031,bank!$Q$2:$Q$1212,0),AA$1),FALSE)</f>
        <v>0</v>
      </c>
      <c r="AB1031" s="13" t="b" cm="1">
        <f t="array" ref="AB1031">IFERROR(INDEX(bank!$A$2:$P$1212,MATCH($O1031&amp;$P1031,bank!$Q$2:$Q$1212,0),AB$1),FALSE)</f>
        <v>0</v>
      </c>
      <c r="AC1031" s="13" t="b" cm="1">
        <f t="array" ref="AC1031">IFERROR(INDEX(bank!$A$2:$P$1212,MATCH($O1031&amp;$P1031,bank!$Q$2:$Q$1212,0),AC$1),FALSE)</f>
        <v>0</v>
      </c>
      <c r="AD1031" s="13" t="b" cm="1">
        <f t="array" ref="AD1031">IFERROR(INDEX(bank!$A$2:$P$1212,MATCH($O1031&amp;$P1031,bank!$Q$2:$Q$1212,0),AD$1),FALSE)</f>
        <v>0</v>
      </c>
      <c r="AE1031" s="13" t="b" cm="1">
        <f t="array" ref="AE1031">IFERROR(INDEX(bank!$A$2:$P$1212,MATCH($O1031&amp;$P1031,bank!$Q$2:$Q$1212,0),AE$1),FALSE)</f>
        <v>0</v>
      </c>
      <c r="AF1031" s="13" t="b" cm="1">
        <f t="array" ref="AF1031">IFERROR(INDEX(bank!$A$2:$P$1212,MATCH($O1031&amp;$P1031,bank!$Q$2:$Q$1212,0),AF$1),FALSE)</f>
        <v>0</v>
      </c>
      <c r="AG1031" s="13" t="b" cm="1">
        <f t="array" ref="AG1031">IFERROR(INDEX(bank!$A$2:$P$1212,MATCH($O1031&amp;$P1031,bank!$Q$2:$Q$1212,0),AG$1),FALSE)</f>
        <v>0</v>
      </c>
      <c r="AH1031" s="13" t="b" cm="1">
        <f t="array" ref="AH1031">IFERROR(INDEX(bank!$A$2:$P$1212,MATCH($O1031&amp;$P1031,bank!$Q$2:$Q$1212,0),AH$1),FALSE)</f>
        <v>0</v>
      </c>
      <c r="AI1031" s="13" t="b" cm="1">
        <f t="array" ref="AI1031">IFERROR(INDEX(bank!$A$2:$P$1212,MATCH($O1031&amp;$P1031,bank!$Q$2:$Q$1212,0),AI$1),FALSE)</f>
        <v>0</v>
      </c>
      <c r="AJ1031" s="13" t="b" cm="1">
        <f t="array" ref="AJ1031">IFERROR(INDEX(bank!$A$2:$P$1212,MATCH($O1031&amp;$P1031,bank!$Q$2:$Q$1212,0),AJ$1),FALSE)</f>
        <v>0</v>
      </c>
      <c r="AK1031" s="13" t="b" cm="1">
        <f t="array" ref="AK1031">IFERROR(INDEX(bank!$A$2:$P$1212,MATCH($O1031&amp;$P1031,bank!$Q$2:$Q$1212,0),AK$1),FALSE)</f>
        <v>0</v>
      </c>
      <c r="AL1031" s="13" t="b" cm="1">
        <f t="array" ref="AL1031">IFERROR(INDEX(bank!$A$2:$P$1212,MATCH($O1031&amp;$P1031,bank!$Q$2:$Q$1212,0),AL$1),FALSE)</f>
        <v>0</v>
      </c>
      <c r="AM1031" s="13" t="b" cm="1">
        <f t="array" ref="AM1031">IFERROR(INDEX(bank!$A$2:$P$1212,MATCH($O1031&amp;$P1031,bank!$Q$2:$Q$1212,0),AM$1),FALSE)</f>
        <v>0</v>
      </c>
      <c r="AN1031" s="13" t="b" cm="1">
        <f t="array" ref="AN1031">IFERROR(INDEX(bank!$A$2:$P$1212,MATCH($O1031&amp;$P1031,bank!$Q$2:$Q$1212,0),AN$1),FALSE)</f>
        <v>0</v>
      </c>
      <c r="AO1031" s="13" t="b" cm="1">
        <f t="array" ref="AO1031">IFERROR(INDEX(bank!$A$2:$P$1212,MATCH($O1031&amp;$P1031,bank!$Q$2:$Q$1212,0),AO$1),FALSE)</f>
        <v>0</v>
      </c>
    </row>
    <row r="1032" spans="1:41" hidden="1">
      <c r="A1032" s="4" t="s">
        <v>86</v>
      </c>
      <c r="B1032" s="4" t="s">
        <v>838</v>
      </c>
      <c r="C1032" s="4">
        <v>4066.1</v>
      </c>
      <c r="D1032" s="4">
        <v>4066.1</v>
      </c>
      <c r="E1032" s="4">
        <v>0</v>
      </c>
      <c r="F1032" s="4">
        <v>0</v>
      </c>
      <c r="G1032" s="4" t="s">
        <v>19</v>
      </c>
      <c r="H1032" s="6">
        <v>45104.147844687497</v>
      </c>
      <c r="I1032" s="4" t="s">
        <v>832</v>
      </c>
      <c r="J1032" s="4" t="b">
        <v>0</v>
      </c>
      <c r="K1032" s="4">
        <v>0</v>
      </c>
      <c r="L1032" s="4">
        <v>1</v>
      </c>
      <c r="O1032" s="4" t="s">
        <v>18</v>
      </c>
      <c r="P1032" s="4">
        <v>1167</v>
      </c>
      <c r="Q1032" s="10" t="b" cm="1">
        <f t="array" ref="Q1032">IFERROR(INDEX(cashier!$A$2:$I$672,MATCH($O1032&amp;$P1032,cashier!$J$2:$J$672,0),Q$1),FALSE)</f>
        <v>0</v>
      </c>
      <c r="R1032" s="10" t="b" cm="1">
        <f t="array" ref="R1032">IFERROR(INDEX(cashier!$A$2:$I$672,MATCH($O1032&amp;$P1032,cashier!$J$2:$J$672,0),R$1),FALSE)</f>
        <v>0</v>
      </c>
      <c r="S1032" s="10" t="b" cm="1">
        <f t="array" ref="S1032">IFERROR(INDEX(cashier!$A$2:$I$672,MATCH($O1032&amp;$P1032,cashier!$J$2:$J$672,0),S$1),FALSE)</f>
        <v>0</v>
      </c>
      <c r="T1032" s="10" t="b" cm="1">
        <f t="array" ref="T1032">IFERROR(INDEX(cashier!$A$2:$I$672,MATCH($O1032&amp;$P1032,cashier!$J$2:$J$672,0),T$1),FALSE)</f>
        <v>0</v>
      </c>
      <c r="U1032" s="10" t="b" cm="1">
        <f t="array" ref="U1032">IFERROR(INDEX(cashier!$A$2:$I$672,MATCH($O1032&amp;$P1032,cashier!$J$2:$J$672,0),U$1),FALSE)</f>
        <v>0</v>
      </c>
      <c r="V1032" s="10" t="b" cm="1">
        <f t="array" ref="V1032">IFERROR(INDEX(cashier!$A$2:$I$672,MATCH($O1032&amp;$P1032,cashier!$J$2:$J$672,0),V$1),FALSE)</f>
        <v>0</v>
      </c>
      <c r="W1032" s="10" t="b" cm="1">
        <f t="array" ref="W1032">IFERROR(INDEX(cashier!$A$2:$I$672,MATCH($O1032&amp;$P1032,cashier!$J$2:$J$672,0),W$1),FALSE)</f>
        <v>0</v>
      </c>
      <c r="X1032" s="10" t="b" cm="1">
        <f t="array" ref="X1032">IFERROR(INDEX(cashier!$A$2:$I$672,MATCH($O1032&amp;$P1032,cashier!$J$2:$J$672,0),X$1),FALSE)</f>
        <v>0</v>
      </c>
      <c r="Y1032" s="10" t="b" cm="1">
        <f t="array" ref="Y1032">IFERROR(INDEX(cashier!$A$2:$I$672,MATCH($O1032&amp;$P1032,cashier!$J$2:$J$672,0),Y$1),FALSE)</f>
        <v>0</v>
      </c>
      <c r="Z1032" s="13" t="b" cm="1">
        <f t="array" ref="Z1032">IFERROR(INDEX(bank!$A$2:$P$1212,MATCH($O1032&amp;$P1032,bank!$Q$2:$Q$1212,0),Z$1),FALSE)</f>
        <v>0</v>
      </c>
      <c r="AA1032" s="13" t="b" cm="1">
        <f t="array" ref="AA1032">IFERROR(INDEX(bank!$A$2:$P$1212,MATCH($O1032&amp;$P1032,bank!$Q$2:$Q$1212,0),AA$1),FALSE)</f>
        <v>0</v>
      </c>
      <c r="AB1032" s="13" t="b" cm="1">
        <f t="array" ref="AB1032">IFERROR(INDEX(bank!$A$2:$P$1212,MATCH($O1032&amp;$P1032,bank!$Q$2:$Q$1212,0),AB$1),FALSE)</f>
        <v>0</v>
      </c>
      <c r="AC1032" s="13" t="b" cm="1">
        <f t="array" ref="AC1032">IFERROR(INDEX(bank!$A$2:$P$1212,MATCH($O1032&amp;$P1032,bank!$Q$2:$Q$1212,0),AC$1),FALSE)</f>
        <v>0</v>
      </c>
      <c r="AD1032" s="13" t="b" cm="1">
        <f t="array" ref="AD1032">IFERROR(INDEX(bank!$A$2:$P$1212,MATCH($O1032&amp;$P1032,bank!$Q$2:$Q$1212,0),AD$1),FALSE)</f>
        <v>0</v>
      </c>
      <c r="AE1032" s="13" t="b" cm="1">
        <f t="array" ref="AE1032">IFERROR(INDEX(bank!$A$2:$P$1212,MATCH($O1032&amp;$P1032,bank!$Q$2:$Q$1212,0),AE$1),FALSE)</f>
        <v>0</v>
      </c>
      <c r="AF1032" s="13" t="b" cm="1">
        <f t="array" ref="AF1032">IFERROR(INDEX(bank!$A$2:$P$1212,MATCH($O1032&amp;$P1032,bank!$Q$2:$Q$1212,0),AF$1),FALSE)</f>
        <v>0</v>
      </c>
      <c r="AG1032" s="13" t="b" cm="1">
        <f t="array" ref="AG1032">IFERROR(INDEX(bank!$A$2:$P$1212,MATCH($O1032&amp;$P1032,bank!$Q$2:$Q$1212,0),AG$1),FALSE)</f>
        <v>0</v>
      </c>
      <c r="AH1032" s="13" t="b" cm="1">
        <f t="array" ref="AH1032">IFERROR(INDEX(bank!$A$2:$P$1212,MATCH($O1032&amp;$P1032,bank!$Q$2:$Q$1212,0),AH$1),FALSE)</f>
        <v>0</v>
      </c>
      <c r="AI1032" s="13" t="b" cm="1">
        <f t="array" ref="AI1032">IFERROR(INDEX(bank!$A$2:$P$1212,MATCH($O1032&amp;$P1032,bank!$Q$2:$Q$1212,0),AI$1),FALSE)</f>
        <v>0</v>
      </c>
      <c r="AJ1032" s="13" t="b" cm="1">
        <f t="array" ref="AJ1032">IFERROR(INDEX(bank!$A$2:$P$1212,MATCH($O1032&amp;$P1032,bank!$Q$2:$Q$1212,0),AJ$1),FALSE)</f>
        <v>0</v>
      </c>
      <c r="AK1032" s="13" t="b" cm="1">
        <f t="array" ref="AK1032">IFERROR(INDEX(bank!$A$2:$P$1212,MATCH($O1032&amp;$P1032,bank!$Q$2:$Q$1212,0),AK$1),FALSE)</f>
        <v>0</v>
      </c>
      <c r="AL1032" s="13" t="b" cm="1">
        <f t="array" ref="AL1032">IFERROR(INDEX(bank!$A$2:$P$1212,MATCH($O1032&amp;$P1032,bank!$Q$2:$Q$1212,0),AL$1),FALSE)</f>
        <v>0</v>
      </c>
      <c r="AM1032" s="13" t="b" cm="1">
        <f t="array" ref="AM1032">IFERROR(INDEX(bank!$A$2:$P$1212,MATCH($O1032&amp;$P1032,bank!$Q$2:$Q$1212,0),AM$1),FALSE)</f>
        <v>0</v>
      </c>
      <c r="AN1032" s="13" t="b" cm="1">
        <f t="array" ref="AN1032">IFERROR(INDEX(bank!$A$2:$P$1212,MATCH($O1032&amp;$P1032,bank!$Q$2:$Q$1212,0),AN$1),FALSE)</f>
        <v>0</v>
      </c>
      <c r="AO1032" s="13" t="b" cm="1">
        <f t="array" ref="AO1032">IFERROR(INDEX(bank!$A$2:$P$1212,MATCH($O1032&amp;$P1032,bank!$Q$2:$Q$1212,0),AO$1),FALSE)</f>
        <v>0</v>
      </c>
    </row>
    <row r="1033" spans="1:41" hidden="1">
      <c r="A1033" s="4" t="s">
        <v>133</v>
      </c>
      <c r="B1033" s="4" t="s">
        <v>839</v>
      </c>
      <c r="C1033" s="4">
        <v>170000</v>
      </c>
      <c r="D1033" s="4">
        <v>170000</v>
      </c>
      <c r="E1033" s="4">
        <v>0</v>
      </c>
      <c r="F1033" s="4">
        <v>0</v>
      </c>
      <c r="G1033" s="4" t="s">
        <v>19</v>
      </c>
      <c r="H1033" s="6">
        <v>45147.15321640046</v>
      </c>
      <c r="I1033" s="4" t="s">
        <v>208</v>
      </c>
      <c r="J1033" s="4" t="b">
        <v>0</v>
      </c>
      <c r="K1033" s="4">
        <v>0</v>
      </c>
      <c r="L1033" s="4">
        <v>1</v>
      </c>
      <c r="O1033" s="4" t="s">
        <v>18</v>
      </c>
      <c r="P1033" s="4">
        <v>1168</v>
      </c>
      <c r="Q1033" s="10" t="b" cm="1">
        <f t="array" ref="Q1033">IFERROR(INDEX(cashier!$A$2:$I$672,MATCH($O1033&amp;$P1033,cashier!$J$2:$J$672,0),Q$1),FALSE)</f>
        <v>0</v>
      </c>
      <c r="R1033" s="10" t="b" cm="1">
        <f t="array" ref="R1033">IFERROR(INDEX(cashier!$A$2:$I$672,MATCH($O1033&amp;$P1033,cashier!$J$2:$J$672,0),R$1),FALSE)</f>
        <v>0</v>
      </c>
      <c r="S1033" s="10" t="b" cm="1">
        <f t="array" ref="S1033">IFERROR(INDEX(cashier!$A$2:$I$672,MATCH($O1033&amp;$P1033,cashier!$J$2:$J$672,0),S$1),FALSE)</f>
        <v>0</v>
      </c>
      <c r="T1033" s="10" t="b" cm="1">
        <f t="array" ref="T1033">IFERROR(INDEX(cashier!$A$2:$I$672,MATCH($O1033&amp;$P1033,cashier!$J$2:$J$672,0),T$1),FALSE)</f>
        <v>0</v>
      </c>
      <c r="U1033" s="10" t="b" cm="1">
        <f t="array" ref="U1033">IFERROR(INDEX(cashier!$A$2:$I$672,MATCH($O1033&amp;$P1033,cashier!$J$2:$J$672,0),U$1),FALSE)</f>
        <v>0</v>
      </c>
      <c r="V1033" s="10" t="b" cm="1">
        <f t="array" ref="V1033">IFERROR(INDEX(cashier!$A$2:$I$672,MATCH($O1033&amp;$P1033,cashier!$J$2:$J$672,0),V$1),FALSE)</f>
        <v>0</v>
      </c>
      <c r="W1033" s="10" t="b" cm="1">
        <f t="array" ref="W1033">IFERROR(INDEX(cashier!$A$2:$I$672,MATCH($O1033&amp;$P1033,cashier!$J$2:$J$672,0),W$1),FALSE)</f>
        <v>0</v>
      </c>
      <c r="X1033" s="10" t="b" cm="1">
        <f t="array" ref="X1033">IFERROR(INDEX(cashier!$A$2:$I$672,MATCH($O1033&amp;$P1033,cashier!$J$2:$J$672,0),X$1),FALSE)</f>
        <v>0</v>
      </c>
      <c r="Y1033" s="10" t="b" cm="1">
        <f t="array" ref="Y1033">IFERROR(INDEX(cashier!$A$2:$I$672,MATCH($O1033&amp;$P1033,cashier!$J$2:$J$672,0),Y$1),FALSE)</f>
        <v>0</v>
      </c>
      <c r="Z1033" s="13" t="b" cm="1">
        <f t="array" ref="Z1033">IFERROR(INDEX(bank!$A$2:$P$1212,MATCH($O1033&amp;$P1033,bank!$Q$2:$Q$1212,0),Z$1),FALSE)</f>
        <v>0</v>
      </c>
      <c r="AA1033" s="13" t="b" cm="1">
        <f t="array" ref="AA1033">IFERROR(INDEX(bank!$A$2:$P$1212,MATCH($O1033&amp;$P1033,bank!$Q$2:$Q$1212,0),AA$1),FALSE)</f>
        <v>0</v>
      </c>
      <c r="AB1033" s="13" t="b" cm="1">
        <f t="array" ref="AB1033">IFERROR(INDEX(bank!$A$2:$P$1212,MATCH($O1033&amp;$P1033,bank!$Q$2:$Q$1212,0),AB$1),FALSE)</f>
        <v>0</v>
      </c>
      <c r="AC1033" s="13" t="b" cm="1">
        <f t="array" ref="AC1033">IFERROR(INDEX(bank!$A$2:$P$1212,MATCH($O1033&amp;$P1033,bank!$Q$2:$Q$1212,0),AC$1),FALSE)</f>
        <v>0</v>
      </c>
      <c r="AD1033" s="13" t="b" cm="1">
        <f t="array" ref="AD1033">IFERROR(INDEX(bank!$A$2:$P$1212,MATCH($O1033&amp;$P1033,bank!$Q$2:$Q$1212,0),AD$1),FALSE)</f>
        <v>0</v>
      </c>
      <c r="AE1033" s="13" t="b" cm="1">
        <f t="array" ref="AE1033">IFERROR(INDEX(bank!$A$2:$P$1212,MATCH($O1033&amp;$P1033,bank!$Q$2:$Q$1212,0),AE$1),FALSE)</f>
        <v>0</v>
      </c>
      <c r="AF1033" s="13" t="b" cm="1">
        <f t="array" ref="AF1033">IFERROR(INDEX(bank!$A$2:$P$1212,MATCH($O1033&amp;$P1033,bank!$Q$2:$Q$1212,0),AF$1),FALSE)</f>
        <v>0</v>
      </c>
      <c r="AG1033" s="13" t="b" cm="1">
        <f t="array" ref="AG1033">IFERROR(INDEX(bank!$A$2:$P$1212,MATCH($O1033&amp;$P1033,bank!$Q$2:$Q$1212,0),AG$1),FALSE)</f>
        <v>0</v>
      </c>
      <c r="AH1033" s="13" t="b" cm="1">
        <f t="array" ref="AH1033">IFERROR(INDEX(bank!$A$2:$P$1212,MATCH($O1033&amp;$P1033,bank!$Q$2:$Q$1212,0),AH$1),FALSE)</f>
        <v>0</v>
      </c>
      <c r="AI1033" s="13" t="b" cm="1">
        <f t="array" ref="AI1033">IFERROR(INDEX(bank!$A$2:$P$1212,MATCH($O1033&amp;$P1033,bank!$Q$2:$Q$1212,0),AI$1),FALSE)</f>
        <v>0</v>
      </c>
      <c r="AJ1033" s="13" t="b" cm="1">
        <f t="array" ref="AJ1033">IFERROR(INDEX(bank!$A$2:$P$1212,MATCH($O1033&amp;$P1033,bank!$Q$2:$Q$1212,0),AJ$1),FALSE)</f>
        <v>0</v>
      </c>
      <c r="AK1033" s="13" t="b" cm="1">
        <f t="array" ref="AK1033">IFERROR(INDEX(bank!$A$2:$P$1212,MATCH($O1033&amp;$P1033,bank!$Q$2:$Q$1212,0),AK$1),FALSE)</f>
        <v>0</v>
      </c>
      <c r="AL1033" s="13" t="b" cm="1">
        <f t="array" ref="AL1033">IFERROR(INDEX(bank!$A$2:$P$1212,MATCH($O1033&amp;$P1033,bank!$Q$2:$Q$1212,0),AL$1),FALSE)</f>
        <v>0</v>
      </c>
      <c r="AM1033" s="13" t="b" cm="1">
        <f t="array" ref="AM1033">IFERROR(INDEX(bank!$A$2:$P$1212,MATCH($O1033&amp;$P1033,bank!$Q$2:$Q$1212,0),AM$1),FALSE)</f>
        <v>0</v>
      </c>
      <c r="AN1033" s="13" t="b" cm="1">
        <f t="array" ref="AN1033">IFERROR(INDEX(bank!$A$2:$P$1212,MATCH($O1033&amp;$P1033,bank!$Q$2:$Q$1212,0),AN$1),FALSE)</f>
        <v>0</v>
      </c>
      <c r="AO1033" s="13" t="b" cm="1">
        <f t="array" ref="AO1033">IFERROR(INDEX(bank!$A$2:$P$1212,MATCH($O1033&amp;$P1033,bank!$Q$2:$Q$1212,0),AO$1),FALSE)</f>
        <v>0</v>
      </c>
    </row>
    <row r="1034" spans="1:41" hidden="1">
      <c r="A1034" s="4" t="s">
        <v>86</v>
      </c>
      <c r="B1034" s="4" t="s">
        <v>840</v>
      </c>
      <c r="C1034" s="4">
        <v>7260</v>
      </c>
      <c r="D1034" s="4">
        <v>1023.039526527161</v>
      </c>
      <c r="E1034" s="4">
        <v>0</v>
      </c>
      <c r="F1034" s="4">
        <v>0</v>
      </c>
      <c r="G1034" s="4" t="s">
        <v>30</v>
      </c>
      <c r="H1034" s="6">
        <v>45107.157042094907</v>
      </c>
      <c r="I1034" s="4" t="s">
        <v>830</v>
      </c>
      <c r="J1034" s="4" t="b">
        <v>0</v>
      </c>
      <c r="K1034" s="4">
        <v>0</v>
      </c>
      <c r="L1034" s="4">
        <v>7.0964999999999998</v>
      </c>
      <c r="O1034" s="4" t="s">
        <v>18</v>
      </c>
      <c r="P1034" s="4">
        <v>1170</v>
      </c>
      <c r="Q1034" s="10" t="b" cm="1">
        <f t="array" ref="Q1034">IFERROR(INDEX(cashier!$A$2:$I$672,MATCH($O1034&amp;$P1034,cashier!$J$2:$J$672,0),Q$1),FALSE)</f>
        <v>0</v>
      </c>
      <c r="R1034" s="10" t="b" cm="1">
        <f t="array" ref="R1034">IFERROR(INDEX(cashier!$A$2:$I$672,MATCH($O1034&amp;$P1034,cashier!$J$2:$J$672,0),R$1),FALSE)</f>
        <v>0</v>
      </c>
      <c r="S1034" s="10" t="b" cm="1">
        <f t="array" ref="S1034">IFERROR(INDEX(cashier!$A$2:$I$672,MATCH($O1034&amp;$P1034,cashier!$J$2:$J$672,0),S$1),FALSE)</f>
        <v>0</v>
      </c>
      <c r="T1034" s="10" t="b" cm="1">
        <f t="array" ref="T1034">IFERROR(INDEX(cashier!$A$2:$I$672,MATCH($O1034&amp;$P1034,cashier!$J$2:$J$672,0),T$1),FALSE)</f>
        <v>0</v>
      </c>
      <c r="U1034" s="10" t="b" cm="1">
        <f t="array" ref="U1034">IFERROR(INDEX(cashier!$A$2:$I$672,MATCH($O1034&amp;$P1034,cashier!$J$2:$J$672,0),U$1),FALSE)</f>
        <v>0</v>
      </c>
      <c r="V1034" s="10" t="b" cm="1">
        <f t="array" ref="V1034">IFERROR(INDEX(cashier!$A$2:$I$672,MATCH($O1034&amp;$P1034,cashier!$J$2:$J$672,0),V$1),FALSE)</f>
        <v>0</v>
      </c>
      <c r="W1034" s="10" t="b" cm="1">
        <f t="array" ref="W1034">IFERROR(INDEX(cashier!$A$2:$I$672,MATCH($O1034&amp;$P1034,cashier!$J$2:$J$672,0),W$1),FALSE)</f>
        <v>0</v>
      </c>
      <c r="X1034" s="10" t="b" cm="1">
        <f t="array" ref="X1034">IFERROR(INDEX(cashier!$A$2:$I$672,MATCH($O1034&amp;$P1034,cashier!$J$2:$J$672,0),X$1),FALSE)</f>
        <v>0</v>
      </c>
      <c r="Y1034" s="10" t="b" cm="1">
        <f t="array" ref="Y1034">IFERROR(INDEX(cashier!$A$2:$I$672,MATCH($O1034&amp;$P1034,cashier!$J$2:$J$672,0),Y$1),FALSE)</f>
        <v>0</v>
      </c>
      <c r="Z1034" s="13" t="b" cm="1">
        <f t="array" ref="Z1034">IFERROR(INDEX(bank!$A$2:$P$1212,MATCH($O1034&amp;$P1034,bank!$Q$2:$Q$1212,0),Z$1),FALSE)</f>
        <v>0</v>
      </c>
      <c r="AA1034" s="13" t="b" cm="1">
        <f t="array" ref="AA1034">IFERROR(INDEX(bank!$A$2:$P$1212,MATCH($O1034&amp;$P1034,bank!$Q$2:$Q$1212,0),AA$1),FALSE)</f>
        <v>0</v>
      </c>
      <c r="AB1034" s="13" t="b" cm="1">
        <f t="array" ref="AB1034">IFERROR(INDEX(bank!$A$2:$P$1212,MATCH($O1034&amp;$P1034,bank!$Q$2:$Q$1212,0),AB$1),FALSE)</f>
        <v>0</v>
      </c>
      <c r="AC1034" s="13" t="b" cm="1">
        <f t="array" ref="AC1034">IFERROR(INDEX(bank!$A$2:$P$1212,MATCH($O1034&amp;$P1034,bank!$Q$2:$Q$1212,0),AC$1),FALSE)</f>
        <v>0</v>
      </c>
      <c r="AD1034" s="13" t="b" cm="1">
        <f t="array" ref="AD1034">IFERROR(INDEX(bank!$A$2:$P$1212,MATCH($O1034&amp;$P1034,bank!$Q$2:$Q$1212,0),AD$1),FALSE)</f>
        <v>0</v>
      </c>
      <c r="AE1034" s="13" t="b" cm="1">
        <f t="array" ref="AE1034">IFERROR(INDEX(bank!$A$2:$P$1212,MATCH($O1034&amp;$P1034,bank!$Q$2:$Q$1212,0),AE$1),FALSE)</f>
        <v>0</v>
      </c>
      <c r="AF1034" s="13" t="b" cm="1">
        <f t="array" ref="AF1034">IFERROR(INDEX(bank!$A$2:$P$1212,MATCH($O1034&amp;$P1034,bank!$Q$2:$Q$1212,0),AF$1),FALSE)</f>
        <v>0</v>
      </c>
      <c r="AG1034" s="13" t="b" cm="1">
        <f t="array" ref="AG1034">IFERROR(INDEX(bank!$A$2:$P$1212,MATCH($O1034&amp;$P1034,bank!$Q$2:$Q$1212,0),AG$1),FALSE)</f>
        <v>0</v>
      </c>
      <c r="AH1034" s="13" t="b" cm="1">
        <f t="array" ref="AH1034">IFERROR(INDEX(bank!$A$2:$P$1212,MATCH($O1034&amp;$P1034,bank!$Q$2:$Q$1212,0),AH$1),FALSE)</f>
        <v>0</v>
      </c>
      <c r="AI1034" s="13" t="b" cm="1">
        <f t="array" ref="AI1034">IFERROR(INDEX(bank!$A$2:$P$1212,MATCH($O1034&amp;$P1034,bank!$Q$2:$Q$1212,0),AI$1),FALSE)</f>
        <v>0</v>
      </c>
      <c r="AJ1034" s="13" t="b" cm="1">
        <f t="array" ref="AJ1034">IFERROR(INDEX(bank!$A$2:$P$1212,MATCH($O1034&amp;$P1034,bank!$Q$2:$Q$1212,0),AJ$1),FALSE)</f>
        <v>0</v>
      </c>
      <c r="AK1034" s="13" t="b" cm="1">
        <f t="array" ref="AK1034">IFERROR(INDEX(bank!$A$2:$P$1212,MATCH($O1034&amp;$P1034,bank!$Q$2:$Q$1212,0),AK$1),FALSE)</f>
        <v>0</v>
      </c>
      <c r="AL1034" s="13" t="b" cm="1">
        <f t="array" ref="AL1034">IFERROR(INDEX(bank!$A$2:$P$1212,MATCH($O1034&amp;$P1034,bank!$Q$2:$Q$1212,0),AL$1),FALSE)</f>
        <v>0</v>
      </c>
      <c r="AM1034" s="13" t="b" cm="1">
        <f t="array" ref="AM1034">IFERROR(INDEX(bank!$A$2:$P$1212,MATCH($O1034&amp;$P1034,bank!$Q$2:$Q$1212,0),AM$1),FALSE)</f>
        <v>0</v>
      </c>
      <c r="AN1034" s="13" t="b" cm="1">
        <f t="array" ref="AN1034">IFERROR(INDEX(bank!$A$2:$P$1212,MATCH($O1034&amp;$P1034,bank!$Q$2:$Q$1212,0),AN$1),FALSE)</f>
        <v>0</v>
      </c>
      <c r="AO1034" s="13" t="b" cm="1">
        <f t="array" ref="AO1034">IFERROR(INDEX(bank!$A$2:$P$1212,MATCH($O1034&amp;$P1034,bank!$Q$2:$Q$1212,0),AO$1),FALSE)</f>
        <v>0</v>
      </c>
    </row>
    <row r="1035" spans="1:41" hidden="1">
      <c r="A1035" s="4" t="s">
        <v>86</v>
      </c>
      <c r="B1035" s="4" t="s">
        <v>841</v>
      </c>
      <c r="C1035" s="4">
        <v>5580</v>
      </c>
      <c r="D1035" s="4">
        <v>786.30310716550412</v>
      </c>
      <c r="E1035" s="4">
        <v>0</v>
      </c>
      <c r="F1035" s="4">
        <v>0</v>
      </c>
      <c r="G1035" s="4" t="s">
        <v>30</v>
      </c>
      <c r="H1035" s="6">
        <v>45107.157042094907</v>
      </c>
      <c r="I1035" s="4" t="s">
        <v>830</v>
      </c>
      <c r="J1035" s="4" t="b">
        <v>0</v>
      </c>
      <c r="K1035" s="4">
        <v>0</v>
      </c>
      <c r="L1035" s="4">
        <v>7.0964999999999998</v>
      </c>
      <c r="O1035" s="4" t="s">
        <v>18</v>
      </c>
      <c r="P1035" s="4">
        <v>1170</v>
      </c>
      <c r="Q1035" s="10" t="b" cm="1">
        <f t="array" ref="Q1035">IFERROR(INDEX(cashier!$A$2:$I$672,MATCH($O1035&amp;$P1035,cashier!$J$2:$J$672,0),Q$1),FALSE)</f>
        <v>0</v>
      </c>
      <c r="R1035" s="10" t="b" cm="1">
        <f t="array" ref="R1035">IFERROR(INDEX(cashier!$A$2:$I$672,MATCH($O1035&amp;$P1035,cashier!$J$2:$J$672,0),R$1),FALSE)</f>
        <v>0</v>
      </c>
      <c r="S1035" s="10" t="b" cm="1">
        <f t="array" ref="S1035">IFERROR(INDEX(cashier!$A$2:$I$672,MATCH($O1035&amp;$P1035,cashier!$J$2:$J$672,0),S$1),FALSE)</f>
        <v>0</v>
      </c>
      <c r="T1035" s="10" t="b" cm="1">
        <f t="array" ref="T1035">IFERROR(INDEX(cashier!$A$2:$I$672,MATCH($O1035&amp;$P1035,cashier!$J$2:$J$672,0),T$1),FALSE)</f>
        <v>0</v>
      </c>
      <c r="U1035" s="10" t="b" cm="1">
        <f t="array" ref="U1035">IFERROR(INDEX(cashier!$A$2:$I$672,MATCH($O1035&amp;$P1035,cashier!$J$2:$J$672,0),U$1),FALSE)</f>
        <v>0</v>
      </c>
      <c r="V1035" s="10" t="b" cm="1">
        <f t="array" ref="V1035">IFERROR(INDEX(cashier!$A$2:$I$672,MATCH($O1035&amp;$P1035,cashier!$J$2:$J$672,0),V$1),FALSE)</f>
        <v>0</v>
      </c>
      <c r="W1035" s="10" t="b" cm="1">
        <f t="array" ref="W1035">IFERROR(INDEX(cashier!$A$2:$I$672,MATCH($O1035&amp;$P1035,cashier!$J$2:$J$672,0),W$1),FALSE)</f>
        <v>0</v>
      </c>
      <c r="X1035" s="10" t="b" cm="1">
        <f t="array" ref="X1035">IFERROR(INDEX(cashier!$A$2:$I$672,MATCH($O1035&amp;$P1035,cashier!$J$2:$J$672,0),X$1),FALSE)</f>
        <v>0</v>
      </c>
      <c r="Y1035" s="10" t="b" cm="1">
        <f t="array" ref="Y1035">IFERROR(INDEX(cashier!$A$2:$I$672,MATCH($O1035&amp;$P1035,cashier!$J$2:$J$672,0),Y$1),FALSE)</f>
        <v>0</v>
      </c>
      <c r="Z1035" s="13" t="b" cm="1">
        <f t="array" ref="Z1035">IFERROR(INDEX(bank!$A$2:$P$1212,MATCH($O1035&amp;$P1035,bank!$Q$2:$Q$1212,0),Z$1),FALSE)</f>
        <v>0</v>
      </c>
      <c r="AA1035" s="13" t="b" cm="1">
        <f t="array" ref="AA1035">IFERROR(INDEX(bank!$A$2:$P$1212,MATCH($O1035&amp;$P1035,bank!$Q$2:$Q$1212,0),AA$1),FALSE)</f>
        <v>0</v>
      </c>
      <c r="AB1035" s="13" t="b" cm="1">
        <f t="array" ref="AB1035">IFERROR(INDEX(bank!$A$2:$P$1212,MATCH($O1035&amp;$P1035,bank!$Q$2:$Q$1212,0),AB$1),FALSE)</f>
        <v>0</v>
      </c>
      <c r="AC1035" s="13" t="b" cm="1">
        <f t="array" ref="AC1035">IFERROR(INDEX(bank!$A$2:$P$1212,MATCH($O1035&amp;$P1035,bank!$Q$2:$Q$1212,0),AC$1),FALSE)</f>
        <v>0</v>
      </c>
      <c r="AD1035" s="13" t="b" cm="1">
        <f t="array" ref="AD1035">IFERROR(INDEX(bank!$A$2:$P$1212,MATCH($O1035&amp;$P1035,bank!$Q$2:$Q$1212,0),AD$1),FALSE)</f>
        <v>0</v>
      </c>
      <c r="AE1035" s="13" t="b" cm="1">
        <f t="array" ref="AE1035">IFERROR(INDEX(bank!$A$2:$P$1212,MATCH($O1035&amp;$P1035,bank!$Q$2:$Q$1212,0),AE$1),FALSE)</f>
        <v>0</v>
      </c>
      <c r="AF1035" s="13" t="b" cm="1">
        <f t="array" ref="AF1035">IFERROR(INDEX(bank!$A$2:$P$1212,MATCH($O1035&amp;$P1035,bank!$Q$2:$Q$1212,0),AF$1),FALSE)</f>
        <v>0</v>
      </c>
      <c r="AG1035" s="13" t="b" cm="1">
        <f t="array" ref="AG1035">IFERROR(INDEX(bank!$A$2:$P$1212,MATCH($O1035&amp;$P1035,bank!$Q$2:$Q$1212,0),AG$1),FALSE)</f>
        <v>0</v>
      </c>
      <c r="AH1035" s="13" t="b" cm="1">
        <f t="array" ref="AH1035">IFERROR(INDEX(bank!$A$2:$P$1212,MATCH($O1035&amp;$P1035,bank!$Q$2:$Q$1212,0),AH$1),FALSE)</f>
        <v>0</v>
      </c>
      <c r="AI1035" s="13" t="b" cm="1">
        <f t="array" ref="AI1035">IFERROR(INDEX(bank!$A$2:$P$1212,MATCH($O1035&amp;$P1035,bank!$Q$2:$Q$1212,0),AI$1),FALSE)</f>
        <v>0</v>
      </c>
      <c r="AJ1035" s="13" t="b" cm="1">
        <f t="array" ref="AJ1035">IFERROR(INDEX(bank!$A$2:$P$1212,MATCH($O1035&amp;$P1035,bank!$Q$2:$Q$1212,0),AJ$1),FALSE)</f>
        <v>0</v>
      </c>
      <c r="AK1035" s="13" t="b" cm="1">
        <f t="array" ref="AK1035">IFERROR(INDEX(bank!$A$2:$P$1212,MATCH($O1035&amp;$P1035,bank!$Q$2:$Q$1212,0),AK$1),FALSE)</f>
        <v>0</v>
      </c>
      <c r="AL1035" s="13" t="b" cm="1">
        <f t="array" ref="AL1035">IFERROR(INDEX(bank!$A$2:$P$1212,MATCH($O1035&amp;$P1035,bank!$Q$2:$Q$1212,0),AL$1),FALSE)</f>
        <v>0</v>
      </c>
      <c r="AM1035" s="13" t="b" cm="1">
        <f t="array" ref="AM1035">IFERROR(INDEX(bank!$A$2:$P$1212,MATCH($O1035&amp;$P1035,bank!$Q$2:$Q$1212,0),AM$1),FALSE)</f>
        <v>0</v>
      </c>
      <c r="AN1035" s="13" t="b" cm="1">
        <f t="array" ref="AN1035">IFERROR(INDEX(bank!$A$2:$P$1212,MATCH($O1035&amp;$P1035,bank!$Q$2:$Q$1212,0),AN$1),FALSE)</f>
        <v>0</v>
      </c>
      <c r="AO1035" s="13" t="b" cm="1">
        <f t="array" ref="AO1035">IFERROR(INDEX(bank!$A$2:$P$1212,MATCH($O1035&amp;$P1035,bank!$Q$2:$Q$1212,0),AO$1),FALSE)</f>
        <v>0</v>
      </c>
    </row>
    <row r="1036" spans="1:41" hidden="1">
      <c r="A1036" s="4" t="s">
        <v>212</v>
      </c>
      <c r="B1036" s="4" t="s">
        <v>842</v>
      </c>
      <c r="C1036" s="4">
        <v>1807</v>
      </c>
      <c r="D1036" s="4">
        <v>1807</v>
      </c>
      <c r="E1036" s="4">
        <v>0</v>
      </c>
      <c r="F1036" s="4">
        <v>0</v>
      </c>
      <c r="G1036" s="4" t="s">
        <v>19</v>
      </c>
      <c r="H1036" s="6">
        <v>45107.161576296297</v>
      </c>
      <c r="I1036" s="4" t="s">
        <v>208</v>
      </c>
      <c r="J1036" s="4" t="b">
        <v>0</v>
      </c>
      <c r="K1036" s="4">
        <v>0</v>
      </c>
      <c r="L1036" s="4">
        <v>1</v>
      </c>
      <c r="O1036" s="4" t="s">
        <v>18</v>
      </c>
      <c r="P1036" s="4">
        <v>1172</v>
      </c>
      <c r="Q1036" s="10" t="b" cm="1">
        <f t="array" ref="Q1036">IFERROR(INDEX(cashier!$A$2:$I$672,MATCH($O1036&amp;$P1036,cashier!$J$2:$J$672,0),Q$1),FALSE)</f>
        <v>0</v>
      </c>
      <c r="R1036" s="10" t="b" cm="1">
        <f t="array" ref="R1036">IFERROR(INDEX(cashier!$A$2:$I$672,MATCH($O1036&amp;$P1036,cashier!$J$2:$J$672,0),R$1),FALSE)</f>
        <v>0</v>
      </c>
      <c r="S1036" s="10" t="b" cm="1">
        <f t="array" ref="S1036">IFERROR(INDEX(cashier!$A$2:$I$672,MATCH($O1036&amp;$P1036,cashier!$J$2:$J$672,0),S$1),FALSE)</f>
        <v>0</v>
      </c>
      <c r="T1036" s="10" t="b" cm="1">
        <f t="array" ref="T1036">IFERROR(INDEX(cashier!$A$2:$I$672,MATCH($O1036&amp;$P1036,cashier!$J$2:$J$672,0),T$1),FALSE)</f>
        <v>0</v>
      </c>
      <c r="U1036" s="10" t="b" cm="1">
        <f t="array" ref="U1036">IFERROR(INDEX(cashier!$A$2:$I$672,MATCH($O1036&amp;$P1036,cashier!$J$2:$J$672,0),U$1),FALSE)</f>
        <v>0</v>
      </c>
      <c r="V1036" s="10" t="b" cm="1">
        <f t="array" ref="V1036">IFERROR(INDEX(cashier!$A$2:$I$672,MATCH($O1036&amp;$P1036,cashier!$J$2:$J$672,0),V$1),FALSE)</f>
        <v>0</v>
      </c>
      <c r="W1036" s="10" t="b" cm="1">
        <f t="array" ref="W1036">IFERROR(INDEX(cashier!$A$2:$I$672,MATCH($O1036&amp;$P1036,cashier!$J$2:$J$672,0),W$1),FALSE)</f>
        <v>0</v>
      </c>
      <c r="X1036" s="10" t="b" cm="1">
        <f t="array" ref="X1036">IFERROR(INDEX(cashier!$A$2:$I$672,MATCH($O1036&amp;$P1036,cashier!$J$2:$J$672,0),X$1),FALSE)</f>
        <v>0</v>
      </c>
      <c r="Y1036" s="10" t="b" cm="1">
        <f t="array" ref="Y1036">IFERROR(INDEX(cashier!$A$2:$I$672,MATCH($O1036&amp;$P1036,cashier!$J$2:$J$672,0),Y$1),FALSE)</f>
        <v>0</v>
      </c>
      <c r="Z1036" s="13" t="b" cm="1">
        <f t="array" ref="Z1036">IFERROR(INDEX(bank!$A$2:$P$1212,MATCH($O1036&amp;$P1036,bank!$Q$2:$Q$1212,0),Z$1),FALSE)</f>
        <v>0</v>
      </c>
      <c r="AA1036" s="13" t="b" cm="1">
        <f t="array" ref="AA1036">IFERROR(INDEX(bank!$A$2:$P$1212,MATCH($O1036&amp;$P1036,bank!$Q$2:$Q$1212,0),AA$1),FALSE)</f>
        <v>0</v>
      </c>
      <c r="AB1036" s="13" t="b" cm="1">
        <f t="array" ref="AB1036">IFERROR(INDEX(bank!$A$2:$P$1212,MATCH($O1036&amp;$P1036,bank!$Q$2:$Q$1212,0),AB$1),FALSE)</f>
        <v>0</v>
      </c>
      <c r="AC1036" s="13" t="b" cm="1">
        <f t="array" ref="AC1036">IFERROR(INDEX(bank!$A$2:$P$1212,MATCH($O1036&amp;$P1036,bank!$Q$2:$Q$1212,0),AC$1),FALSE)</f>
        <v>0</v>
      </c>
      <c r="AD1036" s="13" t="b" cm="1">
        <f t="array" ref="AD1036">IFERROR(INDEX(bank!$A$2:$P$1212,MATCH($O1036&amp;$P1036,bank!$Q$2:$Q$1212,0),AD$1),FALSE)</f>
        <v>0</v>
      </c>
      <c r="AE1036" s="13" t="b" cm="1">
        <f t="array" ref="AE1036">IFERROR(INDEX(bank!$A$2:$P$1212,MATCH($O1036&amp;$P1036,bank!$Q$2:$Q$1212,0),AE$1),FALSE)</f>
        <v>0</v>
      </c>
      <c r="AF1036" s="13" t="b" cm="1">
        <f t="array" ref="AF1036">IFERROR(INDEX(bank!$A$2:$P$1212,MATCH($O1036&amp;$P1036,bank!$Q$2:$Q$1212,0),AF$1),FALSE)</f>
        <v>0</v>
      </c>
      <c r="AG1036" s="13" t="b" cm="1">
        <f t="array" ref="AG1036">IFERROR(INDEX(bank!$A$2:$P$1212,MATCH($O1036&amp;$P1036,bank!$Q$2:$Q$1212,0),AG$1),FALSE)</f>
        <v>0</v>
      </c>
      <c r="AH1036" s="13" t="b" cm="1">
        <f t="array" ref="AH1036">IFERROR(INDEX(bank!$A$2:$P$1212,MATCH($O1036&amp;$P1036,bank!$Q$2:$Q$1212,0),AH$1),FALSE)</f>
        <v>0</v>
      </c>
      <c r="AI1036" s="13" t="b" cm="1">
        <f t="array" ref="AI1036">IFERROR(INDEX(bank!$A$2:$P$1212,MATCH($O1036&amp;$P1036,bank!$Q$2:$Q$1212,0),AI$1),FALSE)</f>
        <v>0</v>
      </c>
      <c r="AJ1036" s="13" t="b" cm="1">
        <f t="array" ref="AJ1036">IFERROR(INDEX(bank!$A$2:$P$1212,MATCH($O1036&amp;$P1036,bank!$Q$2:$Q$1212,0),AJ$1),FALSE)</f>
        <v>0</v>
      </c>
      <c r="AK1036" s="13" t="b" cm="1">
        <f t="array" ref="AK1036">IFERROR(INDEX(bank!$A$2:$P$1212,MATCH($O1036&amp;$P1036,bank!$Q$2:$Q$1212,0),AK$1),FALSE)</f>
        <v>0</v>
      </c>
      <c r="AL1036" s="13" t="b" cm="1">
        <f t="array" ref="AL1036">IFERROR(INDEX(bank!$A$2:$P$1212,MATCH($O1036&amp;$P1036,bank!$Q$2:$Q$1212,0),AL$1),FALSE)</f>
        <v>0</v>
      </c>
      <c r="AM1036" s="13" t="b" cm="1">
        <f t="array" ref="AM1036">IFERROR(INDEX(bank!$A$2:$P$1212,MATCH($O1036&amp;$P1036,bank!$Q$2:$Q$1212,0),AM$1),FALSE)</f>
        <v>0</v>
      </c>
      <c r="AN1036" s="13" t="b" cm="1">
        <f t="array" ref="AN1036">IFERROR(INDEX(bank!$A$2:$P$1212,MATCH($O1036&amp;$P1036,bank!$Q$2:$Q$1212,0),AN$1),FALSE)</f>
        <v>0</v>
      </c>
      <c r="AO1036" s="13" t="b" cm="1">
        <f t="array" ref="AO1036">IFERROR(INDEX(bank!$A$2:$P$1212,MATCH($O1036&amp;$P1036,bank!$Q$2:$Q$1212,0),AO$1),FALSE)</f>
        <v>0</v>
      </c>
    </row>
    <row r="1037" spans="1:41" hidden="1">
      <c r="A1037" s="4" t="s">
        <v>88</v>
      </c>
      <c r="B1037" s="4" t="s">
        <v>843</v>
      </c>
      <c r="C1037" s="4">
        <v>10000</v>
      </c>
      <c r="D1037" s="4">
        <v>10000</v>
      </c>
      <c r="E1037" s="4">
        <v>0</v>
      </c>
      <c r="F1037" s="4">
        <v>0</v>
      </c>
      <c r="G1037" s="4" t="s">
        <v>19</v>
      </c>
      <c r="H1037" s="6">
        <v>45092.162123402777</v>
      </c>
      <c r="I1037" s="4" t="s">
        <v>816</v>
      </c>
      <c r="J1037" s="4" t="b">
        <v>1</v>
      </c>
      <c r="K1037" s="4">
        <v>0</v>
      </c>
      <c r="L1037" s="4">
        <v>1</v>
      </c>
      <c r="M1037" s="4" t="s">
        <v>36</v>
      </c>
      <c r="N1037" s="6">
        <v>45092.16871416667</v>
      </c>
      <c r="O1037" s="4" t="s">
        <v>18</v>
      </c>
      <c r="P1037" s="4">
        <v>1174</v>
      </c>
      <c r="Q1037" s="10" cm="1">
        <f t="array" ref="Q1037">IFERROR(INDEX(cashier!$A$2:$I$672,MATCH($O1037&amp;$P1037,cashier!$J$2:$J$672,0),Q$1),FALSE)</f>
        <v>652</v>
      </c>
      <c r="R1037" s="10" t="str" cm="1">
        <f t="array" ref="R1037">IFERROR(INDEX(cashier!$A$2:$I$672,MATCH($O1037&amp;$P1037,cashier!$J$2:$J$672,0),R$1),FALSE)</f>
        <v>香港花旗/USD/Hope Young/91868394</v>
      </c>
      <c r="S1037" s="10" cm="1">
        <f t="array" ref="S1037">IFERROR(INDEX(cashier!$A$2:$I$672,MATCH($O1037&amp;$P1037,cashier!$J$2:$J$672,0),S$1),FALSE)</f>
        <v>45092.166778900457</v>
      </c>
      <c r="T1037" s="10" t="str" cm="1">
        <f t="array" ref="T1037">IFERROR(INDEX(cashier!$A$2:$I$672,MATCH($O1037&amp;$P1037,cashier!$J$2:$J$672,0),T$1),FALSE)</f>
        <v>USD</v>
      </c>
      <c r="U1037" s="10" cm="1">
        <f t="array" ref="U1037">IFERROR(INDEX(cashier!$A$2:$I$672,MATCH($O1037&amp;$P1037,cashier!$J$2:$J$672,0),U$1),FALSE)</f>
        <v>10000</v>
      </c>
      <c r="V1037" s="10" cm="1">
        <f t="array" ref="V1037">IFERROR(INDEX(cashier!$A$2:$I$672,MATCH($O1037&amp;$P1037,cashier!$J$2:$J$672,0),V$1),FALSE)</f>
        <v>45092.16871416667</v>
      </c>
      <c r="W1037" s="10" cm="1">
        <f t="array" ref="W1037">IFERROR(INDEX(cashier!$A$2:$I$672,MATCH($O1037&amp;$P1037,cashier!$J$2:$J$672,0),W$1),FALSE)</f>
        <v>1174</v>
      </c>
      <c r="X1037" s="10" t="str" cm="1">
        <f t="array" ref="X1037">IFERROR(INDEX(cashier!$A$2:$I$672,MATCH($O1037&amp;$P1037,cashier!$J$2:$J$672,0),X$1),FALSE)</f>
        <v>付款单</v>
      </c>
      <c r="Y1037" s="10" cm="1">
        <f t="array" ref="Y1037">IFERROR(INDEX(cashier!$A$2:$I$672,MATCH($O1037&amp;$P1037,cashier!$J$2:$J$672,0),Y$1),FALSE)</f>
        <v>0</v>
      </c>
      <c r="Z1037" s="13" cm="1">
        <f t="array" ref="Z1037">IFERROR(INDEX(bank!$A$2:$P$1212,MATCH($O1037&amp;$P1037,bank!$Q$2:$Q$1212,0),Z$1),FALSE)</f>
        <v>1174</v>
      </c>
      <c r="AA1037" s="13" t="str" cm="1">
        <f t="array" ref="AA1037">IFERROR(INDEX(bank!$A$2:$P$1212,MATCH($O1037&amp;$P1037,bank!$Q$2:$Q$1212,0),AA$1),FALSE)</f>
        <v>付款单</v>
      </c>
      <c r="AB1037" s="13" t="str" cm="1">
        <f t="array" ref="AB1037">IFERROR(INDEX(bank!$A$2:$P$1212,MATCH($O1037&amp;$P1037,bank!$Q$2:$Q$1212,0),AB$1),FALSE)</f>
        <v>香港花旗/USD/Hope Young/91868394</v>
      </c>
      <c r="AC1037" s="13" t="str" cm="1">
        <f t="array" ref="AC1037">IFERROR(INDEX(bank!$A$2:$P$1212,MATCH($O1037&amp;$P1037,bank!$Q$2:$Q$1212,0),AC$1),FALSE)</f>
        <v>USD</v>
      </c>
      <c r="AD1037" s="13" cm="1">
        <f t="array" ref="AD1037">IFERROR(INDEX(bank!$A$2:$P$1212,MATCH($O1037&amp;$P1037,bank!$Q$2:$Q$1212,0),AD$1),FALSE)</f>
        <v>0</v>
      </c>
      <c r="AE1037" s="13" t="str" cm="1">
        <f t="array" ref="AE1037">IFERROR(INDEX(bank!$A$2:$P$1212,MATCH($O1037&amp;$P1037,bank!$Q$2:$Q$1212,0),AE$1),FALSE)</f>
        <v xml:space="preserve">5501.06-备件供应 </v>
      </c>
      <c r="AF1037" s="13" t="str" cm="1">
        <f t="array" ref="AF1037">IFERROR(INDEX(bank!$A$2:$P$1212,MATCH($O1037&amp;$P1037,bank!$Q$2:$Q$1212,0),AF$1),FALSE)</f>
        <v>购买新抓斗预付款</v>
      </c>
      <c r="AG1037" s="13" cm="1">
        <f t="array" ref="AG1037">IFERROR(INDEX(bank!$A$2:$P$1212,MATCH($O1037&amp;$P1037,bank!$Q$2:$Q$1212,0),AG$1),FALSE)</f>
        <v>45092.16871416667</v>
      </c>
      <c r="AH1037" s="13" cm="1">
        <f t="array" ref="AH1037">IFERROR(INDEX(bank!$A$2:$P$1212,MATCH($O1037&amp;$P1037,bank!$Q$2:$Q$1212,0),AH$1),FALSE)</f>
        <v>0</v>
      </c>
      <c r="AI1037" s="13" cm="1">
        <f t="array" ref="AI1037">IFERROR(INDEX(bank!$A$2:$P$1212,MATCH($O1037&amp;$P1037,bank!$Q$2:$Q$1212,0),AI$1),FALSE)</f>
        <v>0</v>
      </c>
      <c r="AJ1037" s="13" cm="1">
        <f t="array" ref="AJ1037">IFERROR(INDEX(bank!$A$2:$P$1212,MATCH($O1037&amp;$P1037,bank!$Q$2:$Q$1212,0),AJ$1),FALSE)</f>
        <v>10000</v>
      </c>
      <c r="AK1037" s="13" cm="1">
        <f t="array" ref="AK1037">IFERROR(INDEX(bank!$A$2:$P$1212,MATCH($O1037&amp;$P1037,bank!$Q$2:$Q$1212,0),AK$1),FALSE)</f>
        <v>10000</v>
      </c>
      <c r="AL1037" s="13" cm="1">
        <f t="array" ref="AL1037">IFERROR(INDEX(bank!$A$2:$P$1212,MATCH($O1037&amp;$P1037,bank!$Q$2:$Q$1212,0),AL$1),FALSE)</f>
        <v>475402.79</v>
      </c>
      <c r="AM1037" s="13" cm="1">
        <f t="array" ref="AM1037">IFERROR(INDEX(bank!$A$2:$P$1212,MATCH($O1037&amp;$P1037,bank!$Q$2:$Q$1212,0),AM$1),FALSE)</f>
        <v>1</v>
      </c>
      <c r="AN1037" s="13" t="b" cm="1">
        <f t="array" ref="AN1037">IFERROR(INDEX(bank!$A$2:$P$1212,MATCH($O1037&amp;$P1037,bank!$Q$2:$Q$1212,0),AN$1),FALSE)</f>
        <v>1</v>
      </c>
      <c r="AO1037" s="13" t="str" cm="1">
        <f t="array" ref="AO1037">IFERROR(INDEX(bank!$A$2:$P$1212,MATCH($O1037&amp;$P1037,bank!$Q$2:$Q$1212,0),AO$1),FALSE)</f>
        <v>出纳完成中</v>
      </c>
    </row>
    <row r="1038" spans="1:41" hidden="1">
      <c r="A1038" s="4" t="s">
        <v>133</v>
      </c>
      <c r="B1038" s="4" t="s">
        <v>844</v>
      </c>
      <c r="C1038" s="4">
        <v>20520</v>
      </c>
      <c r="D1038" s="4">
        <v>20520</v>
      </c>
      <c r="E1038" s="4">
        <v>0</v>
      </c>
      <c r="F1038" s="4">
        <v>0</v>
      </c>
      <c r="G1038" s="4" t="s">
        <v>19</v>
      </c>
      <c r="H1038" s="6">
        <v>45107.16408894676</v>
      </c>
      <c r="I1038" s="4" t="s">
        <v>400</v>
      </c>
      <c r="J1038" s="4" t="b">
        <v>0</v>
      </c>
      <c r="K1038" s="4">
        <v>0</v>
      </c>
      <c r="L1038" s="4">
        <v>1</v>
      </c>
      <c r="O1038" s="4" t="s">
        <v>18</v>
      </c>
      <c r="P1038" s="4">
        <v>1176</v>
      </c>
      <c r="Q1038" s="10" t="b" cm="1">
        <f t="array" ref="Q1038">IFERROR(INDEX(cashier!$A$2:$I$672,MATCH($O1038&amp;$P1038,cashier!$J$2:$J$672,0),Q$1),FALSE)</f>
        <v>0</v>
      </c>
      <c r="R1038" s="10" t="b" cm="1">
        <f t="array" ref="R1038">IFERROR(INDEX(cashier!$A$2:$I$672,MATCH($O1038&amp;$P1038,cashier!$J$2:$J$672,0),R$1),FALSE)</f>
        <v>0</v>
      </c>
      <c r="S1038" s="10" t="b" cm="1">
        <f t="array" ref="S1038">IFERROR(INDEX(cashier!$A$2:$I$672,MATCH($O1038&amp;$P1038,cashier!$J$2:$J$672,0),S$1),FALSE)</f>
        <v>0</v>
      </c>
      <c r="T1038" s="10" t="b" cm="1">
        <f t="array" ref="T1038">IFERROR(INDEX(cashier!$A$2:$I$672,MATCH($O1038&amp;$P1038,cashier!$J$2:$J$672,0),T$1),FALSE)</f>
        <v>0</v>
      </c>
      <c r="U1038" s="10" t="b" cm="1">
        <f t="array" ref="U1038">IFERROR(INDEX(cashier!$A$2:$I$672,MATCH($O1038&amp;$P1038,cashier!$J$2:$J$672,0),U$1),FALSE)</f>
        <v>0</v>
      </c>
      <c r="V1038" s="10" t="b" cm="1">
        <f t="array" ref="V1038">IFERROR(INDEX(cashier!$A$2:$I$672,MATCH($O1038&amp;$P1038,cashier!$J$2:$J$672,0),V$1),FALSE)</f>
        <v>0</v>
      </c>
      <c r="W1038" s="10" t="b" cm="1">
        <f t="array" ref="W1038">IFERROR(INDEX(cashier!$A$2:$I$672,MATCH($O1038&amp;$P1038,cashier!$J$2:$J$672,0),W$1),FALSE)</f>
        <v>0</v>
      </c>
      <c r="X1038" s="10" t="b" cm="1">
        <f t="array" ref="X1038">IFERROR(INDEX(cashier!$A$2:$I$672,MATCH($O1038&amp;$P1038,cashier!$J$2:$J$672,0),X$1),FALSE)</f>
        <v>0</v>
      </c>
      <c r="Y1038" s="10" t="b" cm="1">
        <f t="array" ref="Y1038">IFERROR(INDEX(cashier!$A$2:$I$672,MATCH($O1038&amp;$P1038,cashier!$J$2:$J$672,0),Y$1),FALSE)</f>
        <v>0</v>
      </c>
      <c r="Z1038" s="13" t="b" cm="1">
        <f t="array" ref="Z1038">IFERROR(INDEX(bank!$A$2:$P$1212,MATCH($O1038&amp;$P1038,bank!$Q$2:$Q$1212,0),Z$1),FALSE)</f>
        <v>0</v>
      </c>
      <c r="AA1038" s="13" t="b" cm="1">
        <f t="array" ref="AA1038">IFERROR(INDEX(bank!$A$2:$P$1212,MATCH($O1038&amp;$P1038,bank!$Q$2:$Q$1212,0),AA$1),FALSE)</f>
        <v>0</v>
      </c>
      <c r="AB1038" s="13" t="b" cm="1">
        <f t="array" ref="AB1038">IFERROR(INDEX(bank!$A$2:$P$1212,MATCH($O1038&amp;$P1038,bank!$Q$2:$Q$1212,0),AB$1),FALSE)</f>
        <v>0</v>
      </c>
      <c r="AC1038" s="13" t="b" cm="1">
        <f t="array" ref="AC1038">IFERROR(INDEX(bank!$A$2:$P$1212,MATCH($O1038&amp;$P1038,bank!$Q$2:$Q$1212,0),AC$1),FALSE)</f>
        <v>0</v>
      </c>
      <c r="AD1038" s="13" t="b" cm="1">
        <f t="array" ref="AD1038">IFERROR(INDEX(bank!$A$2:$P$1212,MATCH($O1038&amp;$P1038,bank!$Q$2:$Q$1212,0),AD$1),FALSE)</f>
        <v>0</v>
      </c>
      <c r="AE1038" s="13" t="b" cm="1">
        <f t="array" ref="AE1038">IFERROR(INDEX(bank!$A$2:$P$1212,MATCH($O1038&amp;$P1038,bank!$Q$2:$Q$1212,0),AE$1),FALSE)</f>
        <v>0</v>
      </c>
      <c r="AF1038" s="13" t="b" cm="1">
        <f t="array" ref="AF1038">IFERROR(INDEX(bank!$A$2:$P$1212,MATCH($O1038&amp;$P1038,bank!$Q$2:$Q$1212,0),AF$1),FALSE)</f>
        <v>0</v>
      </c>
      <c r="AG1038" s="13" t="b" cm="1">
        <f t="array" ref="AG1038">IFERROR(INDEX(bank!$A$2:$P$1212,MATCH($O1038&amp;$P1038,bank!$Q$2:$Q$1212,0),AG$1),FALSE)</f>
        <v>0</v>
      </c>
      <c r="AH1038" s="13" t="b" cm="1">
        <f t="array" ref="AH1038">IFERROR(INDEX(bank!$A$2:$P$1212,MATCH($O1038&amp;$P1038,bank!$Q$2:$Q$1212,0),AH$1),FALSE)</f>
        <v>0</v>
      </c>
      <c r="AI1038" s="13" t="b" cm="1">
        <f t="array" ref="AI1038">IFERROR(INDEX(bank!$A$2:$P$1212,MATCH($O1038&amp;$P1038,bank!$Q$2:$Q$1212,0),AI$1),FALSE)</f>
        <v>0</v>
      </c>
      <c r="AJ1038" s="13" t="b" cm="1">
        <f t="array" ref="AJ1038">IFERROR(INDEX(bank!$A$2:$P$1212,MATCH($O1038&amp;$P1038,bank!$Q$2:$Q$1212,0),AJ$1),FALSE)</f>
        <v>0</v>
      </c>
      <c r="AK1038" s="13" t="b" cm="1">
        <f t="array" ref="AK1038">IFERROR(INDEX(bank!$A$2:$P$1212,MATCH($O1038&amp;$P1038,bank!$Q$2:$Q$1212,0),AK$1),FALSE)</f>
        <v>0</v>
      </c>
      <c r="AL1038" s="13" t="b" cm="1">
        <f t="array" ref="AL1038">IFERROR(INDEX(bank!$A$2:$P$1212,MATCH($O1038&amp;$P1038,bank!$Q$2:$Q$1212,0),AL$1),FALSE)</f>
        <v>0</v>
      </c>
      <c r="AM1038" s="13" t="b" cm="1">
        <f t="array" ref="AM1038">IFERROR(INDEX(bank!$A$2:$P$1212,MATCH($O1038&amp;$P1038,bank!$Q$2:$Q$1212,0),AM$1),FALSE)</f>
        <v>0</v>
      </c>
      <c r="AN1038" s="13" t="b" cm="1">
        <f t="array" ref="AN1038">IFERROR(INDEX(bank!$A$2:$P$1212,MATCH($O1038&amp;$P1038,bank!$Q$2:$Q$1212,0),AN$1),FALSE)</f>
        <v>0</v>
      </c>
      <c r="AO1038" s="13" t="b" cm="1">
        <f t="array" ref="AO1038">IFERROR(INDEX(bank!$A$2:$P$1212,MATCH($O1038&amp;$P1038,bank!$Q$2:$Q$1212,0),AO$1),FALSE)</f>
        <v>0</v>
      </c>
    </row>
    <row r="1039" spans="1:41" hidden="1">
      <c r="A1039" s="4" t="s">
        <v>68</v>
      </c>
      <c r="B1039" s="4" t="s">
        <v>845</v>
      </c>
      <c r="C1039" s="4">
        <v>926</v>
      </c>
      <c r="D1039" s="4">
        <v>926</v>
      </c>
      <c r="E1039" s="4">
        <v>0</v>
      </c>
      <c r="F1039" s="4">
        <v>0</v>
      </c>
      <c r="G1039" s="4" t="s">
        <v>19</v>
      </c>
      <c r="H1039" s="6">
        <v>45107.167215081019</v>
      </c>
      <c r="I1039" s="4" t="s">
        <v>208</v>
      </c>
      <c r="J1039" s="4" t="b">
        <v>0</v>
      </c>
      <c r="K1039" s="4">
        <v>0</v>
      </c>
      <c r="L1039" s="4">
        <v>1</v>
      </c>
      <c r="O1039" s="4" t="s">
        <v>18</v>
      </c>
      <c r="P1039" s="4">
        <v>1178</v>
      </c>
      <c r="Q1039" s="10" t="b" cm="1">
        <f t="array" ref="Q1039">IFERROR(INDEX(cashier!$A$2:$I$672,MATCH($O1039&amp;$P1039,cashier!$J$2:$J$672,0),Q$1),FALSE)</f>
        <v>0</v>
      </c>
      <c r="R1039" s="10" t="b" cm="1">
        <f t="array" ref="R1039">IFERROR(INDEX(cashier!$A$2:$I$672,MATCH($O1039&amp;$P1039,cashier!$J$2:$J$672,0),R$1),FALSE)</f>
        <v>0</v>
      </c>
      <c r="S1039" s="10" t="b" cm="1">
        <f t="array" ref="S1039">IFERROR(INDEX(cashier!$A$2:$I$672,MATCH($O1039&amp;$P1039,cashier!$J$2:$J$672,0),S$1),FALSE)</f>
        <v>0</v>
      </c>
      <c r="T1039" s="10" t="b" cm="1">
        <f t="array" ref="T1039">IFERROR(INDEX(cashier!$A$2:$I$672,MATCH($O1039&amp;$P1039,cashier!$J$2:$J$672,0),T$1),FALSE)</f>
        <v>0</v>
      </c>
      <c r="U1039" s="10" t="b" cm="1">
        <f t="array" ref="U1039">IFERROR(INDEX(cashier!$A$2:$I$672,MATCH($O1039&amp;$P1039,cashier!$J$2:$J$672,0),U$1),FALSE)</f>
        <v>0</v>
      </c>
      <c r="V1039" s="10" t="b" cm="1">
        <f t="array" ref="V1039">IFERROR(INDEX(cashier!$A$2:$I$672,MATCH($O1039&amp;$P1039,cashier!$J$2:$J$672,0),V$1),FALSE)</f>
        <v>0</v>
      </c>
      <c r="W1039" s="10" t="b" cm="1">
        <f t="array" ref="W1039">IFERROR(INDEX(cashier!$A$2:$I$672,MATCH($O1039&amp;$P1039,cashier!$J$2:$J$672,0),W$1),FALSE)</f>
        <v>0</v>
      </c>
      <c r="X1039" s="10" t="b" cm="1">
        <f t="array" ref="X1039">IFERROR(INDEX(cashier!$A$2:$I$672,MATCH($O1039&amp;$P1039,cashier!$J$2:$J$672,0),X$1),FALSE)</f>
        <v>0</v>
      </c>
      <c r="Y1039" s="10" t="b" cm="1">
        <f t="array" ref="Y1039">IFERROR(INDEX(cashier!$A$2:$I$672,MATCH($O1039&amp;$P1039,cashier!$J$2:$J$672,0),Y$1),FALSE)</f>
        <v>0</v>
      </c>
      <c r="Z1039" s="13" t="b" cm="1">
        <f t="array" ref="Z1039">IFERROR(INDEX(bank!$A$2:$P$1212,MATCH($O1039&amp;$P1039,bank!$Q$2:$Q$1212,0),Z$1),FALSE)</f>
        <v>0</v>
      </c>
      <c r="AA1039" s="13" t="b" cm="1">
        <f t="array" ref="AA1039">IFERROR(INDEX(bank!$A$2:$P$1212,MATCH($O1039&amp;$P1039,bank!$Q$2:$Q$1212,0),AA$1),FALSE)</f>
        <v>0</v>
      </c>
      <c r="AB1039" s="13" t="b" cm="1">
        <f t="array" ref="AB1039">IFERROR(INDEX(bank!$A$2:$P$1212,MATCH($O1039&amp;$P1039,bank!$Q$2:$Q$1212,0),AB$1),FALSE)</f>
        <v>0</v>
      </c>
      <c r="AC1039" s="13" t="b" cm="1">
        <f t="array" ref="AC1039">IFERROR(INDEX(bank!$A$2:$P$1212,MATCH($O1039&amp;$P1039,bank!$Q$2:$Q$1212,0),AC$1),FALSE)</f>
        <v>0</v>
      </c>
      <c r="AD1039" s="13" t="b" cm="1">
        <f t="array" ref="AD1039">IFERROR(INDEX(bank!$A$2:$P$1212,MATCH($O1039&amp;$P1039,bank!$Q$2:$Q$1212,0),AD$1),FALSE)</f>
        <v>0</v>
      </c>
      <c r="AE1039" s="13" t="b" cm="1">
        <f t="array" ref="AE1039">IFERROR(INDEX(bank!$A$2:$P$1212,MATCH($O1039&amp;$P1039,bank!$Q$2:$Q$1212,0),AE$1),FALSE)</f>
        <v>0</v>
      </c>
      <c r="AF1039" s="13" t="b" cm="1">
        <f t="array" ref="AF1039">IFERROR(INDEX(bank!$A$2:$P$1212,MATCH($O1039&amp;$P1039,bank!$Q$2:$Q$1212,0),AF$1),FALSE)</f>
        <v>0</v>
      </c>
      <c r="AG1039" s="13" t="b" cm="1">
        <f t="array" ref="AG1039">IFERROR(INDEX(bank!$A$2:$P$1212,MATCH($O1039&amp;$P1039,bank!$Q$2:$Q$1212,0),AG$1),FALSE)</f>
        <v>0</v>
      </c>
      <c r="AH1039" s="13" t="b" cm="1">
        <f t="array" ref="AH1039">IFERROR(INDEX(bank!$A$2:$P$1212,MATCH($O1039&amp;$P1039,bank!$Q$2:$Q$1212,0),AH$1),FALSE)</f>
        <v>0</v>
      </c>
      <c r="AI1039" s="13" t="b" cm="1">
        <f t="array" ref="AI1039">IFERROR(INDEX(bank!$A$2:$P$1212,MATCH($O1039&amp;$P1039,bank!$Q$2:$Q$1212,0),AI$1),FALSE)</f>
        <v>0</v>
      </c>
      <c r="AJ1039" s="13" t="b" cm="1">
        <f t="array" ref="AJ1039">IFERROR(INDEX(bank!$A$2:$P$1212,MATCH($O1039&amp;$P1039,bank!$Q$2:$Q$1212,0),AJ$1),FALSE)</f>
        <v>0</v>
      </c>
      <c r="AK1039" s="13" t="b" cm="1">
        <f t="array" ref="AK1039">IFERROR(INDEX(bank!$A$2:$P$1212,MATCH($O1039&amp;$P1039,bank!$Q$2:$Q$1212,0),AK$1),FALSE)</f>
        <v>0</v>
      </c>
      <c r="AL1039" s="13" t="b" cm="1">
        <f t="array" ref="AL1039">IFERROR(INDEX(bank!$A$2:$P$1212,MATCH($O1039&amp;$P1039,bank!$Q$2:$Q$1212,0),AL$1),FALSE)</f>
        <v>0</v>
      </c>
      <c r="AM1039" s="13" t="b" cm="1">
        <f t="array" ref="AM1039">IFERROR(INDEX(bank!$A$2:$P$1212,MATCH($O1039&amp;$P1039,bank!$Q$2:$Q$1212,0),AM$1),FALSE)</f>
        <v>0</v>
      </c>
      <c r="AN1039" s="13" t="b" cm="1">
        <f t="array" ref="AN1039">IFERROR(INDEX(bank!$A$2:$P$1212,MATCH($O1039&amp;$P1039,bank!$Q$2:$Q$1212,0),AN$1),FALSE)</f>
        <v>0</v>
      </c>
      <c r="AO1039" s="13" t="b" cm="1">
        <f t="array" ref="AO1039">IFERROR(INDEX(bank!$A$2:$P$1212,MATCH($O1039&amp;$P1039,bank!$Q$2:$Q$1212,0),AO$1),FALSE)</f>
        <v>0</v>
      </c>
    </row>
    <row r="1040" spans="1:41" hidden="1">
      <c r="A1040" s="4" t="s">
        <v>126</v>
      </c>
      <c r="B1040" s="4" t="s">
        <v>821</v>
      </c>
      <c r="C1040" s="4">
        <v>4500</v>
      </c>
      <c r="D1040" s="4">
        <v>4500</v>
      </c>
      <c r="E1040" s="4">
        <v>0</v>
      </c>
      <c r="F1040" s="4">
        <v>0</v>
      </c>
      <c r="G1040" s="4" t="s">
        <v>19</v>
      </c>
      <c r="H1040" s="6">
        <v>45102.288122569436</v>
      </c>
      <c r="I1040" s="4" t="s">
        <v>208</v>
      </c>
      <c r="J1040" s="4" t="b">
        <v>0</v>
      </c>
      <c r="K1040" s="4">
        <v>0</v>
      </c>
      <c r="L1040" s="4">
        <v>1</v>
      </c>
      <c r="O1040" s="4" t="s">
        <v>18</v>
      </c>
      <c r="P1040" s="4">
        <v>1180</v>
      </c>
      <c r="Q1040" s="10" t="b" cm="1">
        <f t="array" ref="Q1040">IFERROR(INDEX(cashier!$A$2:$I$672,MATCH($O1040&amp;$P1040,cashier!$J$2:$J$672,0),Q$1),FALSE)</f>
        <v>0</v>
      </c>
      <c r="R1040" s="10" t="b" cm="1">
        <f t="array" ref="R1040">IFERROR(INDEX(cashier!$A$2:$I$672,MATCH($O1040&amp;$P1040,cashier!$J$2:$J$672,0),R$1),FALSE)</f>
        <v>0</v>
      </c>
      <c r="S1040" s="10" t="b" cm="1">
        <f t="array" ref="S1040">IFERROR(INDEX(cashier!$A$2:$I$672,MATCH($O1040&amp;$P1040,cashier!$J$2:$J$672,0),S$1),FALSE)</f>
        <v>0</v>
      </c>
      <c r="T1040" s="10" t="b" cm="1">
        <f t="array" ref="T1040">IFERROR(INDEX(cashier!$A$2:$I$672,MATCH($O1040&amp;$P1040,cashier!$J$2:$J$672,0),T$1),FALSE)</f>
        <v>0</v>
      </c>
      <c r="U1040" s="10" t="b" cm="1">
        <f t="array" ref="U1040">IFERROR(INDEX(cashier!$A$2:$I$672,MATCH($O1040&amp;$P1040,cashier!$J$2:$J$672,0),U$1),FALSE)</f>
        <v>0</v>
      </c>
      <c r="V1040" s="10" t="b" cm="1">
        <f t="array" ref="V1040">IFERROR(INDEX(cashier!$A$2:$I$672,MATCH($O1040&amp;$P1040,cashier!$J$2:$J$672,0),V$1),FALSE)</f>
        <v>0</v>
      </c>
      <c r="W1040" s="10" t="b" cm="1">
        <f t="array" ref="W1040">IFERROR(INDEX(cashier!$A$2:$I$672,MATCH($O1040&amp;$P1040,cashier!$J$2:$J$672,0),W$1),FALSE)</f>
        <v>0</v>
      </c>
      <c r="X1040" s="10" t="b" cm="1">
        <f t="array" ref="X1040">IFERROR(INDEX(cashier!$A$2:$I$672,MATCH($O1040&amp;$P1040,cashier!$J$2:$J$672,0),X$1),FALSE)</f>
        <v>0</v>
      </c>
      <c r="Y1040" s="10" t="b" cm="1">
        <f t="array" ref="Y1040">IFERROR(INDEX(cashier!$A$2:$I$672,MATCH($O1040&amp;$P1040,cashier!$J$2:$J$672,0),Y$1),FALSE)</f>
        <v>0</v>
      </c>
      <c r="Z1040" s="13" t="b" cm="1">
        <f t="array" ref="Z1040">IFERROR(INDEX(bank!$A$2:$P$1212,MATCH($O1040&amp;$P1040,bank!$Q$2:$Q$1212,0),Z$1),FALSE)</f>
        <v>0</v>
      </c>
      <c r="AA1040" s="13" t="b" cm="1">
        <f t="array" ref="AA1040">IFERROR(INDEX(bank!$A$2:$P$1212,MATCH($O1040&amp;$P1040,bank!$Q$2:$Q$1212,0),AA$1),FALSE)</f>
        <v>0</v>
      </c>
      <c r="AB1040" s="13" t="b" cm="1">
        <f t="array" ref="AB1040">IFERROR(INDEX(bank!$A$2:$P$1212,MATCH($O1040&amp;$P1040,bank!$Q$2:$Q$1212,0),AB$1),FALSE)</f>
        <v>0</v>
      </c>
      <c r="AC1040" s="13" t="b" cm="1">
        <f t="array" ref="AC1040">IFERROR(INDEX(bank!$A$2:$P$1212,MATCH($O1040&amp;$P1040,bank!$Q$2:$Q$1212,0),AC$1),FALSE)</f>
        <v>0</v>
      </c>
      <c r="AD1040" s="13" t="b" cm="1">
        <f t="array" ref="AD1040">IFERROR(INDEX(bank!$A$2:$P$1212,MATCH($O1040&amp;$P1040,bank!$Q$2:$Q$1212,0),AD$1),FALSE)</f>
        <v>0</v>
      </c>
      <c r="AE1040" s="13" t="b" cm="1">
        <f t="array" ref="AE1040">IFERROR(INDEX(bank!$A$2:$P$1212,MATCH($O1040&amp;$P1040,bank!$Q$2:$Q$1212,0),AE$1),FALSE)</f>
        <v>0</v>
      </c>
      <c r="AF1040" s="13" t="b" cm="1">
        <f t="array" ref="AF1040">IFERROR(INDEX(bank!$A$2:$P$1212,MATCH($O1040&amp;$P1040,bank!$Q$2:$Q$1212,0),AF$1),FALSE)</f>
        <v>0</v>
      </c>
      <c r="AG1040" s="13" t="b" cm="1">
        <f t="array" ref="AG1040">IFERROR(INDEX(bank!$A$2:$P$1212,MATCH($O1040&amp;$P1040,bank!$Q$2:$Q$1212,0),AG$1),FALSE)</f>
        <v>0</v>
      </c>
      <c r="AH1040" s="13" t="b" cm="1">
        <f t="array" ref="AH1040">IFERROR(INDEX(bank!$A$2:$P$1212,MATCH($O1040&amp;$P1040,bank!$Q$2:$Q$1212,0),AH$1),FALSE)</f>
        <v>0</v>
      </c>
      <c r="AI1040" s="13" t="b" cm="1">
        <f t="array" ref="AI1040">IFERROR(INDEX(bank!$A$2:$P$1212,MATCH($O1040&amp;$P1040,bank!$Q$2:$Q$1212,0),AI$1),FALSE)</f>
        <v>0</v>
      </c>
      <c r="AJ1040" s="13" t="b" cm="1">
        <f t="array" ref="AJ1040">IFERROR(INDEX(bank!$A$2:$P$1212,MATCH($O1040&amp;$P1040,bank!$Q$2:$Q$1212,0),AJ$1),FALSE)</f>
        <v>0</v>
      </c>
      <c r="AK1040" s="13" t="b" cm="1">
        <f t="array" ref="AK1040">IFERROR(INDEX(bank!$A$2:$P$1212,MATCH($O1040&amp;$P1040,bank!$Q$2:$Q$1212,0),AK$1),FALSE)</f>
        <v>0</v>
      </c>
      <c r="AL1040" s="13" t="b" cm="1">
        <f t="array" ref="AL1040">IFERROR(INDEX(bank!$A$2:$P$1212,MATCH($O1040&amp;$P1040,bank!$Q$2:$Q$1212,0),AL$1),FALSE)</f>
        <v>0</v>
      </c>
      <c r="AM1040" s="13" t="b" cm="1">
        <f t="array" ref="AM1040">IFERROR(INDEX(bank!$A$2:$P$1212,MATCH($O1040&amp;$P1040,bank!$Q$2:$Q$1212,0),AM$1),FALSE)</f>
        <v>0</v>
      </c>
      <c r="AN1040" s="13" t="b" cm="1">
        <f t="array" ref="AN1040">IFERROR(INDEX(bank!$A$2:$P$1212,MATCH($O1040&amp;$P1040,bank!$Q$2:$Q$1212,0),AN$1),FALSE)</f>
        <v>0</v>
      </c>
      <c r="AO1040" s="13" t="b" cm="1">
        <f t="array" ref="AO1040">IFERROR(INDEX(bank!$A$2:$P$1212,MATCH($O1040&amp;$P1040,bank!$Q$2:$Q$1212,0),AO$1),FALSE)</f>
        <v>0</v>
      </c>
    </row>
    <row r="1041" spans="1:41" hidden="1">
      <c r="A1041" s="4" t="s">
        <v>110</v>
      </c>
      <c r="B1041" s="4" t="s">
        <v>846</v>
      </c>
      <c r="C1041" s="4">
        <v>82600</v>
      </c>
      <c r="D1041" s="4">
        <v>82600</v>
      </c>
      <c r="E1041" s="4">
        <v>0</v>
      </c>
      <c r="F1041" s="4">
        <v>0</v>
      </c>
      <c r="G1041" s="4" t="s">
        <v>19</v>
      </c>
      <c r="H1041" s="6">
        <v>45096.290935636571</v>
      </c>
      <c r="I1041" s="4" t="s">
        <v>20</v>
      </c>
      <c r="J1041" s="4" t="b">
        <v>1</v>
      </c>
      <c r="K1041" s="4">
        <v>0</v>
      </c>
      <c r="L1041" s="4">
        <v>1</v>
      </c>
      <c r="M1041" s="4" t="s">
        <v>27</v>
      </c>
      <c r="N1041" s="6">
        <v>45096.166759259257</v>
      </c>
      <c r="O1041" s="4" t="s">
        <v>18</v>
      </c>
      <c r="P1041" s="4">
        <v>1182</v>
      </c>
      <c r="Q1041" s="10" cm="1">
        <f t="array" ref="Q1041">IFERROR(INDEX(cashier!$A$2:$I$672,MATCH($O1041&amp;$P1041,cashier!$J$2:$J$672,0),Q$1),FALSE)</f>
        <v>677</v>
      </c>
      <c r="R1041" s="10" t="str" cm="1">
        <f t="array" ref="R1041">IFERROR(INDEX(cashier!$A$2:$I$672,MATCH($O1041&amp;$P1041,cashier!$J$2:$J$672,0),R$1),FALSE)</f>
        <v>香港汇丰/USD/Mandarine/801-443300-838</v>
      </c>
      <c r="S1041" s="10" cm="1">
        <f t="array" ref="S1041">IFERROR(INDEX(cashier!$A$2:$I$672,MATCH($O1041&amp;$P1041,cashier!$J$2:$J$672,0),S$1),FALSE)</f>
        <v>45096.161408333333</v>
      </c>
      <c r="T1041" s="10" t="str" cm="1">
        <f t="array" ref="T1041">IFERROR(INDEX(cashier!$A$2:$I$672,MATCH($O1041&amp;$P1041,cashier!$J$2:$J$672,0),T$1),FALSE)</f>
        <v>USD</v>
      </c>
      <c r="U1041" s="10" cm="1">
        <f t="array" ref="U1041">IFERROR(INDEX(cashier!$A$2:$I$672,MATCH($O1041&amp;$P1041,cashier!$J$2:$J$672,0),U$1),FALSE)</f>
        <v>89920</v>
      </c>
      <c r="V1041" s="10" cm="1">
        <f t="array" ref="V1041">IFERROR(INDEX(cashier!$A$2:$I$672,MATCH($O1041&amp;$P1041,cashier!$J$2:$J$672,0),V$1),FALSE)</f>
        <v>45096.166759259257</v>
      </c>
      <c r="W1041" s="10" cm="1">
        <f t="array" ref="W1041">IFERROR(INDEX(cashier!$A$2:$I$672,MATCH($O1041&amp;$P1041,cashier!$J$2:$J$672,0),W$1),FALSE)</f>
        <v>1182</v>
      </c>
      <c r="X1041" s="10" t="str" cm="1">
        <f t="array" ref="X1041">IFERROR(INDEX(cashier!$A$2:$I$672,MATCH($O1041&amp;$P1041,cashier!$J$2:$J$672,0),X$1),FALSE)</f>
        <v>付款单</v>
      </c>
      <c r="Y1041" s="10" cm="1">
        <f t="array" ref="Y1041">IFERROR(INDEX(cashier!$A$2:$I$672,MATCH($O1041&amp;$P1041,cashier!$J$2:$J$672,0),Y$1),FALSE)</f>
        <v>0</v>
      </c>
      <c r="Z1041" s="13" cm="1">
        <f t="array" ref="Z1041">IFERROR(INDEX(bank!$A$2:$P$1212,MATCH($O1041&amp;$P1041,bank!$Q$2:$Q$1212,0),Z$1),FALSE)</f>
        <v>1182</v>
      </c>
      <c r="AA1041" s="13" t="str" cm="1">
        <f t="array" ref="AA1041">IFERROR(INDEX(bank!$A$2:$P$1212,MATCH($O1041&amp;$P1041,bank!$Q$2:$Q$1212,0),AA$1),FALSE)</f>
        <v>付款单</v>
      </c>
      <c r="AB1041" s="13" t="str" cm="1">
        <f t="array" ref="AB1041">IFERROR(INDEX(bank!$A$2:$P$1212,MATCH($O1041&amp;$P1041,bank!$Q$2:$Q$1212,0),AB$1),FALSE)</f>
        <v>香港汇丰/USD/Mandarine/801-443300-838</v>
      </c>
      <c r="AC1041" s="13" t="str" cm="1">
        <f t="array" ref="AC1041">IFERROR(INDEX(bank!$A$2:$P$1212,MATCH($O1041&amp;$P1041,bank!$Q$2:$Q$1212,0),AC$1),FALSE)</f>
        <v>USD</v>
      </c>
      <c r="AD1041" s="13" cm="1">
        <f t="array" ref="AD1041">IFERROR(INDEX(bank!$A$2:$P$1212,MATCH($O1041&amp;$P1041,bank!$Q$2:$Q$1212,0),AD$1),FALSE)</f>
        <v>0</v>
      </c>
      <c r="AE1041" s="13" t="str" cm="1">
        <f t="array" ref="AE1041">IFERROR(INDEX(bank!$A$2:$P$1212,MATCH($O1041&amp;$P1041,bank!$Q$2:$Q$1212,0),AE$1),FALSE)</f>
        <v xml:space="preserve">5501.08-船员工资伙食    </v>
      </c>
      <c r="AF1041" s="13" t="str" cm="1">
        <f t="array" ref="AF1041">IFERROR(INDEX(bank!$A$2:$P$1212,MATCH($O1041&amp;$P1041,bank!$Q$2:$Q$1212,0),AF$1),FALSE)</f>
        <v>5月21名船员工资</v>
      </c>
      <c r="AG1041" s="13" cm="1">
        <f t="array" ref="AG1041">IFERROR(INDEX(bank!$A$2:$P$1212,MATCH($O1041&amp;$P1041,bank!$Q$2:$Q$1212,0),AG$1),FALSE)</f>
        <v>45096.166759259257</v>
      </c>
      <c r="AH1041" s="13" cm="1">
        <f t="array" ref="AH1041">IFERROR(INDEX(bank!$A$2:$P$1212,MATCH($O1041&amp;$P1041,bank!$Q$2:$Q$1212,0),AH$1),FALSE)</f>
        <v>0</v>
      </c>
      <c r="AI1041" s="13" cm="1">
        <f t="array" ref="AI1041">IFERROR(INDEX(bank!$A$2:$P$1212,MATCH($O1041&amp;$P1041,bank!$Q$2:$Q$1212,0),AI$1),FALSE)</f>
        <v>0</v>
      </c>
      <c r="AJ1041" s="13" cm="1">
        <f t="array" ref="AJ1041">IFERROR(INDEX(bank!$A$2:$P$1212,MATCH($O1041&amp;$P1041,bank!$Q$2:$Q$1212,0),AJ$1),FALSE)</f>
        <v>82600</v>
      </c>
      <c r="AK1041" s="13" cm="1">
        <f t="array" ref="AK1041">IFERROR(INDEX(bank!$A$2:$P$1212,MATCH($O1041&amp;$P1041,bank!$Q$2:$Q$1212,0),AK$1),FALSE)</f>
        <v>82600</v>
      </c>
      <c r="AL1041" s="13" cm="1">
        <f t="array" ref="AL1041">IFERROR(INDEX(bank!$A$2:$P$1212,MATCH($O1041&amp;$P1041,bank!$Q$2:$Q$1212,0),AL$1),FALSE)</f>
        <v>-694667.87999999989</v>
      </c>
      <c r="AM1041" s="13" cm="1">
        <f t="array" ref="AM1041">IFERROR(INDEX(bank!$A$2:$P$1212,MATCH($O1041&amp;$P1041,bank!$Q$2:$Q$1212,0),AM$1),FALSE)</f>
        <v>1</v>
      </c>
      <c r="AN1041" s="13" t="b" cm="1">
        <f t="array" ref="AN1041">IFERROR(INDEX(bank!$A$2:$P$1212,MATCH($O1041&amp;$P1041,bank!$Q$2:$Q$1212,0),AN$1),FALSE)</f>
        <v>1</v>
      </c>
      <c r="AO1041" s="13" t="str" cm="1">
        <f t="array" ref="AO1041">IFERROR(INDEX(bank!$A$2:$P$1212,MATCH($O1041&amp;$P1041,bank!$Q$2:$Q$1212,0),AO$1),FALSE)</f>
        <v>已关闭</v>
      </c>
    </row>
    <row r="1042" spans="1:41" hidden="1">
      <c r="A1042" s="4" t="s">
        <v>110</v>
      </c>
      <c r="B1042" s="4" t="s">
        <v>847</v>
      </c>
      <c r="C1042" s="4">
        <v>720</v>
      </c>
      <c r="D1042" s="4">
        <v>720</v>
      </c>
      <c r="E1042" s="4">
        <v>0</v>
      </c>
      <c r="F1042" s="4">
        <v>0</v>
      </c>
      <c r="G1042" s="4" t="s">
        <v>19</v>
      </c>
      <c r="H1042" s="6">
        <v>45096.290935636571</v>
      </c>
      <c r="I1042" s="4" t="s">
        <v>20</v>
      </c>
      <c r="J1042" s="4" t="b">
        <v>1</v>
      </c>
      <c r="K1042" s="4">
        <v>0</v>
      </c>
      <c r="L1042" s="4">
        <v>1</v>
      </c>
      <c r="M1042" s="4" t="s">
        <v>27</v>
      </c>
      <c r="N1042" s="6">
        <v>45096.166759259257</v>
      </c>
      <c r="O1042" s="4" t="s">
        <v>18</v>
      </c>
      <c r="P1042" s="4">
        <v>1182</v>
      </c>
      <c r="Q1042" s="10" cm="1">
        <f t="array" ref="Q1042">IFERROR(INDEX(cashier!$A$2:$I$672,MATCH($O1042&amp;$P1042,cashier!$J$2:$J$672,0),Q$1),FALSE)</f>
        <v>677</v>
      </c>
      <c r="R1042" s="10" t="str" cm="1">
        <f t="array" ref="R1042">IFERROR(INDEX(cashier!$A$2:$I$672,MATCH($O1042&amp;$P1042,cashier!$J$2:$J$672,0),R$1),FALSE)</f>
        <v>香港汇丰/USD/Mandarine/801-443300-838</v>
      </c>
      <c r="S1042" s="10" cm="1">
        <f t="array" ref="S1042">IFERROR(INDEX(cashier!$A$2:$I$672,MATCH($O1042&amp;$P1042,cashier!$J$2:$J$672,0),S$1),FALSE)</f>
        <v>45096.161408333333</v>
      </c>
      <c r="T1042" s="10" t="str" cm="1">
        <f t="array" ref="T1042">IFERROR(INDEX(cashier!$A$2:$I$672,MATCH($O1042&amp;$P1042,cashier!$J$2:$J$672,0),T$1),FALSE)</f>
        <v>USD</v>
      </c>
      <c r="U1042" s="10" cm="1">
        <f t="array" ref="U1042">IFERROR(INDEX(cashier!$A$2:$I$672,MATCH($O1042&amp;$P1042,cashier!$J$2:$J$672,0),U$1),FALSE)</f>
        <v>89920</v>
      </c>
      <c r="V1042" s="10" cm="1">
        <f t="array" ref="V1042">IFERROR(INDEX(cashier!$A$2:$I$672,MATCH($O1042&amp;$P1042,cashier!$J$2:$J$672,0),V$1),FALSE)</f>
        <v>45096.166759259257</v>
      </c>
      <c r="W1042" s="10" cm="1">
        <f t="array" ref="W1042">IFERROR(INDEX(cashier!$A$2:$I$672,MATCH($O1042&amp;$P1042,cashier!$J$2:$J$672,0),W$1),FALSE)</f>
        <v>1182</v>
      </c>
      <c r="X1042" s="10" t="str" cm="1">
        <f t="array" ref="X1042">IFERROR(INDEX(cashier!$A$2:$I$672,MATCH($O1042&amp;$P1042,cashier!$J$2:$J$672,0),X$1),FALSE)</f>
        <v>付款单</v>
      </c>
      <c r="Y1042" s="10" cm="1">
        <f t="array" ref="Y1042">IFERROR(INDEX(cashier!$A$2:$I$672,MATCH($O1042&amp;$P1042,cashier!$J$2:$J$672,0),Y$1),FALSE)</f>
        <v>0</v>
      </c>
      <c r="Z1042" s="13" cm="1">
        <f t="array" ref="Z1042">IFERROR(INDEX(bank!$A$2:$P$1212,MATCH($O1042&amp;$P1042,bank!$Q$2:$Q$1212,0),Z$1),FALSE)</f>
        <v>1182</v>
      </c>
      <c r="AA1042" s="13" t="str" cm="1">
        <f t="array" ref="AA1042">IFERROR(INDEX(bank!$A$2:$P$1212,MATCH($O1042&amp;$P1042,bank!$Q$2:$Q$1212,0),AA$1),FALSE)</f>
        <v>付款单</v>
      </c>
      <c r="AB1042" s="13" t="str" cm="1">
        <f t="array" ref="AB1042">IFERROR(INDEX(bank!$A$2:$P$1212,MATCH($O1042&amp;$P1042,bank!$Q$2:$Q$1212,0),AB$1),FALSE)</f>
        <v>香港汇丰/USD/Mandarine/801-443300-838</v>
      </c>
      <c r="AC1042" s="13" t="str" cm="1">
        <f t="array" ref="AC1042">IFERROR(INDEX(bank!$A$2:$P$1212,MATCH($O1042&amp;$P1042,bank!$Q$2:$Q$1212,0),AC$1),FALSE)</f>
        <v>USD</v>
      </c>
      <c r="AD1042" s="13" cm="1">
        <f t="array" ref="AD1042">IFERROR(INDEX(bank!$A$2:$P$1212,MATCH($O1042&amp;$P1042,bank!$Q$2:$Q$1212,0),AD$1),FALSE)</f>
        <v>0</v>
      </c>
      <c r="AE1042" s="13" t="str" cm="1">
        <f t="array" ref="AE1042">IFERROR(INDEX(bank!$A$2:$P$1212,MATCH($O1042&amp;$P1042,bank!$Q$2:$Q$1212,0),AE$1),FALSE)</f>
        <v xml:space="preserve">5501.08-船员工资伙食    </v>
      </c>
      <c r="AF1042" s="13" t="str" cm="1">
        <f t="array" ref="AF1042">IFERROR(INDEX(bank!$A$2:$P$1212,MATCH($O1042&amp;$P1042,bank!$Q$2:$Q$1212,0),AF$1),FALSE)</f>
        <v>5月21名船员工资</v>
      </c>
      <c r="AG1042" s="13" cm="1">
        <f t="array" ref="AG1042">IFERROR(INDEX(bank!$A$2:$P$1212,MATCH($O1042&amp;$P1042,bank!$Q$2:$Q$1212,0),AG$1),FALSE)</f>
        <v>45096.166759259257</v>
      </c>
      <c r="AH1042" s="13" cm="1">
        <f t="array" ref="AH1042">IFERROR(INDEX(bank!$A$2:$P$1212,MATCH($O1042&amp;$P1042,bank!$Q$2:$Q$1212,0),AH$1),FALSE)</f>
        <v>0</v>
      </c>
      <c r="AI1042" s="13" cm="1">
        <f t="array" ref="AI1042">IFERROR(INDEX(bank!$A$2:$P$1212,MATCH($O1042&amp;$P1042,bank!$Q$2:$Q$1212,0),AI$1),FALSE)</f>
        <v>0</v>
      </c>
      <c r="AJ1042" s="13" cm="1">
        <f t="array" ref="AJ1042">IFERROR(INDEX(bank!$A$2:$P$1212,MATCH($O1042&amp;$P1042,bank!$Q$2:$Q$1212,0),AJ$1),FALSE)</f>
        <v>82600</v>
      </c>
      <c r="AK1042" s="13" cm="1">
        <f t="array" ref="AK1042">IFERROR(INDEX(bank!$A$2:$P$1212,MATCH($O1042&amp;$P1042,bank!$Q$2:$Q$1212,0),AK$1),FALSE)</f>
        <v>82600</v>
      </c>
      <c r="AL1042" s="13" cm="1">
        <f t="array" ref="AL1042">IFERROR(INDEX(bank!$A$2:$P$1212,MATCH($O1042&amp;$P1042,bank!$Q$2:$Q$1212,0),AL$1),FALSE)</f>
        <v>-694667.87999999989</v>
      </c>
      <c r="AM1042" s="13" cm="1">
        <f t="array" ref="AM1042">IFERROR(INDEX(bank!$A$2:$P$1212,MATCH($O1042&amp;$P1042,bank!$Q$2:$Q$1212,0),AM$1),FALSE)</f>
        <v>1</v>
      </c>
      <c r="AN1042" s="13" t="b" cm="1">
        <f t="array" ref="AN1042">IFERROR(INDEX(bank!$A$2:$P$1212,MATCH($O1042&amp;$P1042,bank!$Q$2:$Q$1212,0),AN$1),FALSE)</f>
        <v>1</v>
      </c>
      <c r="AO1042" s="13" t="str" cm="1">
        <f t="array" ref="AO1042">IFERROR(INDEX(bank!$A$2:$P$1212,MATCH($O1042&amp;$P1042,bank!$Q$2:$Q$1212,0),AO$1),FALSE)</f>
        <v>已关闭</v>
      </c>
    </row>
    <row r="1043" spans="1:41" hidden="1">
      <c r="A1043" s="4" t="s">
        <v>110</v>
      </c>
      <c r="B1043" s="4" t="s">
        <v>848</v>
      </c>
      <c r="C1043" s="4">
        <v>3100</v>
      </c>
      <c r="D1043" s="4">
        <v>3100</v>
      </c>
      <c r="E1043" s="4">
        <v>0</v>
      </c>
      <c r="F1043" s="4">
        <v>0</v>
      </c>
      <c r="G1043" s="4" t="s">
        <v>19</v>
      </c>
      <c r="H1043" s="6">
        <v>45096.290935636571</v>
      </c>
      <c r="I1043" s="4" t="s">
        <v>20</v>
      </c>
      <c r="J1043" s="4" t="b">
        <v>1</v>
      </c>
      <c r="K1043" s="4">
        <v>0</v>
      </c>
      <c r="L1043" s="4">
        <v>1</v>
      </c>
      <c r="M1043" s="4" t="s">
        <v>27</v>
      </c>
      <c r="N1043" s="6">
        <v>45096.166759259257</v>
      </c>
      <c r="O1043" s="4" t="s">
        <v>18</v>
      </c>
      <c r="P1043" s="4">
        <v>1182</v>
      </c>
      <c r="Q1043" s="10" cm="1">
        <f t="array" ref="Q1043">IFERROR(INDEX(cashier!$A$2:$I$672,MATCH($O1043&amp;$P1043,cashier!$J$2:$J$672,0),Q$1),FALSE)</f>
        <v>677</v>
      </c>
      <c r="R1043" s="10" t="str" cm="1">
        <f t="array" ref="R1043">IFERROR(INDEX(cashier!$A$2:$I$672,MATCH($O1043&amp;$P1043,cashier!$J$2:$J$672,0),R$1),FALSE)</f>
        <v>香港汇丰/USD/Mandarine/801-443300-838</v>
      </c>
      <c r="S1043" s="10" cm="1">
        <f t="array" ref="S1043">IFERROR(INDEX(cashier!$A$2:$I$672,MATCH($O1043&amp;$P1043,cashier!$J$2:$J$672,0),S$1),FALSE)</f>
        <v>45096.161408333333</v>
      </c>
      <c r="T1043" s="10" t="str" cm="1">
        <f t="array" ref="T1043">IFERROR(INDEX(cashier!$A$2:$I$672,MATCH($O1043&amp;$P1043,cashier!$J$2:$J$672,0),T$1),FALSE)</f>
        <v>USD</v>
      </c>
      <c r="U1043" s="10" cm="1">
        <f t="array" ref="U1043">IFERROR(INDEX(cashier!$A$2:$I$672,MATCH($O1043&amp;$P1043,cashier!$J$2:$J$672,0),U$1),FALSE)</f>
        <v>89920</v>
      </c>
      <c r="V1043" s="10" cm="1">
        <f t="array" ref="V1043">IFERROR(INDEX(cashier!$A$2:$I$672,MATCH($O1043&amp;$P1043,cashier!$J$2:$J$672,0),V$1),FALSE)</f>
        <v>45096.166759259257</v>
      </c>
      <c r="W1043" s="10" cm="1">
        <f t="array" ref="W1043">IFERROR(INDEX(cashier!$A$2:$I$672,MATCH($O1043&amp;$P1043,cashier!$J$2:$J$672,0),W$1),FALSE)</f>
        <v>1182</v>
      </c>
      <c r="X1043" s="10" t="str" cm="1">
        <f t="array" ref="X1043">IFERROR(INDEX(cashier!$A$2:$I$672,MATCH($O1043&amp;$P1043,cashier!$J$2:$J$672,0),X$1),FALSE)</f>
        <v>付款单</v>
      </c>
      <c r="Y1043" s="10" cm="1">
        <f t="array" ref="Y1043">IFERROR(INDEX(cashier!$A$2:$I$672,MATCH($O1043&amp;$P1043,cashier!$J$2:$J$672,0),Y$1),FALSE)</f>
        <v>0</v>
      </c>
      <c r="Z1043" s="13" cm="1">
        <f t="array" ref="Z1043">IFERROR(INDEX(bank!$A$2:$P$1212,MATCH($O1043&amp;$P1043,bank!$Q$2:$Q$1212,0),Z$1),FALSE)</f>
        <v>1182</v>
      </c>
      <c r="AA1043" s="13" t="str" cm="1">
        <f t="array" ref="AA1043">IFERROR(INDEX(bank!$A$2:$P$1212,MATCH($O1043&amp;$P1043,bank!$Q$2:$Q$1212,0),AA$1),FALSE)</f>
        <v>付款单</v>
      </c>
      <c r="AB1043" s="13" t="str" cm="1">
        <f t="array" ref="AB1043">IFERROR(INDEX(bank!$A$2:$P$1212,MATCH($O1043&amp;$P1043,bank!$Q$2:$Q$1212,0),AB$1),FALSE)</f>
        <v>香港汇丰/USD/Mandarine/801-443300-838</v>
      </c>
      <c r="AC1043" s="13" t="str" cm="1">
        <f t="array" ref="AC1043">IFERROR(INDEX(bank!$A$2:$P$1212,MATCH($O1043&amp;$P1043,bank!$Q$2:$Q$1212,0),AC$1),FALSE)</f>
        <v>USD</v>
      </c>
      <c r="AD1043" s="13" cm="1">
        <f t="array" ref="AD1043">IFERROR(INDEX(bank!$A$2:$P$1212,MATCH($O1043&amp;$P1043,bank!$Q$2:$Q$1212,0),AD$1),FALSE)</f>
        <v>0</v>
      </c>
      <c r="AE1043" s="13" t="str" cm="1">
        <f t="array" ref="AE1043">IFERROR(INDEX(bank!$A$2:$P$1212,MATCH($O1043&amp;$P1043,bank!$Q$2:$Q$1212,0),AE$1),FALSE)</f>
        <v xml:space="preserve">5501.08-船员工资伙食    </v>
      </c>
      <c r="AF1043" s="13" t="str" cm="1">
        <f t="array" ref="AF1043">IFERROR(INDEX(bank!$A$2:$P$1212,MATCH($O1043&amp;$P1043,bank!$Q$2:$Q$1212,0),AF$1),FALSE)</f>
        <v>5月21名船员工资</v>
      </c>
      <c r="AG1043" s="13" cm="1">
        <f t="array" ref="AG1043">IFERROR(INDEX(bank!$A$2:$P$1212,MATCH($O1043&amp;$P1043,bank!$Q$2:$Q$1212,0),AG$1),FALSE)</f>
        <v>45096.166759259257</v>
      </c>
      <c r="AH1043" s="13" cm="1">
        <f t="array" ref="AH1043">IFERROR(INDEX(bank!$A$2:$P$1212,MATCH($O1043&amp;$P1043,bank!$Q$2:$Q$1212,0),AH$1),FALSE)</f>
        <v>0</v>
      </c>
      <c r="AI1043" s="13" cm="1">
        <f t="array" ref="AI1043">IFERROR(INDEX(bank!$A$2:$P$1212,MATCH($O1043&amp;$P1043,bank!$Q$2:$Q$1212,0),AI$1),FALSE)</f>
        <v>0</v>
      </c>
      <c r="AJ1043" s="13" cm="1">
        <f t="array" ref="AJ1043">IFERROR(INDEX(bank!$A$2:$P$1212,MATCH($O1043&amp;$P1043,bank!$Q$2:$Q$1212,0),AJ$1),FALSE)</f>
        <v>82600</v>
      </c>
      <c r="AK1043" s="13" cm="1">
        <f t="array" ref="AK1043">IFERROR(INDEX(bank!$A$2:$P$1212,MATCH($O1043&amp;$P1043,bank!$Q$2:$Q$1212,0),AK$1),FALSE)</f>
        <v>82600</v>
      </c>
      <c r="AL1043" s="13" cm="1">
        <f t="array" ref="AL1043">IFERROR(INDEX(bank!$A$2:$P$1212,MATCH($O1043&amp;$P1043,bank!$Q$2:$Q$1212,0),AL$1),FALSE)</f>
        <v>-694667.87999999989</v>
      </c>
      <c r="AM1043" s="13" cm="1">
        <f t="array" ref="AM1043">IFERROR(INDEX(bank!$A$2:$P$1212,MATCH($O1043&amp;$P1043,bank!$Q$2:$Q$1212,0),AM$1),FALSE)</f>
        <v>1</v>
      </c>
      <c r="AN1043" s="13" t="b" cm="1">
        <f t="array" ref="AN1043">IFERROR(INDEX(bank!$A$2:$P$1212,MATCH($O1043&amp;$P1043,bank!$Q$2:$Q$1212,0),AN$1),FALSE)</f>
        <v>1</v>
      </c>
      <c r="AO1043" s="13" t="str" cm="1">
        <f t="array" ref="AO1043">IFERROR(INDEX(bank!$A$2:$P$1212,MATCH($O1043&amp;$P1043,bank!$Q$2:$Q$1212,0),AO$1),FALSE)</f>
        <v>已关闭</v>
      </c>
    </row>
    <row r="1044" spans="1:41" hidden="1">
      <c r="A1044" s="4" t="s">
        <v>110</v>
      </c>
      <c r="B1044" s="4" t="s">
        <v>849</v>
      </c>
      <c r="C1044" s="4">
        <v>600</v>
      </c>
      <c r="D1044" s="4">
        <v>600</v>
      </c>
      <c r="E1044" s="4">
        <v>0</v>
      </c>
      <c r="F1044" s="4">
        <v>0</v>
      </c>
      <c r="G1044" s="4" t="s">
        <v>19</v>
      </c>
      <c r="H1044" s="6">
        <v>45096.290935636571</v>
      </c>
      <c r="I1044" s="4" t="s">
        <v>20</v>
      </c>
      <c r="J1044" s="4" t="b">
        <v>1</v>
      </c>
      <c r="K1044" s="4">
        <v>0</v>
      </c>
      <c r="L1044" s="4">
        <v>1</v>
      </c>
      <c r="M1044" s="4" t="s">
        <v>27</v>
      </c>
      <c r="N1044" s="6">
        <v>45096.166759259257</v>
      </c>
      <c r="O1044" s="4" t="s">
        <v>18</v>
      </c>
      <c r="P1044" s="4">
        <v>1182</v>
      </c>
      <c r="Q1044" s="10" cm="1">
        <f t="array" ref="Q1044">IFERROR(INDEX(cashier!$A$2:$I$672,MATCH($O1044&amp;$P1044,cashier!$J$2:$J$672,0),Q$1),FALSE)</f>
        <v>677</v>
      </c>
      <c r="R1044" s="10" t="str" cm="1">
        <f t="array" ref="R1044">IFERROR(INDEX(cashier!$A$2:$I$672,MATCH($O1044&amp;$P1044,cashier!$J$2:$J$672,0),R$1),FALSE)</f>
        <v>香港汇丰/USD/Mandarine/801-443300-838</v>
      </c>
      <c r="S1044" s="10" cm="1">
        <f t="array" ref="S1044">IFERROR(INDEX(cashier!$A$2:$I$672,MATCH($O1044&amp;$P1044,cashier!$J$2:$J$672,0),S$1),FALSE)</f>
        <v>45096.161408333333</v>
      </c>
      <c r="T1044" s="10" t="str" cm="1">
        <f t="array" ref="T1044">IFERROR(INDEX(cashier!$A$2:$I$672,MATCH($O1044&amp;$P1044,cashier!$J$2:$J$672,0),T$1),FALSE)</f>
        <v>USD</v>
      </c>
      <c r="U1044" s="10" cm="1">
        <f t="array" ref="U1044">IFERROR(INDEX(cashier!$A$2:$I$672,MATCH($O1044&amp;$P1044,cashier!$J$2:$J$672,0),U$1),FALSE)</f>
        <v>89920</v>
      </c>
      <c r="V1044" s="10" cm="1">
        <f t="array" ref="V1044">IFERROR(INDEX(cashier!$A$2:$I$672,MATCH($O1044&amp;$P1044,cashier!$J$2:$J$672,0),V$1),FALSE)</f>
        <v>45096.166759259257</v>
      </c>
      <c r="W1044" s="10" cm="1">
        <f t="array" ref="W1044">IFERROR(INDEX(cashier!$A$2:$I$672,MATCH($O1044&amp;$P1044,cashier!$J$2:$J$672,0),W$1),FALSE)</f>
        <v>1182</v>
      </c>
      <c r="X1044" s="10" t="str" cm="1">
        <f t="array" ref="X1044">IFERROR(INDEX(cashier!$A$2:$I$672,MATCH($O1044&amp;$P1044,cashier!$J$2:$J$672,0),X$1),FALSE)</f>
        <v>付款单</v>
      </c>
      <c r="Y1044" s="10" cm="1">
        <f t="array" ref="Y1044">IFERROR(INDEX(cashier!$A$2:$I$672,MATCH($O1044&amp;$P1044,cashier!$J$2:$J$672,0),Y$1),FALSE)</f>
        <v>0</v>
      </c>
      <c r="Z1044" s="13" cm="1">
        <f t="array" ref="Z1044">IFERROR(INDEX(bank!$A$2:$P$1212,MATCH($O1044&amp;$P1044,bank!$Q$2:$Q$1212,0),Z$1),FALSE)</f>
        <v>1182</v>
      </c>
      <c r="AA1044" s="13" t="str" cm="1">
        <f t="array" ref="AA1044">IFERROR(INDEX(bank!$A$2:$P$1212,MATCH($O1044&amp;$P1044,bank!$Q$2:$Q$1212,0),AA$1),FALSE)</f>
        <v>付款单</v>
      </c>
      <c r="AB1044" s="13" t="str" cm="1">
        <f t="array" ref="AB1044">IFERROR(INDEX(bank!$A$2:$P$1212,MATCH($O1044&amp;$P1044,bank!$Q$2:$Q$1212,0),AB$1),FALSE)</f>
        <v>香港汇丰/USD/Mandarine/801-443300-838</v>
      </c>
      <c r="AC1044" s="13" t="str" cm="1">
        <f t="array" ref="AC1044">IFERROR(INDEX(bank!$A$2:$P$1212,MATCH($O1044&amp;$P1044,bank!$Q$2:$Q$1212,0),AC$1),FALSE)</f>
        <v>USD</v>
      </c>
      <c r="AD1044" s="13" cm="1">
        <f t="array" ref="AD1044">IFERROR(INDEX(bank!$A$2:$P$1212,MATCH($O1044&amp;$P1044,bank!$Q$2:$Q$1212,0),AD$1),FALSE)</f>
        <v>0</v>
      </c>
      <c r="AE1044" s="13" t="str" cm="1">
        <f t="array" ref="AE1044">IFERROR(INDEX(bank!$A$2:$P$1212,MATCH($O1044&amp;$P1044,bank!$Q$2:$Q$1212,0),AE$1),FALSE)</f>
        <v xml:space="preserve">5501.08-船员工资伙食    </v>
      </c>
      <c r="AF1044" s="13" t="str" cm="1">
        <f t="array" ref="AF1044">IFERROR(INDEX(bank!$A$2:$P$1212,MATCH($O1044&amp;$P1044,bank!$Q$2:$Q$1212,0),AF$1),FALSE)</f>
        <v>5月21名船员工资</v>
      </c>
      <c r="AG1044" s="13" cm="1">
        <f t="array" ref="AG1044">IFERROR(INDEX(bank!$A$2:$P$1212,MATCH($O1044&amp;$P1044,bank!$Q$2:$Q$1212,0),AG$1),FALSE)</f>
        <v>45096.166759259257</v>
      </c>
      <c r="AH1044" s="13" cm="1">
        <f t="array" ref="AH1044">IFERROR(INDEX(bank!$A$2:$P$1212,MATCH($O1044&amp;$P1044,bank!$Q$2:$Q$1212,0),AH$1),FALSE)</f>
        <v>0</v>
      </c>
      <c r="AI1044" s="13" cm="1">
        <f t="array" ref="AI1044">IFERROR(INDEX(bank!$A$2:$P$1212,MATCH($O1044&amp;$P1044,bank!$Q$2:$Q$1212,0),AI$1),FALSE)</f>
        <v>0</v>
      </c>
      <c r="AJ1044" s="13" cm="1">
        <f t="array" ref="AJ1044">IFERROR(INDEX(bank!$A$2:$P$1212,MATCH($O1044&amp;$P1044,bank!$Q$2:$Q$1212,0),AJ$1),FALSE)</f>
        <v>82600</v>
      </c>
      <c r="AK1044" s="13" cm="1">
        <f t="array" ref="AK1044">IFERROR(INDEX(bank!$A$2:$P$1212,MATCH($O1044&amp;$P1044,bank!$Q$2:$Q$1212,0),AK$1),FALSE)</f>
        <v>82600</v>
      </c>
      <c r="AL1044" s="13" cm="1">
        <f t="array" ref="AL1044">IFERROR(INDEX(bank!$A$2:$P$1212,MATCH($O1044&amp;$P1044,bank!$Q$2:$Q$1212,0),AL$1),FALSE)</f>
        <v>-694667.87999999989</v>
      </c>
      <c r="AM1044" s="13" cm="1">
        <f t="array" ref="AM1044">IFERROR(INDEX(bank!$A$2:$P$1212,MATCH($O1044&amp;$P1044,bank!$Q$2:$Q$1212,0),AM$1),FALSE)</f>
        <v>1</v>
      </c>
      <c r="AN1044" s="13" t="b" cm="1">
        <f t="array" ref="AN1044">IFERROR(INDEX(bank!$A$2:$P$1212,MATCH($O1044&amp;$P1044,bank!$Q$2:$Q$1212,0),AN$1),FALSE)</f>
        <v>1</v>
      </c>
      <c r="AO1044" s="13" t="str" cm="1">
        <f t="array" ref="AO1044">IFERROR(INDEX(bank!$A$2:$P$1212,MATCH($O1044&amp;$P1044,bank!$Q$2:$Q$1212,0),AO$1),FALSE)</f>
        <v>已关闭</v>
      </c>
    </row>
    <row r="1045" spans="1:41" hidden="1">
      <c r="A1045" s="4" t="s">
        <v>110</v>
      </c>
      <c r="B1045" s="4" t="s">
        <v>850</v>
      </c>
      <c r="C1045" s="4">
        <v>2900</v>
      </c>
      <c r="D1045" s="4">
        <v>2900</v>
      </c>
      <c r="E1045" s="4">
        <v>0</v>
      </c>
      <c r="F1045" s="4">
        <v>0</v>
      </c>
      <c r="G1045" s="4" t="s">
        <v>19</v>
      </c>
      <c r="H1045" s="6">
        <v>45096.290935636571</v>
      </c>
      <c r="I1045" s="4" t="s">
        <v>20</v>
      </c>
      <c r="J1045" s="4" t="b">
        <v>1</v>
      </c>
      <c r="K1045" s="4">
        <v>0</v>
      </c>
      <c r="L1045" s="4">
        <v>1</v>
      </c>
      <c r="M1045" s="4" t="s">
        <v>27</v>
      </c>
      <c r="N1045" s="6">
        <v>45096.166759259257</v>
      </c>
      <c r="O1045" s="4" t="s">
        <v>18</v>
      </c>
      <c r="P1045" s="4">
        <v>1182</v>
      </c>
      <c r="Q1045" s="10" cm="1">
        <f t="array" ref="Q1045">IFERROR(INDEX(cashier!$A$2:$I$672,MATCH($O1045&amp;$P1045,cashier!$J$2:$J$672,0),Q$1),FALSE)</f>
        <v>677</v>
      </c>
      <c r="R1045" s="10" t="str" cm="1">
        <f t="array" ref="R1045">IFERROR(INDEX(cashier!$A$2:$I$672,MATCH($O1045&amp;$P1045,cashier!$J$2:$J$672,0),R$1),FALSE)</f>
        <v>香港汇丰/USD/Mandarine/801-443300-838</v>
      </c>
      <c r="S1045" s="10" cm="1">
        <f t="array" ref="S1045">IFERROR(INDEX(cashier!$A$2:$I$672,MATCH($O1045&amp;$P1045,cashier!$J$2:$J$672,0),S$1),FALSE)</f>
        <v>45096.161408333333</v>
      </c>
      <c r="T1045" s="10" t="str" cm="1">
        <f t="array" ref="T1045">IFERROR(INDEX(cashier!$A$2:$I$672,MATCH($O1045&amp;$P1045,cashier!$J$2:$J$672,0),T$1),FALSE)</f>
        <v>USD</v>
      </c>
      <c r="U1045" s="10" cm="1">
        <f t="array" ref="U1045">IFERROR(INDEX(cashier!$A$2:$I$672,MATCH($O1045&amp;$P1045,cashier!$J$2:$J$672,0),U$1),FALSE)</f>
        <v>89920</v>
      </c>
      <c r="V1045" s="10" cm="1">
        <f t="array" ref="V1045">IFERROR(INDEX(cashier!$A$2:$I$672,MATCH($O1045&amp;$P1045,cashier!$J$2:$J$672,0),V$1),FALSE)</f>
        <v>45096.166759259257</v>
      </c>
      <c r="W1045" s="10" cm="1">
        <f t="array" ref="W1045">IFERROR(INDEX(cashier!$A$2:$I$672,MATCH($O1045&amp;$P1045,cashier!$J$2:$J$672,0),W$1),FALSE)</f>
        <v>1182</v>
      </c>
      <c r="X1045" s="10" t="str" cm="1">
        <f t="array" ref="X1045">IFERROR(INDEX(cashier!$A$2:$I$672,MATCH($O1045&amp;$P1045,cashier!$J$2:$J$672,0),X$1),FALSE)</f>
        <v>付款单</v>
      </c>
      <c r="Y1045" s="10" cm="1">
        <f t="array" ref="Y1045">IFERROR(INDEX(cashier!$A$2:$I$672,MATCH($O1045&amp;$P1045,cashier!$J$2:$J$672,0),Y$1),FALSE)</f>
        <v>0</v>
      </c>
      <c r="Z1045" s="13" cm="1">
        <f t="array" ref="Z1045">IFERROR(INDEX(bank!$A$2:$P$1212,MATCH($O1045&amp;$P1045,bank!$Q$2:$Q$1212,0),Z$1),FALSE)</f>
        <v>1182</v>
      </c>
      <c r="AA1045" s="13" t="str" cm="1">
        <f t="array" ref="AA1045">IFERROR(INDEX(bank!$A$2:$P$1212,MATCH($O1045&amp;$P1045,bank!$Q$2:$Q$1212,0),AA$1),FALSE)</f>
        <v>付款单</v>
      </c>
      <c r="AB1045" s="13" t="str" cm="1">
        <f t="array" ref="AB1045">IFERROR(INDEX(bank!$A$2:$P$1212,MATCH($O1045&amp;$P1045,bank!$Q$2:$Q$1212,0),AB$1),FALSE)</f>
        <v>香港汇丰/USD/Mandarine/801-443300-838</v>
      </c>
      <c r="AC1045" s="13" t="str" cm="1">
        <f t="array" ref="AC1045">IFERROR(INDEX(bank!$A$2:$P$1212,MATCH($O1045&amp;$P1045,bank!$Q$2:$Q$1212,0),AC$1),FALSE)</f>
        <v>USD</v>
      </c>
      <c r="AD1045" s="13" cm="1">
        <f t="array" ref="AD1045">IFERROR(INDEX(bank!$A$2:$P$1212,MATCH($O1045&amp;$P1045,bank!$Q$2:$Q$1212,0),AD$1),FALSE)</f>
        <v>0</v>
      </c>
      <c r="AE1045" s="13" t="str" cm="1">
        <f t="array" ref="AE1045">IFERROR(INDEX(bank!$A$2:$P$1212,MATCH($O1045&amp;$P1045,bank!$Q$2:$Q$1212,0),AE$1),FALSE)</f>
        <v xml:space="preserve">5501.08-船员工资伙食    </v>
      </c>
      <c r="AF1045" s="13" t="str" cm="1">
        <f t="array" ref="AF1045">IFERROR(INDEX(bank!$A$2:$P$1212,MATCH($O1045&amp;$P1045,bank!$Q$2:$Q$1212,0),AF$1),FALSE)</f>
        <v>5月21名船员工资</v>
      </c>
      <c r="AG1045" s="13" cm="1">
        <f t="array" ref="AG1045">IFERROR(INDEX(bank!$A$2:$P$1212,MATCH($O1045&amp;$P1045,bank!$Q$2:$Q$1212,0),AG$1),FALSE)</f>
        <v>45096.166759259257</v>
      </c>
      <c r="AH1045" s="13" cm="1">
        <f t="array" ref="AH1045">IFERROR(INDEX(bank!$A$2:$P$1212,MATCH($O1045&amp;$P1045,bank!$Q$2:$Q$1212,0),AH$1),FALSE)</f>
        <v>0</v>
      </c>
      <c r="AI1045" s="13" cm="1">
        <f t="array" ref="AI1045">IFERROR(INDEX(bank!$A$2:$P$1212,MATCH($O1045&amp;$P1045,bank!$Q$2:$Q$1212,0),AI$1),FALSE)</f>
        <v>0</v>
      </c>
      <c r="AJ1045" s="13" cm="1">
        <f t="array" ref="AJ1045">IFERROR(INDEX(bank!$A$2:$P$1212,MATCH($O1045&amp;$P1045,bank!$Q$2:$Q$1212,0),AJ$1),FALSE)</f>
        <v>82600</v>
      </c>
      <c r="AK1045" s="13" cm="1">
        <f t="array" ref="AK1045">IFERROR(INDEX(bank!$A$2:$P$1212,MATCH($O1045&amp;$P1045,bank!$Q$2:$Q$1212,0),AK$1),FALSE)</f>
        <v>82600</v>
      </c>
      <c r="AL1045" s="13" cm="1">
        <f t="array" ref="AL1045">IFERROR(INDEX(bank!$A$2:$P$1212,MATCH($O1045&amp;$P1045,bank!$Q$2:$Q$1212,0),AL$1),FALSE)</f>
        <v>-694667.87999999989</v>
      </c>
      <c r="AM1045" s="13" cm="1">
        <f t="array" ref="AM1045">IFERROR(INDEX(bank!$A$2:$P$1212,MATCH($O1045&amp;$P1045,bank!$Q$2:$Q$1212,0),AM$1),FALSE)</f>
        <v>1</v>
      </c>
      <c r="AN1045" s="13" t="b" cm="1">
        <f t="array" ref="AN1045">IFERROR(INDEX(bank!$A$2:$P$1212,MATCH($O1045&amp;$P1045,bank!$Q$2:$Q$1212,0),AN$1),FALSE)</f>
        <v>1</v>
      </c>
      <c r="AO1045" s="13" t="str" cm="1">
        <f t="array" ref="AO1045">IFERROR(INDEX(bank!$A$2:$P$1212,MATCH($O1045&amp;$P1045,bank!$Q$2:$Q$1212,0),AO$1),FALSE)</f>
        <v>已关闭</v>
      </c>
    </row>
    <row r="1046" spans="1:41" hidden="1">
      <c r="A1046" s="4" t="s">
        <v>68</v>
      </c>
      <c r="B1046" s="4" t="s">
        <v>851</v>
      </c>
      <c r="C1046" s="4">
        <v>120</v>
      </c>
      <c r="D1046" s="4">
        <v>120</v>
      </c>
      <c r="E1046" s="4">
        <v>0</v>
      </c>
      <c r="F1046" s="4">
        <v>0</v>
      </c>
      <c r="G1046" s="4" t="s">
        <v>19</v>
      </c>
      <c r="H1046" s="6">
        <v>45107.295475891202</v>
      </c>
      <c r="I1046" s="4" t="s">
        <v>208</v>
      </c>
      <c r="J1046" s="4" t="b">
        <v>0</v>
      </c>
      <c r="K1046" s="4">
        <v>0</v>
      </c>
      <c r="L1046" s="4">
        <v>1</v>
      </c>
      <c r="O1046" s="4" t="s">
        <v>18</v>
      </c>
      <c r="P1046" s="4">
        <v>1184</v>
      </c>
      <c r="Q1046" s="10" t="b" cm="1">
        <f t="array" ref="Q1046">IFERROR(INDEX(cashier!$A$2:$I$672,MATCH($O1046&amp;$P1046,cashier!$J$2:$J$672,0),Q$1),FALSE)</f>
        <v>0</v>
      </c>
      <c r="R1046" s="10" t="b" cm="1">
        <f t="array" ref="R1046">IFERROR(INDEX(cashier!$A$2:$I$672,MATCH($O1046&amp;$P1046,cashier!$J$2:$J$672,0),R$1),FALSE)</f>
        <v>0</v>
      </c>
      <c r="S1046" s="10" t="b" cm="1">
        <f t="array" ref="S1046">IFERROR(INDEX(cashier!$A$2:$I$672,MATCH($O1046&amp;$P1046,cashier!$J$2:$J$672,0),S$1),FALSE)</f>
        <v>0</v>
      </c>
      <c r="T1046" s="10" t="b" cm="1">
        <f t="array" ref="T1046">IFERROR(INDEX(cashier!$A$2:$I$672,MATCH($O1046&amp;$P1046,cashier!$J$2:$J$672,0),T$1),FALSE)</f>
        <v>0</v>
      </c>
      <c r="U1046" s="10" t="b" cm="1">
        <f t="array" ref="U1046">IFERROR(INDEX(cashier!$A$2:$I$672,MATCH($O1046&amp;$P1046,cashier!$J$2:$J$672,0),U$1),FALSE)</f>
        <v>0</v>
      </c>
      <c r="V1046" s="10" t="b" cm="1">
        <f t="array" ref="V1046">IFERROR(INDEX(cashier!$A$2:$I$672,MATCH($O1046&amp;$P1046,cashier!$J$2:$J$672,0),V$1),FALSE)</f>
        <v>0</v>
      </c>
      <c r="W1046" s="10" t="b" cm="1">
        <f t="array" ref="W1046">IFERROR(INDEX(cashier!$A$2:$I$672,MATCH($O1046&amp;$P1046,cashier!$J$2:$J$672,0),W$1),FALSE)</f>
        <v>0</v>
      </c>
      <c r="X1046" s="10" t="b" cm="1">
        <f t="array" ref="X1046">IFERROR(INDEX(cashier!$A$2:$I$672,MATCH($O1046&amp;$P1046,cashier!$J$2:$J$672,0),X$1),FALSE)</f>
        <v>0</v>
      </c>
      <c r="Y1046" s="10" t="b" cm="1">
        <f t="array" ref="Y1046">IFERROR(INDEX(cashier!$A$2:$I$672,MATCH($O1046&amp;$P1046,cashier!$J$2:$J$672,0),Y$1),FALSE)</f>
        <v>0</v>
      </c>
      <c r="Z1046" s="13" t="b" cm="1">
        <f t="array" ref="Z1046">IFERROR(INDEX(bank!$A$2:$P$1212,MATCH($O1046&amp;$P1046,bank!$Q$2:$Q$1212,0),Z$1),FALSE)</f>
        <v>0</v>
      </c>
      <c r="AA1046" s="13" t="b" cm="1">
        <f t="array" ref="AA1046">IFERROR(INDEX(bank!$A$2:$P$1212,MATCH($O1046&amp;$P1046,bank!$Q$2:$Q$1212,0),AA$1),FALSE)</f>
        <v>0</v>
      </c>
      <c r="AB1046" s="13" t="b" cm="1">
        <f t="array" ref="AB1046">IFERROR(INDEX(bank!$A$2:$P$1212,MATCH($O1046&amp;$P1046,bank!$Q$2:$Q$1212,0),AB$1),FALSE)</f>
        <v>0</v>
      </c>
      <c r="AC1046" s="13" t="b" cm="1">
        <f t="array" ref="AC1046">IFERROR(INDEX(bank!$A$2:$P$1212,MATCH($O1046&amp;$P1046,bank!$Q$2:$Q$1212,0),AC$1),FALSE)</f>
        <v>0</v>
      </c>
      <c r="AD1046" s="13" t="b" cm="1">
        <f t="array" ref="AD1046">IFERROR(INDEX(bank!$A$2:$P$1212,MATCH($O1046&amp;$P1046,bank!$Q$2:$Q$1212,0),AD$1),FALSE)</f>
        <v>0</v>
      </c>
      <c r="AE1046" s="13" t="b" cm="1">
        <f t="array" ref="AE1046">IFERROR(INDEX(bank!$A$2:$P$1212,MATCH($O1046&amp;$P1046,bank!$Q$2:$Q$1212,0),AE$1),FALSE)</f>
        <v>0</v>
      </c>
      <c r="AF1046" s="13" t="b" cm="1">
        <f t="array" ref="AF1046">IFERROR(INDEX(bank!$A$2:$P$1212,MATCH($O1046&amp;$P1046,bank!$Q$2:$Q$1212,0),AF$1),FALSE)</f>
        <v>0</v>
      </c>
      <c r="AG1046" s="13" t="b" cm="1">
        <f t="array" ref="AG1046">IFERROR(INDEX(bank!$A$2:$P$1212,MATCH($O1046&amp;$P1046,bank!$Q$2:$Q$1212,0),AG$1),FALSE)</f>
        <v>0</v>
      </c>
      <c r="AH1046" s="13" t="b" cm="1">
        <f t="array" ref="AH1046">IFERROR(INDEX(bank!$A$2:$P$1212,MATCH($O1046&amp;$P1046,bank!$Q$2:$Q$1212,0),AH$1),FALSE)</f>
        <v>0</v>
      </c>
      <c r="AI1046" s="13" t="b" cm="1">
        <f t="array" ref="AI1046">IFERROR(INDEX(bank!$A$2:$P$1212,MATCH($O1046&amp;$P1046,bank!$Q$2:$Q$1212,0),AI$1),FALSE)</f>
        <v>0</v>
      </c>
      <c r="AJ1046" s="13" t="b" cm="1">
        <f t="array" ref="AJ1046">IFERROR(INDEX(bank!$A$2:$P$1212,MATCH($O1046&amp;$P1046,bank!$Q$2:$Q$1212,0),AJ$1),FALSE)</f>
        <v>0</v>
      </c>
      <c r="AK1046" s="13" t="b" cm="1">
        <f t="array" ref="AK1046">IFERROR(INDEX(bank!$A$2:$P$1212,MATCH($O1046&amp;$P1046,bank!$Q$2:$Q$1212,0),AK$1),FALSE)</f>
        <v>0</v>
      </c>
      <c r="AL1046" s="13" t="b" cm="1">
        <f t="array" ref="AL1046">IFERROR(INDEX(bank!$A$2:$P$1212,MATCH($O1046&amp;$P1046,bank!$Q$2:$Q$1212,0),AL$1),FALSE)</f>
        <v>0</v>
      </c>
      <c r="AM1046" s="13" t="b" cm="1">
        <f t="array" ref="AM1046">IFERROR(INDEX(bank!$A$2:$P$1212,MATCH($O1046&amp;$P1046,bank!$Q$2:$Q$1212,0),AM$1),FALSE)</f>
        <v>0</v>
      </c>
      <c r="AN1046" s="13" t="b" cm="1">
        <f t="array" ref="AN1046">IFERROR(INDEX(bank!$A$2:$P$1212,MATCH($O1046&amp;$P1046,bank!$Q$2:$Q$1212,0),AN$1),FALSE)</f>
        <v>0</v>
      </c>
      <c r="AO1046" s="13" t="b" cm="1">
        <f t="array" ref="AO1046">IFERROR(INDEX(bank!$A$2:$P$1212,MATCH($O1046&amp;$P1046,bank!$Q$2:$Q$1212,0),AO$1),FALSE)</f>
        <v>0</v>
      </c>
    </row>
    <row r="1047" spans="1:41" hidden="1">
      <c r="A1047" s="4" t="s">
        <v>68</v>
      </c>
      <c r="B1047" s="4" t="s">
        <v>852</v>
      </c>
      <c r="C1047" s="4">
        <v>860</v>
      </c>
      <c r="D1047" s="4">
        <v>860</v>
      </c>
      <c r="E1047" s="4">
        <v>0</v>
      </c>
      <c r="F1047" s="4">
        <v>0</v>
      </c>
      <c r="G1047" s="4" t="s">
        <v>19</v>
      </c>
      <c r="H1047" s="6">
        <v>45107.297180347217</v>
      </c>
      <c r="I1047" s="4" t="s">
        <v>208</v>
      </c>
      <c r="J1047" s="4" t="b">
        <v>0</v>
      </c>
      <c r="K1047" s="4">
        <v>0</v>
      </c>
      <c r="L1047" s="4">
        <v>1</v>
      </c>
      <c r="O1047" s="4" t="s">
        <v>18</v>
      </c>
      <c r="P1047" s="4">
        <v>1186</v>
      </c>
      <c r="Q1047" s="10" t="b" cm="1">
        <f t="array" ref="Q1047">IFERROR(INDEX(cashier!$A$2:$I$672,MATCH($O1047&amp;$P1047,cashier!$J$2:$J$672,0),Q$1),FALSE)</f>
        <v>0</v>
      </c>
      <c r="R1047" s="10" t="b" cm="1">
        <f t="array" ref="R1047">IFERROR(INDEX(cashier!$A$2:$I$672,MATCH($O1047&amp;$P1047,cashier!$J$2:$J$672,0),R$1),FALSE)</f>
        <v>0</v>
      </c>
      <c r="S1047" s="10" t="b" cm="1">
        <f t="array" ref="S1047">IFERROR(INDEX(cashier!$A$2:$I$672,MATCH($O1047&amp;$P1047,cashier!$J$2:$J$672,0),S$1),FALSE)</f>
        <v>0</v>
      </c>
      <c r="T1047" s="10" t="b" cm="1">
        <f t="array" ref="T1047">IFERROR(INDEX(cashier!$A$2:$I$672,MATCH($O1047&amp;$P1047,cashier!$J$2:$J$672,0),T$1),FALSE)</f>
        <v>0</v>
      </c>
      <c r="U1047" s="10" t="b" cm="1">
        <f t="array" ref="U1047">IFERROR(INDEX(cashier!$A$2:$I$672,MATCH($O1047&amp;$P1047,cashier!$J$2:$J$672,0),U$1),FALSE)</f>
        <v>0</v>
      </c>
      <c r="V1047" s="10" t="b" cm="1">
        <f t="array" ref="V1047">IFERROR(INDEX(cashier!$A$2:$I$672,MATCH($O1047&amp;$P1047,cashier!$J$2:$J$672,0),V$1),FALSE)</f>
        <v>0</v>
      </c>
      <c r="W1047" s="10" t="b" cm="1">
        <f t="array" ref="W1047">IFERROR(INDEX(cashier!$A$2:$I$672,MATCH($O1047&amp;$P1047,cashier!$J$2:$J$672,0),W$1),FALSE)</f>
        <v>0</v>
      </c>
      <c r="X1047" s="10" t="b" cm="1">
        <f t="array" ref="X1047">IFERROR(INDEX(cashier!$A$2:$I$672,MATCH($O1047&amp;$P1047,cashier!$J$2:$J$672,0),X$1),FALSE)</f>
        <v>0</v>
      </c>
      <c r="Y1047" s="10" t="b" cm="1">
        <f t="array" ref="Y1047">IFERROR(INDEX(cashier!$A$2:$I$672,MATCH($O1047&amp;$P1047,cashier!$J$2:$J$672,0),Y$1),FALSE)</f>
        <v>0</v>
      </c>
      <c r="Z1047" s="13" t="b" cm="1">
        <f t="array" ref="Z1047">IFERROR(INDEX(bank!$A$2:$P$1212,MATCH($O1047&amp;$P1047,bank!$Q$2:$Q$1212,0),Z$1),FALSE)</f>
        <v>0</v>
      </c>
      <c r="AA1047" s="13" t="b" cm="1">
        <f t="array" ref="AA1047">IFERROR(INDEX(bank!$A$2:$P$1212,MATCH($O1047&amp;$P1047,bank!$Q$2:$Q$1212,0),AA$1),FALSE)</f>
        <v>0</v>
      </c>
      <c r="AB1047" s="13" t="b" cm="1">
        <f t="array" ref="AB1047">IFERROR(INDEX(bank!$A$2:$P$1212,MATCH($O1047&amp;$P1047,bank!$Q$2:$Q$1212,0),AB$1),FALSE)</f>
        <v>0</v>
      </c>
      <c r="AC1047" s="13" t="b" cm="1">
        <f t="array" ref="AC1047">IFERROR(INDEX(bank!$A$2:$P$1212,MATCH($O1047&amp;$P1047,bank!$Q$2:$Q$1212,0),AC$1),FALSE)</f>
        <v>0</v>
      </c>
      <c r="AD1047" s="13" t="b" cm="1">
        <f t="array" ref="AD1047">IFERROR(INDEX(bank!$A$2:$P$1212,MATCH($O1047&amp;$P1047,bank!$Q$2:$Q$1212,0),AD$1),FALSE)</f>
        <v>0</v>
      </c>
      <c r="AE1047" s="13" t="b" cm="1">
        <f t="array" ref="AE1047">IFERROR(INDEX(bank!$A$2:$P$1212,MATCH($O1047&amp;$P1047,bank!$Q$2:$Q$1212,0),AE$1),FALSE)</f>
        <v>0</v>
      </c>
      <c r="AF1047" s="13" t="b" cm="1">
        <f t="array" ref="AF1047">IFERROR(INDEX(bank!$A$2:$P$1212,MATCH($O1047&amp;$P1047,bank!$Q$2:$Q$1212,0),AF$1),FALSE)</f>
        <v>0</v>
      </c>
      <c r="AG1047" s="13" t="b" cm="1">
        <f t="array" ref="AG1047">IFERROR(INDEX(bank!$A$2:$P$1212,MATCH($O1047&amp;$P1047,bank!$Q$2:$Q$1212,0),AG$1),FALSE)</f>
        <v>0</v>
      </c>
      <c r="AH1047" s="13" t="b" cm="1">
        <f t="array" ref="AH1047">IFERROR(INDEX(bank!$A$2:$P$1212,MATCH($O1047&amp;$P1047,bank!$Q$2:$Q$1212,0),AH$1),FALSE)</f>
        <v>0</v>
      </c>
      <c r="AI1047" s="13" t="b" cm="1">
        <f t="array" ref="AI1047">IFERROR(INDEX(bank!$A$2:$P$1212,MATCH($O1047&amp;$P1047,bank!$Q$2:$Q$1212,0),AI$1),FALSE)</f>
        <v>0</v>
      </c>
      <c r="AJ1047" s="13" t="b" cm="1">
        <f t="array" ref="AJ1047">IFERROR(INDEX(bank!$A$2:$P$1212,MATCH($O1047&amp;$P1047,bank!$Q$2:$Q$1212,0),AJ$1),FALSE)</f>
        <v>0</v>
      </c>
      <c r="AK1047" s="13" t="b" cm="1">
        <f t="array" ref="AK1047">IFERROR(INDEX(bank!$A$2:$P$1212,MATCH($O1047&amp;$P1047,bank!$Q$2:$Q$1212,0),AK$1),FALSE)</f>
        <v>0</v>
      </c>
      <c r="AL1047" s="13" t="b" cm="1">
        <f t="array" ref="AL1047">IFERROR(INDEX(bank!$A$2:$P$1212,MATCH($O1047&amp;$P1047,bank!$Q$2:$Q$1212,0),AL$1),FALSE)</f>
        <v>0</v>
      </c>
      <c r="AM1047" s="13" t="b" cm="1">
        <f t="array" ref="AM1047">IFERROR(INDEX(bank!$A$2:$P$1212,MATCH($O1047&amp;$P1047,bank!$Q$2:$Q$1212,0),AM$1),FALSE)</f>
        <v>0</v>
      </c>
      <c r="AN1047" s="13" t="b" cm="1">
        <f t="array" ref="AN1047">IFERROR(INDEX(bank!$A$2:$P$1212,MATCH($O1047&amp;$P1047,bank!$Q$2:$Q$1212,0),AN$1),FALSE)</f>
        <v>0</v>
      </c>
      <c r="AO1047" s="13" t="b" cm="1">
        <f t="array" ref="AO1047">IFERROR(INDEX(bank!$A$2:$P$1212,MATCH($O1047&amp;$P1047,bank!$Q$2:$Q$1212,0),AO$1),FALSE)</f>
        <v>0</v>
      </c>
    </row>
    <row r="1048" spans="1:41" hidden="1">
      <c r="A1048" s="4" t="s">
        <v>126</v>
      </c>
      <c r="B1048" s="4" t="s">
        <v>821</v>
      </c>
      <c r="C1048" s="4">
        <v>4500</v>
      </c>
      <c r="D1048" s="4">
        <v>4500</v>
      </c>
      <c r="E1048" s="4">
        <v>0</v>
      </c>
      <c r="F1048" s="4">
        <v>0</v>
      </c>
      <c r="G1048" s="4" t="s">
        <v>19</v>
      </c>
      <c r="H1048" s="6">
        <v>45102.307486493053</v>
      </c>
      <c r="I1048" s="4" t="s">
        <v>208</v>
      </c>
      <c r="J1048" s="4" t="b">
        <v>0</v>
      </c>
      <c r="K1048" s="4">
        <v>0</v>
      </c>
      <c r="L1048" s="4">
        <v>1</v>
      </c>
      <c r="O1048" s="4" t="s">
        <v>18</v>
      </c>
      <c r="P1048" s="4">
        <v>1188</v>
      </c>
      <c r="Q1048" s="10" t="b" cm="1">
        <f t="array" ref="Q1048">IFERROR(INDEX(cashier!$A$2:$I$672,MATCH($O1048&amp;$P1048,cashier!$J$2:$J$672,0),Q$1),FALSE)</f>
        <v>0</v>
      </c>
      <c r="R1048" s="10" t="b" cm="1">
        <f t="array" ref="R1048">IFERROR(INDEX(cashier!$A$2:$I$672,MATCH($O1048&amp;$P1048,cashier!$J$2:$J$672,0),R$1),FALSE)</f>
        <v>0</v>
      </c>
      <c r="S1048" s="10" t="b" cm="1">
        <f t="array" ref="S1048">IFERROR(INDEX(cashier!$A$2:$I$672,MATCH($O1048&amp;$P1048,cashier!$J$2:$J$672,0),S$1),FALSE)</f>
        <v>0</v>
      </c>
      <c r="T1048" s="10" t="b" cm="1">
        <f t="array" ref="T1048">IFERROR(INDEX(cashier!$A$2:$I$672,MATCH($O1048&amp;$P1048,cashier!$J$2:$J$672,0),T$1),FALSE)</f>
        <v>0</v>
      </c>
      <c r="U1048" s="10" t="b" cm="1">
        <f t="array" ref="U1048">IFERROR(INDEX(cashier!$A$2:$I$672,MATCH($O1048&amp;$P1048,cashier!$J$2:$J$672,0),U$1),FALSE)</f>
        <v>0</v>
      </c>
      <c r="V1048" s="10" t="b" cm="1">
        <f t="array" ref="V1048">IFERROR(INDEX(cashier!$A$2:$I$672,MATCH($O1048&amp;$P1048,cashier!$J$2:$J$672,0),V$1),FALSE)</f>
        <v>0</v>
      </c>
      <c r="W1048" s="10" t="b" cm="1">
        <f t="array" ref="W1048">IFERROR(INDEX(cashier!$A$2:$I$672,MATCH($O1048&amp;$P1048,cashier!$J$2:$J$672,0),W$1),FALSE)</f>
        <v>0</v>
      </c>
      <c r="X1048" s="10" t="b" cm="1">
        <f t="array" ref="X1048">IFERROR(INDEX(cashier!$A$2:$I$672,MATCH($O1048&amp;$P1048,cashier!$J$2:$J$672,0),X$1),FALSE)</f>
        <v>0</v>
      </c>
      <c r="Y1048" s="10" t="b" cm="1">
        <f t="array" ref="Y1048">IFERROR(INDEX(cashier!$A$2:$I$672,MATCH($O1048&amp;$P1048,cashier!$J$2:$J$672,0),Y$1),FALSE)</f>
        <v>0</v>
      </c>
      <c r="Z1048" s="13" t="b" cm="1">
        <f t="array" ref="Z1048">IFERROR(INDEX(bank!$A$2:$P$1212,MATCH($O1048&amp;$P1048,bank!$Q$2:$Q$1212,0),Z$1),FALSE)</f>
        <v>0</v>
      </c>
      <c r="AA1048" s="13" t="b" cm="1">
        <f t="array" ref="AA1048">IFERROR(INDEX(bank!$A$2:$P$1212,MATCH($O1048&amp;$P1048,bank!$Q$2:$Q$1212,0),AA$1),FALSE)</f>
        <v>0</v>
      </c>
      <c r="AB1048" s="13" t="b" cm="1">
        <f t="array" ref="AB1048">IFERROR(INDEX(bank!$A$2:$P$1212,MATCH($O1048&amp;$P1048,bank!$Q$2:$Q$1212,0),AB$1),FALSE)</f>
        <v>0</v>
      </c>
      <c r="AC1048" s="13" t="b" cm="1">
        <f t="array" ref="AC1048">IFERROR(INDEX(bank!$A$2:$P$1212,MATCH($O1048&amp;$P1048,bank!$Q$2:$Q$1212,0),AC$1),FALSE)</f>
        <v>0</v>
      </c>
      <c r="AD1048" s="13" t="b" cm="1">
        <f t="array" ref="AD1048">IFERROR(INDEX(bank!$A$2:$P$1212,MATCH($O1048&amp;$P1048,bank!$Q$2:$Q$1212,0),AD$1),FALSE)</f>
        <v>0</v>
      </c>
      <c r="AE1048" s="13" t="b" cm="1">
        <f t="array" ref="AE1048">IFERROR(INDEX(bank!$A$2:$P$1212,MATCH($O1048&amp;$P1048,bank!$Q$2:$Q$1212,0),AE$1),FALSE)</f>
        <v>0</v>
      </c>
      <c r="AF1048" s="13" t="b" cm="1">
        <f t="array" ref="AF1048">IFERROR(INDEX(bank!$A$2:$P$1212,MATCH($O1048&amp;$P1048,bank!$Q$2:$Q$1212,0),AF$1),FALSE)</f>
        <v>0</v>
      </c>
      <c r="AG1048" s="13" t="b" cm="1">
        <f t="array" ref="AG1048">IFERROR(INDEX(bank!$A$2:$P$1212,MATCH($O1048&amp;$P1048,bank!$Q$2:$Q$1212,0),AG$1),FALSE)</f>
        <v>0</v>
      </c>
      <c r="AH1048" s="13" t="b" cm="1">
        <f t="array" ref="AH1048">IFERROR(INDEX(bank!$A$2:$P$1212,MATCH($O1048&amp;$P1048,bank!$Q$2:$Q$1212,0),AH$1),FALSE)</f>
        <v>0</v>
      </c>
      <c r="AI1048" s="13" t="b" cm="1">
        <f t="array" ref="AI1048">IFERROR(INDEX(bank!$A$2:$P$1212,MATCH($O1048&amp;$P1048,bank!$Q$2:$Q$1212,0),AI$1),FALSE)</f>
        <v>0</v>
      </c>
      <c r="AJ1048" s="13" t="b" cm="1">
        <f t="array" ref="AJ1048">IFERROR(INDEX(bank!$A$2:$P$1212,MATCH($O1048&amp;$P1048,bank!$Q$2:$Q$1212,0),AJ$1),FALSE)</f>
        <v>0</v>
      </c>
      <c r="AK1048" s="13" t="b" cm="1">
        <f t="array" ref="AK1048">IFERROR(INDEX(bank!$A$2:$P$1212,MATCH($O1048&amp;$P1048,bank!$Q$2:$Q$1212,0),AK$1),FALSE)</f>
        <v>0</v>
      </c>
      <c r="AL1048" s="13" t="b" cm="1">
        <f t="array" ref="AL1048">IFERROR(INDEX(bank!$A$2:$P$1212,MATCH($O1048&amp;$P1048,bank!$Q$2:$Q$1212,0),AL$1),FALSE)</f>
        <v>0</v>
      </c>
      <c r="AM1048" s="13" t="b" cm="1">
        <f t="array" ref="AM1048">IFERROR(INDEX(bank!$A$2:$P$1212,MATCH($O1048&amp;$P1048,bank!$Q$2:$Q$1212,0),AM$1),FALSE)</f>
        <v>0</v>
      </c>
      <c r="AN1048" s="13" t="b" cm="1">
        <f t="array" ref="AN1048">IFERROR(INDEX(bank!$A$2:$P$1212,MATCH($O1048&amp;$P1048,bank!$Q$2:$Q$1212,0),AN$1),FALSE)</f>
        <v>0</v>
      </c>
      <c r="AO1048" s="13" t="b" cm="1">
        <f t="array" ref="AO1048">IFERROR(INDEX(bank!$A$2:$P$1212,MATCH($O1048&amp;$P1048,bank!$Q$2:$Q$1212,0),AO$1),FALSE)</f>
        <v>0</v>
      </c>
    </row>
    <row r="1049" spans="1:41" hidden="1">
      <c r="A1049" s="4" t="s">
        <v>68</v>
      </c>
      <c r="B1049" s="4" t="s">
        <v>853</v>
      </c>
      <c r="C1049" s="4">
        <v>1191.8599999999999</v>
      </c>
      <c r="D1049" s="4">
        <v>1191.8599999999999</v>
      </c>
      <c r="E1049" s="4">
        <v>0</v>
      </c>
      <c r="F1049" s="4">
        <v>0</v>
      </c>
      <c r="G1049" s="4" t="s">
        <v>19</v>
      </c>
      <c r="H1049" s="6">
        <v>45107.311407071757</v>
      </c>
      <c r="I1049" s="4" t="s">
        <v>208</v>
      </c>
      <c r="J1049" s="4" t="b">
        <v>0</v>
      </c>
      <c r="K1049" s="4">
        <v>0</v>
      </c>
      <c r="L1049" s="4">
        <v>1</v>
      </c>
      <c r="O1049" s="4" t="s">
        <v>18</v>
      </c>
      <c r="P1049" s="4">
        <v>1190</v>
      </c>
      <c r="Q1049" s="10" t="b" cm="1">
        <f t="array" ref="Q1049">IFERROR(INDEX(cashier!$A$2:$I$672,MATCH($O1049&amp;$P1049,cashier!$J$2:$J$672,0),Q$1),FALSE)</f>
        <v>0</v>
      </c>
      <c r="R1049" s="10" t="b" cm="1">
        <f t="array" ref="R1049">IFERROR(INDEX(cashier!$A$2:$I$672,MATCH($O1049&amp;$P1049,cashier!$J$2:$J$672,0),R$1),FALSE)</f>
        <v>0</v>
      </c>
      <c r="S1049" s="10" t="b" cm="1">
        <f t="array" ref="S1049">IFERROR(INDEX(cashier!$A$2:$I$672,MATCH($O1049&amp;$P1049,cashier!$J$2:$J$672,0),S$1),FALSE)</f>
        <v>0</v>
      </c>
      <c r="T1049" s="10" t="b" cm="1">
        <f t="array" ref="T1049">IFERROR(INDEX(cashier!$A$2:$I$672,MATCH($O1049&amp;$P1049,cashier!$J$2:$J$672,0),T$1),FALSE)</f>
        <v>0</v>
      </c>
      <c r="U1049" s="10" t="b" cm="1">
        <f t="array" ref="U1049">IFERROR(INDEX(cashier!$A$2:$I$672,MATCH($O1049&amp;$P1049,cashier!$J$2:$J$672,0),U$1),FALSE)</f>
        <v>0</v>
      </c>
      <c r="V1049" s="10" t="b" cm="1">
        <f t="array" ref="V1049">IFERROR(INDEX(cashier!$A$2:$I$672,MATCH($O1049&amp;$P1049,cashier!$J$2:$J$672,0),V$1),FALSE)</f>
        <v>0</v>
      </c>
      <c r="W1049" s="10" t="b" cm="1">
        <f t="array" ref="W1049">IFERROR(INDEX(cashier!$A$2:$I$672,MATCH($O1049&amp;$P1049,cashier!$J$2:$J$672,0),W$1),FALSE)</f>
        <v>0</v>
      </c>
      <c r="X1049" s="10" t="b" cm="1">
        <f t="array" ref="X1049">IFERROR(INDEX(cashier!$A$2:$I$672,MATCH($O1049&amp;$P1049,cashier!$J$2:$J$672,0),X$1),FALSE)</f>
        <v>0</v>
      </c>
      <c r="Y1049" s="10" t="b" cm="1">
        <f t="array" ref="Y1049">IFERROR(INDEX(cashier!$A$2:$I$672,MATCH($O1049&amp;$P1049,cashier!$J$2:$J$672,0),Y$1),FALSE)</f>
        <v>0</v>
      </c>
      <c r="Z1049" s="13" t="b" cm="1">
        <f t="array" ref="Z1049">IFERROR(INDEX(bank!$A$2:$P$1212,MATCH($O1049&amp;$P1049,bank!$Q$2:$Q$1212,0),Z$1),FALSE)</f>
        <v>0</v>
      </c>
      <c r="AA1049" s="13" t="b" cm="1">
        <f t="array" ref="AA1049">IFERROR(INDEX(bank!$A$2:$P$1212,MATCH($O1049&amp;$P1049,bank!$Q$2:$Q$1212,0),AA$1),FALSE)</f>
        <v>0</v>
      </c>
      <c r="AB1049" s="13" t="b" cm="1">
        <f t="array" ref="AB1049">IFERROR(INDEX(bank!$A$2:$P$1212,MATCH($O1049&amp;$P1049,bank!$Q$2:$Q$1212,0),AB$1),FALSE)</f>
        <v>0</v>
      </c>
      <c r="AC1049" s="13" t="b" cm="1">
        <f t="array" ref="AC1049">IFERROR(INDEX(bank!$A$2:$P$1212,MATCH($O1049&amp;$P1049,bank!$Q$2:$Q$1212,0),AC$1),FALSE)</f>
        <v>0</v>
      </c>
      <c r="AD1049" s="13" t="b" cm="1">
        <f t="array" ref="AD1049">IFERROR(INDEX(bank!$A$2:$P$1212,MATCH($O1049&amp;$P1049,bank!$Q$2:$Q$1212,0),AD$1),FALSE)</f>
        <v>0</v>
      </c>
      <c r="AE1049" s="13" t="b" cm="1">
        <f t="array" ref="AE1049">IFERROR(INDEX(bank!$A$2:$P$1212,MATCH($O1049&amp;$P1049,bank!$Q$2:$Q$1212,0),AE$1),FALSE)</f>
        <v>0</v>
      </c>
      <c r="AF1049" s="13" t="b" cm="1">
        <f t="array" ref="AF1049">IFERROR(INDEX(bank!$A$2:$P$1212,MATCH($O1049&amp;$P1049,bank!$Q$2:$Q$1212,0),AF$1),FALSE)</f>
        <v>0</v>
      </c>
      <c r="AG1049" s="13" t="b" cm="1">
        <f t="array" ref="AG1049">IFERROR(INDEX(bank!$A$2:$P$1212,MATCH($O1049&amp;$P1049,bank!$Q$2:$Q$1212,0),AG$1),FALSE)</f>
        <v>0</v>
      </c>
      <c r="AH1049" s="13" t="b" cm="1">
        <f t="array" ref="AH1049">IFERROR(INDEX(bank!$A$2:$P$1212,MATCH($O1049&amp;$P1049,bank!$Q$2:$Q$1212,0),AH$1),FALSE)</f>
        <v>0</v>
      </c>
      <c r="AI1049" s="13" t="b" cm="1">
        <f t="array" ref="AI1049">IFERROR(INDEX(bank!$A$2:$P$1212,MATCH($O1049&amp;$P1049,bank!$Q$2:$Q$1212,0),AI$1),FALSE)</f>
        <v>0</v>
      </c>
      <c r="AJ1049" s="13" t="b" cm="1">
        <f t="array" ref="AJ1049">IFERROR(INDEX(bank!$A$2:$P$1212,MATCH($O1049&amp;$P1049,bank!$Q$2:$Q$1212,0),AJ$1),FALSE)</f>
        <v>0</v>
      </c>
      <c r="AK1049" s="13" t="b" cm="1">
        <f t="array" ref="AK1049">IFERROR(INDEX(bank!$A$2:$P$1212,MATCH($O1049&amp;$P1049,bank!$Q$2:$Q$1212,0),AK$1),FALSE)</f>
        <v>0</v>
      </c>
      <c r="AL1049" s="13" t="b" cm="1">
        <f t="array" ref="AL1049">IFERROR(INDEX(bank!$A$2:$P$1212,MATCH($O1049&amp;$P1049,bank!$Q$2:$Q$1212,0),AL$1),FALSE)</f>
        <v>0</v>
      </c>
      <c r="AM1049" s="13" t="b" cm="1">
        <f t="array" ref="AM1049">IFERROR(INDEX(bank!$A$2:$P$1212,MATCH($O1049&amp;$P1049,bank!$Q$2:$Q$1212,0),AM$1),FALSE)</f>
        <v>0</v>
      </c>
      <c r="AN1049" s="13" t="b" cm="1">
        <f t="array" ref="AN1049">IFERROR(INDEX(bank!$A$2:$P$1212,MATCH($O1049&amp;$P1049,bank!$Q$2:$Q$1212,0),AN$1),FALSE)</f>
        <v>0</v>
      </c>
      <c r="AO1049" s="13" t="b" cm="1">
        <f t="array" ref="AO1049">IFERROR(INDEX(bank!$A$2:$P$1212,MATCH($O1049&amp;$P1049,bank!$Q$2:$Q$1212,0),AO$1),FALSE)</f>
        <v>0</v>
      </c>
    </row>
    <row r="1050" spans="1:41" hidden="1">
      <c r="A1050" s="4" t="s">
        <v>110</v>
      </c>
      <c r="B1050" s="4" t="s">
        <v>854</v>
      </c>
      <c r="C1050" s="4">
        <v>91300</v>
      </c>
      <c r="D1050" s="4">
        <v>91300</v>
      </c>
      <c r="E1050" s="4">
        <v>0</v>
      </c>
      <c r="F1050" s="4">
        <v>0</v>
      </c>
      <c r="G1050" s="4" t="s">
        <v>19</v>
      </c>
      <c r="H1050" s="6">
        <v>45096.312722175928</v>
      </c>
      <c r="I1050" s="4" t="s">
        <v>20</v>
      </c>
      <c r="J1050" s="4" t="b">
        <v>1</v>
      </c>
      <c r="K1050" s="4">
        <v>0</v>
      </c>
      <c r="L1050" s="4">
        <v>1</v>
      </c>
      <c r="M1050" s="4" t="s">
        <v>27</v>
      </c>
      <c r="N1050" s="6">
        <v>45096.166504629633</v>
      </c>
      <c r="O1050" s="4" t="s">
        <v>18</v>
      </c>
      <c r="P1050" s="4">
        <v>1192</v>
      </c>
      <c r="Q1050" s="10" cm="1">
        <f t="array" ref="Q1050">IFERROR(INDEX(cashier!$A$2:$I$672,MATCH($O1050&amp;$P1050,cashier!$J$2:$J$672,0),Q$1),FALSE)</f>
        <v>676</v>
      </c>
      <c r="R1050" s="10" t="str" cm="1">
        <f t="array" ref="R1050">IFERROR(INDEX(cashier!$A$2:$I$672,MATCH($O1050&amp;$P1050,cashier!$J$2:$J$672,0),R$1),FALSE)</f>
        <v>香港汇丰/USD/Mandarine/801-443300-838</v>
      </c>
      <c r="S1050" s="10" cm="1">
        <f t="array" ref="S1050">IFERROR(INDEX(cashier!$A$2:$I$672,MATCH($O1050&amp;$P1050,cashier!$J$2:$J$672,0),S$1),FALSE)</f>
        <v>45096.161193622676</v>
      </c>
      <c r="T1050" s="10" t="str" cm="1">
        <f t="array" ref="T1050">IFERROR(INDEX(cashier!$A$2:$I$672,MATCH($O1050&amp;$P1050,cashier!$J$2:$J$672,0),T$1),FALSE)</f>
        <v>USD</v>
      </c>
      <c r="U1050" s="10" cm="1">
        <f t="array" ref="U1050">IFERROR(INDEX(cashier!$A$2:$I$672,MATCH($O1050&amp;$P1050,cashier!$J$2:$J$672,0),U$1),FALSE)</f>
        <v>95080</v>
      </c>
      <c r="V1050" s="10" cm="1">
        <f t="array" ref="V1050">IFERROR(INDEX(cashier!$A$2:$I$672,MATCH($O1050&amp;$P1050,cashier!$J$2:$J$672,0),V$1),FALSE)</f>
        <v>45096.166504629633</v>
      </c>
      <c r="W1050" s="10" cm="1">
        <f t="array" ref="W1050">IFERROR(INDEX(cashier!$A$2:$I$672,MATCH($O1050&amp;$P1050,cashier!$J$2:$J$672,0),W$1),FALSE)</f>
        <v>1192</v>
      </c>
      <c r="X1050" s="10" t="str" cm="1">
        <f t="array" ref="X1050">IFERROR(INDEX(cashier!$A$2:$I$672,MATCH($O1050&amp;$P1050,cashier!$J$2:$J$672,0),X$1),FALSE)</f>
        <v>付款单</v>
      </c>
      <c r="Y1050" s="10" cm="1">
        <f t="array" ref="Y1050">IFERROR(INDEX(cashier!$A$2:$I$672,MATCH($O1050&amp;$P1050,cashier!$J$2:$J$672,0),Y$1),FALSE)</f>
        <v>0</v>
      </c>
      <c r="Z1050" s="13" cm="1">
        <f t="array" ref="Z1050">IFERROR(INDEX(bank!$A$2:$P$1212,MATCH($O1050&amp;$P1050,bank!$Q$2:$Q$1212,0),Z$1),FALSE)</f>
        <v>1192</v>
      </c>
      <c r="AA1050" s="13" t="str" cm="1">
        <f t="array" ref="AA1050">IFERROR(INDEX(bank!$A$2:$P$1212,MATCH($O1050&amp;$P1050,bank!$Q$2:$Q$1212,0),AA$1),FALSE)</f>
        <v>付款单</v>
      </c>
      <c r="AB1050" s="13" t="str" cm="1">
        <f t="array" ref="AB1050">IFERROR(INDEX(bank!$A$2:$P$1212,MATCH($O1050&amp;$P1050,bank!$Q$2:$Q$1212,0),AB$1),FALSE)</f>
        <v>香港汇丰/USD/Mandarine/801-443300-838</v>
      </c>
      <c r="AC1050" s="13" t="str" cm="1">
        <f t="array" ref="AC1050">IFERROR(INDEX(bank!$A$2:$P$1212,MATCH($O1050&amp;$P1050,bank!$Q$2:$Q$1212,0),AC$1),FALSE)</f>
        <v>USD</v>
      </c>
      <c r="AD1050" s="13" cm="1">
        <f t="array" ref="AD1050">IFERROR(INDEX(bank!$A$2:$P$1212,MATCH($O1050&amp;$P1050,bank!$Q$2:$Q$1212,0),AD$1),FALSE)</f>
        <v>0</v>
      </c>
      <c r="AE1050" s="13" t="str" cm="1">
        <f t="array" ref="AE1050">IFERROR(INDEX(bank!$A$2:$P$1212,MATCH($O1050&amp;$P1050,bank!$Q$2:$Q$1212,0),AE$1),FALSE)</f>
        <v xml:space="preserve">5501.08-船员工资伙食    </v>
      </c>
      <c r="AF1050" s="13" t="str" cm="1">
        <f t="array" ref="AF1050">IFERROR(INDEX(bank!$A$2:$P$1212,MATCH($O1050&amp;$P1050,bank!$Q$2:$Q$1212,0),AF$1),FALSE)</f>
        <v>5月21名船员费用</v>
      </c>
      <c r="AG1050" s="13" cm="1">
        <f t="array" ref="AG1050">IFERROR(INDEX(bank!$A$2:$P$1212,MATCH($O1050&amp;$P1050,bank!$Q$2:$Q$1212,0),AG$1),FALSE)</f>
        <v>45096.166504629633</v>
      </c>
      <c r="AH1050" s="13" cm="1">
        <f t="array" ref="AH1050">IFERROR(INDEX(bank!$A$2:$P$1212,MATCH($O1050&amp;$P1050,bank!$Q$2:$Q$1212,0),AH$1),FALSE)</f>
        <v>0</v>
      </c>
      <c r="AI1050" s="13" cm="1">
        <f t="array" ref="AI1050">IFERROR(INDEX(bank!$A$2:$P$1212,MATCH($O1050&amp;$P1050,bank!$Q$2:$Q$1212,0),AI$1),FALSE)</f>
        <v>0</v>
      </c>
      <c r="AJ1050" s="13" cm="1">
        <f t="array" ref="AJ1050">IFERROR(INDEX(bank!$A$2:$P$1212,MATCH($O1050&amp;$P1050,bank!$Q$2:$Q$1212,0),AJ$1),FALSE)</f>
        <v>91300</v>
      </c>
      <c r="AK1050" s="13" cm="1">
        <f t="array" ref="AK1050">IFERROR(INDEX(bank!$A$2:$P$1212,MATCH($O1050&amp;$P1050,bank!$Q$2:$Q$1212,0),AK$1),FALSE)</f>
        <v>91300</v>
      </c>
      <c r="AL1050" s="13" cm="1">
        <f t="array" ref="AL1050">IFERROR(INDEX(bank!$A$2:$P$1212,MATCH($O1050&amp;$P1050,bank!$Q$2:$Q$1212,0),AL$1),FALSE)</f>
        <v>-608287.87999999989</v>
      </c>
      <c r="AM1050" s="13" cm="1">
        <f t="array" ref="AM1050">IFERROR(INDEX(bank!$A$2:$P$1212,MATCH($O1050&amp;$P1050,bank!$Q$2:$Q$1212,0),AM$1),FALSE)</f>
        <v>1</v>
      </c>
      <c r="AN1050" s="13" t="b" cm="1">
        <f t="array" ref="AN1050">IFERROR(INDEX(bank!$A$2:$P$1212,MATCH($O1050&amp;$P1050,bank!$Q$2:$Q$1212,0),AN$1),FALSE)</f>
        <v>1</v>
      </c>
      <c r="AO1050" s="13" t="str" cm="1">
        <f t="array" ref="AO1050">IFERROR(INDEX(bank!$A$2:$P$1212,MATCH($O1050&amp;$P1050,bank!$Q$2:$Q$1212,0),AO$1),FALSE)</f>
        <v>已关闭</v>
      </c>
    </row>
    <row r="1051" spans="1:41" hidden="1">
      <c r="A1051" s="4" t="s">
        <v>110</v>
      </c>
      <c r="B1051" s="4" t="s">
        <v>855</v>
      </c>
      <c r="C1051" s="4">
        <v>880</v>
      </c>
      <c r="D1051" s="4">
        <v>880</v>
      </c>
      <c r="E1051" s="4">
        <v>0</v>
      </c>
      <c r="F1051" s="4">
        <v>0</v>
      </c>
      <c r="G1051" s="4" t="s">
        <v>19</v>
      </c>
      <c r="H1051" s="6">
        <v>45096.312722175928</v>
      </c>
      <c r="I1051" s="4" t="s">
        <v>20</v>
      </c>
      <c r="J1051" s="4" t="b">
        <v>1</v>
      </c>
      <c r="K1051" s="4">
        <v>0</v>
      </c>
      <c r="L1051" s="4">
        <v>1</v>
      </c>
      <c r="M1051" s="4" t="s">
        <v>27</v>
      </c>
      <c r="N1051" s="6">
        <v>45096.166504629633</v>
      </c>
      <c r="O1051" s="4" t="s">
        <v>18</v>
      </c>
      <c r="P1051" s="4">
        <v>1192</v>
      </c>
      <c r="Q1051" s="10" cm="1">
        <f t="array" ref="Q1051">IFERROR(INDEX(cashier!$A$2:$I$672,MATCH($O1051&amp;$P1051,cashier!$J$2:$J$672,0),Q$1),FALSE)</f>
        <v>676</v>
      </c>
      <c r="R1051" s="10" t="str" cm="1">
        <f t="array" ref="R1051">IFERROR(INDEX(cashier!$A$2:$I$672,MATCH($O1051&amp;$P1051,cashier!$J$2:$J$672,0),R$1),FALSE)</f>
        <v>香港汇丰/USD/Mandarine/801-443300-838</v>
      </c>
      <c r="S1051" s="10" cm="1">
        <f t="array" ref="S1051">IFERROR(INDEX(cashier!$A$2:$I$672,MATCH($O1051&amp;$P1051,cashier!$J$2:$J$672,0),S$1),FALSE)</f>
        <v>45096.161193622676</v>
      </c>
      <c r="T1051" s="10" t="str" cm="1">
        <f t="array" ref="T1051">IFERROR(INDEX(cashier!$A$2:$I$672,MATCH($O1051&amp;$P1051,cashier!$J$2:$J$672,0),T$1),FALSE)</f>
        <v>USD</v>
      </c>
      <c r="U1051" s="10" cm="1">
        <f t="array" ref="U1051">IFERROR(INDEX(cashier!$A$2:$I$672,MATCH($O1051&amp;$P1051,cashier!$J$2:$J$672,0),U$1),FALSE)</f>
        <v>95080</v>
      </c>
      <c r="V1051" s="10" cm="1">
        <f t="array" ref="V1051">IFERROR(INDEX(cashier!$A$2:$I$672,MATCH($O1051&amp;$P1051,cashier!$J$2:$J$672,0),V$1),FALSE)</f>
        <v>45096.166504629633</v>
      </c>
      <c r="W1051" s="10" cm="1">
        <f t="array" ref="W1051">IFERROR(INDEX(cashier!$A$2:$I$672,MATCH($O1051&amp;$P1051,cashier!$J$2:$J$672,0),W$1),FALSE)</f>
        <v>1192</v>
      </c>
      <c r="X1051" s="10" t="str" cm="1">
        <f t="array" ref="X1051">IFERROR(INDEX(cashier!$A$2:$I$672,MATCH($O1051&amp;$P1051,cashier!$J$2:$J$672,0),X$1),FALSE)</f>
        <v>付款单</v>
      </c>
      <c r="Y1051" s="10" cm="1">
        <f t="array" ref="Y1051">IFERROR(INDEX(cashier!$A$2:$I$672,MATCH($O1051&amp;$P1051,cashier!$J$2:$J$672,0),Y$1),FALSE)</f>
        <v>0</v>
      </c>
      <c r="Z1051" s="13" cm="1">
        <f t="array" ref="Z1051">IFERROR(INDEX(bank!$A$2:$P$1212,MATCH($O1051&amp;$P1051,bank!$Q$2:$Q$1212,0),Z$1),FALSE)</f>
        <v>1192</v>
      </c>
      <c r="AA1051" s="13" t="str" cm="1">
        <f t="array" ref="AA1051">IFERROR(INDEX(bank!$A$2:$P$1212,MATCH($O1051&amp;$P1051,bank!$Q$2:$Q$1212,0),AA$1),FALSE)</f>
        <v>付款单</v>
      </c>
      <c r="AB1051" s="13" t="str" cm="1">
        <f t="array" ref="AB1051">IFERROR(INDEX(bank!$A$2:$P$1212,MATCH($O1051&amp;$P1051,bank!$Q$2:$Q$1212,0),AB$1),FALSE)</f>
        <v>香港汇丰/USD/Mandarine/801-443300-838</v>
      </c>
      <c r="AC1051" s="13" t="str" cm="1">
        <f t="array" ref="AC1051">IFERROR(INDEX(bank!$A$2:$P$1212,MATCH($O1051&amp;$P1051,bank!$Q$2:$Q$1212,0),AC$1),FALSE)</f>
        <v>USD</v>
      </c>
      <c r="AD1051" s="13" cm="1">
        <f t="array" ref="AD1051">IFERROR(INDEX(bank!$A$2:$P$1212,MATCH($O1051&amp;$P1051,bank!$Q$2:$Q$1212,0),AD$1),FALSE)</f>
        <v>0</v>
      </c>
      <c r="AE1051" s="13" t="str" cm="1">
        <f t="array" ref="AE1051">IFERROR(INDEX(bank!$A$2:$P$1212,MATCH($O1051&amp;$P1051,bank!$Q$2:$Q$1212,0),AE$1),FALSE)</f>
        <v xml:space="preserve">5501.08-船员工资伙食    </v>
      </c>
      <c r="AF1051" s="13" t="str" cm="1">
        <f t="array" ref="AF1051">IFERROR(INDEX(bank!$A$2:$P$1212,MATCH($O1051&amp;$P1051,bank!$Q$2:$Q$1212,0),AF$1),FALSE)</f>
        <v>5月21名船员费用</v>
      </c>
      <c r="AG1051" s="13" cm="1">
        <f t="array" ref="AG1051">IFERROR(INDEX(bank!$A$2:$P$1212,MATCH($O1051&amp;$P1051,bank!$Q$2:$Q$1212,0),AG$1),FALSE)</f>
        <v>45096.166504629633</v>
      </c>
      <c r="AH1051" s="13" cm="1">
        <f t="array" ref="AH1051">IFERROR(INDEX(bank!$A$2:$P$1212,MATCH($O1051&amp;$P1051,bank!$Q$2:$Q$1212,0),AH$1),FALSE)</f>
        <v>0</v>
      </c>
      <c r="AI1051" s="13" cm="1">
        <f t="array" ref="AI1051">IFERROR(INDEX(bank!$A$2:$P$1212,MATCH($O1051&amp;$P1051,bank!$Q$2:$Q$1212,0),AI$1),FALSE)</f>
        <v>0</v>
      </c>
      <c r="AJ1051" s="13" cm="1">
        <f t="array" ref="AJ1051">IFERROR(INDEX(bank!$A$2:$P$1212,MATCH($O1051&amp;$P1051,bank!$Q$2:$Q$1212,0),AJ$1),FALSE)</f>
        <v>91300</v>
      </c>
      <c r="AK1051" s="13" cm="1">
        <f t="array" ref="AK1051">IFERROR(INDEX(bank!$A$2:$P$1212,MATCH($O1051&amp;$P1051,bank!$Q$2:$Q$1212,0),AK$1),FALSE)</f>
        <v>91300</v>
      </c>
      <c r="AL1051" s="13" cm="1">
        <f t="array" ref="AL1051">IFERROR(INDEX(bank!$A$2:$P$1212,MATCH($O1051&amp;$P1051,bank!$Q$2:$Q$1212,0),AL$1),FALSE)</f>
        <v>-608287.87999999989</v>
      </c>
      <c r="AM1051" s="13" cm="1">
        <f t="array" ref="AM1051">IFERROR(INDEX(bank!$A$2:$P$1212,MATCH($O1051&amp;$P1051,bank!$Q$2:$Q$1212,0),AM$1),FALSE)</f>
        <v>1</v>
      </c>
      <c r="AN1051" s="13" t="b" cm="1">
        <f t="array" ref="AN1051">IFERROR(INDEX(bank!$A$2:$P$1212,MATCH($O1051&amp;$P1051,bank!$Q$2:$Q$1212,0),AN$1),FALSE)</f>
        <v>1</v>
      </c>
      <c r="AO1051" s="13" t="str" cm="1">
        <f t="array" ref="AO1051">IFERROR(INDEX(bank!$A$2:$P$1212,MATCH($O1051&amp;$P1051,bank!$Q$2:$Q$1212,0),AO$1),FALSE)</f>
        <v>已关闭</v>
      </c>
    </row>
    <row r="1052" spans="1:41" hidden="1">
      <c r="A1052" s="4" t="s">
        <v>110</v>
      </c>
      <c r="B1052" s="4" t="s">
        <v>856</v>
      </c>
      <c r="C1052" s="4">
        <v>2900</v>
      </c>
      <c r="D1052" s="4">
        <v>2900</v>
      </c>
      <c r="E1052" s="4">
        <v>0</v>
      </c>
      <c r="F1052" s="4">
        <v>0</v>
      </c>
      <c r="G1052" s="4" t="s">
        <v>19</v>
      </c>
      <c r="H1052" s="6">
        <v>45096.312722175928</v>
      </c>
      <c r="I1052" s="4" t="s">
        <v>20</v>
      </c>
      <c r="J1052" s="4" t="b">
        <v>1</v>
      </c>
      <c r="K1052" s="4">
        <v>0</v>
      </c>
      <c r="L1052" s="4">
        <v>1</v>
      </c>
      <c r="M1052" s="4" t="s">
        <v>27</v>
      </c>
      <c r="N1052" s="6">
        <v>45096.166504629633</v>
      </c>
      <c r="O1052" s="4" t="s">
        <v>18</v>
      </c>
      <c r="P1052" s="4">
        <v>1192</v>
      </c>
      <c r="Q1052" s="10" cm="1">
        <f t="array" ref="Q1052">IFERROR(INDEX(cashier!$A$2:$I$672,MATCH($O1052&amp;$P1052,cashier!$J$2:$J$672,0),Q$1),FALSE)</f>
        <v>676</v>
      </c>
      <c r="R1052" s="10" t="str" cm="1">
        <f t="array" ref="R1052">IFERROR(INDEX(cashier!$A$2:$I$672,MATCH($O1052&amp;$P1052,cashier!$J$2:$J$672,0),R$1),FALSE)</f>
        <v>香港汇丰/USD/Mandarine/801-443300-838</v>
      </c>
      <c r="S1052" s="10" cm="1">
        <f t="array" ref="S1052">IFERROR(INDEX(cashier!$A$2:$I$672,MATCH($O1052&amp;$P1052,cashier!$J$2:$J$672,0),S$1),FALSE)</f>
        <v>45096.161193622676</v>
      </c>
      <c r="T1052" s="10" t="str" cm="1">
        <f t="array" ref="T1052">IFERROR(INDEX(cashier!$A$2:$I$672,MATCH($O1052&amp;$P1052,cashier!$J$2:$J$672,0),T$1),FALSE)</f>
        <v>USD</v>
      </c>
      <c r="U1052" s="10" cm="1">
        <f t="array" ref="U1052">IFERROR(INDEX(cashier!$A$2:$I$672,MATCH($O1052&amp;$P1052,cashier!$J$2:$J$672,0),U$1),FALSE)</f>
        <v>95080</v>
      </c>
      <c r="V1052" s="10" cm="1">
        <f t="array" ref="V1052">IFERROR(INDEX(cashier!$A$2:$I$672,MATCH($O1052&amp;$P1052,cashier!$J$2:$J$672,0),V$1),FALSE)</f>
        <v>45096.166504629633</v>
      </c>
      <c r="W1052" s="10" cm="1">
        <f t="array" ref="W1052">IFERROR(INDEX(cashier!$A$2:$I$672,MATCH($O1052&amp;$P1052,cashier!$J$2:$J$672,0),W$1),FALSE)</f>
        <v>1192</v>
      </c>
      <c r="X1052" s="10" t="str" cm="1">
        <f t="array" ref="X1052">IFERROR(INDEX(cashier!$A$2:$I$672,MATCH($O1052&amp;$P1052,cashier!$J$2:$J$672,0),X$1),FALSE)</f>
        <v>付款单</v>
      </c>
      <c r="Y1052" s="10" cm="1">
        <f t="array" ref="Y1052">IFERROR(INDEX(cashier!$A$2:$I$672,MATCH($O1052&amp;$P1052,cashier!$J$2:$J$672,0),Y$1),FALSE)</f>
        <v>0</v>
      </c>
      <c r="Z1052" s="13" cm="1">
        <f t="array" ref="Z1052">IFERROR(INDEX(bank!$A$2:$P$1212,MATCH($O1052&amp;$P1052,bank!$Q$2:$Q$1212,0),Z$1),FALSE)</f>
        <v>1192</v>
      </c>
      <c r="AA1052" s="13" t="str" cm="1">
        <f t="array" ref="AA1052">IFERROR(INDEX(bank!$A$2:$P$1212,MATCH($O1052&amp;$P1052,bank!$Q$2:$Q$1212,0),AA$1),FALSE)</f>
        <v>付款单</v>
      </c>
      <c r="AB1052" s="13" t="str" cm="1">
        <f t="array" ref="AB1052">IFERROR(INDEX(bank!$A$2:$P$1212,MATCH($O1052&amp;$P1052,bank!$Q$2:$Q$1212,0),AB$1),FALSE)</f>
        <v>香港汇丰/USD/Mandarine/801-443300-838</v>
      </c>
      <c r="AC1052" s="13" t="str" cm="1">
        <f t="array" ref="AC1052">IFERROR(INDEX(bank!$A$2:$P$1212,MATCH($O1052&amp;$P1052,bank!$Q$2:$Q$1212,0),AC$1),FALSE)</f>
        <v>USD</v>
      </c>
      <c r="AD1052" s="13" cm="1">
        <f t="array" ref="AD1052">IFERROR(INDEX(bank!$A$2:$P$1212,MATCH($O1052&amp;$P1052,bank!$Q$2:$Q$1212,0),AD$1),FALSE)</f>
        <v>0</v>
      </c>
      <c r="AE1052" s="13" t="str" cm="1">
        <f t="array" ref="AE1052">IFERROR(INDEX(bank!$A$2:$P$1212,MATCH($O1052&amp;$P1052,bank!$Q$2:$Q$1212,0),AE$1),FALSE)</f>
        <v xml:space="preserve">5501.08-船员工资伙食    </v>
      </c>
      <c r="AF1052" s="13" t="str" cm="1">
        <f t="array" ref="AF1052">IFERROR(INDEX(bank!$A$2:$P$1212,MATCH($O1052&amp;$P1052,bank!$Q$2:$Q$1212,0),AF$1),FALSE)</f>
        <v>5月21名船员费用</v>
      </c>
      <c r="AG1052" s="13" cm="1">
        <f t="array" ref="AG1052">IFERROR(INDEX(bank!$A$2:$P$1212,MATCH($O1052&amp;$P1052,bank!$Q$2:$Q$1212,0),AG$1),FALSE)</f>
        <v>45096.166504629633</v>
      </c>
      <c r="AH1052" s="13" cm="1">
        <f t="array" ref="AH1052">IFERROR(INDEX(bank!$A$2:$P$1212,MATCH($O1052&amp;$P1052,bank!$Q$2:$Q$1212,0),AH$1),FALSE)</f>
        <v>0</v>
      </c>
      <c r="AI1052" s="13" cm="1">
        <f t="array" ref="AI1052">IFERROR(INDEX(bank!$A$2:$P$1212,MATCH($O1052&amp;$P1052,bank!$Q$2:$Q$1212,0),AI$1),FALSE)</f>
        <v>0</v>
      </c>
      <c r="AJ1052" s="13" cm="1">
        <f t="array" ref="AJ1052">IFERROR(INDEX(bank!$A$2:$P$1212,MATCH($O1052&amp;$P1052,bank!$Q$2:$Q$1212,0),AJ$1),FALSE)</f>
        <v>91300</v>
      </c>
      <c r="AK1052" s="13" cm="1">
        <f t="array" ref="AK1052">IFERROR(INDEX(bank!$A$2:$P$1212,MATCH($O1052&amp;$P1052,bank!$Q$2:$Q$1212,0),AK$1),FALSE)</f>
        <v>91300</v>
      </c>
      <c r="AL1052" s="13" cm="1">
        <f t="array" ref="AL1052">IFERROR(INDEX(bank!$A$2:$P$1212,MATCH($O1052&amp;$P1052,bank!$Q$2:$Q$1212,0),AL$1),FALSE)</f>
        <v>-608287.87999999989</v>
      </c>
      <c r="AM1052" s="13" cm="1">
        <f t="array" ref="AM1052">IFERROR(INDEX(bank!$A$2:$P$1212,MATCH($O1052&amp;$P1052,bank!$Q$2:$Q$1212,0),AM$1),FALSE)</f>
        <v>1</v>
      </c>
      <c r="AN1052" s="13" t="b" cm="1">
        <f t="array" ref="AN1052">IFERROR(INDEX(bank!$A$2:$P$1212,MATCH($O1052&amp;$P1052,bank!$Q$2:$Q$1212,0),AN$1),FALSE)</f>
        <v>1</v>
      </c>
      <c r="AO1052" s="13" t="str" cm="1">
        <f t="array" ref="AO1052">IFERROR(INDEX(bank!$A$2:$P$1212,MATCH($O1052&amp;$P1052,bank!$Q$2:$Q$1212,0),AO$1),FALSE)</f>
        <v>已关闭</v>
      </c>
    </row>
    <row r="1053" spans="1:41" hidden="1">
      <c r="A1053" s="4" t="s">
        <v>212</v>
      </c>
      <c r="B1053" s="4" t="s">
        <v>857</v>
      </c>
      <c r="C1053" s="4">
        <v>46299</v>
      </c>
      <c r="D1053" s="4">
        <v>46299</v>
      </c>
      <c r="E1053" s="4">
        <v>0</v>
      </c>
      <c r="F1053" s="4">
        <v>0</v>
      </c>
      <c r="G1053" s="4" t="s">
        <v>19</v>
      </c>
      <c r="H1053" s="6">
        <v>45093.38041096065</v>
      </c>
      <c r="I1053" s="4" t="s">
        <v>208</v>
      </c>
      <c r="J1053" s="4" t="b">
        <v>0</v>
      </c>
      <c r="K1053" s="4">
        <v>0</v>
      </c>
      <c r="L1053" s="4">
        <v>1</v>
      </c>
      <c r="O1053" s="4" t="s">
        <v>18</v>
      </c>
      <c r="P1053" s="4">
        <v>1193</v>
      </c>
      <c r="Q1053" s="10" t="b" cm="1">
        <f t="array" ref="Q1053">IFERROR(INDEX(cashier!$A$2:$I$672,MATCH($O1053&amp;$P1053,cashier!$J$2:$J$672,0),Q$1),FALSE)</f>
        <v>0</v>
      </c>
      <c r="R1053" s="10" t="b" cm="1">
        <f t="array" ref="R1053">IFERROR(INDEX(cashier!$A$2:$I$672,MATCH($O1053&amp;$P1053,cashier!$J$2:$J$672,0),R$1),FALSE)</f>
        <v>0</v>
      </c>
      <c r="S1053" s="10" t="b" cm="1">
        <f t="array" ref="S1053">IFERROR(INDEX(cashier!$A$2:$I$672,MATCH($O1053&amp;$P1053,cashier!$J$2:$J$672,0),S$1),FALSE)</f>
        <v>0</v>
      </c>
      <c r="T1053" s="10" t="b" cm="1">
        <f t="array" ref="T1053">IFERROR(INDEX(cashier!$A$2:$I$672,MATCH($O1053&amp;$P1053,cashier!$J$2:$J$672,0),T$1),FALSE)</f>
        <v>0</v>
      </c>
      <c r="U1053" s="10" t="b" cm="1">
        <f t="array" ref="U1053">IFERROR(INDEX(cashier!$A$2:$I$672,MATCH($O1053&amp;$P1053,cashier!$J$2:$J$672,0),U$1),FALSE)</f>
        <v>0</v>
      </c>
      <c r="V1053" s="10" t="b" cm="1">
        <f t="array" ref="V1053">IFERROR(INDEX(cashier!$A$2:$I$672,MATCH($O1053&amp;$P1053,cashier!$J$2:$J$672,0),V$1),FALSE)</f>
        <v>0</v>
      </c>
      <c r="W1053" s="10" t="b" cm="1">
        <f t="array" ref="W1053">IFERROR(INDEX(cashier!$A$2:$I$672,MATCH($O1053&amp;$P1053,cashier!$J$2:$J$672,0),W$1),FALSE)</f>
        <v>0</v>
      </c>
      <c r="X1053" s="10" t="b" cm="1">
        <f t="array" ref="X1053">IFERROR(INDEX(cashier!$A$2:$I$672,MATCH($O1053&amp;$P1053,cashier!$J$2:$J$672,0),X$1),FALSE)</f>
        <v>0</v>
      </c>
      <c r="Y1053" s="10" t="b" cm="1">
        <f t="array" ref="Y1053">IFERROR(INDEX(cashier!$A$2:$I$672,MATCH($O1053&amp;$P1053,cashier!$J$2:$J$672,0),Y$1),FALSE)</f>
        <v>0</v>
      </c>
      <c r="Z1053" s="13" t="b" cm="1">
        <f t="array" ref="Z1053">IFERROR(INDEX(bank!$A$2:$P$1212,MATCH($O1053&amp;$P1053,bank!$Q$2:$Q$1212,0),Z$1),FALSE)</f>
        <v>0</v>
      </c>
      <c r="AA1053" s="13" t="b" cm="1">
        <f t="array" ref="AA1053">IFERROR(INDEX(bank!$A$2:$P$1212,MATCH($O1053&amp;$P1053,bank!$Q$2:$Q$1212,0),AA$1),FALSE)</f>
        <v>0</v>
      </c>
      <c r="AB1053" s="13" t="b" cm="1">
        <f t="array" ref="AB1053">IFERROR(INDEX(bank!$A$2:$P$1212,MATCH($O1053&amp;$P1053,bank!$Q$2:$Q$1212,0),AB$1),FALSE)</f>
        <v>0</v>
      </c>
      <c r="AC1053" s="13" t="b" cm="1">
        <f t="array" ref="AC1053">IFERROR(INDEX(bank!$A$2:$P$1212,MATCH($O1053&amp;$P1053,bank!$Q$2:$Q$1212,0),AC$1),FALSE)</f>
        <v>0</v>
      </c>
      <c r="AD1053" s="13" t="b" cm="1">
        <f t="array" ref="AD1053">IFERROR(INDEX(bank!$A$2:$P$1212,MATCH($O1053&amp;$P1053,bank!$Q$2:$Q$1212,0),AD$1),FALSE)</f>
        <v>0</v>
      </c>
      <c r="AE1053" s="13" t="b" cm="1">
        <f t="array" ref="AE1053">IFERROR(INDEX(bank!$A$2:$P$1212,MATCH($O1053&amp;$P1053,bank!$Q$2:$Q$1212,0),AE$1),FALSE)</f>
        <v>0</v>
      </c>
      <c r="AF1053" s="13" t="b" cm="1">
        <f t="array" ref="AF1053">IFERROR(INDEX(bank!$A$2:$P$1212,MATCH($O1053&amp;$P1053,bank!$Q$2:$Q$1212,0),AF$1),FALSE)</f>
        <v>0</v>
      </c>
      <c r="AG1053" s="13" t="b" cm="1">
        <f t="array" ref="AG1053">IFERROR(INDEX(bank!$A$2:$P$1212,MATCH($O1053&amp;$P1053,bank!$Q$2:$Q$1212,0),AG$1),FALSE)</f>
        <v>0</v>
      </c>
      <c r="AH1053" s="13" t="b" cm="1">
        <f t="array" ref="AH1053">IFERROR(INDEX(bank!$A$2:$P$1212,MATCH($O1053&amp;$P1053,bank!$Q$2:$Q$1212,0),AH$1),FALSE)</f>
        <v>0</v>
      </c>
      <c r="AI1053" s="13" t="b" cm="1">
        <f t="array" ref="AI1053">IFERROR(INDEX(bank!$A$2:$P$1212,MATCH($O1053&amp;$P1053,bank!$Q$2:$Q$1212,0),AI$1),FALSE)</f>
        <v>0</v>
      </c>
      <c r="AJ1053" s="13" t="b" cm="1">
        <f t="array" ref="AJ1053">IFERROR(INDEX(bank!$A$2:$P$1212,MATCH($O1053&amp;$P1053,bank!$Q$2:$Q$1212,0),AJ$1),FALSE)</f>
        <v>0</v>
      </c>
      <c r="AK1053" s="13" t="b" cm="1">
        <f t="array" ref="AK1053">IFERROR(INDEX(bank!$A$2:$P$1212,MATCH($O1053&amp;$P1053,bank!$Q$2:$Q$1212,0),AK$1),FALSE)</f>
        <v>0</v>
      </c>
      <c r="AL1053" s="13" t="b" cm="1">
        <f t="array" ref="AL1053">IFERROR(INDEX(bank!$A$2:$P$1212,MATCH($O1053&amp;$P1053,bank!$Q$2:$Q$1212,0),AL$1),FALSE)</f>
        <v>0</v>
      </c>
      <c r="AM1053" s="13" t="b" cm="1">
        <f t="array" ref="AM1053">IFERROR(INDEX(bank!$A$2:$P$1212,MATCH($O1053&amp;$P1053,bank!$Q$2:$Q$1212,0),AM$1),FALSE)</f>
        <v>0</v>
      </c>
      <c r="AN1053" s="13" t="b" cm="1">
        <f t="array" ref="AN1053">IFERROR(INDEX(bank!$A$2:$P$1212,MATCH($O1053&amp;$P1053,bank!$Q$2:$Q$1212,0),AN$1),FALSE)</f>
        <v>0</v>
      </c>
      <c r="AO1053" s="13" t="b" cm="1">
        <f t="array" ref="AO1053">IFERROR(INDEX(bank!$A$2:$P$1212,MATCH($O1053&amp;$P1053,bank!$Q$2:$Q$1212,0),AO$1),FALSE)</f>
        <v>0</v>
      </c>
    </row>
    <row r="1054" spans="1:41" hidden="1">
      <c r="A1054" s="4" t="s">
        <v>50</v>
      </c>
      <c r="B1054" s="4" t="s">
        <v>858</v>
      </c>
      <c r="C1054" s="4">
        <v>0</v>
      </c>
      <c r="D1054" s="4">
        <v>0</v>
      </c>
      <c r="E1054" s="4">
        <v>30898.080000000002</v>
      </c>
      <c r="F1054" s="4">
        <v>30898.080000000002</v>
      </c>
      <c r="G1054" s="4" t="s">
        <v>19</v>
      </c>
      <c r="H1054" s="6">
        <v>45092.404777488417</v>
      </c>
      <c r="I1054" s="4" t="s">
        <v>20</v>
      </c>
      <c r="J1054" s="4" t="b">
        <v>1</v>
      </c>
      <c r="K1054" s="4">
        <v>0</v>
      </c>
      <c r="L1054" s="4">
        <v>1</v>
      </c>
      <c r="M1054" s="4" t="s">
        <v>27</v>
      </c>
      <c r="N1054" s="6">
        <v>45092.250486111108</v>
      </c>
      <c r="O1054" s="4" t="s">
        <v>26</v>
      </c>
      <c r="P1054" s="4">
        <v>1195</v>
      </c>
      <c r="Q1054" s="10" cm="1">
        <f t="array" ref="Q1054">IFERROR(INDEX(cashier!$A$2:$I$672,MATCH($O1054&amp;$P1054,cashier!$J$2:$J$672,0),Q$1),FALSE)</f>
        <v>668</v>
      </c>
      <c r="R1054" s="10" t="str" cm="1">
        <f t="array" ref="R1054">IFERROR(INDEX(cashier!$A$2:$I$672,MATCH($O1054&amp;$P1054,cashier!$J$2:$J$672,0),R$1),FALSE)</f>
        <v>香港汇丰/USD/Mandarine/801-443300-838</v>
      </c>
      <c r="S1054" s="10" cm="1">
        <f t="array" ref="S1054">IFERROR(INDEX(cashier!$A$2:$I$672,MATCH($O1054&amp;$P1054,cashier!$J$2:$J$672,0),S$1),FALSE)</f>
        <v>45093.245283773147</v>
      </c>
      <c r="T1054" s="10" t="str" cm="1">
        <f t="array" ref="T1054">IFERROR(INDEX(cashier!$A$2:$I$672,MATCH($O1054&amp;$P1054,cashier!$J$2:$J$672,0),T$1),FALSE)</f>
        <v>USD</v>
      </c>
      <c r="U1054" s="10" cm="1">
        <f t="array" ref="U1054">IFERROR(INDEX(cashier!$A$2:$I$672,MATCH($O1054&amp;$P1054,cashier!$J$2:$J$672,0),U$1),FALSE)</f>
        <v>30898.080000000002</v>
      </c>
      <c r="V1054" s="10" cm="1">
        <f t="array" ref="V1054">IFERROR(INDEX(cashier!$A$2:$I$672,MATCH($O1054&amp;$P1054,cashier!$J$2:$J$672,0),V$1),FALSE)</f>
        <v>45092.250486111108</v>
      </c>
      <c r="W1054" s="10" cm="1">
        <f t="array" ref="W1054">IFERROR(INDEX(cashier!$A$2:$I$672,MATCH($O1054&amp;$P1054,cashier!$J$2:$J$672,0),W$1),FALSE)</f>
        <v>1195</v>
      </c>
      <c r="X1054" s="10" t="str" cm="1">
        <f t="array" ref="X1054">IFERROR(INDEX(cashier!$A$2:$I$672,MATCH($O1054&amp;$P1054,cashier!$J$2:$J$672,0),X$1),FALSE)</f>
        <v>收款单</v>
      </c>
      <c r="Y1054" s="10" cm="1">
        <f t="array" ref="Y1054">IFERROR(INDEX(cashier!$A$2:$I$672,MATCH($O1054&amp;$P1054,cashier!$J$2:$J$672,0),Y$1),FALSE)</f>
        <v>0</v>
      </c>
      <c r="Z1054" s="13" cm="1">
        <f t="array" ref="Z1054">IFERROR(INDEX(bank!$A$2:$P$1212,MATCH($O1054&amp;$P1054,bank!$Q$2:$Q$1212,0),Z$1),FALSE)</f>
        <v>1195</v>
      </c>
      <c r="AA1054" s="13" t="str" cm="1">
        <f t="array" ref="AA1054">IFERROR(INDEX(bank!$A$2:$P$1212,MATCH($O1054&amp;$P1054,bank!$Q$2:$Q$1212,0),AA$1),FALSE)</f>
        <v>收款单</v>
      </c>
      <c r="AB1054" s="13" t="str" cm="1">
        <f t="array" ref="AB1054">IFERROR(INDEX(bank!$A$2:$P$1212,MATCH($O1054&amp;$P1054,bank!$Q$2:$Q$1212,0),AB$1),FALSE)</f>
        <v>香港汇丰/USD/Mandarine/801-443300-838</v>
      </c>
      <c r="AC1054" s="13" t="str" cm="1">
        <f t="array" ref="AC1054">IFERROR(INDEX(bank!$A$2:$P$1212,MATCH($O1054&amp;$P1054,bank!$Q$2:$Q$1212,0),AC$1),FALSE)</f>
        <v>USD</v>
      </c>
      <c r="AD1054" s="13" cm="1">
        <f t="array" ref="AD1054">IFERROR(INDEX(bank!$A$2:$P$1212,MATCH($O1054&amp;$P1054,bank!$Q$2:$Q$1212,0),AD$1),FALSE)</f>
        <v>0</v>
      </c>
      <c r="AE1054" s="13" t="str" cm="1">
        <f t="array" ref="AE1054">IFERROR(INDEX(bank!$A$2:$P$1212,MATCH($O1054&amp;$P1054,bank!$Q$2:$Q$1212,0),AE$1),FALSE)</f>
        <v>5101.06-租金收入</v>
      </c>
      <c r="AF1054" s="13" t="str" cm="1">
        <f t="array" ref="AF1054">IFERROR(INDEX(bank!$A$2:$P$1212,MATCH($O1054&amp;$P1054,bank!$Q$2:$Q$1212,0),AF$1),FALSE)</f>
        <v>第7期租金</v>
      </c>
      <c r="AG1054" s="13" cm="1">
        <f t="array" ref="AG1054">IFERROR(INDEX(bank!$A$2:$P$1212,MATCH($O1054&amp;$P1054,bank!$Q$2:$Q$1212,0),AG$1),FALSE)</f>
        <v>45092.250486111108</v>
      </c>
      <c r="AH1054" s="13" cm="1">
        <f t="array" ref="AH1054">IFERROR(INDEX(bank!$A$2:$P$1212,MATCH($O1054&amp;$P1054,bank!$Q$2:$Q$1212,0),AH$1),FALSE)</f>
        <v>30898.080000000002</v>
      </c>
      <c r="AI1054" s="13" cm="1">
        <f t="array" ref="AI1054">IFERROR(INDEX(bank!$A$2:$P$1212,MATCH($O1054&amp;$P1054,bank!$Q$2:$Q$1212,0),AI$1),FALSE)</f>
        <v>30898.080000000002</v>
      </c>
      <c r="AJ1054" s="13" cm="1">
        <f t="array" ref="AJ1054">IFERROR(INDEX(bank!$A$2:$P$1212,MATCH($O1054&amp;$P1054,bank!$Q$2:$Q$1212,0),AJ$1),FALSE)</f>
        <v>0</v>
      </c>
      <c r="AK1054" s="13" cm="1">
        <f t="array" ref="AK1054">IFERROR(INDEX(bank!$A$2:$P$1212,MATCH($O1054&amp;$P1054,bank!$Q$2:$Q$1212,0),AK$1),FALSE)</f>
        <v>0</v>
      </c>
      <c r="AL1054" s="13" cm="1">
        <f t="array" ref="AL1054">IFERROR(INDEX(bank!$A$2:$P$1212,MATCH($O1054&amp;$P1054,bank!$Q$2:$Q$1212,0),AL$1),FALSE)</f>
        <v>-507175.46</v>
      </c>
      <c r="AM1054" s="13" cm="1">
        <f t="array" ref="AM1054">IFERROR(INDEX(bank!$A$2:$P$1212,MATCH($O1054&amp;$P1054,bank!$Q$2:$Q$1212,0),AM$1),FALSE)</f>
        <v>1</v>
      </c>
      <c r="AN1054" s="13" t="b" cm="1">
        <f t="array" ref="AN1054">IFERROR(INDEX(bank!$A$2:$P$1212,MATCH($O1054&amp;$P1054,bank!$Q$2:$Q$1212,0),AN$1),FALSE)</f>
        <v>1</v>
      </c>
      <c r="AO1054" s="13" t="str" cm="1">
        <f t="array" ref="AO1054">IFERROR(INDEX(bank!$A$2:$P$1212,MATCH($O1054&amp;$P1054,bank!$Q$2:$Q$1212,0),AO$1),FALSE)</f>
        <v>已关闭</v>
      </c>
    </row>
    <row r="1055" spans="1:41" hidden="1">
      <c r="A1055" s="4" t="s">
        <v>435</v>
      </c>
      <c r="B1055" s="4" t="s">
        <v>859</v>
      </c>
      <c r="C1055" s="4">
        <v>0</v>
      </c>
      <c r="D1055" s="4">
        <v>0</v>
      </c>
      <c r="E1055" s="4">
        <v>20000</v>
      </c>
      <c r="F1055" s="4">
        <v>20000</v>
      </c>
      <c r="G1055" s="4" t="s">
        <v>19</v>
      </c>
      <c r="H1055" s="6">
        <v>45092.257804953697</v>
      </c>
      <c r="I1055" s="4" t="s">
        <v>20</v>
      </c>
      <c r="J1055" s="4" t="b">
        <v>1</v>
      </c>
      <c r="K1055" s="4">
        <v>0</v>
      </c>
      <c r="L1055" s="4">
        <v>1</v>
      </c>
      <c r="M1055" s="4" t="s">
        <v>27</v>
      </c>
      <c r="N1055" s="6">
        <v>45092.367546296293</v>
      </c>
      <c r="O1055" s="4" t="s">
        <v>26</v>
      </c>
      <c r="P1055" s="4">
        <v>1197</v>
      </c>
      <c r="Q1055" s="10" cm="1">
        <f t="array" ref="Q1055">IFERROR(INDEX(cashier!$A$2:$I$672,MATCH($O1055&amp;$P1055,cashier!$J$2:$J$672,0),Q$1),FALSE)</f>
        <v>675</v>
      </c>
      <c r="R1055" s="10" t="str" cm="1">
        <f t="array" ref="R1055">IFERROR(INDEX(cashier!$A$2:$I$672,MATCH($O1055&amp;$P1055,cashier!$J$2:$J$672,0),R$1),FALSE)</f>
        <v>香港汇丰/USD/Mandarine/801-443300-838</v>
      </c>
      <c r="S1055" s="10" cm="1">
        <f t="array" ref="S1055">IFERROR(INDEX(cashier!$A$2:$I$672,MATCH($O1055&amp;$P1055,cashier!$J$2:$J$672,0),S$1),FALSE)</f>
        <v>45093.362290868063</v>
      </c>
      <c r="T1055" s="10" t="str" cm="1">
        <f t="array" ref="T1055">IFERROR(INDEX(cashier!$A$2:$I$672,MATCH($O1055&amp;$P1055,cashier!$J$2:$J$672,0),T$1),FALSE)</f>
        <v>USD</v>
      </c>
      <c r="U1055" s="10" cm="1">
        <f t="array" ref="U1055">IFERROR(INDEX(cashier!$A$2:$I$672,MATCH($O1055&amp;$P1055,cashier!$J$2:$J$672,0),U$1),FALSE)</f>
        <v>2000</v>
      </c>
      <c r="V1055" s="10" cm="1">
        <f t="array" ref="V1055">IFERROR(INDEX(cashier!$A$2:$I$672,MATCH($O1055&amp;$P1055,cashier!$J$2:$J$672,0),V$1),FALSE)</f>
        <v>45092.367546296293</v>
      </c>
      <c r="W1055" s="10" cm="1">
        <f t="array" ref="W1055">IFERROR(INDEX(cashier!$A$2:$I$672,MATCH($O1055&amp;$P1055,cashier!$J$2:$J$672,0),W$1),FALSE)</f>
        <v>1197</v>
      </c>
      <c r="X1055" s="10" t="str" cm="1">
        <f t="array" ref="X1055">IFERROR(INDEX(cashier!$A$2:$I$672,MATCH($O1055&amp;$P1055,cashier!$J$2:$J$672,0),X$1),FALSE)</f>
        <v>收款单</v>
      </c>
      <c r="Y1055" s="10" cm="1">
        <f t="array" ref="Y1055">IFERROR(INDEX(cashier!$A$2:$I$672,MATCH($O1055&amp;$P1055,cashier!$J$2:$J$672,0),Y$1),FALSE)</f>
        <v>0</v>
      </c>
      <c r="Z1055" s="13" cm="1">
        <f t="array" ref="Z1055">IFERROR(INDEX(bank!$A$2:$P$1212,MATCH($O1055&amp;$P1055,bank!$Q$2:$Q$1212,0),Z$1),FALSE)</f>
        <v>1197</v>
      </c>
      <c r="AA1055" s="13" t="str" cm="1">
        <f t="array" ref="AA1055">IFERROR(INDEX(bank!$A$2:$P$1212,MATCH($O1055&amp;$P1055,bank!$Q$2:$Q$1212,0),AA$1),FALSE)</f>
        <v>收款单</v>
      </c>
      <c r="AB1055" s="13" t="str" cm="1">
        <f t="array" ref="AB1055">IFERROR(INDEX(bank!$A$2:$P$1212,MATCH($O1055&amp;$P1055,bank!$Q$2:$Q$1212,0),AB$1),FALSE)</f>
        <v>香港汇丰/USD/Mandarine/801-443300-838</v>
      </c>
      <c r="AC1055" s="13" t="str" cm="1">
        <f t="array" ref="AC1055">IFERROR(INDEX(bank!$A$2:$P$1212,MATCH($O1055&amp;$P1055,bank!$Q$2:$Q$1212,0),AC$1),FALSE)</f>
        <v>USD</v>
      </c>
      <c r="AD1055" s="13" cm="1">
        <f t="array" ref="AD1055">IFERROR(INDEX(bank!$A$2:$P$1212,MATCH($O1055&amp;$P1055,bank!$Q$2:$Q$1212,0),AD$1),FALSE)</f>
        <v>0</v>
      </c>
      <c r="AE1055" s="13" t="str" cm="1">
        <f t="array" ref="AE1055">IFERROR(INDEX(bank!$A$2:$P$1212,MATCH($O1055&amp;$P1055,bank!$Q$2:$Q$1212,0),AE$1),FALSE)</f>
        <v>2203-代收代付</v>
      </c>
      <c r="AF1055" s="13" t="str" cm="1">
        <f t="array" ref="AF1055">IFERROR(INDEX(bank!$A$2:$P$1212,MATCH($O1055&amp;$P1055,bank!$Q$2:$Q$1212,0),AF$1),FALSE)</f>
        <v>吉总公司代收代付,，换汇人民币</v>
      </c>
      <c r="AG1055" s="13" cm="1">
        <f t="array" ref="AG1055">IFERROR(INDEX(bank!$A$2:$P$1212,MATCH($O1055&amp;$P1055,bank!$Q$2:$Q$1212,0),AG$1),FALSE)</f>
        <v>45092.367546296293</v>
      </c>
      <c r="AH1055" s="13" cm="1">
        <f t="array" ref="AH1055">IFERROR(INDEX(bank!$A$2:$P$1212,MATCH($O1055&amp;$P1055,bank!$Q$2:$Q$1212,0),AH$1),FALSE)</f>
        <v>20000</v>
      </c>
      <c r="AI1055" s="13" cm="1">
        <f t="array" ref="AI1055">IFERROR(INDEX(bank!$A$2:$P$1212,MATCH($O1055&amp;$P1055,bank!$Q$2:$Q$1212,0),AI$1),FALSE)</f>
        <v>20000</v>
      </c>
      <c r="AJ1055" s="13" cm="1">
        <f t="array" ref="AJ1055">IFERROR(INDEX(bank!$A$2:$P$1212,MATCH($O1055&amp;$P1055,bank!$Q$2:$Q$1212,0),AJ$1),FALSE)</f>
        <v>0</v>
      </c>
      <c r="AK1055" s="13" cm="1">
        <f t="array" ref="AK1055">IFERROR(INDEX(bank!$A$2:$P$1212,MATCH($O1055&amp;$P1055,bank!$Q$2:$Q$1212,0),AK$1),FALSE)</f>
        <v>0</v>
      </c>
      <c r="AL1055" s="13" cm="1">
        <f t="array" ref="AL1055">IFERROR(INDEX(bank!$A$2:$P$1212,MATCH($O1055&amp;$P1055,bank!$Q$2:$Q$1212,0),AL$1),FALSE)</f>
        <v>-504891.46</v>
      </c>
      <c r="AM1055" s="13" cm="1">
        <f t="array" ref="AM1055">IFERROR(INDEX(bank!$A$2:$P$1212,MATCH($O1055&amp;$P1055,bank!$Q$2:$Q$1212,0),AM$1),FALSE)</f>
        <v>1</v>
      </c>
      <c r="AN1055" s="13" t="b" cm="1">
        <f t="array" ref="AN1055">IFERROR(INDEX(bank!$A$2:$P$1212,MATCH($O1055&amp;$P1055,bank!$Q$2:$Q$1212,0),AN$1),FALSE)</f>
        <v>1</v>
      </c>
      <c r="AO1055" s="13" t="str" cm="1">
        <f t="array" ref="AO1055">IFERROR(INDEX(bank!$A$2:$P$1212,MATCH($O1055&amp;$P1055,bank!$Q$2:$Q$1212,0),AO$1),FALSE)</f>
        <v>已关闭</v>
      </c>
    </row>
    <row r="1056" spans="1:41" hidden="1">
      <c r="A1056" s="4" t="s">
        <v>435</v>
      </c>
      <c r="B1056" s="4" t="s">
        <v>860</v>
      </c>
      <c r="C1056" s="4">
        <v>0</v>
      </c>
      <c r="D1056" s="4">
        <v>0</v>
      </c>
      <c r="E1056" s="4">
        <v>4000</v>
      </c>
      <c r="F1056" s="4">
        <v>4000</v>
      </c>
      <c r="G1056" s="4" t="s">
        <v>634</v>
      </c>
      <c r="H1056" s="6">
        <v>45092.337626990738</v>
      </c>
      <c r="I1056" s="4" t="s">
        <v>208</v>
      </c>
      <c r="J1056" s="4" t="b">
        <v>0</v>
      </c>
      <c r="K1056" s="4">
        <v>0</v>
      </c>
      <c r="L1056" s="4">
        <v>1</v>
      </c>
      <c r="O1056" s="4" t="s">
        <v>26</v>
      </c>
      <c r="P1056" s="4">
        <v>1199</v>
      </c>
      <c r="Q1056" s="10" t="b" cm="1">
        <f t="array" ref="Q1056">IFERROR(INDEX(cashier!$A$2:$I$672,MATCH($O1056&amp;$P1056,cashier!$J$2:$J$672,0),Q$1),FALSE)</f>
        <v>0</v>
      </c>
      <c r="R1056" s="10" t="b" cm="1">
        <f t="array" ref="R1056">IFERROR(INDEX(cashier!$A$2:$I$672,MATCH($O1056&amp;$P1056,cashier!$J$2:$J$672,0),R$1),FALSE)</f>
        <v>0</v>
      </c>
      <c r="S1056" s="10" t="b" cm="1">
        <f t="array" ref="S1056">IFERROR(INDEX(cashier!$A$2:$I$672,MATCH($O1056&amp;$P1056,cashier!$J$2:$J$672,0),S$1),FALSE)</f>
        <v>0</v>
      </c>
      <c r="T1056" s="10" t="b" cm="1">
        <f t="array" ref="T1056">IFERROR(INDEX(cashier!$A$2:$I$672,MATCH($O1056&amp;$P1056,cashier!$J$2:$J$672,0),T$1),FALSE)</f>
        <v>0</v>
      </c>
      <c r="U1056" s="10" t="b" cm="1">
        <f t="array" ref="U1056">IFERROR(INDEX(cashier!$A$2:$I$672,MATCH($O1056&amp;$P1056,cashier!$J$2:$J$672,0),U$1),FALSE)</f>
        <v>0</v>
      </c>
      <c r="V1056" s="10" t="b" cm="1">
        <f t="array" ref="V1056">IFERROR(INDEX(cashier!$A$2:$I$672,MATCH($O1056&amp;$P1056,cashier!$J$2:$J$672,0),V$1),FALSE)</f>
        <v>0</v>
      </c>
      <c r="W1056" s="10" t="b" cm="1">
        <f t="array" ref="W1056">IFERROR(INDEX(cashier!$A$2:$I$672,MATCH($O1056&amp;$P1056,cashier!$J$2:$J$672,0),W$1),FALSE)</f>
        <v>0</v>
      </c>
      <c r="X1056" s="10" t="b" cm="1">
        <f t="array" ref="X1056">IFERROR(INDEX(cashier!$A$2:$I$672,MATCH($O1056&amp;$P1056,cashier!$J$2:$J$672,0),X$1),FALSE)</f>
        <v>0</v>
      </c>
      <c r="Y1056" s="10" t="b" cm="1">
        <f t="array" ref="Y1056">IFERROR(INDEX(cashier!$A$2:$I$672,MATCH($O1056&amp;$P1056,cashier!$J$2:$J$672,0),Y$1),FALSE)</f>
        <v>0</v>
      </c>
      <c r="Z1056" s="13" t="b" cm="1">
        <f t="array" ref="Z1056">IFERROR(INDEX(bank!$A$2:$P$1212,MATCH($O1056&amp;$P1056,bank!$Q$2:$Q$1212,0),Z$1),FALSE)</f>
        <v>0</v>
      </c>
      <c r="AA1056" s="13" t="b" cm="1">
        <f t="array" ref="AA1056">IFERROR(INDEX(bank!$A$2:$P$1212,MATCH($O1056&amp;$P1056,bank!$Q$2:$Q$1212,0),AA$1),FALSE)</f>
        <v>0</v>
      </c>
      <c r="AB1056" s="13" t="b" cm="1">
        <f t="array" ref="AB1056">IFERROR(INDEX(bank!$A$2:$P$1212,MATCH($O1056&amp;$P1056,bank!$Q$2:$Q$1212,0),AB$1),FALSE)</f>
        <v>0</v>
      </c>
      <c r="AC1056" s="13" t="b" cm="1">
        <f t="array" ref="AC1056">IFERROR(INDEX(bank!$A$2:$P$1212,MATCH($O1056&amp;$P1056,bank!$Q$2:$Q$1212,0),AC$1),FALSE)</f>
        <v>0</v>
      </c>
      <c r="AD1056" s="13" t="b" cm="1">
        <f t="array" ref="AD1056">IFERROR(INDEX(bank!$A$2:$P$1212,MATCH($O1056&amp;$P1056,bank!$Q$2:$Q$1212,0),AD$1),FALSE)</f>
        <v>0</v>
      </c>
      <c r="AE1056" s="13" t="b" cm="1">
        <f t="array" ref="AE1056">IFERROR(INDEX(bank!$A$2:$P$1212,MATCH($O1056&amp;$P1056,bank!$Q$2:$Q$1212,0),AE$1),FALSE)</f>
        <v>0</v>
      </c>
      <c r="AF1056" s="13" t="b" cm="1">
        <f t="array" ref="AF1056">IFERROR(INDEX(bank!$A$2:$P$1212,MATCH($O1056&amp;$P1056,bank!$Q$2:$Q$1212,0),AF$1),FALSE)</f>
        <v>0</v>
      </c>
      <c r="AG1056" s="13" t="b" cm="1">
        <f t="array" ref="AG1056">IFERROR(INDEX(bank!$A$2:$P$1212,MATCH($O1056&amp;$P1056,bank!$Q$2:$Q$1212,0),AG$1),FALSE)</f>
        <v>0</v>
      </c>
      <c r="AH1056" s="13" t="b" cm="1">
        <f t="array" ref="AH1056">IFERROR(INDEX(bank!$A$2:$P$1212,MATCH($O1056&amp;$P1056,bank!$Q$2:$Q$1212,0),AH$1),FALSE)</f>
        <v>0</v>
      </c>
      <c r="AI1056" s="13" t="b" cm="1">
        <f t="array" ref="AI1056">IFERROR(INDEX(bank!$A$2:$P$1212,MATCH($O1056&amp;$P1056,bank!$Q$2:$Q$1212,0),AI$1),FALSE)</f>
        <v>0</v>
      </c>
      <c r="AJ1056" s="13" t="b" cm="1">
        <f t="array" ref="AJ1056">IFERROR(INDEX(bank!$A$2:$P$1212,MATCH($O1056&amp;$P1056,bank!$Q$2:$Q$1212,0),AJ$1),FALSE)</f>
        <v>0</v>
      </c>
      <c r="AK1056" s="13" t="b" cm="1">
        <f t="array" ref="AK1056">IFERROR(INDEX(bank!$A$2:$P$1212,MATCH($O1056&amp;$P1056,bank!$Q$2:$Q$1212,0),AK$1),FALSE)</f>
        <v>0</v>
      </c>
      <c r="AL1056" s="13" t="b" cm="1">
        <f t="array" ref="AL1056">IFERROR(INDEX(bank!$A$2:$P$1212,MATCH($O1056&amp;$P1056,bank!$Q$2:$Q$1212,0),AL$1),FALSE)</f>
        <v>0</v>
      </c>
      <c r="AM1056" s="13" t="b" cm="1">
        <f t="array" ref="AM1056">IFERROR(INDEX(bank!$A$2:$P$1212,MATCH($O1056&amp;$P1056,bank!$Q$2:$Q$1212,0),AM$1),FALSE)</f>
        <v>0</v>
      </c>
      <c r="AN1056" s="13" t="b" cm="1">
        <f t="array" ref="AN1056">IFERROR(INDEX(bank!$A$2:$P$1212,MATCH($O1056&amp;$P1056,bank!$Q$2:$Q$1212,0),AN$1),FALSE)</f>
        <v>0</v>
      </c>
      <c r="AO1056" s="13" t="b" cm="1">
        <f t="array" ref="AO1056">IFERROR(INDEX(bank!$A$2:$P$1212,MATCH($O1056&amp;$P1056,bank!$Q$2:$Q$1212,0),AO$1),FALSE)</f>
        <v>0</v>
      </c>
    </row>
    <row r="1057" spans="1:41" hidden="1">
      <c r="A1057" s="4" t="s">
        <v>43</v>
      </c>
      <c r="B1057" s="4" t="s">
        <v>861</v>
      </c>
      <c r="C1057" s="4">
        <v>11.21</v>
      </c>
      <c r="D1057" s="4">
        <v>11.21</v>
      </c>
      <c r="E1057" s="4">
        <v>0</v>
      </c>
      <c r="F1057" s="4">
        <v>0</v>
      </c>
      <c r="G1057" s="4" t="s">
        <v>634</v>
      </c>
      <c r="H1057" s="6">
        <v>45092.337626990738</v>
      </c>
      <c r="I1057" s="4" t="s">
        <v>208</v>
      </c>
      <c r="J1057" s="4" t="b">
        <v>0</v>
      </c>
      <c r="K1057" s="4">
        <v>0</v>
      </c>
      <c r="L1057" s="4">
        <v>1</v>
      </c>
      <c r="O1057" s="4" t="s">
        <v>26</v>
      </c>
      <c r="P1057" s="4">
        <v>1199</v>
      </c>
      <c r="Q1057" s="10" t="b" cm="1">
        <f t="array" ref="Q1057">IFERROR(INDEX(cashier!$A$2:$I$672,MATCH($O1057&amp;$P1057,cashier!$J$2:$J$672,0),Q$1),FALSE)</f>
        <v>0</v>
      </c>
      <c r="R1057" s="10" t="b" cm="1">
        <f t="array" ref="R1057">IFERROR(INDEX(cashier!$A$2:$I$672,MATCH($O1057&amp;$P1057,cashier!$J$2:$J$672,0),R$1),FALSE)</f>
        <v>0</v>
      </c>
      <c r="S1057" s="10" t="b" cm="1">
        <f t="array" ref="S1057">IFERROR(INDEX(cashier!$A$2:$I$672,MATCH($O1057&amp;$P1057,cashier!$J$2:$J$672,0),S$1),FALSE)</f>
        <v>0</v>
      </c>
      <c r="T1057" s="10" t="b" cm="1">
        <f t="array" ref="T1057">IFERROR(INDEX(cashier!$A$2:$I$672,MATCH($O1057&amp;$P1057,cashier!$J$2:$J$672,0),T$1),FALSE)</f>
        <v>0</v>
      </c>
      <c r="U1057" s="10" t="b" cm="1">
        <f t="array" ref="U1057">IFERROR(INDEX(cashier!$A$2:$I$672,MATCH($O1057&amp;$P1057,cashier!$J$2:$J$672,0),U$1),FALSE)</f>
        <v>0</v>
      </c>
      <c r="V1057" s="10" t="b" cm="1">
        <f t="array" ref="V1057">IFERROR(INDEX(cashier!$A$2:$I$672,MATCH($O1057&amp;$P1057,cashier!$J$2:$J$672,0),V$1),FALSE)</f>
        <v>0</v>
      </c>
      <c r="W1057" s="10" t="b" cm="1">
        <f t="array" ref="W1057">IFERROR(INDEX(cashier!$A$2:$I$672,MATCH($O1057&amp;$P1057,cashier!$J$2:$J$672,0),W$1),FALSE)</f>
        <v>0</v>
      </c>
      <c r="X1057" s="10" t="b" cm="1">
        <f t="array" ref="X1057">IFERROR(INDEX(cashier!$A$2:$I$672,MATCH($O1057&amp;$P1057,cashier!$J$2:$J$672,0),X$1),FALSE)</f>
        <v>0</v>
      </c>
      <c r="Y1057" s="10" t="b" cm="1">
        <f t="array" ref="Y1057">IFERROR(INDEX(cashier!$A$2:$I$672,MATCH($O1057&amp;$P1057,cashier!$J$2:$J$672,0),Y$1),FALSE)</f>
        <v>0</v>
      </c>
      <c r="Z1057" s="13" t="b" cm="1">
        <f t="array" ref="Z1057">IFERROR(INDEX(bank!$A$2:$P$1212,MATCH($O1057&amp;$P1057,bank!$Q$2:$Q$1212,0),Z$1),FALSE)</f>
        <v>0</v>
      </c>
      <c r="AA1057" s="13" t="b" cm="1">
        <f t="array" ref="AA1057">IFERROR(INDEX(bank!$A$2:$P$1212,MATCH($O1057&amp;$P1057,bank!$Q$2:$Q$1212,0),AA$1),FALSE)</f>
        <v>0</v>
      </c>
      <c r="AB1057" s="13" t="b" cm="1">
        <f t="array" ref="AB1057">IFERROR(INDEX(bank!$A$2:$P$1212,MATCH($O1057&amp;$P1057,bank!$Q$2:$Q$1212,0),AB$1),FALSE)</f>
        <v>0</v>
      </c>
      <c r="AC1057" s="13" t="b" cm="1">
        <f t="array" ref="AC1057">IFERROR(INDEX(bank!$A$2:$P$1212,MATCH($O1057&amp;$P1057,bank!$Q$2:$Q$1212,0),AC$1),FALSE)</f>
        <v>0</v>
      </c>
      <c r="AD1057" s="13" t="b" cm="1">
        <f t="array" ref="AD1057">IFERROR(INDEX(bank!$A$2:$P$1212,MATCH($O1057&amp;$P1057,bank!$Q$2:$Q$1212,0),AD$1),FALSE)</f>
        <v>0</v>
      </c>
      <c r="AE1057" s="13" t="b" cm="1">
        <f t="array" ref="AE1057">IFERROR(INDEX(bank!$A$2:$P$1212,MATCH($O1057&amp;$P1057,bank!$Q$2:$Q$1212,0),AE$1),FALSE)</f>
        <v>0</v>
      </c>
      <c r="AF1057" s="13" t="b" cm="1">
        <f t="array" ref="AF1057">IFERROR(INDEX(bank!$A$2:$P$1212,MATCH($O1057&amp;$P1057,bank!$Q$2:$Q$1212,0),AF$1),FALSE)</f>
        <v>0</v>
      </c>
      <c r="AG1057" s="13" t="b" cm="1">
        <f t="array" ref="AG1057">IFERROR(INDEX(bank!$A$2:$P$1212,MATCH($O1057&amp;$P1057,bank!$Q$2:$Q$1212,0),AG$1),FALSE)</f>
        <v>0</v>
      </c>
      <c r="AH1057" s="13" t="b" cm="1">
        <f t="array" ref="AH1057">IFERROR(INDEX(bank!$A$2:$P$1212,MATCH($O1057&amp;$P1057,bank!$Q$2:$Q$1212,0),AH$1),FALSE)</f>
        <v>0</v>
      </c>
      <c r="AI1057" s="13" t="b" cm="1">
        <f t="array" ref="AI1057">IFERROR(INDEX(bank!$A$2:$P$1212,MATCH($O1057&amp;$P1057,bank!$Q$2:$Q$1212,0),AI$1),FALSE)</f>
        <v>0</v>
      </c>
      <c r="AJ1057" s="13" t="b" cm="1">
        <f t="array" ref="AJ1057">IFERROR(INDEX(bank!$A$2:$P$1212,MATCH($O1057&amp;$P1057,bank!$Q$2:$Q$1212,0),AJ$1),FALSE)</f>
        <v>0</v>
      </c>
      <c r="AK1057" s="13" t="b" cm="1">
        <f t="array" ref="AK1057">IFERROR(INDEX(bank!$A$2:$P$1212,MATCH($O1057&amp;$P1057,bank!$Q$2:$Q$1212,0),AK$1),FALSE)</f>
        <v>0</v>
      </c>
      <c r="AL1057" s="13" t="b" cm="1">
        <f t="array" ref="AL1057">IFERROR(INDEX(bank!$A$2:$P$1212,MATCH($O1057&amp;$P1057,bank!$Q$2:$Q$1212,0),AL$1),FALSE)</f>
        <v>0</v>
      </c>
      <c r="AM1057" s="13" t="b" cm="1">
        <f t="array" ref="AM1057">IFERROR(INDEX(bank!$A$2:$P$1212,MATCH($O1057&amp;$P1057,bank!$Q$2:$Q$1212,0),AM$1),FALSE)</f>
        <v>0</v>
      </c>
      <c r="AN1057" s="13" t="b" cm="1">
        <f t="array" ref="AN1057">IFERROR(INDEX(bank!$A$2:$P$1212,MATCH($O1057&amp;$P1057,bank!$Q$2:$Q$1212,0),AN$1),FALSE)</f>
        <v>0</v>
      </c>
      <c r="AO1057" s="13" t="b" cm="1">
        <f t="array" ref="AO1057">IFERROR(INDEX(bank!$A$2:$P$1212,MATCH($O1057&amp;$P1057,bank!$Q$2:$Q$1212,0),AO$1),FALSE)</f>
        <v>0</v>
      </c>
    </row>
    <row r="1058" spans="1:41" hidden="1">
      <c r="A1058" s="4" t="s">
        <v>126</v>
      </c>
      <c r="B1058" s="4" t="s">
        <v>862</v>
      </c>
      <c r="C1058" s="4">
        <v>3600</v>
      </c>
      <c r="D1058" s="4">
        <v>3600</v>
      </c>
      <c r="E1058" s="4">
        <v>0</v>
      </c>
      <c r="F1058" s="4">
        <v>0</v>
      </c>
      <c r="G1058" s="4" t="s">
        <v>19</v>
      </c>
      <c r="H1058" s="6">
        <v>45102.156672650461</v>
      </c>
      <c r="I1058" s="4" t="s">
        <v>818</v>
      </c>
      <c r="J1058" s="4" t="b">
        <v>0</v>
      </c>
      <c r="K1058" s="4">
        <v>0</v>
      </c>
      <c r="L1058" s="4">
        <v>1</v>
      </c>
      <c r="O1058" s="4" t="s">
        <v>18</v>
      </c>
      <c r="P1058" s="4">
        <v>1202</v>
      </c>
      <c r="Q1058" s="10" t="b" cm="1">
        <f t="array" ref="Q1058">IFERROR(INDEX(cashier!$A$2:$I$672,MATCH($O1058&amp;$P1058,cashier!$J$2:$J$672,0),Q$1),FALSE)</f>
        <v>0</v>
      </c>
      <c r="R1058" s="10" t="b" cm="1">
        <f t="array" ref="R1058">IFERROR(INDEX(cashier!$A$2:$I$672,MATCH($O1058&amp;$P1058,cashier!$J$2:$J$672,0),R$1),FALSE)</f>
        <v>0</v>
      </c>
      <c r="S1058" s="10" t="b" cm="1">
        <f t="array" ref="S1058">IFERROR(INDEX(cashier!$A$2:$I$672,MATCH($O1058&amp;$P1058,cashier!$J$2:$J$672,0),S$1),FALSE)</f>
        <v>0</v>
      </c>
      <c r="T1058" s="10" t="b" cm="1">
        <f t="array" ref="T1058">IFERROR(INDEX(cashier!$A$2:$I$672,MATCH($O1058&amp;$P1058,cashier!$J$2:$J$672,0),T$1),FALSE)</f>
        <v>0</v>
      </c>
      <c r="U1058" s="10" t="b" cm="1">
        <f t="array" ref="U1058">IFERROR(INDEX(cashier!$A$2:$I$672,MATCH($O1058&amp;$P1058,cashier!$J$2:$J$672,0),U$1),FALSE)</f>
        <v>0</v>
      </c>
      <c r="V1058" s="10" t="b" cm="1">
        <f t="array" ref="V1058">IFERROR(INDEX(cashier!$A$2:$I$672,MATCH($O1058&amp;$P1058,cashier!$J$2:$J$672,0),V$1),FALSE)</f>
        <v>0</v>
      </c>
      <c r="W1058" s="10" t="b" cm="1">
        <f t="array" ref="W1058">IFERROR(INDEX(cashier!$A$2:$I$672,MATCH($O1058&amp;$P1058,cashier!$J$2:$J$672,0),W$1),FALSE)</f>
        <v>0</v>
      </c>
      <c r="X1058" s="10" t="b" cm="1">
        <f t="array" ref="X1058">IFERROR(INDEX(cashier!$A$2:$I$672,MATCH($O1058&amp;$P1058,cashier!$J$2:$J$672,0),X$1),FALSE)</f>
        <v>0</v>
      </c>
      <c r="Y1058" s="10" t="b" cm="1">
        <f t="array" ref="Y1058">IFERROR(INDEX(cashier!$A$2:$I$672,MATCH($O1058&amp;$P1058,cashier!$J$2:$J$672,0),Y$1),FALSE)</f>
        <v>0</v>
      </c>
      <c r="Z1058" s="13" t="b" cm="1">
        <f t="array" ref="Z1058">IFERROR(INDEX(bank!$A$2:$P$1212,MATCH($O1058&amp;$P1058,bank!$Q$2:$Q$1212,0),Z$1),FALSE)</f>
        <v>0</v>
      </c>
      <c r="AA1058" s="13" t="b" cm="1">
        <f t="array" ref="AA1058">IFERROR(INDEX(bank!$A$2:$P$1212,MATCH($O1058&amp;$P1058,bank!$Q$2:$Q$1212,0),AA$1),FALSE)</f>
        <v>0</v>
      </c>
      <c r="AB1058" s="13" t="b" cm="1">
        <f t="array" ref="AB1058">IFERROR(INDEX(bank!$A$2:$P$1212,MATCH($O1058&amp;$P1058,bank!$Q$2:$Q$1212,0),AB$1),FALSE)</f>
        <v>0</v>
      </c>
      <c r="AC1058" s="13" t="b" cm="1">
        <f t="array" ref="AC1058">IFERROR(INDEX(bank!$A$2:$P$1212,MATCH($O1058&amp;$P1058,bank!$Q$2:$Q$1212,0),AC$1),FALSE)</f>
        <v>0</v>
      </c>
      <c r="AD1058" s="13" t="b" cm="1">
        <f t="array" ref="AD1058">IFERROR(INDEX(bank!$A$2:$P$1212,MATCH($O1058&amp;$P1058,bank!$Q$2:$Q$1212,0),AD$1),FALSE)</f>
        <v>0</v>
      </c>
      <c r="AE1058" s="13" t="b" cm="1">
        <f t="array" ref="AE1058">IFERROR(INDEX(bank!$A$2:$P$1212,MATCH($O1058&amp;$P1058,bank!$Q$2:$Q$1212,0),AE$1),FALSE)</f>
        <v>0</v>
      </c>
      <c r="AF1058" s="13" t="b" cm="1">
        <f t="array" ref="AF1058">IFERROR(INDEX(bank!$A$2:$P$1212,MATCH($O1058&amp;$P1058,bank!$Q$2:$Q$1212,0),AF$1),FALSE)</f>
        <v>0</v>
      </c>
      <c r="AG1058" s="13" t="b" cm="1">
        <f t="array" ref="AG1058">IFERROR(INDEX(bank!$A$2:$P$1212,MATCH($O1058&amp;$P1058,bank!$Q$2:$Q$1212,0),AG$1),FALSE)</f>
        <v>0</v>
      </c>
      <c r="AH1058" s="13" t="b" cm="1">
        <f t="array" ref="AH1058">IFERROR(INDEX(bank!$A$2:$P$1212,MATCH($O1058&amp;$P1058,bank!$Q$2:$Q$1212,0),AH$1),FALSE)</f>
        <v>0</v>
      </c>
      <c r="AI1058" s="13" t="b" cm="1">
        <f t="array" ref="AI1058">IFERROR(INDEX(bank!$A$2:$P$1212,MATCH($O1058&amp;$P1058,bank!$Q$2:$Q$1212,0),AI$1),FALSE)</f>
        <v>0</v>
      </c>
      <c r="AJ1058" s="13" t="b" cm="1">
        <f t="array" ref="AJ1058">IFERROR(INDEX(bank!$A$2:$P$1212,MATCH($O1058&amp;$P1058,bank!$Q$2:$Q$1212,0),AJ$1),FALSE)</f>
        <v>0</v>
      </c>
      <c r="AK1058" s="13" t="b" cm="1">
        <f t="array" ref="AK1058">IFERROR(INDEX(bank!$A$2:$P$1212,MATCH($O1058&amp;$P1058,bank!$Q$2:$Q$1212,0),AK$1),FALSE)</f>
        <v>0</v>
      </c>
      <c r="AL1058" s="13" t="b" cm="1">
        <f t="array" ref="AL1058">IFERROR(INDEX(bank!$A$2:$P$1212,MATCH($O1058&amp;$P1058,bank!$Q$2:$Q$1212,0),AL$1),FALSE)</f>
        <v>0</v>
      </c>
      <c r="AM1058" s="13" t="b" cm="1">
        <f t="array" ref="AM1058">IFERROR(INDEX(bank!$A$2:$P$1212,MATCH($O1058&amp;$P1058,bank!$Q$2:$Q$1212,0),AM$1),FALSE)</f>
        <v>0</v>
      </c>
      <c r="AN1058" s="13" t="b" cm="1">
        <f t="array" ref="AN1058">IFERROR(INDEX(bank!$A$2:$P$1212,MATCH($O1058&amp;$P1058,bank!$Q$2:$Q$1212,0),AN$1),FALSE)</f>
        <v>0</v>
      </c>
      <c r="AO1058" s="13" t="b" cm="1">
        <f t="array" ref="AO1058">IFERROR(INDEX(bank!$A$2:$P$1212,MATCH($O1058&amp;$P1058,bank!$Q$2:$Q$1212,0),AO$1),FALSE)</f>
        <v>0</v>
      </c>
    </row>
    <row r="1059" spans="1:41" hidden="1">
      <c r="A1059" s="4" t="s">
        <v>90</v>
      </c>
      <c r="B1059" s="4" t="s">
        <v>863</v>
      </c>
      <c r="C1059" s="4">
        <v>1317.81</v>
      </c>
      <c r="D1059" s="4">
        <v>1317.81</v>
      </c>
      <c r="E1059" s="4">
        <v>0</v>
      </c>
      <c r="F1059" s="4">
        <v>0</v>
      </c>
      <c r="G1059" s="4" t="s">
        <v>19</v>
      </c>
      <c r="H1059" s="6">
        <v>45128.165047037037</v>
      </c>
      <c r="I1059" s="4" t="s">
        <v>818</v>
      </c>
      <c r="J1059" s="4" t="b">
        <v>0</v>
      </c>
      <c r="K1059" s="4">
        <v>0</v>
      </c>
      <c r="L1059" s="4">
        <v>1</v>
      </c>
      <c r="O1059" s="4" t="s">
        <v>18</v>
      </c>
      <c r="P1059" s="4">
        <v>1203</v>
      </c>
      <c r="Q1059" s="10" t="b" cm="1">
        <f t="array" ref="Q1059">IFERROR(INDEX(cashier!$A$2:$I$672,MATCH($O1059&amp;$P1059,cashier!$J$2:$J$672,0),Q$1),FALSE)</f>
        <v>0</v>
      </c>
      <c r="R1059" s="10" t="b" cm="1">
        <f t="array" ref="R1059">IFERROR(INDEX(cashier!$A$2:$I$672,MATCH($O1059&amp;$P1059,cashier!$J$2:$J$672,0),R$1),FALSE)</f>
        <v>0</v>
      </c>
      <c r="S1059" s="10" t="b" cm="1">
        <f t="array" ref="S1059">IFERROR(INDEX(cashier!$A$2:$I$672,MATCH($O1059&amp;$P1059,cashier!$J$2:$J$672,0),S$1),FALSE)</f>
        <v>0</v>
      </c>
      <c r="T1059" s="10" t="b" cm="1">
        <f t="array" ref="T1059">IFERROR(INDEX(cashier!$A$2:$I$672,MATCH($O1059&amp;$P1059,cashier!$J$2:$J$672,0),T$1),FALSE)</f>
        <v>0</v>
      </c>
      <c r="U1059" s="10" t="b" cm="1">
        <f t="array" ref="U1059">IFERROR(INDEX(cashier!$A$2:$I$672,MATCH($O1059&amp;$P1059,cashier!$J$2:$J$672,0),U$1),FALSE)</f>
        <v>0</v>
      </c>
      <c r="V1059" s="10" t="b" cm="1">
        <f t="array" ref="V1059">IFERROR(INDEX(cashier!$A$2:$I$672,MATCH($O1059&amp;$P1059,cashier!$J$2:$J$672,0),V$1),FALSE)</f>
        <v>0</v>
      </c>
      <c r="W1059" s="10" t="b" cm="1">
        <f t="array" ref="W1059">IFERROR(INDEX(cashier!$A$2:$I$672,MATCH($O1059&amp;$P1059,cashier!$J$2:$J$672,0),W$1),FALSE)</f>
        <v>0</v>
      </c>
      <c r="X1059" s="10" t="b" cm="1">
        <f t="array" ref="X1059">IFERROR(INDEX(cashier!$A$2:$I$672,MATCH($O1059&amp;$P1059,cashier!$J$2:$J$672,0),X$1),FALSE)</f>
        <v>0</v>
      </c>
      <c r="Y1059" s="10" t="b" cm="1">
        <f t="array" ref="Y1059">IFERROR(INDEX(cashier!$A$2:$I$672,MATCH($O1059&amp;$P1059,cashier!$J$2:$J$672,0),Y$1),FALSE)</f>
        <v>0</v>
      </c>
      <c r="Z1059" s="13" t="b" cm="1">
        <f t="array" ref="Z1059">IFERROR(INDEX(bank!$A$2:$P$1212,MATCH($O1059&amp;$P1059,bank!$Q$2:$Q$1212,0),Z$1),FALSE)</f>
        <v>0</v>
      </c>
      <c r="AA1059" s="13" t="b" cm="1">
        <f t="array" ref="AA1059">IFERROR(INDEX(bank!$A$2:$P$1212,MATCH($O1059&amp;$P1059,bank!$Q$2:$Q$1212,0),AA$1),FALSE)</f>
        <v>0</v>
      </c>
      <c r="AB1059" s="13" t="b" cm="1">
        <f t="array" ref="AB1059">IFERROR(INDEX(bank!$A$2:$P$1212,MATCH($O1059&amp;$P1059,bank!$Q$2:$Q$1212,0),AB$1),FALSE)</f>
        <v>0</v>
      </c>
      <c r="AC1059" s="13" t="b" cm="1">
        <f t="array" ref="AC1059">IFERROR(INDEX(bank!$A$2:$P$1212,MATCH($O1059&amp;$P1059,bank!$Q$2:$Q$1212,0),AC$1),FALSE)</f>
        <v>0</v>
      </c>
      <c r="AD1059" s="13" t="b" cm="1">
        <f t="array" ref="AD1059">IFERROR(INDEX(bank!$A$2:$P$1212,MATCH($O1059&amp;$P1059,bank!$Q$2:$Q$1212,0),AD$1),FALSE)</f>
        <v>0</v>
      </c>
      <c r="AE1059" s="13" t="b" cm="1">
        <f t="array" ref="AE1059">IFERROR(INDEX(bank!$A$2:$P$1212,MATCH($O1059&amp;$P1059,bank!$Q$2:$Q$1212,0),AE$1),FALSE)</f>
        <v>0</v>
      </c>
      <c r="AF1059" s="13" t="b" cm="1">
        <f t="array" ref="AF1059">IFERROR(INDEX(bank!$A$2:$P$1212,MATCH($O1059&amp;$P1059,bank!$Q$2:$Q$1212,0),AF$1),FALSE)</f>
        <v>0</v>
      </c>
      <c r="AG1059" s="13" t="b" cm="1">
        <f t="array" ref="AG1059">IFERROR(INDEX(bank!$A$2:$P$1212,MATCH($O1059&amp;$P1059,bank!$Q$2:$Q$1212,0),AG$1),FALSE)</f>
        <v>0</v>
      </c>
      <c r="AH1059" s="13" t="b" cm="1">
        <f t="array" ref="AH1059">IFERROR(INDEX(bank!$A$2:$P$1212,MATCH($O1059&amp;$P1059,bank!$Q$2:$Q$1212,0),AH$1),FALSE)</f>
        <v>0</v>
      </c>
      <c r="AI1059" s="13" t="b" cm="1">
        <f t="array" ref="AI1059">IFERROR(INDEX(bank!$A$2:$P$1212,MATCH($O1059&amp;$P1059,bank!$Q$2:$Q$1212,0),AI$1),FALSE)</f>
        <v>0</v>
      </c>
      <c r="AJ1059" s="13" t="b" cm="1">
        <f t="array" ref="AJ1059">IFERROR(INDEX(bank!$A$2:$P$1212,MATCH($O1059&amp;$P1059,bank!$Q$2:$Q$1212,0),AJ$1),FALSE)</f>
        <v>0</v>
      </c>
      <c r="AK1059" s="13" t="b" cm="1">
        <f t="array" ref="AK1059">IFERROR(INDEX(bank!$A$2:$P$1212,MATCH($O1059&amp;$P1059,bank!$Q$2:$Q$1212,0),AK$1),FALSE)</f>
        <v>0</v>
      </c>
      <c r="AL1059" s="13" t="b" cm="1">
        <f t="array" ref="AL1059">IFERROR(INDEX(bank!$A$2:$P$1212,MATCH($O1059&amp;$P1059,bank!$Q$2:$Q$1212,0),AL$1),FALSE)</f>
        <v>0</v>
      </c>
      <c r="AM1059" s="13" t="b" cm="1">
        <f t="array" ref="AM1059">IFERROR(INDEX(bank!$A$2:$P$1212,MATCH($O1059&amp;$P1059,bank!$Q$2:$Q$1212,0),AM$1),FALSE)</f>
        <v>0</v>
      </c>
      <c r="AN1059" s="13" t="b" cm="1">
        <f t="array" ref="AN1059">IFERROR(INDEX(bank!$A$2:$P$1212,MATCH($O1059&amp;$P1059,bank!$Q$2:$Q$1212,0),AN$1),FALSE)</f>
        <v>0</v>
      </c>
      <c r="AO1059" s="13" t="b" cm="1">
        <f t="array" ref="AO1059">IFERROR(INDEX(bank!$A$2:$P$1212,MATCH($O1059&amp;$P1059,bank!$Q$2:$Q$1212,0),AO$1),FALSE)</f>
        <v>0</v>
      </c>
    </row>
    <row r="1060" spans="1:41" hidden="1">
      <c r="A1060" s="4" t="s">
        <v>90</v>
      </c>
      <c r="B1060" s="4" t="s">
        <v>864</v>
      </c>
      <c r="C1060" s="4">
        <v>1998.44</v>
      </c>
      <c r="D1060" s="4">
        <v>1998.44</v>
      </c>
      <c r="E1060" s="4">
        <v>0</v>
      </c>
      <c r="F1060" s="4">
        <v>0</v>
      </c>
      <c r="G1060" s="4" t="s">
        <v>19</v>
      </c>
      <c r="H1060" s="6">
        <v>45128.165047037037</v>
      </c>
      <c r="I1060" s="4" t="s">
        <v>818</v>
      </c>
      <c r="J1060" s="4" t="b">
        <v>0</v>
      </c>
      <c r="K1060" s="4">
        <v>0</v>
      </c>
      <c r="L1060" s="4">
        <v>1</v>
      </c>
      <c r="O1060" s="4" t="s">
        <v>18</v>
      </c>
      <c r="P1060" s="4">
        <v>1203</v>
      </c>
      <c r="Q1060" s="10" t="b" cm="1">
        <f t="array" ref="Q1060">IFERROR(INDEX(cashier!$A$2:$I$672,MATCH($O1060&amp;$P1060,cashier!$J$2:$J$672,0),Q$1),FALSE)</f>
        <v>0</v>
      </c>
      <c r="R1060" s="10" t="b" cm="1">
        <f t="array" ref="R1060">IFERROR(INDEX(cashier!$A$2:$I$672,MATCH($O1060&amp;$P1060,cashier!$J$2:$J$672,0),R$1),FALSE)</f>
        <v>0</v>
      </c>
      <c r="S1060" s="10" t="b" cm="1">
        <f t="array" ref="S1060">IFERROR(INDEX(cashier!$A$2:$I$672,MATCH($O1060&amp;$P1060,cashier!$J$2:$J$672,0),S$1),FALSE)</f>
        <v>0</v>
      </c>
      <c r="T1060" s="10" t="b" cm="1">
        <f t="array" ref="T1060">IFERROR(INDEX(cashier!$A$2:$I$672,MATCH($O1060&amp;$P1060,cashier!$J$2:$J$672,0),T$1),FALSE)</f>
        <v>0</v>
      </c>
      <c r="U1060" s="10" t="b" cm="1">
        <f t="array" ref="U1060">IFERROR(INDEX(cashier!$A$2:$I$672,MATCH($O1060&amp;$P1060,cashier!$J$2:$J$672,0),U$1),FALSE)</f>
        <v>0</v>
      </c>
      <c r="V1060" s="10" t="b" cm="1">
        <f t="array" ref="V1060">IFERROR(INDEX(cashier!$A$2:$I$672,MATCH($O1060&amp;$P1060,cashier!$J$2:$J$672,0),V$1),FALSE)</f>
        <v>0</v>
      </c>
      <c r="W1060" s="10" t="b" cm="1">
        <f t="array" ref="W1060">IFERROR(INDEX(cashier!$A$2:$I$672,MATCH($O1060&amp;$P1060,cashier!$J$2:$J$672,0),W$1),FALSE)</f>
        <v>0</v>
      </c>
      <c r="X1060" s="10" t="b" cm="1">
        <f t="array" ref="X1060">IFERROR(INDEX(cashier!$A$2:$I$672,MATCH($O1060&amp;$P1060,cashier!$J$2:$J$672,0),X$1),FALSE)</f>
        <v>0</v>
      </c>
      <c r="Y1060" s="10" t="b" cm="1">
        <f t="array" ref="Y1060">IFERROR(INDEX(cashier!$A$2:$I$672,MATCH($O1060&amp;$P1060,cashier!$J$2:$J$672,0),Y$1),FALSE)</f>
        <v>0</v>
      </c>
      <c r="Z1060" s="13" t="b" cm="1">
        <f t="array" ref="Z1060">IFERROR(INDEX(bank!$A$2:$P$1212,MATCH($O1060&amp;$P1060,bank!$Q$2:$Q$1212,0),Z$1),FALSE)</f>
        <v>0</v>
      </c>
      <c r="AA1060" s="13" t="b" cm="1">
        <f t="array" ref="AA1060">IFERROR(INDEX(bank!$A$2:$P$1212,MATCH($O1060&amp;$P1060,bank!$Q$2:$Q$1212,0),AA$1),FALSE)</f>
        <v>0</v>
      </c>
      <c r="AB1060" s="13" t="b" cm="1">
        <f t="array" ref="AB1060">IFERROR(INDEX(bank!$A$2:$P$1212,MATCH($O1060&amp;$P1060,bank!$Q$2:$Q$1212,0),AB$1),FALSE)</f>
        <v>0</v>
      </c>
      <c r="AC1060" s="13" t="b" cm="1">
        <f t="array" ref="AC1060">IFERROR(INDEX(bank!$A$2:$P$1212,MATCH($O1060&amp;$P1060,bank!$Q$2:$Q$1212,0),AC$1),FALSE)</f>
        <v>0</v>
      </c>
      <c r="AD1060" s="13" t="b" cm="1">
        <f t="array" ref="AD1060">IFERROR(INDEX(bank!$A$2:$P$1212,MATCH($O1060&amp;$P1060,bank!$Q$2:$Q$1212,0),AD$1),FALSE)</f>
        <v>0</v>
      </c>
      <c r="AE1060" s="13" t="b" cm="1">
        <f t="array" ref="AE1060">IFERROR(INDEX(bank!$A$2:$P$1212,MATCH($O1060&amp;$P1060,bank!$Q$2:$Q$1212,0),AE$1),FALSE)</f>
        <v>0</v>
      </c>
      <c r="AF1060" s="13" t="b" cm="1">
        <f t="array" ref="AF1060">IFERROR(INDEX(bank!$A$2:$P$1212,MATCH($O1060&amp;$P1060,bank!$Q$2:$Q$1212,0),AF$1),FALSE)</f>
        <v>0</v>
      </c>
      <c r="AG1060" s="13" t="b" cm="1">
        <f t="array" ref="AG1060">IFERROR(INDEX(bank!$A$2:$P$1212,MATCH($O1060&amp;$P1060,bank!$Q$2:$Q$1212,0),AG$1),FALSE)</f>
        <v>0</v>
      </c>
      <c r="AH1060" s="13" t="b" cm="1">
        <f t="array" ref="AH1060">IFERROR(INDEX(bank!$A$2:$P$1212,MATCH($O1060&amp;$P1060,bank!$Q$2:$Q$1212,0),AH$1),FALSE)</f>
        <v>0</v>
      </c>
      <c r="AI1060" s="13" t="b" cm="1">
        <f t="array" ref="AI1060">IFERROR(INDEX(bank!$A$2:$P$1212,MATCH($O1060&amp;$P1060,bank!$Q$2:$Q$1212,0),AI$1),FALSE)</f>
        <v>0</v>
      </c>
      <c r="AJ1060" s="13" t="b" cm="1">
        <f t="array" ref="AJ1060">IFERROR(INDEX(bank!$A$2:$P$1212,MATCH($O1060&amp;$P1060,bank!$Q$2:$Q$1212,0),AJ$1),FALSE)</f>
        <v>0</v>
      </c>
      <c r="AK1060" s="13" t="b" cm="1">
        <f t="array" ref="AK1060">IFERROR(INDEX(bank!$A$2:$P$1212,MATCH($O1060&amp;$P1060,bank!$Q$2:$Q$1212,0),AK$1),FALSE)</f>
        <v>0</v>
      </c>
      <c r="AL1060" s="13" t="b" cm="1">
        <f t="array" ref="AL1060">IFERROR(INDEX(bank!$A$2:$P$1212,MATCH($O1060&amp;$P1060,bank!$Q$2:$Q$1212,0),AL$1),FALSE)</f>
        <v>0</v>
      </c>
      <c r="AM1060" s="13" t="b" cm="1">
        <f t="array" ref="AM1060">IFERROR(INDEX(bank!$A$2:$P$1212,MATCH($O1060&amp;$P1060,bank!$Q$2:$Q$1212,0),AM$1),FALSE)</f>
        <v>0</v>
      </c>
      <c r="AN1060" s="13" t="b" cm="1">
        <f t="array" ref="AN1060">IFERROR(INDEX(bank!$A$2:$P$1212,MATCH($O1060&amp;$P1060,bank!$Q$2:$Q$1212,0),AN$1),FALSE)</f>
        <v>0</v>
      </c>
      <c r="AO1060" s="13" t="b" cm="1">
        <f t="array" ref="AO1060">IFERROR(INDEX(bank!$A$2:$P$1212,MATCH($O1060&amp;$P1060,bank!$Q$2:$Q$1212,0),AO$1),FALSE)</f>
        <v>0</v>
      </c>
    </row>
    <row r="1061" spans="1:41" hidden="1">
      <c r="A1061" s="4" t="s">
        <v>110</v>
      </c>
      <c r="B1061" s="4" t="s">
        <v>865</v>
      </c>
      <c r="C1061" s="4">
        <v>88223.33</v>
      </c>
      <c r="D1061" s="4">
        <v>88223.33</v>
      </c>
      <c r="E1061" s="4">
        <v>0</v>
      </c>
      <c r="F1061" s="4">
        <v>0</v>
      </c>
      <c r="G1061" s="4" t="s">
        <v>19</v>
      </c>
      <c r="H1061" s="6">
        <v>45102.301467870369</v>
      </c>
      <c r="I1061" s="4" t="s">
        <v>818</v>
      </c>
      <c r="J1061" s="4" t="b">
        <v>0</v>
      </c>
      <c r="K1061" s="4">
        <v>0</v>
      </c>
      <c r="L1061" s="4">
        <v>1</v>
      </c>
      <c r="O1061" s="4" t="s">
        <v>18</v>
      </c>
      <c r="P1061" s="4">
        <v>1205</v>
      </c>
      <c r="Q1061" s="10" t="b" cm="1">
        <f t="array" ref="Q1061">IFERROR(INDEX(cashier!$A$2:$I$672,MATCH($O1061&amp;$P1061,cashier!$J$2:$J$672,0),Q$1),FALSE)</f>
        <v>0</v>
      </c>
      <c r="R1061" s="10" t="b" cm="1">
        <f t="array" ref="R1061">IFERROR(INDEX(cashier!$A$2:$I$672,MATCH($O1061&amp;$P1061,cashier!$J$2:$J$672,0),R$1),FALSE)</f>
        <v>0</v>
      </c>
      <c r="S1061" s="10" t="b" cm="1">
        <f t="array" ref="S1061">IFERROR(INDEX(cashier!$A$2:$I$672,MATCH($O1061&amp;$P1061,cashier!$J$2:$J$672,0),S$1),FALSE)</f>
        <v>0</v>
      </c>
      <c r="T1061" s="10" t="b" cm="1">
        <f t="array" ref="T1061">IFERROR(INDEX(cashier!$A$2:$I$672,MATCH($O1061&amp;$P1061,cashier!$J$2:$J$672,0),T$1),FALSE)</f>
        <v>0</v>
      </c>
      <c r="U1061" s="10" t="b" cm="1">
        <f t="array" ref="U1061">IFERROR(INDEX(cashier!$A$2:$I$672,MATCH($O1061&amp;$P1061,cashier!$J$2:$J$672,0),U$1),FALSE)</f>
        <v>0</v>
      </c>
      <c r="V1061" s="10" t="b" cm="1">
        <f t="array" ref="V1061">IFERROR(INDEX(cashier!$A$2:$I$672,MATCH($O1061&amp;$P1061,cashier!$J$2:$J$672,0),V$1),FALSE)</f>
        <v>0</v>
      </c>
      <c r="W1061" s="10" t="b" cm="1">
        <f t="array" ref="W1061">IFERROR(INDEX(cashier!$A$2:$I$672,MATCH($O1061&amp;$P1061,cashier!$J$2:$J$672,0),W$1),FALSE)</f>
        <v>0</v>
      </c>
      <c r="X1061" s="10" t="b" cm="1">
        <f t="array" ref="X1061">IFERROR(INDEX(cashier!$A$2:$I$672,MATCH($O1061&amp;$P1061,cashier!$J$2:$J$672,0),X$1),FALSE)</f>
        <v>0</v>
      </c>
      <c r="Y1061" s="10" t="b" cm="1">
        <f t="array" ref="Y1061">IFERROR(INDEX(cashier!$A$2:$I$672,MATCH($O1061&amp;$P1061,cashier!$J$2:$J$672,0),Y$1),FALSE)</f>
        <v>0</v>
      </c>
      <c r="Z1061" s="13" t="b" cm="1">
        <f t="array" ref="Z1061">IFERROR(INDEX(bank!$A$2:$P$1212,MATCH($O1061&amp;$P1061,bank!$Q$2:$Q$1212,0),Z$1),FALSE)</f>
        <v>0</v>
      </c>
      <c r="AA1061" s="13" t="b" cm="1">
        <f t="array" ref="AA1061">IFERROR(INDEX(bank!$A$2:$P$1212,MATCH($O1061&amp;$P1061,bank!$Q$2:$Q$1212,0),AA$1),FALSE)</f>
        <v>0</v>
      </c>
      <c r="AB1061" s="13" t="b" cm="1">
        <f t="array" ref="AB1061">IFERROR(INDEX(bank!$A$2:$P$1212,MATCH($O1061&amp;$P1061,bank!$Q$2:$Q$1212,0),AB$1),FALSE)</f>
        <v>0</v>
      </c>
      <c r="AC1061" s="13" t="b" cm="1">
        <f t="array" ref="AC1061">IFERROR(INDEX(bank!$A$2:$P$1212,MATCH($O1061&amp;$P1061,bank!$Q$2:$Q$1212,0),AC$1),FALSE)</f>
        <v>0</v>
      </c>
      <c r="AD1061" s="13" t="b" cm="1">
        <f t="array" ref="AD1061">IFERROR(INDEX(bank!$A$2:$P$1212,MATCH($O1061&amp;$P1061,bank!$Q$2:$Q$1212,0),AD$1),FALSE)</f>
        <v>0</v>
      </c>
      <c r="AE1061" s="13" t="b" cm="1">
        <f t="array" ref="AE1061">IFERROR(INDEX(bank!$A$2:$P$1212,MATCH($O1061&amp;$P1061,bank!$Q$2:$Q$1212,0),AE$1),FALSE)</f>
        <v>0</v>
      </c>
      <c r="AF1061" s="13" t="b" cm="1">
        <f t="array" ref="AF1061">IFERROR(INDEX(bank!$A$2:$P$1212,MATCH($O1061&amp;$P1061,bank!$Q$2:$Q$1212,0),AF$1),FALSE)</f>
        <v>0</v>
      </c>
      <c r="AG1061" s="13" t="b" cm="1">
        <f t="array" ref="AG1061">IFERROR(INDEX(bank!$A$2:$P$1212,MATCH($O1061&amp;$P1061,bank!$Q$2:$Q$1212,0),AG$1),FALSE)</f>
        <v>0</v>
      </c>
      <c r="AH1061" s="13" t="b" cm="1">
        <f t="array" ref="AH1061">IFERROR(INDEX(bank!$A$2:$P$1212,MATCH($O1061&amp;$P1061,bank!$Q$2:$Q$1212,0),AH$1),FALSE)</f>
        <v>0</v>
      </c>
      <c r="AI1061" s="13" t="b" cm="1">
        <f t="array" ref="AI1061">IFERROR(INDEX(bank!$A$2:$P$1212,MATCH($O1061&amp;$P1061,bank!$Q$2:$Q$1212,0),AI$1),FALSE)</f>
        <v>0</v>
      </c>
      <c r="AJ1061" s="13" t="b" cm="1">
        <f t="array" ref="AJ1061">IFERROR(INDEX(bank!$A$2:$P$1212,MATCH($O1061&amp;$P1061,bank!$Q$2:$Q$1212,0),AJ$1),FALSE)</f>
        <v>0</v>
      </c>
      <c r="AK1061" s="13" t="b" cm="1">
        <f t="array" ref="AK1061">IFERROR(INDEX(bank!$A$2:$P$1212,MATCH($O1061&amp;$P1061,bank!$Q$2:$Q$1212,0),AK$1),FALSE)</f>
        <v>0</v>
      </c>
      <c r="AL1061" s="13" t="b" cm="1">
        <f t="array" ref="AL1061">IFERROR(INDEX(bank!$A$2:$P$1212,MATCH($O1061&amp;$P1061,bank!$Q$2:$Q$1212,0),AL$1),FALSE)</f>
        <v>0</v>
      </c>
      <c r="AM1061" s="13" t="b" cm="1">
        <f t="array" ref="AM1061">IFERROR(INDEX(bank!$A$2:$P$1212,MATCH($O1061&amp;$P1061,bank!$Q$2:$Q$1212,0),AM$1),FALSE)</f>
        <v>0</v>
      </c>
      <c r="AN1061" s="13" t="b" cm="1">
        <f t="array" ref="AN1061">IFERROR(INDEX(bank!$A$2:$P$1212,MATCH($O1061&amp;$P1061,bank!$Q$2:$Q$1212,0),AN$1),FALSE)</f>
        <v>0</v>
      </c>
      <c r="AO1061" s="13" t="b" cm="1">
        <f t="array" ref="AO1061">IFERROR(INDEX(bank!$A$2:$P$1212,MATCH($O1061&amp;$P1061,bank!$Q$2:$Q$1212,0),AO$1),FALSE)</f>
        <v>0</v>
      </c>
    </row>
    <row r="1062" spans="1:41" hidden="1">
      <c r="A1062" s="4" t="s">
        <v>90</v>
      </c>
      <c r="B1062" s="4" t="s">
        <v>866</v>
      </c>
      <c r="C1062" s="4">
        <v>102.2</v>
      </c>
      <c r="D1062" s="4">
        <v>102.2</v>
      </c>
      <c r="E1062" s="4">
        <v>0</v>
      </c>
      <c r="F1062" s="4">
        <v>0</v>
      </c>
      <c r="G1062" s="4" t="s">
        <v>19</v>
      </c>
      <c r="H1062" s="6">
        <v>45102.301467870369</v>
      </c>
      <c r="I1062" s="4" t="s">
        <v>818</v>
      </c>
      <c r="J1062" s="4" t="b">
        <v>0</v>
      </c>
      <c r="K1062" s="4">
        <v>0</v>
      </c>
      <c r="L1062" s="4">
        <v>1</v>
      </c>
      <c r="O1062" s="4" t="s">
        <v>18</v>
      </c>
      <c r="P1062" s="4">
        <v>1205</v>
      </c>
      <c r="Q1062" s="10" t="b" cm="1">
        <f t="array" ref="Q1062">IFERROR(INDEX(cashier!$A$2:$I$672,MATCH($O1062&amp;$P1062,cashier!$J$2:$J$672,0),Q$1),FALSE)</f>
        <v>0</v>
      </c>
      <c r="R1062" s="10" t="b" cm="1">
        <f t="array" ref="R1062">IFERROR(INDEX(cashier!$A$2:$I$672,MATCH($O1062&amp;$P1062,cashier!$J$2:$J$672,0),R$1),FALSE)</f>
        <v>0</v>
      </c>
      <c r="S1062" s="10" t="b" cm="1">
        <f t="array" ref="S1062">IFERROR(INDEX(cashier!$A$2:$I$672,MATCH($O1062&amp;$P1062,cashier!$J$2:$J$672,0),S$1),FALSE)</f>
        <v>0</v>
      </c>
      <c r="T1062" s="10" t="b" cm="1">
        <f t="array" ref="T1062">IFERROR(INDEX(cashier!$A$2:$I$672,MATCH($O1062&amp;$P1062,cashier!$J$2:$J$672,0),T$1),FALSE)</f>
        <v>0</v>
      </c>
      <c r="U1062" s="10" t="b" cm="1">
        <f t="array" ref="U1062">IFERROR(INDEX(cashier!$A$2:$I$672,MATCH($O1062&amp;$P1062,cashier!$J$2:$J$672,0),U$1),FALSE)</f>
        <v>0</v>
      </c>
      <c r="V1062" s="10" t="b" cm="1">
        <f t="array" ref="V1062">IFERROR(INDEX(cashier!$A$2:$I$672,MATCH($O1062&amp;$P1062,cashier!$J$2:$J$672,0),V$1),FALSE)</f>
        <v>0</v>
      </c>
      <c r="W1062" s="10" t="b" cm="1">
        <f t="array" ref="W1062">IFERROR(INDEX(cashier!$A$2:$I$672,MATCH($O1062&amp;$P1062,cashier!$J$2:$J$672,0),W$1),FALSE)</f>
        <v>0</v>
      </c>
      <c r="X1062" s="10" t="b" cm="1">
        <f t="array" ref="X1062">IFERROR(INDEX(cashier!$A$2:$I$672,MATCH($O1062&amp;$P1062,cashier!$J$2:$J$672,0),X$1),FALSE)</f>
        <v>0</v>
      </c>
      <c r="Y1062" s="10" t="b" cm="1">
        <f t="array" ref="Y1062">IFERROR(INDEX(cashier!$A$2:$I$672,MATCH($O1062&amp;$P1062,cashier!$J$2:$J$672,0),Y$1),FALSE)</f>
        <v>0</v>
      </c>
      <c r="Z1062" s="13" t="b" cm="1">
        <f t="array" ref="Z1062">IFERROR(INDEX(bank!$A$2:$P$1212,MATCH($O1062&amp;$P1062,bank!$Q$2:$Q$1212,0),Z$1),FALSE)</f>
        <v>0</v>
      </c>
      <c r="AA1062" s="13" t="b" cm="1">
        <f t="array" ref="AA1062">IFERROR(INDEX(bank!$A$2:$P$1212,MATCH($O1062&amp;$P1062,bank!$Q$2:$Q$1212,0),AA$1),FALSE)</f>
        <v>0</v>
      </c>
      <c r="AB1062" s="13" t="b" cm="1">
        <f t="array" ref="AB1062">IFERROR(INDEX(bank!$A$2:$P$1212,MATCH($O1062&amp;$P1062,bank!$Q$2:$Q$1212,0),AB$1),FALSE)</f>
        <v>0</v>
      </c>
      <c r="AC1062" s="13" t="b" cm="1">
        <f t="array" ref="AC1062">IFERROR(INDEX(bank!$A$2:$P$1212,MATCH($O1062&amp;$P1062,bank!$Q$2:$Q$1212,0),AC$1),FALSE)</f>
        <v>0</v>
      </c>
      <c r="AD1062" s="13" t="b" cm="1">
        <f t="array" ref="AD1062">IFERROR(INDEX(bank!$A$2:$P$1212,MATCH($O1062&amp;$P1062,bank!$Q$2:$Q$1212,0),AD$1),FALSE)</f>
        <v>0</v>
      </c>
      <c r="AE1062" s="13" t="b" cm="1">
        <f t="array" ref="AE1062">IFERROR(INDEX(bank!$A$2:$P$1212,MATCH($O1062&amp;$P1062,bank!$Q$2:$Q$1212,0),AE$1),FALSE)</f>
        <v>0</v>
      </c>
      <c r="AF1062" s="13" t="b" cm="1">
        <f t="array" ref="AF1062">IFERROR(INDEX(bank!$A$2:$P$1212,MATCH($O1062&amp;$P1062,bank!$Q$2:$Q$1212,0),AF$1),FALSE)</f>
        <v>0</v>
      </c>
      <c r="AG1062" s="13" t="b" cm="1">
        <f t="array" ref="AG1062">IFERROR(INDEX(bank!$A$2:$P$1212,MATCH($O1062&amp;$P1062,bank!$Q$2:$Q$1212,0),AG$1),FALSE)</f>
        <v>0</v>
      </c>
      <c r="AH1062" s="13" t="b" cm="1">
        <f t="array" ref="AH1062">IFERROR(INDEX(bank!$A$2:$P$1212,MATCH($O1062&amp;$P1062,bank!$Q$2:$Q$1212,0),AH$1),FALSE)</f>
        <v>0</v>
      </c>
      <c r="AI1062" s="13" t="b" cm="1">
        <f t="array" ref="AI1062">IFERROR(INDEX(bank!$A$2:$P$1212,MATCH($O1062&amp;$P1062,bank!$Q$2:$Q$1212,0),AI$1),FALSE)</f>
        <v>0</v>
      </c>
      <c r="AJ1062" s="13" t="b" cm="1">
        <f t="array" ref="AJ1062">IFERROR(INDEX(bank!$A$2:$P$1212,MATCH($O1062&amp;$P1062,bank!$Q$2:$Q$1212,0),AJ$1),FALSE)</f>
        <v>0</v>
      </c>
      <c r="AK1062" s="13" t="b" cm="1">
        <f t="array" ref="AK1062">IFERROR(INDEX(bank!$A$2:$P$1212,MATCH($O1062&amp;$P1062,bank!$Q$2:$Q$1212,0),AK$1),FALSE)</f>
        <v>0</v>
      </c>
      <c r="AL1062" s="13" t="b" cm="1">
        <f t="array" ref="AL1062">IFERROR(INDEX(bank!$A$2:$P$1212,MATCH($O1062&amp;$P1062,bank!$Q$2:$Q$1212,0),AL$1),FALSE)</f>
        <v>0</v>
      </c>
      <c r="AM1062" s="13" t="b" cm="1">
        <f t="array" ref="AM1062">IFERROR(INDEX(bank!$A$2:$P$1212,MATCH($O1062&amp;$P1062,bank!$Q$2:$Q$1212,0),AM$1),FALSE)</f>
        <v>0</v>
      </c>
      <c r="AN1062" s="13" t="b" cm="1">
        <f t="array" ref="AN1062">IFERROR(INDEX(bank!$A$2:$P$1212,MATCH($O1062&amp;$P1062,bank!$Q$2:$Q$1212,0),AN$1),FALSE)</f>
        <v>0</v>
      </c>
      <c r="AO1062" s="13" t="b" cm="1">
        <f t="array" ref="AO1062">IFERROR(INDEX(bank!$A$2:$P$1212,MATCH($O1062&amp;$P1062,bank!$Q$2:$Q$1212,0),AO$1),FALSE)</f>
        <v>0</v>
      </c>
    </row>
    <row r="1063" spans="1:41" hidden="1">
      <c r="A1063" s="4" t="s">
        <v>110</v>
      </c>
      <c r="B1063" s="4" t="s">
        <v>867</v>
      </c>
      <c r="C1063" s="4">
        <v>0</v>
      </c>
      <c r="D1063" s="4">
        <v>0</v>
      </c>
      <c r="E1063" s="4">
        <v>1453.22</v>
      </c>
      <c r="F1063" s="4">
        <v>1453.22</v>
      </c>
      <c r="G1063" s="4" t="s">
        <v>19</v>
      </c>
      <c r="H1063" s="6">
        <v>45102.301467870369</v>
      </c>
      <c r="I1063" s="4" t="s">
        <v>818</v>
      </c>
      <c r="J1063" s="4" t="b">
        <v>0</v>
      </c>
      <c r="K1063" s="4">
        <v>0</v>
      </c>
      <c r="L1063" s="4">
        <v>1</v>
      </c>
      <c r="O1063" s="4" t="s">
        <v>18</v>
      </c>
      <c r="P1063" s="4">
        <v>1205</v>
      </c>
      <c r="Q1063" s="10" t="b" cm="1">
        <f t="array" ref="Q1063">IFERROR(INDEX(cashier!$A$2:$I$672,MATCH($O1063&amp;$P1063,cashier!$J$2:$J$672,0),Q$1),FALSE)</f>
        <v>0</v>
      </c>
      <c r="R1063" s="10" t="b" cm="1">
        <f t="array" ref="R1063">IFERROR(INDEX(cashier!$A$2:$I$672,MATCH($O1063&amp;$P1063,cashier!$J$2:$J$672,0),R$1),FALSE)</f>
        <v>0</v>
      </c>
      <c r="S1063" s="10" t="b" cm="1">
        <f t="array" ref="S1063">IFERROR(INDEX(cashier!$A$2:$I$672,MATCH($O1063&amp;$P1063,cashier!$J$2:$J$672,0),S$1),FALSE)</f>
        <v>0</v>
      </c>
      <c r="T1063" s="10" t="b" cm="1">
        <f t="array" ref="T1063">IFERROR(INDEX(cashier!$A$2:$I$672,MATCH($O1063&amp;$P1063,cashier!$J$2:$J$672,0),T$1),FALSE)</f>
        <v>0</v>
      </c>
      <c r="U1063" s="10" t="b" cm="1">
        <f t="array" ref="U1063">IFERROR(INDEX(cashier!$A$2:$I$672,MATCH($O1063&amp;$P1063,cashier!$J$2:$J$672,0),U$1),FALSE)</f>
        <v>0</v>
      </c>
      <c r="V1063" s="10" t="b" cm="1">
        <f t="array" ref="V1063">IFERROR(INDEX(cashier!$A$2:$I$672,MATCH($O1063&amp;$P1063,cashier!$J$2:$J$672,0),V$1),FALSE)</f>
        <v>0</v>
      </c>
      <c r="W1063" s="10" t="b" cm="1">
        <f t="array" ref="W1063">IFERROR(INDEX(cashier!$A$2:$I$672,MATCH($O1063&amp;$P1063,cashier!$J$2:$J$672,0),W$1),FALSE)</f>
        <v>0</v>
      </c>
      <c r="X1063" s="10" t="b" cm="1">
        <f t="array" ref="X1063">IFERROR(INDEX(cashier!$A$2:$I$672,MATCH($O1063&amp;$P1063,cashier!$J$2:$J$672,0),X$1),FALSE)</f>
        <v>0</v>
      </c>
      <c r="Y1063" s="10" t="b" cm="1">
        <f t="array" ref="Y1063">IFERROR(INDEX(cashier!$A$2:$I$672,MATCH($O1063&amp;$P1063,cashier!$J$2:$J$672,0),Y$1),FALSE)</f>
        <v>0</v>
      </c>
      <c r="Z1063" s="13" t="b" cm="1">
        <f t="array" ref="Z1063">IFERROR(INDEX(bank!$A$2:$P$1212,MATCH($O1063&amp;$P1063,bank!$Q$2:$Q$1212,0),Z$1),FALSE)</f>
        <v>0</v>
      </c>
      <c r="AA1063" s="13" t="b" cm="1">
        <f t="array" ref="AA1063">IFERROR(INDEX(bank!$A$2:$P$1212,MATCH($O1063&amp;$P1063,bank!$Q$2:$Q$1212,0),AA$1),FALSE)</f>
        <v>0</v>
      </c>
      <c r="AB1063" s="13" t="b" cm="1">
        <f t="array" ref="AB1063">IFERROR(INDEX(bank!$A$2:$P$1212,MATCH($O1063&amp;$P1063,bank!$Q$2:$Q$1212,0),AB$1),FALSE)</f>
        <v>0</v>
      </c>
      <c r="AC1063" s="13" t="b" cm="1">
        <f t="array" ref="AC1063">IFERROR(INDEX(bank!$A$2:$P$1212,MATCH($O1063&amp;$P1063,bank!$Q$2:$Q$1212,0),AC$1),FALSE)</f>
        <v>0</v>
      </c>
      <c r="AD1063" s="13" t="b" cm="1">
        <f t="array" ref="AD1063">IFERROR(INDEX(bank!$A$2:$P$1212,MATCH($O1063&amp;$P1063,bank!$Q$2:$Q$1212,0),AD$1),FALSE)</f>
        <v>0</v>
      </c>
      <c r="AE1063" s="13" t="b" cm="1">
        <f t="array" ref="AE1063">IFERROR(INDEX(bank!$A$2:$P$1212,MATCH($O1063&amp;$P1063,bank!$Q$2:$Q$1212,0),AE$1),FALSE)</f>
        <v>0</v>
      </c>
      <c r="AF1063" s="13" t="b" cm="1">
        <f t="array" ref="AF1063">IFERROR(INDEX(bank!$A$2:$P$1212,MATCH($O1063&amp;$P1063,bank!$Q$2:$Q$1212,0),AF$1),FALSE)</f>
        <v>0</v>
      </c>
      <c r="AG1063" s="13" t="b" cm="1">
        <f t="array" ref="AG1063">IFERROR(INDEX(bank!$A$2:$P$1212,MATCH($O1063&amp;$P1063,bank!$Q$2:$Q$1212,0),AG$1),FALSE)</f>
        <v>0</v>
      </c>
      <c r="AH1063" s="13" t="b" cm="1">
        <f t="array" ref="AH1063">IFERROR(INDEX(bank!$A$2:$P$1212,MATCH($O1063&amp;$P1063,bank!$Q$2:$Q$1212,0),AH$1),FALSE)</f>
        <v>0</v>
      </c>
      <c r="AI1063" s="13" t="b" cm="1">
        <f t="array" ref="AI1063">IFERROR(INDEX(bank!$A$2:$P$1212,MATCH($O1063&amp;$P1063,bank!$Q$2:$Q$1212,0),AI$1),FALSE)</f>
        <v>0</v>
      </c>
      <c r="AJ1063" s="13" t="b" cm="1">
        <f t="array" ref="AJ1063">IFERROR(INDEX(bank!$A$2:$P$1212,MATCH($O1063&amp;$P1063,bank!$Q$2:$Q$1212,0),AJ$1),FALSE)</f>
        <v>0</v>
      </c>
      <c r="AK1063" s="13" t="b" cm="1">
        <f t="array" ref="AK1063">IFERROR(INDEX(bank!$A$2:$P$1212,MATCH($O1063&amp;$P1063,bank!$Q$2:$Q$1212,0),AK$1),FALSE)</f>
        <v>0</v>
      </c>
      <c r="AL1063" s="13" t="b" cm="1">
        <f t="array" ref="AL1063">IFERROR(INDEX(bank!$A$2:$P$1212,MATCH($O1063&amp;$P1063,bank!$Q$2:$Q$1212,0),AL$1),FALSE)</f>
        <v>0</v>
      </c>
      <c r="AM1063" s="13" t="b" cm="1">
        <f t="array" ref="AM1063">IFERROR(INDEX(bank!$A$2:$P$1212,MATCH($O1063&amp;$P1063,bank!$Q$2:$Q$1212,0),AM$1),FALSE)</f>
        <v>0</v>
      </c>
      <c r="AN1063" s="13" t="b" cm="1">
        <f t="array" ref="AN1063">IFERROR(INDEX(bank!$A$2:$P$1212,MATCH($O1063&amp;$P1063,bank!$Q$2:$Q$1212,0),AN$1),FALSE)</f>
        <v>0</v>
      </c>
      <c r="AO1063" s="13" t="b" cm="1">
        <f t="array" ref="AO1063">IFERROR(INDEX(bank!$A$2:$P$1212,MATCH($O1063&amp;$P1063,bank!$Q$2:$Q$1212,0),AO$1),FALSE)</f>
        <v>0</v>
      </c>
    </row>
    <row r="1064" spans="1:41" hidden="1">
      <c r="A1064" s="4" t="s">
        <v>110</v>
      </c>
      <c r="B1064" s="4" t="s">
        <v>868</v>
      </c>
      <c r="C1064" s="4">
        <v>586.5</v>
      </c>
      <c r="D1064" s="4">
        <v>586.5</v>
      </c>
      <c r="E1064" s="4">
        <v>0</v>
      </c>
      <c r="F1064" s="4">
        <v>0</v>
      </c>
      <c r="G1064" s="4" t="s">
        <v>19</v>
      </c>
      <c r="H1064" s="6">
        <v>45102.301467870369</v>
      </c>
      <c r="I1064" s="4" t="s">
        <v>818</v>
      </c>
      <c r="J1064" s="4" t="b">
        <v>0</v>
      </c>
      <c r="K1064" s="4">
        <v>0</v>
      </c>
      <c r="L1064" s="4">
        <v>1</v>
      </c>
      <c r="O1064" s="4" t="s">
        <v>18</v>
      </c>
      <c r="P1064" s="4">
        <v>1205</v>
      </c>
      <c r="Q1064" s="10" t="b" cm="1">
        <f t="array" ref="Q1064">IFERROR(INDEX(cashier!$A$2:$I$672,MATCH($O1064&amp;$P1064,cashier!$J$2:$J$672,0),Q$1),FALSE)</f>
        <v>0</v>
      </c>
      <c r="R1064" s="10" t="b" cm="1">
        <f t="array" ref="R1064">IFERROR(INDEX(cashier!$A$2:$I$672,MATCH($O1064&amp;$P1064,cashier!$J$2:$J$672,0),R$1),FALSE)</f>
        <v>0</v>
      </c>
      <c r="S1064" s="10" t="b" cm="1">
        <f t="array" ref="S1064">IFERROR(INDEX(cashier!$A$2:$I$672,MATCH($O1064&amp;$P1064,cashier!$J$2:$J$672,0),S$1),FALSE)</f>
        <v>0</v>
      </c>
      <c r="T1064" s="10" t="b" cm="1">
        <f t="array" ref="T1064">IFERROR(INDEX(cashier!$A$2:$I$672,MATCH($O1064&amp;$P1064,cashier!$J$2:$J$672,0),T$1),FALSE)</f>
        <v>0</v>
      </c>
      <c r="U1064" s="10" t="b" cm="1">
        <f t="array" ref="U1064">IFERROR(INDEX(cashier!$A$2:$I$672,MATCH($O1064&amp;$P1064,cashier!$J$2:$J$672,0),U$1),FALSE)</f>
        <v>0</v>
      </c>
      <c r="V1064" s="10" t="b" cm="1">
        <f t="array" ref="V1064">IFERROR(INDEX(cashier!$A$2:$I$672,MATCH($O1064&amp;$P1064,cashier!$J$2:$J$672,0),V$1),FALSE)</f>
        <v>0</v>
      </c>
      <c r="W1064" s="10" t="b" cm="1">
        <f t="array" ref="W1064">IFERROR(INDEX(cashier!$A$2:$I$672,MATCH($O1064&amp;$P1064,cashier!$J$2:$J$672,0),W$1),FALSE)</f>
        <v>0</v>
      </c>
      <c r="X1064" s="10" t="b" cm="1">
        <f t="array" ref="X1064">IFERROR(INDEX(cashier!$A$2:$I$672,MATCH($O1064&amp;$P1064,cashier!$J$2:$J$672,0),X$1),FALSE)</f>
        <v>0</v>
      </c>
      <c r="Y1064" s="10" t="b" cm="1">
        <f t="array" ref="Y1064">IFERROR(INDEX(cashier!$A$2:$I$672,MATCH($O1064&amp;$P1064,cashier!$J$2:$J$672,0),Y$1),FALSE)</f>
        <v>0</v>
      </c>
      <c r="Z1064" s="13" t="b" cm="1">
        <f t="array" ref="Z1064">IFERROR(INDEX(bank!$A$2:$P$1212,MATCH($O1064&amp;$P1064,bank!$Q$2:$Q$1212,0),Z$1),FALSE)</f>
        <v>0</v>
      </c>
      <c r="AA1064" s="13" t="b" cm="1">
        <f t="array" ref="AA1064">IFERROR(INDEX(bank!$A$2:$P$1212,MATCH($O1064&amp;$P1064,bank!$Q$2:$Q$1212,0),AA$1),FALSE)</f>
        <v>0</v>
      </c>
      <c r="AB1064" s="13" t="b" cm="1">
        <f t="array" ref="AB1064">IFERROR(INDEX(bank!$A$2:$P$1212,MATCH($O1064&amp;$P1064,bank!$Q$2:$Q$1212,0),AB$1),FALSE)</f>
        <v>0</v>
      </c>
      <c r="AC1064" s="13" t="b" cm="1">
        <f t="array" ref="AC1064">IFERROR(INDEX(bank!$A$2:$P$1212,MATCH($O1064&amp;$P1064,bank!$Q$2:$Q$1212,0),AC$1),FALSE)</f>
        <v>0</v>
      </c>
      <c r="AD1064" s="13" t="b" cm="1">
        <f t="array" ref="AD1064">IFERROR(INDEX(bank!$A$2:$P$1212,MATCH($O1064&amp;$P1064,bank!$Q$2:$Q$1212,0),AD$1),FALSE)</f>
        <v>0</v>
      </c>
      <c r="AE1064" s="13" t="b" cm="1">
        <f t="array" ref="AE1064">IFERROR(INDEX(bank!$A$2:$P$1212,MATCH($O1064&amp;$P1064,bank!$Q$2:$Q$1212,0),AE$1),FALSE)</f>
        <v>0</v>
      </c>
      <c r="AF1064" s="13" t="b" cm="1">
        <f t="array" ref="AF1064">IFERROR(INDEX(bank!$A$2:$P$1212,MATCH($O1064&amp;$P1064,bank!$Q$2:$Q$1212,0),AF$1),FALSE)</f>
        <v>0</v>
      </c>
      <c r="AG1064" s="13" t="b" cm="1">
        <f t="array" ref="AG1064">IFERROR(INDEX(bank!$A$2:$P$1212,MATCH($O1064&amp;$P1064,bank!$Q$2:$Q$1212,0),AG$1),FALSE)</f>
        <v>0</v>
      </c>
      <c r="AH1064" s="13" t="b" cm="1">
        <f t="array" ref="AH1064">IFERROR(INDEX(bank!$A$2:$P$1212,MATCH($O1064&amp;$P1064,bank!$Q$2:$Q$1212,0),AH$1),FALSE)</f>
        <v>0</v>
      </c>
      <c r="AI1064" s="13" t="b" cm="1">
        <f t="array" ref="AI1064">IFERROR(INDEX(bank!$A$2:$P$1212,MATCH($O1064&amp;$P1064,bank!$Q$2:$Q$1212,0),AI$1),FALSE)</f>
        <v>0</v>
      </c>
      <c r="AJ1064" s="13" t="b" cm="1">
        <f t="array" ref="AJ1064">IFERROR(INDEX(bank!$A$2:$P$1212,MATCH($O1064&amp;$P1064,bank!$Q$2:$Q$1212,0),AJ$1),FALSE)</f>
        <v>0</v>
      </c>
      <c r="AK1064" s="13" t="b" cm="1">
        <f t="array" ref="AK1064">IFERROR(INDEX(bank!$A$2:$P$1212,MATCH($O1064&amp;$P1064,bank!$Q$2:$Q$1212,0),AK$1),FALSE)</f>
        <v>0</v>
      </c>
      <c r="AL1064" s="13" t="b" cm="1">
        <f t="array" ref="AL1064">IFERROR(INDEX(bank!$A$2:$P$1212,MATCH($O1064&amp;$P1064,bank!$Q$2:$Q$1212,0),AL$1),FALSE)</f>
        <v>0</v>
      </c>
      <c r="AM1064" s="13" t="b" cm="1">
        <f t="array" ref="AM1064">IFERROR(INDEX(bank!$A$2:$P$1212,MATCH($O1064&amp;$P1064,bank!$Q$2:$Q$1212,0),AM$1),FALSE)</f>
        <v>0</v>
      </c>
      <c r="AN1064" s="13" t="b" cm="1">
        <f t="array" ref="AN1064">IFERROR(INDEX(bank!$A$2:$P$1212,MATCH($O1064&amp;$P1064,bank!$Q$2:$Q$1212,0),AN$1),FALSE)</f>
        <v>0</v>
      </c>
      <c r="AO1064" s="13" t="b" cm="1">
        <f t="array" ref="AO1064">IFERROR(INDEX(bank!$A$2:$P$1212,MATCH($O1064&amp;$P1064,bank!$Q$2:$Q$1212,0),AO$1),FALSE)</f>
        <v>0</v>
      </c>
    </row>
    <row r="1065" spans="1:41" hidden="1">
      <c r="A1065" s="4" t="s">
        <v>90</v>
      </c>
      <c r="B1065" s="4" t="s">
        <v>869</v>
      </c>
      <c r="C1065" s="4">
        <v>39.85</v>
      </c>
      <c r="D1065" s="4">
        <v>39.85</v>
      </c>
      <c r="E1065" s="4">
        <v>0</v>
      </c>
      <c r="F1065" s="4">
        <v>0</v>
      </c>
      <c r="G1065" s="4" t="s">
        <v>19</v>
      </c>
      <c r="H1065" s="6">
        <v>45102.301467870369</v>
      </c>
      <c r="I1065" s="4" t="s">
        <v>818</v>
      </c>
      <c r="J1065" s="4" t="b">
        <v>0</v>
      </c>
      <c r="K1065" s="4">
        <v>0</v>
      </c>
      <c r="L1065" s="4">
        <v>1</v>
      </c>
      <c r="O1065" s="4" t="s">
        <v>18</v>
      </c>
      <c r="P1065" s="4">
        <v>1205</v>
      </c>
      <c r="Q1065" s="10" t="b" cm="1">
        <f t="array" ref="Q1065">IFERROR(INDEX(cashier!$A$2:$I$672,MATCH($O1065&amp;$P1065,cashier!$J$2:$J$672,0),Q$1),FALSE)</f>
        <v>0</v>
      </c>
      <c r="R1065" s="10" t="b" cm="1">
        <f t="array" ref="R1065">IFERROR(INDEX(cashier!$A$2:$I$672,MATCH($O1065&amp;$P1065,cashier!$J$2:$J$672,0),R$1),FALSE)</f>
        <v>0</v>
      </c>
      <c r="S1065" s="10" t="b" cm="1">
        <f t="array" ref="S1065">IFERROR(INDEX(cashier!$A$2:$I$672,MATCH($O1065&amp;$P1065,cashier!$J$2:$J$672,0),S$1),FALSE)</f>
        <v>0</v>
      </c>
      <c r="T1065" s="10" t="b" cm="1">
        <f t="array" ref="T1065">IFERROR(INDEX(cashier!$A$2:$I$672,MATCH($O1065&amp;$P1065,cashier!$J$2:$J$672,0),T$1),FALSE)</f>
        <v>0</v>
      </c>
      <c r="U1065" s="10" t="b" cm="1">
        <f t="array" ref="U1065">IFERROR(INDEX(cashier!$A$2:$I$672,MATCH($O1065&amp;$P1065,cashier!$J$2:$J$672,0),U$1),FALSE)</f>
        <v>0</v>
      </c>
      <c r="V1065" s="10" t="b" cm="1">
        <f t="array" ref="V1065">IFERROR(INDEX(cashier!$A$2:$I$672,MATCH($O1065&amp;$P1065,cashier!$J$2:$J$672,0),V$1),FALSE)</f>
        <v>0</v>
      </c>
      <c r="W1065" s="10" t="b" cm="1">
        <f t="array" ref="W1065">IFERROR(INDEX(cashier!$A$2:$I$672,MATCH($O1065&amp;$P1065,cashier!$J$2:$J$672,0),W$1),FALSE)</f>
        <v>0</v>
      </c>
      <c r="X1065" s="10" t="b" cm="1">
        <f t="array" ref="X1065">IFERROR(INDEX(cashier!$A$2:$I$672,MATCH($O1065&amp;$P1065,cashier!$J$2:$J$672,0),X$1),FALSE)</f>
        <v>0</v>
      </c>
      <c r="Y1065" s="10" t="b" cm="1">
        <f t="array" ref="Y1065">IFERROR(INDEX(cashier!$A$2:$I$672,MATCH($O1065&amp;$P1065,cashier!$J$2:$J$672,0),Y$1),FALSE)</f>
        <v>0</v>
      </c>
      <c r="Z1065" s="13" t="b" cm="1">
        <f t="array" ref="Z1065">IFERROR(INDEX(bank!$A$2:$P$1212,MATCH($O1065&amp;$P1065,bank!$Q$2:$Q$1212,0),Z$1),FALSE)</f>
        <v>0</v>
      </c>
      <c r="AA1065" s="13" t="b" cm="1">
        <f t="array" ref="AA1065">IFERROR(INDEX(bank!$A$2:$P$1212,MATCH($O1065&amp;$P1065,bank!$Q$2:$Q$1212,0),AA$1),FALSE)</f>
        <v>0</v>
      </c>
      <c r="AB1065" s="13" t="b" cm="1">
        <f t="array" ref="AB1065">IFERROR(INDEX(bank!$A$2:$P$1212,MATCH($O1065&amp;$P1065,bank!$Q$2:$Q$1212,0),AB$1),FALSE)</f>
        <v>0</v>
      </c>
      <c r="AC1065" s="13" t="b" cm="1">
        <f t="array" ref="AC1065">IFERROR(INDEX(bank!$A$2:$P$1212,MATCH($O1065&amp;$P1065,bank!$Q$2:$Q$1212,0),AC$1),FALSE)</f>
        <v>0</v>
      </c>
      <c r="AD1065" s="13" t="b" cm="1">
        <f t="array" ref="AD1065">IFERROR(INDEX(bank!$A$2:$P$1212,MATCH($O1065&amp;$P1065,bank!$Q$2:$Q$1212,0),AD$1),FALSE)</f>
        <v>0</v>
      </c>
      <c r="AE1065" s="13" t="b" cm="1">
        <f t="array" ref="AE1065">IFERROR(INDEX(bank!$A$2:$P$1212,MATCH($O1065&amp;$P1065,bank!$Q$2:$Q$1212,0),AE$1),FALSE)</f>
        <v>0</v>
      </c>
      <c r="AF1065" s="13" t="b" cm="1">
        <f t="array" ref="AF1065">IFERROR(INDEX(bank!$A$2:$P$1212,MATCH($O1065&amp;$P1065,bank!$Q$2:$Q$1212,0),AF$1),FALSE)</f>
        <v>0</v>
      </c>
      <c r="AG1065" s="13" t="b" cm="1">
        <f t="array" ref="AG1065">IFERROR(INDEX(bank!$A$2:$P$1212,MATCH($O1065&amp;$P1065,bank!$Q$2:$Q$1212,0),AG$1),FALSE)</f>
        <v>0</v>
      </c>
      <c r="AH1065" s="13" t="b" cm="1">
        <f t="array" ref="AH1065">IFERROR(INDEX(bank!$A$2:$P$1212,MATCH($O1065&amp;$P1065,bank!$Q$2:$Q$1212,0),AH$1),FALSE)</f>
        <v>0</v>
      </c>
      <c r="AI1065" s="13" t="b" cm="1">
        <f t="array" ref="AI1065">IFERROR(INDEX(bank!$A$2:$P$1212,MATCH($O1065&amp;$P1065,bank!$Q$2:$Q$1212,0),AI$1),FALSE)</f>
        <v>0</v>
      </c>
      <c r="AJ1065" s="13" t="b" cm="1">
        <f t="array" ref="AJ1065">IFERROR(INDEX(bank!$A$2:$P$1212,MATCH($O1065&amp;$P1065,bank!$Q$2:$Q$1212,0),AJ$1),FALSE)</f>
        <v>0</v>
      </c>
      <c r="AK1065" s="13" t="b" cm="1">
        <f t="array" ref="AK1065">IFERROR(INDEX(bank!$A$2:$P$1212,MATCH($O1065&amp;$P1065,bank!$Q$2:$Q$1212,0),AK$1),FALSE)</f>
        <v>0</v>
      </c>
      <c r="AL1065" s="13" t="b" cm="1">
        <f t="array" ref="AL1065">IFERROR(INDEX(bank!$A$2:$P$1212,MATCH($O1065&amp;$P1065,bank!$Q$2:$Q$1212,0),AL$1),FALSE)</f>
        <v>0</v>
      </c>
      <c r="AM1065" s="13" t="b" cm="1">
        <f t="array" ref="AM1065">IFERROR(INDEX(bank!$A$2:$P$1212,MATCH($O1065&amp;$P1065,bank!$Q$2:$Q$1212,0),AM$1),FALSE)</f>
        <v>0</v>
      </c>
      <c r="AN1065" s="13" t="b" cm="1">
        <f t="array" ref="AN1065">IFERROR(INDEX(bank!$A$2:$P$1212,MATCH($O1065&amp;$P1065,bank!$Q$2:$Q$1212,0),AN$1),FALSE)</f>
        <v>0</v>
      </c>
      <c r="AO1065" s="13" t="b" cm="1">
        <f t="array" ref="AO1065">IFERROR(INDEX(bank!$A$2:$P$1212,MATCH($O1065&amp;$P1065,bank!$Q$2:$Q$1212,0),AO$1),FALSE)</f>
        <v>0</v>
      </c>
    </row>
    <row r="1066" spans="1:41" hidden="1">
      <c r="A1066" s="4" t="s">
        <v>126</v>
      </c>
      <c r="B1066" s="4" t="s">
        <v>870</v>
      </c>
      <c r="C1066" s="4">
        <v>13400</v>
      </c>
      <c r="D1066" s="4">
        <v>13400</v>
      </c>
      <c r="E1066" s="4">
        <v>0</v>
      </c>
      <c r="F1066" s="4">
        <v>0</v>
      </c>
      <c r="G1066" s="4" t="s">
        <v>19</v>
      </c>
      <c r="H1066" s="6">
        <v>45102.301467870369</v>
      </c>
      <c r="I1066" s="4" t="s">
        <v>818</v>
      </c>
      <c r="J1066" s="4" t="b">
        <v>0</v>
      </c>
      <c r="K1066" s="4">
        <v>0</v>
      </c>
      <c r="L1066" s="4">
        <v>1</v>
      </c>
      <c r="O1066" s="4" t="s">
        <v>18</v>
      </c>
      <c r="P1066" s="4">
        <v>1205</v>
      </c>
      <c r="Q1066" s="10" t="b" cm="1">
        <f t="array" ref="Q1066">IFERROR(INDEX(cashier!$A$2:$I$672,MATCH($O1066&amp;$P1066,cashier!$J$2:$J$672,0),Q$1),FALSE)</f>
        <v>0</v>
      </c>
      <c r="R1066" s="10" t="b" cm="1">
        <f t="array" ref="R1066">IFERROR(INDEX(cashier!$A$2:$I$672,MATCH($O1066&amp;$P1066,cashier!$J$2:$J$672,0),R$1),FALSE)</f>
        <v>0</v>
      </c>
      <c r="S1066" s="10" t="b" cm="1">
        <f t="array" ref="S1066">IFERROR(INDEX(cashier!$A$2:$I$672,MATCH($O1066&amp;$P1066,cashier!$J$2:$J$672,0),S$1),FALSE)</f>
        <v>0</v>
      </c>
      <c r="T1066" s="10" t="b" cm="1">
        <f t="array" ref="T1066">IFERROR(INDEX(cashier!$A$2:$I$672,MATCH($O1066&amp;$P1066,cashier!$J$2:$J$672,0),T$1),FALSE)</f>
        <v>0</v>
      </c>
      <c r="U1066" s="10" t="b" cm="1">
        <f t="array" ref="U1066">IFERROR(INDEX(cashier!$A$2:$I$672,MATCH($O1066&amp;$P1066,cashier!$J$2:$J$672,0),U$1),FALSE)</f>
        <v>0</v>
      </c>
      <c r="V1066" s="10" t="b" cm="1">
        <f t="array" ref="V1066">IFERROR(INDEX(cashier!$A$2:$I$672,MATCH($O1066&amp;$P1066,cashier!$J$2:$J$672,0),V$1),FALSE)</f>
        <v>0</v>
      </c>
      <c r="W1066" s="10" t="b" cm="1">
        <f t="array" ref="W1066">IFERROR(INDEX(cashier!$A$2:$I$672,MATCH($O1066&amp;$P1066,cashier!$J$2:$J$672,0),W$1),FALSE)</f>
        <v>0</v>
      </c>
      <c r="X1066" s="10" t="b" cm="1">
        <f t="array" ref="X1066">IFERROR(INDEX(cashier!$A$2:$I$672,MATCH($O1066&amp;$P1066,cashier!$J$2:$J$672,0),X$1),FALSE)</f>
        <v>0</v>
      </c>
      <c r="Y1066" s="10" t="b" cm="1">
        <f t="array" ref="Y1066">IFERROR(INDEX(cashier!$A$2:$I$672,MATCH($O1066&amp;$P1066,cashier!$J$2:$J$672,0),Y$1),FALSE)</f>
        <v>0</v>
      </c>
      <c r="Z1066" s="13" t="b" cm="1">
        <f t="array" ref="Z1066">IFERROR(INDEX(bank!$A$2:$P$1212,MATCH($O1066&amp;$P1066,bank!$Q$2:$Q$1212,0),Z$1),FALSE)</f>
        <v>0</v>
      </c>
      <c r="AA1066" s="13" t="b" cm="1">
        <f t="array" ref="AA1066">IFERROR(INDEX(bank!$A$2:$P$1212,MATCH($O1066&amp;$P1066,bank!$Q$2:$Q$1212,0),AA$1),FALSE)</f>
        <v>0</v>
      </c>
      <c r="AB1066" s="13" t="b" cm="1">
        <f t="array" ref="AB1066">IFERROR(INDEX(bank!$A$2:$P$1212,MATCH($O1066&amp;$P1066,bank!$Q$2:$Q$1212,0),AB$1),FALSE)</f>
        <v>0</v>
      </c>
      <c r="AC1066" s="13" t="b" cm="1">
        <f t="array" ref="AC1066">IFERROR(INDEX(bank!$A$2:$P$1212,MATCH($O1066&amp;$P1066,bank!$Q$2:$Q$1212,0),AC$1),FALSE)</f>
        <v>0</v>
      </c>
      <c r="AD1066" s="13" t="b" cm="1">
        <f t="array" ref="AD1066">IFERROR(INDEX(bank!$A$2:$P$1212,MATCH($O1066&amp;$P1066,bank!$Q$2:$Q$1212,0),AD$1),FALSE)</f>
        <v>0</v>
      </c>
      <c r="AE1066" s="13" t="b" cm="1">
        <f t="array" ref="AE1066">IFERROR(INDEX(bank!$A$2:$P$1212,MATCH($O1066&amp;$P1066,bank!$Q$2:$Q$1212,0),AE$1),FALSE)</f>
        <v>0</v>
      </c>
      <c r="AF1066" s="13" t="b" cm="1">
        <f t="array" ref="AF1066">IFERROR(INDEX(bank!$A$2:$P$1212,MATCH($O1066&amp;$P1066,bank!$Q$2:$Q$1212,0),AF$1),FALSE)</f>
        <v>0</v>
      </c>
      <c r="AG1066" s="13" t="b" cm="1">
        <f t="array" ref="AG1066">IFERROR(INDEX(bank!$A$2:$P$1212,MATCH($O1066&amp;$P1066,bank!$Q$2:$Q$1212,0),AG$1),FALSE)</f>
        <v>0</v>
      </c>
      <c r="AH1066" s="13" t="b" cm="1">
        <f t="array" ref="AH1066">IFERROR(INDEX(bank!$A$2:$P$1212,MATCH($O1066&amp;$P1066,bank!$Q$2:$Q$1212,0),AH$1),FALSE)</f>
        <v>0</v>
      </c>
      <c r="AI1066" s="13" t="b" cm="1">
        <f t="array" ref="AI1066">IFERROR(INDEX(bank!$A$2:$P$1212,MATCH($O1066&amp;$P1066,bank!$Q$2:$Q$1212,0),AI$1),FALSE)</f>
        <v>0</v>
      </c>
      <c r="AJ1066" s="13" t="b" cm="1">
        <f t="array" ref="AJ1066">IFERROR(INDEX(bank!$A$2:$P$1212,MATCH($O1066&amp;$P1066,bank!$Q$2:$Q$1212,0),AJ$1),FALSE)</f>
        <v>0</v>
      </c>
      <c r="AK1066" s="13" t="b" cm="1">
        <f t="array" ref="AK1066">IFERROR(INDEX(bank!$A$2:$P$1212,MATCH($O1066&amp;$P1066,bank!$Q$2:$Q$1212,0),AK$1),FALSE)</f>
        <v>0</v>
      </c>
      <c r="AL1066" s="13" t="b" cm="1">
        <f t="array" ref="AL1066">IFERROR(INDEX(bank!$A$2:$P$1212,MATCH($O1066&amp;$P1066,bank!$Q$2:$Q$1212,0),AL$1),FALSE)</f>
        <v>0</v>
      </c>
      <c r="AM1066" s="13" t="b" cm="1">
        <f t="array" ref="AM1066">IFERROR(INDEX(bank!$A$2:$P$1212,MATCH($O1066&amp;$P1066,bank!$Q$2:$Q$1212,0),AM$1),FALSE)</f>
        <v>0</v>
      </c>
      <c r="AN1066" s="13" t="b" cm="1">
        <f t="array" ref="AN1066">IFERROR(INDEX(bank!$A$2:$P$1212,MATCH($O1066&amp;$P1066,bank!$Q$2:$Q$1212,0),AN$1),FALSE)</f>
        <v>0</v>
      </c>
      <c r="AO1066" s="13" t="b" cm="1">
        <f t="array" ref="AO1066">IFERROR(INDEX(bank!$A$2:$P$1212,MATCH($O1066&amp;$P1066,bank!$Q$2:$Q$1212,0),AO$1),FALSE)</f>
        <v>0</v>
      </c>
    </row>
    <row r="1067" spans="1:41" hidden="1">
      <c r="A1067" s="4" t="s">
        <v>90</v>
      </c>
      <c r="B1067" s="4" t="s">
        <v>871</v>
      </c>
      <c r="C1067" s="4">
        <v>22709.75</v>
      </c>
      <c r="D1067" s="4">
        <v>22709.75</v>
      </c>
      <c r="E1067" s="4">
        <v>0</v>
      </c>
      <c r="F1067" s="4">
        <v>0</v>
      </c>
      <c r="G1067" s="4" t="s">
        <v>19</v>
      </c>
      <c r="H1067" s="6">
        <v>45128.312143622687</v>
      </c>
      <c r="I1067" s="4" t="s">
        <v>818</v>
      </c>
      <c r="J1067" s="4" t="b">
        <v>0</v>
      </c>
      <c r="K1067" s="4">
        <v>0</v>
      </c>
      <c r="L1067" s="4">
        <v>1</v>
      </c>
      <c r="O1067" s="4" t="s">
        <v>18</v>
      </c>
      <c r="P1067" s="4">
        <v>1206</v>
      </c>
      <c r="Q1067" s="10" t="b" cm="1">
        <f t="array" ref="Q1067">IFERROR(INDEX(cashier!$A$2:$I$672,MATCH($O1067&amp;$P1067,cashier!$J$2:$J$672,0),Q$1),FALSE)</f>
        <v>0</v>
      </c>
      <c r="R1067" s="10" t="b" cm="1">
        <f t="array" ref="R1067">IFERROR(INDEX(cashier!$A$2:$I$672,MATCH($O1067&amp;$P1067,cashier!$J$2:$J$672,0),R$1),FALSE)</f>
        <v>0</v>
      </c>
      <c r="S1067" s="10" t="b" cm="1">
        <f t="array" ref="S1067">IFERROR(INDEX(cashier!$A$2:$I$672,MATCH($O1067&amp;$P1067,cashier!$J$2:$J$672,0),S$1),FALSE)</f>
        <v>0</v>
      </c>
      <c r="T1067" s="10" t="b" cm="1">
        <f t="array" ref="T1067">IFERROR(INDEX(cashier!$A$2:$I$672,MATCH($O1067&amp;$P1067,cashier!$J$2:$J$672,0),T$1),FALSE)</f>
        <v>0</v>
      </c>
      <c r="U1067" s="10" t="b" cm="1">
        <f t="array" ref="U1067">IFERROR(INDEX(cashier!$A$2:$I$672,MATCH($O1067&amp;$P1067,cashier!$J$2:$J$672,0),U$1),FALSE)</f>
        <v>0</v>
      </c>
      <c r="V1067" s="10" t="b" cm="1">
        <f t="array" ref="V1067">IFERROR(INDEX(cashier!$A$2:$I$672,MATCH($O1067&amp;$P1067,cashier!$J$2:$J$672,0),V$1),FALSE)</f>
        <v>0</v>
      </c>
      <c r="W1067" s="10" t="b" cm="1">
        <f t="array" ref="W1067">IFERROR(INDEX(cashier!$A$2:$I$672,MATCH($O1067&amp;$P1067,cashier!$J$2:$J$672,0),W$1),FALSE)</f>
        <v>0</v>
      </c>
      <c r="X1067" s="10" t="b" cm="1">
        <f t="array" ref="X1067">IFERROR(INDEX(cashier!$A$2:$I$672,MATCH($O1067&amp;$P1067,cashier!$J$2:$J$672,0),X$1),FALSE)</f>
        <v>0</v>
      </c>
      <c r="Y1067" s="10" t="b" cm="1">
        <f t="array" ref="Y1067">IFERROR(INDEX(cashier!$A$2:$I$672,MATCH($O1067&amp;$P1067,cashier!$J$2:$J$672,0),Y$1),FALSE)</f>
        <v>0</v>
      </c>
      <c r="Z1067" s="13" t="b" cm="1">
        <f t="array" ref="Z1067">IFERROR(INDEX(bank!$A$2:$P$1212,MATCH($O1067&amp;$P1067,bank!$Q$2:$Q$1212,0),Z$1),FALSE)</f>
        <v>0</v>
      </c>
      <c r="AA1067" s="13" t="b" cm="1">
        <f t="array" ref="AA1067">IFERROR(INDEX(bank!$A$2:$P$1212,MATCH($O1067&amp;$P1067,bank!$Q$2:$Q$1212,0),AA$1),FALSE)</f>
        <v>0</v>
      </c>
      <c r="AB1067" s="13" t="b" cm="1">
        <f t="array" ref="AB1067">IFERROR(INDEX(bank!$A$2:$P$1212,MATCH($O1067&amp;$P1067,bank!$Q$2:$Q$1212,0),AB$1),FALSE)</f>
        <v>0</v>
      </c>
      <c r="AC1067" s="13" t="b" cm="1">
        <f t="array" ref="AC1067">IFERROR(INDEX(bank!$A$2:$P$1212,MATCH($O1067&amp;$P1067,bank!$Q$2:$Q$1212,0),AC$1),FALSE)</f>
        <v>0</v>
      </c>
      <c r="AD1067" s="13" t="b" cm="1">
        <f t="array" ref="AD1067">IFERROR(INDEX(bank!$A$2:$P$1212,MATCH($O1067&amp;$P1067,bank!$Q$2:$Q$1212,0),AD$1),FALSE)</f>
        <v>0</v>
      </c>
      <c r="AE1067" s="13" t="b" cm="1">
        <f t="array" ref="AE1067">IFERROR(INDEX(bank!$A$2:$P$1212,MATCH($O1067&amp;$P1067,bank!$Q$2:$Q$1212,0),AE$1),FALSE)</f>
        <v>0</v>
      </c>
      <c r="AF1067" s="13" t="b" cm="1">
        <f t="array" ref="AF1067">IFERROR(INDEX(bank!$A$2:$P$1212,MATCH($O1067&amp;$P1067,bank!$Q$2:$Q$1212,0),AF$1),FALSE)</f>
        <v>0</v>
      </c>
      <c r="AG1067" s="13" t="b" cm="1">
        <f t="array" ref="AG1067">IFERROR(INDEX(bank!$A$2:$P$1212,MATCH($O1067&amp;$P1067,bank!$Q$2:$Q$1212,0),AG$1),FALSE)</f>
        <v>0</v>
      </c>
      <c r="AH1067" s="13" t="b" cm="1">
        <f t="array" ref="AH1067">IFERROR(INDEX(bank!$A$2:$P$1212,MATCH($O1067&amp;$P1067,bank!$Q$2:$Q$1212,0),AH$1),FALSE)</f>
        <v>0</v>
      </c>
      <c r="AI1067" s="13" t="b" cm="1">
        <f t="array" ref="AI1067">IFERROR(INDEX(bank!$A$2:$P$1212,MATCH($O1067&amp;$P1067,bank!$Q$2:$Q$1212,0),AI$1),FALSE)</f>
        <v>0</v>
      </c>
      <c r="AJ1067" s="13" t="b" cm="1">
        <f t="array" ref="AJ1067">IFERROR(INDEX(bank!$A$2:$P$1212,MATCH($O1067&amp;$P1067,bank!$Q$2:$Q$1212,0),AJ$1),FALSE)</f>
        <v>0</v>
      </c>
      <c r="AK1067" s="13" t="b" cm="1">
        <f t="array" ref="AK1067">IFERROR(INDEX(bank!$A$2:$P$1212,MATCH($O1067&amp;$P1067,bank!$Q$2:$Q$1212,0),AK$1),FALSE)</f>
        <v>0</v>
      </c>
      <c r="AL1067" s="13" t="b" cm="1">
        <f t="array" ref="AL1067">IFERROR(INDEX(bank!$A$2:$P$1212,MATCH($O1067&amp;$P1067,bank!$Q$2:$Q$1212,0),AL$1),FALSE)</f>
        <v>0</v>
      </c>
      <c r="AM1067" s="13" t="b" cm="1">
        <f t="array" ref="AM1067">IFERROR(INDEX(bank!$A$2:$P$1212,MATCH($O1067&amp;$P1067,bank!$Q$2:$Q$1212,0),AM$1),FALSE)</f>
        <v>0</v>
      </c>
      <c r="AN1067" s="13" t="b" cm="1">
        <f t="array" ref="AN1067">IFERROR(INDEX(bank!$A$2:$P$1212,MATCH($O1067&amp;$P1067,bank!$Q$2:$Q$1212,0),AN$1),FALSE)</f>
        <v>0</v>
      </c>
      <c r="AO1067" s="13" t="b" cm="1">
        <f t="array" ref="AO1067">IFERROR(INDEX(bank!$A$2:$P$1212,MATCH($O1067&amp;$P1067,bank!$Q$2:$Q$1212,0),AO$1),FALSE)</f>
        <v>0</v>
      </c>
    </row>
    <row r="1068" spans="1:41" hidden="1">
      <c r="A1068" s="4" t="s">
        <v>68</v>
      </c>
      <c r="B1068" s="4" t="s">
        <v>872</v>
      </c>
      <c r="C1068" s="4">
        <v>1730.88</v>
      </c>
      <c r="D1068" s="4">
        <v>1730.88</v>
      </c>
      <c r="E1068" s="4">
        <v>0</v>
      </c>
      <c r="F1068" s="4">
        <v>0</v>
      </c>
      <c r="G1068" s="4" t="s">
        <v>19</v>
      </c>
      <c r="H1068" s="6">
        <v>45128.334142372689</v>
      </c>
      <c r="I1068" s="4" t="s">
        <v>818</v>
      </c>
      <c r="J1068" s="4" t="b">
        <v>0</v>
      </c>
      <c r="K1068" s="4">
        <v>0</v>
      </c>
      <c r="L1068" s="4">
        <v>1</v>
      </c>
      <c r="O1068" s="4" t="s">
        <v>18</v>
      </c>
      <c r="P1068" s="4">
        <v>1207</v>
      </c>
      <c r="Q1068" s="10" t="b" cm="1">
        <f t="array" ref="Q1068">IFERROR(INDEX(cashier!$A$2:$I$672,MATCH($O1068&amp;$P1068,cashier!$J$2:$J$672,0),Q$1),FALSE)</f>
        <v>0</v>
      </c>
      <c r="R1068" s="10" t="b" cm="1">
        <f t="array" ref="R1068">IFERROR(INDEX(cashier!$A$2:$I$672,MATCH($O1068&amp;$P1068,cashier!$J$2:$J$672,0),R$1),FALSE)</f>
        <v>0</v>
      </c>
      <c r="S1068" s="10" t="b" cm="1">
        <f t="array" ref="S1068">IFERROR(INDEX(cashier!$A$2:$I$672,MATCH($O1068&amp;$P1068,cashier!$J$2:$J$672,0),S$1),FALSE)</f>
        <v>0</v>
      </c>
      <c r="T1068" s="10" t="b" cm="1">
        <f t="array" ref="T1068">IFERROR(INDEX(cashier!$A$2:$I$672,MATCH($O1068&amp;$P1068,cashier!$J$2:$J$672,0),T$1),FALSE)</f>
        <v>0</v>
      </c>
      <c r="U1068" s="10" t="b" cm="1">
        <f t="array" ref="U1068">IFERROR(INDEX(cashier!$A$2:$I$672,MATCH($O1068&amp;$P1068,cashier!$J$2:$J$672,0),U$1),FALSE)</f>
        <v>0</v>
      </c>
      <c r="V1068" s="10" t="b" cm="1">
        <f t="array" ref="V1068">IFERROR(INDEX(cashier!$A$2:$I$672,MATCH($O1068&amp;$P1068,cashier!$J$2:$J$672,0),V$1),FALSE)</f>
        <v>0</v>
      </c>
      <c r="W1068" s="10" t="b" cm="1">
        <f t="array" ref="W1068">IFERROR(INDEX(cashier!$A$2:$I$672,MATCH($O1068&amp;$P1068,cashier!$J$2:$J$672,0),W$1),FALSE)</f>
        <v>0</v>
      </c>
      <c r="X1068" s="10" t="b" cm="1">
        <f t="array" ref="X1068">IFERROR(INDEX(cashier!$A$2:$I$672,MATCH($O1068&amp;$P1068,cashier!$J$2:$J$672,0),X$1),FALSE)</f>
        <v>0</v>
      </c>
      <c r="Y1068" s="10" t="b" cm="1">
        <f t="array" ref="Y1068">IFERROR(INDEX(cashier!$A$2:$I$672,MATCH($O1068&amp;$P1068,cashier!$J$2:$J$672,0),Y$1),FALSE)</f>
        <v>0</v>
      </c>
      <c r="Z1068" s="13" t="b" cm="1">
        <f t="array" ref="Z1068">IFERROR(INDEX(bank!$A$2:$P$1212,MATCH($O1068&amp;$P1068,bank!$Q$2:$Q$1212,0),Z$1),FALSE)</f>
        <v>0</v>
      </c>
      <c r="AA1068" s="13" t="b" cm="1">
        <f t="array" ref="AA1068">IFERROR(INDEX(bank!$A$2:$P$1212,MATCH($O1068&amp;$P1068,bank!$Q$2:$Q$1212,0),AA$1),FALSE)</f>
        <v>0</v>
      </c>
      <c r="AB1068" s="13" t="b" cm="1">
        <f t="array" ref="AB1068">IFERROR(INDEX(bank!$A$2:$P$1212,MATCH($O1068&amp;$P1068,bank!$Q$2:$Q$1212,0),AB$1),FALSE)</f>
        <v>0</v>
      </c>
      <c r="AC1068" s="13" t="b" cm="1">
        <f t="array" ref="AC1068">IFERROR(INDEX(bank!$A$2:$P$1212,MATCH($O1068&amp;$P1068,bank!$Q$2:$Q$1212,0),AC$1),FALSE)</f>
        <v>0</v>
      </c>
      <c r="AD1068" s="13" t="b" cm="1">
        <f t="array" ref="AD1068">IFERROR(INDEX(bank!$A$2:$P$1212,MATCH($O1068&amp;$P1068,bank!$Q$2:$Q$1212,0),AD$1),FALSE)</f>
        <v>0</v>
      </c>
      <c r="AE1068" s="13" t="b" cm="1">
        <f t="array" ref="AE1068">IFERROR(INDEX(bank!$A$2:$P$1212,MATCH($O1068&amp;$P1068,bank!$Q$2:$Q$1212,0),AE$1),FALSE)</f>
        <v>0</v>
      </c>
      <c r="AF1068" s="13" t="b" cm="1">
        <f t="array" ref="AF1068">IFERROR(INDEX(bank!$A$2:$P$1212,MATCH($O1068&amp;$P1068,bank!$Q$2:$Q$1212,0),AF$1),FALSE)</f>
        <v>0</v>
      </c>
      <c r="AG1068" s="13" t="b" cm="1">
        <f t="array" ref="AG1068">IFERROR(INDEX(bank!$A$2:$P$1212,MATCH($O1068&amp;$P1068,bank!$Q$2:$Q$1212,0),AG$1),FALSE)</f>
        <v>0</v>
      </c>
      <c r="AH1068" s="13" t="b" cm="1">
        <f t="array" ref="AH1068">IFERROR(INDEX(bank!$A$2:$P$1212,MATCH($O1068&amp;$P1068,bank!$Q$2:$Q$1212,0),AH$1),FALSE)</f>
        <v>0</v>
      </c>
      <c r="AI1068" s="13" t="b" cm="1">
        <f t="array" ref="AI1068">IFERROR(INDEX(bank!$A$2:$P$1212,MATCH($O1068&amp;$P1068,bank!$Q$2:$Q$1212,0),AI$1),FALSE)</f>
        <v>0</v>
      </c>
      <c r="AJ1068" s="13" t="b" cm="1">
        <f t="array" ref="AJ1068">IFERROR(INDEX(bank!$A$2:$P$1212,MATCH($O1068&amp;$P1068,bank!$Q$2:$Q$1212,0),AJ$1),FALSE)</f>
        <v>0</v>
      </c>
      <c r="AK1068" s="13" t="b" cm="1">
        <f t="array" ref="AK1068">IFERROR(INDEX(bank!$A$2:$P$1212,MATCH($O1068&amp;$P1068,bank!$Q$2:$Q$1212,0),AK$1),FALSE)</f>
        <v>0</v>
      </c>
      <c r="AL1068" s="13" t="b" cm="1">
        <f t="array" ref="AL1068">IFERROR(INDEX(bank!$A$2:$P$1212,MATCH($O1068&amp;$P1068,bank!$Q$2:$Q$1212,0),AL$1),FALSE)</f>
        <v>0</v>
      </c>
      <c r="AM1068" s="13" t="b" cm="1">
        <f t="array" ref="AM1068">IFERROR(INDEX(bank!$A$2:$P$1212,MATCH($O1068&amp;$P1068,bank!$Q$2:$Q$1212,0),AM$1),FALSE)</f>
        <v>0</v>
      </c>
      <c r="AN1068" s="13" t="b" cm="1">
        <f t="array" ref="AN1068">IFERROR(INDEX(bank!$A$2:$P$1212,MATCH($O1068&amp;$P1068,bank!$Q$2:$Q$1212,0),AN$1),FALSE)</f>
        <v>0</v>
      </c>
      <c r="AO1068" s="13" t="b" cm="1">
        <f t="array" ref="AO1068">IFERROR(INDEX(bank!$A$2:$P$1212,MATCH($O1068&amp;$P1068,bank!$Q$2:$Q$1212,0),AO$1),FALSE)</f>
        <v>0</v>
      </c>
    </row>
    <row r="1069" spans="1:41" hidden="1">
      <c r="A1069" s="4" t="s">
        <v>86</v>
      </c>
      <c r="B1069" s="4" t="s">
        <v>873</v>
      </c>
      <c r="C1069" s="4">
        <v>4025</v>
      </c>
      <c r="D1069" s="4">
        <v>4025</v>
      </c>
      <c r="E1069" s="4">
        <v>0</v>
      </c>
      <c r="F1069" s="4">
        <v>0</v>
      </c>
      <c r="G1069" s="4" t="s">
        <v>30</v>
      </c>
      <c r="H1069" s="6">
        <v>45128.339433518522</v>
      </c>
      <c r="I1069" s="4" t="s">
        <v>818</v>
      </c>
      <c r="J1069" s="4" t="b">
        <v>0</v>
      </c>
      <c r="K1069" s="4">
        <v>0</v>
      </c>
      <c r="L1069" s="4">
        <v>1</v>
      </c>
      <c r="O1069" s="4" t="s">
        <v>18</v>
      </c>
      <c r="P1069" s="4">
        <v>1208</v>
      </c>
      <c r="Q1069" s="10" t="b" cm="1">
        <f t="array" ref="Q1069">IFERROR(INDEX(cashier!$A$2:$I$672,MATCH($O1069&amp;$P1069,cashier!$J$2:$J$672,0),Q$1),FALSE)</f>
        <v>0</v>
      </c>
      <c r="R1069" s="10" t="b" cm="1">
        <f t="array" ref="R1069">IFERROR(INDEX(cashier!$A$2:$I$672,MATCH($O1069&amp;$P1069,cashier!$J$2:$J$672,0),R$1),FALSE)</f>
        <v>0</v>
      </c>
      <c r="S1069" s="10" t="b" cm="1">
        <f t="array" ref="S1069">IFERROR(INDEX(cashier!$A$2:$I$672,MATCH($O1069&amp;$P1069,cashier!$J$2:$J$672,0),S$1),FALSE)</f>
        <v>0</v>
      </c>
      <c r="T1069" s="10" t="b" cm="1">
        <f t="array" ref="T1069">IFERROR(INDEX(cashier!$A$2:$I$672,MATCH($O1069&amp;$P1069,cashier!$J$2:$J$672,0),T$1),FALSE)</f>
        <v>0</v>
      </c>
      <c r="U1069" s="10" t="b" cm="1">
        <f t="array" ref="U1069">IFERROR(INDEX(cashier!$A$2:$I$672,MATCH($O1069&amp;$P1069,cashier!$J$2:$J$672,0),U$1),FALSE)</f>
        <v>0</v>
      </c>
      <c r="V1069" s="10" t="b" cm="1">
        <f t="array" ref="V1069">IFERROR(INDEX(cashier!$A$2:$I$672,MATCH($O1069&amp;$P1069,cashier!$J$2:$J$672,0),V$1),FALSE)</f>
        <v>0</v>
      </c>
      <c r="W1069" s="10" t="b" cm="1">
        <f t="array" ref="W1069">IFERROR(INDEX(cashier!$A$2:$I$672,MATCH($O1069&amp;$P1069,cashier!$J$2:$J$672,0),W$1),FALSE)</f>
        <v>0</v>
      </c>
      <c r="X1069" s="10" t="b" cm="1">
        <f t="array" ref="X1069">IFERROR(INDEX(cashier!$A$2:$I$672,MATCH($O1069&amp;$P1069,cashier!$J$2:$J$672,0),X$1),FALSE)</f>
        <v>0</v>
      </c>
      <c r="Y1069" s="10" t="b" cm="1">
        <f t="array" ref="Y1069">IFERROR(INDEX(cashier!$A$2:$I$672,MATCH($O1069&amp;$P1069,cashier!$J$2:$J$672,0),Y$1),FALSE)</f>
        <v>0</v>
      </c>
      <c r="Z1069" s="13" t="b" cm="1">
        <f t="array" ref="Z1069">IFERROR(INDEX(bank!$A$2:$P$1212,MATCH($O1069&amp;$P1069,bank!$Q$2:$Q$1212,0),Z$1),FALSE)</f>
        <v>0</v>
      </c>
      <c r="AA1069" s="13" t="b" cm="1">
        <f t="array" ref="AA1069">IFERROR(INDEX(bank!$A$2:$P$1212,MATCH($O1069&amp;$P1069,bank!$Q$2:$Q$1212,0),AA$1),FALSE)</f>
        <v>0</v>
      </c>
      <c r="AB1069" s="13" t="b" cm="1">
        <f t="array" ref="AB1069">IFERROR(INDEX(bank!$A$2:$P$1212,MATCH($O1069&amp;$P1069,bank!$Q$2:$Q$1212,0),AB$1),FALSE)</f>
        <v>0</v>
      </c>
      <c r="AC1069" s="13" t="b" cm="1">
        <f t="array" ref="AC1069">IFERROR(INDEX(bank!$A$2:$P$1212,MATCH($O1069&amp;$P1069,bank!$Q$2:$Q$1212,0),AC$1),FALSE)</f>
        <v>0</v>
      </c>
      <c r="AD1069" s="13" t="b" cm="1">
        <f t="array" ref="AD1069">IFERROR(INDEX(bank!$A$2:$P$1212,MATCH($O1069&amp;$P1069,bank!$Q$2:$Q$1212,0),AD$1),FALSE)</f>
        <v>0</v>
      </c>
      <c r="AE1069" s="13" t="b" cm="1">
        <f t="array" ref="AE1069">IFERROR(INDEX(bank!$A$2:$P$1212,MATCH($O1069&amp;$P1069,bank!$Q$2:$Q$1212,0),AE$1),FALSE)</f>
        <v>0</v>
      </c>
      <c r="AF1069" s="13" t="b" cm="1">
        <f t="array" ref="AF1069">IFERROR(INDEX(bank!$A$2:$P$1212,MATCH($O1069&amp;$P1069,bank!$Q$2:$Q$1212,0),AF$1),FALSE)</f>
        <v>0</v>
      </c>
      <c r="AG1069" s="13" t="b" cm="1">
        <f t="array" ref="AG1069">IFERROR(INDEX(bank!$A$2:$P$1212,MATCH($O1069&amp;$P1069,bank!$Q$2:$Q$1212,0),AG$1),FALSE)</f>
        <v>0</v>
      </c>
      <c r="AH1069" s="13" t="b" cm="1">
        <f t="array" ref="AH1069">IFERROR(INDEX(bank!$A$2:$P$1212,MATCH($O1069&amp;$P1069,bank!$Q$2:$Q$1212,0),AH$1),FALSE)</f>
        <v>0</v>
      </c>
      <c r="AI1069" s="13" t="b" cm="1">
        <f t="array" ref="AI1069">IFERROR(INDEX(bank!$A$2:$P$1212,MATCH($O1069&amp;$P1069,bank!$Q$2:$Q$1212,0),AI$1),FALSE)</f>
        <v>0</v>
      </c>
      <c r="AJ1069" s="13" t="b" cm="1">
        <f t="array" ref="AJ1069">IFERROR(INDEX(bank!$A$2:$P$1212,MATCH($O1069&amp;$P1069,bank!$Q$2:$Q$1212,0),AJ$1),FALSE)</f>
        <v>0</v>
      </c>
      <c r="AK1069" s="13" t="b" cm="1">
        <f t="array" ref="AK1069">IFERROR(INDEX(bank!$A$2:$P$1212,MATCH($O1069&amp;$P1069,bank!$Q$2:$Q$1212,0),AK$1),FALSE)</f>
        <v>0</v>
      </c>
      <c r="AL1069" s="13" t="b" cm="1">
        <f t="array" ref="AL1069">IFERROR(INDEX(bank!$A$2:$P$1212,MATCH($O1069&amp;$P1069,bank!$Q$2:$Q$1212,0),AL$1),FALSE)</f>
        <v>0</v>
      </c>
      <c r="AM1069" s="13" t="b" cm="1">
        <f t="array" ref="AM1069">IFERROR(INDEX(bank!$A$2:$P$1212,MATCH($O1069&amp;$P1069,bank!$Q$2:$Q$1212,0),AM$1),FALSE)</f>
        <v>0</v>
      </c>
      <c r="AN1069" s="13" t="b" cm="1">
        <f t="array" ref="AN1069">IFERROR(INDEX(bank!$A$2:$P$1212,MATCH($O1069&amp;$P1069,bank!$Q$2:$Q$1212,0),AN$1),FALSE)</f>
        <v>0</v>
      </c>
      <c r="AO1069" s="13" t="b" cm="1">
        <f t="array" ref="AO1069">IFERROR(INDEX(bank!$A$2:$P$1212,MATCH($O1069&amp;$P1069,bank!$Q$2:$Q$1212,0),AO$1),FALSE)</f>
        <v>0</v>
      </c>
    </row>
    <row r="1070" spans="1:41" hidden="1">
      <c r="A1070" s="4" t="s">
        <v>90</v>
      </c>
      <c r="B1070" s="4" t="s">
        <v>874</v>
      </c>
      <c r="C1070" s="4">
        <v>262.25</v>
      </c>
      <c r="D1070" s="4">
        <v>262.25</v>
      </c>
      <c r="E1070" s="4">
        <v>0</v>
      </c>
      <c r="F1070" s="4">
        <v>0</v>
      </c>
      <c r="G1070" s="4" t="s">
        <v>19</v>
      </c>
      <c r="H1070" s="6">
        <v>45102.345859745372</v>
      </c>
      <c r="I1070" s="4" t="s">
        <v>818</v>
      </c>
      <c r="J1070" s="4" t="b">
        <v>0</v>
      </c>
      <c r="K1070" s="4">
        <v>0</v>
      </c>
      <c r="L1070" s="4">
        <v>1</v>
      </c>
      <c r="O1070" s="4" t="s">
        <v>18</v>
      </c>
      <c r="P1070" s="4">
        <v>1209</v>
      </c>
      <c r="Q1070" s="10" t="b" cm="1">
        <f t="array" ref="Q1070">IFERROR(INDEX(cashier!$A$2:$I$672,MATCH($O1070&amp;$P1070,cashier!$J$2:$J$672,0),Q$1),FALSE)</f>
        <v>0</v>
      </c>
      <c r="R1070" s="10" t="b" cm="1">
        <f t="array" ref="R1070">IFERROR(INDEX(cashier!$A$2:$I$672,MATCH($O1070&amp;$P1070,cashier!$J$2:$J$672,0),R$1),FALSE)</f>
        <v>0</v>
      </c>
      <c r="S1070" s="10" t="b" cm="1">
        <f t="array" ref="S1070">IFERROR(INDEX(cashier!$A$2:$I$672,MATCH($O1070&amp;$P1070,cashier!$J$2:$J$672,0),S$1),FALSE)</f>
        <v>0</v>
      </c>
      <c r="T1070" s="10" t="b" cm="1">
        <f t="array" ref="T1070">IFERROR(INDEX(cashier!$A$2:$I$672,MATCH($O1070&amp;$P1070,cashier!$J$2:$J$672,0),T$1),FALSE)</f>
        <v>0</v>
      </c>
      <c r="U1070" s="10" t="b" cm="1">
        <f t="array" ref="U1070">IFERROR(INDEX(cashier!$A$2:$I$672,MATCH($O1070&amp;$P1070,cashier!$J$2:$J$672,0),U$1),FALSE)</f>
        <v>0</v>
      </c>
      <c r="V1070" s="10" t="b" cm="1">
        <f t="array" ref="V1070">IFERROR(INDEX(cashier!$A$2:$I$672,MATCH($O1070&amp;$P1070,cashier!$J$2:$J$672,0),V$1),FALSE)</f>
        <v>0</v>
      </c>
      <c r="W1070" s="10" t="b" cm="1">
        <f t="array" ref="W1070">IFERROR(INDEX(cashier!$A$2:$I$672,MATCH($O1070&amp;$P1070,cashier!$J$2:$J$672,0),W$1),FALSE)</f>
        <v>0</v>
      </c>
      <c r="X1070" s="10" t="b" cm="1">
        <f t="array" ref="X1070">IFERROR(INDEX(cashier!$A$2:$I$672,MATCH($O1070&amp;$P1070,cashier!$J$2:$J$672,0),X$1),FALSE)</f>
        <v>0</v>
      </c>
      <c r="Y1070" s="10" t="b" cm="1">
        <f t="array" ref="Y1070">IFERROR(INDEX(cashier!$A$2:$I$672,MATCH($O1070&amp;$P1070,cashier!$J$2:$J$672,0),Y$1),FALSE)</f>
        <v>0</v>
      </c>
      <c r="Z1070" s="13" t="b" cm="1">
        <f t="array" ref="Z1070">IFERROR(INDEX(bank!$A$2:$P$1212,MATCH($O1070&amp;$P1070,bank!$Q$2:$Q$1212,0),Z$1),FALSE)</f>
        <v>0</v>
      </c>
      <c r="AA1070" s="13" t="b" cm="1">
        <f t="array" ref="AA1070">IFERROR(INDEX(bank!$A$2:$P$1212,MATCH($O1070&amp;$P1070,bank!$Q$2:$Q$1212,0),AA$1),FALSE)</f>
        <v>0</v>
      </c>
      <c r="AB1070" s="13" t="b" cm="1">
        <f t="array" ref="AB1070">IFERROR(INDEX(bank!$A$2:$P$1212,MATCH($O1070&amp;$P1070,bank!$Q$2:$Q$1212,0),AB$1),FALSE)</f>
        <v>0</v>
      </c>
      <c r="AC1070" s="13" t="b" cm="1">
        <f t="array" ref="AC1070">IFERROR(INDEX(bank!$A$2:$P$1212,MATCH($O1070&amp;$P1070,bank!$Q$2:$Q$1212,0),AC$1),FALSE)</f>
        <v>0</v>
      </c>
      <c r="AD1070" s="13" t="b" cm="1">
        <f t="array" ref="AD1070">IFERROR(INDEX(bank!$A$2:$P$1212,MATCH($O1070&amp;$P1070,bank!$Q$2:$Q$1212,0),AD$1),FALSE)</f>
        <v>0</v>
      </c>
      <c r="AE1070" s="13" t="b" cm="1">
        <f t="array" ref="AE1070">IFERROR(INDEX(bank!$A$2:$P$1212,MATCH($O1070&amp;$P1070,bank!$Q$2:$Q$1212,0),AE$1),FALSE)</f>
        <v>0</v>
      </c>
      <c r="AF1070" s="13" t="b" cm="1">
        <f t="array" ref="AF1070">IFERROR(INDEX(bank!$A$2:$P$1212,MATCH($O1070&amp;$P1070,bank!$Q$2:$Q$1212,0),AF$1),FALSE)</f>
        <v>0</v>
      </c>
      <c r="AG1070" s="13" t="b" cm="1">
        <f t="array" ref="AG1070">IFERROR(INDEX(bank!$A$2:$P$1212,MATCH($O1070&amp;$P1070,bank!$Q$2:$Q$1212,0),AG$1),FALSE)</f>
        <v>0</v>
      </c>
      <c r="AH1070" s="13" t="b" cm="1">
        <f t="array" ref="AH1070">IFERROR(INDEX(bank!$A$2:$P$1212,MATCH($O1070&amp;$P1070,bank!$Q$2:$Q$1212,0),AH$1),FALSE)</f>
        <v>0</v>
      </c>
      <c r="AI1070" s="13" t="b" cm="1">
        <f t="array" ref="AI1070">IFERROR(INDEX(bank!$A$2:$P$1212,MATCH($O1070&amp;$P1070,bank!$Q$2:$Q$1212,0),AI$1),FALSE)</f>
        <v>0</v>
      </c>
      <c r="AJ1070" s="13" t="b" cm="1">
        <f t="array" ref="AJ1070">IFERROR(INDEX(bank!$A$2:$P$1212,MATCH($O1070&amp;$P1070,bank!$Q$2:$Q$1212,0),AJ$1),FALSE)</f>
        <v>0</v>
      </c>
      <c r="AK1070" s="13" t="b" cm="1">
        <f t="array" ref="AK1070">IFERROR(INDEX(bank!$A$2:$P$1212,MATCH($O1070&amp;$P1070,bank!$Q$2:$Q$1212,0),AK$1),FALSE)</f>
        <v>0</v>
      </c>
      <c r="AL1070" s="13" t="b" cm="1">
        <f t="array" ref="AL1070">IFERROR(INDEX(bank!$A$2:$P$1212,MATCH($O1070&amp;$P1070,bank!$Q$2:$Q$1212,0),AL$1),FALSE)</f>
        <v>0</v>
      </c>
      <c r="AM1070" s="13" t="b" cm="1">
        <f t="array" ref="AM1070">IFERROR(INDEX(bank!$A$2:$P$1212,MATCH($O1070&amp;$P1070,bank!$Q$2:$Q$1212,0),AM$1),FALSE)</f>
        <v>0</v>
      </c>
      <c r="AN1070" s="13" t="b" cm="1">
        <f t="array" ref="AN1070">IFERROR(INDEX(bank!$A$2:$P$1212,MATCH($O1070&amp;$P1070,bank!$Q$2:$Q$1212,0),AN$1),FALSE)</f>
        <v>0</v>
      </c>
      <c r="AO1070" s="13" t="b" cm="1">
        <f t="array" ref="AO1070">IFERROR(INDEX(bank!$A$2:$P$1212,MATCH($O1070&amp;$P1070,bank!$Q$2:$Q$1212,0),AO$1),FALSE)</f>
        <v>0</v>
      </c>
    </row>
    <row r="1071" spans="1:41" hidden="1">
      <c r="A1071" s="4" t="s">
        <v>86</v>
      </c>
      <c r="B1071" s="4" t="s">
        <v>875</v>
      </c>
      <c r="C1071" s="4">
        <v>68489</v>
      </c>
      <c r="D1071" s="4">
        <v>9651.0956105122241</v>
      </c>
      <c r="E1071" s="4">
        <v>0</v>
      </c>
      <c r="F1071" s="4">
        <v>0</v>
      </c>
      <c r="G1071" s="4" t="s">
        <v>30</v>
      </c>
      <c r="H1071" s="6">
        <v>45101.37646284722</v>
      </c>
      <c r="I1071" s="4" t="s">
        <v>830</v>
      </c>
      <c r="J1071" s="4" t="b">
        <v>0</v>
      </c>
      <c r="K1071" s="4">
        <v>0</v>
      </c>
      <c r="L1071" s="4">
        <v>7.0964999999999998</v>
      </c>
      <c r="O1071" s="4" t="s">
        <v>18</v>
      </c>
      <c r="P1071" s="4">
        <v>1211</v>
      </c>
      <c r="Q1071" s="10" t="b" cm="1">
        <f t="array" ref="Q1071">IFERROR(INDEX(cashier!$A$2:$I$672,MATCH($O1071&amp;$P1071,cashier!$J$2:$J$672,0),Q$1),FALSE)</f>
        <v>0</v>
      </c>
      <c r="R1071" s="10" t="b" cm="1">
        <f t="array" ref="R1071">IFERROR(INDEX(cashier!$A$2:$I$672,MATCH($O1071&amp;$P1071,cashier!$J$2:$J$672,0),R$1),FALSE)</f>
        <v>0</v>
      </c>
      <c r="S1071" s="10" t="b" cm="1">
        <f t="array" ref="S1071">IFERROR(INDEX(cashier!$A$2:$I$672,MATCH($O1071&amp;$P1071,cashier!$J$2:$J$672,0),S$1),FALSE)</f>
        <v>0</v>
      </c>
      <c r="T1071" s="10" t="b" cm="1">
        <f t="array" ref="T1071">IFERROR(INDEX(cashier!$A$2:$I$672,MATCH($O1071&amp;$P1071,cashier!$J$2:$J$672,0),T$1),FALSE)</f>
        <v>0</v>
      </c>
      <c r="U1071" s="10" t="b" cm="1">
        <f t="array" ref="U1071">IFERROR(INDEX(cashier!$A$2:$I$672,MATCH($O1071&amp;$P1071,cashier!$J$2:$J$672,0),U$1),FALSE)</f>
        <v>0</v>
      </c>
      <c r="V1071" s="10" t="b" cm="1">
        <f t="array" ref="V1071">IFERROR(INDEX(cashier!$A$2:$I$672,MATCH($O1071&amp;$P1071,cashier!$J$2:$J$672,0),V$1),FALSE)</f>
        <v>0</v>
      </c>
      <c r="W1071" s="10" t="b" cm="1">
        <f t="array" ref="W1071">IFERROR(INDEX(cashier!$A$2:$I$672,MATCH($O1071&amp;$P1071,cashier!$J$2:$J$672,0),W$1),FALSE)</f>
        <v>0</v>
      </c>
      <c r="X1071" s="10" t="b" cm="1">
        <f t="array" ref="X1071">IFERROR(INDEX(cashier!$A$2:$I$672,MATCH($O1071&amp;$P1071,cashier!$J$2:$J$672,0),X$1),FALSE)</f>
        <v>0</v>
      </c>
      <c r="Y1071" s="10" t="b" cm="1">
        <f t="array" ref="Y1071">IFERROR(INDEX(cashier!$A$2:$I$672,MATCH($O1071&amp;$P1071,cashier!$J$2:$J$672,0),Y$1),FALSE)</f>
        <v>0</v>
      </c>
      <c r="Z1071" s="13" t="b" cm="1">
        <f t="array" ref="Z1071">IFERROR(INDEX(bank!$A$2:$P$1212,MATCH($O1071&amp;$P1071,bank!$Q$2:$Q$1212,0),Z$1),FALSE)</f>
        <v>0</v>
      </c>
      <c r="AA1071" s="13" t="b" cm="1">
        <f t="array" ref="AA1071">IFERROR(INDEX(bank!$A$2:$P$1212,MATCH($O1071&amp;$P1071,bank!$Q$2:$Q$1212,0),AA$1),FALSE)</f>
        <v>0</v>
      </c>
      <c r="AB1071" s="13" t="b" cm="1">
        <f t="array" ref="AB1071">IFERROR(INDEX(bank!$A$2:$P$1212,MATCH($O1071&amp;$P1071,bank!$Q$2:$Q$1212,0),AB$1),FALSE)</f>
        <v>0</v>
      </c>
      <c r="AC1071" s="13" t="b" cm="1">
        <f t="array" ref="AC1071">IFERROR(INDEX(bank!$A$2:$P$1212,MATCH($O1071&amp;$P1071,bank!$Q$2:$Q$1212,0),AC$1),FALSE)</f>
        <v>0</v>
      </c>
      <c r="AD1071" s="13" t="b" cm="1">
        <f t="array" ref="AD1071">IFERROR(INDEX(bank!$A$2:$P$1212,MATCH($O1071&amp;$P1071,bank!$Q$2:$Q$1212,0),AD$1),FALSE)</f>
        <v>0</v>
      </c>
      <c r="AE1071" s="13" t="b" cm="1">
        <f t="array" ref="AE1071">IFERROR(INDEX(bank!$A$2:$P$1212,MATCH($O1071&amp;$P1071,bank!$Q$2:$Q$1212,0),AE$1),FALSE)</f>
        <v>0</v>
      </c>
      <c r="AF1071" s="13" t="b" cm="1">
        <f t="array" ref="AF1071">IFERROR(INDEX(bank!$A$2:$P$1212,MATCH($O1071&amp;$P1071,bank!$Q$2:$Q$1212,0),AF$1),FALSE)</f>
        <v>0</v>
      </c>
      <c r="AG1071" s="13" t="b" cm="1">
        <f t="array" ref="AG1071">IFERROR(INDEX(bank!$A$2:$P$1212,MATCH($O1071&amp;$P1071,bank!$Q$2:$Q$1212,0),AG$1),FALSE)</f>
        <v>0</v>
      </c>
      <c r="AH1071" s="13" t="b" cm="1">
        <f t="array" ref="AH1071">IFERROR(INDEX(bank!$A$2:$P$1212,MATCH($O1071&amp;$P1071,bank!$Q$2:$Q$1212,0),AH$1),FALSE)</f>
        <v>0</v>
      </c>
      <c r="AI1071" s="13" t="b" cm="1">
        <f t="array" ref="AI1071">IFERROR(INDEX(bank!$A$2:$P$1212,MATCH($O1071&amp;$P1071,bank!$Q$2:$Q$1212,0),AI$1),FALSE)</f>
        <v>0</v>
      </c>
      <c r="AJ1071" s="13" t="b" cm="1">
        <f t="array" ref="AJ1071">IFERROR(INDEX(bank!$A$2:$P$1212,MATCH($O1071&amp;$P1071,bank!$Q$2:$Q$1212,0),AJ$1),FALSE)</f>
        <v>0</v>
      </c>
      <c r="AK1071" s="13" t="b" cm="1">
        <f t="array" ref="AK1071">IFERROR(INDEX(bank!$A$2:$P$1212,MATCH($O1071&amp;$P1071,bank!$Q$2:$Q$1212,0),AK$1),FALSE)</f>
        <v>0</v>
      </c>
      <c r="AL1071" s="13" t="b" cm="1">
        <f t="array" ref="AL1071">IFERROR(INDEX(bank!$A$2:$P$1212,MATCH($O1071&amp;$P1071,bank!$Q$2:$Q$1212,0),AL$1),FALSE)</f>
        <v>0</v>
      </c>
      <c r="AM1071" s="13" t="b" cm="1">
        <f t="array" ref="AM1071">IFERROR(INDEX(bank!$A$2:$P$1212,MATCH($O1071&amp;$P1071,bank!$Q$2:$Q$1212,0),AM$1),FALSE)</f>
        <v>0</v>
      </c>
      <c r="AN1071" s="13" t="b" cm="1">
        <f t="array" ref="AN1071">IFERROR(INDEX(bank!$A$2:$P$1212,MATCH($O1071&amp;$P1071,bank!$Q$2:$Q$1212,0),AN$1),FALSE)</f>
        <v>0</v>
      </c>
      <c r="AO1071" s="13" t="b" cm="1">
        <f t="array" ref="AO1071">IFERROR(INDEX(bank!$A$2:$P$1212,MATCH($O1071&amp;$P1071,bank!$Q$2:$Q$1212,0),AO$1),FALSE)</f>
        <v>0</v>
      </c>
    </row>
    <row r="1072" spans="1:41" hidden="1">
      <c r="A1072" s="4" t="s">
        <v>133</v>
      </c>
      <c r="B1072" s="4" t="s">
        <v>876</v>
      </c>
      <c r="C1072" s="4">
        <v>34024</v>
      </c>
      <c r="D1072" s="4">
        <v>4794.4761502148949</v>
      </c>
      <c r="E1072" s="4">
        <v>0</v>
      </c>
      <c r="F1072" s="4">
        <v>0</v>
      </c>
      <c r="G1072" s="4" t="s">
        <v>30</v>
      </c>
      <c r="H1072" s="6">
        <v>45101.385689768518</v>
      </c>
      <c r="I1072" s="4" t="s">
        <v>830</v>
      </c>
      <c r="J1072" s="4" t="b">
        <v>0</v>
      </c>
      <c r="K1072" s="4">
        <v>0</v>
      </c>
      <c r="L1072" s="4">
        <v>7.0964999999999998</v>
      </c>
      <c r="O1072" s="4" t="s">
        <v>18</v>
      </c>
      <c r="P1072" s="4">
        <v>1213</v>
      </c>
      <c r="Q1072" s="10" t="b" cm="1">
        <f t="array" ref="Q1072">IFERROR(INDEX(cashier!$A$2:$I$672,MATCH($O1072&amp;$P1072,cashier!$J$2:$J$672,0),Q$1),FALSE)</f>
        <v>0</v>
      </c>
      <c r="R1072" s="10" t="b" cm="1">
        <f t="array" ref="R1072">IFERROR(INDEX(cashier!$A$2:$I$672,MATCH($O1072&amp;$P1072,cashier!$J$2:$J$672,0),R$1),FALSE)</f>
        <v>0</v>
      </c>
      <c r="S1072" s="10" t="b" cm="1">
        <f t="array" ref="S1072">IFERROR(INDEX(cashier!$A$2:$I$672,MATCH($O1072&amp;$P1072,cashier!$J$2:$J$672,0),S$1),FALSE)</f>
        <v>0</v>
      </c>
      <c r="T1072" s="10" t="b" cm="1">
        <f t="array" ref="T1072">IFERROR(INDEX(cashier!$A$2:$I$672,MATCH($O1072&amp;$P1072,cashier!$J$2:$J$672,0),T$1),FALSE)</f>
        <v>0</v>
      </c>
      <c r="U1072" s="10" t="b" cm="1">
        <f t="array" ref="U1072">IFERROR(INDEX(cashier!$A$2:$I$672,MATCH($O1072&amp;$P1072,cashier!$J$2:$J$672,0),U$1),FALSE)</f>
        <v>0</v>
      </c>
      <c r="V1072" s="10" t="b" cm="1">
        <f t="array" ref="V1072">IFERROR(INDEX(cashier!$A$2:$I$672,MATCH($O1072&amp;$P1072,cashier!$J$2:$J$672,0),V$1),FALSE)</f>
        <v>0</v>
      </c>
      <c r="W1072" s="10" t="b" cm="1">
        <f t="array" ref="W1072">IFERROR(INDEX(cashier!$A$2:$I$672,MATCH($O1072&amp;$P1072,cashier!$J$2:$J$672,0),W$1),FALSE)</f>
        <v>0</v>
      </c>
      <c r="X1072" s="10" t="b" cm="1">
        <f t="array" ref="X1072">IFERROR(INDEX(cashier!$A$2:$I$672,MATCH($O1072&amp;$P1072,cashier!$J$2:$J$672,0),X$1),FALSE)</f>
        <v>0</v>
      </c>
      <c r="Y1072" s="10" t="b" cm="1">
        <f t="array" ref="Y1072">IFERROR(INDEX(cashier!$A$2:$I$672,MATCH($O1072&amp;$P1072,cashier!$J$2:$J$672,0),Y$1),FALSE)</f>
        <v>0</v>
      </c>
      <c r="Z1072" s="13" t="b" cm="1">
        <f t="array" ref="Z1072">IFERROR(INDEX(bank!$A$2:$P$1212,MATCH($O1072&amp;$P1072,bank!$Q$2:$Q$1212,0),Z$1),FALSE)</f>
        <v>0</v>
      </c>
      <c r="AA1072" s="13" t="b" cm="1">
        <f t="array" ref="AA1072">IFERROR(INDEX(bank!$A$2:$P$1212,MATCH($O1072&amp;$P1072,bank!$Q$2:$Q$1212,0),AA$1),FALSE)</f>
        <v>0</v>
      </c>
      <c r="AB1072" s="13" t="b" cm="1">
        <f t="array" ref="AB1072">IFERROR(INDEX(bank!$A$2:$P$1212,MATCH($O1072&amp;$P1072,bank!$Q$2:$Q$1212,0),AB$1),FALSE)</f>
        <v>0</v>
      </c>
      <c r="AC1072" s="13" t="b" cm="1">
        <f t="array" ref="AC1072">IFERROR(INDEX(bank!$A$2:$P$1212,MATCH($O1072&amp;$P1072,bank!$Q$2:$Q$1212,0),AC$1),FALSE)</f>
        <v>0</v>
      </c>
      <c r="AD1072" s="13" t="b" cm="1">
        <f t="array" ref="AD1072">IFERROR(INDEX(bank!$A$2:$P$1212,MATCH($O1072&amp;$P1072,bank!$Q$2:$Q$1212,0),AD$1),FALSE)</f>
        <v>0</v>
      </c>
      <c r="AE1072" s="13" t="b" cm="1">
        <f t="array" ref="AE1072">IFERROR(INDEX(bank!$A$2:$P$1212,MATCH($O1072&amp;$P1072,bank!$Q$2:$Q$1212,0),AE$1),FALSE)</f>
        <v>0</v>
      </c>
      <c r="AF1072" s="13" t="b" cm="1">
        <f t="array" ref="AF1072">IFERROR(INDEX(bank!$A$2:$P$1212,MATCH($O1072&amp;$P1072,bank!$Q$2:$Q$1212,0),AF$1),FALSE)</f>
        <v>0</v>
      </c>
      <c r="AG1072" s="13" t="b" cm="1">
        <f t="array" ref="AG1072">IFERROR(INDEX(bank!$A$2:$P$1212,MATCH($O1072&amp;$P1072,bank!$Q$2:$Q$1212,0),AG$1),FALSE)</f>
        <v>0</v>
      </c>
      <c r="AH1072" s="13" t="b" cm="1">
        <f t="array" ref="AH1072">IFERROR(INDEX(bank!$A$2:$P$1212,MATCH($O1072&amp;$P1072,bank!$Q$2:$Q$1212,0),AH$1),FALSE)</f>
        <v>0</v>
      </c>
      <c r="AI1072" s="13" t="b" cm="1">
        <f t="array" ref="AI1072">IFERROR(INDEX(bank!$A$2:$P$1212,MATCH($O1072&amp;$P1072,bank!$Q$2:$Q$1212,0),AI$1),FALSE)</f>
        <v>0</v>
      </c>
      <c r="AJ1072" s="13" t="b" cm="1">
        <f t="array" ref="AJ1072">IFERROR(INDEX(bank!$A$2:$P$1212,MATCH($O1072&amp;$P1072,bank!$Q$2:$Q$1212,0),AJ$1),FALSE)</f>
        <v>0</v>
      </c>
      <c r="AK1072" s="13" t="b" cm="1">
        <f t="array" ref="AK1072">IFERROR(INDEX(bank!$A$2:$P$1212,MATCH($O1072&amp;$P1072,bank!$Q$2:$Q$1212,0),AK$1),FALSE)</f>
        <v>0</v>
      </c>
      <c r="AL1072" s="13" t="b" cm="1">
        <f t="array" ref="AL1072">IFERROR(INDEX(bank!$A$2:$P$1212,MATCH($O1072&amp;$P1072,bank!$Q$2:$Q$1212,0),AL$1),FALSE)</f>
        <v>0</v>
      </c>
      <c r="AM1072" s="13" t="b" cm="1">
        <f t="array" ref="AM1072">IFERROR(INDEX(bank!$A$2:$P$1212,MATCH($O1072&amp;$P1072,bank!$Q$2:$Q$1212,0),AM$1),FALSE)</f>
        <v>0</v>
      </c>
      <c r="AN1072" s="13" t="b" cm="1">
        <f t="array" ref="AN1072">IFERROR(INDEX(bank!$A$2:$P$1212,MATCH($O1072&amp;$P1072,bank!$Q$2:$Q$1212,0),AN$1),FALSE)</f>
        <v>0</v>
      </c>
      <c r="AO1072" s="13" t="b" cm="1">
        <f t="array" ref="AO1072">IFERROR(INDEX(bank!$A$2:$P$1212,MATCH($O1072&amp;$P1072,bank!$Q$2:$Q$1212,0),AO$1),FALSE)</f>
        <v>0</v>
      </c>
    </row>
    <row r="1073" spans="1:41" hidden="1">
      <c r="A1073" s="4" t="s">
        <v>362</v>
      </c>
      <c r="B1073" s="4" t="s">
        <v>877</v>
      </c>
      <c r="C1073" s="4">
        <v>0</v>
      </c>
      <c r="D1073" s="4">
        <v>0</v>
      </c>
      <c r="E1073" s="4">
        <v>7969.53</v>
      </c>
      <c r="F1073" s="4">
        <v>7969.53</v>
      </c>
      <c r="G1073" s="4" t="s">
        <v>19</v>
      </c>
      <c r="H1073" s="6">
        <v>45085.390432673608</v>
      </c>
      <c r="I1073" s="4" t="s">
        <v>208</v>
      </c>
      <c r="J1073" s="4" t="b">
        <v>0</v>
      </c>
      <c r="K1073" s="4">
        <v>0</v>
      </c>
      <c r="L1073" s="4">
        <v>1</v>
      </c>
      <c r="O1073" s="4" t="s">
        <v>26</v>
      </c>
      <c r="P1073" s="4">
        <v>1215</v>
      </c>
      <c r="Q1073" s="10" t="b" cm="1">
        <f t="array" ref="Q1073">IFERROR(INDEX(cashier!$A$2:$I$672,MATCH($O1073&amp;$P1073,cashier!$J$2:$J$672,0),Q$1),FALSE)</f>
        <v>0</v>
      </c>
      <c r="R1073" s="10" t="b" cm="1">
        <f t="array" ref="R1073">IFERROR(INDEX(cashier!$A$2:$I$672,MATCH($O1073&amp;$P1073,cashier!$J$2:$J$672,0),R$1),FALSE)</f>
        <v>0</v>
      </c>
      <c r="S1073" s="10" t="b" cm="1">
        <f t="array" ref="S1073">IFERROR(INDEX(cashier!$A$2:$I$672,MATCH($O1073&amp;$P1073,cashier!$J$2:$J$672,0),S$1),FALSE)</f>
        <v>0</v>
      </c>
      <c r="T1073" s="10" t="b" cm="1">
        <f t="array" ref="T1073">IFERROR(INDEX(cashier!$A$2:$I$672,MATCH($O1073&amp;$P1073,cashier!$J$2:$J$672,0),T$1),FALSE)</f>
        <v>0</v>
      </c>
      <c r="U1073" s="10" t="b" cm="1">
        <f t="array" ref="U1073">IFERROR(INDEX(cashier!$A$2:$I$672,MATCH($O1073&amp;$P1073,cashier!$J$2:$J$672,0),U$1),FALSE)</f>
        <v>0</v>
      </c>
      <c r="V1073" s="10" t="b" cm="1">
        <f t="array" ref="V1073">IFERROR(INDEX(cashier!$A$2:$I$672,MATCH($O1073&amp;$P1073,cashier!$J$2:$J$672,0),V$1),FALSE)</f>
        <v>0</v>
      </c>
      <c r="W1073" s="10" t="b" cm="1">
        <f t="array" ref="W1073">IFERROR(INDEX(cashier!$A$2:$I$672,MATCH($O1073&amp;$P1073,cashier!$J$2:$J$672,0),W$1),FALSE)</f>
        <v>0</v>
      </c>
      <c r="X1073" s="10" t="b" cm="1">
        <f t="array" ref="X1073">IFERROR(INDEX(cashier!$A$2:$I$672,MATCH($O1073&amp;$P1073,cashier!$J$2:$J$672,0),X$1),FALSE)</f>
        <v>0</v>
      </c>
      <c r="Y1073" s="10" t="b" cm="1">
        <f t="array" ref="Y1073">IFERROR(INDEX(cashier!$A$2:$I$672,MATCH($O1073&amp;$P1073,cashier!$J$2:$J$672,0),Y$1),FALSE)</f>
        <v>0</v>
      </c>
      <c r="Z1073" s="13" t="b" cm="1">
        <f t="array" ref="Z1073">IFERROR(INDEX(bank!$A$2:$P$1212,MATCH($O1073&amp;$P1073,bank!$Q$2:$Q$1212,0),Z$1),FALSE)</f>
        <v>0</v>
      </c>
      <c r="AA1073" s="13" t="b" cm="1">
        <f t="array" ref="AA1073">IFERROR(INDEX(bank!$A$2:$P$1212,MATCH($O1073&amp;$P1073,bank!$Q$2:$Q$1212,0),AA$1),FALSE)</f>
        <v>0</v>
      </c>
      <c r="AB1073" s="13" t="b" cm="1">
        <f t="array" ref="AB1073">IFERROR(INDEX(bank!$A$2:$P$1212,MATCH($O1073&amp;$P1073,bank!$Q$2:$Q$1212,0),AB$1),FALSE)</f>
        <v>0</v>
      </c>
      <c r="AC1073" s="13" t="b" cm="1">
        <f t="array" ref="AC1073">IFERROR(INDEX(bank!$A$2:$P$1212,MATCH($O1073&amp;$P1073,bank!$Q$2:$Q$1212,0),AC$1),FALSE)</f>
        <v>0</v>
      </c>
      <c r="AD1073" s="13" t="b" cm="1">
        <f t="array" ref="AD1073">IFERROR(INDEX(bank!$A$2:$P$1212,MATCH($O1073&amp;$P1073,bank!$Q$2:$Q$1212,0),AD$1),FALSE)</f>
        <v>0</v>
      </c>
      <c r="AE1073" s="13" t="b" cm="1">
        <f t="array" ref="AE1073">IFERROR(INDEX(bank!$A$2:$P$1212,MATCH($O1073&amp;$P1073,bank!$Q$2:$Q$1212,0),AE$1),FALSE)</f>
        <v>0</v>
      </c>
      <c r="AF1073" s="13" t="b" cm="1">
        <f t="array" ref="AF1073">IFERROR(INDEX(bank!$A$2:$P$1212,MATCH($O1073&amp;$P1073,bank!$Q$2:$Q$1212,0),AF$1),FALSE)</f>
        <v>0</v>
      </c>
      <c r="AG1073" s="13" t="b" cm="1">
        <f t="array" ref="AG1073">IFERROR(INDEX(bank!$A$2:$P$1212,MATCH($O1073&amp;$P1073,bank!$Q$2:$Q$1212,0),AG$1),FALSE)</f>
        <v>0</v>
      </c>
      <c r="AH1073" s="13" t="b" cm="1">
        <f t="array" ref="AH1073">IFERROR(INDEX(bank!$A$2:$P$1212,MATCH($O1073&amp;$P1073,bank!$Q$2:$Q$1212,0),AH$1),FALSE)</f>
        <v>0</v>
      </c>
      <c r="AI1073" s="13" t="b" cm="1">
        <f t="array" ref="AI1073">IFERROR(INDEX(bank!$A$2:$P$1212,MATCH($O1073&amp;$P1073,bank!$Q$2:$Q$1212,0),AI$1),FALSE)</f>
        <v>0</v>
      </c>
      <c r="AJ1073" s="13" t="b" cm="1">
        <f t="array" ref="AJ1073">IFERROR(INDEX(bank!$A$2:$P$1212,MATCH($O1073&amp;$P1073,bank!$Q$2:$Q$1212,0),AJ$1),FALSE)</f>
        <v>0</v>
      </c>
      <c r="AK1073" s="13" t="b" cm="1">
        <f t="array" ref="AK1073">IFERROR(INDEX(bank!$A$2:$P$1212,MATCH($O1073&amp;$P1073,bank!$Q$2:$Q$1212,0),AK$1),FALSE)</f>
        <v>0</v>
      </c>
      <c r="AL1073" s="13" t="b" cm="1">
        <f t="array" ref="AL1073">IFERROR(INDEX(bank!$A$2:$P$1212,MATCH($O1073&amp;$P1073,bank!$Q$2:$Q$1212,0),AL$1),FALSE)</f>
        <v>0</v>
      </c>
      <c r="AM1073" s="13" t="b" cm="1">
        <f t="array" ref="AM1073">IFERROR(INDEX(bank!$A$2:$P$1212,MATCH($O1073&amp;$P1073,bank!$Q$2:$Q$1212,0),AM$1),FALSE)</f>
        <v>0</v>
      </c>
      <c r="AN1073" s="13" t="b" cm="1">
        <f t="array" ref="AN1073">IFERROR(INDEX(bank!$A$2:$P$1212,MATCH($O1073&amp;$P1073,bank!$Q$2:$Q$1212,0),AN$1),FALSE)</f>
        <v>0</v>
      </c>
      <c r="AO1073" s="13" t="b" cm="1">
        <f t="array" ref="AO1073">IFERROR(INDEX(bank!$A$2:$P$1212,MATCH($O1073&amp;$P1073,bank!$Q$2:$Q$1212,0),AO$1),FALSE)</f>
        <v>0</v>
      </c>
    </row>
    <row r="1074" spans="1:41" hidden="1">
      <c r="A1074" s="4" t="s">
        <v>126</v>
      </c>
      <c r="B1074" s="4" t="s">
        <v>862</v>
      </c>
      <c r="C1074" s="4">
        <v>3600</v>
      </c>
      <c r="D1074" s="4">
        <v>3600</v>
      </c>
      <c r="E1074" s="4">
        <v>0</v>
      </c>
      <c r="F1074" s="4">
        <v>0</v>
      </c>
      <c r="G1074" s="4" t="s">
        <v>19</v>
      </c>
      <c r="H1074" s="6">
        <v>45102.396427500003</v>
      </c>
      <c r="I1074" s="4" t="s">
        <v>818</v>
      </c>
      <c r="J1074" s="4" t="b">
        <v>0</v>
      </c>
      <c r="K1074" s="4">
        <v>0</v>
      </c>
      <c r="L1074" s="4">
        <v>1</v>
      </c>
      <c r="O1074" s="4" t="s">
        <v>18</v>
      </c>
      <c r="P1074" s="4">
        <v>1218</v>
      </c>
      <c r="Q1074" s="10" t="b" cm="1">
        <f t="array" ref="Q1074">IFERROR(INDEX(cashier!$A$2:$I$672,MATCH($O1074&amp;$P1074,cashier!$J$2:$J$672,0),Q$1),FALSE)</f>
        <v>0</v>
      </c>
      <c r="R1074" s="10" t="b" cm="1">
        <f t="array" ref="R1074">IFERROR(INDEX(cashier!$A$2:$I$672,MATCH($O1074&amp;$P1074,cashier!$J$2:$J$672,0),R$1),FALSE)</f>
        <v>0</v>
      </c>
      <c r="S1074" s="10" t="b" cm="1">
        <f t="array" ref="S1074">IFERROR(INDEX(cashier!$A$2:$I$672,MATCH($O1074&amp;$P1074,cashier!$J$2:$J$672,0),S$1),FALSE)</f>
        <v>0</v>
      </c>
      <c r="T1074" s="10" t="b" cm="1">
        <f t="array" ref="T1074">IFERROR(INDEX(cashier!$A$2:$I$672,MATCH($O1074&amp;$P1074,cashier!$J$2:$J$672,0),T$1),FALSE)</f>
        <v>0</v>
      </c>
      <c r="U1074" s="10" t="b" cm="1">
        <f t="array" ref="U1074">IFERROR(INDEX(cashier!$A$2:$I$672,MATCH($O1074&amp;$P1074,cashier!$J$2:$J$672,0),U$1),FALSE)</f>
        <v>0</v>
      </c>
      <c r="V1074" s="10" t="b" cm="1">
        <f t="array" ref="V1074">IFERROR(INDEX(cashier!$A$2:$I$672,MATCH($O1074&amp;$P1074,cashier!$J$2:$J$672,0),V$1),FALSE)</f>
        <v>0</v>
      </c>
      <c r="W1074" s="10" t="b" cm="1">
        <f t="array" ref="W1074">IFERROR(INDEX(cashier!$A$2:$I$672,MATCH($O1074&amp;$P1074,cashier!$J$2:$J$672,0),W$1),FALSE)</f>
        <v>0</v>
      </c>
      <c r="X1074" s="10" t="b" cm="1">
        <f t="array" ref="X1074">IFERROR(INDEX(cashier!$A$2:$I$672,MATCH($O1074&amp;$P1074,cashier!$J$2:$J$672,0),X$1),FALSE)</f>
        <v>0</v>
      </c>
      <c r="Y1074" s="10" t="b" cm="1">
        <f t="array" ref="Y1074">IFERROR(INDEX(cashier!$A$2:$I$672,MATCH($O1074&amp;$P1074,cashier!$J$2:$J$672,0),Y$1),FALSE)</f>
        <v>0</v>
      </c>
      <c r="Z1074" s="13" t="b" cm="1">
        <f t="array" ref="Z1074">IFERROR(INDEX(bank!$A$2:$P$1212,MATCH($O1074&amp;$P1074,bank!$Q$2:$Q$1212,0),Z$1),FALSE)</f>
        <v>0</v>
      </c>
      <c r="AA1074" s="13" t="b" cm="1">
        <f t="array" ref="AA1074">IFERROR(INDEX(bank!$A$2:$P$1212,MATCH($O1074&amp;$P1074,bank!$Q$2:$Q$1212,0),AA$1),FALSE)</f>
        <v>0</v>
      </c>
      <c r="AB1074" s="13" t="b" cm="1">
        <f t="array" ref="AB1074">IFERROR(INDEX(bank!$A$2:$P$1212,MATCH($O1074&amp;$P1074,bank!$Q$2:$Q$1212,0),AB$1),FALSE)</f>
        <v>0</v>
      </c>
      <c r="AC1074" s="13" t="b" cm="1">
        <f t="array" ref="AC1074">IFERROR(INDEX(bank!$A$2:$P$1212,MATCH($O1074&amp;$P1074,bank!$Q$2:$Q$1212,0),AC$1),FALSE)</f>
        <v>0</v>
      </c>
      <c r="AD1074" s="13" t="b" cm="1">
        <f t="array" ref="AD1074">IFERROR(INDEX(bank!$A$2:$P$1212,MATCH($O1074&amp;$P1074,bank!$Q$2:$Q$1212,0),AD$1),FALSE)</f>
        <v>0</v>
      </c>
      <c r="AE1074" s="13" t="b" cm="1">
        <f t="array" ref="AE1074">IFERROR(INDEX(bank!$A$2:$P$1212,MATCH($O1074&amp;$P1074,bank!$Q$2:$Q$1212,0),AE$1),FALSE)</f>
        <v>0</v>
      </c>
      <c r="AF1074" s="13" t="b" cm="1">
        <f t="array" ref="AF1074">IFERROR(INDEX(bank!$A$2:$P$1212,MATCH($O1074&amp;$P1074,bank!$Q$2:$Q$1212,0),AF$1),FALSE)</f>
        <v>0</v>
      </c>
      <c r="AG1074" s="13" t="b" cm="1">
        <f t="array" ref="AG1074">IFERROR(INDEX(bank!$A$2:$P$1212,MATCH($O1074&amp;$P1074,bank!$Q$2:$Q$1212,0),AG$1),FALSE)</f>
        <v>0</v>
      </c>
      <c r="AH1074" s="13" t="b" cm="1">
        <f t="array" ref="AH1074">IFERROR(INDEX(bank!$A$2:$P$1212,MATCH($O1074&amp;$P1074,bank!$Q$2:$Q$1212,0),AH$1),FALSE)</f>
        <v>0</v>
      </c>
      <c r="AI1074" s="13" t="b" cm="1">
        <f t="array" ref="AI1074">IFERROR(INDEX(bank!$A$2:$P$1212,MATCH($O1074&amp;$P1074,bank!$Q$2:$Q$1212,0),AI$1),FALSE)</f>
        <v>0</v>
      </c>
      <c r="AJ1074" s="13" t="b" cm="1">
        <f t="array" ref="AJ1074">IFERROR(INDEX(bank!$A$2:$P$1212,MATCH($O1074&amp;$P1074,bank!$Q$2:$Q$1212,0),AJ$1),FALSE)</f>
        <v>0</v>
      </c>
      <c r="AK1074" s="13" t="b" cm="1">
        <f t="array" ref="AK1074">IFERROR(INDEX(bank!$A$2:$P$1212,MATCH($O1074&amp;$P1074,bank!$Q$2:$Q$1212,0),AK$1),FALSE)</f>
        <v>0</v>
      </c>
      <c r="AL1074" s="13" t="b" cm="1">
        <f t="array" ref="AL1074">IFERROR(INDEX(bank!$A$2:$P$1212,MATCH($O1074&amp;$P1074,bank!$Q$2:$Q$1212,0),AL$1),FALSE)</f>
        <v>0</v>
      </c>
      <c r="AM1074" s="13" t="b" cm="1">
        <f t="array" ref="AM1074">IFERROR(INDEX(bank!$A$2:$P$1212,MATCH($O1074&amp;$P1074,bank!$Q$2:$Q$1212,0),AM$1),FALSE)</f>
        <v>0</v>
      </c>
      <c r="AN1074" s="13" t="b" cm="1">
        <f t="array" ref="AN1074">IFERROR(INDEX(bank!$A$2:$P$1212,MATCH($O1074&amp;$P1074,bank!$Q$2:$Q$1212,0),AN$1),FALSE)</f>
        <v>0</v>
      </c>
      <c r="AO1074" s="13" t="b" cm="1">
        <f t="array" ref="AO1074">IFERROR(INDEX(bank!$A$2:$P$1212,MATCH($O1074&amp;$P1074,bank!$Q$2:$Q$1212,0),AO$1),FALSE)</f>
        <v>0</v>
      </c>
    </row>
    <row r="1075" spans="1:41" hidden="1">
      <c r="A1075" s="4" t="s">
        <v>34</v>
      </c>
      <c r="B1075" s="4" t="s">
        <v>878</v>
      </c>
      <c r="C1075" s="4">
        <v>2000</v>
      </c>
      <c r="D1075" s="4">
        <v>2000</v>
      </c>
      <c r="E1075" s="4">
        <v>0</v>
      </c>
      <c r="F1075" s="4">
        <v>0</v>
      </c>
      <c r="G1075" s="4" t="s">
        <v>19</v>
      </c>
      <c r="H1075" s="6">
        <v>45107.408897604168</v>
      </c>
      <c r="I1075" s="4" t="s">
        <v>818</v>
      </c>
      <c r="J1075" s="4" t="b">
        <v>0</v>
      </c>
      <c r="K1075" s="4">
        <v>0</v>
      </c>
      <c r="L1075" s="4">
        <v>1</v>
      </c>
      <c r="O1075" s="4" t="s">
        <v>18</v>
      </c>
      <c r="P1075" s="4">
        <v>1220</v>
      </c>
      <c r="Q1075" s="10" t="b" cm="1">
        <f t="array" ref="Q1075">IFERROR(INDEX(cashier!$A$2:$I$672,MATCH($O1075&amp;$P1075,cashier!$J$2:$J$672,0),Q$1),FALSE)</f>
        <v>0</v>
      </c>
      <c r="R1075" s="10" t="b" cm="1">
        <f t="array" ref="R1075">IFERROR(INDEX(cashier!$A$2:$I$672,MATCH($O1075&amp;$P1075,cashier!$J$2:$J$672,0),R$1),FALSE)</f>
        <v>0</v>
      </c>
      <c r="S1075" s="10" t="b" cm="1">
        <f t="array" ref="S1075">IFERROR(INDEX(cashier!$A$2:$I$672,MATCH($O1075&amp;$P1075,cashier!$J$2:$J$672,0),S$1),FALSE)</f>
        <v>0</v>
      </c>
      <c r="T1075" s="10" t="b" cm="1">
        <f t="array" ref="T1075">IFERROR(INDEX(cashier!$A$2:$I$672,MATCH($O1075&amp;$P1075,cashier!$J$2:$J$672,0),T$1),FALSE)</f>
        <v>0</v>
      </c>
      <c r="U1075" s="10" t="b" cm="1">
        <f t="array" ref="U1075">IFERROR(INDEX(cashier!$A$2:$I$672,MATCH($O1075&amp;$P1075,cashier!$J$2:$J$672,0),U$1),FALSE)</f>
        <v>0</v>
      </c>
      <c r="V1075" s="10" t="b" cm="1">
        <f t="array" ref="V1075">IFERROR(INDEX(cashier!$A$2:$I$672,MATCH($O1075&amp;$P1075,cashier!$J$2:$J$672,0),V$1),FALSE)</f>
        <v>0</v>
      </c>
      <c r="W1075" s="10" t="b" cm="1">
        <f t="array" ref="W1075">IFERROR(INDEX(cashier!$A$2:$I$672,MATCH($O1075&amp;$P1075,cashier!$J$2:$J$672,0),W$1),FALSE)</f>
        <v>0</v>
      </c>
      <c r="X1075" s="10" t="b" cm="1">
        <f t="array" ref="X1075">IFERROR(INDEX(cashier!$A$2:$I$672,MATCH($O1075&amp;$P1075,cashier!$J$2:$J$672,0),X$1),FALSE)</f>
        <v>0</v>
      </c>
      <c r="Y1075" s="10" t="b" cm="1">
        <f t="array" ref="Y1075">IFERROR(INDEX(cashier!$A$2:$I$672,MATCH($O1075&amp;$P1075,cashier!$J$2:$J$672,0),Y$1),FALSE)</f>
        <v>0</v>
      </c>
      <c r="Z1075" s="13" t="b" cm="1">
        <f t="array" ref="Z1075">IFERROR(INDEX(bank!$A$2:$P$1212,MATCH($O1075&amp;$P1075,bank!$Q$2:$Q$1212,0),Z$1),FALSE)</f>
        <v>0</v>
      </c>
      <c r="AA1075" s="13" t="b" cm="1">
        <f t="array" ref="AA1075">IFERROR(INDEX(bank!$A$2:$P$1212,MATCH($O1075&amp;$P1075,bank!$Q$2:$Q$1212,0),AA$1),FALSE)</f>
        <v>0</v>
      </c>
      <c r="AB1075" s="13" t="b" cm="1">
        <f t="array" ref="AB1075">IFERROR(INDEX(bank!$A$2:$P$1212,MATCH($O1075&amp;$P1075,bank!$Q$2:$Q$1212,0),AB$1),FALSE)</f>
        <v>0</v>
      </c>
      <c r="AC1075" s="13" t="b" cm="1">
        <f t="array" ref="AC1075">IFERROR(INDEX(bank!$A$2:$P$1212,MATCH($O1075&amp;$P1075,bank!$Q$2:$Q$1212,0),AC$1),FALSE)</f>
        <v>0</v>
      </c>
      <c r="AD1075" s="13" t="b" cm="1">
        <f t="array" ref="AD1075">IFERROR(INDEX(bank!$A$2:$P$1212,MATCH($O1075&amp;$P1075,bank!$Q$2:$Q$1212,0),AD$1),FALSE)</f>
        <v>0</v>
      </c>
      <c r="AE1075" s="13" t="b" cm="1">
        <f t="array" ref="AE1075">IFERROR(INDEX(bank!$A$2:$P$1212,MATCH($O1075&amp;$P1075,bank!$Q$2:$Q$1212,0),AE$1),FALSE)</f>
        <v>0</v>
      </c>
      <c r="AF1075" s="13" t="b" cm="1">
        <f t="array" ref="AF1075">IFERROR(INDEX(bank!$A$2:$P$1212,MATCH($O1075&amp;$P1075,bank!$Q$2:$Q$1212,0),AF$1),FALSE)</f>
        <v>0</v>
      </c>
      <c r="AG1075" s="13" t="b" cm="1">
        <f t="array" ref="AG1075">IFERROR(INDEX(bank!$A$2:$P$1212,MATCH($O1075&amp;$P1075,bank!$Q$2:$Q$1212,0),AG$1),FALSE)</f>
        <v>0</v>
      </c>
      <c r="AH1075" s="13" t="b" cm="1">
        <f t="array" ref="AH1075">IFERROR(INDEX(bank!$A$2:$P$1212,MATCH($O1075&amp;$P1075,bank!$Q$2:$Q$1212,0),AH$1),FALSE)</f>
        <v>0</v>
      </c>
      <c r="AI1075" s="13" t="b" cm="1">
        <f t="array" ref="AI1075">IFERROR(INDEX(bank!$A$2:$P$1212,MATCH($O1075&amp;$P1075,bank!$Q$2:$Q$1212,0),AI$1),FALSE)</f>
        <v>0</v>
      </c>
      <c r="AJ1075" s="13" t="b" cm="1">
        <f t="array" ref="AJ1075">IFERROR(INDEX(bank!$A$2:$P$1212,MATCH($O1075&amp;$P1075,bank!$Q$2:$Q$1212,0),AJ$1),FALSE)</f>
        <v>0</v>
      </c>
      <c r="AK1075" s="13" t="b" cm="1">
        <f t="array" ref="AK1075">IFERROR(INDEX(bank!$A$2:$P$1212,MATCH($O1075&amp;$P1075,bank!$Q$2:$Q$1212,0),AK$1),FALSE)</f>
        <v>0</v>
      </c>
      <c r="AL1075" s="13" t="b" cm="1">
        <f t="array" ref="AL1075">IFERROR(INDEX(bank!$A$2:$P$1212,MATCH($O1075&amp;$P1075,bank!$Q$2:$Q$1212,0),AL$1),FALSE)</f>
        <v>0</v>
      </c>
      <c r="AM1075" s="13" t="b" cm="1">
        <f t="array" ref="AM1075">IFERROR(INDEX(bank!$A$2:$P$1212,MATCH($O1075&amp;$P1075,bank!$Q$2:$Q$1212,0),AM$1),FALSE)</f>
        <v>0</v>
      </c>
      <c r="AN1075" s="13" t="b" cm="1">
        <f t="array" ref="AN1075">IFERROR(INDEX(bank!$A$2:$P$1212,MATCH($O1075&amp;$P1075,bank!$Q$2:$Q$1212,0),AN$1),FALSE)</f>
        <v>0</v>
      </c>
      <c r="AO1075" s="13" t="b" cm="1">
        <f t="array" ref="AO1075">IFERROR(INDEX(bank!$A$2:$P$1212,MATCH($O1075&amp;$P1075,bank!$Q$2:$Q$1212,0),AO$1),FALSE)</f>
        <v>0</v>
      </c>
    </row>
    <row r="1076" spans="1:41" hidden="1">
      <c r="A1076" s="4" t="s">
        <v>88</v>
      </c>
      <c r="B1076" s="4" t="s">
        <v>879</v>
      </c>
      <c r="C1076" s="4">
        <v>1010</v>
      </c>
      <c r="D1076" s="4">
        <v>1010</v>
      </c>
      <c r="E1076" s="4">
        <v>0</v>
      </c>
      <c r="F1076" s="4">
        <v>0</v>
      </c>
      <c r="G1076" s="4" t="s">
        <v>19</v>
      </c>
      <c r="H1076" s="6">
        <v>45128.41720747685</v>
      </c>
      <c r="I1076" s="4" t="s">
        <v>818</v>
      </c>
      <c r="J1076" s="4" t="b">
        <v>0</v>
      </c>
      <c r="K1076" s="4">
        <v>0</v>
      </c>
      <c r="L1076" s="4">
        <v>1</v>
      </c>
      <c r="O1076" s="4" t="s">
        <v>18</v>
      </c>
      <c r="P1076" s="4">
        <v>1221</v>
      </c>
      <c r="Q1076" s="10" t="b" cm="1">
        <f t="array" ref="Q1076">IFERROR(INDEX(cashier!$A$2:$I$672,MATCH($O1076&amp;$P1076,cashier!$J$2:$J$672,0),Q$1),FALSE)</f>
        <v>0</v>
      </c>
      <c r="R1076" s="10" t="b" cm="1">
        <f t="array" ref="R1076">IFERROR(INDEX(cashier!$A$2:$I$672,MATCH($O1076&amp;$P1076,cashier!$J$2:$J$672,0),R$1),FALSE)</f>
        <v>0</v>
      </c>
      <c r="S1076" s="10" t="b" cm="1">
        <f t="array" ref="S1076">IFERROR(INDEX(cashier!$A$2:$I$672,MATCH($O1076&amp;$P1076,cashier!$J$2:$J$672,0),S$1),FALSE)</f>
        <v>0</v>
      </c>
      <c r="T1076" s="10" t="b" cm="1">
        <f t="array" ref="T1076">IFERROR(INDEX(cashier!$A$2:$I$672,MATCH($O1076&amp;$P1076,cashier!$J$2:$J$672,0),T$1),FALSE)</f>
        <v>0</v>
      </c>
      <c r="U1076" s="10" t="b" cm="1">
        <f t="array" ref="U1076">IFERROR(INDEX(cashier!$A$2:$I$672,MATCH($O1076&amp;$P1076,cashier!$J$2:$J$672,0),U$1),FALSE)</f>
        <v>0</v>
      </c>
      <c r="V1076" s="10" t="b" cm="1">
        <f t="array" ref="V1076">IFERROR(INDEX(cashier!$A$2:$I$672,MATCH($O1076&amp;$P1076,cashier!$J$2:$J$672,0),V$1),FALSE)</f>
        <v>0</v>
      </c>
      <c r="W1076" s="10" t="b" cm="1">
        <f t="array" ref="W1076">IFERROR(INDEX(cashier!$A$2:$I$672,MATCH($O1076&amp;$P1076,cashier!$J$2:$J$672,0),W$1),FALSE)</f>
        <v>0</v>
      </c>
      <c r="X1076" s="10" t="b" cm="1">
        <f t="array" ref="X1076">IFERROR(INDEX(cashier!$A$2:$I$672,MATCH($O1076&amp;$P1076,cashier!$J$2:$J$672,0),X$1),FALSE)</f>
        <v>0</v>
      </c>
      <c r="Y1076" s="10" t="b" cm="1">
        <f t="array" ref="Y1076">IFERROR(INDEX(cashier!$A$2:$I$672,MATCH($O1076&amp;$P1076,cashier!$J$2:$J$672,0),Y$1),FALSE)</f>
        <v>0</v>
      </c>
      <c r="Z1076" s="13" t="b" cm="1">
        <f t="array" ref="Z1076">IFERROR(INDEX(bank!$A$2:$P$1212,MATCH($O1076&amp;$P1076,bank!$Q$2:$Q$1212,0),Z$1),FALSE)</f>
        <v>0</v>
      </c>
      <c r="AA1076" s="13" t="b" cm="1">
        <f t="array" ref="AA1076">IFERROR(INDEX(bank!$A$2:$P$1212,MATCH($O1076&amp;$P1076,bank!$Q$2:$Q$1212,0),AA$1),FALSE)</f>
        <v>0</v>
      </c>
      <c r="AB1076" s="13" t="b" cm="1">
        <f t="array" ref="AB1076">IFERROR(INDEX(bank!$A$2:$P$1212,MATCH($O1076&amp;$P1076,bank!$Q$2:$Q$1212,0),AB$1),FALSE)</f>
        <v>0</v>
      </c>
      <c r="AC1076" s="13" t="b" cm="1">
        <f t="array" ref="AC1076">IFERROR(INDEX(bank!$A$2:$P$1212,MATCH($O1076&amp;$P1076,bank!$Q$2:$Q$1212,0),AC$1),FALSE)</f>
        <v>0</v>
      </c>
      <c r="AD1076" s="13" t="b" cm="1">
        <f t="array" ref="AD1076">IFERROR(INDEX(bank!$A$2:$P$1212,MATCH($O1076&amp;$P1076,bank!$Q$2:$Q$1212,0),AD$1),FALSE)</f>
        <v>0</v>
      </c>
      <c r="AE1076" s="13" t="b" cm="1">
        <f t="array" ref="AE1076">IFERROR(INDEX(bank!$A$2:$P$1212,MATCH($O1076&amp;$P1076,bank!$Q$2:$Q$1212,0),AE$1),FALSE)</f>
        <v>0</v>
      </c>
      <c r="AF1076" s="13" t="b" cm="1">
        <f t="array" ref="AF1076">IFERROR(INDEX(bank!$A$2:$P$1212,MATCH($O1076&amp;$P1076,bank!$Q$2:$Q$1212,0),AF$1),FALSE)</f>
        <v>0</v>
      </c>
      <c r="AG1076" s="13" t="b" cm="1">
        <f t="array" ref="AG1076">IFERROR(INDEX(bank!$A$2:$P$1212,MATCH($O1076&amp;$P1076,bank!$Q$2:$Q$1212,0),AG$1),FALSE)</f>
        <v>0</v>
      </c>
      <c r="AH1076" s="13" t="b" cm="1">
        <f t="array" ref="AH1076">IFERROR(INDEX(bank!$A$2:$P$1212,MATCH($O1076&amp;$P1076,bank!$Q$2:$Q$1212,0),AH$1),FALSE)</f>
        <v>0</v>
      </c>
      <c r="AI1076" s="13" t="b" cm="1">
        <f t="array" ref="AI1076">IFERROR(INDEX(bank!$A$2:$P$1212,MATCH($O1076&amp;$P1076,bank!$Q$2:$Q$1212,0),AI$1),FALSE)</f>
        <v>0</v>
      </c>
      <c r="AJ1076" s="13" t="b" cm="1">
        <f t="array" ref="AJ1076">IFERROR(INDEX(bank!$A$2:$P$1212,MATCH($O1076&amp;$P1076,bank!$Q$2:$Q$1212,0),AJ$1),FALSE)</f>
        <v>0</v>
      </c>
      <c r="AK1076" s="13" t="b" cm="1">
        <f t="array" ref="AK1076">IFERROR(INDEX(bank!$A$2:$P$1212,MATCH($O1076&amp;$P1076,bank!$Q$2:$Q$1212,0),AK$1),FALSE)</f>
        <v>0</v>
      </c>
      <c r="AL1076" s="13" t="b" cm="1">
        <f t="array" ref="AL1076">IFERROR(INDEX(bank!$A$2:$P$1212,MATCH($O1076&amp;$P1076,bank!$Q$2:$Q$1212,0),AL$1),FALSE)</f>
        <v>0</v>
      </c>
      <c r="AM1076" s="13" t="b" cm="1">
        <f t="array" ref="AM1076">IFERROR(INDEX(bank!$A$2:$P$1212,MATCH($O1076&amp;$P1076,bank!$Q$2:$Q$1212,0),AM$1),FALSE)</f>
        <v>0</v>
      </c>
      <c r="AN1076" s="13" t="b" cm="1">
        <f t="array" ref="AN1076">IFERROR(INDEX(bank!$A$2:$P$1212,MATCH($O1076&amp;$P1076,bank!$Q$2:$Q$1212,0),AN$1),FALSE)</f>
        <v>0</v>
      </c>
      <c r="AO1076" s="13" t="b" cm="1">
        <f t="array" ref="AO1076">IFERROR(INDEX(bank!$A$2:$P$1212,MATCH($O1076&amp;$P1076,bank!$Q$2:$Q$1212,0),AO$1),FALSE)</f>
        <v>0</v>
      </c>
    </row>
    <row r="1077" spans="1:41" hidden="1">
      <c r="A1077" s="4" t="s">
        <v>435</v>
      </c>
      <c r="B1077" s="4" t="s">
        <v>880</v>
      </c>
      <c r="C1077" s="4">
        <v>20919.52</v>
      </c>
      <c r="D1077" s="4">
        <v>20919.52</v>
      </c>
      <c r="E1077" s="4">
        <v>0</v>
      </c>
      <c r="F1077" s="4">
        <v>0</v>
      </c>
      <c r="G1077" s="4" t="s">
        <v>30</v>
      </c>
      <c r="H1077" s="6">
        <v>45097.086653495367</v>
      </c>
      <c r="I1077" s="4" t="s">
        <v>830</v>
      </c>
      <c r="J1077" s="4" t="b">
        <v>0</v>
      </c>
      <c r="K1077" s="4">
        <v>0</v>
      </c>
      <c r="L1077" s="4">
        <v>1</v>
      </c>
      <c r="O1077" s="4" t="s">
        <v>18</v>
      </c>
      <c r="P1077" s="4">
        <v>1223</v>
      </c>
      <c r="Q1077" s="10" t="b" cm="1">
        <f t="array" ref="Q1077">IFERROR(INDEX(cashier!$A$2:$I$672,MATCH($O1077&amp;$P1077,cashier!$J$2:$J$672,0),Q$1),FALSE)</f>
        <v>0</v>
      </c>
      <c r="R1077" s="10" t="b" cm="1">
        <f t="array" ref="R1077">IFERROR(INDEX(cashier!$A$2:$I$672,MATCH($O1077&amp;$P1077,cashier!$J$2:$J$672,0),R$1),FALSE)</f>
        <v>0</v>
      </c>
      <c r="S1077" s="10" t="b" cm="1">
        <f t="array" ref="S1077">IFERROR(INDEX(cashier!$A$2:$I$672,MATCH($O1077&amp;$P1077,cashier!$J$2:$J$672,0),S$1),FALSE)</f>
        <v>0</v>
      </c>
      <c r="T1077" s="10" t="b" cm="1">
        <f t="array" ref="T1077">IFERROR(INDEX(cashier!$A$2:$I$672,MATCH($O1077&amp;$P1077,cashier!$J$2:$J$672,0),T$1),FALSE)</f>
        <v>0</v>
      </c>
      <c r="U1077" s="10" t="b" cm="1">
        <f t="array" ref="U1077">IFERROR(INDEX(cashier!$A$2:$I$672,MATCH($O1077&amp;$P1077,cashier!$J$2:$J$672,0),U$1),FALSE)</f>
        <v>0</v>
      </c>
      <c r="V1077" s="10" t="b" cm="1">
        <f t="array" ref="V1077">IFERROR(INDEX(cashier!$A$2:$I$672,MATCH($O1077&amp;$P1077,cashier!$J$2:$J$672,0),V$1),FALSE)</f>
        <v>0</v>
      </c>
      <c r="W1077" s="10" t="b" cm="1">
        <f t="array" ref="W1077">IFERROR(INDEX(cashier!$A$2:$I$672,MATCH($O1077&amp;$P1077,cashier!$J$2:$J$672,0),W$1),FALSE)</f>
        <v>0</v>
      </c>
      <c r="X1077" s="10" t="b" cm="1">
        <f t="array" ref="X1077">IFERROR(INDEX(cashier!$A$2:$I$672,MATCH($O1077&amp;$P1077,cashier!$J$2:$J$672,0),X$1),FALSE)</f>
        <v>0</v>
      </c>
      <c r="Y1077" s="10" t="b" cm="1">
        <f t="array" ref="Y1077">IFERROR(INDEX(cashier!$A$2:$I$672,MATCH($O1077&amp;$P1077,cashier!$J$2:$J$672,0),Y$1),FALSE)</f>
        <v>0</v>
      </c>
      <c r="Z1077" s="13" t="b" cm="1">
        <f t="array" ref="Z1077">IFERROR(INDEX(bank!$A$2:$P$1212,MATCH($O1077&amp;$P1077,bank!$Q$2:$Q$1212,0),Z$1),FALSE)</f>
        <v>0</v>
      </c>
      <c r="AA1077" s="13" t="b" cm="1">
        <f t="array" ref="AA1077">IFERROR(INDEX(bank!$A$2:$P$1212,MATCH($O1077&amp;$P1077,bank!$Q$2:$Q$1212,0),AA$1),FALSE)</f>
        <v>0</v>
      </c>
      <c r="AB1077" s="13" t="b" cm="1">
        <f t="array" ref="AB1077">IFERROR(INDEX(bank!$A$2:$P$1212,MATCH($O1077&amp;$P1077,bank!$Q$2:$Q$1212,0),AB$1),FALSE)</f>
        <v>0</v>
      </c>
      <c r="AC1077" s="13" t="b" cm="1">
        <f t="array" ref="AC1077">IFERROR(INDEX(bank!$A$2:$P$1212,MATCH($O1077&amp;$P1077,bank!$Q$2:$Q$1212,0),AC$1),FALSE)</f>
        <v>0</v>
      </c>
      <c r="AD1077" s="13" t="b" cm="1">
        <f t="array" ref="AD1077">IFERROR(INDEX(bank!$A$2:$P$1212,MATCH($O1077&amp;$P1077,bank!$Q$2:$Q$1212,0),AD$1),FALSE)</f>
        <v>0</v>
      </c>
      <c r="AE1077" s="13" t="b" cm="1">
        <f t="array" ref="AE1077">IFERROR(INDEX(bank!$A$2:$P$1212,MATCH($O1077&amp;$P1077,bank!$Q$2:$Q$1212,0),AE$1),FALSE)</f>
        <v>0</v>
      </c>
      <c r="AF1077" s="13" t="b" cm="1">
        <f t="array" ref="AF1077">IFERROR(INDEX(bank!$A$2:$P$1212,MATCH($O1077&amp;$P1077,bank!$Q$2:$Q$1212,0),AF$1),FALSE)</f>
        <v>0</v>
      </c>
      <c r="AG1077" s="13" t="b" cm="1">
        <f t="array" ref="AG1077">IFERROR(INDEX(bank!$A$2:$P$1212,MATCH($O1077&amp;$P1077,bank!$Q$2:$Q$1212,0),AG$1),FALSE)</f>
        <v>0</v>
      </c>
      <c r="AH1077" s="13" t="b" cm="1">
        <f t="array" ref="AH1077">IFERROR(INDEX(bank!$A$2:$P$1212,MATCH($O1077&amp;$P1077,bank!$Q$2:$Q$1212,0),AH$1),FALSE)</f>
        <v>0</v>
      </c>
      <c r="AI1077" s="13" t="b" cm="1">
        <f t="array" ref="AI1077">IFERROR(INDEX(bank!$A$2:$P$1212,MATCH($O1077&amp;$P1077,bank!$Q$2:$Q$1212,0),AI$1),FALSE)</f>
        <v>0</v>
      </c>
      <c r="AJ1077" s="13" t="b" cm="1">
        <f t="array" ref="AJ1077">IFERROR(INDEX(bank!$A$2:$P$1212,MATCH($O1077&amp;$P1077,bank!$Q$2:$Q$1212,0),AJ$1),FALSE)</f>
        <v>0</v>
      </c>
      <c r="AK1077" s="13" t="b" cm="1">
        <f t="array" ref="AK1077">IFERROR(INDEX(bank!$A$2:$P$1212,MATCH($O1077&amp;$P1077,bank!$Q$2:$Q$1212,0),AK$1),FALSE)</f>
        <v>0</v>
      </c>
      <c r="AL1077" s="13" t="b" cm="1">
        <f t="array" ref="AL1077">IFERROR(INDEX(bank!$A$2:$P$1212,MATCH($O1077&amp;$P1077,bank!$Q$2:$Q$1212,0),AL$1),FALSE)</f>
        <v>0</v>
      </c>
      <c r="AM1077" s="13" t="b" cm="1">
        <f t="array" ref="AM1077">IFERROR(INDEX(bank!$A$2:$P$1212,MATCH($O1077&amp;$P1077,bank!$Q$2:$Q$1212,0),AM$1),FALSE)</f>
        <v>0</v>
      </c>
      <c r="AN1077" s="13" t="b" cm="1">
        <f t="array" ref="AN1077">IFERROR(INDEX(bank!$A$2:$P$1212,MATCH($O1077&amp;$P1077,bank!$Q$2:$Q$1212,0),AN$1),FALSE)</f>
        <v>0</v>
      </c>
      <c r="AO1077" s="13" t="b" cm="1">
        <f t="array" ref="AO1077">IFERROR(INDEX(bank!$A$2:$P$1212,MATCH($O1077&amp;$P1077,bank!$Q$2:$Q$1212,0),AO$1),FALSE)</f>
        <v>0</v>
      </c>
    </row>
    <row r="1078" spans="1:41" hidden="1">
      <c r="A1078" s="4" t="s">
        <v>40</v>
      </c>
      <c r="B1078" s="4" t="s">
        <v>881</v>
      </c>
      <c r="C1078" s="4">
        <v>59755.040000000001</v>
      </c>
      <c r="D1078" s="4">
        <v>59755.040000000001</v>
      </c>
      <c r="E1078" s="4">
        <v>0</v>
      </c>
      <c r="F1078" s="4">
        <v>0</v>
      </c>
      <c r="G1078" s="4" t="s">
        <v>19</v>
      </c>
      <c r="H1078" s="6">
        <v>45110.089200335649</v>
      </c>
      <c r="I1078" s="4" t="s">
        <v>830</v>
      </c>
      <c r="J1078" s="4" t="b">
        <v>0</v>
      </c>
      <c r="K1078" s="4">
        <v>0</v>
      </c>
      <c r="L1078" s="4">
        <v>1</v>
      </c>
      <c r="O1078" s="4" t="s">
        <v>18</v>
      </c>
      <c r="P1078" s="4">
        <v>1225</v>
      </c>
      <c r="Q1078" s="10" t="b" cm="1">
        <f t="array" ref="Q1078">IFERROR(INDEX(cashier!$A$2:$I$672,MATCH($O1078&amp;$P1078,cashier!$J$2:$J$672,0),Q$1),FALSE)</f>
        <v>0</v>
      </c>
      <c r="R1078" s="10" t="b" cm="1">
        <f t="array" ref="R1078">IFERROR(INDEX(cashier!$A$2:$I$672,MATCH($O1078&amp;$P1078,cashier!$J$2:$J$672,0),R$1),FALSE)</f>
        <v>0</v>
      </c>
      <c r="S1078" s="10" t="b" cm="1">
        <f t="array" ref="S1078">IFERROR(INDEX(cashier!$A$2:$I$672,MATCH($O1078&amp;$P1078,cashier!$J$2:$J$672,0),S$1),FALSE)</f>
        <v>0</v>
      </c>
      <c r="T1078" s="10" t="b" cm="1">
        <f t="array" ref="T1078">IFERROR(INDEX(cashier!$A$2:$I$672,MATCH($O1078&amp;$P1078,cashier!$J$2:$J$672,0),T$1),FALSE)</f>
        <v>0</v>
      </c>
      <c r="U1078" s="10" t="b" cm="1">
        <f t="array" ref="U1078">IFERROR(INDEX(cashier!$A$2:$I$672,MATCH($O1078&amp;$P1078,cashier!$J$2:$J$672,0),U$1),FALSE)</f>
        <v>0</v>
      </c>
      <c r="V1078" s="10" t="b" cm="1">
        <f t="array" ref="V1078">IFERROR(INDEX(cashier!$A$2:$I$672,MATCH($O1078&amp;$P1078,cashier!$J$2:$J$672,0),V$1),FALSE)</f>
        <v>0</v>
      </c>
      <c r="W1078" s="10" t="b" cm="1">
        <f t="array" ref="W1078">IFERROR(INDEX(cashier!$A$2:$I$672,MATCH($O1078&amp;$P1078,cashier!$J$2:$J$672,0),W$1),FALSE)</f>
        <v>0</v>
      </c>
      <c r="X1078" s="10" t="b" cm="1">
        <f t="array" ref="X1078">IFERROR(INDEX(cashier!$A$2:$I$672,MATCH($O1078&amp;$P1078,cashier!$J$2:$J$672,0),X$1),FALSE)</f>
        <v>0</v>
      </c>
      <c r="Y1078" s="10" t="b" cm="1">
        <f t="array" ref="Y1078">IFERROR(INDEX(cashier!$A$2:$I$672,MATCH($O1078&amp;$P1078,cashier!$J$2:$J$672,0),Y$1),FALSE)</f>
        <v>0</v>
      </c>
      <c r="Z1078" s="13" t="b" cm="1">
        <f t="array" ref="Z1078">IFERROR(INDEX(bank!$A$2:$P$1212,MATCH($O1078&amp;$P1078,bank!$Q$2:$Q$1212,0),Z$1),FALSE)</f>
        <v>0</v>
      </c>
      <c r="AA1078" s="13" t="b" cm="1">
        <f t="array" ref="AA1078">IFERROR(INDEX(bank!$A$2:$P$1212,MATCH($O1078&amp;$P1078,bank!$Q$2:$Q$1212,0),AA$1),FALSE)</f>
        <v>0</v>
      </c>
      <c r="AB1078" s="13" t="b" cm="1">
        <f t="array" ref="AB1078">IFERROR(INDEX(bank!$A$2:$P$1212,MATCH($O1078&amp;$P1078,bank!$Q$2:$Q$1212,0),AB$1),FALSE)</f>
        <v>0</v>
      </c>
      <c r="AC1078" s="13" t="b" cm="1">
        <f t="array" ref="AC1078">IFERROR(INDEX(bank!$A$2:$P$1212,MATCH($O1078&amp;$P1078,bank!$Q$2:$Q$1212,0),AC$1),FALSE)</f>
        <v>0</v>
      </c>
      <c r="AD1078" s="13" t="b" cm="1">
        <f t="array" ref="AD1078">IFERROR(INDEX(bank!$A$2:$P$1212,MATCH($O1078&amp;$P1078,bank!$Q$2:$Q$1212,0),AD$1),FALSE)</f>
        <v>0</v>
      </c>
      <c r="AE1078" s="13" t="b" cm="1">
        <f t="array" ref="AE1078">IFERROR(INDEX(bank!$A$2:$P$1212,MATCH($O1078&amp;$P1078,bank!$Q$2:$Q$1212,0),AE$1),FALSE)</f>
        <v>0</v>
      </c>
      <c r="AF1078" s="13" t="b" cm="1">
        <f t="array" ref="AF1078">IFERROR(INDEX(bank!$A$2:$P$1212,MATCH($O1078&amp;$P1078,bank!$Q$2:$Q$1212,0),AF$1),FALSE)</f>
        <v>0</v>
      </c>
      <c r="AG1078" s="13" t="b" cm="1">
        <f t="array" ref="AG1078">IFERROR(INDEX(bank!$A$2:$P$1212,MATCH($O1078&amp;$P1078,bank!$Q$2:$Q$1212,0),AG$1),FALSE)</f>
        <v>0</v>
      </c>
      <c r="AH1078" s="13" t="b" cm="1">
        <f t="array" ref="AH1078">IFERROR(INDEX(bank!$A$2:$P$1212,MATCH($O1078&amp;$P1078,bank!$Q$2:$Q$1212,0),AH$1),FALSE)</f>
        <v>0</v>
      </c>
      <c r="AI1078" s="13" t="b" cm="1">
        <f t="array" ref="AI1078">IFERROR(INDEX(bank!$A$2:$P$1212,MATCH($O1078&amp;$P1078,bank!$Q$2:$Q$1212,0),AI$1),FALSE)</f>
        <v>0</v>
      </c>
      <c r="AJ1078" s="13" t="b" cm="1">
        <f t="array" ref="AJ1078">IFERROR(INDEX(bank!$A$2:$P$1212,MATCH($O1078&amp;$P1078,bank!$Q$2:$Q$1212,0),AJ$1),FALSE)</f>
        <v>0</v>
      </c>
      <c r="AK1078" s="13" t="b" cm="1">
        <f t="array" ref="AK1078">IFERROR(INDEX(bank!$A$2:$P$1212,MATCH($O1078&amp;$P1078,bank!$Q$2:$Q$1212,0),AK$1),FALSE)</f>
        <v>0</v>
      </c>
      <c r="AL1078" s="13" t="b" cm="1">
        <f t="array" ref="AL1078">IFERROR(INDEX(bank!$A$2:$P$1212,MATCH($O1078&amp;$P1078,bank!$Q$2:$Q$1212,0),AL$1),FALSE)</f>
        <v>0</v>
      </c>
      <c r="AM1078" s="13" t="b" cm="1">
        <f t="array" ref="AM1078">IFERROR(INDEX(bank!$A$2:$P$1212,MATCH($O1078&amp;$P1078,bank!$Q$2:$Q$1212,0),AM$1),FALSE)</f>
        <v>0</v>
      </c>
      <c r="AN1078" s="13" t="b" cm="1">
        <f t="array" ref="AN1078">IFERROR(INDEX(bank!$A$2:$P$1212,MATCH($O1078&amp;$P1078,bank!$Q$2:$Q$1212,0),AN$1),FALSE)</f>
        <v>0</v>
      </c>
      <c r="AO1078" s="13" t="b" cm="1">
        <f t="array" ref="AO1078">IFERROR(INDEX(bank!$A$2:$P$1212,MATCH($O1078&amp;$P1078,bank!$Q$2:$Q$1212,0),AO$1),FALSE)</f>
        <v>0</v>
      </c>
    </row>
    <row r="1079" spans="1:41" hidden="1">
      <c r="A1079" s="4" t="s">
        <v>40</v>
      </c>
      <c r="B1079" s="4" t="s">
        <v>882</v>
      </c>
      <c r="C1079" s="4">
        <v>6000</v>
      </c>
      <c r="D1079" s="4">
        <v>6000</v>
      </c>
      <c r="E1079" s="4">
        <v>0</v>
      </c>
      <c r="F1079" s="4">
        <v>0</v>
      </c>
      <c r="G1079" s="4" t="s">
        <v>19</v>
      </c>
      <c r="H1079" s="6">
        <v>45110.089200335649</v>
      </c>
      <c r="I1079" s="4" t="s">
        <v>830</v>
      </c>
      <c r="J1079" s="4" t="b">
        <v>0</v>
      </c>
      <c r="K1079" s="4">
        <v>0</v>
      </c>
      <c r="L1079" s="4">
        <v>1</v>
      </c>
      <c r="O1079" s="4" t="s">
        <v>18</v>
      </c>
      <c r="P1079" s="4">
        <v>1225</v>
      </c>
      <c r="Q1079" s="10" t="b" cm="1">
        <f t="array" ref="Q1079">IFERROR(INDEX(cashier!$A$2:$I$672,MATCH($O1079&amp;$P1079,cashier!$J$2:$J$672,0),Q$1),FALSE)</f>
        <v>0</v>
      </c>
      <c r="R1079" s="10" t="b" cm="1">
        <f t="array" ref="R1079">IFERROR(INDEX(cashier!$A$2:$I$672,MATCH($O1079&amp;$P1079,cashier!$J$2:$J$672,0),R$1),FALSE)</f>
        <v>0</v>
      </c>
      <c r="S1079" s="10" t="b" cm="1">
        <f t="array" ref="S1079">IFERROR(INDEX(cashier!$A$2:$I$672,MATCH($O1079&amp;$P1079,cashier!$J$2:$J$672,0),S$1),FALSE)</f>
        <v>0</v>
      </c>
      <c r="T1079" s="10" t="b" cm="1">
        <f t="array" ref="T1079">IFERROR(INDEX(cashier!$A$2:$I$672,MATCH($O1079&amp;$P1079,cashier!$J$2:$J$672,0),T$1),FALSE)</f>
        <v>0</v>
      </c>
      <c r="U1079" s="10" t="b" cm="1">
        <f t="array" ref="U1079">IFERROR(INDEX(cashier!$A$2:$I$672,MATCH($O1079&amp;$P1079,cashier!$J$2:$J$672,0),U$1),FALSE)</f>
        <v>0</v>
      </c>
      <c r="V1079" s="10" t="b" cm="1">
        <f t="array" ref="V1079">IFERROR(INDEX(cashier!$A$2:$I$672,MATCH($O1079&amp;$P1079,cashier!$J$2:$J$672,0),V$1),FALSE)</f>
        <v>0</v>
      </c>
      <c r="W1079" s="10" t="b" cm="1">
        <f t="array" ref="W1079">IFERROR(INDEX(cashier!$A$2:$I$672,MATCH($O1079&amp;$P1079,cashier!$J$2:$J$672,0),W$1),FALSE)</f>
        <v>0</v>
      </c>
      <c r="X1079" s="10" t="b" cm="1">
        <f t="array" ref="X1079">IFERROR(INDEX(cashier!$A$2:$I$672,MATCH($O1079&amp;$P1079,cashier!$J$2:$J$672,0),X$1),FALSE)</f>
        <v>0</v>
      </c>
      <c r="Y1079" s="10" t="b" cm="1">
        <f t="array" ref="Y1079">IFERROR(INDEX(cashier!$A$2:$I$672,MATCH($O1079&amp;$P1079,cashier!$J$2:$J$672,0),Y$1),FALSE)</f>
        <v>0</v>
      </c>
      <c r="Z1079" s="13" t="b" cm="1">
        <f t="array" ref="Z1079">IFERROR(INDEX(bank!$A$2:$P$1212,MATCH($O1079&amp;$P1079,bank!$Q$2:$Q$1212,0),Z$1),FALSE)</f>
        <v>0</v>
      </c>
      <c r="AA1079" s="13" t="b" cm="1">
        <f t="array" ref="AA1079">IFERROR(INDEX(bank!$A$2:$P$1212,MATCH($O1079&amp;$P1079,bank!$Q$2:$Q$1212,0),AA$1),FALSE)</f>
        <v>0</v>
      </c>
      <c r="AB1079" s="13" t="b" cm="1">
        <f t="array" ref="AB1079">IFERROR(INDEX(bank!$A$2:$P$1212,MATCH($O1079&amp;$P1079,bank!$Q$2:$Q$1212,0),AB$1),FALSE)</f>
        <v>0</v>
      </c>
      <c r="AC1079" s="13" t="b" cm="1">
        <f t="array" ref="AC1079">IFERROR(INDEX(bank!$A$2:$P$1212,MATCH($O1079&amp;$P1079,bank!$Q$2:$Q$1212,0),AC$1),FALSE)</f>
        <v>0</v>
      </c>
      <c r="AD1079" s="13" t="b" cm="1">
        <f t="array" ref="AD1079">IFERROR(INDEX(bank!$A$2:$P$1212,MATCH($O1079&amp;$P1079,bank!$Q$2:$Q$1212,0),AD$1),FALSE)</f>
        <v>0</v>
      </c>
      <c r="AE1079" s="13" t="b" cm="1">
        <f t="array" ref="AE1079">IFERROR(INDEX(bank!$A$2:$P$1212,MATCH($O1079&amp;$P1079,bank!$Q$2:$Q$1212,0),AE$1),FALSE)</f>
        <v>0</v>
      </c>
      <c r="AF1079" s="13" t="b" cm="1">
        <f t="array" ref="AF1079">IFERROR(INDEX(bank!$A$2:$P$1212,MATCH($O1079&amp;$P1079,bank!$Q$2:$Q$1212,0),AF$1),FALSE)</f>
        <v>0</v>
      </c>
      <c r="AG1079" s="13" t="b" cm="1">
        <f t="array" ref="AG1079">IFERROR(INDEX(bank!$A$2:$P$1212,MATCH($O1079&amp;$P1079,bank!$Q$2:$Q$1212,0),AG$1),FALSE)</f>
        <v>0</v>
      </c>
      <c r="AH1079" s="13" t="b" cm="1">
        <f t="array" ref="AH1079">IFERROR(INDEX(bank!$A$2:$P$1212,MATCH($O1079&amp;$P1079,bank!$Q$2:$Q$1212,0),AH$1),FALSE)</f>
        <v>0</v>
      </c>
      <c r="AI1079" s="13" t="b" cm="1">
        <f t="array" ref="AI1079">IFERROR(INDEX(bank!$A$2:$P$1212,MATCH($O1079&amp;$P1079,bank!$Q$2:$Q$1212,0),AI$1),FALSE)</f>
        <v>0</v>
      </c>
      <c r="AJ1079" s="13" t="b" cm="1">
        <f t="array" ref="AJ1079">IFERROR(INDEX(bank!$A$2:$P$1212,MATCH($O1079&amp;$P1079,bank!$Q$2:$Q$1212,0),AJ$1),FALSE)</f>
        <v>0</v>
      </c>
      <c r="AK1079" s="13" t="b" cm="1">
        <f t="array" ref="AK1079">IFERROR(INDEX(bank!$A$2:$P$1212,MATCH($O1079&amp;$P1079,bank!$Q$2:$Q$1212,0),AK$1),FALSE)</f>
        <v>0</v>
      </c>
      <c r="AL1079" s="13" t="b" cm="1">
        <f t="array" ref="AL1079">IFERROR(INDEX(bank!$A$2:$P$1212,MATCH($O1079&amp;$P1079,bank!$Q$2:$Q$1212,0),AL$1),FALSE)</f>
        <v>0</v>
      </c>
      <c r="AM1079" s="13" t="b" cm="1">
        <f t="array" ref="AM1079">IFERROR(INDEX(bank!$A$2:$P$1212,MATCH($O1079&amp;$P1079,bank!$Q$2:$Q$1212,0),AM$1),FALSE)</f>
        <v>0</v>
      </c>
      <c r="AN1079" s="13" t="b" cm="1">
        <f t="array" ref="AN1079">IFERROR(INDEX(bank!$A$2:$P$1212,MATCH($O1079&amp;$P1079,bank!$Q$2:$Q$1212,0),AN$1),FALSE)</f>
        <v>0</v>
      </c>
      <c r="AO1079" s="13" t="b" cm="1">
        <f t="array" ref="AO1079">IFERROR(INDEX(bank!$A$2:$P$1212,MATCH($O1079&amp;$P1079,bank!$Q$2:$Q$1212,0),AO$1),FALSE)</f>
        <v>0</v>
      </c>
    </row>
  </sheetData>
  <autoFilter ref="A2:AP1079" xr:uid="{00000000-0001-0000-0100-000000000000}">
    <filterColumn colId="8">
      <filters>
        <filter val="已关闭"/>
      </filters>
    </filterColumn>
    <filterColumn colId="10">
      <filters>
        <filter val="0"/>
      </filters>
    </filterColumn>
    <filterColumn colId="25">
      <filters>
        <filter val="FALSE"/>
      </filters>
    </filterColumn>
  </autoFilter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M187"/>
  <sheetViews>
    <sheetView workbookViewId="0">
      <selection activeCell="H199" sqref="H199"/>
    </sheetView>
  </sheetViews>
  <sheetFormatPr defaultRowHeight="16.5"/>
  <cols>
    <col min="1" max="2" width="9" style="18"/>
    <col min="3" max="3" width="9.125" style="18" bestFit="1" customWidth="1"/>
    <col min="4" max="4" width="19" style="18" bestFit="1" customWidth="1"/>
    <col min="5" max="6" width="9" style="18"/>
    <col min="7" max="9" width="9.125" style="18" bestFit="1" customWidth="1"/>
    <col min="10" max="10" width="9" style="18"/>
    <col min="11" max="11" width="9.875" style="18" customWidth="1"/>
    <col min="12" max="12" width="9.125" style="18" bestFit="1" customWidth="1"/>
    <col min="13" max="13" width="9" style="18"/>
    <col min="14" max="14" width="9.125" style="18" bestFit="1" customWidth="1"/>
    <col min="15" max="15" width="9" style="19" customWidth="1"/>
    <col min="16" max="23" width="9" style="19"/>
    <col min="24" max="39" width="9" style="11"/>
    <col min="40" max="16384" width="9" style="18"/>
  </cols>
  <sheetData>
    <row r="1" spans="1:39" s="17" customFormat="1">
      <c r="O1" s="9">
        <f>receipt!Q1</f>
        <v>1</v>
      </c>
      <c r="P1" s="9">
        <f>receipt!R1</f>
        <v>2</v>
      </c>
      <c r="Q1" s="9">
        <f>receipt!S1</f>
        <v>3</v>
      </c>
      <c r="R1" s="9">
        <f>receipt!T1</f>
        <v>4</v>
      </c>
      <c r="S1" s="9">
        <f>receipt!U1</f>
        <v>5</v>
      </c>
      <c r="T1" s="9">
        <f>receipt!V1</f>
        <v>6</v>
      </c>
      <c r="U1" s="9">
        <f>receipt!W1</f>
        <v>7</v>
      </c>
      <c r="V1" s="9">
        <f>receipt!X1</f>
        <v>8</v>
      </c>
      <c r="W1" s="9">
        <f>receipt!Y1</f>
        <v>9</v>
      </c>
      <c r="X1" s="11">
        <f>receipt!Z1</f>
        <v>1</v>
      </c>
      <c r="Y1" s="11">
        <f>receipt!AA1</f>
        <v>2</v>
      </c>
      <c r="Z1" s="11">
        <f>receipt!AB1</f>
        <v>3</v>
      </c>
      <c r="AA1" s="11">
        <f>receipt!AC1</f>
        <v>4</v>
      </c>
      <c r="AB1" s="11">
        <f>receipt!AD1</f>
        <v>5</v>
      </c>
      <c r="AC1" s="11">
        <f>receipt!AE1</f>
        <v>6</v>
      </c>
      <c r="AD1" s="11">
        <f>receipt!AF1</f>
        <v>7</v>
      </c>
      <c r="AE1" s="11">
        <f>receipt!AG1</f>
        <v>8</v>
      </c>
      <c r="AF1" s="11">
        <f>receipt!AH1</f>
        <v>9</v>
      </c>
      <c r="AG1" s="11">
        <f>receipt!AI1</f>
        <v>10</v>
      </c>
      <c r="AH1" s="11">
        <f>receipt!AJ1</f>
        <v>11</v>
      </c>
      <c r="AI1" s="11">
        <f>receipt!AK1</f>
        <v>12</v>
      </c>
      <c r="AJ1" s="11">
        <f>receipt!AL1</f>
        <v>13</v>
      </c>
      <c r="AK1" s="11">
        <f>receipt!AM1</f>
        <v>14</v>
      </c>
      <c r="AL1" s="11">
        <f>receipt!AN1</f>
        <v>15</v>
      </c>
      <c r="AM1" s="11">
        <f>receipt!AO1</f>
        <v>16</v>
      </c>
    </row>
    <row r="2" spans="1:39" s="17" customFormat="1">
      <c r="A2" s="16" t="s">
        <v>0</v>
      </c>
      <c r="B2" s="16" t="s">
        <v>1</v>
      </c>
      <c r="C2" s="16" t="s">
        <v>3</v>
      </c>
      <c r="D2" s="16" t="s">
        <v>9</v>
      </c>
      <c r="E2" s="16" t="s">
        <v>8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1077</v>
      </c>
      <c r="M2" s="16" t="s">
        <v>7</v>
      </c>
      <c r="N2" s="16" t="s">
        <v>4</v>
      </c>
      <c r="O2" s="9" t="str">
        <f>receipt!Q2</f>
        <v>序号</v>
      </c>
      <c r="P2" s="9" t="str">
        <f>receipt!R2</f>
        <v>银行账号</v>
      </c>
      <c r="Q2" s="9" t="str">
        <f>receipt!S2</f>
        <v>创建时间</v>
      </c>
      <c r="R2" s="9" t="str">
        <f>receipt!T2</f>
        <v>银行币种</v>
      </c>
      <c r="S2" s="9" t="str">
        <f>receipt!U2</f>
        <v>出纳金额</v>
      </c>
      <c r="T2" s="9" t="str">
        <f>receipt!V2</f>
        <v>银行日期</v>
      </c>
      <c r="U2" s="9" t="str">
        <f>receipt!W2</f>
        <v>单据单号</v>
      </c>
      <c r="V2" s="9" t="str">
        <f>receipt!X2</f>
        <v>单据类型</v>
      </c>
      <c r="W2" s="9" t="str">
        <f>receipt!Y2</f>
        <v>手续费金额</v>
      </c>
      <c r="X2" s="11" t="str">
        <f>receipt!Z2</f>
        <v>单据单号</v>
      </c>
      <c r="Y2" s="11" t="str">
        <f>receipt!AA2</f>
        <v>单据类型</v>
      </c>
      <c r="Z2" s="11" t="str">
        <f>receipt!AB2</f>
        <v>银行账号</v>
      </c>
      <c r="AA2" s="11" t="str">
        <f>receipt!AC2</f>
        <v>单据资金币种</v>
      </c>
      <c r="AB2" s="11" t="str">
        <f>receipt!AD2</f>
        <v>账号资金币种</v>
      </c>
      <c r="AC2" s="11" t="str">
        <f>receipt!AE2</f>
        <v>资金类别</v>
      </c>
      <c r="AD2" s="11" t="str">
        <f>receipt!AF2</f>
        <v>备注内容</v>
      </c>
      <c r="AE2" s="11" t="str">
        <f>receipt!AG2</f>
        <v>银行日期</v>
      </c>
      <c r="AF2" s="11" t="str">
        <f>receipt!AH2</f>
        <v>单据收款金额</v>
      </c>
      <c r="AG2" s="11" t="str">
        <f>receipt!AI2</f>
        <v>银行币种借方金额</v>
      </c>
      <c r="AH2" s="11" t="str">
        <f>receipt!AJ2</f>
        <v>单据付款金额</v>
      </c>
      <c r="AI2" s="11" t="str">
        <f>receipt!AK2</f>
        <v>银行币种贷方金额</v>
      </c>
      <c r="AJ2" s="11" t="str">
        <f>receipt!AL2</f>
        <v>当前余额</v>
      </c>
      <c r="AK2" s="11" t="str">
        <f>receipt!AM2</f>
        <v>单据汇率</v>
      </c>
      <c r="AL2" s="11" t="str">
        <f>receipt!AN2</f>
        <v>单据是否已付款</v>
      </c>
      <c r="AM2" s="11" t="str">
        <f>receipt!AO2</f>
        <v>单据审核状态</v>
      </c>
    </row>
    <row r="3" spans="1:39" hidden="1">
      <c r="A3" s="18" t="s">
        <v>883</v>
      </c>
      <c r="B3" s="18" t="s">
        <v>884</v>
      </c>
      <c r="C3" s="18">
        <v>0</v>
      </c>
      <c r="D3" s="20">
        <v>44998.346657800917</v>
      </c>
      <c r="E3" s="18" t="s">
        <v>30</v>
      </c>
      <c r="F3" s="18" t="s">
        <v>20</v>
      </c>
      <c r="G3" s="18" t="b">
        <v>1</v>
      </c>
      <c r="H3" s="18">
        <v>0</v>
      </c>
      <c r="I3" s="18">
        <v>1</v>
      </c>
      <c r="J3" s="18" t="s">
        <v>46</v>
      </c>
      <c r="K3" s="20">
        <v>44995.107256944437</v>
      </c>
      <c r="L3" s="18">
        <v>2782</v>
      </c>
      <c r="M3" s="18" t="s">
        <v>885</v>
      </c>
      <c r="N3" s="18">
        <v>18</v>
      </c>
      <c r="O3" s="19" cm="1">
        <f t="array" ref="O3">IFERROR(INDEX(cashier!$A$2:$I$672,MATCH($M3&amp;$N3,cashier!$J$2:$J$672,0),O$1),FALSE)</f>
        <v>35</v>
      </c>
      <c r="P3" s="19" t="str" cm="1">
        <f t="array" ref="P3">IFERROR(INDEX(cashier!$A$2:$I$672,MATCH($M3&amp;$N3,cashier!$J$2:$J$672,0),P$1),FALSE)</f>
        <v>吴总股东往来/RMB</v>
      </c>
      <c r="Q3" s="19" cm="1">
        <f t="array" ref="Q3">IFERROR(INDEX(cashier!$A$2:$I$672,MATCH($M3&amp;$N3,cashier!$J$2:$J$672,0),Q$1),FALSE)</f>
        <v>45000.105789953697</v>
      </c>
      <c r="R3" s="19" t="str" cm="1">
        <f t="array" ref="R3">IFERROR(INDEX(cashier!$A$2:$I$672,MATCH($M3&amp;$N3,cashier!$J$2:$J$672,0),R$1),FALSE)</f>
        <v>RMB</v>
      </c>
      <c r="S3" s="19" cm="1">
        <f t="array" ref="S3">IFERROR(INDEX(cashier!$A$2:$I$672,MATCH($M3&amp;$N3,cashier!$J$2:$J$672,0),S$1),FALSE)</f>
        <v>2782</v>
      </c>
      <c r="T3" s="19" cm="1">
        <f t="array" ref="T3">IFERROR(INDEX(cashier!$A$2:$I$672,MATCH($M3&amp;$N3,cashier!$J$2:$J$672,0),T$1),FALSE)</f>
        <v>44995.107256944437</v>
      </c>
      <c r="U3" s="19" cm="1">
        <f t="array" ref="U3">IFERROR(INDEX(cashier!$A$2:$I$672,MATCH($M3&amp;$N3,cashier!$J$2:$J$672,0),U$1),FALSE)</f>
        <v>18</v>
      </c>
      <c r="V3" s="19" t="str" cm="1">
        <f t="array" ref="V3">IFERROR(INDEX(cashier!$A$2:$I$672,MATCH($M3&amp;$N3,cashier!$J$2:$J$672,0),V$1),FALSE)</f>
        <v>报销单</v>
      </c>
      <c r="W3" s="19" cm="1">
        <f t="array" ref="W3">IFERROR(INDEX(cashier!$A$2:$I$672,MATCH($M3&amp;$N3,cashier!$J$2:$J$672,0),W$1),FALSE)</f>
        <v>0</v>
      </c>
      <c r="X3" s="21" cm="1">
        <f t="array" ref="X3">IFERROR(INDEX(bank!$A$2:$P$1212,MATCH($M3&amp;$N3,bank!$Q$2:$Q$1212,0),X$1),FALSE)</f>
        <v>18</v>
      </c>
      <c r="Y3" s="21" t="str" cm="1">
        <f t="array" ref="Y3">IFERROR(INDEX(bank!$A$2:$P$1212,MATCH($M3&amp;$N3,bank!$Q$2:$Q$1212,0),Y$1),FALSE)</f>
        <v>报销单</v>
      </c>
      <c r="Z3" s="21" t="str" cm="1">
        <f t="array" ref="Z3">IFERROR(INDEX(bank!$A$2:$P$1212,MATCH($M3&amp;$N3,bank!$Q$2:$Q$1212,0),Z$1),FALSE)</f>
        <v>吴总股东往来/RMB</v>
      </c>
      <c r="AA3" s="21" t="str" cm="1">
        <f t="array" ref="AA3">IFERROR(INDEX(bank!$A$2:$P$1212,MATCH($M3&amp;$N3,bank!$Q$2:$Q$1212,0),AA$1),FALSE)</f>
        <v>RMB</v>
      </c>
      <c r="AB3" s="21" cm="1">
        <f t="array" ref="AB3">IFERROR(INDEX(bank!$A$2:$P$1212,MATCH($M3&amp;$N3,bank!$Q$2:$Q$1212,0),AB$1),FALSE)</f>
        <v>0</v>
      </c>
      <c r="AC3" s="21" t="str" cm="1">
        <f t="array" ref="AC3">IFERROR(INDEX(bank!$A$2:$P$1212,MATCH($M3&amp;$N3,bank!$Q$2:$Q$1212,0),AC$1),FALSE)</f>
        <v>5501.13-招待费</v>
      </c>
      <c r="AD3" s="21" t="str" cm="1">
        <f t="array" ref="AD3">IFERROR(INDEX(bank!$A$2:$P$1212,MATCH($M3&amp;$N3,bank!$Q$2:$Q$1212,0),AD$1),FALSE)</f>
        <v>招待钢管客户及G2</v>
      </c>
      <c r="AE3" s="21" cm="1">
        <f t="array" ref="AE3">IFERROR(INDEX(bank!$A$2:$P$1212,MATCH($M3&amp;$N3,bank!$Q$2:$Q$1212,0),AE$1),FALSE)</f>
        <v>44995.107256944437</v>
      </c>
      <c r="AF3" s="21" cm="1">
        <f t="array" ref="AF3">IFERROR(INDEX(bank!$A$2:$P$1212,MATCH($M3&amp;$N3,bank!$Q$2:$Q$1212,0),AF$1),FALSE)</f>
        <v>0</v>
      </c>
      <c r="AG3" s="21" cm="1">
        <f t="array" ref="AG3">IFERROR(INDEX(bank!$A$2:$P$1212,MATCH($M3&amp;$N3,bank!$Q$2:$Q$1212,0),AG$1),FALSE)</f>
        <v>0</v>
      </c>
      <c r="AH3" s="21" cm="1">
        <f t="array" ref="AH3">IFERROR(INDEX(bank!$A$2:$P$1212,MATCH($M3&amp;$N3,bank!$Q$2:$Q$1212,0),AH$1),FALSE)</f>
        <v>2782</v>
      </c>
      <c r="AI3" s="21" cm="1">
        <f t="array" ref="AI3">IFERROR(INDEX(bank!$A$2:$P$1212,MATCH($M3&amp;$N3,bank!$Q$2:$Q$1212,0),AI$1),FALSE)</f>
        <v>2782</v>
      </c>
      <c r="AJ3" s="21" cm="1">
        <f t="array" ref="AJ3">IFERROR(INDEX(bank!$A$2:$P$1212,MATCH($M3&amp;$N3,bank!$Q$2:$Q$1212,0),AJ$1),FALSE)</f>
        <v>796217.90999999992</v>
      </c>
      <c r="AK3" s="21" cm="1">
        <f t="array" ref="AK3">IFERROR(INDEX(bank!$A$2:$P$1212,MATCH($M3&amp;$N3,bank!$Q$2:$Q$1212,0),AK$1),FALSE)</f>
        <v>1</v>
      </c>
      <c r="AL3" s="21" t="b" cm="1">
        <f t="array" ref="AL3">IFERROR(INDEX(bank!$A$2:$P$1212,MATCH($M3&amp;$N3,bank!$Q$2:$Q$1212,0),AL$1),FALSE)</f>
        <v>1</v>
      </c>
      <c r="AM3" s="21" t="str" cm="1">
        <f t="array" ref="AM3">IFERROR(INDEX(bank!$A$2:$P$1212,MATCH($M3&amp;$N3,bank!$Q$2:$Q$1212,0),AM$1),FALSE)</f>
        <v>已关闭</v>
      </c>
    </row>
    <row r="4" spans="1:39" hidden="1">
      <c r="A4" s="18" t="s">
        <v>883</v>
      </c>
      <c r="B4" s="18" t="s">
        <v>886</v>
      </c>
      <c r="C4" s="18">
        <v>486.68</v>
      </c>
      <c r="D4" s="20">
        <v>44998.350046006941</v>
      </c>
      <c r="E4" s="18" t="s">
        <v>30</v>
      </c>
      <c r="F4" s="18" t="s">
        <v>20</v>
      </c>
      <c r="G4" s="18" t="b">
        <v>1</v>
      </c>
      <c r="H4" s="18">
        <v>0</v>
      </c>
      <c r="I4" s="18">
        <v>1</v>
      </c>
      <c r="J4" s="18" t="s">
        <v>46</v>
      </c>
      <c r="K4" s="20">
        <v>44995.107025462959</v>
      </c>
      <c r="L4" s="18">
        <v>486.68</v>
      </c>
      <c r="M4" s="18" t="s">
        <v>885</v>
      </c>
      <c r="N4" s="18">
        <v>19</v>
      </c>
      <c r="O4" s="19" cm="1">
        <f t="array" ref="O4">IFERROR(INDEX(cashier!$A$2:$I$672,MATCH($M4&amp;$N4,cashier!$J$2:$J$672,0),O$1),FALSE)</f>
        <v>34</v>
      </c>
      <c r="P4" s="19" t="str" cm="1">
        <f t="array" ref="P4">IFERROR(INDEX(cashier!$A$2:$I$672,MATCH($M4&amp;$N4,cashier!$J$2:$J$672,0),P$1),FALSE)</f>
        <v>吴总股东往来/RMB</v>
      </c>
      <c r="Q4" s="19" cm="1">
        <f t="array" ref="Q4">IFERROR(INDEX(cashier!$A$2:$I$672,MATCH($M4&amp;$N4,cashier!$J$2:$J$672,0),Q$1),FALSE)</f>
        <v>45000.105554108799</v>
      </c>
      <c r="R4" s="19" t="str" cm="1">
        <f t="array" ref="R4">IFERROR(INDEX(cashier!$A$2:$I$672,MATCH($M4&amp;$N4,cashier!$J$2:$J$672,0),R$1),FALSE)</f>
        <v>RMB</v>
      </c>
      <c r="S4" s="19" cm="1">
        <f t="array" ref="S4">IFERROR(INDEX(cashier!$A$2:$I$672,MATCH($M4&amp;$N4,cashier!$J$2:$J$672,0),S$1),FALSE)</f>
        <v>486.68</v>
      </c>
      <c r="T4" s="19" cm="1">
        <f t="array" ref="T4">IFERROR(INDEX(cashier!$A$2:$I$672,MATCH($M4&amp;$N4,cashier!$J$2:$J$672,0),T$1),FALSE)</f>
        <v>44995.107025462959</v>
      </c>
      <c r="U4" s="19" cm="1">
        <f t="array" ref="U4">IFERROR(INDEX(cashier!$A$2:$I$672,MATCH($M4&amp;$N4,cashier!$J$2:$J$672,0),U$1),FALSE)</f>
        <v>19</v>
      </c>
      <c r="V4" s="19" t="str" cm="1">
        <f t="array" ref="V4">IFERROR(INDEX(cashier!$A$2:$I$672,MATCH($M4&amp;$N4,cashier!$J$2:$J$672,0),V$1),FALSE)</f>
        <v>报销单</v>
      </c>
      <c r="W4" s="19" cm="1">
        <f t="array" ref="W4">IFERROR(INDEX(cashier!$A$2:$I$672,MATCH($M4&amp;$N4,cashier!$J$2:$J$672,0),W$1),FALSE)</f>
        <v>0</v>
      </c>
      <c r="X4" s="21" cm="1">
        <f t="array" ref="X4">IFERROR(INDEX(bank!$A$2:$P$1212,MATCH($M4&amp;$N4,bank!$Q$2:$Q$1212,0),X$1),FALSE)</f>
        <v>19</v>
      </c>
      <c r="Y4" s="21" t="str" cm="1">
        <f t="array" ref="Y4">IFERROR(INDEX(bank!$A$2:$P$1212,MATCH($M4&amp;$N4,bank!$Q$2:$Q$1212,0),Y$1),FALSE)</f>
        <v>报销单</v>
      </c>
      <c r="Z4" s="21" t="str" cm="1">
        <f t="array" ref="Z4">IFERROR(INDEX(bank!$A$2:$P$1212,MATCH($M4&amp;$N4,bank!$Q$2:$Q$1212,0),Z$1),FALSE)</f>
        <v>吴总股东往来/RMB</v>
      </c>
      <c r="AA4" s="21" t="str" cm="1">
        <f t="array" ref="AA4">IFERROR(INDEX(bank!$A$2:$P$1212,MATCH($M4&amp;$N4,bank!$Q$2:$Q$1212,0),AA$1),FALSE)</f>
        <v>RMB</v>
      </c>
      <c r="AB4" s="21" cm="1">
        <f t="array" ref="AB4">IFERROR(INDEX(bank!$A$2:$P$1212,MATCH($M4&amp;$N4,bank!$Q$2:$Q$1212,0),AB$1),FALSE)</f>
        <v>0</v>
      </c>
      <c r="AC4" s="21" t="str" cm="1">
        <f t="array" ref="AC4">IFERROR(INDEX(bank!$A$2:$P$1212,MATCH($M4&amp;$N4,bank!$Q$2:$Q$1212,0),AC$1),FALSE)</f>
        <v>5501.13-招待费</v>
      </c>
      <c r="AD4" s="21" t="str" cm="1">
        <f t="array" ref="AD4">IFERROR(INDEX(bank!$A$2:$P$1212,MATCH($M4&amp;$N4,bank!$Q$2:$Q$1212,0),AD$1),FALSE)</f>
        <v>招待陈礼斌住宿</v>
      </c>
      <c r="AE4" s="21" cm="1">
        <f t="array" ref="AE4">IFERROR(INDEX(bank!$A$2:$P$1212,MATCH($M4&amp;$N4,bank!$Q$2:$Q$1212,0),AE$1),FALSE)</f>
        <v>44995.107025462959</v>
      </c>
      <c r="AF4" s="21" cm="1">
        <f t="array" ref="AF4">IFERROR(INDEX(bank!$A$2:$P$1212,MATCH($M4&amp;$N4,bank!$Q$2:$Q$1212,0),AF$1),FALSE)</f>
        <v>0</v>
      </c>
      <c r="AG4" s="21" cm="1">
        <f t="array" ref="AG4">IFERROR(INDEX(bank!$A$2:$P$1212,MATCH($M4&amp;$N4,bank!$Q$2:$Q$1212,0),AG$1),FALSE)</f>
        <v>0</v>
      </c>
      <c r="AH4" s="21" cm="1">
        <f t="array" ref="AH4">IFERROR(INDEX(bank!$A$2:$P$1212,MATCH($M4&amp;$N4,bank!$Q$2:$Q$1212,0),AH$1),FALSE)</f>
        <v>486.68</v>
      </c>
      <c r="AI4" s="21" cm="1">
        <f t="array" ref="AI4">IFERROR(INDEX(bank!$A$2:$P$1212,MATCH($M4&amp;$N4,bank!$Q$2:$Q$1212,0),AI$1),FALSE)</f>
        <v>486.68</v>
      </c>
      <c r="AJ4" s="21" cm="1">
        <f t="array" ref="AJ4">IFERROR(INDEX(bank!$A$2:$P$1212,MATCH($M4&amp;$N4,bank!$Q$2:$Q$1212,0),AJ$1),FALSE)</f>
        <v>798999.90999999992</v>
      </c>
      <c r="AK4" s="21" cm="1">
        <f t="array" ref="AK4">IFERROR(INDEX(bank!$A$2:$P$1212,MATCH($M4&amp;$N4,bank!$Q$2:$Q$1212,0),AK$1),FALSE)</f>
        <v>1</v>
      </c>
      <c r="AL4" s="21" t="b" cm="1">
        <f t="array" ref="AL4">IFERROR(INDEX(bank!$A$2:$P$1212,MATCH($M4&amp;$N4,bank!$Q$2:$Q$1212,0),AL$1),FALSE)</f>
        <v>1</v>
      </c>
      <c r="AM4" s="21" t="str" cm="1">
        <f t="array" ref="AM4">IFERROR(INDEX(bank!$A$2:$P$1212,MATCH($M4&amp;$N4,bank!$Q$2:$Q$1212,0),AM$1),FALSE)</f>
        <v>已关闭</v>
      </c>
    </row>
    <row r="5" spans="1:39" hidden="1">
      <c r="A5" s="18" t="s">
        <v>883</v>
      </c>
      <c r="B5" s="18" t="s">
        <v>887</v>
      </c>
      <c r="C5" s="18">
        <v>0</v>
      </c>
      <c r="D5" s="20">
        <v>44998.353286342593</v>
      </c>
      <c r="E5" s="18" t="s">
        <v>30</v>
      </c>
      <c r="F5" s="18" t="s">
        <v>20</v>
      </c>
      <c r="G5" s="18" t="b">
        <v>1</v>
      </c>
      <c r="H5" s="18">
        <v>0</v>
      </c>
      <c r="I5" s="18">
        <v>1</v>
      </c>
      <c r="J5" s="18" t="s">
        <v>46</v>
      </c>
      <c r="K5" s="20">
        <v>44995.106782407413</v>
      </c>
      <c r="L5" s="18">
        <v>1813</v>
      </c>
      <c r="M5" s="18" t="s">
        <v>885</v>
      </c>
      <c r="N5" s="18">
        <v>20</v>
      </c>
      <c r="O5" s="19" cm="1">
        <f t="array" ref="O5">IFERROR(INDEX(cashier!$A$2:$I$672,MATCH($M5&amp;$N5,cashier!$J$2:$J$672,0),O$1),FALSE)</f>
        <v>33</v>
      </c>
      <c r="P5" s="19" t="str" cm="1">
        <f t="array" ref="P5">IFERROR(INDEX(cashier!$A$2:$I$672,MATCH($M5&amp;$N5,cashier!$J$2:$J$672,0),P$1),FALSE)</f>
        <v>吴总股东往来/RMB</v>
      </c>
      <c r="Q5" s="19" cm="1">
        <f t="array" ref="Q5">IFERROR(INDEX(cashier!$A$2:$I$672,MATCH($M5&amp;$N5,cashier!$J$2:$J$672,0),Q$1),FALSE)</f>
        <v>45000.10529136574</v>
      </c>
      <c r="R5" s="19" t="str" cm="1">
        <f t="array" ref="R5">IFERROR(INDEX(cashier!$A$2:$I$672,MATCH($M5&amp;$N5,cashier!$J$2:$J$672,0),R$1),FALSE)</f>
        <v>RMB</v>
      </c>
      <c r="S5" s="19" cm="1">
        <f t="array" ref="S5">IFERROR(INDEX(cashier!$A$2:$I$672,MATCH($M5&amp;$N5,cashier!$J$2:$J$672,0),S$1),FALSE)</f>
        <v>4980</v>
      </c>
      <c r="T5" s="19" cm="1">
        <f t="array" ref="T5">IFERROR(INDEX(cashier!$A$2:$I$672,MATCH($M5&amp;$N5,cashier!$J$2:$J$672,0),T$1),FALSE)</f>
        <v>44995.106782407413</v>
      </c>
      <c r="U5" s="19" cm="1">
        <f t="array" ref="U5">IFERROR(INDEX(cashier!$A$2:$I$672,MATCH($M5&amp;$N5,cashier!$J$2:$J$672,0),U$1),FALSE)</f>
        <v>20</v>
      </c>
      <c r="V5" s="19" t="str" cm="1">
        <f t="array" ref="V5">IFERROR(INDEX(cashier!$A$2:$I$672,MATCH($M5&amp;$N5,cashier!$J$2:$J$672,0),V$1),FALSE)</f>
        <v>报销单</v>
      </c>
      <c r="W5" s="19" cm="1">
        <f t="array" ref="W5">IFERROR(INDEX(cashier!$A$2:$I$672,MATCH($M5&amp;$N5,cashier!$J$2:$J$672,0),W$1),FALSE)</f>
        <v>0</v>
      </c>
      <c r="X5" s="21" cm="1">
        <f t="array" ref="X5">IFERROR(INDEX(bank!$A$2:$P$1212,MATCH($M5&amp;$N5,bank!$Q$2:$Q$1212,0),X$1),FALSE)</f>
        <v>20</v>
      </c>
      <c r="Y5" s="21" t="str" cm="1">
        <f t="array" ref="Y5">IFERROR(INDEX(bank!$A$2:$P$1212,MATCH($M5&amp;$N5,bank!$Q$2:$Q$1212,0),Y$1),FALSE)</f>
        <v>报销单</v>
      </c>
      <c r="Z5" s="21" t="str" cm="1">
        <f t="array" ref="Z5">IFERROR(INDEX(bank!$A$2:$P$1212,MATCH($M5&amp;$N5,bank!$Q$2:$Q$1212,0),Z$1),FALSE)</f>
        <v>吴总股东往来/RMB</v>
      </c>
      <c r="AA5" s="21" t="str" cm="1">
        <f t="array" ref="AA5">IFERROR(INDEX(bank!$A$2:$P$1212,MATCH($M5&amp;$N5,bank!$Q$2:$Q$1212,0),AA$1),FALSE)</f>
        <v>RMB</v>
      </c>
      <c r="AB5" s="21" cm="1">
        <f t="array" ref="AB5">IFERROR(INDEX(bank!$A$2:$P$1212,MATCH($M5&amp;$N5,bank!$Q$2:$Q$1212,0),AB$1),FALSE)</f>
        <v>0</v>
      </c>
      <c r="AC5" s="21" t="str" cm="1">
        <f t="array" ref="AC5">IFERROR(INDEX(bank!$A$2:$P$1212,MATCH($M5&amp;$N5,bank!$Q$2:$Q$1212,0),AC$1),FALSE)</f>
        <v>5501.13-招待费</v>
      </c>
      <c r="AD5" s="21" t="str" cm="1">
        <f t="array" ref="AD5">IFERROR(INDEX(bank!$A$2:$P$1212,MATCH($M5&amp;$N5,bank!$Q$2:$Q$1212,0),AD$1),FALSE)</f>
        <v>钢管客户住宿费</v>
      </c>
      <c r="AE5" s="21" cm="1">
        <f t="array" ref="AE5">IFERROR(INDEX(bank!$A$2:$P$1212,MATCH($M5&amp;$N5,bank!$Q$2:$Q$1212,0),AE$1),FALSE)</f>
        <v>44995.106782407413</v>
      </c>
      <c r="AF5" s="21" cm="1">
        <f t="array" ref="AF5">IFERROR(INDEX(bank!$A$2:$P$1212,MATCH($M5&amp;$N5,bank!$Q$2:$Q$1212,0),AF$1),FALSE)</f>
        <v>0</v>
      </c>
      <c r="AG5" s="21" cm="1">
        <f t="array" ref="AG5">IFERROR(INDEX(bank!$A$2:$P$1212,MATCH($M5&amp;$N5,bank!$Q$2:$Q$1212,0),AG$1),FALSE)</f>
        <v>0</v>
      </c>
      <c r="AH5" s="21" cm="1">
        <f t="array" ref="AH5">IFERROR(INDEX(bank!$A$2:$P$1212,MATCH($M5&amp;$N5,bank!$Q$2:$Q$1212,0),AH$1),FALSE)</f>
        <v>1813</v>
      </c>
      <c r="AI5" s="21" cm="1">
        <f t="array" ref="AI5">IFERROR(INDEX(bank!$A$2:$P$1212,MATCH($M5&amp;$N5,bank!$Q$2:$Q$1212,0),AI$1),FALSE)</f>
        <v>1813</v>
      </c>
      <c r="AJ5" s="21" cm="1">
        <f t="array" ref="AJ5">IFERROR(INDEX(bank!$A$2:$P$1212,MATCH($M5&amp;$N5,bank!$Q$2:$Q$1212,0),AJ$1),FALSE)</f>
        <v>802653.59</v>
      </c>
      <c r="AK5" s="21" cm="1">
        <f t="array" ref="AK5">IFERROR(INDEX(bank!$A$2:$P$1212,MATCH($M5&amp;$N5,bank!$Q$2:$Q$1212,0),AK$1),FALSE)</f>
        <v>1</v>
      </c>
      <c r="AL5" s="21" t="b" cm="1">
        <f t="array" ref="AL5">IFERROR(INDEX(bank!$A$2:$P$1212,MATCH($M5&amp;$N5,bank!$Q$2:$Q$1212,0),AL$1),FALSE)</f>
        <v>1</v>
      </c>
      <c r="AM5" s="21" t="str" cm="1">
        <f t="array" ref="AM5">IFERROR(INDEX(bank!$A$2:$P$1212,MATCH($M5&amp;$N5,bank!$Q$2:$Q$1212,0),AM$1),FALSE)</f>
        <v>已关闭</v>
      </c>
    </row>
    <row r="6" spans="1:39" hidden="1">
      <c r="A6" s="18" t="s">
        <v>883</v>
      </c>
      <c r="B6" s="18" t="s">
        <v>888</v>
      </c>
      <c r="C6" s="18">
        <v>0</v>
      </c>
      <c r="D6" s="20">
        <v>44998.353286342593</v>
      </c>
      <c r="E6" s="18" t="s">
        <v>30</v>
      </c>
      <c r="F6" s="18" t="s">
        <v>20</v>
      </c>
      <c r="G6" s="18" t="b">
        <v>1</v>
      </c>
      <c r="H6" s="18">
        <v>0</v>
      </c>
      <c r="I6" s="18">
        <v>1</v>
      </c>
      <c r="J6" s="18" t="s">
        <v>46</v>
      </c>
      <c r="K6" s="20">
        <v>44995.106782407413</v>
      </c>
      <c r="L6" s="18">
        <v>3167</v>
      </c>
      <c r="M6" s="18" t="s">
        <v>885</v>
      </c>
      <c r="N6" s="18">
        <v>20</v>
      </c>
      <c r="O6" s="19" cm="1">
        <f t="array" ref="O6">IFERROR(INDEX(cashier!$A$2:$I$672,MATCH($M6&amp;$N6,cashier!$J$2:$J$672,0),O$1),FALSE)</f>
        <v>33</v>
      </c>
      <c r="P6" s="19" t="str" cm="1">
        <f t="array" ref="P6">IFERROR(INDEX(cashier!$A$2:$I$672,MATCH($M6&amp;$N6,cashier!$J$2:$J$672,0),P$1),FALSE)</f>
        <v>吴总股东往来/RMB</v>
      </c>
      <c r="Q6" s="19" cm="1">
        <f t="array" ref="Q6">IFERROR(INDEX(cashier!$A$2:$I$672,MATCH($M6&amp;$N6,cashier!$J$2:$J$672,0),Q$1),FALSE)</f>
        <v>45000.10529136574</v>
      </c>
      <c r="R6" s="19" t="str" cm="1">
        <f t="array" ref="R6">IFERROR(INDEX(cashier!$A$2:$I$672,MATCH($M6&amp;$N6,cashier!$J$2:$J$672,0),R$1),FALSE)</f>
        <v>RMB</v>
      </c>
      <c r="S6" s="19" cm="1">
        <f t="array" ref="S6">IFERROR(INDEX(cashier!$A$2:$I$672,MATCH($M6&amp;$N6,cashier!$J$2:$J$672,0),S$1),FALSE)</f>
        <v>4980</v>
      </c>
      <c r="T6" s="19" cm="1">
        <f t="array" ref="T6">IFERROR(INDEX(cashier!$A$2:$I$672,MATCH($M6&amp;$N6,cashier!$J$2:$J$672,0),T$1),FALSE)</f>
        <v>44995.106782407413</v>
      </c>
      <c r="U6" s="19" cm="1">
        <f t="array" ref="U6">IFERROR(INDEX(cashier!$A$2:$I$672,MATCH($M6&amp;$N6,cashier!$J$2:$J$672,0),U$1),FALSE)</f>
        <v>20</v>
      </c>
      <c r="V6" s="19" t="str" cm="1">
        <f t="array" ref="V6">IFERROR(INDEX(cashier!$A$2:$I$672,MATCH($M6&amp;$N6,cashier!$J$2:$J$672,0),V$1),FALSE)</f>
        <v>报销单</v>
      </c>
      <c r="W6" s="19" cm="1">
        <f t="array" ref="W6">IFERROR(INDEX(cashier!$A$2:$I$672,MATCH($M6&amp;$N6,cashier!$J$2:$J$672,0),W$1),FALSE)</f>
        <v>0</v>
      </c>
      <c r="X6" s="21" cm="1">
        <f t="array" ref="X6">IFERROR(INDEX(bank!$A$2:$P$1212,MATCH($M6&amp;$N6,bank!$Q$2:$Q$1212,0),X$1),FALSE)</f>
        <v>20</v>
      </c>
      <c r="Y6" s="21" t="str" cm="1">
        <f t="array" ref="Y6">IFERROR(INDEX(bank!$A$2:$P$1212,MATCH($M6&amp;$N6,bank!$Q$2:$Q$1212,0),Y$1),FALSE)</f>
        <v>报销单</v>
      </c>
      <c r="Z6" s="21" t="str" cm="1">
        <f t="array" ref="Z6">IFERROR(INDEX(bank!$A$2:$P$1212,MATCH($M6&amp;$N6,bank!$Q$2:$Q$1212,0),Z$1),FALSE)</f>
        <v>吴总股东往来/RMB</v>
      </c>
      <c r="AA6" s="21" t="str" cm="1">
        <f t="array" ref="AA6">IFERROR(INDEX(bank!$A$2:$P$1212,MATCH($M6&amp;$N6,bank!$Q$2:$Q$1212,0),AA$1),FALSE)</f>
        <v>RMB</v>
      </c>
      <c r="AB6" s="21" cm="1">
        <f t="array" ref="AB6">IFERROR(INDEX(bank!$A$2:$P$1212,MATCH($M6&amp;$N6,bank!$Q$2:$Q$1212,0),AB$1),FALSE)</f>
        <v>0</v>
      </c>
      <c r="AC6" s="21" t="str" cm="1">
        <f t="array" ref="AC6">IFERROR(INDEX(bank!$A$2:$P$1212,MATCH($M6&amp;$N6,bank!$Q$2:$Q$1212,0),AC$1),FALSE)</f>
        <v>5501.13-招待费</v>
      </c>
      <c r="AD6" s="21" t="str" cm="1">
        <f t="array" ref="AD6">IFERROR(INDEX(bank!$A$2:$P$1212,MATCH($M6&amp;$N6,bank!$Q$2:$Q$1212,0),AD$1),FALSE)</f>
        <v>钢管客户住宿费</v>
      </c>
      <c r="AE6" s="21" cm="1">
        <f t="array" ref="AE6">IFERROR(INDEX(bank!$A$2:$P$1212,MATCH($M6&amp;$N6,bank!$Q$2:$Q$1212,0),AE$1),FALSE)</f>
        <v>44995.106782407413</v>
      </c>
      <c r="AF6" s="21" cm="1">
        <f t="array" ref="AF6">IFERROR(INDEX(bank!$A$2:$P$1212,MATCH($M6&amp;$N6,bank!$Q$2:$Q$1212,0),AF$1),FALSE)</f>
        <v>0</v>
      </c>
      <c r="AG6" s="21" cm="1">
        <f t="array" ref="AG6">IFERROR(INDEX(bank!$A$2:$P$1212,MATCH($M6&amp;$N6,bank!$Q$2:$Q$1212,0),AG$1),FALSE)</f>
        <v>0</v>
      </c>
      <c r="AH6" s="21" cm="1">
        <f t="array" ref="AH6">IFERROR(INDEX(bank!$A$2:$P$1212,MATCH($M6&amp;$N6,bank!$Q$2:$Q$1212,0),AH$1),FALSE)</f>
        <v>1813</v>
      </c>
      <c r="AI6" s="21" cm="1">
        <f t="array" ref="AI6">IFERROR(INDEX(bank!$A$2:$P$1212,MATCH($M6&amp;$N6,bank!$Q$2:$Q$1212,0),AI$1),FALSE)</f>
        <v>1813</v>
      </c>
      <c r="AJ6" s="21" cm="1">
        <f t="array" ref="AJ6">IFERROR(INDEX(bank!$A$2:$P$1212,MATCH($M6&amp;$N6,bank!$Q$2:$Q$1212,0),AJ$1),FALSE)</f>
        <v>802653.59</v>
      </c>
      <c r="AK6" s="21" cm="1">
        <f t="array" ref="AK6">IFERROR(INDEX(bank!$A$2:$P$1212,MATCH($M6&amp;$N6,bank!$Q$2:$Q$1212,0),AK$1),FALSE)</f>
        <v>1</v>
      </c>
      <c r="AL6" s="21" t="b" cm="1">
        <f t="array" ref="AL6">IFERROR(INDEX(bank!$A$2:$P$1212,MATCH($M6&amp;$N6,bank!$Q$2:$Q$1212,0),AL$1),FALSE)</f>
        <v>1</v>
      </c>
      <c r="AM6" s="21" t="str" cm="1">
        <f t="array" ref="AM6">IFERROR(INDEX(bank!$A$2:$P$1212,MATCH($M6&amp;$N6,bank!$Q$2:$Q$1212,0),AM$1),FALSE)</f>
        <v>已关闭</v>
      </c>
    </row>
    <row r="7" spans="1:39" hidden="1">
      <c r="A7" s="18" t="s">
        <v>889</v>
      </c>
      <c r="B7" s="18" t="s">
        <v>890</v>
      </c>
      <c r="C7" s="18">
        <v>0</v>
      </c>
      <c r="D7" s="20">
        <v>44998.354915023148</v>
      </c>
      <c r="E7" s="18" t="s">
        <v>30</v>
      </c>
      <c r="F7" s="18" t="s">
        <v>20</v>
      </c>
      <c r="G7" s="18" t="b">
        <v>1</v>
      </c>
      <c r="H7" s="18">
        <v>0</v>
      </c>
      <c r="I7" s="18">
        <v>1</v>
      </c>
      <c r="J7" s="18" t="s">
        <v>46</v>
      </c>
      <c r="K7" s="20">
        <v>45000.106469907398</v>
      </c>
      <c r="L7" s="18">
        <v>1399</v>
      </c>
      <c r="M7" s="18" t="s">
        <v>885</v>
      </c>
      <c r="N7" s="18">
        <v>21</v>
      </c>
      <c r="O7" s="19" cm="1">
        <f t="array" ref="O7">IFERROR(INDEX(cashier!$A$2:$I$672,MATCH($M7&amp;$N7,cashier!$J$2:$J$672,0),O$1),FALSE)</f>
        <v>32</v>
      </c>
      <c r="P7" s="19" t="str" cm="1">
        <f t="array" ref="P7">IFERROR(INDEX(cashier!$A$2:$I$672,MATCH($M7&amp;$N7,cashier!$J$2:$J$672,0),P$1),FALSE)</f>
        <v>吴总股东往来/RMB</v>
      </c>
      <c r="Q7" s="19" cm="1">
        <f t="array" ref="Q7">IFERROR(INDEX(cashier!$A$2:$I$672,MATCH($M7&amp;$N7,cashier!$J$2:$J$672,0),Q$1),FALSE)</f>
        <v>45000.105000659722</v>
      </c>
      <c r="R7" s="19" t="str" cm="1">
        <f t="array" ref="R7">IFERROR(INDEX(cashier!$A$2:$I$672,MATCH($M7&amp;$N7,cashier!$J$2:$J$672,0),R$1),FALSE)</f>
        <v>RMB</v>
      </c>
      <c r="S7" s="19" cm="1">
        <f t="array" ref="S7">IFERROR(INDEX(cashier!$A$2:$I$672,MATCH($M7&amp;$N7,cashier!$J$2:$J$672,0),S$1),FALSE)</f>
        <v>1399</v>
      </c>
      <c r="T7" s="19" cm="1">
        <f t="array" ref="T7">IFERROR(INDEX(cashier!$A$2:$I$672,MATCH($M7&amp;$N7,cashier!$J$2:$J$672,0),T$1),FALSE)</f>
        <v>45000.106469907398</v>
      </c>
      <c r="U7" s="19" cm="1">
        <f t="array" ref="U7">IFERROR(INDEX(cashier!$A$2:$I$672,MATCH($M7&amp;$N7,cashier!$J$2:$J$672,0),U$1),FALSE)</f>
        <v>21</v>
      </c>
      <c r="V7" s="19" t="str" cm="1">
        <f t="array" ref="V7">IFERROR(INDEX(cashier!$A$2:$I$672,MATCH($M7&amp;$N7,cashier!$J$2:$J$672,0),V$1),FALSE)</f>
        <v>报销单</v>
      </c>
      <c r="W7" s="19" cm="1">
        <f t="array" ref="W7">IFERROR(INDEX(cashier!$A$2:$I$672,MATCH($M7&amp;$N7,cashier!$J$2:$J$672,0),W$1),FALSE)</f>
        <v>0</v>
      </c>
      <c r="X7" s="21" cm="1">
        <f t="array" ref="X7">IFERROR(INDEX(bank!$A$2:$P$1212,MATCH($M7&amp;$N7,bank!$Q$2:$Q$1212,0),X$1),FALSE)</f>
        <v>21</v>
      </c>
      <c r="Y7" s="21" t="str" cm="1">
        <f t="array" ref="Y7">IFERROR(INDEX(bank!$A$2:$P$1212,MATCH($M7&amp;$N7,bank!$Q$2:$Q$1212,0),Y$1),FALSE)</f>
        <v>报销单</v>
      </c>
      <c r="Z7" s="21" t="str" cm="1">
        <f t="array" ref="Z7">IFERROR(INDEX(bank!$A$2:$P$1212,MATCH($M7&amp;$N7,bank!$Q$2:$Q$1212,0),Z$1),FALSE)</f>
        <v>吴总股东往来/RMB</v>
      </c>
      <c r="AA7" s="21" t="str" cm="1">
        <f t="array" ref="AA7">IFERROR(INDEX(bank!$A$2:$P$1212,MATCH($M7&amp;$N7,bank!$Q$2:$Q$1212,0),AA$1),FALSE)</f>
        <v>RMB</v>
      </c>
      <c r="AB7" s="21" cm="1">
        <f t="array" ref="AB7">IFERROR(INDEX(bank!$A$2:$P$1212,MATCH($M7&amp;$N7,bank!$Q$2:$Q$1212,0),AB$1),FALSE)</f>
        <v>0</v>
      </c>
      <c r="AC7" s="21" t="str" cm="1">
        <f t="array" ref="AC7">IFERROR(INDEX(bank!$A$2:$P$1212,MATCH($M7&amp;$N7,bank!$Q$2:$Q$1212,0),AC$1),FALSE)</f>
        <v>5502.03-招待费</v>
      </c>
      <c r="AD7" s="21" t="str" cm="1">
        <f t="array" ref="AD7">IFERROR(INDEX(bank!$A$2:$P$1212,MATCH($M7&amp;$N7,bank!$Q$2:$Q$1212,0),AD$1),FALSE)</f>
        <v xml:space="preserve">赠送钢管客户礼品
</v>
      </c>
      <c r="AE7" s="21" cm="1">
        <f t="array" ref="AE7">IFERROR(INDEX(bank!$A$2:$P$1212,MATCH($M7&amp;$N7,bank!$Q$2:$Q$1212,0),AE$1),FALSE)</f>
        <v>45000.106469907398</v>
      </c>
      <c r="AF7" s="21" cm="1">
        <f t="array" ref="AF7">IFERROR(INDEX(bank!$A$2:$P$1212,MATCH($M7&amp;$N7,bank!$Q$2:$Q$1212,0),AF$1),FALSE)</f>
        <v>0</v>
      </c>
      <c r="AG7" s="21" cm="1">
        <f t="array" ref="AG7">IFERROR(INDEX(bank!$A$2:$P$1212,MATCH($M7&amp;$N7,bank!$Q$2:$Q$1212,0),AG$1),FALSE)</f>
        <v>0</v>
      </c>
      <c r="AH7" s="21" cm="1">
        <f t="array" ref="AH7">IFERROR(INDEX(bank!$A$2:$P$1212,MATCH($M7&amp;$N7,bank!$Q$2:$Q$1212,0),AH$1),FALSE)</f>
        <v>1399</v>
      </c>
      <c r="AI7" s="21" cm="1">
        <f t="array" ref="AI7">IFERROR(INDEX(bank!$A$2:$P$1212,MATCH($M7&amp;$N7,bank!$Q$2:$Q$1212,0),AI$1),FALSE)</f>
        <v>1399</v>
      </c>
      <c r="AJ7" s="21" cm="1">
        <f t="array" ref="AJ7">IFERROR(INDEX(bank!$A$2:$P$1212,MATCH($M7&amp;$N7,bank!$Q$2:$Q$1212,0),AJ$1),FALSE)</f>
        <v>1754770.01</v>
      </c>
      <c r="AK7" s="21" cm="1">
        <f t="array" ref="AK7">IFERROR(INDEX(bank!$A$2:$P$1212,MATCH($M7&amp;$N7,bank!$Q$2:$Q$1212,0),AK$1),FALSE)</f>
        <v>1</v>
      </c>
      <c r="AL7" s="21" t="b" cm="1">
        <f t="array" ref="AL7">IFERROR(INDEX(bank!$A$2:$P$1212,MATCH($M7&amp;$N7,bank!$Q$2:$Q$1212,0),AL$1),FALSE)</f>
        <v>1</v>
      </c>
      <c r="AM7" s="21" t="str" cm="1">
        <f t="array" ref="AM7">IFERROR(INDEX(bank!$A$2:$P$1212,MATCH($M7&amp;$N7,bank!$Q$2:$Q$1212,0),AM$1),FALSE)</f>
        <v>已关闭</v>
      </c>
    </row>
    <row r="8" spans="1:39" hidden="1">
      <c r="A8" s="18" t="s">
        <v>891</v>
      </c>
      <c r="B8" s="18" t="s">
        <v>892</v>
      </c>
      <c r="C8" s="18">
        <v>494.9</v>
      </c>
      <c r="D8" s="20">
        <v>44998.35697050926</v>
      </c>
      <c r="E8" s="18" t="s">
        <v>30</v>
      </c>
      <c r="F8" s="18" t="s">
        <v>20</v>
      </c>
      <c r="G8" s="18" t="b">
        <v>1</v>
      </c>
      <c r="H8" s="18">
        <v>0</v>
      </c>
      <c r="I8" s="18">
        <v>1</v>
      </c>
      <c r="J8" s="18" t="s">
        <v>46</v>
      </c>
      <c r="K8" s="20">
        <v>44995.334675925929</v>
      </c>
      <c r="L8" s="18">
        <v>494.9</v>
      </c>
      <c r="M8" s="18" t="s">
        <v>885</v>
      </c>
      <c r="N8" s="18">
        <v>22</v>
      </c>
      <c r="O8" s="19" cm="1">
        <f t="array" ref="O8">IFERROR(INDEX(cashier!$A$2:$I$672,MATCH($M8&amp;$N8,cashier!$J$2:$J$672,0),O$1),FALSE)</f>
        <v>23</v>
      </c>
      <c r="P8" s="19" t="str" cm="1">
        <f t="array" ref="P8">IFERROR(INDEX(cashier!$A$2:$I$672,MATCH($M8&amp;$N8,cashier!$J$2:$J$672,0),P$1),FALSE)</f>
        <v>吴总股东往来/RMB</v>
      </c>
      <c r="Q8" s="19" cm="1">
        <f t="array" ref="Q8">IFERROR(INDEX(cashier!$A$2:$I$672,MATCH($M8&amp;$N8,cashier!$J$2:$J$672,0),Q$1),FALSE)</f>
        <v>44999.333384687503</v>
      </c>
      <c r="R8" s="19" t="str" cm="1">
        <f t="array" ref="R8">IFERROR(INDEX(cashier!$A$2:$I$672,MATCH($M8&amp;$N8,cashier!$J$2:$J$672,0),R$1),FALSE)</f>
        <v>RMB</v>
      </c>
      <c r="S8" s="19" cm="1">
        <f t="array" ref="S8">IFERROR(INDEX(cashier!$A$2:$I$672,MATCH($M8&amp;$N8,cashier!$J$2:$J$672,0),S$1),FALSE)</f>
        <v>4561.8999999999996</v>
      </c>
      <c r="T8" s="19" cm="1">
        <f t="array" ref="T8">IFERROR(INDEX(cashier!$A$2:$I$672,MATCH($M8&amp;$N8,cashier!$J$2:$J$672,0),T$1),FALSE)</f>
        <v>44995.334675925929</v>
      </c>
      <c r="U8" s="19" cm="1">
        <f t="array" ref="U8">IFERROR(INDEX(cashier!$A$2:$I$672,MATCH($M8&amp;$N8,cashier!$J$2:$J$672,0),U$1),FALSE)</f>
        <v>22</v>
      </c>
      <c r="V8" s="19" t="str" cm="1">
        <f t="array" ref="V8">IFERROR(INDEX(cashier!$A$2:$I$672,MATCH($M8&amp;$N8,cashier!$J$2:$J$672,0),V$1),FALSE)</f>
        <v>报销单</v>
      </c>
      <c r="W8" s="19" cm="1">
        <f t="array" ref="W8">IFERROR(INDEX(cashier!$A$2:$I$672,MATCH($M8&amp;$N8,cashier!$J$2:$J$672,0),W$1),FALSE)</f>
        <v>0</v>
      </c>
      <c r="X8" s="21" cm="1">
        <f t="array" ref="X8">IFERROR(INDEX(bank!$A$2:$P$1212,MATCH($M8&amp;$N8,bank!$Q$2:$Q$1212,0),X$1),FALSE)</f>
        <v>22</v>
      </c>
      <c r="Y8" s="21" t="str" cm="1">
        <f t="array" ref="Y8">IFERROR(INDEX(bank!$A$2:$P$1212,MATCH($M8&amp;$N8,bank!$Q$2:$Q$1212,0),Y$1),FALSE)</f>
        <v>报销单</v>
      </c>
      <c r="Z8" s="21" t="str" cm="1">
        <f t="array" ref="Z8">IFERROR(INDEX(bank!$A$2:$P$1212,MATCH($M8&amp;$N8,bank!$Q$2:$Q$1212,0),Z$1),FALSE)</f>
        <v>吴总股东往来/RMB</v>
      </c>
      <c r="AA8" s="21" t="str" cm="1">
        <f t="array" ref="AA8">IFERROR(INDEX(bank!$A$2:$P$1212,MATCH($M8&amp;$N8,bank!$Q$2:$Q$1212,0),AA$1),FALSE)</f>
        <v>RMB</v>
      </c>
      <c r="AB8" s="21" cm="1">
        <f t="array" ref="AB8">IFERROR(INDEX(bank!$A$2:$P$1212,MATCH($M8&amp;$N8,bank!$Q$2:$Q$1212,0),AB$1),FALSE)</f>
        <v>0</v>
      </c>
      <c r="AC8" s="21" t="str" cm="1">
        <f t="array" ref="AC8">IFERROR(INDEX(bank!$A$2:$P$1212,MATCH($M8&amp;$N8,bank!$Q$2:$Q$1212,0),AC$1),FALSE)</f>
        <v xml:space="preserve">5502.08-差旅费 </v>
      </c>
      <c r="AD8" s="21" t="str" cm="1">
        <f t="array" ref="AD8">IFERROR(INDEX(bank!$A$2:$P$1212,MATCH($M8&amp;$N8,bank!$Q$2:$Q$1212,0),AD$1),FALSE)</f>
        <v>交通费</v>
      </c>
      <c r="AE8" s="21" cm="1">
        <f t="array" ref="AE8">IFERROR(INDEX(bank!$A$2:$P$1212,MATCH($M8&amp;$N8,bank!$Q$2:$Q$1212,0),AE$1),FALSE)</f>
        <v>44995.334675925929</v>
      </c>
      <c r="AF8" s="21" cm="1">
        <f t="array" ref="AF8">IFERROR(INDEX(bank!$A$2:$P$1212,MATCH($M8&amp;$N8,bank!$Q$2:$Q$1212,0),AF$1),FALSE)</f>
        <v>0</v>
      </c>
      <c r="AG8" s="21" cm="1">
        <f t="array" ref="AG8">IFERROR(INDEX(bank!$A$2:$P$1212,MATCH($M8&amp;$N8,bank!$Q$2:$Q$1212,0),AG$1),FALSE)</f>
        <v>0</v>
      </c>
      <c r="AH8" s="21" cm="1">
        <f t="array" ref="AH8">IFERROR(INDEX(bank!$A$2:$P$1212,MATCH($M8&amp;$N8,bank!$Q$2:$Q$1212,0),AH$1),FALSE)</f>
        <v>494.9</v>
      </c>
      <c r="AI8" s="21" cm="1">
        <f t="array" ref="AI8">IFERROR(INDEX(bank!$A$2:$P$1212,MATCH($M8&amp;$N8,bank!$Q$2:$Q$1212,0),AI$1),FALSE)</f>
        <v>494.9</v>
      </c>
      <c r="AJ8" s="21" cm="1">
        <f t="array" ref="AJ8">IFERROR(INDEX(bank!$A$2:$P$1212,MATCH($M8&amp;$N8,bank!$Q$2:$Q$1212,0),AJ$1),FALSE)</f>
        <v>1761303.01</v>
      </c>
      <c r="AK8" s="21" cm="1">
        <f t="array" ref="AK8">IFERROR(INDEX(bank!$A$2:$P$1212,MATCH($M8&amp;$N8,bank!$Q$2:$Q$1212,0),AK$1),FALSE)</f>
        <v>1</v>
      </c>
      <c r="AL8" s="21" t="b" cm="1">
        <f t="array" ref="AL8">IFERROR(INDEX(bank!$A$2:$P$1212,MATCH($M8&amp;$N8,bank!$Q$2:$Q$1212,0),AL$1),FALSE)</f>
        <v>1</v>
      </c>
      <c r="AM8" s="21" t="str" cm="1">
        <f t="array" ref="AM8">IFERROR(INDEX(bank!$A$2:$P$1212,MATCH($M8&amp;$N8,bank!$Q$2:$Q$1212,0),AM$1),FALSE)</f>
        <v>已关闭</v>
      </c>
    </row>
    <row r="9" spans="1:39" hidden="1">
      <c r="A9" s="18" t="s">
        <v>889</v>
      </c>
      <c r="B9" s="18" t="s">
        <v>893</v>
      </c>
      <c r="C9" s="18">
        <v>0</v>
      </c>
      <c r="D9" s="20">
        <v>44998.35697050926</v>
      </c>
      <c r="E9" s="18" t="s">
        <v>30</v>
      </c>
      <c r="F9" s="18" t="s">
        <v>20</v>
      </c>
      <c r="G9" s="18" t="b">
        <v>1</v>
      </c>
      <c r="H9" s="18">
        <v>0</v>
      </c>
      <c r="I9" s="18">
        <v>1</v>
      </c>
      <c r="J9" s="18" t="s">
        <v>46</v>
      </c>
      <c r="K9" s="20">
        <v>44995.334675925929</v>
      </c>
      <c r="L9" s="18">
        <v>238</v>
      </c>
      <c r="M9" s="18" t="s">
        <v>885</v>
      </c>
      <c r="N9" s="18">
        <v>22</v>
      </c>
      <c r="O9" s="19" cm="1">
        <f t="array" ref="O9">IFERROR(INDEX(cashier!$A$2:$I$672,MATCH($M9&amp;$N9,cashier!$J$2:$J$672,0),O$1),FALSE)</f>
        <v>23</v>
      </c>
      <c r="P9" s="19" t="str" cm="1">
        <f t="array" ref="P9">IFERROR(INDEX(cashier!$A$2:$I$672,MATCH($M9&amp;$N9,cashier!$J$2:$J$672,0),P$1),FALSE)</f>
        <v>吴总股东往来/RMB</v>
      </c>
      <c r="Q9" s="19" cm="1">
        <f t="array" ref="Q9">IFERROR(INDEX(cashier!$A$2:$I$672,MATCH($M9&amp;$N9,cashier!$J$2:$J$672,0),Q$1),FALSE)</f>
        <v>44999.333384687503</v>
      </c>
      <c r="R9" s="19" t="str" cm="1">
        <f t="array" ref="R9">IFERROR(INDEX(cashier!$A$2:$I$672,MATCH($M9&amp;$N9,cashier!$J$2:$J$672,0),R$1),FALSE)</f>
        <v>RMB</v>
      </c>
      <c r="S9" s="19" cm="1">
        <f t="array" ref="S9">IFERROR(INDEX(cashier!$A$2:$I$672,MATCH($M9&amp;$N9,cashier!$J$2:$J$672,0),S$1),FALSE)</f>
        <v>4561.8999999999996</v>
      </c>
      <c r="T9" s="19" cm="1">
        <f t="array" ref="T9">IFERROR(INDEX(cashier!$A$2:$I$672,MATCH($M9&amp;$N9,cashier!$J$2:$J$672,0),T$1),FALSE)</f>
        <v>44995.334675925929</v>
      </c>
      <c r="U9" s="19" cm="1">
        <f t="array" ref="U9">IFERROR(INDEX(cashier!$A$2:$I$672,MATCH($M9&amp;$N9,cashier!$J$2:$J$672,0),U$1),FALSE)</f>
        <v>22</v>
      </c>
      <c r="V9" s="19" t="str" cm="1">
        <f t="array" ref="V9">IFERROR(INDEX(cashier!$A$2:$I$672,MATCH($M9&amp;$N9,cashier!$J$2:$J$672,0),V$1),FALSE)</f>
        <v>报销单</v>
      </c>
      <c r="W9" s="19" cm="1">
        <f t="array" ref="W9">IFERROR(INDEX(cashier!$A$2:$I$672,MATCH($M9&amp;$N9,cashier!$J$2:$J$672,0),W$1),FALSE)</f>
        <v>0</v>
      </c>
      <c r="X9" s="21" cm="1">
        <f t="array" ref="X9">IFERROR(INDEX(bank!$A$2:$P$1212,MATCH($M9&amp;$N9,bank!$Q$2:$Q$1212,0),X$1),FALSE)</f>
        <v>22</v>
      </c>
      <c r="Y9" s="21" t="str" cm="1">
        <f t="array" ref="Y9">IFERROR(INDEX(bank!$A$2:$P$1212,MATCH($M9&amp;$N9,bank!$Q$2:$Q$1212,0),Y$1),FALSE)</f>
        <v>报销单</v>
      </c>
      <c r="Z9" s="21" t="str" cm="1">
        <f t="array" ref="Z9">IFERROR(INDEX(bank!$A$2:$P$1212,MATCH($M9&amp;$N9,bank!$Q$2:$Q$1212,0),Z$1),FALSE)</f>
        <v>吴总股东往来/RMB</v>
      </c>
      <c r="AA9" s="21" t="str" cm="1">
        <f t="array" ref="AA9">IFERROR(INDEX(bank!$A$2:$P$1212,MATCH($M9&amp;$N9,bank!$Q$2:$Q$1212,0),AA$1),FALSE)</f>
        <v>RMB</v>
      </c>
      <c r="AB9" s="21" cm="1">
        <f t="array" ref="AB9">IFERROR(INDEX(bank!$A$2:$P$1212,MATCH($M9&amp;$N9,bank!$Q$2:$Q$1212,0),AB$1),FALSE)</f>
        <v>0</v>
      </c>
      <c r="AC9" s="21" t="str" cm="1">
        <f t="array" ref="AC9">IFERROR(INDEX(bank!$A$2:$P$1212,MATCH($M9&amp;$N9,bank!$Q$2:$Q$1212,0),AC$1),FALSE)</f>
        <v xml:space="preserve">5502.08-差旅费 </v>
      </c>
      <c r="AD9" s="21" t="str" cm="1">
        <f t="array" ref="AD9">IFERROR(INDEX(bank!$A$2:$P$1212,MATCH($M9&amp;$N9,bank!$Q$2:$Q$1212,0),AD$1),FALSE)</f>
        <v>交通费</v>
      </c>
      <c r="AE9" s="21" cm="1">
        <f t="array" ref="AE9">IFERROR(INDEX(bank!$A$2:$P$1212,MATCH($M9&amp;$N9,bank!$Q$2:$Q$1212,0),AE$1),FALSE)</f>
        <v>44995.334675925929</v>
      </c>
      <c r="AF9" s="21" cm="1">
        <f t="array" ref="AF9">IFERROR(INDEX(bank!$A$2:$P$1212,MATCH($M9&amp;$N9,bank!$Q$2:$Q$1212,0),AF$1),FALSE)</f>
        <v>0</v>
      </c>
      <c r="AG9" s="21" cm="1">
        <f t="array" ref="AG9">IFERROR(INDEX(bank!$A$2:$P$1212,MATCH($M9&amp;$N9,bank!$Q$2:$Q$1212,0),AG$1),FALSE)</f>
        <v>0</v>
      </c>
      <c r="AH9" s="21" cm="1">
        <f t="array" ref="AH9">IFERROR(INDEX(bank!$A$2:$P$1212,MATCH($M9&amp;$N9,bank!$Q$2:$Q$1212,0),AH$1),FALSE)</f>
        <v>494.9</v>
      </c>
      <c r="AI9" s="21" cm="1">
        <f t="array" ref="AI9">IFERROR(INDEX(bank!$A$2:$P$1212,MATCH($M9&amp;$N9,bank!$Q$2:$Q$1212,0),AI$1),FALSE)</f>
        <v>494.9</v>
      </c>
      <c r="AJ9" s="21" cm="1">
        <f t="array" ref="AJ9">IFERROR(INDEX(bank!$A$2:$P$1212,MATCH($M9&amp;$N9,bank!$Q$2:$Q$1212,0),AJ$1),FALSE)</f>
        <v>1761303.01</v>
      </c>
      <c r="AK9" s="21" cm="1">
        <f t="array" ref="AK9">IFERROR(INDEX(bank!$A$2:$P$1212,MATCH($M9&amp;$N9,bank!$Q$2:$Q$1212,0),AK$1),FALSE)</f>
        <v>1</v>
      </c>
      <c r="AL9" s="21" t="b" cm="1">
        <f t="array" ref="AL9">IFERROR(INDEX(bank!$A$2:$P$1212,MATCH($M9&amp;$N9,bank!$Q$2:$Q$1212,0),AL$1),FALSE)</f>
        <v>1</v>
      </c>
      <c r="AM9" s="21" t="str" cm="1">
        <f t="array" ref="AM9">IFERROR(INDEX(bank!$A$2:$P$1212,MATCH($M9&amp;$N9,bank!$Q$2:$Q$1212,0),AM$1),FALSE)</f>
        <v>已关闭</v>
      </c>
    </row>
    <row r="10" spans="1:39" hidden="1">
      <c r="A10" s="18" t="s">
        <v>883</v>
      </c>
      <c r="B10" s="18" t="s">
        <v>894</v>
      </c>
      <c r="C10" s="18">
        <v>0</v>
      </c>
      <c r="D10" s="20">
        <v>44998.35697050926</v>
      </c>
      <c r="E10" s="18" t="s">
        <v>30</v>
      </c>
      <c r="F10" s="18" t="s">
        <v>20</v>
      </c>
      <c r="G10" s="18" t="b">
        <v>1</v>
      </c>
      <c r="H10" s="18">
        <v>0</v>
      </c>
      <c r="I10" s="18">
        <v>1</v>
      </c>
      <c r="J10" s="18" t="s">
        <v>46</v>
      </c>
      <c r="K10" s="20">
        <v>44995.334675925929</v>
      </c>
      <c r="L10" s="18">
        <v>3829</v>
      </c>
      <c r="M10" s="18" t="s">
        <v>885</v>
      </c>
      <c r="N10" s="18">
        <v>22</v>
      </c>
      <c r="O10" s="19" cm="1">
        <f t="array" ref="O10">IFERROR(INDEX(cashier!$A$2:$I$672,MATCH($M10&amp;$N10,cashier!$J$2:$J$672,0),O$1),FALSE)</f>
        <v>23</v>
      </c>
      <c r="P10" s="19" t="str" cm="1">
        <f t="array" ref="P10">IFERROR(INDEX(cashier!$A$2:$I$672,MATCH($M10&amp;$N10,cashier!$J$2:$J$672,0),P$1),FALSE)</f>
        <v>吴总股东往来/RMB</v>
      </c>
      <c r="Q10" s="19" cm="1">
        <f t="array" ref="Q10">IFERROR(INDEX(cashier!$A$2:$I$672,MATCH($M10&amp;$N10,cashier!$J$2:$J$672,0),Q$1),FALSE)</f>
        <v>44999.333384687503</v>
      </c>
      <c r="R10" s="19" t="str" cm="1">
        <f t="array" ref="R10">IFERROR(INDEX(cashier!$A$2:$I$672,MATCH($M10&amp;$N10,cashier!$J$2:$J$672,0),R$1),FALSE)</f>
        <v>RMB</v>
      </c>
      <c r="S10" s="19" cm="1">
        <f t="array" ref="S10">IFERROR(INDEX(cashier!$A$2:$I$672,MATCH($M10&amp;$N10,cashier!$J$2:$J$672,0),S$1),FALSE)</f>
        <v>4561.8999999999996</v>
      </c>
      <c r="T10" s="19" cm="1">
        <f t="array" ref="T10">IFERROR(INDEX(cashier!$A$2:$I$672,MATCH($M10&amp;$N10,cashier!$J$2:$J$672,0),T$1),FALSE)</f>
        <v>44995.334675925929</v>
      </c>
      <c r="U10" s="19" cm="1">
        <f t="array" ref="U10">IFERROR(INDEX(cashier!$A$2:$I$672,MATCH($M10&amp;$N10,cashier!$J$2:$J$672,0),U$1),FALSE)</f>
        <v>22</v>
      </c>
      <c r="V10" s="19" t="str" cm="1">
        <f t="array" ref="V10">IFERROR(INDEX(cashier!$A$2:$I$672,MATCH($M10&amp;$N10,cashier!$J$2:$J$672,0),V$1),FALSE)</f>
        <v>报销单</v>
      </c>
      <c r="W10" s="19" cm="1">
        <f t="array" ref="W10">IFERROR(INDEX(cashier!$A$2:$I$672,MATCH($M10&amp;$N10,cashier!$J$2:$J$672,0),W$1),FALSE)</f>
        <v>0</v>
      </c>
      <c r="X10" s="21" cm="1">
        <f t="array" ref="X10">IFERROR(INDEX(bank!$A$2:$P$1212,MATCH($M10&amp;$N10,bank!$Q$2:$Q$1212,0),X$1),FALSE)</f>
        <v>22</v>
      </c>
      <c r="Y10" s="21" t="str" cm="1">
        <f t="array" ref="Y10">IFERROR(INDEX(bank!$A$2:$P$1212,MATCH($M10&amp;$N10,bank!$Q$2:$Q$1212,0),Y$1),FALSE)</f>
        <v>报销单</v>
      </c>
      <c r="Z10" s="21" t="str" cm="1">
        <f t="array" ref="Z10">IFERROR(INDEX(bank!$A$2:$P$1212,MATCH($M10&amp;$N10,bank!$Q$2:$Q$1212,0),Z$1),FALSE)</f>
        <v>吴总股东往来/RMB</v>
      </c>
      <c r="AA10" s="21" t="str" cm="1">
        <f t="array" ref="AA10">IFERROR(INDEX(bank!$A$2:$P$1212,MATCH($M10&amp;$N10,bank!$Q$2:$Q$1212,0),AA$1),FALSE)</f>
        <v>RMB</v>
      </c>
      <c r="AB10" s="21" cm="1">
        <f t="array" ref="AB10">IFERROR(INDEX(bank!$A$2:$P$1212,MATCH($M10&amp;$N10,bank!$Q$2:$Q$1212,0),AB$1),FALSE)</f>
        <v>0</v>
      </c>
      <c r="AC10" s="21" t="str" cm="1">
        <f t="array" ref="AC10">IFERROR(INDEX(bank!$A$2:$P$1212,MATCH($M10&amp;$N10,bank!$Q$2:$Q$1212,0),AC$1),FALSE)</f>
        <v xml:space="preserve">5502.08-差旅费 </v>
      </c>
      <c r="AD10" s="21" t="str" cm="1">
        <f t="array" ref="AD10">IFERROR(INDEX(bank!$A$2:$P$1212,MATCH($M10&amp;$N10,bank!$Q$2:$Q$1212,0),AD$1),FALSE)</f>
        <v>交通费</v>
      </c>
      <c r="AE10" s="21" cm="1">
        <f t="array" ref="AE10">IFERROR(INDEX(bank!$A$2:$P$1212,MATCH($M10&amp;$N10,bank!$Q$2:$Q$1212,0),AE$1),FALSE)</f>
        <v>44995.334675925929</v>
      </c>
      <c r="AF10" s="21" cm="1">
        <f t="array" ref="AF10">IFERROR(INDEX(bank!$A$2:$P$1212,MATCH($M10&amp;$N10,bank!$Q$2:$Q$1212,0),AF$1),FALSE)</f>
        <v>0</v>
      </c>
      <c r="AG10" s="21" cm="1">
        <f t="array" ref="AG10">IFERROR(INDEX(bank!$A$2:$P$1212,MATCH($M10&amp;$N10,bank!$Q$2:$Q$1212,0),AG$1),FALSE)</f>
        <v>0</v>
      </c>
      <c r="AH10" s="21" cm="1">
        <f t="array" ref="AH10">IFERROR(INDEX(bank!$A$2:$P$1212,MATCH($M10&amp;$N10,bank!$Q$2:$Q$1212,0),AH$1),FALSE)</f>
        <v>494.9</v>
      </c>
      <c r="AI10" s="21" cm="1">
        <f t="array" ref="AI10">IFERROR(INDEX(bank!$A$2:$P$1212,MATCH($M10&amp;$N10,bank!$Q$2:$Q$1212,0),AI$1),FALSE)</f>
        <v>494.9</v>
      </c>
      <c r="AJ10" s="21" cm="1">
        <f t="array" ref="AJ10">IFERROR(INDEX(bank!$A$2:$P$1212,MATCH($M10&amp;$N10,bank!$Q$2:$Q$1212,0),AJ$1),FALSE)</f>
        <v>1761303.01</v>
      </c>
      <c r="AK10" s="21" cm="1">
        <f t="array" ref="AK10">IFERROR(INDEX(bank!$A$2:$P$1212,MATCH($M10&amp;$N10,bank!$Q$2:$Q$1212,0),AK$1),FALSE)</f>
        <v>1</v>
      </c>
      <c r="AL10" s="21" t="b" cm="1">
        <f t="array" ref="AL10">IFERROR(INDEX(bank!$A$2:$P$1212,MATCH($M10&amp;$N10,bank!$Q$2:$Q$1212,0),AL$1),FALSE)</f>
        <v>1</v>
      </c>
      <c r="AM10" s="21" t="str" cm="1">
        <f t="array" ref="AM10">IFERROR(INDEX(bank!$A$2:$P$1212,MATCH($M10&amp;$N10,bank!$Q$2:$Q$1212,0),AM$1),FALSE)</f>
        <v>已关闭</v>
      </c>
    </row>
    <row r="11" spans="1:39" hidden="1">
      <c r="A11" s="18" t="s">
        <v>889</v>
      </c>
      <c r="B11" s="18" t="s">
        <v>895</v>
      </c>
      <c r="C11" s="18">
        <v>0</v>
      </c>
      <c r="D11" s="20">
        <v>44998.356088460649</v>
      </c>
      <c r="E11" s="18" t="s">
        <v>30</v>
      </c>
      <c r="F11" s="18" t="s">
        <v>20</v>
      </c>
      <c r="G11" s="18" t="b">
        <v>1</v>
      </c>
      <c r="H11" s="18">
        <v>0</v>
      </c>
      <c r="I11" s="18">
        <v>1</v>
      </c>
      <c r="J11" s="18" t="s">
        <v>46</v>
      </c>
      <c r="K11" s="20">
        <v>44995.106215277781</v>
      </c>
      <c r="L11" s="18">
        <v>15000</v>
      </c>
      <c r="M11" s="18" t="s">
        <v>885</v>
      </c>
      <c r="N11" s="18">
        <v>23</v>
      </c>
      <c r="O11" s="19" cm="1">
        <f t="array" ref="O11">IFERROR(INDEX(cashier!$A$2:$I$672,MATCH($M11&amp;$N11,cashier!$J$2:$J$672,0),O$1),FALSE)</f>
        <v>31</v>
      </c>
      <c r="P11" s="19" t="str" cm="1">
        <f t="array" ref="P11">IFERROR(INDEX(cashier!$A$2:$I$672,MATCH($M11&amp;$N11,cashier!$J$2:$J$672,0),P$1),FALSE)</f>
        <v>吴总股东往来/RMB</v>
      </c>
      <c r="Q11" s="19" cm="1">
        <f t="array" ref="Q11">IFERROR(INDEX(cashier!$A$2:$I$672,MATCH($M11&amp;$N11,cashier!$J$2:$J$672,0),Q$1),FALSE)</f>
        <v>45000.104733726846</v>
      </c>
      <c r="R11" s="19" t="str" cm="1">
        <f t="array" ref="R11">IFERROR(INDEX(cashier!$A$2:$I$672,MATCH($M11&amp;$N11,cashier!$J$2:$J$672,0),R$1),FALSE)</f>
        <v>RMB</v>
      </c>
      <c r="S11" s="19" cm="1">
        <f t="array" ref="S11">IFERROR(INDEX(cashier!$A$2:$I$672,MATCH($M11&amp;$N11,cashier!$J$2:$J$672,0),S$1),FALSE)</f>
        <v>15000</v>
      </c>
      <c r="T11" s="19" cm="1">
        <f t="array" ref="T11">IFERROR(INDEX(cashier!$A$2:$I$672,MATCH($M11&amp;$N11,cashier!$J$2:$J$672,0),T$1),FALSE)</f>
        <v>44995.106215277781</v>
      </c>
      <c r="U11" s="19" cm="1">
        <f t="array" ref="U11">IFERROR(INDEX(cashier!$A$2:$I$672,MATCH($M11&amp;$N11,cashier!$J$2:$J$672,0),U$1),FALSE)</f>
        <v>23</v>
      </c>
      <c r="V11" s="19" t="str" cm="1">
        <f t="array" ref="V11">IFERROR(INDEX(cashier!$A$2:$I$672,MATCH($M11&amp;$N11,cashier!$J$2:$J$672,0),V$1),FALSE)</f>
        <v>报销单</v>
      </c>
      <c r="W11" s="19" cm="1">
        <f t="array" ref="W11">IFERROR(INDEX(cashier!$A$2:$I$672,MATCH($M11&amp;$N11,cashier!$J$2:$J$672,0),W$1),FALSE)</f>
        <v>0</v>
      </c>
      <c r="X11" s="21" cm="1">
        <f t="array" ref="X11">IFERROR(INDEX(bank!$A$2:$P$1212,MATCH($M11&amp;$N11,bank!$Q$2:$Q$1212,0),X$1),FALSE)</f>
        <v>23</v>
      </c>
      <c r="Y11" s="21" t="str" cm="1">
        <f t="array" ref="Y11">IFERROR(INDEX(bank!$A$2:$P$1212,MATCH($M11&amp;$N11,bank!$Q$2:$Q$1212,0),Y$1),FALSE)</f>
        <v>报销单</v>
      </c>
      <c r="Z11" s="21" t="str" cm="1">
        <f t="array" ref="Z11">IFERROR(INDEX(bank!$A$2:$P$1212,MATCH($M11&amp;$N11,bank!$Q$2:$Q$1212,0),Z$1),FALSE)</f>
        <v>吴总股东往来/RMB</v>
      </c>
      <c r="AA11" s="21" t="str" cm="1">
        <f t="array" ref="AA11">IFERROR(INDEX(bank!$A$2:$P$1212,MATCH($M11&amp;$N11,bank!$Q$2:$Q$1212,0),AA$1),FALSE)</f>
        <v>RMB</v>
      </c>
      <c r="AB11" s="21" cm="1">
        <f t="array" ref="AB11">IFERROR(INDEX(bank!$A$2:$P$1212,MATCH($M11&amp;$N11,bank!$Q$2:$Q$1212,0),AB$1),FALSE)</f>
        <v>0</v>
      </c>
      <c r="AC11" s="21" t="str" cm="1">
        <f t="array" ref="AC11">IFERROR(INDEX(bank!$A$2:$P$1212,MATCH($M11&amp;$N11,bank!$Q$2:$Q$1212,0),AC$1),FALSE)</f>
        <v>5502.03-招待费</v>
      </c>
      <c r="AD11" s="21" t="str" cm="1">
        <f t="array" ref="AD11">IFERROR(INDEX(bank!$A$2:$P$1212,MATCH($M11&amp;$N11,bank!$Q$2:$Q$1212,0),AD$1),FALSE)</f>
        <v>招待石湖码头晚饭</v>
      </c>
      <c r="AE11" s="21" cm="1">
        <f t="array" ref="AE11">IFERROR(INDEX(bank!$A$2:$P$1212,MATCH($M11&amp;$N11,bank!$Q$2:$Q$1212,0),AE$1),FALSE)</f>
        <v>44995.106215277781</v>
      </c>
      <c r="AF11" s="21" cm="1">
        <f t="array" ref="AF11">IFERROR(INDEX(bank!$A$2:$P$1212,MATCH($M11&amp;$N11,bank!$Q$2:$Q$1212,0),AF$1),FALSE)</f>
        <v>0</v>
      </c>
      <c r="AG11" s="21" cm="1">
        <f t="array" ref="AG11">IFERROR(INDEX(bank!$A$2:$P$1212,MATCH($M11&amp;$N11,bank!$Q$2:$Q$1212,0),AG$1),FALSE)</f>
        <v>0</v>
      </c>
      <c r="AH11" s="21" cm="1">
        <f t="array" ref="AH11">IFERROR(INDEX(bank!$A$2:$P$1212,MATCH($M11&amp;$N11,bank!$Q$2:$Q$1212,0),AH$1),FALSE)</f>
        <v>15000</v>
      </c>
      <c r="AI11" s="21" cm="1">
        <f t="array" ref="AI11">IFERROR(INDEX(bank!$A$2:$P$1212,MATCH($M11&amp;$N11,bank!$Q$2:$Q$1212,0),AI$1),FALSE)</f>
        <v>15000</v>
      </c>
      <c r="AJ11" s="21" cm="1">
        <f t="array" ref="AJ11">IFERROR(INDEX(bank!$A$2:$P$1212,MATCH($M11&amp;$N11,bank!$Q$2:$Q$1212,0),AJ$1),FALSE)</f>
        <v>804466.59</v>
      </c>
      <c r="AK11" s="21" cm="1">
        <f t="array" ref="AK11">IFERROR(INDEX(bank!$A$2:$P$1212,MATCH($M11&amp;$N11,bank!$Q$2:$Q$1212,0),AK$1),FALSE)</f>
        <v>1</v>
      </c>
      <c r="AL11" s="21" t="b" cm="1">
        <f t="array" ref="AL11">IFERROR(INDEX(bank!$A$2:$P$1212,MATCH($M11&amp;$N11,bank!$Q$2:$Q$1212,0),AL$1),FALSE)</f>
        <v>1</v>
      </c>
      <c r="AM11" s="21" t="str" cm="1">
        <f t="array" ref="AM11">IFERROR(INDEX(bank!$A$2:$P$1212,MATCH($M11&amp;$N11,bank!$Q$2:$Q$1212,0),AM$1),FALSE)</f>
        <v>已关闭</v>
      </c>
    </row>
    <row r="12" spans="1:39" hidden="1">
      <c r="A12" s="18" t="s">
        <v>889</v>
      </c>
      <c r="B12" s="18" t="s">
        <v>896</v>
      </c>
      <c r="C12" s="18">
        <v>0</v>
      </c>
      <c r="D12" s="20">
        <v>44998.35801635417</v>
      </c>
      <c r="E12" s="18" t="s">
        <v>30</v>
      </c>
      <c r="F12" s="18" t="s">
        <v>20</v>
      </c>
      <c r="G12" s="18" t="b">
        <v>1</v>
      </c>
      <c r="H12" s="18">
        <v>0</v>
      </c>
      <c r="I12" s="18">
        <v>1</v>
      </c>
      <c r="J12" s="18" t="s">
        <v>46</v>
      </c>
      <c r="K12" s="20">
        <v>44995.105879629627</v>
      </c>
      <c r="L12" s="18">
        <v>610</v>
      </c>
      <c r="M12" s="18" t="s">
        <v>885</v>
      </c>
      <c r="N12" s="18">
        <v>24</v>
      </c>
      <c r="O12" s="19" cm="1">
        <f t="array" ref="O12">IFERROR(INDEX(cashier!$A$2:$I$672,MATCH($M12&amp;$N12,cashier!$J$2:$J$672,0),O$1),FALSE)</f>
        <v>30</v>
      </c>
      <c r="P12" s="19" t="str" cm="1">
        <f t="array" ref="P12">IFERROR(INDEX(cashier!$A$2:$I$672,MATCH($M12&amp;$N12,cashier!$J$2:$J$672,0),P$1),FALSE)</f>
        <v>吴总股东往来/RMB</v>
      </c>
      <c r="Q12" s="19" cm="1">
        <f t="array" ref="Q12">IFERROR(INDEX(cashier!$A$2:$I$672,MATCH($M12&amp;$N12,cashier!$J$2:$J$672,0),Q$1),FALSE)</f>
        <v>45000.104460798611</v>
      </c>
      <c r="R12" s="19" t="str" cm="1">
        <f t="array" ref="R12">IFERROR(INDEX(cashier!$A$2:$I$672,MATCH($M12&amp;$N12,cashier!$J$2:$J$672,0),R$1),FALSE)</f>
        <v>RMB</v>
      </c>
      <c r="S12" s="19" cm="1">
        <f t="array" ref="S12">IFERROR(INDEX(cashier!$A$2:$I$672,MATCH($M12&amp;$N12,cashier!$J$2:$J$672,0),S$1),FALSE)</f>
        <v>610</v>
      </c>
      <c r="T12" s="19" cm="1">
        <f t="array" ref="T12">IFERROR(INDEX(cashier!$A$2:$I$672,MATCH($M12&amp;$N12,cashier!$J$2:$J$672,0),T$1),FALSE)</f>
        <v>44995.105879629627</v>
      </c>
      <c r="U12" s="19" cm="1">
        <f t="array" ref="U12">IFERROR(INDEX(cashier!$A$2:$I$672,MATCH($M12&amp;$N12,cashier!$J$2:$J$672,0),U$1),FALSE)</f>
        <v>24</v>
      </c>
      <c r="V12" s="19" t="str" cm="1">
        <f t="array" ref="V12">IFERROR(INDEX(cashier!$A$2:$I$672,MATCH($M12&amp;$N12,cashier!$J$2:$J$672,0),V$1),FALSE)</f>
        <v>报销单</v>
      </c>
      <c r="W12" s="19" cm="1">
        <f t="array" ref="W12">IFERROR(INDEX(cashier!$A$2:$I$672,MATCH($M12&amp;$N12,cashier!$J$2:$J$672,0),W$1),FALSE)</f>
        <v>0</v>
      </c>
      <c r="X12" s="21" cm="1">
        <f t="array" ref="X12">IFERROR(INDEX(bank!$A$2:$P$1212,MATCH($M12&amp;$N12,bank!$Q$2:$Q$1212,0),X$1),FALSE)</f>
        <v>24</v>
      </c>
      <c r="Y12" s="21" t="str" cm="1">
        <f t="array" ref="Y12">IFERROR(INDEX(bank!$A$2:$P$1212,MATCH($M12&amp;$N12,bank!$Q$2:$Q$1212,0),Y$1),FALSE)</f>
        <v>报销单</v>
      </c>
      <c r="Z12" s="21" t="str" cm="1">
        <f t="array" ref="Z12">IFERROR(INDEX(bank!$A$2:$P$1212,MATCH($M12&amp;$N12,bank!$Q$2:$Q$1212,0),Z$1),FALSE)</f>
        <v>吴总股东往来/RMB</v>
      </c>
      <c r="AA12" s="21" t="str" cm="1">
        <f t="array" ref="AA12">IFERROR(INDEX(bank!$A$2:$P$1212,MATCH($M12&amp;$N12,bank!$Q$2:$Q$1212,0),AA$1),FALSE)</f>
        <v>RMB</v>
      </c>
      <c r="AB12" s="21" cm="1">
        <f t="array" ref="AB12">IFERROR(INDEX(bank!$A$2:$P$1212,MATCH($M12&amp;$N12,bank!$Q$2:$Q$1212,0),AB$1),FALSE)</f>
        <v>0</v>
      </c>
      <c r="AC12" s="21" t="str" cm="1">
        <f t="array" ref="AC12">IFERROR(INDEX(bank!$A$2:$P$1212,MATCH($M12&amp;$N12,bank!$Q$2:$Q$1212,0),AC$1),FALSE)</f>
        <v>5502.03-招待费</v>
      </c>
      <c r="AD12" s="21" t="str" cm="1">
        <f t="array" ref="AD12">IFERROR(INDEX(bank!$A$2:$P$1212,MATCH($M12&amp;$N12,bank!$Q$2:$Q$1212,0),AD$1),FALSE)</f>
        <v>送沪航船务盆栽</v>
      </c>
      <c r="AE12" s="21" cm="1">
        <f t="array" ref="AE12">IFERROR(INDEX(bank!$A$2:$P$1212,MATCH($M12&amp;$N12,bank!$Q$2:$Q$1212,0),AE$1),FALSE)</f>
        <v>44995.105879629627</v>
      </c>
      <c r="AF12" s="21" cm="1">
        <f t="array" ref="AF12">IFERROR(INDEX(bank!$A$2:$P$1212,MATCH($M12&amp;$N12,bank!$Q$2:$Q$1212,0),AF$1),FALSE)</f>
        <v>0</v>
      </c>
      <c r="AG12" s="21" cm="1">
        <f t="array" ref="AG12">IFERROR(INDEX(bank!$A$2:$P$1212,MATCH($M12&amp;$N12,bank!$Q$2:$Q$1212,0),AG$1),FALSE)</f>
        <v>0</v>
      </c>
      <c r="AH12" s="21" cm="1">
        <f t="array" ref="AH12">IFERROR(INDEX(bank!$A$2:$P$1212,MATCH($M12&amp;$N12,bank!$Q$2:$Q$1212,0),AH$1),FALSE)</f>
        <v>610</v>
      </c>
      <c r="AI12" s="21" cm="1">
        <f t="array" ref="AI12">IFERROR(INDEX(bank!$A$2:$P$1212,MATCH($M12&amp;$N12,bank!$Q$2:$Q$1212,0),AI$1),FALSE)</f>
        <v>610</v>
      </c>
      <c r="AJ12" s="21" cm="1">
        <f t="array" ref="AJ12">IFERROR(INDEX(bank!$A$2:$P$1212,MATCH($M12&amp;$N12,bank!$Q$2:$Q$1212,0),AJ$1),FALSE)</f>
        <v>819466.59</v>
      </c>
      <c r="AK12" s="21" cm="1">
        <f t="array" ref="AK12">IFERROR(INDEX(bank!$A$2:$P$1212,MATCH($M12&amp;$N12,bank!$Q$2:$Q$1212,0),AK$1),FALSE)</f>
        <v>1</v>
      </c>
      <c r="AL12" s="21" t="b" cm="1">
        <f t="array" ref="AL12">IFERROR(INDEX(bank!$A$2:$P$1212,MATCH($M12&amp;$N12,bank!$Q$2:$Q$1212,0),AL$1),FALSE)</f>
        <v>1</v>
      </c>
      <c r="AM12" s="21" t="str" cm="1">
        <f t="array" ref="AM12">IFERROR(INDEX(bank!$A$2:$P$1212,MATCH($M12&amp;$N12,bank!$Q$2:$Q$1212,0),AM$1),FALSE)</f>
        <v>已关闭</v>
      </c>
    </row>
    <row r="13" spans="1:39" hidden="1">
      <c r="A13" s="18" t="s">
        <v>883</v>
      </c>
      <c r="B13" s="18" t="s">
        <v>897</v>
      </c>
      <c r="C13" s="18">
        <v>0</v>
      </c>
      <c r="D13" s="20">
        <v>44998.359551018519</v>
      </c>
      <c r="E13" s="18" t="s">
        <v>30</v>
      </c>
      <c r="F13" s="18" t="s">
        <v>20</v>
      </c>
      <c r="G13" s="18" t="b">
        <v>1</v>
      </c>
      <c r="H13" s="18">
        <v>0</v>
      </c>
      <c r="I13" s="18">
        <v>1</v>
      </c>
      <c r="J13" s="18" t="s">
        <v>46</v>
      </c>
      <c r="K13" s="20">
        <v>44995.341307870367</v>
      </c>
      <c r="L13" s="18">
        <v>1067</v>
      </c>
      <c r="M13" s="18" t="s">
        <v>885</v>
      </c>
      <c r="N13" s="18">
        <v>25</v>
      </c>
      <c r="O13" s="19" cm="1">
        <f t="array" ref="O13">IFERROR(INDEX(cashier!$A$2:$I$672,MATCH($M13&amp;$N13,cashier!$J$2:$J$672,0),O$1),FALSE)</f>
        <v>24</v>
      </c>
      <c r="P13" s="19" t="str" cm="1">
        <f t="array" ref="P13">IFERROR(INDEX(cashier!$A$2:$I$672,MATCH($M13&amp;$N13,cashier!$J$2:$J$672,0),P$1),FALSE)</f>
        <v>吴总股东往来/RMB</v>
      </c>
      <c r="Q13" s="19" cm="1">
        <f t="array" ref="Q13">IFERROR(INDEX(cashier!$A$2:$I$672,MATCH($M13&amp;$N13,cashier!$J$2:$J$672,0),Q$1),FALSE)</f>
        <v>44999.339917824072</v>
      </c>
      <c r="R13" s="19" t="str" cm="1">
        <f t="array" ref="R13">IFERROR(INDEX(cashier!$A$2:$I$672,MATCH($M13&amp;$N13,cashier!$J$2:$J$672,0),R$1),FALSE)</f>
        <v>RMB</v>
      </c>
      <c r="S13" s="19" cm="1">
        <f t="array" ref="S13">IFERROR(INDEX(cashier!$A$2:$I$672,MATCH($M13&amp;$N13,cashier!$J$2:$J$672,0),S$1),FALSE)</f>
        <v>1067</v>
      </c>
      <c r="T13" s="19" cm="1">
        <f t="array" ref="T13">IFERROR(INDEX(cashier!$A$2:$I$672,MATCH($M13&amp;$N13,cashier!$J$2:$J$672,0),T$1),FALSE)</f>
        <v>44995.341307870367</v>
      </c>
      <c r="U13" s="19" cm="1">
        <f t="array" ref="U13">IFERROR(INDEX(cashier!$A$2:$I$672,MATCH($M13&amp;$N13,cashier!$J$2:$J$672,0),U$1),FALSE)</f>
        <v>25</v>
      </c>
      <c r="V13" s="19" t="str" cm="1">
        <f t="array" ref="V13">IFERROR(INDEX(cashier!$A$2:$I$672,MATCH($M13&amp;$N13,cashier!$J$2:$J$672,0),V$1),FALSE)</f>
        <v>报销单</v>
      </c>
      <c r="W13" s="19" cm="1">
        <f t="array" ref="W13">IFERROR(INDEX(cashier!$A$2:$I$672,MATCH($M13&amp;$N13,cashier!$J$2:$J$672,0),W$1),FALSE)</f>
        <v>0</v>
      </c>
      <c r="X13" s="21" cm="1">
        <f t="array" ref="X13">IFERROR(INDEX(bank!$A$2:$P$1212,MATCH($M13&amp;$N13,bank!$Q$2:$Q$1212,0),X$1),FALSE)</f>
        <v>25</v>
      </c>
      <c r="Y13" s="21" t="str" cm="1">
        <f t="array" ref="Y13">IFERROR(INDEX(bank!$A$2:$P$1212,MATCH($M13&amp;$N13,bank!$Q$2:$Q$1212,0),Y$1),FALSE)</f>
        <v>报销单</v>
      </c>
      <c r="Z13" s="21" t="str" cm="1">
        <f t="array" ref="Z13">IFERROR(INDEX(bank!$A$2:$P$1212,MATCH($M13&amp;$N13,bank!$Q$2:$Q$1212,0),Z$1),FALSE)</f>
        <v>吴总股东往来/RMB</v>
      </c>
      <c r="AA13" s="21" t="str" cm="1">
        <f t="array" ref="AA13">IFERROR(INDEX(bank!$A$2:$P$1212,MATCH($M13&amp;$N13,bank!$Q$2:$Q$1212,0),AA$1),FALSE)</f>
        <v>RMB</v>
      </c>
      <c r="AB13" s="21" cm="1">
        <f t="array" ref="AB13">IFERROR(INDEX(bank!$A$2:$P$1212,MATCH($M13&amp;$N13,bank!$Q$2:$Q$1212,0),AB$1),FALSE)</f>
        <v>0</v>
      </c>
      <c r="AC13" s="21" t="str" cm="1">
        <f t="array" ref="AC13">IFERROR(INDEX(bank!$A$2:$P$1212,MATCH($M13&amp;$N13,bank!$Q$2:$Q$1212,0),AC$1),FALSE)</f>
        <v>5501.13-招待费</v>
      </c>
      <c r="AD13" s="21" t="str" cm="1">
        <f t="array" ref="AD13">IFERROR(INDEX(bank!$A$2:$P$1212,MATCH($M13&amp;$N13,bank!$Q$2:$Q$1212,0),AD$1),FALSE)</f>
        <v>餐饮（请太极航运）</v>
      </c>
      <c r="AE13" s="21" cm="1">
        <f t="array" ref="AE13">IFERROR(INDEX(bank!$A$2:$P$1212,MATCH($M13&amp;$N13,bank!$Q$2:$Q$1212,0),AE$1),FALSE)</f>
        <v>44995.341307870367</v>
      </c>
      <c r="AF13" s="21" cm="1">
        <f t="array" ref="AF13">IFERROR(INDEX(bank!$A$2:$P$1212,MATCH($M13&amp;$N13,bank!$Q$2:$Q$1212,0),AF$1),FALSE)</f>
        <v>0</v>
      </c>
      <c r="AG13" s="21" cm="1">
        <f t="array" ref="AG13">IFERROR(INDEX(bank!$A$2:$P$1212,MATCH($M13&amp;$N13,bank!$Q$2:$Q$1212,0),AG$1),FALSE)</f>
        <v>0</v>
      </c>
      <c r="AH13" s="21" cm="1">
        <f t="array" ref="AH13">IFERROR(INDEX(bank!$A$2:$P$1212,MATCH($M13&amp;$N13,bank!$Q$2:$Q$1212,0),AH$1),FALSE)</f>
        <v>1067</v>
      </c>
      <c r="AI13" s="21" cm="1">
        <f t="array" ref="AI13">IFERROR(INDEX(bank!$A$2:$P$1212,MATCH($M13&amp;$N13,bank!$Q$2:$Q$1212,0),AI$1),FALSE)</f>
        <v>1067</v>
      </c>
      <c r="AJ13" s="21" cm="1">
        <f t="array" ref="AJ13">IFERROR(INDEX(bank!$A$2:$P$1212,MATCH($M13&amp;$N13,bank!$Q$2:$Q$1212,0),AJ$1),FALSE)</f>
        <v>1756169.01</v>
      </c>
      <c r="AK13" s="21" cm="1">
        <f t="array" ref="AK13">IFERROR(INDEX(bank!$A$2:$P$1212,MATCH($M13&amp;$N13,bank!$Q$2:$Q$1212,0),AK$1),FALSE)</f>
        <v>1</v>
      </c>
      <c r="AL13" s="21" t="b" cm="1">
        <f t="array" ref="AL13">IFERROR(INDEX(bank!$A$2:$P$1212,MATCH($M13&amp;$N13,bank!$Q$2:$Q$1212,0),AL$1),FALSE)</f>
        <v>1</v>
      </c>
      <c r="AM13" s="21" t="str" cm="1">
        <f t="array" ref="AM13">IFERROR(INDEX(bank!$A$2:$P$1212,MATCH($M13&amp;$N13,bank!$Q$2:$Q$1212,0),AM$1),FALSE)</f>
        <v>已关闭</v>
      </c>
    </row>
    <row r="14" spans="1:39" hidden="1">
      <c r="A14" s="18" t="s">
        <v>898</v>
      </c>
      <c r="B14" s="18" t="s">
        <v>899</v>
      </c>
      <c r="C14" s="18">
        <v>0</v>
      </c>
      <c r="D14" s="20">
        <v>44998.35966047454</v>
      </c>
      <c r="E14" s="18" t="s">
        <v>30</v>
      </c>
      <c r="F14" s="18" t="s">
        <v>20</v>
      </c>
      <c r="G14" s="18" t="b">
        <v>1</v>
      </c>
      <c r="H14" s="18">
        <v>0</v>
      </c>
      <c r="I14" s="18">
        <v>1</v>
      </c>
      <c r="J14" s="18" t="s">
        <v>46</v>
      </c>
      <c r="K14" s="20">
        <v>45002.28056712963</v>
      </c>
      <c r="L14" s="18">
        <v>1000</v>
      </c>
      <c r="M14" s="18" t="s">
        <v>885</v>
      </c>
      <c r="N14" s="18">
        <v>26</v>
      </c>
      <c r="O14" s="19" cm="1">
        <f t="array" ref="O14">IFERROR(INDEX(cashier!$A$2:$I$672,MATCH($M14&amp;$N14,cashier!$J$2:$J$672,0),O$1),FALSE)</f>
        <v>53</v>
      </c>
      <c r="P14" s="19" t="str" cm="1">
        <f t="array" ref="P14">IFERROR(INDEX(cashier!$A$2:$I$672,MATCH($M14&amp;$N14,cashier!$J$2:$J$672,0),P$1),FALSE)</f>
        <v>吴总股东往来/RMB</v>
      </c>
      <c r="Q14" s="19" cm="1">
        <f t="array" ref="Q14">IFERROR(INDEX(cashier!$A$2:$I$672,MATCH($M14&amp;$N14,cashier!$J$2:$J$672,0),Q$1),FALSE)</f>
        <v>45001.279076874998</v>
      </c>
      <c r="R14" s="19" t="str" cm="1">
        <f t="array" ref="R14">IFERROR(INDEX(cashier!$A$2:$I$672,MATCH($M14&amp;$N14,cashier!$J$2:$J$672,0),R$1),FALSE)</f>
        <v>RMB</v>
      </c>
      <c r="S14" s="19" cm="1">
        <f t="array" ref="S14">IFERROR(INDEX(cashier!$A$2:$I$672,MATCH($M14&amp;$N14,cashier!$J$2:$J$672,0),S$1),FALSE)</f>
        <v>1000</v>
      </c>
      <c r="T14" s="19" cm="1">
        <f t="array" ref="T14">IFERROR(INDEX(cashier!$A$2:$I$672,MATCH($M14&amp;$N14,cashier!$J$2:$J$672,0),T$1),FALSE)</f>
        <v>45002.28056712963</v>
      </c>
      <c r="U14" s="19" cm="1">
        <f t="array" ref="U14">IFERROR(INDEX(cashier!$A$2:$I$672,MATCH($M14&amp;$N14,cashier!$J$2:$J$672,0),U$1),FALSE)</f>
        <v>26</v>
      </c>
      <c r="V14" s="19" t="str" cm="1">
        <f t="array" ref="V14">IFERROR(INDEX(cashier!$A$2:$I$672,MATCH($M14&amp;$N14,cashier!$J$2:$J$672,0),V$1),FALSE)</f>
        <v>报销单</v>
      </c>
      <c r="W14" s="19" cm="1">
        <f t="array" ref="W14">IFERROR(INDEX(cashier!$A$2:$I$672,MATCH($M14&amp;$N14,cashier!$J$2:$J$672,0),W$1),FALSE)</f>
        <v>0</v>
      </c>
      <c r="X14" s="21" cm="1">
        <f t="array" ref="X14">IFERROR(INDEX(bank!$A$2:$P$1212,MATCH($M14&amp;$N14,bank!$Q$2:$Q$1212,0),X$1),FALSE)</f>
        <v>26</v>
      </c>
      <c r="Y14" s="21" t="str" cm="1">
        <f t="array" ref="Y14">IFERROR(INDEX(bank!$A$2:$P$1212,MATCH($M14&amp;$N14,bank!$Q$2:$Q$1212,0),Y$1),FALSE)</f>
        <v>报销单</v>
      </c>
      <c r="Z14" s="21" t="str" cm="1">
        <f t="array" ref="Z14">IFERROR(INDEX(bank!$A$2:$P$1212,MATCH($M14&amp;$N14,bank!$Q$2:$Q$1212,0),Z$1),FALSE)</f>
        <v>吴总股东往来/RMB</v>
      </c>
      <c r="AA14" s="21" t="str" cm="1">
        <f t="array" ref="AA14">IFERROR(INDEX(bank!$A$2:$P$1212,MATCH($M14&amp;$N14,bank!$Q$2:$Q$1212,0),AA$1),FALSE)</f>
        <v>RMB</v>
      </c>
      <c r="AB14" s="21" cm="1">
        <f t="array" ref="AB14">IFERROR(INDEX(bank!$A$2:$P$1212,MATCH($M14&amp;$N14,bank!$Q$2:$Q$1212,0),AB$1),FALSE)</f>
        <v>0</v>
      </c>
      <c r="AC14" s="21" t="str" cm="1">
        <f t="array" ref="AC14">IFERROR(INDEX(bank!$A$2:$P$1212,MATCH($M14&amp;$N14,bank!$Q$2:$Q$1212,0),AC$1),FALSE)</f>
        <v xml:space="preserve">5502.06-行政杂项 </v>
      </c>
      <c r="AD14" s="21" t="str" cm="1">
        <f t="array" ref="AD14">IFERROR(INDEX(bank!$A$2:$P$1212,MATCH($M14&amp;$N14,bank!$Q$2:$Q$1212,0),AD$1),FALSE)</f>
        <v>清洁工包月费</v>
      </c>
      <c r="AE14" s="21" cm="1">
        <f t="array" ref="AE14">IFERROR(INDEX(bank!$A$2:$P$1212,MATCH($M14&amp;$N14,bank!$Q$2:$Q$1212,0),AE$1),FALSE)</f>
        <v>45002.28056712963</v>
      </c>
      <c r="AF14" s="21" cm="1">
        <f t="array" ref="AF14">IFERROR(INDEX(bank!$A$2:$P$1212,MATCH($M14&amp;$N14,bank!$Q$2:$Q$1212,0),AF$1),FALSE)</f>
        <v>0</v>
      </c>
      <c r="AG14" s="21" cm="1">
        <f t="array" ref="AG14">IFERROR(INDEX(bank!$A$2:$P$1212,MATCH($M14&amp;$N14,bank!$Q$2:$Q$1212,0),AG$1),FALSE)</f>
        <v>0</v>
      </c>
      <c r="AH14" s="21" cm="1">
        <f t="array" ref="AH14">IFERROR(INDEX(bank!$A$2:$P$1212,MATCH($M14&amp;$N14,bank!$Q$2:$Q$1212,0),AH$1),FALSE)</f>
        <v>1000</v>
      </c>
      <c r="AI14" s="21" cm="1">
        <f t="array" ref="AI14">IFERROR(INDEX(bank!$A$2:$P$1212,MATCH($M14&amp;$N14,bank!$Q$2:$Q$1212,0),AI$1),FALSE)</f>
        <v>1000</v>
      </c>
      <c r="AJ14" s="21" cm="1">
        <f t="array" ref="AJ14">IFERROR(INDEX(bank!$A$2:$P$1212,MATCH($M14&amp;$N14,bank!$Q$2:$Q$1212,0),AJ$1),FALSE)</f>
        <v>1743948.88</v>
      </c>
      <c r="AK14" s="21" cm="1">
        <f t="array" ref="AK14">IFERROR(INDEX(bank!$A$2:$P$1212,MATCH($M14&amp;$N14,bank!$Q$2:$Q$1212,0),AK$1),FALSE)</f>
        <v>1</v>
      </c>
      <c r="AL14" s="21" t="b" cm="1">
        <f t="array" ref="AL14">IFERROR(INDEX(bank!$A$2:$P$1212,MATCH($M14&amp;$N14,bank!$Q$2:$Q$1212,0),AL$1),FALSE)</f>
        <v>1</v>
      </c>
      <c r="AM14" s="21" t="str" cm="1">
        <f t="array" ref="AM14">IFERROR(INDEX(bank!$A$2:$P$1212,MATCH($M14&amp;$N14,bank!$Q$2:$Q$1212,0),AM$1),FALSE)</f>
        <v>已关闭</v>
      </c>
    </row>
    <row r="15" spans="1:39" hidden="1">
      <c r="A15" s="18" t="s">
        <v>889</v>
      </c>
      <c r="B15" s="18" t="s">
        <v>900</v>
      </c>
      <c r="C15" s="18">
        <v>405.01</v>
      </c>
      <c r="D15" s="20">
        <v>44998.361132800928</v>
      </c>
      <c r="E15" s="18" t="s">
        <v>30</v>
      </c>
      <c r="F15" s="18" t="s">
        <v>20</v>
      </c>
      <c r="G15" s="18" t="b">
        <v>1</v>
      </c>
      <c r="H15" s="18">
        <v>0</v>
      </c>
      <c r="I15" s="18">
        <v>1</v>
      </c>
      <c r="J15" s="18" t="s">
        <v>46</v>
      </c>
      <c r="K15" s="20">
        <v>45002.280868055554</v>
      </c>
      <c r="L15" s="18">
        <v>405.01</v>
      </c>
      <c r="M15" s="18" t="s">
        <v>885</v>
      </c>
      <c r="N15" s="18">
        <v>27</v>
      </c>
      <c r="O15" s="19" cm="1">
        <f t="array" ref="O15">IFERROR(INDEX(cashier!$A$2:$I$672,MATCH($M15&amp;$N15,cashier!$J$2:$J$672,0),O$1),FALSE)</f>
        <v>54</v>
      </c>
      <c r="P15" s="19" t="str" cm="1">
        <f t="array" ref="P15">IFERROR(INDEX(cashier!$A$2:$I$672,MATCH($M15&amp;$N15,cashier!$J$2:$J$672,0),P$1),FALSE)</f>
        <v>吴总股东往来/RMB</v>
      </c>
      <c r="Q15" s="19" cm="1">
        <f t="array" ref="Q15">IFERROR(INDEX(cashier!$A$2:$I$672,MATCH($M15&amp;$N15,cashier!$J$2:$J$672,0),Q$1),FALSE)</f>
        <v>45001.279376030092</v>
      </c>
      <c r="R15" s="19" t="str" cm="1">
        <f t="array" ref="R15">IFERROR(INDEX(cashier!$A$2:$I$672,MATCH($M15&amp;$N15,cashier!$J$2:$J$672,0),R$1),FALSE)</f>
        <v>RMB</v>
      </c>
      <c r="S15" s="19" cm="1">
        <f t="array" ref="S15">IFERROR(INDEX(cashier!$A$2:$I$672,MATCH($M15&amp;$N15,cashier!$J$2:$J$672,0),S$1),FALSE)</f>
        <v>405.01</v>
      </c>
      <c r="T15" s="19" cm="1">
        <f t="array" ref="T15">IFERROR(INDEX(cashier!$A$2:$I$672,MATCH($M15&amp;$N15,cashier!$J$2:$J$672,0),T$1),FALSE)</f>
        <v>45002.280868055554</v>
      </c>
      <c r="U15" s="19" cm="1">
        <f t="array" ref="U15">IFERROR(INDEX(cashier!$A$2:$I$672,MATCH($M15&amp;$N15,cashier!$J$2:$J$672,0),U$1),FALSE)</f>
        <v>27</v>
      </c>
      <c r="V15" s="19" t="str" cm="1">
        <f t="array" ref="V15">IFERROR(INDEX(cashier!$A$2:$I$672,MATCH($M15&amp;$N15,cashier!$J$2:$J$672,0),V$1),FALSE)</f>
        <v>报销单</v>
      </c>
      <c r="W15" s="19" cm="1">
        <f t="array" ref="W15">IFERROR(INDEX(cashier!$A$2:$I$672,MATCH($M15&amp;$N15,cashier!$J$2:$J$672,0),W$1),FALSE)</f>
        <v>0</v>
      </c>
      <c r="X15" s="21" cm="1">
        <f t="array" ref="X15">IFERROR(INDEX(bank!$A$2:$P$1212,MATCH($M15&amp;$N15,bank!$Q$2:$Q$1212,0),X$1),FALSE)</f>
        <v>27</v>
      </c>
      <c r="Y15" s="21" t="str" cm="1">
        <f t="array" ref="Y15">IFERROR(INDEX(bank!$A$2:$P$1212,MATCH($M15&amp;$N15,bank!$Q$2:$Q$1212,0),Y$1),FALSE)</f>
        <v>报销单</v>
      </c>
      <c r="Z15" s="21" t="str" cm="1">
        <f t="array" ref="Z15">IFERROR(INDEX(bank!$A$2:$P$1212,MATCH($M15&amp;$N15,bank!$Q$2:$Q$1212,0),Z$1),FALSE)</f>
        <v>吴总股东往来/RMB</v>
      </c>
      <c r="AA15" s="21" t="str" cm="1">
        <f t="array" ref="AA15">IFERROR(INDEX(bank!$A$2:$P$1212,MATCH($M15&amp;$N15,bank!$Q$2:$Q$1212,0),AA$1),FALSE)</f>
        <v>RMB</v>
      </c>
      <c r="AB15" s="21" cm="1">
        <f t="array" ref="AB15">IFERROR(INDEX(bank!$A$2:$P$1212,MATCH($M15&amp;$N15,bank!$Q$2:$Q$1212,0),AB$1),FALSE)</f>
        <v>0</v>
      </c>
      <c r="AC15" s="21" t="str" cm="1">
        <f t="array" ref="AC15">IFERROR(INDEX(bank!$A$2:$P$1212,MATCH($M15&amp;$N15,bank!$Q$2:$Q$1212,0),AC$1),FALSE)</f>
        <v>5502.03-招待费</v>
      </c>
      <c r="AD15" s="21" t="str" cm="1">
        <f t="array" ref="AD15">IFERROR(INDEX(bank!$A$2:$P$1212,MATCH($M15&amp;$N15,bank!$Q$2:$Q$1212,0),AD$1),FALSE)</f>
        <v>招待沪航柳总吃饭</v>
      </c>
      <c r="AE15" s="21" cm="1">
        <f t="array" ref="AE15">IFERROR(INDEX(bank!$A$2:$P$1212,MATCH($M15&amp;$N15,bank!$Q$2:$Q$1212,0),AE$1),FALSE)</f>
        <v>45002.280868055554</v>
      </c>
      <c r="AF15" s="21" cm="1">
        <f t="array" ref="AF15">IFERROR(INDEX(bank!$A$2:$P$1212,MATCH($M15&amp;$N15,bank!$Q$2:$Q$1212,0),AF$1),FALSE)</f>
        <v>0</v>
      </c>
      <c r="AG15" s="21" cm="1">
        <f t="array" ref="AG15">IFERROR(INDEX(bank!$A$2:$P$1212,MATCH($M15&amp;$N15,bank!$Q$2:$Q$1212,0),AG$1),FALSE)</f>
        <v>0</v>
      </c>
      <c r="AH15" s="21" cm="1">
        <f t="array" ref="AH15">IFERROR(INDEX(bank!$A$2:$P$1212,MATCH($M15&amp;$N15,bank!$Q$2:$Q$1212,0),AH$1),FALSE)</f>
        <v>405.01</v>
      </c>
      <c r="AI15" s="21" cm="1">
        <f t="array" ref="AI15">IFERROR(INDEX(bank!$A$2:$P$1212,MATCH($M15&amp;$N15,bank!$Q$2:$Q$1212,0),AI$1),FALSE)</f>
        <v>405.01</v>
      </c>
      <c r="AJ15" s="21" cm="1">
        <f t="array" ref="AJ15">IFERROR(INDEX(bank!$A$2:$P$1212,MATCH($M15&amp;$N15,bank!$Q$2:$Q$1212,0),AJ$1),FALSE)</f>
        <v>1743543.87</v>
      </c>
      <c r="AK15" s="21" cm="1">
        <f t="array" ref="AK15">IFERROR(INDEX(bank!$A$2:$P$1212,MATCH($M15&amp;$N15,bank!$Q$2:$Q$1212,0),AK$1),FALSE)</f>
        <v>1</v>
      </c>
      <c r="AL15" s="21" t="b" cm="1">
        <f t="array" ref="AL15">IFERROR(INDEX(bank!$A$2:$P$1212,MATCH($M15&amp;$N15,bank!$Q$2:$Q$1212,0),AL$1),FALSE)</f>
        <v>1</v>
      </c>
      <c r="AM15" s="21" t="str" cm="1">
        <f t="array" ref="AM15">IFERROR(INDEX(bank!$A$2:$P$1212,MATCH($M15&amp;$N15,bank!$Q$2:$Q$1212,0),AM$1),FALSE)</f>
        <v>已关闭</v>
      </c>
    </row>
    <row r="16" spans="1:39" hidden="1">
      <c r="A16" s="18" t="s">
        <v>61</v>
      </c>
      <c r="B16" s="18" t="s">
        <v>901</v>
      </c>
      <c r="C16" s="18">
        <v>0</v>
      </c>
      <c r="D16" s="20">
        <v>44998.361983958333</v>
      </c>
      <c r="E16" s="18" t="s">
        <v>30</v>
      </c>
      <c r="F16" s="18" t="s">
        <v>20</v>
      </c>
      <c r="G16" s="18" t="b">
        <v>1</v>
      </c>
      <c r="H16" s="18">
        <v>0</v>
      </c>
      <c r="I16" s="18">
        <v>1</v>
      </c>
      <c r="J16" s="18" t="s">
        <v>46</v>
      </c>
      <c r="K16" s="20">
        <v>45002.281354166669</v>
      </c>
      <c r="L16" s="18">
        <v>869</v>
      </c>
      <c r="M16" s="18" t="s">
        <v>885</v>
      </c>
      <c r="N16" s="18">
        <v>28</v>
      </c>
      <c r="O16" s="19" cm="1">
        <f t="array" ref="O16">IFERROR(INDEX(cashier!$A$2:$I$672,MATCH($M16&amp;$N16,cashier!$J$2:$J$672,0),O$1),FALSE)</f>
        <v>55</v>
      </c>
      <c r="P16" s="19" t="str" cm="1">
        <f t="array" ref="P16">IFERROR(INDEX(cashier!$A$2:$I$672,MATCH($M16&amp;$N16,cashier!$J$2:$J$672,0),P$1),FALSE)</f>
        <v>吴总股东往来/RMB</v>
      </c>
      <c r="Q16" s="19" cm="1">
        <f t="array" ref="Q16">IFERROR(INDEX(cashier!$A$2:$I$672,MATCH($M16&amp;$N16,cashier!$J$2:$J$672,0),Q$1),FALSE)</f>
        <v>45001.279864027783</v>
      </c>
      <c r="R16" s="19" t="str" cm="1">
        <f t="array" ref="R16">IFERROR(INDEX(cashier!$A$2:$I$672,MATCH($M16&amp;$N16,cashier!$J$2:$J$672,0),R$1),FALSE)</f>
        <v>RMB</v>
      </c>
      <c r="S16" s="19" cm="1">
        <f t="array" ref="S16">IFERROR(INDEX(cashier!$A$2:$I$672,MATCH($M16&amp;$N16,cashier!$J$2:$J$672,0),S$1),FALSE)</f>
        <v>869</v>
      </c>
      <c r="T16" s="19" cm="1">
        <f t="array" ref="T16">IFERROR(INDEX(cashier!$A$2:$I$672,MATCH($M16&amp;$N16,cashier!$J$2:$J$672,0),T$1),FALSE)</f>
        <v>45002.281354166669</v>
      </c>
      <c r="U16" s="19" cm="1">
        <f t="array" ref="U16">IFERROR(INDEX(cashier!$A$2:$I$672,MATCH($M16&amp;$N16,cashier!$J$2:$J$672,0),U$1),FALSE)</f>
        <v>28</v>
      </c>
      <c r="V16" s="19" t="str" cm="1">
        <f t="array" ref="V16">IFERROR(INDEX(cashier!$A$2:$I$672,MATCH($M16&amp;$N16,cashier!$J$2:$J$672,0),V$1),FALSE)</f>
        <v>报销单</v>
      </c>
      <c r="W16" s="19" cm="1">
        <f t="array" ref="W16">IFERROR(INDEX(cashier!$A$2:$I$672,MATCH($M16&amp;$N16,cashier!$J$2:$J$672,0),W$1),FALSE)</f>
        <v>0</v>
      </c>
      <c r="X16" s="21" cm="1">
        <f t="array" ref="X16">IFERROR(INDEX(bank!$A$2:$P$1212,MATCH($M16&amp;$N16,bank!$Q$2:$Q$1212,0),X$1),FALSE)</f>
        <v>28</v>
      </c>
      <c r="Y16" s="21" t="str" cm="1">
        <f t="array" ref="Y16">IFERROR(INDEX(bank!$A$2:$P$1212,MATCH($M16&amp;$N16,bank!$Q$2:$Q$1212,0),Y$1),FALSE)</f>
        <v>报销单</v>
      </c>
      <c r="Z16" s="21" t="str" cm="1">
        <f t="array" ref="Z16">IFERROR(INDEX(bank!$A$2:$P$1212,MATCH($M16&amp;$N16,bank!$Q$2:$Q$1212,0),Z$1),FALSE)</f>
        <v>吴总股东往来/RMB</v>
      </c>
      <c r="AA16" s="21" t="str" cm="1">
        <f t="array" ref="AA16">IFERROR(INDEX(bank!$A$2:$P$1212,MATCH($M16&amp;$N16,bank!$Q$2:$Q$1212,0),AA$1),FALSE)</f>
        <v>RMB</v>
      </c>
      <c r="AB16" s="21" cm="1">
        <f t="array" ref="AB16">IFERROR(INDEX(bank!$A$2:$P$1212,MATCH($M16&amp;$N16,bank!$Q$2:$Q$1212,0),AB$1),FALSE)</f>
        <v>0</v>
      </c>
      <c r="AC16" s="21" t="str" cm="1">
        <f t="array" ref="AC16">IFERROR(INDEX(bank!$A$2:$P$1212,MATCH($M16&amp;$N16,bank!$Q$2:$Q$1212,0),AC$1),FALSE)</f>
        <v xml:space="preserve">5502.09-办公费用 </v>
      </c>
      <c r="AD16" s="21" t="str" cm="1">
        <f t="array" ref="AD16">IFERROR(INDEX(bank!$A$2:$P$1212,MATCH($M16&amp;$N16,bank!$Q$2:$Q$1212,0),AD$1),FALSE)</f>
        <v>升降工作台</v>
      </c>
      <c r="AE16" s="21" cm="1">
        <f t="array" ref="AE16">IFERROR(INDEX(bank!$A$2:$P$1212,MATCH($M16&amp;$N16,bank!$Q$2:$Q$1212,0),AE$1),FALSE)</f>
        <v>45002.281354166669</v>
      </c>
      <c r="AF16" s="21" cm="1">
        <f t="array" ref="AF16">IFERROR(INDEX(bank!$A$2:$P$1212,MATCH($M16&amp;$N16,bank!$Q$2:$Q$1212,0),AF$1),FALSE)</f>
        <v>0</v>
      </c>
      <c r="AG16" s="21" cm="1">
        <f t="array" ref="AG16">IFERROR(INDEX(bank!$A$2:$P$1212,MATCH($M16&amp;$N16,bank!$Q$2:$Q$1212,0),AG$1),FALSE)</f>
        <v>0</v>
      </c>
      <c r="AH16" s="21" cm="1">
        <f t="array" ref="AH16">IFERROR(INDEX(bank!$A$2:$P$1212,MATCH($M16&amp;$N16,bank!$Q$2:$Q$1212,0),AH$1),FALSE)</f>
        <v>869</v>
      </c>
      <c r="AI16" s="21" cm="1">
        <f t="array" ref="AI16">IFERROR(INDEX(bank!$A$2:$P$1212,MATCH($M16&amp;$N16,bank!$Q$2:$Q$1212,0),AI$1),FALSE)</f>
        <v>869</v>
      </c>
      <c r="AJ16" s="21" cm="1">
        <f t="array" ref="AJ16">IFERROR(INDEX(bank!$A$2:$P$1212,MATCH($M16&amp;$N16,bank!$Q$2:$Q$1212,0),AJ$1),FALSE)</f>
        <v>1742674.87</v>
      </c>
      <c r="AK16" s="21" cm="1">
        <f t="array" ref="AK16">IFERROR(INDEX(bank!$A$2:$P$1212,MATCH($M16&amp;$N16,bank!$Q$2:$Q$1212,0),AK$1),FALSE)</f>
        <v>1</v>
      </c>
      <c r="AL16" s="21" t="b" cm="1">
        <f t="array" ref="AL16">IFERROR(INDEX(bank!$A$2:$P$1212,MATCH($M16&amp;$N16,bank!$Q$2:$Q$1212,0),AL$1),FALSE)</f>
        <v>1</v>
      </c>
      <c r="AM16" s="21" t="str" cm="1">
        <f t="array" ref="AM16">IFERROR(INDEX(bank!$A$2:$P$1212,MATCH($M16&amp;$N16,bank!$Q$2:$Q$1212,0),AM$1),FALSE)</f>
        <v>已关闭</v>
      </c>
    </row>
    <row r="17" spans="1:39" hidden="1">
      <c r="A17" s="18" t="s">
        <v>889</v>
      </c>
      <c r="B17" s="18" t="s">
        <v>902</v>
      </c>
      <c r="C17" s="18">
        <v>0</v>
      </c>
      <c r="D17" s="20">
        <v>44999.142932766197</v>
      </c>
      <c r="E17" s="18" t="s">
        <v>30</v>
      </c>
      <c r="F17" s="18" t="s">
        <v>20</v>
      </c>
      <c r="G17" s="18" t="b">
        <v>1</v>
      </c>
      <c r="H17" s="18">
        <v>0</v>
      </c>
      <c r="I17" s="18">
        <v>1</v>
      </c>
      <c r="J17" s="18" t="s">
        <v>46</v>
      </c>
      <c r="K17" s="20">
        <v>45001.281886574077</v>
      </c>
      <c r="L17" s="18">
        <v>1572</v>
      </c>
      <c r="M17" s="18" t="s">
        <v>885</v>
      </c>
      <c r="N17" s="18">
        <v>29</v>
      </c>
      <c r="O17" s="19" cm="1">
        <f t="array" ref="O17">IFERROR(INDEX(cashier!$A$2:$I$672,MATCH($M17&amp;$N17,cashier!$J$2:$J$672,0),O$1),FALSE)</f>
        <v>56</v>
      </c>
      <c r="P17" s="19" t="str" cm="1">
        <f t="array" ref="P17">IFERROR(INDEX(cashier!$A$2:$I$672,MATCH($M17&amp;$N17,cashier!$J$2:$J$672,0),P$1),FALSE)</f>
        <v>吴总股东往来/RMB</v>
      </c>
      <c r="Q17" s="19" cm="1">
        <f t="array" ref="Q17">IFERROR(INDEX(cashier!$A$2:$I$672,MATCH($M17&amp;$N17,cashier!$J$2:$J$672,0),Q$1),FALSE)</f>
        <v>45001.280395752307</v>
      </c>
      <c r="R17" s="19" t="str" cm="1">
        <f t="array" ref="R17">IFERROR(INDEX(cashier!$A$2:$I$672,MATCH($M17&amp;$N17,cashier!$J$2:$J$672,0),R$1),FALSE)</f>
        <v>RMB</v>
      </c>
      <c r="S17" s="19" cm="1">
        <f t="array" ref="S17">IFERROR(INDEX(cashier!$A$2:$I$672,MATCH($M17&amp;$N17,cashier!$J$2:$J$672,0),S$1),FALSE)</f>
        <v>1589.13</v>
      </c>
      <c r="T17" s="19" cm="1">
        <f t="array" ref="T17">IFERROR(INDEX(cashier!$A$2:$I$672,MATCH($M17&amp;$N17,cashier!$J$2:$J$672,0),T$1),FALSE)</f>
        <v>45001.281886574077</v>
      </c>
      <c r="U17" s="19" cm="1">
        <f t="array" ref="U17">IFERROR(INDEX(cashier!$A$2:$I$672,MATCH($M17&amp;$N17,cashier!$J$2:$J$672,0),U$1),FALSE)</f>
        <v>29</v>
      </c>
      <c r="V17" s="19" t="str" cm="1">
        <f t="array" ref="V17">IFERROR(INDEX(cashier!$A$2:$I$672,MATCH($M17&amp;$N17,cashier!$J$2:$J$672,0),V$1),FALSE)</f>
        <v>报销单</v>
      </c>
      <c r="W17" s="19" cm="1">
        <f t="array" ref="W17">IFERROR(INDEX(cashier!$A$2:$I$672,MATCH($M17&amp;$N17,cashier!$J$2:$J$672,0),W$1),FALSE)</f>
        <v>0</v>
      </c>
      <c r="X17" s="21" cm="1">
        <f t="array" ref="X17">IFERROR(INDEX(bank!$A$2:$P$1212,MATCH($M17&amp;$N17,bank!$Q$2:$Q$1212,0),X$1),FALSE)</f>
        <v>29</v>
      </c>
      <c r="Y17" s="21" t="str" cm="1">
        <f t="array" ref="Y17">IFERROR(INDEX(bank!$A$2:$P$1212,MATCH($M17&amp;$N17,bank!$Q$2:$Q$1212,0),Y$1),FALSE)</f>
        <v>报销单</v>
      </c>
      <c r="Z17" s="21" t="str" cm="1">
        <f t="array" ref="Z17">IFERROR(INDEX(bank!$A$2:$P$1212,MATCH($M17&amp;$N17,bank!$Q$2:$Q$1212,0),Z$1),FALSE)</f>
        <v>吴总股东往来/RMB</v>
      </c>
      <c r="AA17" s="21" t="str" cm="1">
        <f t="array" ref="AA17">IFERROR(INDEX(bank!$A$2:$P$1212,MATCH($M17&amp;$N17,bank!$Q$2:$Q$1212,0),AA$1),FALSE)</f>
        <v>RMB</v>
      </c>
      <c r="AB17" s="21" cm="1">
        <f t="array" ref="AB17">IFERROR(INDEX(bank!$A$2:$P$1212,MATCH($M17&amp;$N17,bank!$Q$2:$Q$1212,0),AB$1),FALSE)</f>
        <v>0</v>
      </c>
      <c r="AC17" s="21" t="str" cm="1">
        <f t="array" ref="AC17">IFERROR(INDEX(bank!$A$2:$P$1212,MATCH($M17&amp;$N17,bank!$Q$2:$Q$1212,0),AC$1),FALSE)</f>
        <v>5502.03-招待费</v>
      </c>
      <c r="AD17" s="21" t="str" cm="1">
        <f t="array" ref="AD17">IFERROR(INDEX(bank!$A$2:$P$1212,MATCH($M17&amp;$N17,bank!$Q$2:$Q$1212,0),AD$1),FALSE)</f>
        <v>招待泉州施总等人吃饭</v>
      </c>
      <c r="AE17" s="21" cm="1">
        <f t="array" ref="AE17">IFERROR(INDEX(bank!$A$2:$P$1212,MATCH($M17&amp;$N17,bank!$Q$2:$Q$1212,0),AE$1),FALSE)</f>
        <v>45001.281886574077</v>
      </c>
      <c r="AF17" s="21" cm="1">
        <f t="array" ref="AF17">IFERROR(INDEX(bank!$A$2:$P$1212,MATCH($M17&amp;$N17,bank!$Q$2:$Q$1212,0),AF$1),FALSE)</f>
        <v>0</v>
      </c>
      <c r="AG17" s="21" cm="1">
        <f t="array" ref="AG17">IFERROR(INDEX(bank!$A$2:$P$1212,MATCH($M17&amp;$N17,bank!$Q$2:$Q$1212,0),AG$1),FALSE)</f>
        <v>0</v>
      </c>
      <c r="AH17" s="21" cm="1">
        <f t="array" ref="AH17">IFERROR(INDEX(bank!$A$2:$P$1212,MATCH($M17&amp;$N17,bank!$Q$2:$Q$1212,0),AH$1),FALSE)</f>
        <v>1572</v>
      </c>
      <c r="AI17" s="21" cm="1">
        <f t="array" ref="AI17">IFERROR(INDEX(bank!$A$2:$P$1212,MATCH($M17&amp;$N17,bank!$Q$2:$Q$1212,0),AI$1),FALSE)</f>
        <v>1572</v>
      </c>
      <c r="AJ17" s="21" cm="1">
        <f t="array" ref="AJ17">IFERROR(INDEX(bank!$A$2:$P$1212,MATCH($M17&amp;$N17,bank!$Q$2:$Q$1212,0),AJ$1),FALSE)</f>
        <v>1753198.01</v>
      </c>
      <c r="AK17" s="21" cm="1">
        <f t="array" ref="AK17">IFERROR(INDEX(bank!$A$2:$P$1212,MATCH($M17&amp;$N17,bank!$Q$2:$Q$1212,0),AK$1),FALSE)</f>
        <v>1</v>
      </c>
      <c r="AL17" s="21" t="b" cm="1">
        <f t="array" ref="AL17">IFERROR(INDEX(bank!$A$2:$P$1212,MATCH($M17&amp;$N17,bank!$Q$2:$Q$1212,0),AL$1),FALSE)</f>
        <v>1</v>
      </c>
      <c r="AM17" s="21" t="str" cm="1">
        <f t="array" ref="AM17">IFERROR(INDEX(bank!$A$2:$P$1212,MATCH($M17&amp;$N17,bank!$Q$2:$Q$1212,0),AM$1),FALSE)</f>
        <v>已关闭</v>
      </c>
    </row>
    <row r="18" spans="1:39" hidden="1">
      <c r="A18" s="18" t="s">
        <v>889</v>
      </c>
      <c r="B18" s="18" t="s">
        <v>903</v>
      </c>
      <c r="C18" s="18">
        <v>17.13</v>
      </c>
      <c r="D18" s="20">
        <v>44999.142932766197</v>
      </c>
      <c r="E18" s="18" t="s">
        <v>30</v>
      </c>
      <c r="F18" s="18" t="s">
        <v>20</v>
      </c>
      <c r="G18" s="18" t="b">
        <v>1</v>
      </c>
      <c r="H18" s="18">
        <v>0</v>
      </c>
      <c r="I18" s="18">
        <v>1</v>
      </c>
      <c r="J18" s="18" t="s">
        <v>46</v>
      </c>
      <c r="K18" s="20">
        <v>45001.281886574077</v>
      </c>
      <c r="L18" s="18">
        <v>17.13</v>
      </c>
      <c r="M18" s="18" t="s">
        <v>885</v>
      </c>
      <c r="N18" s="18">
        <v>29</v>
      </c>
      <c r="O18" s="19" cm="1">
        <f t="array" ref="O18">IFERROR(INDEX(cashier!$A$2:$I$672,MATCH($M18&amp;$N18,cashier!$J$2:$J$672,0),O$1),FALSE)</f>
        <v>56</v>
      </c>
      <c r="P18" s="19" t="str" cm="1">
        <f t="array" ref="P18">IFERROR(INDEX(cashier!$A$2:$I$672,MATCH($M18&amp;$N18,cashier!$J$2:$J$672,0),P$1),FALSE)</f>
        <v>吴总股东往来/RMB</v>
      </c>
      <c r="Q18" s="19" cm="1">
        <f t="array" ref="Q18">IFERROR(INDEX(cashier!$A$2:$I$672,MATCH($M18&amp;$N18,cashier!$J$2:$J$672,0),Q$1),FALSE)</f>
        <v>45001.280395752307</v>
      </c>
      <c r="R18" s="19" t="str" cm="1">
        <f t="array" ref="R18">IFERROR(INDEX(cashier!$A$2:$I$672,MATCH($M18&amp;$N18,cashier!$J$2:$J$672,0),R$1),FALSE)</f>
        <v>RMB</v>
      </c>
      <c r="S18" s="19" cm="1">
        <f t="array" ref="S18">IFERROR(INDEX(cashier!$A$2:$I$672,MATCH($M18&amp;$N18,cashier!$J$2:$J$672,0),S$1),FALSE)</f>
        <v>1589.13</v>
      </c>
      <c r="T18" s="19" cm="1">
        <f t="array" ref="T18">IFERROR(INDEX(cashier!$A$2:$I$672,MATCH($M18&amp;$N18,cashier!$J$2:$J$672,0),T$1),FALSE)</f>
        <v>45001.281886574077</v>
      </c>
      <c r="U18" s="19" cm="1">
        <f t="array" ref="U18">IFERROR(INDEX(cashier!$A$2:$I$672,MATCH($M18&amp;$N18,cashier!$J$2:$J$672,0),U$1),FALSE)</f>
        <v>29</v>
      </c>
      <c r="V18" s="19" t="str" cm="1">
        <f t="array" ref="V18">IFERROR(INDEX(cashier!$A$2:$I$672,MATCH($M18&amp;$N18,cashier!$J$2:$J$672,0),V$1),FALSE)</f>
        <v>报销单</v>
      </c>
      <c r="W18" s="19" cm="1">
        <f t="array" ref="W18">IFERROR(INDEX(cashier!$A$2:$I$672,MATCH($M18&amp;$N18,cashier!$J$2:$J$672,0),W$1),FALSE)</f>
        <v>0</v>
      </c>
      <c r="X18" s="21" cm="1">
        <f t="array" ref="X18">IFERROR(INDEX(bank!$A$2:$P$1212,MATCH($M18&amp;$N18,bank!$Q$2:$Q$1212,0),X$1),FALSE)</f>
        <v>29</v>
      </c>
      <c r="Y18" s="21" t="str" cm="1">
        <f t="array" ref="Y18">IFERROR(INDEX(bank!$A$2:$P$1212,MATCH($M18&amp;$N18,bank!$Q$2:$Q$1212,0),Y$1),FALSE)</f>
        <v>报销单</v>
      </c>
      <c r="Z18" s="21" t="str" cm="1">
        <f t="array" ref="Z18">IFERROR(INDEX(bank!$A$2:$P$1212,MATCH($M18&amp;$N18,bank!$Q$2:$Q$1212,0),Z$1),FALSE)</f>
        <v>吴总股东往来/RMB</v>
      </c>
      <c r="AA18" s="21" t="str" cm="1">
        <f t="array" ref="AA18">IFERROR(INDEX(bank!$A$2:$P$1212,MATCH($M18&amp;$N18,bank!$Q$2:$Q$1212,0),AA$1),FALSE)</f>
        <v>RMB</v>
      </c>
      <c r="AB18" s="21" cm="1">
        <f t="array" ref="AB18">IFERROR(INDEX(bank!$A$2:$P$1212,MATCH($M18&amp;$N18,bank!$Q$2:$Q$1212,0),AB$1),FALSE)</f>
        <v>0</v>
      </c>
      <c r="AC18" s="21" t="str" cm="1">
        <f t="array" ref="AC18">IFERROR(INDEX(bank!$A$2:$P$1212,MATCH($M18&amp;$N18,bank!$Q$2:$Q$1212,0),AC$1),FALSE)</f>
        <v>5502.03-招待费</v>
      </c>
      <c r="AD18" s="21" t="str" cm="1">
        <f t="array" ref="AD18">IFERROR(INDEX(bank!$A$2:$P$1212,MATCH($M18&amp;$N18,bank!$Q$2:$Q$1212,0),AD$1),FALSE)</f>
        <v>招待泉州施总等人吃饭</v>
      </c>
      <c r="AE18" s="21" cm="1">
        <f t="array" ref="AE18">IFERROR(INDEX(bank!$A$2:$P$1212,MATCH($M18&amp;$N18,bank!$Q$2:$Q$1212,0),AE$1),FALSE)</f>
        <v>45001.281886574077</v>
      </c>
      <c r="AF18" s="21" cm="1">
        <f t="array" ref="AF18">IFERROR(INDEX(bank!$A$2:$P$1212,MATCH($M18&amp;$N18,bank!$Q$2:$Q$1212,0),AF$1),FALSE)</f>
        <v>0</v>
      </c>
      <c r="AG18" s="21" cm="1">
        <f t="array" ref="AG18">IFERROR(INDEX(bank!$A$2:$P$1212,MATCH($M18&amp;$N18,bank!$Q$2:$Q$1212,0),AG$1),FALSE)</f>
        <v>0</v>
      </c>
      <c r="AH18" s="21" cm="1">
        <f t="array" ref="AH18">IFERROR(INDEX(bank!$A$2:$P$1212,MATCH($M18&amp;$N18,bank!$Q$2:$Q$1212,0),AH$1),FALSE)</f>
        <v>1572</v>
      </c>
      <c r="AI18" s="21" cm="1">
        <f t="array" ref="AI18">IFERROR(INDEX(bank!$A$2:$P$1212,MATCH($M18&amp;$N18,bank!$Q$2:$Q$1212,0),AI$1),FALSE)</f>
        <v>1572</v>
      </c>
      <c r="AJ18" s="21" cm="1">
        <f t="array" ref="AJ18">IFERROR(INDEX(bank!$A$2:$P$1212,MATCH($M18&amp;$N18,bank!$Q$2:$Q$1212,0),AJ$1),FALSE)</f>
        <v>1753198.01</v>
      </c>
      <c r="AK18" s="21" cm="1">
        <f t="array" ref="AK18">IFERROR(INDEX(bank!$A$2:$P$1212,MATCH($M18&amp;$N18,bank!$Q$2:$Q$1212,0),AK$1),FALSE)</f>
        <v>1</v>
      </c>
      <c r="AL18" s="21" t="b" cm="1">
        <f t="array" ref="AL18">IFERROR(INDEX(bank!$A$2:$P$1212,MATCH($M18&amp;$N18,bank!$Q$2:$Q$1212,0),AL$1),FALSE)</f>
        <v>1</v>
      </c>
      <c r="AM18" s="21" t="str" cm="1">
        <f t="array" ref="AM18">IFERROR(INDEX(bank!$A$2:$P$1212,MATCH($M18&amp;$N18,bank!$Q$2:$Q$1212,0),AM$1),FALSE)</f>
        <v>已关闭</v>
      </c>
    </row>
    <row r="19" spans="1:39" hidden="1">
      <c r="A19" s="18" t="s">
        <v>889</v>
      </c>
      <c r="B19" s="18" t="s">
        <v>904</v>
      </c>
      <c r="C19" s="18">
        <v>0</v>
      </c>
      <c r="D19" s="20">
        <v>44999.144980833327</v>
      </c>
      <c r="E19" s="18" t="s">
        <v>30</v>
      </c>
      <c r="F19" s="18" t="s">
        <v>20</v>
      </c>
      <c r="G19" s="18" t="b">
        <v>1</v>
      </c>
      <c r="H19" s="18">
        <v>0</v>
      </c>
      <c r="I19" s="18">
        <v>1</v>
      </c>
      <c r="J19" s="18" t="s">
        <v>46</v>
      </c>
      <c r="K19" s="20">
        <v>45002.282233796293</v>
      </c>
      <c r="L19" s="18">
        <v>156</v>
      </c>
      <c r="M19" s="18" t="s">
        <v>885</v>
      </c>
      <c r="N19" s="18">
        <v>30</v>
      </c>
      <c r="O19" s="19" cm="1">
        <f t="array" ref="O19">IFERROR(INDEX(cashier!$A$2:$I$672,MATCH($M19&amp;$N19,cashier!$J$2:$J$672,0),O$1),FALSE)</f>
        <v>57</v>
      </c>
      <c r="P19" s="19" t="str" cm="1">
        <f t="array" ref="P19">IFERROR(INDEX(cashier!$A$2:$I$672,MATCH($M19&amp;$N19,cashier!$J$2:$J$672,0),P$1),FALSE)</f>
        <v>吴总股东往来/RMB</v>
      </c>
      <c r="Q19" s="19" cm="1">
        <f t="array" ref="Q19">IFERROR(INDEX(cashier!$A$2:$I$672,MATCH($M19&amp;$N19,cashier!$J$2:$J$672,0),Q$1),FALSE)</f>
        <v>45001.280861122686</v>
      </c>
      <c r="R19" s="19" t="str" cm="1">
        <f t="array" ref="R19">IFERROR(INDEX(cashier!$A$2:$I$672,MATCH($M19&amp;$N19,cashier!$J$2:$J$672,0),R$1),FALSE)</f>
        <v>RMB</v>
      </c>
      <c r="S19" s="19" cm="1">
        <f t="array" ref="S19">IFERROR(INDEX(cashier!$A$2:$I$672,MATCH($M19&amp;$N19,cashier!$J$2:$J$672,0),S$1),FALSE)</f>
        <v>156</v>
      </c>
      <c r="T19" s="19" cm="1">
        <f t="array" ref="T19">IFERROR(INDEX(cashier!$A$2:$I$672,MATCH($M19&amp;$N19,cashier!$J$2:$J$672,0),T$1),FALSE)</f>
        <v>45002.282233796293</v>
      </c>
      <c r="U19" s="19" cm="1">
        <f t="array" ref="U19">IFERROR(INDEX(cashier!$A$2:$I$672,MATCH($M19&amp;$N19,cashier!$J$2:$J$672,0),U$1),FALSE)</f>
        <v>30</v>
      </c>
      <c r="V19" s="19" t="str" cm="1">
        <f t="array" ref="V19">IFERROR(INDEX(cashier!$A$2:$I$672,MATCH($M19&amp;$N19,cashier!$J$2:$J$672,0),V$1),FALSE)</f>
        <v>报销单</v>
      </c>
      <c r="W19" s="19" cm="1">
        <f t="array" ref="W19">IFERROR(INDEX(cashier!$A$2:$I$672,MATCH($M19&amp;$N19,cashier!$J$2:$J$672,0),W$1),FALSE)</f>
        <v>0</v>
      </c>
      <c r="X19" s="21" cm="1">
        <f t="array" ref="X19">IFERROR(INDEX(bank!$A$2:$P$1212,MATCH($M19&amp;$N19,bank!$Q$2:$Q$1212,0),X$1),FALSE)</f>
        <v>30</v>
      </c>
      <c r="Y19" s="21" t="str" cm="1">
        <f t="array" ref="Y19">IFERROR(INDEX(bank!$A$2:$P$1212,MATCH($M19&amp;$N19,bank!$Q$2:$Q$1212,0),Y$1),FALSE)</f>
        <v>报销单</v>
      </c>
      <c r="Z19" s="21" t="str" cm="1">
        <f t="array" ref="Z19">IFERROR(INDEX(bank!$A$2:$P$1212,MATCH($M19&amp;$N19,bank!$Q$2:$Q$1212,0),Z$1),FALSE)</f>
        <v>吴总股东往来/RMB</v>
      </c>
      <c r="AA19" s="21" t="str" cm="1">
        <f t="array" ref="AA19">IFERROR(INDEX(bank!$A$2:$P$1212,MATCH($M19&amp;$N19,bank!$Q$2:$Q$1212,0),AA$1),FALSE)</f>
        <v>RMB</v>
      </c>
      <c r="AB19" s="21" cm="1">
        <f t="array" ref="AB19">IFERROR(INDEX(bank!$A$2:$P$1212,MATCH($M19&amp;$N19,bank!$Q$2:$Q$1212,0),AB$1),FALSE)</f>
        <v>0</v>
      </c>
      <c r="AC19" s="21" t="str" cm="1">
        <f t="array" ref="AC19">IFERROR(INDEX(bank!$A$2:$P$1212,MATCH($M19&amp;$N19,bank!$Q$2:$Q$1212,0),AC$1),FALSE)</f>
        <v>5502.03-招待费</v>
      </c>
      <c r="AD19" s="21" t="str" cm="1">
        <f t="array" ref="AD19">IFERROR(INDEX(bank!$A$2:$P$1212,MATCH($M19&amp;$N19,bank!$Q$2:$Q$1212,0),AD$1),FALSE)</f>
        <v>送打印机给吉总办公室，安排送货车费用</v>
      </c>
      <c r="AE19" s="21" cm="1">
        <f t="array" ref="AE19">IFERROR(INDEX(bank!$A$2:$P$1212,MATCH($M19&amp;$N19,bank!$Q$2:$Q$1212,0),AE$1),FALSE)</f>
        <v>45002.282233796293</v>
      </c>
      <c r="AF19" s="21" cm="1">
        <f t="array" ref="AF19">IFERROR(INDEX(bank!$A$2:$P$1212,MATCH($M19&amp;$N19,bank!$Q$2:$Q$1212,0),AF$1),FALSE)</f>
        <v>0</v>
      </c>
      <c r="AG19" s="21" cm="1">
        <f t="array" ref="AG19">IFERROR(INDEX(bank!$A$2:$P$1212,MATCH($M19&amp;$N19,bank!$Q$2:$Q$1212,0),AG$1),FALSE)</f>
        <v>0</v>
      </c>
      <c r="AH19" s="21" cm="1">
        <f t="array" ref="AH19">IFERROR(INDEX(bank!$A$2:$P$1212,MATCH($M19&amp;$N19,bank!$Q$2:$Q$1212,0),AH$1),FALSE)</f>
        <v>156</v>
      </c>
      <c r="AI19" s="21" cm="1">
        <f t="array" ref="AI19">IFERROR(INDEX(bank!$A$2:$P$1212,MATCH($M19&amp;$N19,bank!$Q$2:$Q$1212,0),AI$1),FALSE)</f>
        <v>156</v>
      </c>
      <c r="AJ19" s="21" cm="1">
        <f t="array" ref="AJ19">IFERROR(INDEX(bank!$A$2:$P$1212,MATCH($M19&amp;$N19,bank!$Q$2:$Q$1212,0),AJ$1),FALSE)</f>
        <v>1742518.87</v>
      </c>
      <c r="AK19" s="21" cm="1">
        <f t="array" ref="AK19">IFERROR(INDEX(bank!$A$2:$P$1212,MATCH($M19&amp;$N19,bank!$Q$2:$Q$1212,0),AK$1),FALSE)</f>
        <v>1</v>
      </c>
      <c r="AL19" s="21" t="b" cm="1">
        <f t="array" ref="AL19">IFERROR(INDEX(bank!$A$2:$P$1212,MATCH($M19&amp;$N19,bank!$Q$2:$Q$1212,0),AL$1),FALSE)</f>
        <v>1</v>
      </c>
      <c r="AM19" s="21" t="str" cm="1">
        <f t="array" ref="AM19">IFERROR(INDEX(bank!$A$2:$P$1212,MATCH($M19&amp;$N19,bank!$Q$2:$Q$1212,0),AM$1),FALSE)</f>
        <v>已关闭</v>
      </c>
    </row>
    <row r="20" spans="1:39" hidden="1">
      <c r="A20" s="18" t="s">
        <v>889</v>
      </c>
      <c r="B20" s="18" t="s">
        <v>905</v>
      </c>
      <c r="C20" s="18">
        <v>0</v>
      </c>
      <c r="D20" s="20">
        <v>44999.149291666668</v>
      </c>
      <c r="E20" s="18" t="s">
        <v>30</v>
      </c>
      <c r="F20" s="18" t="s">
        <v>20</v>
      </c>
      <c r="G20" s="18" t="b">
        <v>1</v>
      </c>
      <c r="H20" s="18">
        <v>0</v>
      </c>
      <c r="I20" s="18">
        <v>1</v>
      </c>
      <c r="J20" s="18" t="s">
        <v>46</v>
      </c>
      <c r="K20" s="20">
        <v>45002.282766203702</v>
      </c>
      <c r="L20" s="18">
        <v>3337</v>
      </c>
      <c r="M20" s="18" t="s">
        <v>885</v>
      </c>
      <c r="N20" s="18">
        <v>31</v>
      </c>
      <c r="O20" s="19" cm="1">
        <f t="array" ref="O20">IFERROR(INDEX(cashier!$A$2:$I$672,MATCH($M20&amp;$N20,cashier!$J$2:$J$672,0),O$1),FALSE)</f>
        <v>58</v>
      </c>
      <c r="P20" s="19" t="str" cm="1">
        <f t="array" ref="P20">IFERROR(INDEX(cashier!$A$2:$I$672,MATCH($M20&amp;$N20,cashier!$J$2:$J$672,0),P$1),FALSE)</f>
        <v>吴总股东往来/RMB</v>
      </c>
      <c r="Q20" s="19" cm="1">
        <f t="array" ref="Q20">IFERROR(INDEX(cashier!$A$2:$I$672,MATCH($M20&amp;$N20,cashier!$J$2:$J$672,0),Q$1),FALSE)</f>
        <v>45001.281276388887</v>
      </c>
      <c r="R20" s="19" t="str" cm="1">
        <f t="array" ref="R20">IFERROR(INDEX(cashier!$A$2:$I$672,MATCH($M20&amp;$N20,cashier!$J$2:$J$672,0),R$1),FALSE)</f>
        <v>RMB</v>
      </c>
      <c r="S20" s="19" cm="1">
        <f t="array" ref="S20">IFERROR(INDEX(cashier!$A$2:$I$672,MATCH($M20&amp;$N20,cashier!$J$2:$J$672,0),S$1),FALSE)</f>
        <v>3337</v>
      </c>
      <c r="T20" s="19" cm="1">
        <f t="array" ref="T20">IFERROR(INDEX(cashier!$A$2:$I$672,MATCH($M20&amp;$N20,cashier!$J$2:$J$672,0),T$1),FALSE)</f>
        <v>45002.282766203702</v>
      </c>
      <c r="U20" s="19" cm="1">
        <f t="array" ref="U20">IFERROR(INDEX(cashier!$A$2:$I$672,MATCH($M20&amp;$N20,cashier!$J$2:$J$672,0),U$1),FALSE)</f>
        <v>31</v>
      </c>
      <c r="V20" s="19" t="str" cm="1">
        <f t="array" ref="V20">IFERROR(INDEX(cashier!$A$2:$I$672,MATCH($M20&amp;$N20,cashier!$J$2:$J$672,0),V$1),FALSE)</f>
        <v>报销单</v>
      </c>
      <c r="W20" s="19" cm="1">
        <f t="array" ref="W20">IFERROR(INDEX(cashier!$A$2:$I$672,MATCH($M20&amp;$N20,cashier!$J$2:$J$672,0),W$1),FALSE)</f>
        <v>0</v>
      </c>
      <c r="X20" s="21" cm="1">
        <f t="array" ref="X20">IFERROR(INDEX(bank!$A$2:$P$1212,MATCH($M20&amp;$N20,bank!$Q$2:$Q$1212,0),X$1),FALSE)</f>
        <v>31</v>
      </c>
      <c r="Y20" s="21" t="str" cm="1">
        <f t="array" ref="Y20">IFERROR(INDEX(bank!$A$2:$P$1212,MATCH($M20&amp;$N20,bank!$Q$2:$Q$1212,0),Y$1),FALSE)</f>
        <v>报销单</v>
      </c>
      <c r="Z20" s="21" t="str" cm="1">
        <f t="array" ref="Z20">IFERROR(INDEX(bank!$A$2:$P$1212,MATCH($M20&amp;$N20,bank!$Q$2:$Q$1212,0),Z$1),FALSE)</f>
        <v>吴总股东往来/RMB</v>
      </c>
      <c r="AA20" s="21" t="str" cm="1">
        <f t="array" ref="AA20">IFERROR(INDEX(bank!$A$2:$P$1212,MATCH($M20&amp;$N20,bank!$Q$2:$Q$1212,0),AA$1),FALSE)</f>
        <v>RMB</v>
      </c>
      <c r="AB20" s="21" cm="1">
        <f t="array" ref="AB20">IFERROR(INDEX(bank!$A$2:$P$1212,MATCH($M20&amp;$N20,bank!$Q$2:$Q$1212,0),AB$1),FALSE)</f>
        <v>0</v>
      </c>
      <c r="AC20" s="21" t="str" cm="1">
        <f t="array" ref="AC20">IFERROR(INDEX(bank!$A$2:$P$1212,MATCH($M20&amp;$N20,bank!$Q$2:$Q$1212,0),AC$1),FALSE)</f>
        <v>5502.03-招待费</v>
      </c>
      <c r="AD20" s="21" t="str" cm="1">
        <f t="array" ref="AD20">IFERROR(INDEX(bank!$A$2:$P$1212,MATCH($M20&amp;$N20,bank!$Q$2:$Q$1212,0),AD$1),FALSE)</f>
        <v>招待货主及泉州黄总餐饮费用</v>
      </c>
      <c r="AE20" s="21" cm="1">
        <f t="array" ref="AE20">IFERROR(INDEX(bank!$A$2:$P$1212,MATCH($M20&amp;$N20,bank!$Q$2:$Q$1212,0),AE$1),FALSE)</f>
        <v>45002.282766203702</v>
      </c>
      <c r="AF20" s="21" cm="1">
        <f t="array" ref="AF20">IFERROR(INDEX(bank!$A$2:$P$1212,MATCH($M20&amp;$N20,bank!$Q$2:$Q$1212,0),AF$1),FALSE)</f>
        <v>0</v>
      </c>
      <c r="AG20" s="21" cm="1">
        <f t="array" ref="AG20">IFERROR(INDEX(bank!$A$2:$P$1212,MATCH($M20&amp;$N20,bank!$Q$2:$Q$1212,0),AG$1),FALSE)</f>
        <v>0</v>
      </c>
      <c r="AH20" s="21" cm="1">
        <f t="array" ref="AH20">IFERROR(INDEX(bank!$A$2:$P$1212,MATCH($M20&amp;$N20,bank!$Q$2:$Q$1212,0),AH$1),FALSE)</f>
        <v>3337</v>
      </c>
      <c r="AI20" s="21" cm="1">
        <f t="array" ref="AI20">IFERROR(INDEX(bank!$A$2:$P$1212,MATCH($M20&amp;$N20,bank!$Q$2:$Q$1212,0),AI$1),FALSE)</f>
        <v>3337</v>
      </c>
      <c r="AJ20" s="21" cm="1">
        <f t="array" ref="AJ20">IFERROR(INDEX(bank!$A$2:$P$1212,MATCH($M20&amp;$N20,bank!$Q$2:$Q$1212,0),AJ$1),FALSE)</f>
        <v>1739181.87</v>
      </c>
      <c r="AK20" s="21" cm="1">
        <f t="array" ref="AK20">IFERROR(INDEX(bank!$A$2:$P$1212,MATCH($M20&amp;$N20,bank!$Q$2:$Q$1212,0),AK$1),FALSE)</f>
        <v>1</v>
      </c>
      <c r="AL20" s="21" t="b" cm="1">
        <f t="array" ref="AL20">IFERROR(INDEX(bank!$A$2:$P$1212,MATCH($M20&amp;$N20,bank!$Q$2:$Q$1212,0),AL$1),FALSE)</f>
        <v>1</v>
      </c>
      <c r="AM20" s="21" t="str" cm="1">
        <f t="array" ref="AM20">IFERROR(INDEX(bank!$A$2:$P$1212,MATCH($M20&amp;$N20,bank!$Q$2:$Q$1212,0),AM$1),FALSE)</f>
        <v>已关闭</v>
      </c>
    </row>
    <row r="21" spans="1:39" hidden="1">
      <c r="A21" s="18" t="s">
        <v>898</v>
      </c>
      <c r="B21" s="18" t="s">
        <v>906</v>
      </c>
      <c r="C21" s="18">
        <v>0</v>
      </c>
      <c r="D21" s="20">
        <v>44999.356084756953</v>
      </c>
      <c r="E21" s="18" t="s">
        <v>30</v>
      </c>
      <c r="F21" s="18" t="s">
        <v>20</v>
      </c>
      <c r="G21" s="18" t="b">
        <v>1</v>
      </c>
      <c r="H21" s="18">
        <v>0</v>
      </c>
      <c r="I21" s="18">
        <v>1</v>
      </c>
      <c r="J21" s="18" t="s">
        <v>46</v>
      </c>
      <c r="K21" s="20">
        <v>45002.283055555563</v>
      </c>
      <c r="L21" s="18">
        <v>3000</v>
      </c>
      <c r="M21" s="18" t="s">
        <v>885</v>
      </c>
      <c r="N21" s="18">
        <v>32</v>
      </c>
      <c r="O21" s="19" cm="1">
        <f t="array" ref="O21">IFERROR(INDEX(cashier!$A$2:$I$672,MATCH($M21&amp;$N21,cashier!$J$2:$J$672,0),O$1),FALSE)</f>
        <v>59</v>
      </c>
      <c r="P21" s="19" t="str" cm="1">
        <f t="array" ref="P21">IFERROR(INDEX(cashier!$A$2:$I$672,MATCH($M21&amp;$N21,cashier!$J$2:$J$672,0),P$1),FALSE)</f>
        <v>吴总股东往来/RMB</v>
      </c>
      <c r="Q21" s="19" cm="1">
        <f t="array" ref="Q21">IFERROR(INDEX(cashier!$A$2:$I$672,MATCH($M21&amp;$N21,cashier!$J$2:$J$672,0),Q$1),FALSE)</f>
        <v>45001.281538252311</v>
      </c>
      <c r="R21" s="19" t="str" cm="1">
        <f t="array" ref="R21">IFERROR(INDEX(cashier!$A$2:$I$672,MATCH($M21&amp;$N21,cashier!$J$2:$J$672,0),R$1),FALSE)</f>
        <v>RMB</v>
      </c>
      <c r="S21" s="19" cm="1">
        <f t="array" ref="S21">IFERROR(INDEX(cashier!$A$2:$I$672,MATCH($M21&amp;$N21,cashier!$J$2:$J$672,0),S$1),FALSE)</f>
        <v>3000</v>
      </c>
      <c r="T21" s="19" cm="1">
        <f t="array" ref="T21">IFERROR(INDEX(cashier!$A$2:$I$672,MATCH($M21&amp;$N21,cashier!$J$2:$J$672,0),T$1),FALSE)</f>
        <v>45002.283055555563</v>
      </c>
      <c r="U21" s="19" cm="1">
        <f t="array" ref="U21">IFERROR(INDEX(cashier!$A$2:$I$672,MATCH($M21&amp;$N21,cashier!$J$2:$J$672,0),U$1),FALSE)</f>
        <v>32</v>
      </c>
      <c r="V21" s="19" t="str" cm="1">
        <f t="array" ref="V21">IFERROR(INDEX(cashier!$A$2:$I$672,MATCH($M21&amp;$N21,cashier!$J$2:$J$672,0),V$1),FALSE)</f>
        <v>报销单</v>
      </c>
      <c r="W21" s="19" cm="1">
        <f t="array" ref="W21">IFERROR(INDEX(cashier!$A$2:$I$672,MATCH($M21&amp;$N21,cashier!$J$2:$J$672,0),W$1),FALSE)</f>
        <v>0</v>
      </c>
      <c r="X21" s="21" cm="1">
        <f t="array" ref="X21">IFERROR(INDEX(bank!$A$2:$P$1212,MATCH($M21&amp;$N21,bank!$Q$2:$Q$1212,0),X$1),FALSE)</f>
        <v>32</v>
      </c>
      <c r="Y21" s="21" t="str" cm="1">
        <f t="array" ref="Y21">IFERROR(INDEX(bank!$A$2:$P$1212,MATCH($M21&amp;$N21,bank!$Q$2:$Q$1212,0),Y$1),FALSE)</f>
        <v>报销单</v>
      </c>
      <c r="Z21" s="21" t="str" cm="1">
        <f t="array" ref="Z21">IFERROR(INDEX(bank!$A$2:$P$1212,MATCH($M21&amp;$N21,bank!$Q$2:$Q$1212,0),Z$1),FALSE)</f>
        <v>吴总股东往来/RMB</v>
      </c>
      <c r="AA21" s="21" t="str" cm="1">
        <f t="array" ref="AA21">IFERROR(INDEX(bank!$A$2:$P$1212,MATCH($M21&amp;$N21,bank!$Q$2:$Q$1212,0),AA$1),FALSE)</f>
        <v>RMB</v>
      </c>
      <c r="AB21" s="21" cm="1">
        <f t="array" ref="AB21">IFERROR(INDEX(bank!$A$2:$P$1212,MATCH($M21&amp;$N21,bank!$Q$2:$Q$1212,0),AB$1),FALSE)</f>
        <v>0</v>
      </c>
      <c r="AC21" s="21" t="str" cm="1">
        <f t="array" ref="AC21">IFERROR(INDEX(bank!$A$2:$P$1212,MATCH($M21&amp;$N21,bank!$Q$2:$Q$1212,0),AC$1),FALSE)</f>
        <v xml:space="preserve">5502.06-行政杂项 </v>
      </c>
      <c r="AD21" s="21" t="str" cm="1">
        <f t="array" ref="AD21">IFERROR(INDEX(bank!$A$2:$P$1212,MATCH($M21&amp;$N21,bank!$Q$2:$Q$1212,0),AD$1),FALSE)</f>
        <v>羽毛球场地费</v>
      </c>
      <c r="AE21" s="21" cm="1">
        <f t="array" ref="AE21">IFERROR(INDEX(bank!$A$2:$P$1212,MATCH($M21&amp;$N21,bank!$Q$2:$Q$1212,0),AE$1),FALSE)</f>
        <v>45002.283055555563</v>
      </c>
      <c r="AF21" s="21" cm="1">
        <f t="array" ref="AF21">IFERROR(INDEX(bank!$A$2:$P$1212,MATCH($M21&amp;$N21,bank!$Q$2:$Q$1212,0),AF$1),FALSE)</f>
        <v>0</v>
      </c>
      <c r="AG21" s="21" cm="1">
        <f t="array" ref="AG21">IFERROR(INDEX(bank!$A$2:$P$1212,MATCH($M21&amp;$N21,bank!$Q$2:$Q$1212,0),AG$1),FALSE)</f>
        <v>0</v>
      </c>
      <c r="AH21" s="21" cm="1">
        <f t="array" ref="AH21">IFERROR(INDEX(bank!$A$2:$P$1212,MATCH($M21&amp;$N21,bank!$Q$2:$Q$1212,0),AH$1),FALSE)</f>
        <v>3000</v>
      </c>
      <c r="AI21" s="21" cm="1">
        <f t="array" ref="AI21">IFERROR(INDEX(bank!$A$2:$P$1212,MATCH($M21&amp;$N21,bank!$Q$2:$Q$1212,0),AI$1),FALSE)</f>
        <v>3000</v>
      </c>
      <c r="AJ21" s="21" cm="1">
        <f t="array" ref="AJ21">IFERROR(INDEX(bank!$A$2:$P$1212,MATCH($M21&amp;$N21,bank!$Q$2:$Q$1212,0),AJ$1),FALSE)</f>
        <v>1736181.87</v>
      </c>
      <c r="AK21" s="21" cm="1">
        <f t="array" ref="AK21">IFERROR(INDEX(bank!$A$2:$P$1212,MATCH($M21&amp;$N21,bank!$Q$2:$Q$1212,0),AK$1),FALSE)</f>
        <v>1</v>
      </c>
      <c r="AL21" s="21" t="b" cm="1">
        <f t="array" ref="AL21">IFERROR(INDEX(bank!$A$2:$P$1212,MATCH($M21&amp;$N21,bank!$Q$2:$Q$1212,0),AL$1),FALSE)</f>
        <v>1</v>
      </c>
      <c r="AM21" s="21" t="str" cm="1">
        <f t="array" ref="AM21">IFERROR(INDEX(bank!$A$2:$P$1212,MATCH($M21&amp;$N21,bank!$Q$2:$Q$1212,0),AM$1),FALSE)</f>
        <v>已关闭</v>
      </c>
    </row>
    <row r="22" spans="1:39" hidden="1">
      <c r="A22" s="18" t="s">
        <v>889</v>
      </c>
      <c r="B22" s="18" t="s">
        <v>907</v>
      </c>
      <c r="C22" s="18">
        <v>0</v>
      </c>
      <c r="D22" s="20">
        <v>44999.372864826393</v>
      </c>
      <c r="E22" s="18" t="s">
        <v>30</v>
      </c>
      <c r="F22" s="18" t="s">
        <v>20</v>
      </c>
      <c r="G22" s="18" t="b">
        <v>1</v>
      </c>
      <c r="H22" s="18">
        <v>0</v>
      </c>
      <c r="I22" s="18">
        <v>1</v>
      </c>
      <c r="J22" s="18" t="s">
        <v>46</v>
      </c>
      <c r="K22" s="20">
        <v>45002.283333333333</v>
      </c>
      <c r="L22" s="18">
        <v>1465</v>
      </c>
      <c r="M22" s="18" t="s">
        <v>885</v>
      </c>
      <c r="N22" s="18">
        <v>33</v>
      </c>
      <c r="O22" s="19" cm="1">
        <f t="array" ref="O22">IFERROR(INDEX(cashier!$A$2:$I$672,MATCH($M22&amp;$N22,cashier!$J$2:$J$672,0),O$1),FALSE)</f>
        <v>60</v>
      </c>
      <c r="P22" s="19" t="str" cm="1">
        <f t="array" ref="P22">IFERROR(INDEX(cashier!$A$2:$I$672,MATCH($M22&amp;$N22,cashier!$J$2:$J$672,0),P$1),FALSE)</f>
        <v>吴总股东往来/RMB</v>
      </c>
      <c r="Q22" s="19" cm="1">
        <f t="array" ref="Q22">IFERROR(INDEX(cashier!$A$2:$I$672,MATCH($M22&amp;$N22,cashier!$J$2:$J$672,0),Q$1),FALSE)</f>
        <v>45001.281854849527</v>
      </c>
      <c r="R22" s="19" t="str" cm="1">
        <f t="array" ref="R22">IFERROR(INDEX(cashier!$A$2:$I$672,MATCH($M22&amp;$N22,cashier!$J$2:$J$672,0),R$1),FALSE)</f>
        <v>RMB</v>
      </c>
      <c r="S22" s="19" cm="1">
        <f t="array" ref="S22">IFERROR(INDEX(cashier!$A$2:$I$672,MATCH($M22&amp;$N22,cashier!$J$2:$J$672,0),S$1),FALSE)</f>
        <v>1465</v>
      </c>
      <c r="T22" s="19" cm="1">
        <f t="array" ref="T22">IFERROR(INDEX(cashier!$A$2:$I$672,MATCH($M22&amp;$N22,cashier!$J$2:$J$672,0),T$1),FALSE)</f>
        <v>45002.283333333333</v>
      </c>
      <c r="U22" s="19" cm="1">
        <f t="array" ref="U22">IFERROR(INDEX(cashier!$A$2:$I$672,MATCH($M22&amp;$N22,cashier!$J$2:$J$672,0),U$1),FALSE)</f>
        <v>33</v>
      </c>
      <c r="V22" s="19" t="str" cm="1">
        <f t="array" ref="V22">IFERROR(INDEX(cashier!$A$2:$I$672,MATCH($M22&amp;$N22,cashier!$J$2:$J$672,0),V$1),FALSE)</f>
        <v>报销单</v>
      </c>
      <c r="W22" s="19" cm="1">
        <f t="array" ref="W22">IFERROR(INDEX(cashier!$A$2:$I$672,MATCH($M22&amp;$N22,cashier!$J$2:$J$672,0),W$1),FALSE)</f>
        <v>0</v>
      </c>
      <c r="X22" s="21" cm="1">
        <f t="array" ref="X22">IFERROR(INDEX(bank!$A$2:$P$1212,MATCH($M22&amp;$N22,bank!$Q$2:$Q$1212,0),X$1),FALSE)</f>
        <v>33</v>
      </c>
      <c r="Y22" s="21" t="str" cm="1">
        <f t="array" ref="Y22">IFERROR(INDEX(bank!$A$2:$P$1212,MATCH($M22&amp;$N22,bank!$Q$2:$Q$1212,0),Y$1),FALSE)</f>
        <v>报销单</v>
      </c>
      <c r="Z22" s="21" t="str" cm="1">
        <f t="array" ref="Z22">IFERROR(INDEX(bank!$A$2:$P$1212,MATCH($M22&amp;$N22,bank!$Q$2:$Q$1212,0),Z$1),FALSE)</f>
        <v>吴总股东往来/RMB</v>
      </c>
      <c r="AA22" s="21" t="str" cm="1">
        <f t="array" ref="AA22">IFERROR(INDEX(bank!$A$2:$P$1212,MATCH($M22&amp;$N22,bank!$Q$2:$Q$1212,0),AA$1),FALSE)</f>
        <v>RMB</v>
      </c>
      <c r="AB22" s="21" cm="1">
        <f t="array" ref="AB22">IFERROR(INDEX(bank!$A$2:$P$1212,MATCH($M22&amp;$N22,bank!$Q$2:$Q$1212,0),AB$1),FALSE)</f>
        <v>0</v>
      </c>
      <c r="AC22" s="21" t="str" cm="1">
        <f t="array" ref="AC22">IFERROR(INDEX(bank!$A$2:$P$1212,MATCH($M22&amp;$N22,bank!$Q$2:$Q$1212,0),AC$1),FALSE)</f>
        <v>5502.03-招待费</v>
      </c>
      <c r="AD22" s="21" t="str" cm="1">
        <f t="array" ref="AD22">IFERROR(INDEX(bank!$A$2:$P$1212,MATCH($M22&amp;$N22,bank!$Q$2:$Q$1212,0),AD$1),FALSE)</f>
        <v>陆坡客餐费</v>
      </c>
      <c r="AE22" s="21" cm="1">
        <f t="array" ref="AE22">IFERROR(INDEX(bank!$A$2:$P$1212,MATCH($M22&amp;$N22,bank!$Q$2:$Q$1212,0),AE$1),FALSE)</f>
        <v>45002.283333333333</v>
      </c>
      <c r="AF22" s="21" cm="1">
        <f t="array" ref="AF22">IFERROR(INDEX(bank!$A$2:$P$1212,MATCH($M22&amp;$N22,bank!$Q$2:$Q$1212,0),AF$1),FALSE)</f>
        <v>0</v>
      </c>
      <c r="AG22" s="21" cm="1">
        <f t="array" ref="AG22">IFERROR(INDEX(bank!$A$2:$P$1212,MATCH($M22&amp;$N22,bank!$Q$2:$Q$1212,0),AG$1),FALSE)</f>
        <v>0</v>
      </c>
      <c r="AH22" s="21" cm="1">
        <f t="array" ref="AH22">IFERROR(INDEX(bank!$A$2:$P$1212,MATCH($M22&amp;$N22,bank!$Q$2:$Q$1212,0),AH$1),FALSE)</f>
        <v>1465</v>
      </c>
      <c r="AI22" s="21" cm="1">
        <f t="array" ref="AI22">IFERROR(INDEX(bank!$A$2:$P$1212,MATCH($M22&amp;$N22,bank!$Q$2:$Q$1212,0),AI$1),FALSE)</f>
        <v>1465</v>
      </c>
      <c r="AJ22" s="21" cm="1">
        <f t="array" ref="AJ22">IFERROR(INDEX(bank!$A$2:$P$1212,MATCH($M22&amp;$N22,bank!$Q$2:$Q$1212,0),AJ$1),FALSE)</f>
        <v>1734716.87</v>
      </c>
      <c r="AK22" s="21" cm="1">
        <f t="array" ref="AK22">IFERROR(INDEX(bank!$A$2:$P$1212,MATCH($M22&amp;$N22,bank!$Q$2:$Q$1212,0),AK$1),FALSE)</f>
        <v>1</v>
      </c>
      <c r="AL22" s="21" t="b" cm="1">
        <f t="array" ref="AL22">IFERROR(INDEX(bank!$A$2:$P$1212,MATCH($M22&amp;$N22,bank!$Q$2:$Q$1212,0),AL$1),FALSE)</f>
        <v>1</v>
      </c>
      <c r="AM22" s="21" t="str" cm="1">
        <f t="array" ref="AM22">IFERROR(INDEX(bank!$A$2:$P$1212,MATCH($M22&amp;$N22,bank!$Q$2:$Q$1212,0),AM$1),FALSE)</f>
        <v>已关闭</v>
      </c>
    </row>
    <row r="23" spans="1:39" hidden="1">
      <c r="A23" s="18" t="s">
        <v>898</v>
      </c>
      <c r="B23" s="18" t="s">
        <v>908</v>
      </c>
      <c r="C23" s="18">
        <v>0</v>
      </c>
      <c r="D23" s="20">
        <v>45000.302187048612</v>
      </c>
      <c r="E23" s="18" t="s">
        <v>30</v>
      </c>
      <c r="F23" s="18" t="s">
        <v>20</v>
      </c>
      <c r="G23" s="18" t="b">
        <v>1</v>
      </c>
      <c r="H23" s="18">
        <v>0</v>
      </c>
      <c r="I23" s="18">
        <v>1</v>
      </c>
      <c r="J23" s="18" t="s">
        <v>46</v>
      </c>
      <c r="K23" s="20">
        <v>45002.28361111111</v>
      </c>
      <c r="L23" s="18">
        <v>2114</v>
      </c>
      <c r="M23" s="18" t="s">
        <v>885</v>
      </c>
      <c r="N23" s="18">
        <v>34</v>
      </c>
      <c r="O23" s="19" cm="1">
        <f t="array" ref="O23">IFERROR(INDEX(cashier!$A$2:$I$672,MATCH($M23&amp;$N23,cashier!$J$2:$J$672,0),O$1),FALSE)</f>
        <v>61</v>
      </c>
      <c r="P23" s="19" t="str" cm="1">
        <f t="array" ref="P23">IFERROR(INDEX(cashier!$A$2:$I$672,MATCH($M23&amp;$N23,cashier!$J$2:$J$672,0),P$1),FALSE)</f>
        <v>吴总股东往来/RMB</v>
      </c>
      <c r="Q23" s="19" cm="1">
        <f t="array" ref="Q23">IFERROR(INDEX(cashier!$A$2:$I$672,MATCH($M23&amp;$N23,cashier!$J$2:$J$672,0),Q$1),FALSE)</f>
        <v>45001.28210084491</v>
      </c>
      <c r="R23" s="19" t="str" cm="1">
        <f t="array" ref="R23">IFERROR(INDEX(cashier!$A$2:$I$672,MATCH($M23&amp;$N23,cashier!$J$2:$J$672,0),R$1),FALSE)</f>
        <v>RMB</v>
      </c>
      <c r="S23" s="19" cm="1">
        <f t="array" ref="S23">IFERROR(INDEX(cashier!$A$2:$I$672,MATCH($M23&amp;$N23,cashier!$J$2:$J$672,0),S$1),FALSE)</f>
        <v>2114</v>
      </c>
      <c r="T23" s="19" cm="1">
        <f t="array" ref="T23">IFERROR(INDEX(cashier!$A$2:$I$672,MATCH($M23&amp;$N23,cashier!$J$2:$J$672,0),T$1),FALSE)</f>
        <v>45002.28361111111</v>
      </c>
      <c r="U23" s="19" cm="1">
        <f t="array" ref="U23">IFERROR(INDEX(cashier!$A$2:$I$672,MATCH($M23&amp;$N23,cashier!$J$2:$J$672,0),U$1),FALSE)</f>
        <v>34</v>
      </c>
      <c r="V23" s="19" t="str" cm="1">
        <f t="array" ref="V23">IFERROR(INDEX(cashier!$A$2:$I$672,MATCH($M23&amp;$N23,cashier!$J$2:$J$672,0),V$1),FALSE)</f>
        <v>报销单</v>
      </c>
      <c r="W23" s="19" cm="1">
        <f t="array" ref="W23">IFERROR(INDEX(cashier!$A$2:$I$672,MATCH($M23&amp;$N23,cashier!$J$2:$J$672,0),W$1),FALSE)</f>
        <v>0</v>
      </c>
      <c r="X23" s="21" cm="1">
        <f t="array" ref="X23">IFERROR(INDEX(bank!$A$2:$P$1212,MATCH($M23&amp;$N23,bank!$Q$2:$Q$1212,0),X$1),FALSE)</f>
        <v>34</v>
      </c>
      <c r="Y23" s="21" t="str" cm="1">
        <f t="array" ref="Y23">IFERROR(INDEX(bank!$A$2:$P$1212,MATCH($M23&amp;$N23,bank!$Q$2:$Q$1212,0),Y$1),FALSE)</f>
        <v>报销单</v>
      </c>
      <c r="Z23" s="21" t="str" cm="1">
        <f t="array" ref="Z23">IFERROR(INDEX(bank!$A$2:$P$1212,MATCH($M23&amp;$N23,bank!$Q$2:$Q$1212,0),Z$1),FALSE)</f>
        <v>吴总股东往来/RMB</v>
      </c>
      <c r="AA23" s="21" t="str" cm="1">
        <f t="array" ref="AA23">IFERROR(INDEX(bank!$A$2:$P$1212,MATCH($M23&amp;$N23,bank!$Q$2:$Q$1212,0),AA$1),FALSE)</f>
        <v>RMB</v>
      </c>
      <c r="AB23" s="21" cm="1">
        <f t="array" ref="AB23">IFERROR(INDEX(bank!$A$2:$P$1212,MATCH($M23&amp;$N23,bank!$Q$2:$Q$1212,0),AB$1),FALSE)</f>
        <v>0</v>
      </c>
      <c r="AC23" s="21" t="str" cm="1">
        <f t="array" ref="AC23">IFERROR(INDEX(bank!$A$2:$P$1212,MATCH($M23&amp;$N23,bank!$Q$2:$Q$1212,0),AC$1),FALSE)</f>
        <v xml:space="preserve">5502.06-行政杂项 </v>
      </c>
      <c r="AD23" s="21" t="str" cm="1">
        <f t="array" ref="AD23">IFERROR(INDEX(bank!$A$2:$P$1212,MATCH($M23&amp;$N23,bank!$Q$2:$Q$1212,0),AD$1),FALSE)</f>
        <v>三八妇女节聚餐</v>
      </c>
      <c r="AE23" s="21" cm="1">
        <f t="array" ref="AE23">IFERROR(INDEX(bank!$A$2:$P$1212,MATCH($M23&amp;$N23,bank!$Q$2:$Q$1212,0),AE$1),FALSE)</f>
        <v>45002.28361111111</v>
      </c>
      <c r="AF23" s="21" cm="1">
        <f t="array" ref="AF23">IFERROR(INDEX(bank!$A$2:$P$1212,MATCH($M23&amp;$N23,bank!$Q$2:$Q$1212,0),AF$1),FALSE)</f>
        <v>0</v>
      </c>
      <c r="AG23" s="21" cm="1">
        <f t="array" ref="AG23">IFERROR(INDEX(bank!$A$2:$P$1212,MATCH($M23&amp;$N23,bank!$Q$2:$Q$1212,0),AG$1),FALSE)</f>
        <v>0</v>
      </c>
      <c r="AH23" s="21" cm="1">
        <f t="array" ref="AH23">IFERROR(INDEX(bank!$A$2:$P$1212,MATCH($M23&amp;$N23,bank!$Q$2:$Q$1212,0),AH$1),FALSE)</f>
        <v>2114</v>
      </c>
      <c r="AI23" s="21" cm="1">
        <f t="array" ref="AI23">IFERROR(INDEX(bank!$A$2:$P$1212,MATCH($M23&amp;$N23,bank!$Q$2:$Q$1212,0),AI$1),FALSE)</f>
        <v>2114</v>
      </c>
      <c r="AJ23" s="21" cm="1">
        <f t="array" ref="AJ23">IFERROR(INDEX(bank!$A$2:$P$1212,MATCH($M23&amp;$N23,bank!$Q$2:$Q$1212,0),AJ$1),FALSE)</f>
        <v>1732602.87</v>
      </c>
      <c r="AK23" s="21" cm="1">
        <f t="array" ref="AK23">IFERROR(INDEX(bank!$A$2:$P$1212,MATCH($M23&amp;$N23,bank!$Q$2:$Q$1212,0),AK$1),FALSE)</f>
        <v>1</v>
      </c>
      <c r="AL23" s="21" t="b" cm="1">
        <f t="array" ref="AL23">IFERROR(INDEX(bank!$A$2:$P$1212,MATCH($M23&amp;$N23,bank!$Q$2:$Q$1212,0),AL$1),FALSE)</f>
        <v>1</v>
      </c>
      <c r="AM23" s="21" t="str" cm="1">
        <f t="array" ref="AM23">IFERROR(INDEX(bank!$A$2:$P$1212,MATCH($M23&amp;$N23,bank!$Q$2:$Q$1212,0),AM$1),FALSE)</f>
        <v>已关闭</v>
      </c>
    </row>
    <row r="24" spans="1:39" hidden="1">
      <c r="A24" s="18" t="s">
        <v>61</v>
      </c>
      <c r="B24" s="18" t="s">
        <v>909</v>
      </c>
      <c r="C24" s="18">
        <v>0</v>
      </c>
      <c r="D24" s="20">
        <v>45001.293452696758</v>
      </c>
      <c r="E24" s="18" t="s">
        <v>30</v>
      </c>
      <c r="F24" s="18" t="s">
        <v>20</v>
      </c>
      <c r="G24" s="18" t="b">
        <v>1</v>
      </c>
      <c r="H24" s="18">
        <v>0</v>
      </c>
      <c r="I24" s="18">
        <v>1</v>
      </c>
      <c r="J24" s="18" t="s">
        <v>46</v>
      </c>
      <c r="K24" s="20">
        <v>45002.377997685187</v>
      </c>
      <c r="L24" s="18">
        <v>2460</v>
      </c>
      <c r="M24" s="18" t="s">
        <v>885</v>
      </c>
      <c r="N24" s="18">
        <v>35</v>
      </c>
      <c r="O24" s="19" cm="1">
        <f t="array" ref="O24">IFERROR(INDEX(cashier!$A$2:$I$672,MATCH($M24&amp;$N24,cashier!$J$2:$J$672,0),O$1),FALSE)</f>
        <v>68</v>
      </c>
      <c r="P24" s="19" t="str" cm="1">
        <f t="array" ref="P24">IFERROR(INDEX(cashier!$A$2:$I$672,MATCH($M24&amp;$N24,cashier!$J$2:$J$672,0),P$1),FALSE)</f>
        <v>吴总股东往来/RMB</v>
      </c>
      <c r="Q24" s="19" cm="1">
        <f t="array" ref="Q24">IFERROR(INDEX(cashier!$A$2:$I$672,MATCH($M24&amp;$N24,cashier!$J$2:$J$672,0),Q$1),FALSE)</f>
        <v>45001.376584560188</v>
      </c>
      <c r="R24" s="19" t="str" cm="1">
        <f t="array" ref="R24">IFERROR(INDEX(cashier!$A$2:$I$672,MATCH($M24&amp;$N24,cashier!$J$2:$J$672,0),R$1),FALSE)</f>
        <v>RMB</v>
      </c>
      <c r="S24" s="19" cm="1">
        <f t="array" ref="S24">IFERROR(INDEX(cashier!$A$2:$I$672,MATCH($M24&amp;$N24,cashier!$J$2:$J$672,0),S$1),FALSE)</f>
        <v>3145.47</v>
      </c>
      <c r="T24" s="19" cm="1">
        <f t="array" ref="T24">IFERROR(INDEX(cashier!$A$2:$I$672,MATCH($M24&amp;$N24,cashier!$J$2:$J$672,0),T$1),FALSE)</f>
        <v>45002.377997685187</v>
      </c>
      <c r="U24" s="19" cm="1">
        <f t="array" ref="U24">IFERROR(INDEX(cashier!$A$2:$I$672,MATCH($M24&amp;$N24,cashier!$J$2:$J$672,0),U$1),FALSE)</f>
        <v>35</v>
      </c>
      <c r="V24" s="19" t="str" cm="1">
        <f t="array" ref="V24">IFERROR(INDEX(cashier!$A$2:$I$672,MATCH($M24&amp;$N24,cashier!$J$2:$J$672,0),V$1),FALSE)</f>
        <v>报销单</v>
      </c>
      <c r="W24" s="19" cm="1">
        <f t="array" ref="W24">IFERROR(INDEX(cashier!$A$2:$I$672,MATCH($M24&amp;$N24,cashier!$J$2:$J$672,0),W$1),FALSE)</f>
        <v>0</v>
      </c>
      <c r="X24" s="21" cm="1">
        <f t="array" ref="X24">IFERROR(INDEX(bank!$A$2:$P$1212,MATCH($M24&amp;$N24,bank!$Q$2:$Q$1212,0),X$1),FALSE)</f>
        <v>35</v>
      </c>
      <c r="Y24" s="21" t="str" cm="1">
        <f t="array" ref="Y24">IFERROR(INDEX(bank!$A$2:$P$1212,MATCH($M24&amp;$N24,bank!$Q$2:$Q$1212,0),Y$1),FALSE)</f>
        <v>报销单</v>
      </c>
      <c r="Z24" s="21" t="str" cm="1">
        <f t="array" ref="Z24">IFERROR(INDEX(bank!$A$2:$P$1212,MATCH($M24&amp;$N24,bank!$Q$2:$Q$1212,0),Z$1),FALSE)</f>
        <v>吴总股东往来/RMB</v>
      </c>
      <c r="AA24" s="21" t="str" cm="1">
        <f t="array" ref="AA24">IFERROR(INDEX(bank!$A$2:$P$1212,MATCH($M24&amp;$N24,bank!$Q$2:$Q$1212,0),AA$1),FALSE)</f>
        <v>RMB</v>
      </c>
      <c r="AB24" s="21" cm="1">
        <f t="array" ref="AB24">IFERROR(INDEX(bank!$A$2:$P$1212,MATCH($M24&amp;$N24,bank!$Q$2:$Q$1212,0),AB$1),FALSE)</f>
        <v>0</v>
      </c>
      <c r="AC24" s="21" t="str" cm="1">
        <f t="array" ref="AC24">IFERROR(INDEX(bank!$A$2:$P$1212,MATCH($M24&amp;$N24,bank!$Q$2:$Q$1212,0),AC$1),FALSE)</f>
        <v xml:space="preserve">5502.09-办公费用 </v>
      </c>
      <c r="AD24" s="21" t="str" cm="1">
        <f t="array" ref="AD24">IFERROR(INDEX(bank!$A$2:$P$1212,MATCH($M24&amp;$N24,bank!$Q$2:$Q$1212,0),AD$1),FALSE)</f>
        <v>100张水票及2个空桶押金</v>
      </c>
      <c r="AE24" s="21" cm="1">
        <f t="array" ref="AE24">IFERROR(INDEX(bank!$A$2:$P$1212,MATCH($M24&amp;$N24,bank!$Q$2:$Q$1212,0),AE$1),FALSE)</f>
        <v>45002.377997685187</v>
      </c>
      <c r="AF24" s="21" cm="1">
        <f t="array" ref="AF24">IFERROR(INDEX(bank!$A$2:$P$1212,MATCH($M24&amp;$N24,bank!$Q$2:$Q$1212,0),AF$1),FALSE)</f>
        <v>0</v>
      </c>
      <c r="AG24" s="21" cm="1">
        <f t="array" ref="AG24">IFERROR(INDEX(bank!$A$2:$P$1212,MATCH($M24&amp;$N24,bank!$Q$2:$Q$1212,0),AG$1),FALSE)</f>
        <v>0</v>
      </c>
      <c r="AH24" s="21" cm="1">
        <f t="array" ref="AH24">IFERROR(INDEX(bank!$A$2:$P$1212,MATCH($M24&amp;$N24,bank!$Q$2:$Q$1212,0),AH$1),FALSE)</f>
        <v>2460</v>
      </c>
      <c r="AI24" s="21" cm="1">
        <f t="array" ref="AI24">IFERROR(INDEX(bank!$A$2:$P$1212,MATCH($M24&amp;$N24,bank!$Q$2:$Q$1212,0),AI$1),FALSE)</f>
        <v>2460</v>
      </c>
      <c r="AJ24" s="21" cm="1">
        <f t="array" ref="AJ24">IFERROR(INDEX(bank!$A$2:$P$1212,MATCH($M24&amp;$N24,bank!$Q$2:$Q$1212,0),AJ$1),FALSE)</f>
        <v>1730142.87</v>
      </c>
      <c r="AK24" s="21" cm="1">
        <f t="array" ref="AK24">IFERROR(INDEX(bank!$A$2:$P$1212,MATCH($M24&amp;$N24,bank!$Q$2:$Q$1212,0),AK$1),FALSE)</f>
        <v>1</v>
      </c>
      <c r="AL24" s="21" t="b" cm="1">
        <f t="array" ref="AL24">IFERROR(INDEX(bank!$A$2:$P$1212,MATCH($M24&amp;$N24,bank!$Q$2:$Q$1212,0),AL$1),FALSE)</f>
        <v>1</v>
      </c>
      <c r="AM24" s="21" t="str" cm="1">
        <f t="array" ref="AM24">IFERROR(INDEX(bank!$A$2:$P$1212,MATCH($M24&amp;$N24,bank!$Q$2:$Q$1212,0),AM$1),FALSE)</f>
        <v>已关闭</v>
      </c>
    </row>
    <row r="25" spans="1:39" hidden="1">
      <c r="A25" s="18" t="s">
        <v>696</v>
      </c>
      <c r="B25" s="18" t="s">
        <v>910</v>
      </c>
      <c r="C25" s="18">
        <v>0</v>
      </c>
      <c r="D25" s="20">
        <v>45001.293452696758</v>
      </c>
      <c r="E25" s="18" t="s">
        <v>30</v>
      </c>
      <c r="F25" s="18" t="s">
        <v>20</v>
      </c>
      <c r="G25" s="18" t="b">
        <v>1</v>
      </c>
      <c r="H25" s="18">
        <v>0</v>
      </c>
      <c r="I25" s="18">
        <v>1</v>
      </c>
      <c r="J25" s="18" t="s">
        <v>46</v>
      </c>
      <c r="K25" s="20">
        <v>45002.377997685187</v>
      </c>
      <c r="L25" s="18">
        <v>500</v>
      </c>
      <c r="M25" s="18" t="s">
        <v>885</v>
      </c>
      <c r="N25" s="18">
        <v>35</v>
      </c>
      <c r="O25" s="19" cm="1">
        <f t="array" ref="O25">IFERROR(INDEX(cashier!$A$2:$I$672,MATCH($M25&amp;$N25,cashier!$J$2:$J$672,0),O$1),FALSE)</f>
        <v>68</v>
      </c>
      <c r="P25" s="19" t="str" cm="1">
        <f t="array" ref="P25">IFERROR(INDEX(cashier!$A$2:$I$672,MATCH($M25&amp;$N25,cashier!$J$2:$J$672,0),P$1),FALSE)</f>
        <v>吴总股东往来/RMB</v>
      </c>
      <c r="Q25" s="19" cm="1">
        <f t="array" ref="Q25">IFERROR(INDEX(cashier!$A$2:$I$672,MATCH($M25&amp;$N25,cashier!$J$2:$J$672,0),Q$1),FALSE)</f>
        <v>45001.376584560188</v>
      </c>
      <c r="R25" s="19" t="str" cm="1">
        <f t="array" ref="R25">IFERROR(INDEX(cashier!$A$2:$I$672,MATCH($M25&amp;$N25,cashier!$J$2:$J$672,0),R$1),FALSE)</f>
        <v>RMB</v>
      </c>
      <c r="S25" s="19" cm="1">
        <f t="array" ref="S25">IFERROR(INDEX(cashier!$A$2:$I$672,MATCH($M25&amp;$N25,cashier!$J$2:$J$672,0),S$1),FALSE)</f>
        <v>3145.47</v>
      </c>
      <c r="T25" s="19" cm="1">
        <f t="array" ref="T25">IFERROR(INDEX(cashier!$A$2:$I$672,MATCH($M25&amp;$N25,cashier!$J$2:$J$672,0),T$1),FALSE)</f>
        <v>45002.377997685187</v>
      </c>
      <c r="U25" s="19" cm="1">
        <f t="array" ref="U25">IFERROR(INDEX(cashier!$A$2:$I$672,MATCH($M25&amp;$N25,cashier!$J$2:$J$672,0),U$1),FALSE)</f>
        <v>35</v>
      </c>
      <c r="V25" s="19" t="str" cm="1">
        <f t="array" ref="V25">IFERROR(INDEX(cashier!$A$2:$I$672,MATCH($M25&amp;$N25,cashier!$J$2:$J$672,0),V$1),FALSE)</f>
        <v>报销单</v>
      </c>
      <c r="W25" s="19" cm="1">
        <f t="array" ref="W25">IFERROR(INDEX(cashier!$A$2:$I$672,MATCH($M25&amp;$N25,cashier!$J$2:$J$672,0),W$1),FALSE)</f>
        <v>0</v>
      </c>
      <c r="X25" s="21" cm="1">
        <f t="array" ref="X25">IFERROR(INDEX(bank!$A$2:$P$1212,MATCH($M25&amp;$N25,bank!$Q$2:$Q$1212,0),X$1),FALSE)</f>
        <v>35</v>
      </c>
      <c r="Y25" s="21" t="str" cm="1">
        <f t="array" ref="Y25">IFERROR(INDEX(bank!$A$2:$P$1212,MATCH($M25&amp;$N25,bank!$Q$2:$Q$1212,0),Y$1),FALSE)</f>
        <v>报销单</v>
      </c>
      <c r="Z25" s="21" t="str" cm="1">
        <f t="array" ref="Z25">IFERROR(INDEX(bank!$A$2:$P$1212,MATCH($M25&amp;$N25,bank!$Q$2:$Q$1212,0),Z$1),FALSE)</f>
        <v>吴总股东往来/RMB</v>
      </c>
      <c r="AA25" s="21" t="str" cm="1">
        <f t="array" ref="AA25">IFERROR(INDEX(bank!$A$2:$P$1212,MATCH($M25&amp;$N25,bank!$Q$2:$Q$1212,0),AA$1),FALSE)</f>
        <v>RMB</v>
      </c>
      <c r="AB25" s="21" cm="1">
        <f t="array" ref="AB25">IFERROR(INDEX(bank!$A$2:$P$1212,MATCH($M25&amp;$N25,bank!$Q$2:$Q$1212,0),AB$1),FALSE)</f>
        <v>0</v>
      </c>
      <c r="AC25" s="21" t="str" cm="1">
        <f t="array" ref="AC25">IFERROR(INDEX(bank!$A$2:$P$1212,MATCH($M25&amp;$N25,bank!$Q$2:$Q$1212,0),AC$1),FALSE)</f>
        <v xml:space="preserve">5502.09-办公费用 </v>
      </c>
      <c r="AD25" s="21" t="str" cm="1">
        <f t="array" ref="AD25">IFERROR(INDEX(bank!$A$2:$P$1212,MATCH($M25&amp;$N25,bank!$Q$2:$Q$1212,0),AD$1),FALSE)</f>
        <v>100张水票及2个空桶押金</v>
      </c>
      <c r="AE25" s="21" cm="1">
        <f t="array" ref="AE25">IFERROR(INDEX(bank!$A$2:$P$1212,MATCH($M25&amp;$N25,bank!$Q$2:$Q$1212,0),AE$1),FALSE)</f>
        <v>45002.377997685187</v>
      </c>
      <c r="AF25" s="21" cm="1">
        <f t="array" ref="AF25">IFERROR(INDEX(bank!$A$2:$P$1212,MATCH($M25&amp;$N25,bank!$Q$2:$Q$1212,0),AF$1),FALSE)</f>
        <v>0</v>
      </c>
      <c r="AG25" s="21" cm="1">
        <f t="array" ref="AG25">IFERROR(INDEX(bank!$A$2:$P$1212,MATCH($M25&amp;$N25,bank!$Q$2:$Q$1212,0),AG$1),FALSE)</f>
        <v>0</v>
      </c>
      <c r="AH25" s="21" cm="1">
        <f t="array" ref="AH25">IFERROR(INDEX(bank!$A$2:$P$1212,MATCH($M25&amp;$N25,bank!$Q$2:$Q$1212,0),AH$1),FALSE)</f>
        <v>2460</v>
      </c>
      <c r="AI25" s="21" cm="1">
        <f t="array" ref="AI25">IFERROR(INDEX(bank!$A$2:$P$1212,MATCH($M25&amp;$N25,bank!$Q$2:$Q$1212,0),AI$1),FALSE)</f>
        <v>2460</v>
      </c>
      <c r="AJ25" s="21" cm="1">
        <f t="array" ref="AJ25">IFERROR(INDEX(bank!$A$2:$P$1212,MATCH($M25&amp;$N25,bank!$Q$2:$Q$1212,0),AJ$1),FALSE)</f>
        <v>1730142.87</v>
      </c>
      <c r="AK25" s="21" cm="1">
        <f t="array" ref="AK25">IFERROR(INDEX(bank!$A$2:$P$1212,MATCH($M25&amp;$N25,bank!$Q$2:$Q$1212,0),AK$1),FALSE)</f>
        <v>1</v>
      </c>
      <c r="AL25" s="21" t="b" cm="1">
        <f t="array" ref="AL25">IFERROR(INDEX(bank!$A$2:$P$1212,MATCH($M25&amp;$N25,bank!$Q$2:$Q$1212,0),AL$1),FALSE)</f>
        <v>1</v>
      </c>
      <c r="AM25" s="21" t="str" cm="1">
        <f t="array" ref="AM25">IFERROR(INDEX(bank!$A$2:$P$1212,MATCH($M25&amp;$N25,bank!$Q$2:$Q$1212,0),AM$1),FALSE)</f>
        <v>已关闭</v>
      </c>
    </row>
    <row r="26" spans="1:39" hidden="1">
      <c r="A26" s="18" t="s">
        <v>61</v>
      </c>
      <c r="B26" s="18" t="s">
        <v>911</v>
      </c>
      <c r="C26" s="18">
        <v>60.99</v>
      </c>
      <c r="D26" s="20">
        <v>45001.293452696758</v>
      </c>
      <c r="E26" s="18" t="s">
        <v>30</v>
      </c>
      <c r="F26" s="18" t="s">
        <v>20</v>
      </c>
      <c r="G26" s="18" t="b">
        <v>1</v>
      </c>
      <c r="H26" s="18">
        <v>0</v>
      </c>
      <c r="I26" s="18">
        <v>1</v>
      </c>
      <c r="J26" s="18" t="s">
        <v>46</v>
      </c>
      <c r="K26" s="20">
        <v>45002.377997685187</v>
      </c>
      <c r="L26" s="18">
        <v>60.99</v>
      </c>
      <c r="M26" s="18" t="s">
        <v>885</v>
      </c>
      <c r="N26" s="18">
        <v>35</v>
      </c>
      <c r="O26" s="19" cm="1">
        <f t="array" ref="O26">IFERROR(INDEX(cashier!$A$2:$I$672,MATCH($M26&amp;$N26,cashier!$J$2:$J$672,0),O$1),FALSE)</f>
        <v>68</v>
      </c>
      <c r="P26" s="19" t="str" cm="1">
        <f t="array" ref="P26">IFERROR(INDEX(cashier!$A$2:$I$672,MATCH($M26&amp;$N26,cashier!$J$2:$J$672,0),P$1),FALSE)</f>
        <v>吴总股东往来/RMB</v>
      </c>
      <c r="Q26" s="19" cm="1">
        <f t="array" ref="Q26">IFERROR(INDEX(cashier!$A$2:$I$672,MATCH($M26&amp;$N26,cashier!$J$2:$J$672,0),Q$1),FALSE)</f>
        <v>45001.376584560188</v>
      </c>
      <c r="R26" s="19" t="str" cm="1">
        <f t="array" ref="R26">IFERROR(INDEX(cashier!$A$2:$I$672,MATCH($M26&amp;$N26,cashier!$J$2:$J$672,0),R$1),FALSE)</f>
        <v>RMB</v>
      </c>
      <c r="S26" s="19" cm="1">
        <f t="array" ref="S26">IFERROR(INDEX(cashier!$A$2:$I$672,MATCH($M26&amp;$N26,cashier!$J$2:$J$672,0),S$1),FALSE)</f>
        <v>3145.47</v>
      </c>
      <c r="T26" s="19" cm="1">
        <f t="array" ref="T26">IFERROR(INDEX(cashier!$A$2:$I$672,MATCH($M26&amp;$N26,cashier!$J$2:$J$672,0),T$1),FALSE)</f>
        <v>45002.377997685187</v>
      </c>
      <c r="U26" s="19" cm="1">
        <f t="array" ref="U26">IFERROR(INDEX(cashier!$A$2:$I$672,MATCH($M26&amp;$N26,cashier!$J$2:$J$672,0),U$1),FALSE)</f>
        <v>35</v>
      </c>
      <c r="V26" s="19" t="str" cm="1">
        <f t="array" ref="V26">IFERROR(INDEX(cashier!$A$2:$I$672,MATCH($M26&amp;$N26,cashier!$J$2:$J$672,0),V$1),FALSE)</f>
        <v>报销单</v>
      </c>
      <c r="W26" s="19" cm="1">
        <f t="array" ref="W26">IFERROR(INDEX(cashier!$A$2:$I$672,MATCH($M26&amp;$N26,cashier!$J$2:$J$672,0),W$1),FALSE)</f>
        <v>0</v>
      </c>
      <c r="X26" s="21" cm="1">
        <f t="array" ref="X26">IFERROR(INDEX(bank!$A$2:$P$1212,MATCH($M26&amp;$N26,bank!$Q$2:$Q$1212,0),X$1),FALSE)</f>
        <v>35</v>
      </c>
      <c r="Y26" s="21" t="str" cm="1">
        <f t="array" ref="Y26">IFERROR(INDEX(bank!$A$2:$P$1212,MATCH($M26&amp;$N26,bank!$Q$2:$Q$1212,0),Y$1),FALSE)</f>
        <v>报销单</v>
      </c>
      <c r="Z26" s="21" t="str" cm="1">
        <f t="array" ref="Z26">IFERROR(INDEX(bank!$A$2:$P$1212,MATCH($M26&amp;$N26,bank!$Q$2:$Q$1212,0),Z$1),FALSE)</f>
        <v>吴总股东往来/RMB</v>
      </c>
      <c r="AA26" s="21" t="str" cm="1">
        <f t="array" ref="AA26">IFERROR(INDEX(bank!$A$2:$P$1212,MATCH($M26&amp;$N26,bank!$Q$2:$Q$1212,0),AA$1),FALSE)</f>
        <v>RMB</v>
      </c>
      <c r="AB26" s="21" cm="1">
        <f t="array" ref="AB26">IFERROR(INDEX(bank!$A$2:$P$1212,MATCH($M26&amp;$N26,bank!$Q$2:$Q$1212,0),AB$1),FALSE)</f>
        <v>0</v>
      </c>
      <c r="AC26" s="21" t="str" cm="1">
        <f t="array" ref="AC26">IFERROR(INDEX(bank!$A$2:$P$1212,MATCH($M26&amp;$N26,bank!$Q$2:$Q$1212,0),AC$1),FALSE)</f>
        <v xml:space="preserve">5502.09-办公费用 </v>
      </c>
      <c r="AD26" s="21" t="str" cm="1">
        <f t="array" ref="AD26">IFERROR(INDEX(bank!$A$2:$P$1212,MATCH($M26&amp;$N26,bank!$Q$2:$Q$1212,0),AD$1),FALSE)</f>
        <v>100张水票及2个空桶押金</v>
      </c>
      <c r="AE26" s="21" cm="1">
        <f t="array" ref="AE26">IFERROR(INDEX(bank!$A$2:$P$1212,MATCH($M26&amp;$N26,bank!$Q$2:$Q$1212,0),AE$1),FALSE)</f>
        <v>45002.377997685187</v>
      </c>
      <c r="AF26" s="21" cm="1">
        <f t="array" ref="AF26">IFERROR(INDEX(bank!$A$2:$P$1212,MATCH($M26&amp;$N26,bank!$Q$2:$Q$1212,0),AF$1),FALSE)</f>
        <v>0</v>
      </c>
      <c r="AG26" s="21" cm="1">
        <f t="array" ref="AG26">IFERROR(INDEX(bank!$A$2:$P$1212,MATCH($M26&amp;$N26,bank!$Q$2:$Q$1212,0),AG$1),FALSE)</f>
        <v>0</v>
      </c>
      <c r="AH26" s="21" cm="1">
        <f t="array" ref="AH26">IFERROR(INDEX(bank!$A$2:$P$1212,MATCH($M26&amp;$N26,bank!$Q$2:$Q$1212,0),AH$1),FALSE)</f>
        <v>2460</v>
      </c>
      <c r="AI26" s="21" cm="1">
        <f t="array" ref="AI26">IFERROR(INDEX(bank!$A$2:$P$1212,MATCH($M26&amp;$N26,bank!$Q$2:$Q$1212,0),AI$1),FALSE)</f>
        <v>2460</v>
      </c>
      <c r="AJ26" s="21" cm="1">
        <f t="array" ref="AJ26">IFERROR(INDEX(bank!$A$2:$P$1212,MATCH($M26&amp;$N26,bank!$Q$2:$Q$1212,0),AJ$1),FALSE)</f>
        <v>1730142.87</v>
      </c>
      <c r="AK26" s="21" cm="1">
        <f t="array" ref="AK26">IFERROR(INDEX(bank!$A$2:$P$1212,MATCH($M26&amp;$N26,bank!$Q$2:$Q$1212,0),AK$1),FALSE)</f>
        <v>1</v>
      </c>
      <c r="AL26" s="21" t="b" cm="1">
        <f t="array" ref="AL26">IFERROR(INDEX(bank!$A$2:$P$1212,MATCH($M26&amp;$N26,bank!$Q$2:$Q$1212,0),AL$1),FALSE)</f>
        <v>1</v>
      </c>
      <c r="AM26" s="21" t="str" cm="1">
        <f t="array" ref="AM26">IFERROR(INDEX(bank!$A$2:$P$1212,MATCH($M26&amp;$N26,bank!$Q$2:$Q$1212,0),AM$1),FALSE)</f>
        <v>已关闭</v>
      </c>
    </row>
    <row r="27" spans="1:39" hidden="1">
      <c r="A27" s="18" t="s">
        <v>61</v>
      </c>
      <c r="B27" s="18" t="s">
        <v>912</v>
      </c>
      <c r="C27" s="18">
        <v>124.48</v>
      </c>
      <c r="D27" s="20">
        <v>45001.293452696758</v>
      </c>
      <c r="E27" s="18" t="s">
        <v>30</v>
      </c>
      <c r="F27" s="18" t="s">
        <v>20</v>
      </c>
      <c r="G27" s="18" t="b">
        <v>1</v>
      </c>
      <c r="H27" s="18">
        <v>0</v>
      </c>
      <c r="I27" s="18">
        <v>1</v>
      </c>
      <c r="J27" s="18" t="s">
        <v>46</v>
      </c>
      <c r="K27" s="20">
        <v>45002.377997685187</v>
      </c>
      <c r="L27" s="18">
        <v>124.48</v>
      </c>
      <c r="M27" s="18" t="s">
        <v>885</v>
      </c>
      <c r="N27" s="18">
        <v>35</v>
      </c>
      <c r="O27" s="19" cm="1">
        <f t="array" ref="O27">IFERROR(INDEX(cashier!$A$2:$I$672,MATCH($M27&amp;$N27,cashier!$J$2:$J$672,0),O$1),FALSE)</f>
        <v>68</v>
      </c>
      <c r="P27" s="19" t="str" cm="1">
        <f t="array" ref="P27">IFERROR(INDEX(cashier!$A$2:$I$672,MATCH($M27&amp;$N27,cashier!$J$2:$J$672,0),P$1),FALSE)</f>
        <v>吴总股东往来/RMB</v>
      </c>
      <c r="Q27" s="19" cm="1">
        <f t="array" ref="Q27">IFERROR(INDEX(cashier!$A$2:$I$672,MATCH($M27&amp;$N27,cashier!$J$2:$J$672,0),Q$1),FALSE)</f>
        <v>45001.376584560188</v>
      </c>
      <c r="R27" s="19" t="str" cm="1">
        <f t="array" ref="R27">IFERROR(INDEX(cashier!$A$2:$I$672,MATCH($M27&amp;$N27,cashier!$J$2:$J$672,0),R$1),FALSE)</f>
        <v>RMB</v>
      </c>
      <c r="S27" s="19" cm="1">
        <f t="array" ref="S27">IFERROR(INDEX(cashier!$A$2:$I$672,MATCH($M27&amp;$N27,cashier!$J$2:$J$672,0),S$1),FALSE)</f>
        <v>3145.47</v>
      </c>
      <c r="T27" s="19" cm="1">
        <f t="array" ref="T27">IFERROR(INDEX(cashier!$A$2:$I$672,MATCH($M27&amp;$N27,cashier!$J$2:$J$672,0),T$1),FALSE)</f>
        <v>45002.377997685187</v>
      </c>
      <c r="U27" s="19" cm="1">
        <f t="array" ref="U27">IFERROR(INDEX(cashier!$A$2:$I$672,MATCH($M27&amp;$N27,cashier!$J$2:$J$672,0),U$1),FALSE)</f>
        <v>35</v>
      </c>
      <c r="V27" s="19" t="str" cm="1">
        <f t="array" ref="V27">IFERROR(INDEX(cashier!$A$2:$I$672,MATCH($M27&amp;$N27,cashier!$J$2:$J$672,0),V$1),FALSE)</f>
        <v>报销单</v>
      </c>
      <c r="W27" s="19" cm="1">
        <f t="array" ref="W27">IFERROR(INDEX(cashier!$A$2:$I$672,MATCH($M27&amp;$N27,cashier!$J$2:$J$672,0),W$1),FALSE)</f>
        <v>0</v>
      </c>
      <c r="X27" s="21" cm="1">
        <f t="array" ref="X27">IFERROR(INDEX(bank!$A$2:$P$1212,MATCH($M27&amp;$N27,bank!$Q$2:$Q$1212,0),X$1),FALSE)</f>
        <v>35</v>
      </c>
      <c r="Y27" s="21" t="str" cm="1">
        <f t="array" ref="Y27">IFERROR(INDEX(bank!$A$2:$P$1212,MATCH($M27&amp;$N27,bank!$Q$2:$Q$1212,0),Y$1),FALSE)</f>
        <v>报销单</v>
      </c>
      <c r="Z27" s="21" t="str" cm="1">
        <f t="array" ref="Z27">IFERROR(INDEX(bank!$A$2:$P$1212,MATCH($M27&amp;$N27,bank!$Q$2:$Q$1212,0),Z$1),FALSE)</f>
        <v>吴总股东往来/RMB</v>
      </c>
      <c r="AA27" s="21" t="str" cm="1">
        <f t="array" ref="AA27">IFERROR(INDEX(bank!$A$2:$P$1212,MATCH($M27&amp;$N27,bank!$Q$2:$Q$1212,0),AA$1),FALSE)</f>
        <v>RMB</v>
      </c>
      <c r="AB27" s="21" cm="1">
        <f t="array" ref="AB27">IFERROR(INDEX(bank!$A$2:$P$1212,MATCH($M27&amp;$N27,bank!$Q$2:$Q$1212,0),AB$1),FALSE)</f>
        <v>0</v>
      </c>
      <c r="AC27" s="21" t="str" cm="1">
        <f t="array" ref="AC27">IFERROR(INDEX(bank!$A$2:$P$1212,MATCH($M27&amp;$N27,bank!$Q$2:$Q$1212,0),AC$1),FALSE)</f>
        <v xml:space="preserve">5502.09-办公费用 </v>
      </c>
      <c r="AD27" s="21" t="str" cm="1">
        <f t="array" ref="AD27">IFERROR(INDEX(bank!$A$2:$P$1212,MATCH($M27&amp;$N27,bank!$Q$2:$Q$1212,0),AD$1),FALSE)</f>
        <v>100张水票及2个空桶押金</v>
      </c>
      <c r="AE27" s="21" cm="1">
        <f t="array" ref="AE27">IFERROR(INDEX(bank!$A$2:$P$1212,MATCH($M27&amp;$N27,bank!$Q$2:$Q$1212,0),AE$1),FALSE)</f>
        <v>45002.377997685187</v>
      </c>
      <c r="AF27" s="21" cm="1">
        <f t="array" ref="AF27">IFERROR(INDEX(bank!$A$2:$P$1212,MATCH($M27&amp;$N27,bank!$Q$2:$Q$1212,0),AF$1),FALSE)</f>
        <v>0</v>
      </c>
      <c r="AG27" s="21" cm="1">
        <f t="array" ref="AG27">IFERROR(INDEX(bank!$A$2:$P$1212,MATCH($M27&amp;$N27,bank!$Q$2:$Q$1212,0),AG$1),FALSE)</f>
        <v>0</v>
      </c>
      <c r="AH27" s="21" cm="1">
        <f t="array" ref="AH27">IFERROR(INDEX(bank!$A$2:$P$1212,MATCH($M27&amp;$N27,bank!$Q$2:$Q$1212,0),AH$1),FALSE)</f>
        <v>2460</v>
      </c>
      <c r="AI27" s="21" cm="1">
        <f t="array" ref="AI27">IFERROR(INDEX(bank!$A$2:$P$1212,MATCH($M27&amp;$N27,bank!$Q$2:$Q$1212,0),AI$1),FALSE)</f>
        <v>2460</v>
      </c>
      <c r="AJ27" s="21" cm="1">
        <f t="array" ref="AJ27">IFERROR(INDEX(bank!$A$2:$P$1212,MATCH($M27&amp;$N27,bank!$Q$2:$Q$1212,0),AJ$1),FALSE)</f>
        <v>1730142.87</v>
      </c>
      <c r="AK27" s="21" cm="1">
        <f t="array" ref="AK27">IFERROR(INDEX(bank!$A$2:$P$1212,MATCH($M27&amp;$N27,bank!$Q$2:$Q$1212,0),AK$1),FALSE)</f>
        <v>1</v>
      </c>
      <c r="AL27" s="21" t="b" cm="1">
        <f t="array" ref="AL27">IFERROR(INDEX(bank!$A$2:$P$1212,MATCH($M27&amp;$N27,bank!$Q$2:$Q$1212,0),AL$1),FALSE)</f>
        <v>1</v>
      </c>
      <c r="AM27" s="21" t="str" cm="1">
        <f t="array" ref="AM27">IFERROR(INDEX(bank!$A$2:$P$1212,MATCH($M27&amp;$N27,bank!$Q$2:$Q$1212,0),AM$1),FALSE)</f>
        <v>已关闭</v>
      </c>
    </row>
    <row r="28" spans="1:39" hidden="1">
      <c r="A28" s="18" t="s">
        <v>891</v>
      </c>
      <c r="B28" s="18" t="s">
        <v>892</v>
      </c>
      <c r="C28" s="18">
        <v>153.19999999999999</v>
      </c>
      <c r="D28" s="20">
        <v>45002.165243368057</v>
      </c>
      <c r="E28" s="18" t="s">
        <v>30</v>
      </c>
      <c r="F28" s="18" t="s">
        <v>20</v>
      </c>
      <c r="G28" s="18" t="b">
        <v>1</v>
      </c>
      <c r="H28" s="18">
        <v>0</v>
      </c>
      <c r="I28" s="18">
        <v>1</v>
      </c>
      <c r="J28" s="18" t="s">
        <v>46</v>
      </c>
      <c r="K28" s="20">
        <v>45013.119976851849</v>
      </c>
      <c r="L28" s="18">
        <v>153.19999999999999</v>
      </c>
      <c r="M28" s="18" t="s">
        <v>885</v>
      </c>
      <c r="N28" s="18">
        <v>36</v>
      </c>
      <c r="O28" s="19" cm="1">
        <f t="array" ref="O28">IFERROR(INDEX(cashier!$A$2:$I$672,MATCH($M28&amp;$N28,cashier!$J$2:$J$672,0),O$1),FALSE)</f>
        <v>143</v>
      </c>
      <c r="P28" s="19" t="str" cm="1">
        <f t="array" ref="P28">IFERROR(INDEX(cashier!$A$2:$I$672,MATCH($M28&amp;$N28,cashier!$J$2:$J$672,0),P$1),FALSE)</f>
        <v>吴总股东往来/RMB</v>
      </c>
      <c r="Q28" s="19" cm="1">
        <f t="array" ref="Q28">IFERROR(INDEX(cashier!$A$2:$I$672,MATCH($M28&amp;$N28,cashier!$J$2:$J$672,0),Q$1),FALSE)</f>
        <v>45009.118131041672</v>
      </c>
      <c r="R28" s="19" t="str" cm="1">
        <f t="array" ref="R28">IFERROR(INDEX(cashier!$A$2:$I$672,MATCH($M28&amp;$N28,cashier!$J$2:$J$672,0),R$1),FALSE)</f>
        <v>RMB</v>
      </c>
      <c r="S28" s="19" cm="1">
        <f t="array" ref="S28">IFERROR(INDEX(cashier!$A$2:$I$672,MATCH($M28&amp;$N28,cashier!$J$2:$J$672,0),S$1),FALSE)</f>
        <v>153.19999999999999</v>
      </c>
      <c r="T28" s="19" cm="1">
        <f t="array" ref="T28">IFERROR(INDEX(cashier!$A$2:$I$672,MATCH($M28&amp;$N28,cashier!$J$2:$J$672,0),T$1),FALSE)</f>
        <v>45013.119976851849</v>
      </c>
      <c r="U28" s="19" cm="1">
        <f t="array" ref="U28">IFERROR(INDEX(cashier!$A$2:$I$672,MATCH($M28&amp;$N28,cashier!$J$2:$J$672,0),U$1),FALSE)</f>
        <v>36</v>
      </c>
      <c r="V28" s="19" t="str" cm="1">
        <f t="array" ref="V28">IFERROR(INDEX(cashier!$A$2:$I$672,MATCH($M28&amp;$N28,cashier!$J$2:$J$672,0),V$1),FALSE)</f>
        <v>报销单</v>
      </c>
      <c r="W28" s="19" cm="1">
        <f t="array" ref="W28">IFERROR(INDEX(cashier!$A$2:$I$672,MATCH($M28&amp;$N28,cashier!$J$2:$J$672,0),W$1),FALSE)</f>
        <v>0</v>
      </c>
      <c r="X28" s="21" cm="1">
        <f t="array" ref="X28">IFERROR(INDEX(bank!$A$2:$P$1212,MATCH($M28&amp;$N28,bank!$Q$2:$Q$1212,0),X$1),FALSE)</f>
        <v>36</v>
      </c>
      <c r="Y28" s="21" t="str" cm="1">
        <f t="array" ref="Y28">IFERROR(INDEX(bank!$A$2:$P$1212,MATCH($M28&amp;$N28,bank!$Q$2:$Q$1212,0),Y$1),FALSE)</f>
        <v>报销单</v>
      </c>
      <c r="Z28" s="21" t="str" cm="1">
        <f t="array" ref="Z28">IFERROR(INDEX(bank!$A$2:$P$1212,MATCH($M28&amp;$N28,bank!$Q$2:$Q$1212,0),Z$1),FALSE)</f>
        <v>吴总股东往来/RMB</v>
      </c>
      <c r="AA28" s="21" t="str" cm="1">
        <f t="array" ref="AA28">IFERROR(INDEX(bank!$A$2:$P$1212,MATCH($M28&amp;$N28,bank!$Q$2:$Q$1212,0),AA$1),FALSE)</f>
        <v>RMB</v>
      </c>
      <c r="AB28" s="21" cm="1">
        <f t="array" ref="AB28">IFERROR(INDEX(bank!$A$2:$P$1212,MATCH($M28&amp;$N28,bank!$Q$2:$Q$1212,0),AB$1),FALSE)</f>
        <v>0</v>
      </c>
      <c r="AC28" s="21" t="str" cm="1">
        <f t="array" ref="AC28">IFERROR(INDEX(bank!$A$2:$P$1212,MATCH($M28&amp;$N28,bank!$Q$2:$Q$1212,0),AC$1),FALSE)</f>
        <v xml:space="preserve">5502.08-差旅费 </v>
      </c>
      <c r="AD28" s="21" t="str" cm="1">
        <f t="array" ref="AD28">IFERROR(INDEX(bank!$A$2:$P$1212,MATCH($M28&amp;$N28,bank!$Q$2:$Q$1212,0),AD$1),FALSE)</f>
        <v>交通费</v>
      </c>
      <c r="AE28" s="21" cm="1">
        <f t="array" ref="AE28">IFERROR(INDEX(bank!$A$2:$P$1212,MATCH($M28&amp;$N28,bank!$Q$2:$Q$1212,0),AE$1),FALSE)</f>
        <v>45013.119976851849</v>
      </c>
      <c r="AF28" s="21" cm="1">
        <f t="array" ref="AF28">IFERROR(INDEX(bank!$A$2:$P$1212,MATCH($M28&amp;$N28,bank!$Q$2:$Q$1212,0),AF$1),FALSE)</f>
        <v>0</v>
      </c>
      <c r="AG28" s="21" cm="1">
        <f t="array" ref="AG28">IFERROR(INDEX(bank!$A$2:$P$1212,MATCH($M28&amp;$N28,bank!$Q$2:$Q$1212,0),AG$1),FALSE)</f>
        <v>0</v>
      </c>
      <c r="AH28" s="21" cm="1">
        <f t="array" ref="AH28">IFERROR(INDEX(bank!$A$2:$P$1212,MATCH($M28&amp;$N28,bank!$Q$2:$Q$1212,0),AH$1),FALSE)</f>
        <v>153.19999999999999</v>
      </c>
      <c r="AI28" s="21" cm="1">
        <f t="array" ref="AI28">IFERROR(INDEX(bank!$A$2:$P$1212,MATCH($M28&amp;$N28,bank!$Q$2:$Q$1212,0),AI$1),FALSE)</f>
        <v>153.19999999999999</v>
      </c>
      <c r="AJ28" s="21" cm="1">
        <f t="array" ref="AJ28">IFERROR(INDEX(bank!$A$2:$P$1212,MATCH($M28&amp;$N28,bank!$Q$2:$Q$1212,0),AJ$1),FALSE)</f>
        <v>1382489.2100000009</v>
      </c>
      <c r="AK28" s="21" cm="1">
        <f t="array" ref="AK28">IFERROR(INDEX(bank!$A$2:$P$1212,MATCH($M28&amp;$N28,bank!$Q$2:$Q$1212,0),AK$1),FALSE)</f>
        <v>1</v>
      </c>
      <c r="AL28" s="21" t="b" cm="1">
        <f t="array" ref="AL28">IFERROR(INDEX(bank!$A$2:$P$1212,MATCH($M28&amp;$N28,bank!$Q$2:$Q$1212,0),AL$1),FALSE)</f>
        <v>1</v>
      </c>
      <c r="AM28" s="21" t="str" cm="1">
        <f t="array" ref="AM28">IFERROR(INDEX(bank!$A$2:$P$1212,MATCH($M28&amp;$N28,bank!$Q$2:$Q$1212,0),AM$1),FALSE)</f>
        <v>已关闭</v>
      </c>
    </row>
    <row r="29" spans="1:39" hidden="1">
      <c r="A29" s="18" t="s">
        <v>696</v>
      </c>
      <c r="B29" s="18" t="s">
        <v>913</v>
      </c>
      <c r="C29" s="18">
        <v>0</v>
      </c>
      <c r="D29" s="20">
        <v>45002.338410787037</v>
      </c>
      <c r="E29" s="18" t="s">
        <v>30</v>
      </c>
      <c r="F29" s="18" t="s">
        <v>20</v>
      </c>
      <c r="G29" s="18" t="b">
        <v>1</v>
      </c>
      <c r="H29" s="18">
        <v>0</v>
      </c>
      <c r="I29" s="18">
        <v>1</v>
      </c>
      <c r="J29" s="18" t="s">
        <v>46</v>
      </c>
      <c r="K29" s="20">
        <v>45013.119722222233</v>
      </c>
      <c r="L29" s="18">
        <v>550</v>
      </c>
      <c r="M29" s="18" t="s">
        <v>885</v>
      </c>
      <c r="N29" s="18">
        <v>37</v>
      </c>
      <c r="O29" s="19" cm="1">
        <f t="array" ref="O29">IFERROR(INDEX(cashier!$A$2:$I$672,MATCH($M29&amp;$N29,cashier!$J$2:$J$672,0),O$1),FALSE)</f>
        <v>142</v>
      </c>
      <c r="P29" s="19" t="str" cm="1">
        <f t="array" ref="P29">IFERROR(INDEX(cashier!$A$2:$I$672,MATCH($M29&amp;$N29,cashier!$J$2:$J$672,0),P$1),FALSE)</f>
        <v>吴总股东往来/RMB</v>
      </c>
      <c r="Q29" s="19" cm="1">
        <f t="array" ref="Q29">IFERROR(INDEX(cashier!$A$2:$I$672,MATCH($M29&amp;$N29,cashier!$J$2:$J$672,0),Q$1),FALSE)</f>
        <v>45009.117868773152</v>
      </c>
      <c r="R29" s="19" t="str" cm="1">
        <f t="array" ref="R29">IFERROR(INDEX(cashier!$A$2:$I$672,MATCH($M29&amp;$N29,cashier!$J$2:$J$672,0),R$1),FALSE)</f>
        <v>RMB</v>
      </c>
      <c r="S29" s="19" cm="1">
        <f t="array" ref="S29">IFERROR(INDEX(cashier!$A$2:$I$672,MATCH($M29&amp;$N29,cashier!$J$2:$J$672,0),S$1),FALSE)</f>
        <v>550</v>
      </c>
      <c r="T29" s="19" cm="1">
        <f t="array" ref="T29">IFERROR(INDEX(cashier!$A$2:$I$672,MATCH($M29&amp;$N29,cashier!$J$2:$J$672,0),T$1),FALSE)</f>
        <v>45013.119722222233</v>
      </c>
      <c r="U29" s="19" cm="1">
        <f t="array" ref="U29">IFERROR(INDEX(cashier!$A$2:$I$672,MATCH($M29&amp;$N29,cashier!$J$2:$J$672,0),U$1),FALSE)</f>
        <v>37</v>
      </c>
      <c r="V29" s="19" t="str" cm="1">
        <f t="array" ref="V29">IFERROR(INDEX(cashier!$A$2:$I$672,MATCH($M29&amp;$N29,cashier!$J$2:$J$672,0),V$1),FALSE)</f>
        <v>报销单</v>
      </c>
      <c r="W29" s="19" cm="1">
        <f t="array" ref="W29">IFERROR(INDEX(cashier!$A$2:$I$672,MATCH($M29&amp;$N29,cashier!$J$2:$J$672,0),W$1),FALSE)</f>
        <v>0</v>
      </c>
      <c r="X29" s="21" cm="1">
        <f t="array" ref="X29">IFERROR(INDEX(bank!$A$2:$P$1212,MATCH($M29&amp;$N29,bank!$Q$2:$Q$1212,0),X$1),FALSE)</f>
        <v>37</v>
      </c>
      <c r="Y29" s="21" t="str" cm="1">
        <f t="array" ref="Y29">IFERROR(INDEX(bank!$A$2:$P$1212,MATCH($M29&amp;$N29,bank!$Q$2:$Q$1212,0),Y$1),FALSE)</f>
        <v>报销单</v>
      </c>
      <c r="Z29" s="21" t="str" cm="1">
        <f t="array" ref="Z29">IFERROR(INDEX(bank!$A$2:$P$1212,MATCH($M29&amp;$N29,bank!$Q$2:$Q$1212,0),Z$1),FALSE)</f>
        <v>吴总股东往来/RMB</v>
      </c>
      <c r="AA29" s="21" t="str" cm="1">
        <f t="array" ref="AA29">IFERROR(INDEX(bank!$A$2:$P$1212,MATCH($M29&amp;$N29,bank!$Q$2:$Q$1212,0),AA$1),FALSE)</f>
        <v>RMB</v>
      </c>
      <c r="AB29" s="21" cm="1">
        <f t="array" ref="AB29">IFERROR(INDEX(bank!$A$2:$P$1212,MATCH($M29&amp;$N29,bank!$Q$2:$Q$1212,0),AB$1),FALSE)</f>
        <v>0</v>
      </c>
      <c r="AC29" s="21" t="str" cm="1">
        <f t="array" ref="AC29">IFERROR(INDEX(bank!$A$2:$P$1212,MATCH($M29&amp;$N29,bank!$Q$2:$Q$1212,0),AC$1),FALSE)</f>
        <v xml:space="preserve">5502.10-薪资福利  </v>
      </c>
      <c r="AD29" s="21" t="str" cm="1">
        <f t="array" ref="AD29">IFERROR(INDEX(bank!$A$2:$P$1212,MATCH($M29&amp;$N29,bank!$Q$2:$Q$1212,0),AD$1),FALSE)</f>
        <v>停车费</v>
      </c>
      <c r="AE29" s="21" cm="1">
        <f t="array" ref="AE29">IFERROR(INDEX(bank!$A$2:$P$1212,MATCH($M29&amp;$N29,bank!$Q$2:$Q$1212,0),AE$1),FALSE)</f>
        <v>45013.119722222233</v>
      </c>
      <c r="AF29" s="21" cm="1">
        <f t="array" ref="AF29">IFERROR(INDEX(bank!$A$2:$P$1212,MATCH($M29&amp;$N29,bank!$Q$2:$Q$1212,0),AF$1),FALSE)</f>
        <v>0</v>
      </c>
      <c r="AG29" s="21" cm="1">
        <f t="array" ref="AG29">IFERROR(INDEX(bank!$A$2:$P$1212,MATCH($M29&amp;$N29,bank!$Q$2:$Q$1212,0),AG$1),FALSE)</f>
        <v>0</v>
      </c>
      <c r="AH29" s="21" cm="1">
        <f t="array" ref="AH29">IFERROR(INDEX(bank!$A$2:$P$1212,MATCH($M29&amp;$N29,bank!$Q$2:$Q$1212,0),AH$1),FALSE)</f>
        <v>550</v>
      </c>
      <c r="AI29" s="21" cm="1">
        <f t="array" ref="AI29">IFERROR(INDEX(bank!$A$2:$P$1212,MATCH($M29&amp;$N29,bank!$Q$2:$Q$1212,0),AI$1),FALSE)</f>
        <v>550</v>
      </c>
      <c r="AJ29" s="21" cm="1">
        <f t="array" ref="AJ29">IFERROR(INDEX(bank!$A$2:$P$1212,MATCH($M29&amp;$N29,bank!$Q$2:$Q$1212,0),AJ$1),FALSE)</f>
        <v>1382642.4100000011</v>
      </c>
      <c r="AK29" s="21" cm="1">
        <f t="array" ref="AK29">IFERROR(INDEX(bank!$A$2:$P$1212,MATCH($M29&amp;$N29,bank!$Q$2:$Q$1212,0),AK$1),FALSE)</f>
        <v>1</v>
      </c>
      <c r="AL29" s="21" t="b" cm="1">
        <f t="array" ref="AL29">IFERROR(INDEX(bank!$A$2:$P$1212,MATCH($M29&amp;$N29,bank!$Q$2:$Q$1212,0),AL$1),FALSE)</f>
        <v>1</v>
      </c>
      <c r="AM29" s="21" t="str" cm="1">
        <f t="array" ref="AM29">IFERROR(INDEX(bank!$A$2:$P$1212,MATCH($M29&amp;$N29,bank!$Q$2:$Q$1212,0),AM$1),FALSE)</f>
        <v>已关闭</v>
      </c>
    </row>
    <row r="30" spans="1:39" hidden="1">
      <c r="A30" s="18" t="s">
        <v>61</v>
      </c>
      <c r="B30" s="18" t="s">
        <v>914</v>
      </c>
      <c r="C30" s="18">
        <v>0.65</v>
      </c>
      <c r="D30" s="20">
        <v>45005.241946122682</v>
      </c>
      <c r="E30" s="18" t="s">
        <v>30</v>
      </c>
      <c r="F30" s="18" t="s">
        <v>20</v>
      </c>
      <c r="G30" s="18" t="b">
        <v>1</v>
      </c>
      <c r="H30" s="18">
        <v>0</v>
      </c>
      <c r="I30" s="18">
        <v>1</v>
      </c>
      <c r="J30" s="18" t="s">
        <v>31</v>
      </c>
      <c r="K30" s="20">
        <v>45006.083865740737</v>
      </c>
      <c r="L30" s="18">
        <v>0.65</v>
      </c>
      <c r="M30" s="18" t="s">
        <v>885</v>
      </c>
      <c r="N30" s="18">
        <v>38</v>
      </c>
      <c r="O30" s="19" cm="1">
        <f t="array" ref="O30">IFERROR(INDEX(cashier!$A$2:$I$672,MATCH($M30&amp;$N30,cashier!$J$2:$J$672,0),O$1),FALSE)</f>
        <v>101</v>
      </c>
      <c r="P30" s="19" t="str" cm="1">
        <f t="array" ref="P30">IFERROR(INDEX(cashier!$A$2:$I$672,MATCH($M30&amp;$N30,cashier!$J$2:$J$672,0),P$1),FALSE)</f>
        <v>平安银行/RMB/-上海信智船务有限公司/15000105781743</v>
      </c>
      <c r="Q30" s="19" cm="1">
        <f t="array" ref="Q30">IFERROR(INDEX(cashier!$A$2:$I$672,MATCH($M30&amp;$N30,cashier!$J$2:$J$672,0),Q$1),FALSE)</f>
        <v>45006.083873854157</v>
      </c>
      <c r="R30" s="19" t="str" cm="1">
        <f t="array" ref="R30">IFERROR(INDEX(cashier!$A$2:$I$672,MATCH($M30&amp;$N30,cashier!$J$2:$J$672,0),R$1),FALSE)</f>
        <v>RMB</v>
      </c>
      <c r="S30" s="19" cm="1">
        <f t="array" ref="S30">IFERROR(INDEX(cashier!$A$2:$I$672,MATCH($M30&amp;$N30,cashier!$J$2:$J$672,0),S$1),FALSE)</f>
        <v>0.65</v>
      </c>
      <c r="T30" s="19" cm="1">
        <f t="array" ref="T30">IFERROR(INDEX(cashier!$A$2:$I$672,MATCH($M30&amp;$N30,cashier!$J$2:$J$672,0),T$1),FALSE)</f>
        <v>45006.083865740737</v>
      </c>
      <c r="U30" s="19" cm="1">
        <f t="array" ref="U30">IFERROR(INDEX(cashier!$A$2:$I$672,MATCH($M30&amp;$N30,cashier!$J$2:$J$672,0),U$1),FALSE)</f>
        <v>38</v>
      </c>
      <c r="V30" s="19" t="str" cm="1">
        <f t="array" ref="V30">IFERROR(INDEX(cashier!$A$2:$I$672,MATCH($M30&amp;$N30,cashier!$J$2:$J$672,0),V$1),FALSE)</f>
        <v>报销单</v>
      </c>
      <c r="W30" s="19" cm="1">
        <f t="array" ref="W30">IFERROR(INDEX(cashier!$A$2:$I$672,MATCH($M30&amp;$N30,cashier!$J$2:$J$672,0),W$1),FALSE)</f>
        <v>3.6</v>
      </c>
      <c r="X30" s="21" cm="1">
        <f t="array" ref="X30">IFERROR(INDEX(bank!$A$2:$P$1212,MATCH($M30&amp;$N30,bank!$Q$2:$Q$1212,0),X$1),FALSE)</f>
        <v>38</v>
      </c>
      <c r="Y30" s="21" t="str" cm="1">
        <f t="array" ref="Y30">IFERROR(INDEX(bank!$A$2:$P$1212,MATCH($M30&amp;$N30,bank!$Q$2:$Q$1212,0),Y$1),FALSE)</f>
        <v>报销单</v>
      </c>
      <c r="Z30" s="21" t="str" cm="1">
        <f t="array" ref="Z30">IFERROR(INDEX(bank!$A$2:$P$1212,MATCH($M30&amp;$N30,bank!$Q$2:$Q$1212,0),Z$1),FALSE)</f>
        <v>平安银行/RMB/-上海信智船务有限公司/15000105781743</v>
      </c>
      <c r="AA30" s="21" t="str" cm="1">
        <f t="array" ref="AA30">IFERROR(INDEX(bank!$A$2:$P$1212,MATCH($M30&amp;$N30,bank!$Q$2:$Q$1212,0),AA$1),FALSE)</f>
        <v>RMB</v>
      </c>
      <c r="AB30" s="21" cm="1">
        <f t="array" ref="AB30">IFERROR(INDEX(bank!$A$2:$P$1212,MATCH($M30&amp;$N30,bank!$Q$2:$Q$1212,0),AB$1),FALSE)</f>
        <v>0</v>
      </c>
      <c r="AC30" s="21" t="str" cm="1">
        <f t="array" ref="AC30">IFERROR(INDEX(bank!$A$2:$P$1212,MATCH($M30&amp;$N30,bank!$Q$2:$Q$1212,0),AC$1),FALSE)</f>
        <v xml:space="preserve">5502.09-办公费用 </v>
      </c>
      <c r="AD30" s="21" t="str" cm="1">
        <f t="array" ref="AD30">IFERROR(INDEX(bank!$A$2:$P$1212,MATCH($M30&amp;$N30,bank!$Q$2:$Q$1212,0),AD$1),FALSE)</f>
        <v>公司公众号注册 平台审核费用</v>
      </c>
      <c r="AE30" s="21" cm="1">
        <f t="array" ref="AE30">IFERROR(INDEX(bank!$A$2:$P$1212,MATCH($M30&amp;$N30,bank!$Q$2:$Q$1212,0),AE$1),FALSE)</f>
        <v>45006.083865740737</v>
      </c>
      <c r="AF30" s="21" cm="1">
        <f t="array" ref="AF30">IFERROR(INDEX(bank!$A$2:$P$1212,MATCH($M30&amp;$N30,bank!$Q$2:$Q$1212,0),AF$1),FALSE)</f>
        <v>0</v>
      </c>
      <c r="AG30" s="21" cm="1">
        <f t="array" ref="AG30">IFERROR(INDEX(bank!$A$2:$P$1212,MATCH($M30&amp;$N30,bank!$Q$2:$Q$1212,0),AG$1),FALSE)</f>
        <v>0</v>
      </c>
      <c r="AH30" s="21" cm="1">
        <f t="array" ref="AH30">IFERROR(INDEX(bank!$A$2:$P$1212,MATCH($M30&amp;$N30,bank!$Q$2:$Q$1212,0),AH$1),FALSE)</f>
        <v>0.65</v>
      </c>
      <c r="AI30" s="21" cm="1">
        <f t="array" ref="AI30">IFERROR(INDEX(bank!$A$2:$P$1212,MATCH($M30&amp;$N30,bank!$Q$2:$Q$1212,0),AI$1),FALSE)</f>
        <v>0.65</v>
      </c>
      <c r="AJ30" s="21" cm="1">
        <f t="array" ref="AJ30">IFERROR(INDEX(bank!$A$2:$P$1212,MATCH($M30&amp;$N30,bank!$Q$2:$Q$1212,0),AJ$1),FALSE)</f>
        <v>4473.0999999999976</v>
      </c>
      <c r="AK30" s="21" cm="1">
        <f t="array" ref="AK30">IFERROR(INDEX(bank!$A$2:$P$1212,MATCH($M30&amp;$N30,bank!$Q$2:$Q$1212,0),AK$1),FALSE)</f>
        <v>1</v>
      </c>
      <c r="AL30" s="21" t="b" cm="1">
        <f t="array" ref="AL30">IFERROR(INDEX(bank!$A$2:$P$1212,MATCH($M30&amp;$N30,bank!$Q$2:$Q$1212,0),AL$1),FALSE)</f>
        <v>1</v>
      </c>
      <c r="AM30" s="21" t="str" cm="1">
        <f t="array" ref="AM30">IFERROR(INDEX(bank!$A$2:$P$1212,MATCH($M30&amp;$N30,bank!$Q$2:$Q$1212,0),AM$1),FALSE)</f>
        <v>已关闭</v>
      </c>
    </row>
    <row r="31" spans="1:39" hidden="1">
      <c r="A31" s="18" t="s">
        <v>889</v>
      </c>
      <c r="B31" s="18" t="s">
        <v>915</v>
      </c>
      <c r="C31" s="18">
        <v>0</v>
      </c>
      <c r="D31" s="20">
        <v>45005.342906493053</v>
      </c>
      <c r="E31" s="18" t="s">
        <v>30</v>
      </c>
      <c r="F31" s="18" t="s">
        <v>20</v>
      </c>
      <c r="G31" s="18" t="b">
        <v>1</v>
      </c>
      <c r="H31" s="18">
        <v>0</v>
      </c>
      <c r="I31" s="18">
        <v>1</v>
      </c>
      <c r="J31" s="18" t="s">
        <v>46</v>
      </c>
      <c r="K31" s="20">
        <v>45013.119490740741</v>
      </c>
      <c r="L31" s="18">
        <v>776</v>
      </c>
      <c r="M31" s="18" t="s">
        <v>885</v>
      </c>
      <c r="N31" s="18">
        <v>39</v>
      </c>
      <c r="O31" s="19" cm="1">
        <f t="array" ref="O31">IFERROR(INDEX(cashier!$A$2:$I$672,MATCH($M31&amp;$N31,cashier!$J$2:$J$672,0),O$1),FALSE)</f>
        <v>141</v>
      </c>
      <c r="P31" s="19" t="str" cm="1">
        <f t="array" ref="P31">IFERROR(INDEX(cashier!$A$2:$I$672,MATCH($M31&amp;$N31,cashier!$J$2:$J$672,0),P$1),FALSE)</f>
        <v>吴总股东往来/RMB</v>
      </c>
      <c r="Q31" s="19" cm="1">
        <f t="array" ref="Q31">IFERROR(INDEX(cashier!$A$2:$I$672,MATCH($M31&amp;$N31,cashier!$J$2:$J$672,0),Q$1),FALSE)</f>
        <v>45009.11762478009</v>
      </c>
      <c r="R31" s="19" t="str" cm="1">
        <f t="array" ref="R31">IFERROR(INDEX(cashier!$A$2:$I$672,MATCH($M31&amp;$N31,cashier!$J$2:$J$672,0),R$1),FALSE)</f>
        <v>RMB</v>
      </c>
      <c r="S31" s="19" cm="1">
        <f t="array" ref="S31">IFERROR(INDEX(cashier!$A$2:$I$672,MATCH($M31&amp;$N31,cashier!$J$2:$J$672,0),S$1),FALSE)</f>
        <v>776</v>
      </c>
      <c r="T31" s="19" cm="1">
        <f t="array" ref="T31">IFERROR(INDEX(cashier!$A$2:$I$672,MATCH($M31&amp;$N31,cashier!$J$2:$J$672,0),T$1),FALSE)</f>
        <v>45013.119490740741</v>
      </c>
      <c r="U31" s="19" cm="1">
        <f t="array" ref="U31">IFERROR(INDEX(cashier!$A$2:$I$672,MATCH($M31&amp;$N31,cashier!$J$2:$J$672,0),U$1),FALSE)</f>
        <v>39</v>
      </c>
      <c r="V31" s="19" t="str" cm="1">
        <f t="array" ref="V31">IFERROR(INDEX(cashier!$A$2:$I$672,MATCH($M31&amp;$N31,cashier!$J$2:$J$672,0),V$1),FALSE)</f>
        <v>报销单</v>
      </c>
      <c r="W31" s="19" cm="1">
        <f t="array" ref="W31">IFERROR(INDEX(cashier!$A$2:$I$672,MATCH($M31&amp;$N31,cashier!$J$2:$J$672,0),W$1),FALSE)</f>
        <v>0</v>
      </c>
      <c r="X31" s="21" cm="1">
        <f t="array" ref="X31">IFERROR(INDEX(bank!$A$2:$P$1212,MATCH($M31&amp;$N31,bank!$Q$2:$Q$1212,0),X$1),FALSE)</f>
        <v>39</v>
      </c>
      <c r="Y31" s="21" t="str" cm="1">
        <f t="array" ref="Y31">IFERROR(INDEX(bank!$A$2:$P$1212,MATCH($M31&amp;$N31,bank!$Q$2:$Q$1212,0),Y$1),FALSE)</f>
        <v>报销单</v>
      </c>
      <c r="Z31" s="21" t="str" cm="1">
        <f t="array" ref="Z31">IFERROR(INDEX(bank!$A$2:$P$1212,MATCH($M31&amp;$N31,bank!$Q$2:$Q$1212,0),Z$1),FALSE)</f>
        <v>吴总股东往来/RMB</v>
      </c>
      <c r="AA31" s="21" t="str" cm="1">
        <f t="array" ref="AA31">IFERROR(INDEX(bank!$A$2:$P$1212,MATCH($M31&amp;$N31,bank!$Q$2:$Q$1212,0),AA$1),FALSE)</f>
        <v>RMB</v>
      </c>
      <c r="AB31" s="21" cm="1">
        <f t="array" ref="AB31">IFERROR(INDEX(bank!$A$2:$P$1212,MATCH($M31&amp;$N31,bank!$Q$2:$Q$1212,0),AB$1),FALSE)</f>
        <v>0</v>
      </c>
      <c r="AC31" s="21" t="str" cm="1">
        <f t="array" ref="AC31">IFERROR(INDEX(bank!$A$2:$P$1212,MATCH($M31&amp;$N31,bank!$Q$2:$Q$1212,0),AC$1),FALSE)</f>
        <v>5502.03-招待费</v>
      </c>
      <c r="AD31" s="21" t="str" cm="1">
        <f t="array" ref="AD31">IFERROR(INDEX(bank!$A$2:$P$1212,MATCH($M31&amp;$N31,bank!$Q$2:$Q$1212,0),AD$1),FALSE)</f>
        <v>招待黄青峰，齐海波</v>
      </c>
      <c r="AE31" s="21" cm="1">
        <f t="array" ref="AE31">IFERROR(INDEX(bank!$A$2:$P$1212,MATCH($M31&amp;$N31,bank!$Q$2:$Q$1212,0),AE$1),FALSE)</f>
        <v>45013.119490740741</v>
      </c>
      <c r="AF31" s="21" cm="1">
        <f t="array" ref="AF31">IFERROR(INDEX(bank!$A$2:$P$1212,MATCH($M31&amp;$N31,bank!$Q$2:$Q$1212,0),AF$1),FALSE)</f>
        <v>0</v>
      </c>
      <c r="AG31" s="21" cm="1">
        <f t="array" ref="AG31">IFERROR(INDEX(bank!$A$2:$P$1212,MATCH($M31&amp;$N31,bank!$Q$2:$Q$1212,0),AG$1),FALSE)</f>
        <v>0</v>
      </c>
      <c r="AH31" s="21" cm="1">
        <f t="array" ref="AH31">IFERROR(INDEX(bank!$A$2:$P$1212,MATCH($M31&amp;$N31,bank!$Q$2:$Q$1212,0),AH$1),FALSE)</f>
        <v>776</v>
      </c>
      <c r="AI31" s="21" cm="1">
        <f t="array" ref="AI31">IFERROR(INDEX(bank!$A$2:$P$1212,MATCH($M31&amp;$N31,bank!$Q$2:$Q$1212,0),AI$1),FALSE)</f>
        <v>776</v>
      </c>
      <c r="AJ31" s="21" cm="1">
        <f t="array" ref="AJ31">IFERROR(INDEX(bank!$A$2:$P$1212,MATCH($M31&amp;$N31,bank!$Q$2:$Q$1212,0),AJ$1),FALSE)</f>
        <v>1383192.4100000011</v>
      </c>
      <c r="AK31" s="21" cm="1">
        <f t="array" ref="AK31">IFERROR(INDEX(bank!$A$2:$P$1212,MATCH($M31&amp;$N31,bank!$Q$2:$Q$1212,0),AK$1),FALSE)</f>
        <v>1</v>
      </c>
      <c r="AL31" s="21" t="b" cm="1">
        <f t="array" ref="AL31">IFERROR(INDEX(bank!$A$2:$P$1212,MATCH($M31&amp;$N31,bank!$Q$2:$Q$1212,0),AL$1),FALSE)</f>
        <v>1</v>
      </c>
      <c r="AM31" s="21" t="str" cm="1">
        <f t="array" ref="AM31">IFERROR(INDEX(bank!$A$2:$P$1212,MATCH($M31&amp;$N31,bank!$Q$2:$Q$1212,0),AM$1),FALSE)</f>
        <v>已关闭</v>
      </c>
    </row>
    <row r="32" spans="1:39" hidden="1">
      <c r="A32" s="18" t="s">
        <v>61</v>
      </c>
      <c r="B32" s="18" t="s">
        <v>916</v>
      </c>
      <c r="C32" s="18">
        <v>581.91999999999996</v>
      </c>
      <c r="D32" s="20">
        <v>45007.37341414352</v>
      </c>
      <c r="E32" s="18" t="s">
        <v>30</v>
      </c>
      <c r="F32" s="18" t="s">
        <v>20</v>
      </c>
      <c r="G32" s="18" t="b">
        <v>1</v>
      </c>
      <c r="H32" s="18">
        <v>0</v>
      </c>
      <c r="I32" s="18">
        <v>1</v>
      </c>
      <c r="J32" s="18" t="s">
        <v>46</v>
      </c>
      <c r="K32" s="20">
        <v>45013.119016203702</v>
      </c>
      <c r="L32" s="18">
        <v>581.91999999999996</v>
      </c>
      <c r="M32" s="18" t="s">
        <v>885</v>
      </c>
      <c r="N32" s="18">
        <v>40</v>
      </c>
      <c r="O32" s="19" cm="1">
        <f t="array" ref="O32">IFERROR(INDEX(cashier!$A$2:$I$672,MATCH($M32&amp;$N32,cashier!$J$2:$J$672,0),O$1),FALSE)</f>
        <v>140</v>
      </c>
      <c r="P32" s="19" t="str" cm="1">
        <f t="array" ref="P32">IFERROR(INDEX(cashier!$A$2:$I$672,MATCH($M32&amp;$N32,cashier!$J$2:$J$672,0),P$1),FALSE)</f>
        <v>吴总股东往来/RMB</v>
      </c>
      <c r="Q32" s="19" cm="1">
        <f t="array" ref="Q32">IFERROR(INDEX(cashier!$A$2:$I$672,MATCH($M32&amp;$N32,cashier!$J$2:$J$672,0),Q$1),FALSE)</f>
        <v>45009.117368842592</v>
      </c>
      <c r="R32" s="19" t="str" cm="1">
        <f t="array" ref="R32">IFERROR(INDEX(cashier!$A$2:$I$672,MATCH($M32&amp;$N32,cashier!$J$2:$J$672,0),R$1),FALSE)</f>
        <v>RMB</v>
      </c>
      <c r="S32" s="19" cm="1">
        <f t="array" ref="S32">IFERROR(INDEX(cashier!$A$2:$I$672,MATCH($M32&amp;$N32,cashier!$J$2:$J$672,0),S$1),FALSE)</f>
        <v>581.91999999999996</v>
      </c>
      <c r="T32" s="19" cm="1">
        <f t="array" ref="T32">IFERROR(INDEX(cashier!$A$2:$I$672,MATCH($M32&amp;$N32,cashier!$J$2:$J$672,0),T$1),FALSE)</f>
        <v>45013.119016203702</v>
      </c>
      <c r="U32" s="19" cm="1">
        <f t="array" ref="U32">IFERROR(INDEX(cashier!$A$2:$I$672,MATCH($M32&amp;$N32,cashier!$J$2:$J$672,0),U$1),FALSE)</f>
        <v>40</v>
      </c>
      <c r="V32" s="19" t="str" cm="1">
        <f t="array" ref="V32">IFERROR(INDEX(cashier!$A$2:$I$672,MATCH($M32&amp;$N32,cashier!$J$2:$J$672,0),V$1),FALSE)</f>
        <v>报销单</v>
      </c>
      <c r="W32" s="19" cm="1">
        <f t="array" ref="W32">IFERROR(INDEX(cashier!$A$2:$I$672,MATCH($M32&amp;$N32,cashier!$J$2:$J$672,0),W$1),FALSE)</f>
        <v>0</v>
      </c>
      <c r="X32" s="21" cm="1">
        <f t="array" ref="X32">IFERROR(INDEX(bank!$A$2:$P$1212,MATCH($M32&amp;$N32,bank!$Q$2:$Q$1212,0),X$1),FALSE)</f>
        <v>40</v>
      </c>
      <c r="Y32" s="21" t="str" cm="1">
        <f t="array" ref="Y32">IFERROR(INDEX(bank!$A$2:$P$1212,MATCH($M32&amp;$N32,bank!$Q$2:$Q$1212,0),Y$1),FALSE)</f>
        <v>报销单</v>
      </c>
      <c r="Z32" s="21" t="str" cm="1">
        <f t="array" ref="Z32">IFERROR(INDEX(bank!$A$2:$P$1212,MATCH($M32&amp;$N32,bank!$Q$2:$Q$1212,0),Z$1),FALSE)</f>
        <v>吴总股东往来/RMB</v>
      </c>
      <c r="AA32" s="21" t="str" cm="1">
        <f t="array" ref="AA32">IFERROR(INDEX(bank!$A$2:$P$1212,MATCH($M32&amp;$N32,bank!$Q$2:$Q$1212,0),AA$1),FALSE)</f>
        <v>RMB</v>
      </c>
      <c r="AB32" s="21" cm="1">
        <f t="array" ref="AB32">IFERROR(INDEX(bank!$A$2:$P$1212,MATCH($M32&amp;$N32,bank!$Q$2:$Q$1212,0),AB$1),FALSE)</f>
        <v>0</v>
      </c>
      <c r="AC32" s="21" t="str" cm="1">
        <f t="array" ref="AC32">IFERROR(INDEX(bank!$A$2:$P$1212,MATCH($M32&amp;$N32,bank!$Q$2:$Q$1212,0),AC$1),FALSE)</f>
        <v xml:space="preserve">5502.09-办公费用 </v>
      </c>
      <c r="AD32" s="21" t="str" cm="1">
        <f t="array" ref="AD32">IFERROR(INDEX(bank!$A$2:$P$1212,MATCH($M32&amp;$N32,bank!$Q$2:$Q$1212,0),AD$1),FALSE)</f>
        <v>公司绿植</v>
      </c>
      <c r="AE32" s="21" cm="1">
        <f t="array" ref="AE32">IFERROR(INDEX(bank!$A$2:$P$1212,MATCH($M32&amp;$N32,bank!$Q$2:$Q$1212,0),AE$1),FALSE)</f>
        <v>45013.119016203702</v>
      </c>
      <c r="AF32" s="21" cm="1">
        <f t="array" ref="AF32">IFERROR(INDEX(bank!$A$2:$P$1212,MATCH($M32&amp;$N32,bank!$Q$2:$Q$1212,0),AF$1),FALSE)</f>
        <v>0</v>
      </c>
      <c r="AG32" s="21" cm="1">
        <f t="array" ref="AG32">IFERROR(INDEX(bank!$A$2:$P$1212,MATCH($M32&amp;$N32,bank!$Q$2:$Q$1212,0),AG$1),FALSE)</f>
        <v>0</v>
      </c>
      <c r="AH32" s="21" cm="1">
        <f t="array" ref="AH32">IFERROR(INDEX(bank!$A$2:$P$1212,MATCH($M32&amp;$N32,bank!$Q$2:$Q$1212,0),AH$1),FALSE)</f>
        <v>581.91999999999996</v>
      </c>
      <c r="AI32" s="21" cm="1">
        <f t="array" ref="AI32">IFERROR(INDEX(bank!$A$2:$P$1212,MATCH($M32&amp;$N32,bank!$Q$2:$Q$1212,0),AI$1),FALSE)</f>
        <v>581.91999999999996</v>
      </c>
      <c r="AJ32" s="21" cm="1">
        <f t="array" ref="AJ32">IFERROR(INDEX(bank!$A$2:$P$1212,MATCH($M32&amp;$N32,bank!$Q$2:$Q$1212,0),AJ$1),FALSE)</f>
        <v>1383968.4100000011</v>
      </c>
      <c r="AK32" s="21" cm="1">
        <f t="array" ref="AK32">IFERROR(INDEX(bank!$A$2:$P$1212,MATCH($M32&amp;$N32,bank!$Q$2:$Q$1212,0),AK$1),FALSE)</f>
        <v>1</v>
      </c>
      <c r="AL32" s="21" t="b" cm="1">
        <f t="array" ref="AL32">IFERROR(INDEX(bank!$A$2:$P$1212,MATCH($M32&amp;$N32,bank!$Q$2:$Q$1212,0),AL$1),FALSE)</f>
        <v>1</v>
      </c>
      <c r="AM32" s="21" t="str" cm="1">
        <f t="array" ref="AM32">IFERROR(INDEX(bank!$A$2:$P$1212,MATCH($M32&amp;$N32,bank!$Q$2:$Q$1212,0),AM$1),FALSE)</f>
        <v>已关闭</v>
      </c>
    </row>
    <row r="33" spans="1:39" hidden="1">
      <c r="A33" s="18" t="s">
        <v>889</v>
      </c>
      <c r="B33" s="18" t="s">
        <v>917</v>
      </c>
      <c r="C33" s="18">
        <v>0</v>
      </c>
      <c r="D33" s="20">
        <v>45008.307105636573</v>
      </c>
      <c r="E33" s="18" t="s">
        <v>30</v>
      </c>
      <c r="F33" s="18" t="s">
        <v>20</v>
      </c>
      <c r="G33" s="18" t="b">
        <v>1</v>
      </c>
      <c r="H33" s="18">
        <v>0</v>
      </c>
      <c r="I33" s="18">
        <v>1</v>
      </c>
      <c r="J33" s="18" t="s">
        <v>46</v>
      </c>
      <c r="K33" s="20">
        <v>45013.397265196763</v>
      </c>
      <c r="L33" s="18">
        <v>483</v>
      </c>
      <c r="M33" s="18" t="s">
        <v>885</v>
      </c>
      <c r="N33" s="18">
        <v>41</v>
      </c>
      <c r="O33" s="19" cm="1">
        <f t="array" ref="O33">IFERROR(INDEX(cashier!$A$2:$I$672,MATCH($M33&amp;$N33,cashier!$J$2:$J$672,0),O$1),FALSE)</f>
        <v>156</v>
      </c>
      <c r="P33" s="19" t="str" cm="1">
        <f t="array" ref="P33">IFERROR(INDEX(cashier!$A$2:$I$672,MATCH($M33&amp;$N33,cashier!$J$2:$J$672,0),P$1),FALSE)</f>
        <v>吴总股东往来/RMB</v>
      </c>
      <c r="Q33" s="19" cm="1">
        <f t="array" ref="Q33">IFERROR(INDEX(cashier!$A$2:$I$672,MATCH($M33&amp;$N33,cashier!$J$2:$J$672,0),Q$1),FALSE)</f>
        <v>45009.30401190972</v>
      </c>
      <c r="R33" s="19" t="str" cm="1">
        <f t="array" ref="R33">IFERROR(INDEX(cashier!$A$2:$I$672,MATCH($M33&amp;$N33,cashier!$J$2:$J$672,0),R$1),FALSE)</f>
        <v>RMB</v>
      </c>
      <c r="S33" s="19" cm="1">
        <f t="array" ref="S33">IFERROR(INDEX(cashier!$A$2:$I$672,MATCH($M33&amp;$N33,cashier!$J$2:$J$672,0),S$1),FALSE)</f>
        <v>483</v>
      </c>
      <c r="T33" s="19" cm="1">
        <f t="array" ref="T33">IFERROR(INDEX(cashier!$A$2:$I$672,MATCH($M33&amp;$N33,cashier!$J$2:$J$672,0),T$1),FALSE)</f>
        <v>45013.397265196763</v>
      </c>
      <c r="U33" s="19" cm="1">
        <f t="array" ref="U33">IFERROR(INDEX(cashier!$A$2:$I$672,MATCH($M33&amp;$N33,cashier!$J$2:$J$672,0),U$1),FALSE)</f>
        <v>41</v>
      </c>
      <c r="V33" s="19" t="str" cm="1">
        <f t="array" ref="V33">IFERROR(INDEX(cashier!$A$2:$I$672,MATCH($M33&amp;$N33,cashier!$J$2:$J$672,0),V$1),FALSE)</f>
        <v>报销单</v>
      </c>
      <c r="W33" s="19" cm="1">
        <f t="array" ref="W33">IFERROR(INDEX(cashier!$A$2:$I$672,MATCH($M33&amp;$N33,cashier!$J$2:$J$672,0),W$1),FALSE)</f>
        <v>0</v>
      </c>
      <c r="X33" s="21" cm="1">
        <f t="array" ref="X33">IFERROR(INDEX(bank!$A$2:$P$1212,MATCH($M33&amp;$N33,bank!$Q$2:$Q$1212,0),X$1),FALSE)</f>
        <v>41</v>
      </c>
      <c r="Y33" s="21" t="str" cm="1">
        <f t="array" ref="Y33">IFERROR(INDEX(bank!$A$2:$P$1212,MATCH($M33&amp;$N33,bank!$Q$2:$Q$1212,0),Y$1),FALSE)</f>
        <v>报销单</v>
      </c>
      <c r="Z33" s="21" t="str" cm="1">
        <f t="array" ref="Z33">IFERROR(INDEX(bank!$A$2:$P$1212,MATCH($M33&amp;$N33,bank!$Q$2:$Q$1212,0),Z$1),FALSE)</f>
        <v>吴总股东往来/RMB</v>
      </c>
      <c r="AA33" s="21" t="str" cm="1">
        <f t="array" ref="AA33">IFERROR(INDEX(bank!$A$2:$P$1212,MATCH($M33&amp;$N33,bank!$Q$2:$Q$1212,0),AA$1),FALSE)</f>
        <v>RMB</v>
      </c>
      <c r="AB33" s="21" cm="1">
        <f t="array" ref="AB33">IFERROR(INDEX(bank!$A$2:$P$1212,MATCH($M33&amp;$N33,bank!$Q$2:$Q$1212,0),AB$1),FALSE)</f>
        <v>0</v>
      </c>
      <c r="AC33" s="21" t="str" cm="1">
        <f t="array" ref="AC33">IFERROR(INDEX(bank!$A$2:$P$1212,MATCH($M33&amp;$N33,bank!$Q$2:$Q$1212,0),AC$1),FALSE)</f>
        <v>5502.03-招待费</v>
      </c>
      <c r="AD33" s="21" t="str" cm="1">
        <f t="array" ref="AD33">IFERROR(INDEX(bank!$A$2:$P$1212,MATCH($M33&amp;$N33,bank!$Q$2:$Q$1212,0),AD$1),FALSE)</f>
        <v>餐饮</v>
      </c>
      <c r="AE33" s="21" cm="1">
        <f t="array" ref="AE33">IFERROR(INDEX(bank!$A$2:$P$1212,MATCH($M33&amp;$N33,bank!$Q$2:$Q$1212,0),AE$1),FALSE)</f>
        <v>45013.397265196763</v>
      </c>
      <c r="AF33" s="21" cm="1">
        <f t="array" ref="AF33">IFERROR(INDEX(bank!$A$2:$P$1212,MATCH($M33&amp;$N33,bank!$Q$2:$Q$1212,0),AF$1),FALSE)</f>
        <v>0</v>
      </c>
      <c r="AG33" s="21" cm="1">
        <f t="array" ref="AG33">IFERROR(INDEX(bank!$A$2:$P$1212,MATCH($M33&amp;$N33,bank!$Q$2:$Q$1212,0),AG$1),FALSE)</f>
        <v>0</v>
      </c>
      <c r="AH33" s="21" cm="1">
        <f t="array" ref="AH33">IFERROR(INDEX(bank!$A$2:$P$1212,MATCH($M33&amp;$N33,bank!$Q$2:$Q$1212,0),AH$1),FALSE)</f>
        <v>483</v>
      </c>
      <c r="AI33" s="21" cm="1">
        <f t="array" ref="AI33">IFERROR(INDEX(bank!$A$2:$P$1212,MATCH($M33&amp;$N33,bank!$Q$2:$Q$1212,0),AI$1),FALSE)</f>
        <v>483</v>
      </c>
      <c r="AJ33" s="21" cm="1">
        <f t="array" ref="AJ33">IFERROR(INDEX(bank!$A$2:$P$1212,MATCH($M33&amp;$N33,bank!$Q$2:$Q$1212,0),AJ$1),FALSE)</f>
        <v>1332199.2100000009</v>
      </c>
      <c r="AK33" s="21" cm="1">
        <f t="array" ref="AK33">IFERROR(INDEX(bank!$A$2:$P$1212,MATCH($M33&amp;$N33,bank!$Q$2:$Q$1212,0),AK$1),FALSE)</f>
        <v>1</v>
      </c>
      <c r="AL33" s="21" t="b" cm="1">
        <f t="array" ref="AL33">IFERROR(INDEX(bank!$A$2:$P$1212,MATCH($M33&amp;$N33,bank!$Q$2:$Q$1212,0),AL$1),FALSE)</f>
        <v>1</v>
      </c>
      <c r="AM33" s="21" t="str" cm="1">
        <f t="array" ref="AM33">IFERROR(INDEX(bank!$A$2:$P$1212,MATCH($M33&amp;$N33,bank!$Q$2:$Q$1212,0),AM$1),FALSE)</f>
        <v>已关闭</v>
      </c>
    </row>
    <row r="34" spans="1:39" hidden="1">
      <c r="A34" s="18" t="s">
        <v>889</v>
      </c>
      <c r="B34" s="18" t="s">
        <v>918</v>
      </c>
      <c r="C34" s="18">
        <v>0</v>
      </c>
      <c r="D34" s="20">
        <v>45013.377529583333</v>
      </c>
      <c r="E34" s="18" t="s">
        <v>30</v>
      </c>
      <c r="F34" s="18" t="s">
        <v>20</v>
      </c>
      <c r="G34" s="18" t="b">
        <v>1</v>
      </c>
      <c r="H34" s="18">
        <v>0</v>
      </c>
      <c r="I34" s="18">
        <v>1</v>
      </c>
      <c r="J34" s="18" t="s">
        <v>46</v>
      </c>
      <c r="K34" s="20">
        <v>45023.082349537042</v>
      </c>
      <c r="L34" s="18">
        <v>1790</v>
      </c>
      <c r="M34" s="18" t="s">
        <v>885</v>
      </c>
      <c r="N34" s="18">
        <v>42</v>
      </c>
      <c r="O34" s="19" cm="1">
        <f t="array" ref="O34">IFERROR(INDEX(cashier!$A$2:$I$672,MATCH($M34&amp;$N34,cashier!$J$2:$J$672,0),O$1),FALSE)</f>
        <v>218</v>
      </c>
      <c r="P34" s="19" t="str" cm="1">
        <f t="array" ref="P34">IFERROR(INDEX(cashier!$A$2:$I$672,MATCH($M34&amp;$N34,cashier!$J$2:$J$672,0),P$1),FALSE)</f>
        <v>吴总股东往来/RMB</v>
      </c>
      <c r="Q34" s="19" cm="1">
        <f t="array" ref="Q34">IFERROR(INDEX(cashier!$A$2:$I$672,MATCH($M34&amp;$N34,cashier!$J$2:$J$672,0),Q$1),FALSE)</f>
        <v>45023.079937407398</v>
      </c>
      <c r="R34" s="19" t="str" cm="1">
        <f t="array" ref="R34">IFERROR(INDEX(cashier!$A$2:$I$672,MATCH($M34&amp;$N34,cashier!$J$2:$J$672,0),R$1),FALSE)</f>
        <v>RMB</v>
      </c>
      <c r="S34" s="19" cm="1">
        <f t="array" ref="S34">IFERROR(INDEX(cashier!$A$2:$I$672,MATCH($M34&amp;$N34,cashier!$J$2:$J$672,0),S$1),FALSE)</f>
        <v>1790</v>
      </c>
      <c r="T34" s="19" cm="1">
        <f t="array" ref="T34">IFERROR(INDEX(cashier!$A$2:$I$672,MATCH($M34&amp;$N34,cashier!$J$2:$J$672,0),T$1),FALSE)</f>
        <v>45023.082349537042</v>
      </c>
      <c r="U34" s="19" cm="1">
        <f t="array" ref="U34">IFERROR(INDEX(cashier!$A$2:$I$672,MATCH($M34&amp;$N34,cashier!$J$2:$J$672,0),U$1),FALSE)</f>
        <v>42</v>
      </c>
      <c r="V34" s="19" t="str" cm="1">
        <f t="array" ref="V34">IFERROR(INDEX(cashier!$A$2:$I$672,MATCH($M34&amp;$N34,cashier!$J$2:$J$672,0),V$1),FALSE)</f>
        <v>报销单</v>
      </c>
      <c r="W34" s="19" cm="1">
        <f t="array" ref="W34">IFERROR(INDEX(cashier!$A$2:$I$672,MATCH($M34&amp;$N34,cashier!$J$2:$J$672,0),W$1),FALSE)</f>
        <v>0</v>
      </c>
      <c r="X34" s="21" cm="1">
        <f t="array" ref="X34">IFERROR(INDEX(bank!$A$2:$P$1212,MATCH($M34&amp;$N34,bank!$Q$2:$Q$1212,0),X$1),FALSE)</f>
        <v>42</v>
      </c>
      <c r="Y34" s="21" t="str" cm="1">
        <f t="array" ref="Y34">IFERROR(INDEX(bank!$A$2:$P$1212,MATCH($M34&amp;$N34,bank!$Q$2:$Q$1212,0),Y$1),FALSE)</f>
        <v>报销单</v>
      </c>
      <c r="Z34" s="21" t="str" cm="1">
        <f t="array" ref="Z34">IFERROR(INDEX(bank!$A$2:$P$1212,MATCH($M34&amp;$N34,bank!$Q$2:$Q$1212,0),Z$1),FALSE)</f>
        <v>吴总股东往来/RMB</v>
      </c>
      <c r="AA34" s="21" t="str" cm="1">
        <f t="array" ref="AA34">IFERROR(INDEX(bank!$A$2:$P$1212,MATCH($M34&amp;$N34,bank!$Q$2:$Q$1212,0),AA$1),FALSE)</f>
        <v>RMB</v>
      </c>
      <c r="AB34" s="21" cm="1">
        <f t="array" ref="AB34">IFERROR(INDEX(bank!$A$2:$P$1212,MATCH($M34&amp;$N34,bank!$Q$2:$Q$1212,0),AB$1),FALSE)</f>
        <v>0</v>
      </c>
      <c r="AC34" s="21" t="str" cm="1">
        <f t="array" ref="AC34">IFERROR(INDEX(bank!$A$2:$P$1212,MATCH($M34&amp;$N34,bank!$Q$2:$Q$1212,0),AC$1),FALSE)</f>
        <v>5502.03-招待费</v>
      </c>
      <c r="AD34" s="21" t="str" cm="1">
        <f t="array" ref="AD34">IFERROR(INDEX(bank!$A$2:$P$1212,MATCH($M34&amp;$N34,bank!$Q$2:$Q$1212,0),AD$1),FALSE)</f>
        <v>宴请钢材和矿货主邬总</v>
      </c>
      <c r="AE34" s="21" cm="1">
        <f t="array" ref="AE34">IFERROR(INDEX(bank!$A$2:$P$1212,MATCH($M34&amp;$N34,bank!$Q$2:$Q$1212,0),AE$1),FALSE)</f>
        <v>45023.082349537042</v>
      </c>
      <c r="AF34" s="21" cm="1">
        <f t="array" ref="AF34">IFERROR(INDEX(bank!$A$2:$P$1212,MATCH($M34&amp;$N34,bank!$Q$2:$Q$1212,0),AF$1),FALSE)</f>
        <v>0</v>
      </c>
      <c r="AG34" s="21" cm="1">
        <f t="array" ref="AG34">IFERROR(INDEX(bank!$A$2:$P$1212,MATCH($M34&amp;$N34,bank!$Q$2:$Q$1212,0),AG$1),FALSE)</f>
        <v>0</v>
      </c>
      <c r="AH34" s="21" cm="1">
        <f t="array" ref="AH34">IFERROR(INDEX(bank!$A$2:$P$1212,MATCH($M34&amp;$N34,bank!$Q$2:$Q$1212,0),AH$1),FALSE)</f>
        <v>1790</v>
      </c>
      <c r="AI34" s="21" cm="1">
        <f t="array" ref="AI34">IFERROR(INDEX(bank!$A$2:$P$1212,MATCH($M34&amp;$N34,bank!$Q$2:$Q$1212,0),AI$1),FALSE)</f>
        <v>1790</v>
      </c>
      <c r="AJ34" s="21" cm="1">
        <f t="array" ref="AJ34">IFERROR(INDEX(bank!$A$2:$P$1212,MATCH($M34&amp;$N34,bank!$Q$2:$Q$1212,0),AJ$1),FALSE)</f>
        <v>1137131.9300000011</v>
      </c>
      <c r="AK34" s="21" cm="1">
        <f t="array" ref="AK34">IFERROR(INDEX(bank!$A$2:$P$1212,MATCH($M34&amp;$N34,bank!$Q$2:$Q$1212,0),AK$1),FALSE)</f>
        <v>1</v>
      </c>
      <c r="AL34" s="21" t="b" cm="1">
        <f t="array" ref="AL34">IFERROR(INDEX(bank!$A$2:$P$1212,MATCH($M34&amp;$N34,bank!$Q$2:$Q$1212,0),AL$1),FALSE)</f>
        <v>1</v>
      </c>
      <c r="AM34" s="21" t="str" cm="1">
        <f t="array" ref="AM34">IFERROR(INDEX(bank!$A$2:$P$1212,MATCH($M34&amp;$N34,bank!$Q$2:$Q$1212,0),AM$1),FALSE)</f>
        <v>已关闭</v>
      </c>
    </row>
    <row r="35" spans="1:39" hidden="1">
      <c r="A35" s="18" t="s">
        <v>669</v>
      </c>
      <c r="B35" s="18" t="s">
        <v>919</v>
      </c>
      <c r="C35" s="18">
        <v>0</v>
      </c>
      <c r="D35" s="20">
        <v>45020.086209594912</v>
      </c>
      <c r="E35" s="18" t="s">
        <v>30</v>
      </c>
      <c r="F35" s="18" t="s">
        <v>20</v>
      </c>
      <c r="G35" s="18" t="b">
        <v>1</v>
      </c>
      <c r="H35" s="18">
        <v>0</v>
      </c>
      <c r="I35" s="18">
        <v>1</v>
      </c>
      <c r="J35" s="18" t="s">
        <v>46</v>
      </c>
      <c r="K35" s="20">
        <v>45023.107395833344</v>
      </c>
      <c r="L35" s="18">
        <v>1200</v>
      </c>
      <c r="M35" s="18" t="s">
        <v>885</v>
      </c>
      <c r="N35" s="18">
        <v>43</v>
      </c>
      <c r="O35" s="19" cm="1">
        <f t="array" ref="O35">IFERROR(INDEX(cashier!$A$2:$I$672,MATCH($M35&amp;$N35,cashier!$J$2:$J$672,0),O$1),FALSE)</f>
        <v>211</v>
      </c>
      <c r="P35" s="19" t="str" cm="1">
        <f t="array" ref="P35">IFERROR(INDEX(cashier!$A$2:$I$672,MATCH($M35&amp;$N35,cashier!$J$2:$J$672,0),P$1),FALSE)</f>
        <v>吴总股东往来/RMB</v>
      </c>
      <c r="Q35" s="19" cm="1">
        <f t="array" ref="Q35">IFERROR(INDEX(cashier!$A$2:$I$672,MATCH($M35&amp;$N35,cashier!$J$2:$J$672,0),Q$1),FALSE)</f>
        <v>45020.106947210646</v>
      </c>
      <c r="R35" s="19" t="str" cm="1">
        <f t="array" ref="R35">IFERROR(INDEX(cashier!$A$2:$I$672,MATCH($M35&amp;$N35,cashier!$J$2:$J$672,0),R$1),FALSE)</f>
        <v>RMB</v>
      </c>
      <c r="S35" s="19" cm="1">
        <f t="array" ref="S35">IFERROR(INDEX(cashier!$A$2:$I$672,MATCH($M35&amp;$N35,cashier!$J$2:$J$672,0),S$1),FALSE)</f>
        <v>1200</v>
      </c>
      <c r="T35" s="19" cm="1">
        <f t="array" ref="T35">IFERROR(INDEX(cashier!$A$2:$I$672,MATCH($M35&amp;$N35,cashier!$J$2:$J$672,0),T$1),FALSE)</f>
        <v>45023.107395833344</v>
      </c>
      <c r="U35" s="19" cm="1">
        <f t="array" ref="U35">IFERROR(INDEX(cashier!$A$2:$I$672,MATCH($M35&amp;$N35,cashier!$J$2:$J$672,0),U$1),FALSE)</f>
        <v>43</v>
      </c>
      <c r="V35" s="19" t="str" cm="1">
        <f t="array" ref="V35">IFERROR(INDEX(cashier!$A$2:$I$672,MATCH($M35&amp;$N35,cashier!$J$2:$J$672,0),V$1),FALSE)</f>
        <v>报销单</v>
      </c>
      <c r="W35" s="19" cm="1">
        <f t="array" ref="W35">IFERROR(INDEX(cashier!$A$2:$I$672,MATCH($M35&amp;$N35,cashier!$J$2:$J$672,0),W$1),FALSE)</f>
        <v>0.9</v>
      </c>
      <c r="X35" s="21" cm="1">
        <f t="array" ref="X35">IFERROR(INDEX(bank!$A$2:$P$1212,MATCH($M35&amp;$N35,bank!$Q$2:$Q$1212,0),X$1),FALSE)</f>
        <v>43</v>
      </c>
      <c r="Y35" s="21" t="str" cm="1">
        <f t="array" ref="Y35">IFERROR(INDEX(bank!$A$2:$P$1212,MATCH($M35&amp;$N35,bank!$Q$2:$Q$1212,0),Y$1),FALSE)</f>
        <v>报销单</v>
      </c>
      <c r="Z35" s="21" t="str" cm="1">
        <f t="array" ref="Z35">IFERROR(INDEX(bank!$A$2:$P$1212,MATCH($M35&amp;$N35,bank!$Q$2:$Q$1212,0),Z$1),FALSE)</f>
        <v>吴总股东往来/RMB</v>
      </c>
      <c r="AA35" s="21" t="str" cm="1">
        <f t="array" ref="AA35">IFERROR(INDEX(bank!$A$2:$P$1212,MATCH($M35&amp;$N35,bank!$Q$2:$Q$1212,0),AA$1),FALSE)</f>
        <v>RMB</v>
      </c>
      <c r="AB35" s="21" cm="1">
        <f t="array" ref="AB35">IFERROR(INDEX(bank!$A$2:$P$1212,MATCH($M35&amp;$N35,bank!$Q$2:$Q$1212,0),AB$1),FALSE)</f>
        <v>0</v>
      </c>
      <c r="AC35" s="21" t="str" cm="1">
        <f t="array" ref="AC35">IFERROR(INDEX(bank!$A$2:$P$1212,MATCH($M35&amp;$N35,bank!$Q$2:$Q$1212,0),AC$1),FALSE)</f>
        <v xml:space="preserve">5502.05-专业服务费 </v>
      </c>
      <c r="AD35" s="21" t="str" cm="1">
        <f t="array" ref="AD35">IFERROR(INDEX(bank!$A$2:$P$1212,MATCH($M35&amp;$N35,bank!$Q$2:$Q$1212,0),AD$1),FALSE)</f>
        <v>变更监事费用</v>
      </c>
      <c r="AE35" s="21" cm="1">
        <f t="array" ref="AE35">IFERROR(INDEX(bank!$A$2:$P$1212,MATCH($M35&amp;$N35,bank!$Q$2:$Q$1212,0),AE$1),FALSE)</f>
        <v>45023.107395833344</v>
      </c>
      <c r="AF35" s="21" cm="1">
        <f t="array" ref="AF35">IFERROR(INDEX(bank!$A$2:$P$1212,MATCH($M35&amp;$N35,bank!$Q$2:$Q$1212,0),AF$1),FALSE)</f>
        <v>0</v>
      </c>
      <c r="AG35" s="21" cm="1">
        <f t="array" ref="AG35">IFERROR(INDEX(bank!$A$2:$P$1212,MATCH($M35&amp;$N35,bank!$Q$2:$Q$1212,0),AG$1),FALSE)</f>
        <v>0</v>
      </c>
      <c r="AH35" s="21" cm="1">
        <f t="array" ref="AH35">IFERROR(INDEX(bank!$A$2:$P$1212,MATCH($M35&amp;$N35,bank!$Q$2:$Q$1212,0),AH$1),FALSE)</f>
        <v>1200</v>
      </c>
      <c r="AI35" s="21" cm="1">
        <f t="array" ref="AI35">IFERROR(INDEX(bank!$A$2:$P$1212,MATCH($M35&amp;$N35,bank!$Q$2:$Q$1212,0),AI$1),FALSE)</f>
        <v>1200</v>
      </c>
      <c r="AJ35" s="21" cm="1">
        <f t="array" ref="AJ35">IFERROR(INDEX(bank!$A$2:$P$1212,MATCH($M35&amp;$N35,bank!$Q$2:$Q$1212,0),AJ$1),FALSE)</f>
        <v>1094655.6900000011</v>
      </c>
      <c r="AK35" s="21" cm="1">
        <f t="array" ref="AK35">IFERROR(INDEX(bank!$A$2:$P$1212,MATCH($M35&amp;$N35,bank!$Q$2:$Q$1212,0),AK$1),FALSE)</f>
        <v>1</v>
      </c>
      <c r="AL35" s="21" t="b" cm="1">
        <f t="array" ref="AL35">IFERROR(INDEX(bank!$A$2:$P$1212,MATCH($M35&amp;$N35,bank!$Q$2:$Q$1212,0),AL$1),FALSE)</f>
        <v>1</v>
      </c>
      <c r="AM35" s="21" t="str" cm="1">
        <f t="array" ref="AM35">IFERROR(INDEX(bank!$A$2:$P$1212,MATCH($M35&amp;$N35,bank!$Q$2:$Q$1212,0),AM$1),FALSE)</f>
        <v>已关闭</v>
      </c>
    </row>
    <row r="36" spans="1:39" hidden="1">
      <c r="A36" s="18" t="s">
        <v>61</v>
      </c>
      <c r="B36" s="18" t="s">
        <v>920</v>
      </c>
      <c r="C36" s="18">
        <v>0</v>
      </c>
      <c r="D36" s="20">
        <v>45020.355754062497</v>
      </c>
      <c r="E36" s="18" t="s">
        <v>30</v>
      </c>
      <c r="F36" s="18" t="s">
        <v>20</v>
      </c>
      <c r="G36" s="18" t="b">
        <v>1</v>
      </c>
      <c r="H36" s="18">
        <v>0</v>
      </c>
      <c r="I36" s="18">
        <v>1</v>
      </c>
      <c r="J36" s="18" t="s">
        <v>31</v>
      </c>
      <c r="K36" s="20">
        <v>45023.087314814817</v>
      </c>
      <c r="L36" s="18">
        <v>300</v>
      </c>
      <c r="M36" s="18" t="s">
        <v>885</v>
      </c>
      <c r="N36" s="18">
        <v>44</v>
      </c>
      <c r="O36" s="19" cm="1">
        <f t="array" ref="O36">IFERROR(INDEX(cashier!$A$2:$I$672,MATCH($M36&amp;$N36,cashier!$J$2:$J$672,0),O$1),FALSE)</f>
        <v>219</v>
      </c>
      <c r="P36" s="19" t="str" cm="1">
        <f t="array" ref="P36">IFERROR(INDEX(cashier!$A$2:$I$672,MATCH($M36&amp;$N36,cashier!$J$2:$J$672,0),P$1),FALSE)</f>
        <v>平安银行/RMB/-上海信智船务有限公司/15000105781743</v>
      </c>
      <c r="Q36" s="19" cm="1">
        <f t="array" ref="Q36">IFERROR(INDEX(cashier!$A$2:$I$672,MATCH($M36&amp;$N36,cashier!$J$2:$J$672,0),Q$1),FALSE)</f>
        <v>45023.084962384259</v>
      </c>
      <c r="R36" s="19" t="str" cm="1">
        <f t="array" ref="R36">IFERROR(INDEX(cashier!$A$2:$I$672,MATCH($M36&amp;$N36,cashier!$J$2:$J$672,0),R$1),FALSE)</f>
        <v>RMB</v>
      </c>
      <c r="S36" s="19" cm="1">
        <f t="array" ref="S36">IFERROR(INDEX(cashier!$A$2:$I$672,MATCH($M36&amp;$N36,cashier!$J$2:$J$672,0),S$1),FALSE)</f>
        <v>300</v>
      </c>
      <c r="T36" s="19" cm="1">
        <f t="array" ref="T36">IFERROR(INDEX(cashier!$A$2:$I$672,MATCH($M36&amp;$N36,cashier!$J$2:$J$672,0),T$1),FALSE)</f>
        <v>45023.087314814817</v>
      </c>
      <c r="U36" s="19" cm="1">
        <f t="array" ref="U36">IFERROR(INDEX(cashier!$A$2:$I$672,MATCH($M36&amp;$N36,cashier!$J$2:$J$672,0),U$1),FALSE)</f>
        <v>44</v>
      </c>
      <c r="V36" s="19" t="str" cm="1">
        <f t="array" ref="V36">IFERROR(INDEX(cashier!$A$2:$I$672,MATCH($M36&amp;$N36,cashier!$J$2:$J$672,0),V$1),FALSE)</f>
        <v>报销单</v>
      </c>
      <c r="W36" s="19" cm="1">
        <f t="array" ref="W36">IFERROR(INDEX(cashier!$A$2:$I$672,MATCH($M36&amp;$N36,cashier!$J$2:$J$672,0),W$1),FALSE)</f>
        <v>3.6</v>
      </c>
      <c r="X36" s="21" cm="1">
        <f t="array" ref="X36">IFERROR(INDEX(bank!$A$2:$P$1212,MATCH($M36&amp;$N36,bank!$Q$2:$Q$1212,0),X$1),FALSE)</f>
        <v>44</v>
      </c>
      <c r="Y36" s="21" t="str" cm="1">
        <f t="array" ref="Y36">IFERROR(INDEX(bank!$A$2:$P$1212,MATCH($M36&amp;$N36,bank!$Q$2:$Q$1212,0),Y$1),FALSE)</f>
        <v>报销单</v>
      </c>
      <c r="Z36" s="21" t="str" cm="1">
        <f t="array" ref="Z36">IFERROR(INDEX(bank!$A$2:$P$1212,MATCH($M36&amp;$N36,bank!$Q$2:$Q$1212,0),Z$1),FALSE)</f>
        <v>平安银行/RMB/-上海信智船务有限公司/15000105781743</v>
      </c>
      <c r="AA36" s="21" t="str" cm="1">
        <f t="array" ref="AA36">IFERROR(INDEX(bank!$A$2:$P$1212,MATCH($M36&amp;$N36,bank!$Q$2:$Q$1212,0),AA$1),FALSE)</f>
        <v>RMB</v>
      </c>
      <c r="AB36" s="21" cm="1">
        <f t="array" ref="AB36">IFERROR(INDEX(bank!$A$2:$P$1212,MATCH($M36&amp;$N36,bank!$Q$2:$Q$1212,0),AB$1),FALSE)</f>
        <v>0</v>
      </c>
      <c r="AC36" s="21" t="str" cm="1">
        <f t="array" ref="AC36">IFERROR(INDEX(bank!$A$2:$P$1212,MATCH($M36&amp;$N36,bank!$Q$2:$Q$1212,0),AC$1),FALSE)</f>
        <v xml:space="preserve">5502.09-办公费用 </v>
      </c>
      <c r="AD36" s="21" t="str" cm="1">
        <f t="array" ref="AD36">IFERROR(INDEX(bank!$A$2:$P$1212,MATCH($M36&amp;$N36,bank!$Q$2:$Q$1212,0),AD$1),FALSE)</f>
        <v>微信公众号微信认证年费</v>
      </c>
      <c r="AE36" s="21" cm="1">
        <f t="array" ref="AE36">IFERROR(INDEX(bank!$A$2:$P$1212,MATCH($M36&amp;$N36,bank!$Q$2:$Q$1212,0),AE$1),FALSE)</f>
        <v>45023.087314814817</v>
      </c>
      <c r="AF36" s="21" cm="1">
        <f t="array" ref="AF36">IFERROR(INDEX(bank!$A$2:$P$1212,MATCH($M36&amp;$N36,bank!$Q$2:$Q$1212,0),AF$1),FALSE)</f>
        <v>0</v>
      </c>
      <c r="AG36" s="21" cm="1">
        <f t="array" ref="AG36">IFERROR(INDEX(bank!$A$2:$P$1212,MATCH($M36&amp;$N36,bank!$Q$2:$Q$1212,0),AG$1),FALSE)</f>
        <v>0</v>
      </c>
      <c r="AH36" s="21" cm="1">
        <f t="array" ref="AH36">IFERROR(INDEX(bank!$A$2:$P$1212,MATCH($M36&amp;$N36,bank!$Q$2:$Q$1212,0),AH$1),FALSE)</f>
        <v>300</v>
      </c>
      <c r="AI36" s="21" cm="1">
        <f t="array" ref="AI36">IFERROR(INDEX(bank!$A$2:$P$1212,MATCH($M36&amp;$N36,bank!$Q$2:$Q$1212,0),AI$1),FALSE)</f>
        <v>300</v>
      </c>
      <c r="AJ36" s="21" cm="1">
        <f t="array" ref="AJ36">IFERROR(INDEX(bank!$A$2:$P$1212,MATCH($M36&amp;$N36,bank!$Q$2:$Q$1212,0),AJ$1),FALSE)</f>
        <v>9527.7699999999895</v>
      </c>
      <c r="AK36" s="21" cm="1">
        <f t="array" ref="AK36">IFERROR(INDEX(bank!$A$2:$P$1212,MATCH($M36&amp;$N36,bank!$Q$2:$Q$1212,0),AK$1),FALSE)</f>
        <v>1</v>
      </c>
      <c r="AL36" s="21" t="b" cm="1">
        <f t="array" ref="AL36">IFERROR(INDEX(bank!$A$2:$P$1212,MATCH($M36&amp;$N36,bank!$Q$2:$Q$1212,0),AL$1),FALSE)</f>
        <v>1</v>
      </c>
      <c r="AM36" s="21" t="str" cm="1">
        <f t="array" ref="AM36">IFERROR(INDEX(bank!$A$2:$P$1212,MATCH($M36&amp;$N36,bank!$Q$2:$Q$1212,0),AM$1),FALSE)</f>
        <v>已关闭</v>
      </c>
    </row>
    <row r="37" spans="1:39" hidden="1">
      <c r="A37" s="18" t="s">
        <v>61</v>
      </c>
      <c r="B37" s="18" t="s">
        <v>921</v>
      </c>
      <c r="C37" s="18">
        <v>20.239999999999998</v>
      </c>
      <c r="D37" s="20">
        <v>45020.360673356481</v>
      </c>
      <c r="E37" s="18" t="s">
        <v>30</v>
      </c>
      <c r="F37" s="18" t="s">
        <v>20</v>
      </c>
      <c r="G37" s="18" t="b">
        <v>1</v>
      </c>
      <c r="H37" s="18">
        <v>0</v>
      </c>
      <c r="I37" s="18">
        <v>1</v>
      </c>
      <c r="J37" s="18" t="s">
        <v>46</v>
      </c>
      <c r="K37" s="20">
        <v>45023.087800925918</v>
      </c>
      <c r="L37" s="18">
        <v>20.239999999999998</v>
      </c>
      <c r="M37" s="18" t="s">
        <v>885</v>
      </c>
      <c r="N37" s="18">
        <v>45</v>
      </c>
      <c r="O37" s="19" cm="1">
        <f t="array" ref="O37">IFERROR(INDEX(cashier!$A$2:$I$672,MATCH($M37&amp;$N37,cashier!$J$2:$J$672,0),O$1),FALSE)</f>
        <v>220</v>
      </c>
      <c r="P37" s="19" t="str" cm="1">
        <f t="array" ref="P37">IFERROR(INDEX(cashier!$A$2:$I$672,MATCH($M37&amp;$N37,cashier!$J$2:$J$672,0),P$1),FALSE)</f>
        <v>吴总股东往来/RMB</v>
      </c>
      <c r="Q37" s="19" cm="1">
        <f t="array" ref="Q37">IFERROR(INDEX(cashier!$A$2:$I$672,MATCH($M37&amp;$N37,cashier!$J$2:$J$672,0),Q$1),FALSE)</f>
        <v>45023.085382395831</v>
      </c>
      <c r="R37" s="19" t="str" cm="1">
        <f t="array" ref="R37">IFERROR(INDEX(cashier!$A$2:$I$672,MATCH($M37&amp;$N37,cashier!$J$2:$J$672,0),R$1),FALSE)</f>
        <v>RMB</v>
      </c>
      <c r="S37" s="19" cm="1">
        <f t="array" ref="S37">IFERROR(INDEX(cashier!$A$2:$I$672,MATCH($M37&amp;$N37,cashier!$J$2:$J$672,0),S$1),FALSE)</f>
        <v>39.24</v>
      </c>
      <c r="T37" s="19" cm="1">
        <f t="array" ref="T37">IFERROR(INDEX(cashier!$A$2:$I$672,MATCH($M37&amp;$N37,cashier!$J$2:$J$672,0),T$1),FALSE)</f>
        <v>45023.087800925918</v>
      </c>
      <c r="U37" s="19" cm="1">
        <f t="array" ref="U37">IFERROR(INDEX(cashier!$A$2:$I$672,MATCH($M37&amp;$N37,cashier!$J$2:$J$672,0),U$1),FALSE)</f>
        <v>45</v>
      </c>
      <c r="V37" s="19" t="str" cm="1">
        <f t="array" ref="V37">IFERROR(INDEX(cashier!$A$2:$I$672,MATCH($M37&amp;$N37,cashier!$J$2:$J$672,0),V$1),FALSE)</f>
        <v>报销单</v>
      </c>
      <c r="W37" s="19" cm="1">
        <f t="array" ref="W37">IFERROR(INDEX(cashier!$A$2:$I$672,MATCH($M37&amp;$N37,cashier!$J$2:$J$672,0),W$1),FALSE)</f>
        <v>0</v>
      </c>
      <c r="X37" s="21" cm="1">
        <f t="array" ref="X37">IFERROR(INDEX(bank!$A$2:$P$1212,MATCH($M37&amp;$N37,bank!$Q$2:$Q$1212,0),X$1),FALSE)</f>
        <v>45</v>
      </c>
      <c r="Y37" s="21" t="str" cm="1">
        <f t="array" ref="Y37">IFERROR(INDEX(bank!$A$2:$P$1212,MATCH($M37&amp;$N37,bank!$Q$2:$Q$1212,0),Y$1),FALSE)</f>
        <v>报销单</v>
      </c>
      <c r="Z37" s="21" t="str" cm="1">
        <f t="array" ref="Z37">IFERROR(INDEX(bank!$A$2:$P$1212,MATCH($M37&amp;$N37,bank!$Q$2:$Q$1212,0),Z$1),FALSE)</f>
        <v>吴总股东往来/RMB</v>
      </c>
      <c r="AA37" s="21" t="str" cm="1">
        <f t="array" ref="AA37">IFERROR(INDEX(bank!$A$2:$P$1212,MATCH($M37&amp;$N37,bank!$Q$2:$Q$1212,0),AA$1),FALSE)</f>
        <v>RMB</v>
      </c>
      <c r="AB37" s="21" cm="1">
        <f t="array" ref="AB37">IFERROR(INDEX(bank!$A$2:$P$1212,MATCH($M37&amp;$N37,bank!$Q$2:$Q$1212,0),AB$1),FALSE)</f>
        <v>0</v>
      </c>
      <c r="AC37" s="21" t="str" cm="1">
        <f t="array" ref="AC37">IFERROR(INDEX(bank!$A$2:$P$1212,MATCH($M37&amp;$N37,bank!$Q$2:$Q$1212,0),AC$1),FALSE)</f>
        <v xml:space="preserve">5502.09-办公费用 </v>
      </c>
      <c r="AD37" s="21" t="str" cm="1">
        <f t="array" ref="AD37">IFERROR(INDEX(bank!$A$2:$P$1212,MATCH($M37&amp;$N37,bank!$Q$2:$Q$1212,0),AD$1),FALSE)</f>
        <v>日照代理发票到付 快递费</v>
      </c>
      <c r="AE37" s="21" cm="1">
        <f t="array" ref="AE37">IFERROR(INDEX(bank!$A$2:$P$1212,MATCH($M37&amp;$N37,bank!$Q$2:$Q$1212,0),AE$1),FALSE)</f>
        <v>45023.087800925918</v>
      </c>
      <c r="AF37" s="21" cm="1">
        <f t="array" ref="AF37">IFERROR(INDEX(bank!$A$2:$P$1212,MATCH($M37&amp;$N37,bank!$Q$2:$Q$1212,0),AF$1),FALSE)</f>
        <v>0</v>
      </c>
      <c r="AG37" s="21" cm="1">
        <f t="array" ref="AG37">IFERROR(INDEX(bank!$A$2:$P$1212,MATCH($M37&amp;$N37,bank!$Q$2:$Q$1212,0),AG$1),FALSE)</f>
        <v>0</v>
      </c>
      <c r="AH37" s="21" cm="1">
        <f t="array" ref="AH37">IFERROR(INDEX(bank!$A$2:$P$1212,MATCH($M37&amp;$N37,bank!$Q$2:$Q$1212,0),AH$1),FALSE)</f>
        <v>20.239999999999998</v>
      </c>
      <c r="AI37" s="21" cm="1">
        <f t="array" ref="AI37">IFERROR(INDEX(bank!$A$2:$P$1212,MATCH($M37&amp;$N37,bank!$Q$2:$Q$1212,0),AI$1),FALSE)</f>
        <v>20.239999999999998</v>
      </c>
      <c r="AJ37" s="21" cm="1">
        <f t="array" ref="AJ37">IFERROR(INDEX(bank!$A$2:$P$1212,MATCH($M37&amp;$N37,bank!$Q$2:$Q$1212,0),AJ$1),FALSE)</f>
        <v>1137111.6900000011</v>
      </c>
      <c r="AK37" s="21" cm="1">
        <f t="array" ref="AK37">IFERROR(INDEX(bank!$A$2:$P$1212,MATCH($M37&amp;$N37,bank!$Q$2:$Q$1212,0),AK$1),FALSE)</f>
        <v>1</v>
      </c>
      <c r="AL37" s="21" t="b" cm="1">
        <f t="array" ref="AL37">IFERROR(INDEX(bank!$A$2:$P$1212,MATCH($M37&amp;$N37,bank!$Q$2:$Q$1212,0),AL$1),FALSE)</f>
        <v>1</v>
      </c>
      <c r="AM37" s="21" t="str" cm="1">
        <f t="array" ref="AM37">IFERROR(INDEX(bank!$A$2:$P$1212,MATCH($M37&amp;$N37,bank!$Q$2:$Q$1212,0),AM$1),FALSE)</f>
        <v>已关闭</v>
      </c>
    </row>
    <row r="38" spans="1:39" hidden="1">
      <c r="A38" s="18" t="s">
        <v>61</v>
      </c>
      <c r="B38" s="18" t="s">
        <v>922</v>
      </c>
      <c r="C38" s="18">
        <v>0</v>
      </c>
      <c r="D38" s="20">
        <v>45020.360673356481</v>
      </c>
      <c r="E38" s="18" t="s">
        <v>30</v>
      </c>
      <c r="F38" s="18" t="s">
        <v>20</v>
      </c>
      <c r="G38" s="18" t="b">
        <v>1</v>
      </c>
      <c r="H38" s="18">
        <v>0</v>
      </c>
      <c r="I38" s="18">
        <v>1</v>
      </c>
      <c r="J38" s="18" t="s">
        <v>46</v>
      </c>
      <c r="K38" s="20">
        <v>45023.087800925918</v>
      </c>
      <c r="L38" s="18">
        <v>19</v>
      </c>
      <c r="M38" s="18" t="s">
        <v>885</v>
      </c>
      <c r="N38" s="18">
        <v>45</v>
      </c>
      <c r="O38" s="19" cm="1">
        <f t="array" ref="O38">IFERROR(INDEX(cashier!$A$2:$I$672,MATCH($M38&amp;$N38,cashier!$J$2:$J$672,0),O$1),FALSE)</f>
        <v>220</v>
      </c>
      <c r="P38" s="19" t="str" cm="1">
        <f t="array" ref="P38">IFERROR(INDEX(cashier!$A$2:$I$672,MATCH($M38&amp;$N38,cashier!$J$2:$J$672,0),P$1),FALSE)</f>
        <v>吴总股东往来/RMB</v>
      </c>
      <c r="Q38" s="19" cm="1">
        <f t="array" ref="Q38">IFERROR(INDEX(cashier!$A$2:$I$672,MATCH($M38&amp;$N38,cashier!$J$2:$J$672,0),Q$1),FALSE)</f>
        <v>45023.085382395831</v>
      </c>
      <c r="R38" s="19" t="str" cm="1">
        <f t="array" ref="R38">IFERROR(INDEX(cashier!$A$2:$I$672,MATCH($M38&amp;$N38,cashier!$J$2:$J$672,0),R$1),FALSE)</f>
        <v>RMB</v>
      </c>
      <c r="S38" s="19" cm="1">
        <f t="array" ref="S38">IFERROR(INDEX(cashier!$A$2:$I$672,MATCH($M38&amp;$N38,cashier!$J$2:$J$672,0),S$1),FALSE)</f>
        <v>39.24</v>
      </c>
      <c r="T38" s="19" cm="1">
        <f t="array" ref="T38">IFERROR(INDEX(cashier!$A$2:$I$672,MATCH($M38&amp;$N38,cashier!$J$2:$J$672,0),T$1),FALSE)</f>
        <v>45023.087800925918</v>
      </c>
      <c r="U38" s="19" cm="1">
        <f t="array" ref="U38">IFERROR(INDEX(cashier!$A$2:$I$672,MATCH($M38&amp;$N38,cashier!$J$2:$J$672,0),U$1),FALSE)</f>
        <v>45</v>
      </c>
      <c r="V38" s="19" t="str" cm="1">
        <f t="array" ref="V38">IFERROR(INDEX(cashier!$A$2:$I$672,MATCH($M38&amp;$N38,cashier!$J$2:$J$672,0),V$1),FALSE)</f>
        <v>报销单</v>
      </c>
      <c r="W38" s="19" cm="1">
        <f t="array" ref="W38">IFERROR(INDEX(cashier!$A$2:$I$672,MATCH($M38&amp;$N38,cashier!$J$2:$J$672,0),W$1),FALSE)</f>
        <v>0</v>
      </c>
      <c r="X38" s="21" cm="1">
        <f t="array" ref="X38">IFERROR(INDEX(bank!$A$2:$P$1212,MATCH($M38&amp;$N38,bank!$Q$2:$Q$1212,0),X$1),FALSE)</f>
        <v>45</v>
      </c>
      <c r="Y38" s="21" t="str" cm="1">
        <f t="array" ref="Y38">IFERROR(INDEX(bank!$A$2:$P$1212,MATCH($M38&amp;$N38,bank!$Q$2:$Q$1212,0),Y$1),FALSE)</f>
        <v>报销单</v>
      </c>
      <c r="Z38" s="21" t="str" cm="1">
        <f t="array" ref="Z38">IFERROR(INDEX(bank!$A$2:$P$1212,MATCH($M38&amp;$N38,bank!$Q$2:$Q$1212,0),Z$1),FALSE)</f>
        <v>吴总股东往来/RMB</v>
      </c>
      <c r="AA38" s="21" t="str" cm="1">
        <f t="array" ref="AA38">IFERROR(INDEX(bank!$A$2:$P$1212,MATCH($M38&amp;$N38,bank!$Q$2:$Q$1212,0),AA$1),FALSE)</f>
        <v>RMB</v>
      </c>
      <c r="AB38" s="21" cm="1">
        <f t="array" ref="AB38">IFERROR(INDEX(bank!$A$2:$P$1212,MATCH($M38&amp;$N38,bank!$Q$2:$Q$1212,0),AB$1),FALSE)</f>
        <v>0</v>
      </c>
      <c r="AC38" s="21" t="str" cm="1">
        <f t="array" ref="AC38">IFERROR(INDEX(bank!$A$2:$P$1212,MATCH($M38&amp;$N38,bank!$Q$2:$Q$1212,0),AC$1),FALSE)</f>
        <v xml:space="preserve">5502.09-办公费用 </v>
      </c>
      <c r="AD38" s="21" t="str" cm="1">
        <f t="array" ref="AD38">IFERROR(INDEX(bank!$A$2:$P$1212,MATCH($M38&amp;$N38,bank!$Q$2:$Q$1212,0),AD$1),FALSE)</f>
        <v>日照代理发票到付 快递费</v>
      </c>
      <c r="AE38" s="21" cm="1">
        <f t="array" ref="AE38">IFERROR(INDEX(bank!$A$2:$P$1212,MATCH($M38&amp;$N38,bank!$Q$2:$Q$1212,0),AE$1),FALSE)</f>
        <v>45023.087800925918</v>
      </c>
      <c r="AF38" s="21" cm="1">
        <f t="array" ref="AF38">IFERROR(INDEX(bank!$A$2:$P$1212,MATCH($M38&amp;$N38,bank!$Q$2:$Q$1212,0),AF$1),FALSE)</f>
        <v>0</v>
      </c>
      <c r="AG38" s="21" cm="1">
        <f t="array" ref="AG38">IFERROR(INDEX(bank!$A$2:$P$1212,MATCH($M38&amp;$N38,bank!$Q$2:$Q$1212,0),AG$1),FALSE)</f>
        <v>0</v>
      </c>
      <c r="AH38" s="21" cm="1">
        <f t="array" ref="AH38">IFERROR(INDEX(bank!$A$2:$P$1212,MATCH($M38&amp;$N38,bank!$Q$2:$Q$1212,0),AH$1),FALSE)</f>
        <v>20.239999999999998</v>
      </c>
      <c r="AI38" s="21" cm="1">
        <f t="array" ref="AI38">IFERROR(INDEX(bank!$A$2:$P$1212,MATCH($M38&amp;$N38,bank!$Q$2:$Q$1212,0),AI$1),FALSE)</f>
        <v>20.239999999999998</v>
      </c>
      <c r="AJ38" s="21" cm="1">
        <f t="array" ref="AJ38">IFERROR(INDEX(bank!$A$2:$P$1212,MATCH($M38&amp;$N38,bank!$Q$2:$Q$1212,0),AJ$1),FALSE)</f>
        <v>1137111.6900000011</v>
      </c>
      <c r="AK38" s="21" cm="1">
        <f t="array" ref="AK38">IFERROR(INDEX(bank!$A$2:$P$1212,MATCH($M38&amp;$N38,bank!$Q$2:$Q$1212,0),AK$1),FALSE)</f>
        <v>1</v>
      </c>
      <c r="AL38" s="21" t="b" cm="1">
        <f t="array" ref="AL38">IFERROR(INDEX(bank!$A$2:$P$1212,MATCH($M38&amp;$N38,bank!$Q$2:$Q$1212,0),AL$1),FALSE)</f>
        <v>1</v>
      </c>
      <c r="AM38" s="21" t="str" cm="1">
        <f t="array" ref="AM38">IFERROR(INDEX(bank!$A$2:$P$1212,MATCH($M38&amp;$N38,bank!$Q$2:$Q$1212,0),AM$1),FALSE)</f>
        <v>已关闭</v>
      </c>
    </row>
    <row r="39" spans="1:39" hidden="1">
      <c r="A39" s="18" t="s">
        <v>889</v>
      </c>
      <c r="B39" s="18" t="s">
        <v>923</v>
      </c>
      <c r="C39" s="18">
        <v>0</v>
      </c>
      <c r="D39" s="20">
        <v>45022.160136516213</v>
      </c>
      <c r="E39" s="18" t="s">
        <v>30</v>
      </c>
      <c r="F39" s="18" t="s">
        <v>20</v>
      </c>
      <c r="G39" s="18" t="b">
        <v>1</v>
      </c>
      <c r="H39" s="18">
        <v>0</v>
      </c>
      <c r="I39" s="18">
        <v>1</v>
      </c>
      <c r="J39" s="18" t="s">
        <v>46</v>
      </c>
      <c r="K39" s="20">
        <v>45023.088101851848</v>
      </c>
      <c r="L39" s="18">
        <v>1037</v>
      </c>
      <c r="M39" s="18" t="s">
        <v>885</v>
      </c>
      <c r="N39" s="18">
        <v>46</v>
      </c>
      <c r="O39" s="19" cm="1">
        <f t="array" ref="O39">IFERROR(INDEX(cashier!$A$2:$I$672,MATCH($M39&amp;$N39,cashier!$J$2:$J$672,0),O$1),FALSE)</f>
        <v>221</v>
      </c>
      <c r="P39" s="19" t="str" cm="1">
        <f t="array" ref="P39">IFERROR(INDEX(cashier!$A$2:$I$672,MATCH($M39&amp;$N39,cashier!$J$2:$J$672,0),P$1),FALSE)</f>
        <v>吴总股东往来/RMB</v>
      </c>
      <c r="Q39" s="19" cm="1">
        <f t="array" ref="Q39">IFERROR(INDEX(cashier!$A$2:$I$672,MATCH($M39&amp;$N39,cashier!$J$2:$J$672,0),Q$1),FALSE)</f>
        <v>45023.085674224538</v>
      </c>
      <c r="R39" s="19" t="str" cm="1">
        <f t="array" ref="R39">IFERROR(INDEX(cashier!$A$2:$I$672,MATCH($M39&amp;$N39,cashier!$J$2:$J$672,0),R$1),FALSE)</f>
        <v>RMB</v>
      </c>
      <c r="S39" s="19" cm="1">
        <f t="array" ref="S39">IFERROR(INDEX(cashier!$A$2:$I$672,MATCH($M39&amp;$N39,cashier!$J$2:$J$672,0),S$1),FALSE)</f>
        <v>1037</v>
      </c>
      <c r="T39" s="19" cm="1">
        <f t="array" ref="T39">IFERROR(INDEX(cashier!$A$2:$I$672,MATCH($M39&amp;$N39,cashier!$J$2:$J$672,0),T$1),FALSE)</f>
        <v>45023.088101851848</v>
      </c>
      <c r="U39" s="19" cm="1">
        <f t="array" ref="U39">IFERROR(INDEX(cashier!$A$2:$I$672,MATCH($M39&amp;$N39,cashier!$J$2:$J$672,0),U$1),FALSE)</f>
        <v>46</v>
      </c>
      <c r="V39" s="19" t="str" cm="1">
        <f t="array" ref="V39">IFERROR(INDEX(cashier!$A$2:$I$672,MATCH($M39&amp;$N39,cashier!$J$2:$J$672,0),V$1),FALSE)</f>
        <v>报销单</v>
      </c>
      <c r="W39" s="19" cm="1">
        <f t="array" ref="W39">IFERROR(INDEX(cashier!$A$2:$I$672,MATCH($M39&amp;$N39,cashier!$J$2:$J$672,0),W$1),FALSE)</f>
        <v>0</v>
      </c>
      <c r="X39" s="21" cm="1">
        <f t="array" ref="X39">IFERROR(INDEX(bank!$A$2:$P$1212,MATCH($M39&amp;$N39,bank!$Q$2:$Q$1212,0),X$1),FALSE)</f>
        <v>46</v>
      </c>
      <c r="Y39" s="21" t="str" cm="1">
        <f t="array" ref="Y39">IFERROR(INDEX(bank!$A$2:$P$1212,MATCH($M39&amp;$N39,bank!$Q$2:$Q$1212,0),Y$1),FALSE)</f>
        <v>报销单</v>
      </c>
      <c r="Z39" s="21" t="str" cm="1">
        <f t="array" ref="Z39">IFERROR(INDEX(bank!$A$2:$P$1212,MATCH($M39&amp;$N39,bank!$Q$2:$Q$1212,0),Z$1),FALSE)</f>
        <v>吴总股东往来/RMB</v>
      </c>
      <c r="AA39" s="21" t="str" cm="1">
        <f t="array" ref="AA39">IFERROR(INDEX(bank!$A$2:$P$1212,MATCH($M39&amp;$N39,bank!$Q$2:$Q$1212,0),AA$1),FALSE)</f>
        <v>RMB</v>
      </c>
      <c r="AB39" s="21" cm="1">
        <f t="array" ref="AB39">IFERROR(INDEX(bank!$A$2:$P$1212,MATCH($M39&amp;$N39,bank!$Q$2:$Q$1212,0),AB$1),FALSE)</f>
        <v>0</v>
      </c>
      <c r="AC39" s="21" t="str" cm="1">
        <f t="array" ref="AC39">IFERROR(INDEX(bank!$A$2:$P$1212,MATCH($M39&amp;$N39,bank!$Q$2:$Q$1212,0),AC$1),FALSE)</f>
        <v>5502.03-招待费</v>
      </c>
      <c r="AD39" s="21" t="str" cm="1">
        <f t="array" ref="AD39">IFERROR(INDEX(bank!$A$2:$P$1212,MATCH($M39&amp;$N39,bank!$Q$2:$Q$1212,0),AD$1),FALSE)</f>
        <v>招待码头领导饭后宵夜</v>
      </c>
      <c r="AE39" s="21" cm="1">
        <f t="array" ref="AE39">IFERROR(INDEX(bank!$A$2:$P$1212,MATCH($M39&amp;$N39,bank!$Q$2:$Q$1212,0),AE$1),FALSE)</f>
        <v>45023.088101851848</v>
      </c>
      <c r="AF39" s="21" cm="1">
        <f t="array" ref="AF39">IFERROR(INDEX(bank!$A$2:$P$1212,MATCH($M39&amp;$N39,bank!$Q$2:$Q$1212,0),AF$1),FALSE)</f>
        <v>0</v>
      </c>
      <c r="AG39" s="21" cm="1">
        <f t="array" ref="AG39">IFERROR(INDEX(bank!$A$2:$P$1212,MATCH($M39&amp;$N39,bank!$Q$2:$Q$1212,0),AG$1),FALSE)</f>
        <v>0</v>
      </c>
      <c r="AH39" s="21" cm="1">
        <f t="array" ref="AH39">IFERROR(INDEX(bank!$A$2:$P$1212,MATCH($M39&amp;$N39,bank!$Q$2:$Q$1212,0),AH$1),FALSE)</f>
        <v>1037</v>
      </c>
      <c r="AI39" s="21" cm="1">
        <f t="array" ref="AI39">IFERROR(INDEX(bank!$A$2:$P$1212,MATCH($M39&amp;$N39,bank!$Q$2:$Q$1212,0),AI$1),FALSE)</f>
        <v>1037</v>
      </c>
      <c r="AJ39" s="21" cm="1">
        <f t="array" ref="AJ39">IFERROR(INDEX(bank!$A$2:$P$1212,MATCH($M39&amp;$N39,bank!$Q$2:$Q$1212,0),AJ$1),FALSE)</f>
        <v>1136055.6900000011</v>
      </c>
      <c r="AK39" s="21" cm="1">
        <f t="array" ref="AK39">IFERROR(INDEX(bank!$A$2:$P$1212,MATCH($M39&amp;$N39,bank!$Q$2:$Q$1212,0),AK$1),FALSE)</f>
        <v>1</v>
      </c>
      <c r="AL39" s="21" t="b" cm="1">
        <f t="array" ref="AL39">IFERROR(INDEX(bank!$A$2:$P$1212,MATCH($M39&amp;$N39,bank!$Q$2:$Q$1212,0),AL$1),FALSE)</f>
        <v>1</v>
      </c>
      <c r="AM39" s="21" t="str" cm="1">
        <f t="array" ref="AM39">IFERROR(INDEX(bank!$A$2:$P$1212,MATCH($M39&amp;$N39,bank!$Q$2:$Q$1212,0),AM$1),FALSE)</f>
        <v>已关闭</v>
      </c>
    </row>
    <row r="40" spans="1:39" hidden="1">
      <c r="A40" s="18" t="s">
        <v>889</v>
      </c>
      <c r="B40" s="18" t="s">
        <v>924</v>
      </c>
      <c r="C40" s="18">
        <v>0</v>
      </c>
      <c r="D40" s="20">
        <v>45023.310492719909</v>
      </c>
      <c r="E40" s="18" t="s">
        <v>30</v>
      </c>
      <c r="F40" s="18" t="s">
        <v>20</v>
      </c>
      <c r="G40" s="18" t="b">
        <v>1</v>
      </c>
      <c r="H40" s="18">
        <v>0</v>
      </c>
      <c r="I40" s="18">
        <v>1</v>
      </c>
      <c r="J40" s="18" t="s">
        <v>46</v>
      </c>
      <c r="K40" s="20">
        <v>45030.124884259261</v>
      </c>
      <c r="L40" s="18">
        <v>1320</v>
      </c>
      <c r="M40" s="18" t="s">
        <v>885</v>
      </c>
      <c r="N40" s="18">
        <v>47</v>
      </c>
      <c r="O40" s="19" cm="1">
        <f t="array" ref="O40">IFERROR(INDEX(cashier!$A$2:$I$672,MATCH($M40&amp;$N40,cashier!$J$2:$J$672,0),O$1),FALSE)</f>
        <v>275</v>
      </c>
      <c r="P40" s="19" t="str" cm="1">
        <f t="array" ref="P40">IFERROR(INDEX(cashier!$A$2:$I$672,MATCH($M40&amp;$N40,cashier!$J$2:$J$672,0),P$1),FALSE)</f>
        <v>吴总股东往来/RMB</v>
      </c>
      <c r="Q40" s="19" cm="1">
        <f t="array" ref="Q40">IFERROR(INDEX(cashier!$A$2:$I$672,MATCH($M40&amp;$N40,cashier!$J$2:$J$672,0),Q$1),FALSE)</f>
        <v>45030.122206250002</v>
      </c>
      <c r="R40" s="19" t="str" cm="1">
        <f t="array" ref="R40">IFERROR(INDEX(cashier!$A$2:$I$672,MATCH($M40&amp;$N40,cashier!$J$2:$J$672,0),R$1),FALSE)</f>
        <v>RMB</v>
      </c>
      <c r="S40" s="19" cm="1">
        <f t="array" ref="S40">IFERROR(INDEX(cashier!$A$2:$I$672,MATCH($M40&amp;$N40,cashier!$J$2:$J$672,0),S$1),FALSE)</f>
        <v>1320</v>
      </c>
      <c r="T40" s="19" cm="1">
        <f t="array" ref="T40">IFERROR(INDEX(cashier!$A$2:$I$672,MATCH($M40&amp;$N40,cashier!$J$2:$J$672,0),T$1),FALSE)</f>
        <v>45030.124884259261</v>
      </c>
      <c r="U40" s="19" cm="1">
        <f t="array" ref="U40">IFERROR(INDEX(cashier!$A$2:$I$672,MATCH($M40&amp;$N40,cashier!$J$2:$J$672,0),U$1),FALSE)</f>
        <v>47</v>
      </c>
      <c r="V40" s="19" t="str" cm="1">
        <f t="array" ref="V40">IFERROR(INDEX(cashier!$A$2:$I$672,MATCH($M40&amp;$N40,cashier!$J$2:$J$672,0),V$1),FALSE)</f>
        <v>报销单</v>
      </c>
      <c r="W40" s="19" cm="1">
        <f t="array" ref="W40">IFERROR(INDEX(cashier!$A$2:$I$672,MATCH($M40&amp;$N40,cashier!$J$2:$J$672,0),W$1),FALSE)</f>
        <v>0</v>
      </c>
      <c r="X40" s="21" cm="1">
        <f t="array" ref="X40">IFERROR(INDEX(bank!$A$2:$P$1212,MATCH($M40&amp;$N40,bank!$Q$2:$Q$1212,0),X$1),FALSE)</f>
        <v>47</v>
      </c>
      <c r="Y40" s="21" t="str" cm="1">
        <f t="array" ref="Y40">IFERROR(INDEX(bank!$A$2:$P$1212,MATCH($M40&amp;$N40,bank!$Q$2:$Q$1212,0),Y$1),FALSE)</f>
        <v>报销单</v>
      </c>
      <c r="Z40" s="21" t="str" cm="1">
        <f t="array" ref="Z40">IFERROR(INDEX(bank!$A$2:$P$1212,MATCH($M40&amp;$N40,bank!$Q$2:$Q$1212,0),Z$1),FALSE)</f>
        <v>吴总股东往来/RMB</v>
      </c>
      <c r="AA40" s="21" t="str" cm="1">
        <f t="array" ref="AA40">IFERROR(INDEX(bank!$A$2:$P$1212,MATCH($M40&amp;$N40,bank!$Q$2:$Q$1212,0),AA$1),FALSE)</f>
        <v>RMB</v>
      </c>
      <c r="AB40" s="21" cm="1">
        <f t="array" ref="AB40">IFERROR(INDEX(bank!$A$2:$P$1212,MATCH($M40&amp;$N40,bank!$Q$2:$Q$1212,0),AB$1),FALSE)</f>
        <v>0</v>
      </c>
      <c r="AC40" s="21" t="str" cm="1">
        <f t="array" ref="AC40">IFERROR(INDEX(bank!$A$2:$P$1212,MATCH($M40&amp;$N40,bank!$Q$2:$Q$1212,0),AC$1),FALSE)</f>
        <v>5502.03-招待费</v>
      </c>
      <c r="AD40" s="21" t="str" cm="1">
        <f t="array" ref="AD40">IFERROR(INDEX(bank!$A$2:$P$1212,MATCH($M40&amp;$N40,bank!$Q$2:$Q$1212,0),AD$1),FALSE)</f>
        <v>招待厦门陈建峰吃饭</v>
      </c>
      <c r="AE40" s="21" cm="1">
        <f t="array" ref="AE40">IFERROR(INDEX(bank!$A$2:$P$1212,MATCH($M40&amp;$N40,bank!$Q$2:$Q$1212,0),AE$1),FALSE)</f>
        <v>45030.124884259261</v>
      </c>
      <c r="AF40" s="21" cm="1">
        <f t="array" ref="AF40">IFERROR(INDEX(bank!$A$2:$P$1212,MATCH($M40&amp;$N40,bank!$Q$2:$Q$1212,0),AF$1),FALSE)</f>
        <v>0</v>
      </c>
      <c r="AG40" s="21" cm="1">
        <f t="array" ref="AG40">IFERROR(INDEX(bank!$A$2:$P$1212,MATCH($M40&amp;$N40,bank!$Q$2:$Q$1212,0),AG$1),FALSE)</f>
        <v>0</v>
      </c>
      <c r="AH40" s="21" cm="1">
        <f t="array" ref="AH40">IFERROR(INDEX(bank!$A$2:$P$1212,MATCH($M40&amp;$N40,bank!$Q$2:$Q$1212,0),AH$1),FALSE)</f>
        <v>1320</v>
      </c>
      <c r="AI40" s="21" cm="1">
        <f t="array" ref="AI40">IFERROR(INDEX(bank!$A$2:$P$1212,MATCH($M40&amp;$N40,bank!$Q$2:$Q$1212,0),AI$1),FALSE)</f>
        <v>1320</v>
      </c>
      <c r="AJ40" s="21" cm="1">
        <f t="array" ref="AJ40">IFERROR(INDEX(bank!$A$2:$P$1212,MATCH($M40&amp;$N40,bank!$Q$2:$Q$1212,0),AJ$1),FALSE)</f>
        <v>2029945.790000001</v>
      </c>
      <c r="AK40" s="21" cm="1">
        <f t="array" ref="AK40">IFERROR(INDEX(bank!$A$2:$P$1212,MATCH($M40&amp;$N40,bank!$Q$2:$Q$1212,0),AK$1),FALSE)</f>
        <v>1</v>
      </c>
      <c r="AL40" s="21" t="b" cm="1">
        <f t="array" ref="AL40">IFERROR(INDEX(bank!$A$2:$P$1212,MATCH($M40&amp;$N40,bank!$Q$2:$Q$1212,0),AL$1),FALSE)</f>
        <v>1</v>
      </c>
      <c r="AM40" s="21" t="str" cm="1">
        <f t="array" ref="AM40">IFERROR(INDEX(bank!$A$2:$P$1212,MATCH($M40&amp;$N40,bank!$Q$2:$Q$1212,0),AM$1),FALSE)</f>
        <v>已关闭</v>
      </c>
    </row>
    <row r="41" spans="1:39" hidden="1">
      <c r="A41" s="18" t="s">
        <v>63</v>
      </c>
      <c r="B41" s="18" t="s">
        <v>925</v>
      </c>
      <c r="C41" s="18">
        <v>0</v>
      </c>
      <c r="D41" s="20">
        <v>45026.107820590281</v>
      </c>
      <c r="E41" s="18" t="s">
        <v>30</v>
      </c>
      <c r="F41" s="18" t="s">
        <v>20</v>
      </c>
      <c r="G41" s="18" t="b">
        <v>1</v>
      </c>
      <c r="H41" s="18">
        <v>0</v>
      </c>
      <c r="I41" s="18">
        <v>1</v>
      </c>
      <c r="J41" s="18" t="s">
        <v>31</v>
      </c>
      <c r="K41" s="20">
        <v>45026.278263888889</v>
      </c>
      <c r="L41" s="18">
        <v>30000</v>
      </c>
      <c r="M41" s="18" t="s">
        <v>885</v>
      </c>
      <c r="N41" s="18">
        <v>48</v>
      </c>
      <c r="O41" s="19" cm="1">
        <f t="array" ref="O41">IFERROR(INDEX(cashier!$A$2:$I$672,MATCH($M41&amp;$N41,cashier!$J$2:$J$672,0),O$1),FALSE)</f>
        <v>237</v>
      </c>
      <c r="P41" s="19" t="str" cm="1">
        <f t="array" ref="P41">IFERROR(INDEX(cashier!$A$2:$I$672,MATCH($M41&amp;$N41,cashier!$J$2:$J$672,0),P$1),FALSE)</f>
        <v>平安银行/RMB/-上海信智船务有限公司/15000105781743</v>
      </c>
      <c r="Q41" s="19" cm="1">
        <f t="array" ref="Q41">IFERROR(INDEX(cashier!$A$2:$I$672,MATCH($M41&amp;$N41,cashier!$J$2:$J$672,0),Q$1),FALSE)</f>
        <v>45026.277692800933</v>
      </c>
      <c r="R41" s="19" t="str" cm="1">
        <f t="array" ref="R41">IFERROR(INDEX(cashier!$A$2:$I$672,MATCH($M41&amp;$N41,cashier!$J$2:$J$672,0),R$1),FALSE)</f>
        <v>RMB</v>
      </c>
      <c r="S41" s="19" cm="1">
        <f t="array" ref="S41">IFERROR(INDEX(cashier!$A$2:$I$672,MATCH($M41&amp;$N41,cashier!$J$2:$J$672,0),S$1),FALSE)</f>
        <v>30000</v>
      </c>
      <c r="T41" s="19" cm="1">
        <f t="array" ref="T41">IFERROR(INDEX(cashier!$A$2:$I$672,MATCH($M41&amp;$N41,cashier!$J$2:$J$672,0),T$1),FALSE)</f>
        <v>45026.278263888889</v>
      </c>
      <c r="U41" s="19" cm="1">
        <f t="array" ref="U41">IFERROR(INDEX(cashier!$A$2:$I$672,MATCH($M41&amp;$N41,cashier!$J$2:$J$672,0),U$1),FALSE)</f>
        <v>48</v>
      </c>
      <c r="V41" s="19" t="str" cm="1">
        <f t="array" ref="V41">IFERROR(INDEX(cashier!$A$2:$I$672,MATCH($M41&amp;$N41,cashier!$J$2:$J$672,0),V$1),FALSE)</f>
        <v>报销单</v>
      </c>
      <c r="W41" s="19" cm="1">
        <f t="array" ref="W41">IFERROR(INDEX(cashier!$A$2:$I$672,MATCH($M41&amp;$N41,cashier!$J$2:$J$672,0),W$1),FALSE)</f>
        <v>0.9</v>
      </c>
      <c r="X41" s="21" cm="1">
        <f t="array" ref="X41">IFERROR(INDEX(bank!$A$2:$P$1212,MATCH($M41&amp;$N41,bank!$Q$2:$Q$1212,0),X$1),FALSE)</f>
        <v>48</v>
      </c>
      <c r="Y41" s="21" t="str" cm="1">
        <f t="array" ref="Y41">IFERROR(INDEX(bank!$A$2:$P$1212,MATCH($M41&amp;$N41,bank!$Q$2:$Q$1212,0),Y$1),FALSE)</f>
        <v>报销单</v>
      </c>
      <c r="Z41" s="21" t="str" cm="1">
        <f t="array" ref="Z41">IFERROR(INDEX(bank!$A$2:$P$1212,MATCH($M41&amp;$N41,bank!$Q$2:$Q$1212,0),Z$1),FALSE)</f>
        <v>平安银行/RMB/-上海信智船务有限公司/15000105781743</v>
      </c>
      <c r="AA41" s="21" t="str" cm="1">
        <f t="array" ref="AA41">IFERROR(INDEX(bank!$A$2:$P$1212,MATCH($M41&amp;$N41,bank!$Q$2:$Q$1212,0),AA$1),FALSE)</f>
        <v>RMB</v>
      </c>
      <c r="AB41" s="21" cm="1">
        <f t="array" ref="AB41">IFERROR(INDEX(bank!$A$2:$P$1212,MATCH($M41&amp;$N41,bank!$Q$2:$Q$1212,0),AB$1),FALSE)</f>
        <v>0</v>
      </c>
      <c r="AC41" s="21" t="str" cm="1">
        <f t="array" ref="AC41">IFERROR(INDEX(bank!$A$2:$P$1212,MATCH($M41&amp;$N41,bank!$Q$2:$Q$1212,0),AC$1),FALSE)</f>
        <v>2205-税金及其他</v>
      </c>
      <c r="AD41" s="21" t="str" cm="1">
        <f t="array" ref="AD41">IFERROR(INDEX(bank!$A$2:$P$1212,MATCH($M41&amp;$N41,bank!$Q$2:$Q$1212,0),AD$1),FALSE)</f>
        <v>平安划款工行------3月社保费用</v>
      </c>
      <c r="AE41" s="21" cm="1">
        <f t="array" ref="AE41">IFERROR(INDEX(bank!$A$2:$P$1212,MATCH($M41&amp;$N41,bank!$Q$2:$Q$1212,0),AE$1),FALSE)</f>
        <v>45026.278263888889</v>
      </c>
      <c r="AF41" s="21" cm="1">
        <f t="array" ref="AF41">IFERROR(INDEX(bank!$A$2:$P$1212,MATCH($M41&amp;$N41,bank!$Q$2:$Q$1212,0),AF$1),FALSE)</f>
        <v>0</v>
      </c>
      <c r="AG41" s="21" cm="1">
        <f t="array" ref="AG41">IFERROR(INDEX(bank!$A$2:$P$1212,MATCH($M41&amp;$N41,bank!$Q$2:$Q$1212,0),AG$1),FALSE)</f>
        <v>0</v>
      </c>
      <c r="AH41" s="21" cm="1">
        <f t="array" ref="AH41">IFERROR(INDEX(bank!$A$2:$P$1212,MATCH($M41&amp;$N41,bank!$Q$2:$Q$1212,0),AH$1),FALSE)</f>
        <v>30000</v>
      </c>
      <c r="AI41" s="21" cm="1">
        <f t="array" ref="AI41">IFERROR(INDEX(bank!$A$2:$P$1212,MATCH($M41&amp;$N41,bank!$Q$2:$Q$1212,0),AI$1),FALSE)</f>
        <v>30000</v>
      </c>
      <c r="AJ41" s="21" cm="1">
        <f t="array" ref="AJ41">IFERROR(INDEX(bank!$A$2:$P$1212,MATCH($M41&amp;$N41,bank!$Q$2:$Q$1212,0),AJ$1),FALSE)</f>
        <v>-41508.430000000008</v>
      </c>
      <c r="AK41" s="21" cm="1">
        <f t="array" ref="AK41">IFERROR(INDEX(bank!$A$2:$P$1212,MATCH($M41&amp;$N41,bank!$Q$2:$Q$1212,0),AK$1),FALSE)</f>
        <v>1</v>
      </c>
      <c r="AL41" s="21" t="b" cm="1">
        <f t="array" ref="AL41">IFERROR(INDEX(bank!$A$2:$P$1212,MATCH($M41&amp;$N41,bank!$Q$2:$Q$1212,0),AL$1),FALSE)</f>
        <v>1</v>
      </c>
      <c r="AM41" s="21" t="str" cm="1">
        <f t="array" ref="AM41">IFERROR(INDEX(bank!$A$2:$P$1212,MATCH($M41&amp;$N41,bank!$Q$2:$Q$1212,0),AM$1),FALSE)</f>
        <v>已关闭</v>
      </c>
    </row>
    <row r="42" spans="1:39" hidden="1">
      <c r="A42" s="18" t="s">
        <v>63</v>
      </c>
      <c r="B42" s="18" t="s">
        <v>926</v>
      </c>
      <c r="C42" s="18">
        <v>0</v>
      </c>
      <c r="D42" s="20">
        <v>45026.107496249999</v>
      </c>
      <c r="E42" s="18" t="s">
        <v>30</v>
      </c>
      <c r="F42" s="18" t="s">
        <v>20</v>
      </c>
      <c r="G42" s="18" t="b">
        <v>1</v>
      </c>
      <c r="H42" s="18">
        <v>0</v>
      </c>
      <c r="I42" s="18">
        <v>1</v>
      </c>
      <c r="J42" s="18" t="s">
        <v>31</v>
      </c>
      <c r="K42" s="20">
        <v>45026.278032407397</v>
      </c>
      <c r="L42" s="18">
        <v>20000</v>
      </c>
      <c r="M42" s="18" t="s">
        <v>885</v>
      </c>
      <c r="N42" s="18">
        <v>49</v>
      </c>
      <c r="O42" s="19" cm="1">
        <f t="array" ref="O42">IFERROR(INDEX(cashier!$A$2:$I$672,MATCH($M42&amp;$N42,cashier!$J$2:$J$672,0),O$1),FALSE)</f>
        <v>236</v>
      </c>
      <c r="P42" s="19" t="str" cm="1">
        <f t="array" ref="P42">IFERROR(INDEX(cashier!$A$2:$I$672,MATCH($M42&amp;$N42,cashier!$J$2:$J$672,0),P$1),FALSE)</f>
        <v>平安银行/RMB/-上海信智船务有限公司/15000105781743</v>
      </c>
      <c r="Q42" s="19" cm="1">
        <f t="array" ref="Q42">IFERROR(INDEX(cashier!$A$2:$I$672,MATCH($M42&amp;$N42,cashier!$J$2:$J$672,0),Q$1),FALSE)</f>
        <v>45026.277408310183</v>
      </c>
      <c r="R42" s="19" t="str" cm="1">
        <f t="array" ref="R42">IFERROR(INDEX(cashier!$A$2:$I$672,MATCH($M42&amp;$N42,cashier!$J$2:$J$672,0),R$1),FALSE)</f>
        <v>RMB</v>
      </c>
      <c r="S42" s="19" cm="1">
        <f t="array" ref="S42">IFERROR(INDEX(cashier!$A$2:$I$672,MATCH($M42&amp;$N42,cashier!$J$2:$J$672,0),S$1),FALSE)</f>
        <v>20000</v>
      </c>
      <c r="T42" s="19" cm="1">
        <f t="array" ref="T42">IFERROR(INDEX(cashier!$A$2:$I$672,MATCH($M42&amp;$N42,cashier!$J$2:$J$672,0),T$1),FALSE)</f>
        <v>45026.278032407397</v>
      </c>
      <c r="U42" s="19" cm="1">
        <f t="array" ref="U42">IFERROR(INDEX(cashier!$A$2:$I$672,MATCH($M42&amp;$N42,cashier!$J$2:$J$672,0),U$1),FALSE)</f>
        <v>49</v>
      </c>
      <c r="V42" s="19" t="str" cm="1">
        <f t="array" ref="V42">IFERROR(INDEX(cashier!$A$2:$I$672,MATCH($M42&amp;$N42,cashier!$J$2:$J$672,0),V$1),FALSE)</f>
        <v>报销单</v>
      </c>
      <c r="W42" s="19" cm="1">
        <f t="array" ref="W42">IFERROR(INDEX(cashier!$A$2:$I$672,MATCH($M42&amp;$N42,cashier!$J$2:$J$672,0),W$1),FALSE)</f>
        <v>0.9</v>
      </c>
      <c r="X42" s="21" cm="1">
        <f t="array" ref="X42">IFERROR(INDEX(bank!$A$2:$P$1212,MATCH($M42&amp;$N42,bank!$Q$2:$Q$1212,0),X$1),FALSE)</f>
        <v>49</v>
      </c>
      <c r="Y42" s="21" t="str" cm="1">
        <f t="array" ref="Y42">IFERROR(INDEX(bank!$A$2:$P$1212,MATCH($M42&amp;$N42,bank!$Q$2:$Q$1212,0),Y$1),FALSE)</f>
        <v>报销单</v>
      </c>
      <c r="Z42" s="21" t="str" cm="1">
        <f t="array" ref="Z42">IFERROR(INDEX(bank!$A$2:$P$1212,MATCH($M42&amp;$N42,bank!$Q$2:$Q$1212,0),Z$1),FALSE)</f>
        <v>平安银行/RMB/-上海信智船务有限公司/15000105781743</v>
      </c>
      <c r="AA42" s="21" t="str" cm="1">
        <f t="array" ref="AA42">IFERROR(INDEX(bank!$A$2:$P$1212,MATCH($M42&amp;$N42,bank!$Q$2:$Q$1212,0),AA$1),FALSE)</f>
        <v>RMB</v>
      </c>
      <c r="AB42" s="21" cm="1">
        <f t="array" ref="AB42">IFERROR(INDEX(bank!$A$2:$P$1212,MATCH($M42&amp;$N42,bank!$Q$2:$Q$1212,0),AB$1),FALSE)</f>
        <v>0</v>
      </c>
      <c r="AC42" s="21" t="str" cm="1">
        <f t="array" ref="AC42">IFERROR(INDEX(bank!$A$2:$P$1212,MATCH($M42&amp;$N42,bank!$Q$2:$Q$1212,0),AC$1),FALSE)</f>
        <v>2205-税金及其他</v>
      </c>
      <c r="AD42" s="21" t="str" cm="1">
        <f t="array" ref="AD42">IFERROR(INDEX(bank!$A$2:$P$1212,MATCH($M42&amp;$N42,bank!$Q$2:$Q$1212,0),AD$1),FALSE)</f>
        <v>平安划款兴业——3月公积金</v>
      </c>
      <c r="AE42" s="21" cm="1">
        <f t="array" ref="AE42">IFERROR(INDEX(bank!$A$2:$P$1212,MATCH($M42&amp;$N42,bank!$Q$2:$Q$1212,0),AE$1),FALSE)</f>
        <v>45026.278032407397</v>
      </c>
      <c r="AF42" s="21" cm="1">
        <f t="array" ref="AF42">IFERROR(INDEX(bank!$A$2:$P$1212,MATCH($M42&amp;$N42,bank!$Q$2:$Q$1212,0),AF$1),FALSE)</f>
        <v>0</v>
      </c>
      <c r="AG42" s="21" cm="1">
        <f t="array" ref="AG42">IFERROR(INDEX(bank!$A$2:$P$1212,MATCH($M42&amp;$N42,bank!$Q$2:$Q$1212,0),AG$1),FALSE)</f>
        <v>0</v>
      </c>
      <c r="AH42" s="21" cm="1">
        <f t="array" ref="AH42">IFERROR(INDEX(bank!$A$2:$P$1212,MATCH($M42&amp;$N42,bank!$Q$2:$Q$1212,0),AH$1),FALSE)</f>
        <v>20000</v>
      </c>
      <c r="AI42" s="21" cm="1">
        <f t="array" ref="AI42">IFERROR(INDEX(bank!$A$2:$P$1212,MATCH($M42&amp;$N42,bank!$Q$2:$Q$1212,0),AI$1),FALSE)</f>
        <v>20000</v>
      </c>
      <c r="AJ42" s="21" cm="1">
        <f t="array" ref="AJ42">IFERROR(INDEX(bank!$A$2:$P$1212,MATCH($M42&amp;$N42,bank!$Q$2:$Q$1212,0),AJ$1),FALSE)</f>
        <v>-11507.53000000001</v>
      </c>
      <c r="AK42" s="21" cm="1">
        <f t="array" ref="AK42">IFERROR(INDEX(bank!$A$2:$P$1212,MATCH($M42&amp;$N42,bank!$Q$2:$Q$1212,0),AK$1),FALSE)</f>
        <v>1</v>
      </c>
      <c r="AL42" s="21" t="b" cm="1">
        <f t="array" ref="AL42">IFERROR(INDEX(bank!$A$2:$P$1212,MATCH($M42&amp;$N42,bank!$Q$2:$Q$1212,0),AL$1),FALSE)</f>
        <v>1</v>
      </c>
      <c r="AM42" s="21" t="str" cm="1">
        <f t="array" ref="AM42">IFERROR(INDEX(bank!$A$2:$P$1212,MATCH($M42&amp;$N42,bank!$Q$2:$Q$1212,0),AM$1),FALSE)</f>
        <v>已关闭</v>
      </c>
    </row>
    <row r="43" spans="1:39" hidden="1">
      <c r="A43" s="18" t="s">
        <v>63</v>
      </c>
      <c r="B43" s="18" t="s">
        <v>927</v>
      </c>
      <c r="C43" s="18">
        <v>1031.7</v>
      </c>
      <c r="D43" s="20">
        <v>45026.103797569442</v>
      </c>
      <c r="E43" s="18" t="s">
        <v>30</v>
      </c>
      <c r="F43" s="18" t="s">
        <v>20</v>
      </c>
      <c r="G43" s="18" t="b">
        <v>1</v>
      </c>
      <c r="H43" s="18">
        <v>0</v>
      </c>
      <c r="I43" s="18">
        <v>1</v>
      </c>
      <c r="J43" s="18" t="s">
        <v>31</v>
      </c>
      <c r="K43" s="20">
        <v>45026.277719907397</v>
      </c>
      <c r="L43" s="18">
        <v>1031.7</v>
      </c>
      <c r="M43" s="18" t="s">
        <v>885</v>
      </c>
      <c r="N43" s="18">
        <v>50</v>
      </c>
      <c r="O43" s="19" cm="1">
        <f t="array" ref="O43">IFERROR(INDEX(cashier!$A$2:$I$672,MATCH($M43&amp;$N43,cashier!$J$2:$J$672,0),O$1),FALSE)</f>
        <v>235</v>
      </c>
      <c r="P43" s="19" t="str" cm="1">
        <f t="array" ref="P43">IFERROR(INDEX(cashier!$A$2:$I$672,MATCH($M43&amp;$N43,cashier!$J$2:$J$672,0),P$1),FALSE)</f>
        <v>平安银行/RMB/-上海信智船务有限公司/15000105781743</v>
      </c>
      <c r="Q43" s="19" cm="1">
        <f t="array" ref="Q43">IFERROR(INDEX(cashier!$A$2:$I$672,MATCH($M43&amp;$N43,cashier!$J$2:$J$672,0),Q$1),FALSE)</f>
        <v>45026.277147418979</v>
      </c>
      <c r="R43" s="19" t="str" cm="1">
        <f t="array" ref="R43">IFERROR(INDEX(cashier!$A$2:$I$672,MATCH($M43&amp;$N43,cashier!$J$2:$J$672,0),R$1),FALSE)</f>
        <v>RMB</v>
      </c>
      <c r="S43" s="19" cm="1">
        <f t="array" ref="S43">IFERROR(INDEX(cashier!$A$2:$I$672,MATCH($M43&amp;$N43,cashier!$J$2:$J$672,0),S$1),FALSE)</f>
        <v>1031.7</v>
      </c>
      <c r="T43" s="19" cm="1">
        <f t="array" ref="T43">IFERROR(INDEX(cashier!$A$2:$I$672,MATCH($M43&amp;$N43,cashier!$J$2:$J$672,0),T$1),FALSE)</f>
        <v>45026.277719907397</v>
      </c>
      <c r="U43" s="19" cm="1">
        <f t="array" ref="U43">IFERROR(INDEX(cashier!$A$2:$I$672,MATCH($M43&amp;$N43,cashier!$J$2:$J$672,0),U$1),FALSE)</f>
        <v>50</v>
      </c>
      <c r="V43" s="19" t="str" cm="1">
        <f t="array" ref="V43">IFERROR(INDEX(cashier!$A$2:$I$672,MATCH($M43&amp;$N43,cashier!$J$2:$J$672,0),V$1),FALSE)</f>
        <v>报销单</v>
      </c>
      <c r="W43" s="19" cm="1">
        <f t="array" ref="W43">IFERROR(INDEX(cashier!$A$2:$I$672,MATCH($M43&amp;$N43,cashier!$J$2:$J$672,0),W$1),FALSE)</f>
        <v>0</v>
      </c>
      <c r="X43" s="21" cm="1">
        <f t="array" ref="X43">IFERROR(INDEX(bank!$A$2:$P$1212,MATCH($M43&amp;$N43,bank!$Q$2:$Q$1212,0),X$1),FALSE)</f>
        <v>50</v>
      </c>
      <c r="Y43" s="21" t="str" cm="1">
        <f t="array" ref="Y43">IFERROR(INDEX(bank!$A$2:$P$1212,MATCH($M43&amp;$N43,bank!$Q$2:$Q$1212,0),Y$1),FALSE)</f>
        <v>报销单</v>
      </c>
      <c r="Z43" s="21" t="str" cm="1">
        <f t="array" ref="Z43">IFERROR(INDEX(bank!$A$2:$P$1212,MATCH($M43&amp;$N43,bank!$Q$2:$Q$1212,0),Z$1),FALSE)</f>
        <v>平安银行/RMB/-上海信智船务有限公司/15000105781743</v>
      </c>
      <c r="AA43" s="21" t="str" cm="1">
        <f t="array" ref="AA43">IFERROR(INDEX(bank!$A$2:$P$1212,MATCH($M43&amp;$N43,bank!$Q$2:$Q$1212,0),AA$1),FALSE)</f>
        <v>RMB</v>
      </c>
      <c r="AB43" s="21" cm="1">
        <f t="array" ref="AB43">IFERROR(INDEX(bank!$A$2:$P$1212,MATCH($M43&amp;$N43,bank!$Q$2:$Q$1212,0),AB$1),FALSE)</f>
        <v>0</v>
      </c>
      <c r="AC43" s="21" t="str" cm="1">
        <f t="array" ref="AC43">IFERROR(INDEX(bank!$A$2:$P$1212,MATCH($M43&amp;$N43,bank!$Q$2:$Q$1212,0),AC$1),FALSE)</f>
        <v>2205-税金及其他</v>
      </c>
      <c r="AD43" s="21" t="str" cm="1">
        <f t="array" ref="AD43">IFERROR(INDEX(bank!$A$2:$P$1212,MATCH($M43&amp;$N43,bank!$Q$2:$Q$1212,0),AD$1),FALSE)</f>
        <v>3月信智个税</v>
      </c>
      <c r="AE43" s="21" cm="1">
        <f t="array" ref="AE43">IFERROR(INDEX(bank!$A$2:$P$1212,MATCH($M43&amp;$N43,bank!$Q$2:$Q$1212,0),AE$1),FALSE)</f>
        <v>45026.277719907397</v>
      </c>
      <c r="AF43" s="21" cm="1">
        <f t="array" ref="AF43">IFERROR(INDEX(bank!$A$2:$P$1212,MATCH($M43&amp;$N43,bank!$Q$2:$Q$1212,0),AF$1),FALSE)</f>
        <v>0</v>
      </c>
      <c r="AG43" s="21" cm="1">
        <f t="array" ref="AG43">IFERROR(INDEX(bank!$A$2:$P$1212,MATCH($M43&amp;$N43,bank!$Q$2:$Q$1212,0),AG$1),FALSE)</f>
        <v>0</v>
      </c>
      <c r="AH43" s="21" cm="1">
        <f t="array" ref="AH43">IFERROR(INDEX(bank!$A$2:$P$1212,MATCH($M43&amp;$N43,bank!$Q$2:$Q$1212,0),AH$1),FALSE)</f>
        <v>1031.7</v>
      </c>
      <c r="AI43" s="21" cm="1">
        <f t="array" ref="AI43">IFERROR(INDEX(bank!$A$2:$P$1212,MATCH($M43&amp;$N43,bank!$Q$2:$Q$1212,0),AI$1),FALSE)</f>
        <v>1031.7</v>
      </c>
      <c r="AJ43" s="21" cm="1">
        <f t="array" ref="AJ43">IFERROR(INDEX(bank!$A$2:$P$1212,MATCH($M43&amp;$N43,bank!$Q$2:$Q$1212,0),AJ$1),FALSE)</f>
        <v>8492.4699999999884</v>
      </c>
      <c r="AK43" s="21" cm="1">
        <f t="array" ref="AK43">IFERROR(INDEX(bank!$A$2:$P$1212,MATCH($M43&amp;$N43,bank!$Q$2:$Q$1212,0),AK$1),FALSE)</f>
        <v>1</v>
      </c>
      <c r="AL43" s="21" t="b" cm="1">
        <f t="array" ref="AL43">IFERROR(INDEX(bank!$A$2:$P$1212,MATCH($M43&amp;$N43,bank!$Q$2:$Q$1212,0),AL$1),FALSE)</f>
        <v>1</v>
      </c>
      <c r="AM43" s="21" t="str" cm="1">
        <f t="array" ref="AM43">IFERROR(INDEX(bank!$A$2:$P$1212,MATCH($M43&amp;$N43,bank!$Q$2:$Q$1212,0),AM$1),FALSE)</f>
        <v>已关闭</v>
      </c>
    </row>
    <row r="44" spans="1:39" hidden="1">
      <c r="A44" s="18" t="s">
        <v>889</v>
      </c>
      <c r="B44" s="18" t="s">
        <v>928</v>
      </c>
      <c r="C44" s="18">
        <v>0</v>
      </c>
      <c r="D44" s="20">
        <v>45028.091912592587</v>
      </c>
      <c r="E44" s="18" t="s">
        <v>30</v>
      </c>
      <c r="F44" s="18" t="s">
        <v>20</v>
      </c>
      <c r="G44" s="18" t="b">
        <v>1</v>
      </c>
      <c r="H44" s="18">
        <v>0</v>
      </c>
      <c r="I44" s="18">
        <v>1</v>
      </c>
      <c r="J44" s="18" t="s">
        <v>46</v>
      </c>
      <c r="K44" s="20">
        <v>45030.125300925924</v>
      </c>
      <c r="L44" s="18">
        <v>3667</v>
      </c>
      <c r="M44" s="18" t="s">
        <v>885</v>
      </c>
      <c r="N44" s="18">
        <v>51</v>
      </c>
      <c r="O44" s="19" cm="1">
        <f t="array" ref="O44">IFERROR(INDEX(cashier!$A$2:$I$672,MATCH($M44&amp;$N44,cashier!$J$2:$J$672,0),O$1),FALSE)</f>
        <v>276</v>
      </c>
      <c r="P44" s="19" t="str" cm="1">
        <f t="array" ref="P44">IFERROR(INDEX(cashier!$A$2:$I$672,MATCH($M44&amp;$N44,cashier!$J$2:$J$672,0),P$1),FALSE)</f>
        <v>吴总股东往来/RMB</v>
      </c>
      <c r="Q44" s="19" cm="1">
        <f t="array" ref="Q44">IFERROR(INDEX(cashier!$A$2:$I$672,MATCH($M44&amp;$N44,cashier!$J$2:$J$672,0),Q$1),FALSE)</f>
        <v>45030.122609259262</v>
      </c>
      <c r="R44" s="19" t="str" cm="1">
        <f t="array" ref="R44">IFERROR(INDEX(cashier!$A$2:$I$672,MATCH($M44&amp;$N44,cashier!$J$2:$J$672,0),R$1),FALSE)</f>
        <v>RMB</v>
      </c>
      <c r="S44" s="19" cm="1">
        <f t="array" ref="S44">IFERROR(INDEX(cashier!$A$2:$I$672,MATCH($M44&amp;$N44,cashier!$J$2:$J$672,0),S$1),FALSE)</f>
        <v>32747</v>
      </c>
      <c r="T44" s="19" cm="1">
        <f t="array" ref="T44">IFERROR(INDEX(cashier!$A$2:$I$672,MATCH($M44&amp;$N44,cashier!$J$2:$J$672,0),T$1),FALSE)</f>
        <v>45030.125300925924</v>
      </c>
      <c r="U44" s="19" cm="1">
        <f t="array" ref="U44">IFERROR(INDEX(cashier!$A$2:$I$672,MATCH($M44&amp;$N44,cashier!$J$2:$J$672,0),U$1),FALSE)</f>
        <v>51</v>
      </c>
      <c r="V44" s="19" t="str" cm="1">
        <f t="array" ref="V44">IFERROR(INDEX(cashier!$A$2:$I$672,MATCH($M44&amp;$N44,cashier!$J$2:$J$672,0),V$1),FALSE)</f>
        <v>报销单</v>
      </c>
      <c r="W44" s="19" cm="1">
        <f t="array" ref="W44">IFERROR(INDEX(cashier!$A$2:$I$672,MATCH($M44&amp;$N44,cashier!$J$2:$J$672,0),W$1),FALSE)</f>
        <v>0</v>
      </c>
      <c r="X44" s="21" cm="1">
        <f t="array" ref="X44">IFERROR(INDEX(bank!$A$2:$P$1212,MATCH($M44&amp;$N44,bank!$Q$2:$Q$1212,0),X$1),FALSE)</f>
        <v>51</v>
      </c>
      <c r="Y44" s="21" t="str" cm="1">
        <f t="array" ref="Y44">IFERROR(INDEX(bank!$A$2:$P$1212,MATCH($M44&amp;$N44,bank!$Q$2:$Q$1212,0),Y$1),FALSE)</f>
        <v>报销单</v>
      </c>
      <c r="Z44" s="21" t="str" cm="1">
        <f t="array" ref="Z44">IFERROR(INDEX(bank!$A$2:$P$1212,MATCH($M44&amp;$N44,bank!$Q$2:$Q$1212,0),Z$1),FALSE)</f>
        <v>吴总股东往来/RMB</v>
      </c>
      <c r="AA44" s="21" t="str" cm="1">
        <f t="array" ref="AA44">IFERROR(INDEX(bank!$A$2:$P$1212,MATCH($M44&amp;$N44,bank!$Q$2:$Q$1212,0),AA$1),FALSE)</f>
        <v>RMB</v>
      </c>
      <c r="AB44" s="21" cm="1">
        <f t="array" ref="AB44">IFERROR(INDEX(bank!$A$2:$P$1212,MATCH($M44&amp;$N44,bank!$Q$2:$Q$1212,0),AB$1),FALSE)</f>
        <v>0</v>
      </c>
      <c r="AC44" s="21" t="str" cm="1">
        <f t="array" ref="AC44">IFERROR(INDEX(bank!$A$2:$P$1212,MATCH($M44&amp;$N44,bank!$Q$2:$Q$1212,0),AC$1),FALSE)</f>
        <v>5502.03-招待费</v>
      </c>
      <c r="AD44" s="21" t="str" cm="1">
        <f t="array" ref="AD44">IFERROR(INDEX(bank!$A$2:$P$1212,MATCH($M44&amp;$N44,bank!$Q$2:$Q$1212,0),AD$1),FALSE)</f>
        <v>招待罗泾码头现场经理及货代晚饭</v>
      </c>
      <c r="AE44" s="21" cm="1">
        <f t="array" ref="AE44">IFERROR(INDEX(bank!$A$2:$P$1212,MATCH($M44&amp;$N44,bank!$Q$2:$Q$1212,0),AE$1),FALSE)</f>
        <v>45030.125300925924</v>
      </c>
      <c r="AF44" s="21" cm="1">
        <f t="array" ref="AF44">IFERROR(INDEX(bank!$A$2:$P$1212,MATCH($M44&amp;$N44,bank!$Q$2:$Q$1212,0),AF$1),FALSE)</f>
        <v>0</v>
      </c>
      <c r="AG44" s="21" cm="1">
        <f t="array" ref="AG44">IFERROR(INDEX(bank!$A$2:$P$1212,MATCH($M44&amp;$N44,bank!$Q$2:$Q$1212,0),AG$1),FALSE)</f>
        <v>0</v>
      </c>
      <c r="AH44" s="21" cm="1">
        <f t="array" ref="AH44">IFERROR(INDEX(bank!$A$2:$P$1212,MATCH($M44&amp;$N44,bank!$Q$2:$Q$1212,0),AH$1),FALSE)</f>
        <v>3667</v>
      </c>
      <c r="AI44" s="21" cm="1">
        <f t="array" ref="AI44">IFERROR(INDEX(bank!$A$2:$P$1212,MATCH($M44&amp;$N44,bank!$Q$2:$Q$1212,0),AI$1),FALSE)</f>
        <v>3667</v>
      </c>
      <c r="AJ44" s="21" cm="1">
        <f t="array" ref="AJ44">IFERROR(INDEX(bank!$A$2:$P$1212,MATCH($M44&amp;$N44,bank!$Q$2:$Q$1212,0),AJ$1),FALSE)</f>
        <v>2026278.790000001</v>
      </c>
      <c r="AK44" s="21" cm="1">
        <f t="array" ref="AK44">IFERROR(INDEX(bank!$A$2:$P$1212,MATCH($M44&amp;$N44,bank!$Q$2:$Q$1212,0),AK$1),FALSE)</f>
        <v>1</v>
      </c>
      <c r="AL44" s="21" t="b" cm="1">
        <f t="array" ref="AL44">IFERROR(INDEX(bank!$A$2:$P$1212,MATCH($M44&amp;$N44,bank!$Q$2:$Q$1212,0),AL$1),FALSE)</f>
        <v>1</v>
      </c>
      <c r="AM44" s="21" t="str" cm="1">
        <f t="array" ref="AM44">IFERROR(INDEX(bank!$A$2:$P$1212,MATCH($M44&amp;$N44,bank!$Q$2:$Q$1212,0),AM$1),FALSE)</f>
        <v>已关闭</v>
      </c>
    </row>
    <row r="45" spans="1:39" hidden="1">
      <c r="A45" s="18" t="s">
        <v>889</v>
      </c>
      <c r="B45" s="18" t="s">
        <v>929</v>
      </c>
      <c r="C45" s="18">
        <v>0</v>
      </c>
      <c r="D45" s="20">
        <v>45028.091912592587</v>
      </c>
      <c r="E45" s="18" t="s">
        <v>30</v>
      </c>
      <c r="F45" s="18" t="s">
        <v>20</v>
      </c>
      <c r="G45" s="18" t="b">
        <v>1</v>
      </c>
      <c r="H45" s="18">
        <v>0</v>
      </c>
      <c r="I45" s="18">
        <v>1</v>
      </c>
      <c r="J45" s="18" t="s">
        <v>46</v>
      </c>
      <c r="K45" s="20">
        <v>45030.125300925924</v>
      </c>
      <c r="L45" s="18">
        <v>29080</v>
      </c>
      <c r="M45" s="18" t="s">
        <v>885</v>
      </c>
      <c r="N45" s="18">
        <v>51</v>
      </c>
      <c r="O45" s="19" cm="1">
        <f t="array" ref="O45">IFERROR(INDEX(cashier!$A$2:$I$672,MATCH($M45&amp;$N45,cashier!$J$2:$J$672,0),O$1),FALSE)</f>
        <v>276</v>
      </c>
      <c r="P45" s="19" t="str" cm="1">
        <f t="array" ref="P45">IFERROR(INDEX(cashier!$A$2:$I$672,MATCH($M45&amp;$N45,cashier!$J$2:$J$672,0),P$1),FALSE)</f>
        <v>吴总股东往来/RMB</v>
      </c>
      <c r="Q45" s="19" cm="1">
        <f t="array" ref="Q45">IFERROR(INDEX(cashier!$A$2:$I$672,MATCH($M45&amp;$N45,cashier!$J$2:$J$672,0),Q$1),FALSE)</f>
        <v>45030.122609259262</v>
      </c>
      <c r="R45" s="19" t="str" cm="1">
        <f t="array" ref="R45">IFERROR(INDEX(cashier!$A$2:$I$672,MATCH($M45&amp;$N45,cashier!$J$2:$J$672,0),R$1),FALSE)</f>
        <v>RMB</v>
      </c>
      <c r="S45" s="19" cm="1">
        <f t="array" ref="S45">IFERROR(INDEX(cashier!$A$2:$I$672,MATCH($M45&amp;$N45,cashier!$J$2:$J$672,0),S$1),FALSE)</f>
        <v>32747</v>
      </c>
      <c r="T45" s="19" cm="1">
        <f t="array" ref="T45">IFERROR(INDEX(cashier!$A$2:$I$672,MATCH($M45&amp;$N45,cashier!$J$2:$J$672,0),T$1),FALSE)</f>
        <v>45030.125300925924</v>
      </c>
      <c r="U45" s="19" cm="1">
        <f t="array" ref="U45">IFERROR(INDEX(cashier!$A$2:$I$672,MATCH($M45&amp;$N45,cashier!$J$2:$J$672,0),U$1),FALSE)</f>
        <v>51</v>
      </c>
      <c r="V45" s="19" t="str" cm="1">
        <f t="array" ref="V45">IFERROR(INDEX(cashier!$A$2:$I$672,MATCH($M45&amp;$N45,cashier!$J$2:$J$672,0),V$1),FALSE)</f>
        <v>报销单</v>
      </c>
      <c r="W45" s="19" cm="1">
        <f t="array" ref="W45">IFERROR(INDEX(cashier!$A$2:$I$672,MATCH($M45&amp;$N45,cashier!$J$2:$J$672,0),W$1),FALSE)</f>
        <v>0</v>
      </c>
      <c r="X45" s="21" cm="1">
        <f t="array" ref="X45">IFERROR(INDEX(bank!$A$2:$P$1212,MATCH($M45&amp;$N45,bank!$Q$2:$Q$1212,0),X$1),FALSE)</f>
        <v>51</v>
      </c>
      <c r="Y45" s="21" t="str" cm="1">
        <f t="array" ref="Y45">IFERROR(INDEX(bank!$A$2:$P$1212,MATCH($M45&amp;$N45,bank!$Q$2:$Q$1212,0),Y$1),FALSE)</f>
        <v>报销单</v>
      </c>
      <c r="Z45" s="21" t="str" cm="1">
        <f t="array" ref="Z45">IFERROR(INDEX(bank!$A$2:$P$1212,MATCH($M45&amp;$N45,bank!$Q$2:$Q$1212,0),Z$1),FALSE)</f>
        <v>吴总股东往来/RMB</v>
      </c>
      <c r="AA45" s="21" t="str" cm="1">
        <f t="array" ref="AA45">IFERROR(INDEX(bank!$A$2:$P$1212,MATCH($M45&amp;$N45,bank!$Q$2:$Q$1212,0),AA$1),FALSE)</f>
        <v>RMB</v>
      </c>
      <c r="AB45" s="21" cm="1">
        <f t="array" ref="AB45">IFERROR(INDEX(bank!$A$2:$P$1212,MATCH($M45&amp;$N45,bank!$Q$2:$Q$1212,0),AB$1),FALSE)</f>
        <v>0</v>
      </c>
      <c r="AC45" s="21" t="str" cm="1">
        <f t="array" ref="AC45">IFERROR(INDEX(bank!$A$2:$P$1212,MATCH($M45&amp;$N45,bank!$Q$2:$Q$1212,0),AC$1),FALSE)</f>
        <v>5502.03-招待费</v>
      </c>
      <c r="AD45" s="21" t="str" cm="1">
        <f t="array" ref="AD45">IFERROR(INDEX(bank!$A$2:$P$1212,MATCH($M45&amp;$N45,bank!$Q$2:$Q$1212,0),AD$1),FALSE)</f>
        <v>招待罗泾码头现场经理及货代晚饭</v>
      </c>
      <c r="AE45" s="21" cm="1">
        <f t="array" ref="AE45">IFERROR(INDEX(bank!$A$2:$P$1212,MATCH($M45&amp;$N45,bank!$Q$2:$Q$1212,0),AE$1),FALSE)</f>
        <v>45030.125300925924</v>
      </c>
      <c r="AF45" s="21" cm="1">
        <f t="array" ref="AF45">IFERROR(INDEX(bank!$A$2:$P$1212,MATCH($M45&amp;$N45,bank!$Q$2:$Q$1212,0),AF$1),FALSE)</f>
        <v>0</v>
      </c>
      <c r="AG45" s="21" cm="1">
        <f t="array" ref="AG45">IFERROR(INDEX(bank!$A$2:$P$1212,MATCH($M45&amp;$N45,bank!$Q$2:$Q$1212,0),AG$1),FALSE)</f>
        <v>0</v>
      </c>
      <c r="AH45" s="21" cm="1">
        <f t="array" ref="AH45">IFERROR(INDEX(bank!$A$2:$P$1212,MATCH($M45&amp;$N45,bank!$Q$2:$Q$1212,0),AH$1),FALSE)</f>
        <v>3667</v>
      </c>
      <c r="AI45" s="21" cm="1">
        <f t="array" ref="AI45">IFERROR(INDEX(bank!$A$2:$P$1212,MATCH($M45&amp;$N45,bank!$Q$2:$Q$1212,0),AI$1),FALSE)</f>
        <v>3667</v>
      </c>
      <c r="AJ45" s="21" cm="1">
        <f t="array" ref="AJ45">IFERROR(INDEX(bank!$A$2:$P$1212,MATCH($M45&amp;$N45,bank!$Q$2:$Q$1212,0),AJ$1),FALSE)</f>
        <v>2026278.790000001</v>
      </c>
      <c r="AK45" s="21" cm="1">
        <f t="array" ref="AK45">IFERROR(INDEX(bank!$A$2:$P$1212,MATCH($M45&amp;$N45,bank!$Q$2:$Q$1212,0),AK$1),FALSE)</f>
        <v>1</v>
      </c>
      <c r="AL45" s="21" t="b" cm="1">
        <f t="array" ref="AL45">IFERROR(INDEX(bank!$A$2:$P$1212,MATCH($M45&amp;$N45,bank!$Q$2:$Q$1212,0),AL$1),FALSE)</f>
        <v>1</v>
      </c>
      <c r="AM45" s="21" t="str" cm="1">
        <f t="array" ref="AM45">IFERROR(INDEX(bank!$A$2:$P$1212,MATCH($M45&amp;$N45,bank!$Q$2:$Q$1212,0),AM$1),FALSE)</f>
        <v>已关闭</v>
      </c>
    </row>
    <row r="46" spans="1:39" hidden="1">
      <c r="A46" s="18" t="s">
        <v>891</v>
      </c>
      <c r="B46" s="18" t="s">
        <v>930</v>
      </c>
      <c r="C46" s="18">
        <v>0</v>
      </c>
      <c r="D46" s="20">
        <v>45028.360576412037</v>
      </c>
      <c r="E46" s="18" t="s">
        <v>30</v>
      </c>
      <c r="F46" s="18" t="s">
        <v>20</v>
      </c>
      <c r="G46" s="18" t="b">
        <v>1</v>
      </c>
      <c r="H46" s="18">
        <v>0</v>
      </c>
      <c r="I46" s="18">
        <v>1</v>
      </c>
      <c r="J46" s="18" t="s">
        <v>46</v>
      </c>
      <c r="K46" s="20">
        <v>45030.128912037027</v>
      </c>
      <c r="L46" s="18">
        <v>683</v>
      </c>
      <c r="M46" s="18" t="s">
        <v>885</v>
      </c>
      <c r="N46" s="18">
        <v>52</v>
      </c>
      <c r="O46" s="19" cm="1">
        <f t="array" ref="O46">IFERROR(INDEX(cashier!$A$2:$I$672,MATCH($M46&amp;$N46,cashier!$J$2:$J$672,0),O$1),FALSE)</f>
        <v>278</v>
      </c>
      <c r="P46" s="19" t="str" cm="1">
        <f t="array" ref="P46">IFERROR(INDEX(cashier!$A$2:$I$672,MATCH($M46&amp;$N46,cashier!$J$2:$J$672,0),P$1),FALSE)</f>
        <v>吴总股东往来/RMB</v>
      </c>
      <c r="Q46" s="19" cm="1">
        <f t="array" ref="Q46">IFERROR(INDEX(cashier!$A$2:$I$672,MATCH($M46&amp;$N46,cashier!$J$2:$J$672,0),Q$1),FALSE)</f>
        <v>45030.126270590277</v>
      </c>
      <c r="R46" s="19" t="str" cm="1">
        <f t="array" ref="R46">IFERROR(INDEX(cashier!$A$2:$I$672,MATCH($M46&amp;$N46,cashier!$J$2:$J$672,0),R$1),FALSE)</f>
        <v>RMB</v>
      </c>
      <c r="S46" s="19" cm="1">
        <f t="array" ref="S46">IFERROR(INDEX(cashier!$A$2:$I$672,MATCH($M46&amp;$N46,cashier!$J$2:$J$672,0),S$1),FALSE)</f>
        <v>24434.43</v>
      </c>
      <c r="T46" s="19" cm="1">
        <f t="array" ref="T46">IFERROR(INDEX(cashier!$A$2:$I$672,MATCH($M46&amp;$N46,cashier!$J$2:$J$672,0),T$1),FALSE)</f>
        <v>45030.128912037027</v>
      </c>
      <c r="U46" s="19" cm="1">
        <f t="array" ref="U46">IFERROR(INDEX(cashier!$A$2:$I$672,MATCH($M46&amp;$N46,cashier!$J$2:$J$672,0),U$1),FALSE)</f>
        <v>52</v>
      </c>
      <c r="V46" s="19" t="str" cm="1">
        <f t="array" ref="V46">IFERROR(INDEX(cashier!$A$2:$I$672,MATCH($M46&amp;$N46,cashier!$J$2:$J$672,0),V$1),FALSE)</f>
        <v>报销单</v>
      </c>
      <c r="W46" s="19" cm="1">
        <f t="array" ref="W46">IFERROR(INDEX(cashier!$A$2:$I$672,MATCH($M46&amp;$N46,cashier!$J$2:$J$672,0),W$1),FALSE)</f>
        <v>0</v>
      </c>
      <c r="X46" s="21" cm="1">
        <f t="array" ref="X46">IFERROR(INDEX(bank!$A$2:$P$1212,MATCH($M46&amp;$N46,bank!$Q$2:$Q$1212,0),X$1),FALSE)</f>
        <v>52</v>
      </c>
      <c r="Y46" s="21" t="str" cm="1">
        <f t="array" ref="Y46">IFERROR(INDEX(bank!$A$2:$P$1212,MATCH($M46&amp;$N46,bank!$Q$2:$Q$1212,0),Y$1),FALSE)</f>
        <v>报销单</v>
      </c>
      <c r="Z46" s="21" t="str" cm="1">
        <f t="array" ref="Z46">IFERROR(INDEX(bank!$A$2:$P$1212,MATCH($M46&amp;$N46,bank!$Q$2:$Q$1212,0),Z$1),FALSE)</f>
        <v>吴总股东往来/RMB</v>
      </c>
      <c r="AA46" s="21" t="str" cm="1">
        <f t="array" ref="AA46">IFERROR(INDEX(bank!$A$2:$P$1212,MATCH($M46&amp;$N46,bank!$Q$2:$Q$1212,0),AA$1),FALSE)</f>
        <v>RMB</v>
      </c>
      <c r="AB46" s="21" cm="1">
        <f t="array" ref="AB46">IFERROR(INDEX(bank!$A$2:$P$1212,MATCH($M46&amp;$N46,bank!$Q$2:$Q$1212,0),AB$1),FALSE)</f>
        <v>0</v>
      </c>
      <c r="AC46" s="21" t="str" cm="1">
        <f t="array" ref="AC46">IFERROR(INDEX(bank!$A$2:$P$1212,MATCH($M46&amp;$N46,bank!$Q$2:$Q$1212,0),AC$1),FALSE)</f>
        <v xml:space="preserve">5502.08-差旅费 </v>
      </c>
      <c r="AD46" s="21" t="str" cm="1">
        <f t="array" ref="AD46">IFERROR(INDEX(bank!$A$2:$P$1212,MATCH($M46&amp;$N46,bank!$Q$2:$Q$1212,0),AD$1),FALSE)</f>
        <v>出租车</v>
      </c>
      <c r="AE46" s="21" cm="1">
        <f t="array" ref="AE46">IFERROR(INDEX(bank!$A$2:$P$1212,MATCH($M46&amp;$N46,bank!$Q$2:$Q$1212,0),AE$1),FALSE)</f>
        <v>45030.128912037027</v>
      </c>
      <c r="AF46" s="21" cm="1">
        <f t="array" ref="AF46">IFERROR(INDEX(bank!$A$2:$P$1212,MATCH($M46&amp;$N46,bank!$Q$2:$Q$1212,0),AF$1),FALSE)</f>
        <v>0</v>
      </c>
      <c r="AG46" s="21" cm="1">
        <f t="array" ref="AG46">IFERROR(INDEX(bank!$A$2:$P$1212,MATCH($M46&amp;$N46,bank!$Q$2:$Q$1212,0),AG$1),FALSE)</f>
        <v>0</v>
      </c>
      <c r="AH46" s="21" cm="1">
        <f t="array" ref="AH46">IFERROR(INDEX(bank!$A$2:$P$1212,MATCH($M46&amp;$N46,bank!$Q$2:$Q$1212,0),AH$1),FALSE)</f>
        <v>683</v>
      </c>
      <c r="AI46" s="21" cm="1">
        <f t="array" ref="AI46">IFERROR(INDEX(bank!$A$2:$P$1212,MATCH($M46&amp;$N46,bank!$Q$2:$Q$1212,0),AI$1),FALSE)</f>
        <v>683</v>
      </c>
      <c r="AJ46" s="21" cm="1">
        <f t="array" ref="AJ46">IFERROR(INDEX(bank!$A$2:$P$1212,MATCH($M46&amp;$N46,bank!$Q$2:$Q$1212,0),AJ$1),FALSE)</f>
        <v>1995515.790000001</v>
      </c>
      <c r="AK46" s="21" cm="1">
        <f t="array" ref="AK46">IFERROR(INDEX(bank!$A$2:$P$1212,MATCH($M46&amp;$N46,bank!$Q$2:$Q$1212,0),AK$1),FALSE)</f>
        <v>1</v>
      </c>
      <c r="AL46" s="21" t="b" cm="1">
        <f t="array" ref="AL46">IFERROR(INDEX(bank!$A$2:$P$1212,MATCH($M46&amp;$N46,bank!$Q$2:$Q$1212,0),AL$1),FALSE)</f>
        <v>1</v>
      </c>
      <c r="AM46" s="21" t="str" cm="1">
        <f t="array" ref="AM46">IFERROR(INDEX(bank!$A$2:$P$1212,MATCH($M46&amp;$N46,bank!$Q$2:$Q$1212,0),AM$1),FALSE)</f>
        <v>已关闭</v>
      </c>
    </row>
    <row r="47" spans="1:39" hidden="1">
      <c r="A47" s="18" t="s">
        <v>891</v>
      </c>
      <c r="B47" s="18" t="s">
        <v>931</v>
      </c>
      <c r="C47" s="18">
        <v>785.73</v>
      </c>
      <c r="D47" s="20">
        <v>45028.360576412037</v>
      </c>
      <c r="E47" s="18" t="s">
        <v>30</v>
      </c>
      <c r="F47" s="18" t="s">
        <v>20</v>
      </c>
      <c r="G47" s="18" t="b">
        <v>1</v>
      </c>
      <c r="H47" s="18">
        <v>0</v>
      </c>
      <c r="I47" s="18">
        <v>1</v>
      </c>
      <c r="J47" s="18" t="s">
        <v>46</v>
      </c>
      <c r="K47" s="20">
        <v>45030.128912037027</v>
      </c>
      <c r="L47" s="18">
        <v>785.73</v>
      </c>
      <c r="M47" s="18" t="s">
        <v>885</v>
      </c>
      <c r="N47" s="18">
        <v>52</v>
      </c>
      <c r="O47" s="19" cm="1">
        <f t="array" ref="O47">IFERROR(INDEX(cashier!$A$2:$I$672,MATCH($M47&amp;$N47,cashier!$J$2:$J$672,0),O$1),FALSE)</f>
        <v>278</v>
      </c>
      <c r="P47" s="19" t="str" cm="1">
        <f t="array" ref="P47">IFERROR(INDEX(cashier!$A$2:$I$672,MATCH($M47&amp;$N47,cashier!$J$2:$J$672,0),P$1),FALSE)</f>
        <v>吴总股东往来/RMB</v>
      </c>
      <c r="Q47" s="19" cm="1">
        <f t="array" ref="Q47">IFERROR(INDEX(cashier!$A$2:$I$672,MATCH($M47&amp;$N47,cashier!$J$2:$J$672,0),Q$1),FALSE)</f>
        <v>45030.126270590277</v>
      </c>
      <c r="R47" s="19" t="str" cm="1">
        <f t="array" ref="R47">IFERROR(INDEX(cashier!$A$2:$I$672,MATCH($M47&amp;$N47,cashier!$J$2:$J$672,0),R$1),FALSE)</f>
        <v>RMB</v>
      </c>
      <c r="S47" s="19" cm="1">
        <f t="array" ref="S47">IFERROR(INDEX(cashier!$A$2:$I$672,MATCH($M47&amp;$N47,cashier!$J$2:$J$672,0),S$1),FALSE)</f>
        <v>24434.43</v>
      </c>
      <c r="T47" s="19" cm="1">
        <f t="array" ref="T47">IFERROR(INDEX(cashier!$A$2:$I$672,MATCH($M47&amp;$N47,cashier!$J$2:$J$672,0),T$1),FALSE)</f>
        <v>45030.128912037027</v>
      </c>
      <c r="U47" s="19" cm="1">
        <f t="array" ref="U47">IFERROR(INDEX(cashier!$A$2:$I$672,MATCH($M47&amp;$N47,cashier!$J$2:$J$672,0),U$1),FALSE)</f>
        <v>52</v>
      </c>
      <c r="V47" s="19" t="str" cm="1">
        <f t="array" ref="V47">IFERROR(INDEX(cashier!$A$2:$I$672,MATCH($M47&amp;$N47,cashier!$J$2:$J$672,0),V$1),FALSE)</f>
        <v>报销单</v>
      </c>
      <c r="W47" s="19" cm="1">
        <f t="array" ref="W47">IFERROR(INDEX(cashier!$A$2:$I$672,MATCH($M47&amp;$N47,cashier!$J$2:$J$672,0),W$1),FALSE)</f>
        <v>0</v>
      </c>
      <c r="X47" s="21" cm="1">
        <f t="array" ref="X47">IFERROR(INDEX(bank!$A$2:$P$1212,MATCH($M47&amp;$N47,bank!$Q$2:$Q$1212,0),X$1),FALSE)</f>
        <v>52</v>
      </c>
      <c r="Y47" s="21" t="str" cm="1">
        <f t="array" ref="Y47">IFERROR(INDEX(bank!$A$2:$P$1212,MATCH($M47&amp;$N47,bank!$Q$2:$Q$1212,0),Y$1),FALSE)</f>
        <v>报销单</v>
      </c>
      <c r="Z47" s="21" t="str" cm="1">
        <f t="array" ref="Z47">IFERROR(INDEX(bank!$A$2:$P$1212,MATCH($M47&amp;$N47,bank!$Q$2:$Q$1212,0),Z$1),FALSE)</f>
        <v>吴总股东往来/RMB</v>
      </c>
      <c r="AA47" s="21" t="str" cm="1">
        <f t="array" ref="AA47">IFERROR(INDEX(bank!$A$2:$P$1212,MATCH($M47&amp;$N47,bank!$Q$2:$Q$1212,0),AA$1),FALSE)</f>
        <v>RMB</v>
      </c>
      <c r="AB47" s="21" cm="1">
        <f t="array" ref="AB47">IFERROR(INDEX(bank!$A$2:$P$1212,MATCH($M47&amp;$N47,bank!$Q$2:$Q$1212,0),AB$1),FALSE)</f>
        <v>0</v>
      </c>
      <c r="AC47" s="21" t="str" cm="1">
        <f t="array" ref="AC47">IFERROR(INDEX(bank!$A$2:$P$1212,MATCH($M47&amp;$N47,bank!$Q$2:$Q$1212,0),AC$1),FALSE)</f>
        <v xml:space="preserve">5502.08-差旅费 </v>
      </c>
      <c r="AD47" s="21" t="str" cm="1">
        <f t="array" ref="AD47">IFERROR(INDEX(bank!$A$2:$P$1212,MATCH($M47&amp;$N47,bank!$Q$2:$Q$1212,0),AD$1),FALSE)</f>
        <v>出租车</v>
      </c>
      <c r="AE47" s="21" cm="1">
        <f t="array" ref="AE47">IFERROR(INDEX(bank!$A$2:$P$1212,MATCH($M47&amp;$N47,bank!$Q$2:$Q$1212,0),AE$1),FALSE)</f>
        <v>45030.128912037027</v>
      </c>
      <c r="AF47" s="21" cm="1">
        <f t="array" ref="AF47">IFERROR(INDEX(bank!$A$2:$P$1212,MATCH($M47&amp;$N47,bank!$Q$2:$Q$1212,0),AF$1),FALSE)</f>
        <v>0</v>
      </c>
      <c r="AG47" s="21" cm="1">
        <f t="array" ref="AG47">IFERROR(INDEX(bank!$A$2:$P$1212,MATCH($M47&amp;$N47,bank!$Q$2:$Q$1212,0),AG$1),FALSE)</f>
        <v>0</v>
      </c>
      <c r="AH47" s="21" cm="1">
        <f t="array" ref="AH47">IFERROR(INDEX(bank!$A$2:$P$1212,MATCH($M47&amp;$N47,bank!$Q$2:$Q$1212,0),AH$1),FALSE)</f>
        <v>683</v>
      </c>
      <c r="AI47" s="21" cm="1">
        <f t="array" ref="AI47">IFERROR(INDEX(bank!$A$2:$P$1212,MATCH($M47&amp;$N47,bank!$Q$2:$Q$1212,0),AI$1),FALSE)</f>
        <v>683</v>
      </c>
      <c r="AJ47" s="21" cm="1">
        <f t="array" ref="AJ47">IFERROR(INDEX(bank!$A$2:$P$1212,MATCH($M47&amp;$N47,bank!$Q$2:$Q$1212,0),AJ$1),FALSE)</f>
        <v>1995515.790000001</v>
      </c>
      <c r="AK47" s="21" cm="1">
        <f t="array" ref="AK47">IFERROR(INDEX(bank!$A$2:$P$1212,MATCH($M47&amp;$N47,bank!$Q$2:$Q$1212,0),AK$1),FALSE)</f>
        <v>1</v>
      </c>
      <c r="AL47" s="21" t="b" cm="1">
        <f t="array" ref="AL47">IFERROR(INDEX(bank!$A$2:$P$1212,MATCH($M47&amp;$N47,bank!$Q$2:$Q$1212,0),AL$1),FALSE)</f>
        <v>1</v>
      </c>
      <c r="AM47" s="21" t="str" cm="1">
        <f t="array" ref="AM47">IFERROR(INDEX(bank!$A$2:$P$1212,MATCH($M47&amp;$N47,bank!$Q$2:$Q$1212,0),AM$1),FALSE)</f>
        <v>已关闭</v>
      </c>
    </row>
    <row r="48" spans="1:39" hidden="1">
      <c r="A48" s="18" t="s">
        <v>883</v>
      </c>
      <c r="B48" s="18" t="s">
        <v>932</v>
      </c>
      <c r="C48" s="18">
        <v>3139.8</v>
      </c>
      <c r="D48" s="20">
        <v>45028.360576412037</v>
      </c>
      <c r="E48" s="18" t="s">
        <v>30</v>
      </c>
      <c r="F48" s="18" t="s">
        <v>20</v>
      </c>
      <c r="G48" s="18" t="b">
        <v>1</v>
      </c>
      <c r="H48" s="18">
        <v>0</v>
      </c>
      <c r="I48" s="18">
        <v>1</v>
      </c>
      <c r="J48" s="18" t="s">
        <v>46</v>
      </c>
      <c r="K48" s="20">
        <v>45030.128912037027</v>
      </c>
      <c r="L48" s="18">
        <v>3139.8</v>
      </c>
      <c r="M48" s="18" t="s">
        <v>885</v>
      </c>
      <c r="N48" s="18">
        <v>52</v>
      </c>
      <c r="O48" s="19" cm="1">
        <f t="array" ref="O48">IFERROR(INDEX(cashier!$A$2:$I$672,MATCH($M48&amp;$N48,cashier!$J$2:$J$672,0),O$1),FALSE)</f>
        <v>278</v>
      </c>
      <c r="P48" s="19" t="str" cm="1">
        <f t="array" ref="P48">IFERROR(INDEX(cashier!$A$2:$I$672,MATCH($M48&amp;$N48,cashier!$J$2:$J$672,0),P$1),FALSE)</f>
        <v>吴总股东往来/RMB</v>
      </c>
      <c r="Q48" s="19" cm="1">
        <f t="array" ref="Q48">IFERROR(INDEX(cashier!$A$2:$I$672,MATCH($M48&amp;$N48,cashier!$J$2:$J$672,0),Q$1),FALSE)</f>
        <v>45030.126270590277</v>
      </c>
      <c r="R48" s="19" t="str" cm="1">
        <f t="array" ref="R48">IFERROR(INDEX(cashier!$A$2:$I$672,MATCH($M48&amp;$N48,cashier!$J$2:$J$672,0),R$1),FALSE)</f>
        <v>RMB</v>
      </c>
      <c r="S48" s="19" cm="1">
        <f t="array" ref="S48">IFERROR(INDEX(cashier!$A$2:$I$672,MATCH($M48&amp;$N48,cashier!$J$2:$J$672,0),S$1),FALSE)</f>
        <v>24434.43</v>
      </c>
      <c r="T48" s="19" cm="1">
        <f t="array" ref="T48">IFERROR(INDEX(cashier!$A$2:$I$672,MATCH($M48&amp;$N48,cashier!$J$2:$J$672,0),T$1),FALSE)</f>
        <v>45030.128912037027</v>
      </c>
      <c r="U48" s="19" cm="1">
        <f t="array" ref="U48">IFERROR(INDEX(cashier!$A$2:$I$672,MATCH($M48&amp;$N48,cashier!$J$2:$J$672,0),U$1),FALSE)</f>
        <v>52</v>
      </c>
      <c r="V48" s="19" t="str" cm="1">
        <f t="array" ref="V48">IFERROR(INDEX(cashier!$A$2:$I$672,MATCH($M48&amp;$N48,cashier!$J$2:$J$672,0),V$1),FALSE)</f>
        <v>报销单</v>
      </c>
      <c r="W48" s="19" cm="1">
        <f t="array" ref="W48">IFERROR(INDEX(cashier!$A$2:$I$672,MATCH($M48&amp;$N48,cashier!$J$2:$J$672,0),W$1),FALSE)</f>
        <v>0</v>
      </c>
      <c r="X48" s="21" cm="1">
        <f t="array" ref="X48">IFERROR(INDEX(bank!$A$2:$P$1212,MATCH($M48&amp;$N48,bank!$Q$2:$Q$1212,0),X$1),FALSE)</f>
        <v>52</v>
      </c>
      <c r="Y48" s="21" t="str" cm="1">
        <f t="array" ref="Y48">IFERROR(INDEX(bank!$A$2:$P$1212,MATCH($M48&amp;$N48,bank!$Q$2:$Q$1212,0),Y$1),FALSE)</f>
        <v>报销单</v>
      </c>
      <c r="Z48" s="21" t="str" cm="1">
        <f t="array" ref="Z48">IFERROR(INDEX(bank!$A$2:$P$1212,MATCH($M48&amp;$N48,bank!$Q$2:$Q$1212,0),Z$1),FALSE)</f>
        <v>吴总股东往来/RMB</v>
      </c>
      <c r="AA48" s="21" t="str" cm="1">
        <f t="array" ref="AA48">IFERROR(INDEX(bank!$A$2:$P$1212,MATCH($M48&amp;$N48,bank!$Q$2:$Q$1212,0),AA$1),FALSE)</f>
        <v>RMB</v>
      </c>
      <c r="AB48" s="21" cm="1">
        <f t="array" ref="AB48">IFERROR(INDEX(bank!$A$2:$P$1212,MATCH($M48&amp;$N48,bank!$Q$2:$Q$1212,0),AB$1),FALSE)</f>
        <v>0</v>
      </c>
      <c r="AC48" s="21" t="str" cm="1">
        <f t="array" ref="AC48">IFERROR(INDEX(bank!$A$2:$P$1212,MATCH($M48&amp;$N48,bank!$Q$2:$Q$1212,0),AC$1),FALSE)</f>
        <v xml:space="preserve">5502.08-差旅费 </v>
      </c>
      <c r="AD48" s="21" t="str" cm="1">
        <f t="array" ref="AD48">IFERROR(INDEX(bank!$A$2:$P$1212,MATCH($M48&amp;$N48,bank!$Q$2:$Q$1212,0),AD$1),FALSE)</f>
        <v>出租车</v>
      </c>
      <c r="AE48" s="21" cm="1">
        <f t="array" ref="AE48">IFERROR(INDEX(bank!$A$2:$P$1212,MATCH($M48&amp;$N48,bank!$Q$2:$Q$1212,0),AE$1),FALSE)</f>
        <v>45030.128912037027</v>
      </c>
      <c r="AF48" s="21" cm="1">
        <f t="array" ref="AF48">IFERROR(INDEX(bank!$A$2:$P$1212,MATCH($M48&amp;$N48,bank!$Q$2:$Q$1212,0),AF$1),FALSE)</f>
        <v>0</v>
      </c>
      <c r="AG48" s="21" cm="1">
        <f t="array" ref="AG48">IFERROR(INDEX(bank!$A$2:$P$1212,MATCH($M48&amp;$N48,bank!$Q$2:$Q$1212,0),AG$1),FALSE)</f>
        <v>0</v>
      </c>
      <c r="AH48" s="21" cm="1">
        <f t="array" ref="AH48">IFERROR(INDEX(bank!$A$2:$P$1212,MATCH($M48&amp;$N48,bank!$Q$2:$Q$1212,0),AH$1),FALSE)</f>
        <v>683</v>
      </c>
      <c r="AI48" s="21" cm="1">
        <f t="array" ref="AI48">IFERROR(INDEX(bank!$A$2:$P$1212,MATCH($M48&amp;$N48,bank!$Q$2:$Q$1212,0),AI$1),FALSE)</f>
        <v>683</v>
      </c>
      <c r="AJ48" s="21" cm="1">
        <f t="array" ref="AJ48">IFERROR(INDEX(bank!$A$2:$P$1212,MATCH($M48&amp;$N48,bank!$Q$2:$Q$1212,0),AJ$1),FALSE)</f>
        <v>1995515.790000001</v>
      </c>
      <c r="AK48" s="21" cm="1">
        <f t="array" ref="AK48">IFERROR(INDEX(bank!$A$2:$P$1212,MATCH($M48&amp;$N48,bank!$Q$2:$Q$1212,0),AK$1),FALSE)</f>
        <v>1</v>
      </c>
      <c r="AL48" s="21" t="b" cm="1">
        <f t="array" ref="AL48">IFERROR(INDEX(bank!$A$2:$P$1212,MATCH($M48&amp;$N48,bank!$Q$2:$Q$1212,0),AL$1),FALSE)</f>
        <v>1</v>
      </c>
      <c r="AM48" s="21" t="str" cm="1">
        <f t="array" ref="AM48">IFERROR(INDEX(bank!$A$2:$P$1212,MATCH($M48&amp;$N48,bank!$Q$2:$Q$1212,0),AM$1),FALSE)</f>
        <v>已关闭</v>
      </c>
    </row>
    <row r="49" spans="1:39" hidden="1">
      <c r="A49" s="18" t="s">
        <v>889</v>
      </c>
      <c r="B49" s="18" t="s">
        <v>933</v>
      </c>
      <c r="C49" s="18">
        <v>0</v>
      </c>
      <c r="D49" s="20">
        <v>45028.360576412037</v>
      </c>
      <c r="E49" s="18" t="s">
        <v>30</v>
      </c>
      <c r="F49" s="18" t="s">
        <v>20</v>
      </c>
      <c r="G49" s="18" t="b">
        <v>1</v>
      </c>
      <c r="H49" s="18">
        <v>0</v>
      </c>
      <c r="I49" s="18">
        <v>1</v>
      </c>
      <c r="J49" s="18" t="s">
        <v>46</v>
      </c>
      <c r="K49" s="20">
        <v>45030.128912037027</v>
      </c>
      <c r="L49" s="18">
        <v>13720</v>
      </c>
      <c r="M49" s="18" t="s">
        <v>885</v>
      </c>
      <c r="N49" s="18">
        <v>52</v>
      </c>
      <c r="O49" s="19" cm="1">
        <f t="array" ref="O49">IFERROR(INDEX(cashier!$A$2:$I$672,MATCH($M49&amp;$N49,cashier!$J$2:$J$672,0),O$1),FALSE)</f>
        <v>278</v>
      </c>
      <c r="P49" s="19" t="str" cm="1">
        <f t="array" ref="P49">IFERROR(INDEX(cashier!$A$2:$I$672,MATCH($M49&amp;$N49,cashier!$J$2:$J$672,0),P$1),FALSE)</f>
        <v>吴总股东往来/RMB</v>
      </c>
      <c r="Q49" s="19" cm="1">
        <f t="array" ref="Q49">IFERROR(INDEX(cashier!$A$2:$I$672,MATCH($M49&amp;$N49,cashier!$J$2:$J$672,0),Q$1),FALSE)</f>
        <v>45030.126270590277</v>
      </c>
      <c r="R49" s="19" t="str" cm="1">
        <f t="array" ref="R49">IFERROR(INDEX(cashier!$A$2:$I$672,MATCH($M49&amp;$N49,cashier!$J$2:$J$672,0),R$1),FALSE)</f>
        <v>RMB</v>
      </c>
      <c r="S49" s="19" cm="1">
        <f t="array" ref="S49">IFERROR(INDEX(cashier!$A$2:$I$672,MATCH($M49&amp;$N49,cashier!$J$2:$J$672,0),S$1),FALSE)</f>
        <v>24434.43</v>
      </c>
      <c r="T49" s="19" cm="1">
        <f t="array" ref="T49">IFERROR(INDEX(cashier!$A$2:$I$672,MATCH($M49&amp;$N49,cashier!$J$2:$J$672,0),T$1),FALSE)</f>
        <v>45030.128912037027</v>
      </c>
      <c r="U49" s="19" cm="1">
        <f t="array" ref="U49">IFERROR(INDEX(cashier!$A$2:$I$672,MATCH($M49&amp;$N49,cashier!$J$2:$J$672,0),U$1),FALSE)</f>
        <v>52</v>
      </c>
      <c r="V49" s="19" t="str" cm="1">
        <f t="array" ref="V49">IFERROR(INDEX(cashier!$A$2:$I$672,MATCH($M49&amp;$N49,cashier!$J$2:$J$672,0),V$1),FALSE)</f>
        <v>报销单</v>
      </c>
      <c r="W49" s="19" cm="1">
        <f t="array" ref="W49">IFERROR(INDEX(cashier!$A$2:$I$672,MATCH($M49&amp;$N49,cashier!$J$2:$J$672,0),W$1),FALSE)</f>
        <v>0</v>
      </c>
      <c r="X49" s="21" cm="1">
        <f t="array" ref="X49">IFERROR(INDEX(bank!$A$2:$P$1212,MATCH($M49&amp;$N49,bank!$Q$2:$Q$1212,0),X$1),FALSE)</f>
        <v>52</v>
      </c>
      <c r="Y49" s="21" t="str" cm="1">
        <f t="array" ref="Y49">IFERROR(INDEX(bank!$A$2:$P$1212,MATCH($M49&amp;$N49,bank!$Q$2:$Q$1212,0),Y$1),FALSE)</f>
        <v>报销单</v>
      </c>
      <c r="Z49" s="21" t="str" cm="1">
        <f t="array" ref="Z49">IFERROR(INDEX(bank!$A$2:$P$1212,MATCH($M49&amp;$N49,bank!$Q$2:$Q$1212,0),Z$1),FALSE)</f>
        <v>吴总股东往来/RMB</v>
      </c>
      <c r="AA49" s="21" t="str" cm="1">
        <f t="array" ref="AA49">IFERROR(INDEX(bank!$A$2:$P$1212,MATCH($M49&amp;$N49,bank!$Q$2:$Q$1212,0),AA$1),FALSE)</f>
        <v>RMB</v>
      </c>
      <c r="AB49" s="21" cm="1">
        <f t="array" ref="AB49">IFERROR(INDEX(bank!$A$2:$P$1212,MATCH($M49&amp;$N49,bank!$Q$2:$Q$1212,0),AB$1),FALSE)</f>
        <v>0</v>
      </c>
      <c r="AC49" s="21" t="str" cm="1">
        <f t="array" ref="AC49">IFERROR(INDEX(bank!$A$2:$P$1212,MATCH($M49&amp;$N49,bank!$Q$2:$Q$1212,0),AC$1),FALSE)</f>
        <v xml:space="preserve">5502.08-差旅费 </v>
      </c>
      <c r="AD49" s="21" t="str" cm="1">
        <f t="array" ref="AD49">IFERROR(INDEX(bank!$A$2:$P$1212,MATCH($M49&amp;$N49,bank!$Q$2:$Q$1212,0),AD$1),FALSE)</f>
        <v>出租车</v>
      </c>
      <c r="AE49" s="21" cm="1">
        <f t="array" ref="AE49">IFERROR(INDEX(bank!$A$2:$P$1212,MATCH($M49&amp;$N49,bank!$Q$2:$Q$1212,0),AE$1),FALSE)</f>
        <v>45030.128912037027</v>
      </c>
      <c r="AF49" s="21" cm="1">
        <f t="array" ref="AF49">IFERROR(INDEX(bank!$A$2:$P$1212,MATCH($M49&amp;$N49,bank!$Q$2:$Q$1212,0),AF$1),FALSE)</f>
        <v>0</v>
      </c>
      <c r="AG49" s="21" cm="1">
        <f t="array" ref="AG49">IFERROR(INDEX(bank!$A$2:$P$1212,MATCH($M49&amp;$N49,bank!$Q$2:$Q$1212,0),AG$1),FALSE)</f>
        <v>0</v>
      </c>
      <c r="AH49" s="21" cm="1">
        <f t="array" ref="AH49">IFERROR(INDEX(bank!$A$2:$P$1212,MATCH($M49&amp;$N49,bank!$Q$2:$Q$1212,0),AH$1),FALSE)</f>
        <v>683</v>
      </c>
      <c r="AI49" s="21" cm="1">
        <f t="array" ref="AI49">IFERROR(INDEX(bank!$A$2:$P$1212,MATCH($M49&amp;$N49,bank!$Q$2:$Q$1212,0),AI$1),FALSE)</f>
        <v>683</v>
      </c>
      <c r="AJ49" s="21" cm="1">
        <f t="array" ref="AJ49">IFERROR(INDEX(bank!$A$2:$P$1212,MATCH($M49&amp;$N49,bank!$Q$2:$Q$1212,0),AJ$1),FALSE)</f>
        <v>1995515.790000001</v>
      </c>
      <c r="AK49" s="21" cm="1">
        <f t="array" ref="AK49">IFERROR(INDEX(bank!$A$2:$P$1212,MATCH($M49&amp;$N49,bank!$Q$2:$Q$1212,0),AK$1),FALSE)</f>
        <v>1</v>
      </c>
      <c r="AL49" s="21" t="b" cm="1">
        <f t="array" ref="AL49">IFERROR(INDEX(bank!$A$2:$P$1212,MATCH($M49&amp;$N49,bank!$Q$2:$Q$1212,0),AL$1),FALSE)</f>
        <v>1</v>
      </c>
      <c r="AM49" s="21" t="str" cm="1">
        <f t="array" ref="AM49">IFERROR(INDEX(bank!$A$2:$P$1212,MATCH($M49&amp;$N49,bank!$Q$2:$Q$1212,0),AM$1),FALSE)</f>
        <v>已关闭</v>
      </c>
    </row>
    <row r="50" spans="1:39" hidden="1">
      <c r="A50" s="18" t="s">
        <v>891</v>
      </c>
      <c r="B50" s="18" t="s">
        <v>934</v>
      </c>
      <c r="C50" s="18">
        <v>0</v>
      </c>
      <c r="D50" s="20">
        <v>45028.360576412037</v>
      </c>
      <c r="E50" s="18" t="s">
        <v>30</v>
      </c>
      <c r="F50" s="18" t="s">
        <v>20</v>
      </c>
      <c r="G50" s="18" t="b">
        <v>1</v>
      </c>
      <c r="H50" s="18">
        <v>0</v>
      </c>
      <c r="I50" s="18">
        <v>1</v>
      </c>
      <c r="J50" s="18" t="s">
        <v>46</v>
      </c>
      <c r="K50" s="20">
        <v>45030.128912037027</v>
      </c>
      <c r="L50" s="18">
        <v>256</v>
      </c>
      <c r="M50" s="18" t="s">
        <v>885</v>
      </c>
      <c r="N50" s="18">
        <v>52</v>
      </c>
      <c r="O50" s="19" cm="1">
        <f t="array" ref="O50">IFERROR(INDEX(cashier!$A$2:$I$672,MATCH($M50&amp;$N50,cashier!$J$2:$J$672,0),O$1),FALSE)</f>
        <v>278</v>
      </c>
      <c r="P50" s="19" t="str" cm="1">
        <f t="array" ref="P50">IFERROR(INDEX(cashier!$A$2:$I$672,MATCH($M50&amp;$N50,cashier!$J$2:$J$672,0),P$1),FALSE)</f>
        <v>吴总股东往来/RMB</v>
      </c>
      <c r="Q50" s="19" cm="1">
        <f t="array" ref="Q50">IFERROR(INDEX(cashier!$A$2:$I$672,MATCH($M50&amp;$N50,cashier!$J$2:$J$672,0),Q$1),FALSE)</f>
        <v>45030.126270590277</v>
      </c>
      <c r="R50" s="19" t="str" cm="1">
        <f t="array" ref="R50">IFERROR(INDEX(cashier!$A$2:$I$672,MATCH($M50&amp;$N50,cashier!$J$2:$J$672,0),R$1),FALSE)</f>
        <v>RMB</v>
      </c>
      <c r="S50" s="19" cm="1">
        <f t="array" ref="S50">IFERROR(INDEX(cashier!$A$2:$I$672,MATCH($M50&amp;$N50,cashier!$J$2:$J$672,0),S$1),FALSE)</f>
        <v>24434.43</v>
      </c>
      <c r="T50" s="19" cm="1">
        <f t="array" ref="T50">IFERROR(INDEX(cashier!$A$2:$I$672,MATCH($M50&amp;$N50,cashier!$J$2:$J$672,0),T$1),FALSE)</f>
        <v>45030.128912037027</v>
      </c>
      <c r="U50" s="19" cm="1">
        <f t="array" ref="U50">IFERROR(INDEX(cashier!$A$2:$I$672,MATCH($M50&amp;$N50,cashier!$J$2:$J$672,0),U$1),FALSE)</f>
        <v>52</v>
      </c>
      <c r="V50" s="19" t="str" cm="1">
        <f t="array" ref="V50">IFERROR(INDEX(cashier!$A$2:$I$672,MATCH($M50&amp;$N50,cashier!$J$2:$J$672,0),V$1),FALSE)</f>
        <v>报销单</v>
      </c>
      <c r="W50" s="19" cm="1">
        <f t="array" ref="W50">IFERROR(INDEX(cashier!$A$2:$I$672,MATCH($M50&amp;$N50,cashier!$J$2:$J$672,0),W$1),FALSE)</f>
        <v>0</v>
      </c>
      <c r="X50" s="21" cm="1">
        <f t="array" ref="X50">IFERROR(INDEX(bank!$A$2:$P$1212,MATCH($M50&amp;$N50,bank!$Q$2:$Q$1212,0),X$1),FALSE)</f>
        <v>52</v>
      </c>
      <c r="Y50" s="21" t="str" cm="1">
        <f t="array" ref="Y50">IFERROR(INDEX(bank!$A$2:$P$1212,MATCH($M50&amp;$N50,bank!$Q$2:$Q$1212,0),Y$1),FALSE)</f>
        <v>报销单</v>
      </c>
      <c r="Z50" s="21" t="str" cm="1">
        <f t="array" ref="Z50">IFERROR(INDEX(bank!$A$2:$P$1212,MATCH($M50&amp;$N50,bank!$Q$2:$Q$1212,0),Z$1),FALSE)</f>
        <v>吴总股东往来/RMB</v>
      </c>
      <c r="AA50" s="21" t="str" cm="1">
        <f t="array" ref="AA50">IFERROR(INDEX(bank!$A$2:$P$1212,MATCH($M50&amp;$N50,bank!$Q$2:$Q$1212,0),AA$1),FALSE)</f>
        <v>RMB</v>
      </c>
      <c r="AB50" s="21" cm="1">
        <f t="array" ref="AB50">IFERROR(INDEX(bank!$A$2:$P$1212,MATCH($M50&amp;$N50,bank!$Q$2:$Q$1212,0),AB$1),FALSE)</f>
        <v>0</v>
      </c>
      <c r="AC50" s="21" t="str" cm="1">
        <f t="array" ref="AC50">IFERROR(INDEX(bank!$A$2:$P$1212,MATCH($M50&amp;$N50,bank!$Q$2:$Q$1212,0),AC$1),FALSE)</f>
        <v xml:space="preserve">5502.08-差旅费 </v>
      </c>
      <c r="AD50" s="21" t="str" cm="1">
        <f t="array" ref="AD50">IFERROR(INDEX(bank!$A$2:$P$1212,MATCH($M50&amp;$N50,bank!$Q$2:$Q$1212,0),AD$1),FALSE)</f>
        <v>出租车</v>
      </c>
      <c r="AE50" s="21" cm="1">
        <f t="array" ref="AE50">IFERROR(INDEX(bank!$A$2:$P$1212,MATCH($M50&amp;$N50,bank!$Q$2:$Q$1212,0),AE$1),FALSE)</f>
        <v>45030.128912037027</v>
      </c>
      <c r="AF50" s="21" cm="1">
        <f t="array" ref="AF50">IFERROR(INDEX(bank!$A$2:$P$1212,MATCH($M50&amp;$N50,bank!$Q$2:$Q$1212,0),AF$1),FALSE)</f>
        <v>0</v>
      </c>
      <c r="AG50" s="21" cm="1">
        <f t="array" ref="AG50">IFERROR(INDEX(bank!$A$2:$P$1212,MATCH($M50&amp;$N50,bank!$Q$2:$Q$1212,0),AG$1),FALSE)</f>
        <v>0</v>
      </c>
      <c r="AH50" s="21" cm="1">
        <f t="array" ref="AH50">IFERROR(INDEX(bank!$A$2:$P$1212,MATCH($M50&amp;$N50,bank!$Q$2:$Q$1212,0),AH$1),FALSE)</f>
        <v>683</v>
      </c>
      <c r="AI50" s="21" cm="1">
        <f t="array" ref="AI50">IFERROR(INDEX(bank!$A$2:$P$1212,MATCH($M50&amp;$N50,bank!$Q$2:$Q$1212,0),AI$1),FALSE)</f>
        <v>683</v>
      </c>
      <c r="AJ50" s="21" cm="1">
        <f t="array" ref="AJ50">IFERROR(INDEX(bank!$A$2:$P$1212,MATCH($M50&amp;$N50,bank!$Q$2:$Q$1212,0),AJ$1),FALSE)</f>
        <v>1995515.790000001</v>
      </c>
      <c r="AK50" s="21" cm="1">
        <f t="array" ref="AK50">IFERROR(INDEX(bank!$A$2:$P$1212,MATCH($M50&amp;$N50,bank!$Q$2:$Q$1212,0),AK$1),FALSE)</f>
        <v>1</v>
      </c>
      <c r="AL50" s="21" t="b" cm="1">
        <f t="array" ref="AL50">IFERROR(INDEX(bank!$A$2:$P$1212,MATCH($M50&amp;$N50,bank!$Q$2:$Q$1212,0),AL$1),FALSE)</f>
        <v>1</v>
      </c>
      <c r="AM50" s="21" t="str" cm="1">
        <f t="array" ref="AM50">IFERROR(INDEX(bank!$A$2:$P$1212,MATCH($M50&amp;$N50,bank!$Q$2:$Q$1212,0),AM$1),FALSE)</f>
        <v>已关闭</v>
      </c>
    </row>
    <row r="51" spans="1:39" hidden="1">
      <c r="A51" s="18" t="s">
        <v>891</v>
      </c>
      <c r="B51" s="18" t="s">
        <v>935</v>
      </c>
      <c r="C51" s="18">
        <v>0</v>
      </c>
      <c r="D51" s="20">
        <v>45028.360576412037</v>
      </c>
      <c r="E51" s="18" t="s">
        <v>30</v>
      </c>
      <c r="F51" s="18" t="s">
        <v>20</v>
      </c>
      <c r="G51" s="18" t="b">
        <v>1</v>
      </c>
      <c r="H51" s="18">
        <v>0</v>
      </c>
      <c r="I51" s="18">
        <v>1</v>
      </c>
      <c r="J51" s="18" t="s">
        <v>46</v>
      </c>
      <c r="K51" s="20">
        <v>45030.128912037027</v>
      </c>
      <c r="L51" s="18">
        <v>396</v>
      </c>
      <c r="M51" s="18" t="s">
        <v>885</v>
      </c>
      <c r="N51" s="18">
        <v>52</v>
      </c>
      <c r="O51" s="19" cm="1">
        <f t="array" ref="O51">IFERROR(INDEX(cashier!$A$2:$I$672,MATCH($M51&amp;$N51,cashier!$J$2:$J$672,0),O$1),FALSE)</f>
        <v>278</v>
      </c>
      <c r="P51" s="19" t="str" cm="1">
        <f t="array" ref="P51">IFERROR(INDEX(cashier!$A$2:$I$672,MATCH($M51&amp;$N51,cashier!$J$2:$J$672,0),P$1),FALSE)</f>
        <v>吴总股东往来/RMB</v>
      </c>
      <c r="Q51" s="19" cm="1">
        <f t="array" ref="Q51">IFERROR(INDEX(cashier!$A$2:$I$672,MATCH($M51&amp;$N51,cashier!$J$2:$J$672,0),Q$1),FALSE)</f>
        <v>45030.126270590277</v>
      </c>
      <c r="R51" s="19" t="str" cm="1">
        <f t="array" ref="R51">IFERROR(INDEX(cashier!$A$2:$I$672,MATCH($M51&amp;$N51,cashier!$J$2:$J$672,0),R$1),FALSE)</f>
        <v>RMB</v>
      </c>
      <c r="S51" s="19" cm="1">
        <f t="array" ref="S51">IFERROR(INDEX(cashier!$A$2:$I$672,MATCH($M51&amp;$N51,cashier!$J$2:$J$672,0),S$1),FALSE)</f>
        <v>24434.43</v>
      </c>
      <c r="T51" s="19" cm="1">
        <f t="array" ref="T51">IFERROR(INDEX(cashier!$A$2:$I$672,MATCH($M51&amp;$N51,cashier!$J$2:$J$672,0),T$1),FALSE)</f>
        <v>45030.128912037027</v>
      </c>
      <c r="U51" s="19" cm="1">
        <f t="array" ref="U51">IFERROR(INDEX(cashier!$A$2:$I$672,MATCH($M51&amp;$N51,cashier!$J$2:$J$672,0),U$1),FALSE)</f>
        <v>52</v>
      </c>
      <c r="V51" s="19" t="str" cm="1">
        <f t="array" ref="V51">IFERROR(INDEX(cashier!$A$2:$I$672,MATCH($M51&amp;$N51,cashier!$J$2:$J$672,0),V$1),FALSE)</f>
        <v>报销单</v>
      </c>
      <c r="W51" s="19" cm="1">
        <f t="array" ref="W51">IFERROR(INDEX(cashier!$A$2:$I$672,MATCH($M51&amp;$N51,cashier!$J$2:$J$672,0),W$1),FALSE)</f>
        <v>0</v>
      </c>
      <c r="X51" s="21" cm="1">
        <f t="array" ref="X51">IFERROR(INDEX(bank!$A$2:$P$1212,MATCH($M51&amp;$N51,bank!$Q$2:$Q$1212,0),X$1),FALSE)</f>
        <v>52</v>
      </c>
      <c r="Y51" s="21" t="str" cm="1">
        <f t="array" ref="Y51">IFERROR(INDEX(bank!$A$2:$P$1212,MATCH($M51&amp;$N51,bank!$Q$2:$Q$1212,0),Y$1),FALSE)</f>
        <v>报销单</v>
      </c>
      <c r="Z51" s="21" t="str" cm="1">
        <f t="array" ref="Z51">IFERROR(INDEX(bank!$A$2:$P$1212,MATCH($M51&amp;$N51,bank!$Q$2:$Q$1212,0),Z$1),FALSE)</f>
        <v>吴总股东往来/RMB</v>
      </c>
      <c r="AA51" s="21" t="str" cm="1">
        <f t="array" ref="AA51">IFERROR(INDEX(bank!$A$2:$P$1212,MATCH($M51&amp;$N51,bank!$Q$2:$Q$1212,0),AA$1),FALSE)</f>
        <v>RMB</v>
      </c>
      <c r="AB51" s="21" cm="1">
        <f t="array" ref="AB51">IFERROR(INDEX(bank!$A$2:$P$1212,MATCH($M51&amp;$N51,bank!$Q$2:$Q$1212,0),AB$1),FALSE)</f>
        <v>0</v>
      </c>
      <c r="AC51" s="21" t="str" cm="1">
        <f t="array" ref="AC51">IFERROR(INDEX(bank!$A$2:$P$1212,MATCH($M51&amp;$N51,bank!$Q$2:$Q$1212,0),AC$1),FALSE)</f>
        <v xml:space="preserve">5502.08-差旅费 </v>
      </c>
      <c r="AD51" s="21" t="str" cm="1">
        <f t="array" ref="AD51">IFERROR(INDEX(bank!$A$2:$P$1212,MATCH($M51&amp;$N51,bank!$Q$2:$Q$1212,0),AD$1),FALSE)</f>
        <v>出租车</v>
      </c>
      <c r="AE51" s="21" cm="1">
        <f t="array" ref="AE51">IFERROR(INDEX(bank!$A$2:$P$1212,MATCH($M51&amp;$N51,bank!$Q$2:$Q$1212,0),AE$1),FALSE)</f>
        <v>45030.128912037027</v>
      </c>
      <c r="AF51" s="21" cm="1">
        <f t="array" ref="AF51">IFERROR(INDEX(bank!$A$2:$P$1212,MATCH($M51&amp;$N51,bank!$Q$2:$Q$1212,0),AF$1),FALSE)</f>
        <v>0</v>
      </c>
      <c r="AG51" s="21" cm="1">
        <f t="array" ref="AG51">IFERROR(INDEX(bank!$A$2:$P$1212,MATCH($M51&amp;$N51,bank!$Q$2:$Q$1212,0),AG$1),FALSE)</f>
        <v>0</v>
      </c>
      <c r="AH51" s="21" cm="1">
        <f t="array" ref="AH51">IFERROR(INDEX(bank!$A$2:$P$1212,MATCH($M51&amp;$N51,bank!$Q$2:$Q$1212,0),AH$1),FALSE)</f>
        <v>683</v>
      </c>
      <c r="AI51" s="21" cm="1">
        <f t="array" ref="AI51">IFERROR(INDEX(bank!$A$2:$P$1212,MATCH($M51&amp;$N51,bank!$Q$2:$Q$1212,0),AI$1),FALSE)</f>
        <v>683</v>
      </c>
      <c r="AJ51" s="21" cm="1">
        <f t="array" ref="AJ51">IFERROR(INDEX(bank!$A$2:$P$1212,MATCH($M51&amp;$N51,bank!$Q$2:$Q$1212,0),AJ$1),FALSE)</f>
        <v>1995515.790000001</v>
      </c>
      <c r="AK51" s="21" cm="1">
        <f t="array" ref="AK51">IFERROR(INDEX(bank!$A$2:$P$1212,MATCH($M51&amp;$N51,bank!$Q$2:$Q$1212,0),AK$1),FALSE)</f>
        <v>1</v>
      </c>
      <c r="AL51" s="21" t="b" cm="1">
        <f t="array" ref="AL51">IFERROR(INDEX(bank!$A$2:$P$1212,MATCH($M51&amp;$N51,bank!$Q$2:$Q$1212,0),AL$1),FALSE)</f>
        <v>1</v>
      </c>
      <c r="AM51" s="21" t="str" cm="1">
        <f t="array" ref="AM51">IFERROR(INDEX(bank!$A$2:$P$1212,MATCH($M51&amp;$N51,bank!$Q$2:$Q$1212,0),AM$1),FALSE)</f>
        <v>已关闭</v>
      </c>
    </row>
    <row r="52" spans="1:39" hidden="1">
      <c r="A52" s="18" t="s">
        <v>891</v>
      </c>
      <c r="B52" s="18" t="s">
        <v>936</v>
      </c>
      <c r="C52" s="18">
        <v>0</v>
      </c>
      <c r="D52" s="20">
        <v>45028.360576412037</v>
      </c>
      <c r="E52" s="18" t="s">
        <v>30</v>
      </c>
      <c r="F52" s="18" t="s">
        <v>20</v>
      </c>
      <c r="G52" s="18" t="b">
        <v>1</v>
      </c>
      <c r="H52" s="18">
        <v>0</v>
      </c>
      <c r="I52" s="18">
        <v>1</v>
      </c>
      <c r="J52" s="18" t="s">
        <v>46</v>
      </c>
      <c r="K52" s="20">
        <v>45030.128912037027</v>
      </c>
      <c r="L52" s="18">
        <v>514</v>
      </c>
      <c r="M52" s="18" t="s">
        <v>885</v>
      </c>
      <c r="N52" s="18">
        <v>52</v>
      </c>
      <c r="O52" s="19" cm="1">
        <f t="array" ref="O52">IFERROR(INDEX(cashier!$A$2:$I$672,MATCH($M52&amp;$N52,cashier!$J$2:$J$672,0),O$1),FALSE)</f>
        <v>278</v>
      </c>
      <c r="P52" s="19" t="str" cm="1">
        <f t="array" ref="P52">IFERROR(INDEX(cashier!$A$2:$I$672,MATCH($M52&amp;$N52,cashier!$J$2:$J$672,0),P$1),FALSE)</f>
        <v>吴总股东往来/RMB</v>
      </c>
      <c r="Q52" s="19" cm="1">
        <f t="array" ref="Q52">IFERROR(INDEX(cashier!$A$2:$I$672,MATCH($M52&amp;$N52,cashier!$J$2:$J$672,0),Q$1),FALSE)</f>
        <v>45030.126270590277</v>
      </c>
      <c r="R52" s="19" t="str" cm="1">
        <f t="array" ref="R52">IFERROR(INDEX(cashier!$A$2:$I$672,MATCH($M52&amp;$N52,cashier!$J$2:$J$672,0),R$1),FALSE)</f>
        <v>RMB</v>
      </c>
      <c r="S52" s="19" cm="1">
        <f t="array" ref="S52">IFERROR(INDEX(cashier!$A$2:$I$672,MATCH($M52&amp;$N52,cashier!$J$2:$J$672,0),S$1),FALSE)</f>
        <v>24434.43</v>
      </c>
      <c r="T52" s="19" cm="1">
        <f t="array" ref="T52">IFERROR(INDEX(cashier!$A$2:$I$672,MATCH($M52&amp;$N52,cashier!$J$2:$J$672,0),T$1),FALSE)</f>
        <v>45030.128912037027</v>
      </c>
      <c r="U52" s="19" cm="1">
        <f t="array" ref="U52">IFERROR(INDEX(cashier!$A$2:$I$672,MATCH($M52&amp;$N52,cashier!$J$2:$J$672,0),U$1),FALSE)</f>
        <v>52</v>
      </c>
      <c r="V52" s="19" t="str" cm="1">
        <f t="array" ref="V52">IFERROR(INDEX(cashier!$A$2:$I$672,MATCH($M52&amp;$N52,cashier!$J$2:$J$672,0),V$1),FALSE)</f>
        <v>报销单</v>
      </c>
      <c r="W52" s="19" cm="1">
        <f t="array" ref="W52">IFERROR(INDEX(cashier!$A$2:$I$672,MATCH($M52&amp;$N52,cashier!$J$2:$J$672,0),W$1),FALSE)</f>
        <v>0</v>
      </c>
      <c r="X52" s="21" cm="1">
        <f t="array" ref="X52">IFERROR(INDEX(bank!$A$2:$P$1212,MATCH($M52&amp;$N52,bank!$Q$2:$Q$1212,0),X$1),FALSE)</f>
        <v>52</v>
      </c>
      <c r="Y52" s="21" t="str" cm="1">
        <f t="array" ref="Y52">IFERROR(INDEX(bank!$A$2:$P$1212,MATCH($M52&amp;$N52,bank!$Q$2:$Q$1212,0),Y$1),FALSE)</f>
        <v>报销单</v>
      </c>
      <c r="Z52" s="21" t="str" cm="1">
        <f t="array" ref="Z52">IFERROR(INDEX(bank!$A$2:$P$1212,MATCH($M52&amp;$N52,bank!$Q$2:$Q$1212,0),Z$1),FALSE)</f>
        <v>吴总股东往来/RMB</v>
      </c>
      <c r="AA52" s="21" t="str" cm="1">
        <f t="array" ref="AA52">IFERROR(INDEX(bank!$A$2:$P$1212,MATCH($M52&amp;$N52,bank!$Q$2:$Q$1212,0),AA$1),FALSE)</f>
        <v>RMB</v>
      </c>
      <c r="AB52" s="21" cm="1">
        <f t="array" ref="AB52">IFERROR(INDEX(bank!$A$2:$P$1212,MATCH($M52&amp;$N52,bank!$Q$2:$Q$1212,0),AB$1),FALSE)</f>
        <v>0</v>
      </c>
      <c r="AC52" s="21" t="str" cm="1">
        <f t="array" ref="AC52">IFERROR(INDEX(bank!$A$2:$P$1212,MATCH($M52&amp;$N52,bank!$Q$2:$Q$1212,0),AC$1),FALSE)</f>
        <v xml:space="preserve">5502.08-差旅费 </v>
      </c>
      <c r="AD52" s="21" t="str" cm="1">
        <f t="array" ref="AD52">IFERROR(INDEX(bank!$A$2:$P$1212,MATCH($M52&amp;$N52,bank!$Q$2:$Q$1212,0),AD$1),FALSE)</f>
        <v>出租车</v>
      </c>
      <c r="AE52" s="21" cm="1">
        <f t="array" ref="AE52">IFERROR(INDEX(bank!$A$2:$P$1212,MATCH($M52&amp;$N52,bank!$Q$2:$Q$1212,0),AE$1),FALSE)</f>
        <v>45030.128912037027</v>
      </c>
      <c r="AF52" s="21" cm="1">
        <f t="array" ref="AF52">IFERROR(INDEX(bank!$A$2:$P$1212,MATCH($M52&amp;$N52,bank!$Q$2:$Q$1212,0),AF$1),FALSE)</f>
        <v>0</v>
      </c>
      <c r="AG52" s="21" cm="1">
        <f t="array" ref="AG52">IFERROR(INDEX(bank!$A$2:$P$1212,MATCH($M52&amp;$N52,bank!$Q$2:$Q$1212,0),AG$1),FALSE)</f>
        <v>0</v>
      </c>
      <c r="AH52" s="21" cm="1">
        <f t="array" ref="AH52">IFERROR(INDEX(bank!$A$2:$P$1212,MATCH($M52&amp;$N52,bank!$Q$2:$Q$1212,0),AH$1),FALSE)</f>
        <v>683</v>
      </c>
      <c r="AI52" s="21" cm="1">
        <f t="array" ref="AI52">IFERROR(INDEX(bank!$A$2:$P$1212,MATCH($M52&amp;$N52,bank!$Q$2:$Q$1212,0),AI$1),FALSE)</f>
        <v>683</v>
      </c>
      <c r="AJ52" s="21" cm="1">
        <f t="array" ref="AJ52">IFERROR(INDEX(bank!$A$2:$P$1212,MATCH($M52&amp;$N52,bank!$Q$2:$Q$1212,0),AJ$1),FALSE)</f>
        <v>1995515.790000001</v>
      </c>
      <c r="AK52" s="21" cm="1">
        <f t="array" ref="AK52">IFERROR(INDEX(bank!$A$2:$P$1212,MATCH($M52&amp;$N52,bank!$Q$2:$Q$1212,0),AK$1),FALSE)</f>
        <v>1</v>
      </c>
      <c r="AL52" s="21" t="b" cm="1">
        <f t="array" ref="AL52">IFERROR(INDEX(bank!$A$2:$P$1212,MATCH($M52&amp;$N52,bank!$Q$2:$Q$1212,0),AL$1),FALSE)</f>
        <v>1</v>
      </c>
      <c r="AM52" s="21" t="str" cm="1">
        <f t="array" ref="AM52">IFERROR(INDEX(bank!$A$2:$P$1212,MATCH($M52&amp;$N52,bank!$Q$2:$Q$1212,0),AM$1),FALSE)</f>
        <v>已关闭</v>
      </c>
    </row>
    <row r="53" spans="1:39" hidden="1">
      <c r="A53" s="18" t="s">
        <v>891</v>
      </c>
      <c r="B53" s="18" t="s">
        <v>937</v>
      </c>
      <c r="C53" s="18">
        <v>0</v>
      </c>
      <c r="D53" s="20">
        <v>45028.360576412037</v>
      </c>
      <c r="E53" s="18" t="s">
        <v>30</v>
      </c>
      <c r="F53" s="18" t="s">
        <v>20</v>
      </c>
      <c r="G53" s="18" t="b">
        <v>1</v>
      </c>
      <c r="H53" s="18">
        <v>0</v>
      </c>
      <c r="I53" s="18">
        <v>1</v>
      </c>
      <c r="J53" s="18" t="s">
        <v>46</v>
      </c>
      <c r="K53" s="20">
        <v>45030.128912037027</v>
      </c>
      <c r="L53" s="18">
        <v>578</v>
      </c>
      <c r="M53" s="18" t="s">
        <v>885</v>
      </c>
      <c r="N53" s="18">
        <v>52</v>
      </c>
      <c r="O53" s="19" cm="1">
        <f t="array" ref="O53">IFERROR(INDEX(cashier!$A$2:$I$672,MATCH($M53&amp;$N53,cashier!$J$2:$J$672,0),O$1),FALSE)</f>
        <v>278</v>
      </c>
      <c r="P53" s="19" t="str" cm="1">
        <f t="array" ref="P53">IFERROR(INDEX(cashier!$A$2:$I$672,MATCH($M53&amp;$N53,cashier!$J$2:$J$672,0),P$1),FALSE)</f>
        <v>吴总股东往来/RMB</v>
      </c>
      <c r="Q53" s="19" cm="1">
        <f t="array" ref="Q53">IFERROR(INDEX(cashier!$A$2:$I$672,MATCH($M53&amp;$N53,cashier!$J$2:$J$672,0),Q$1),FALSE)</f>
        <v>45030.126270590277</v>
      </c>
      <c r="R53" s="19" t="str" cm="1">
        <f t="array" ref="R53">IFERROR(INDEX(cashier!$A$2:$I$672,MATCH($M53&amp;$N53,cashier!$J$2:$J$672,0),R$1),FALSE)</f>
        <v>RMB</v>
      </c>
      <c r="S53" s="19" cm="1">
        <f t="array" ref="S53">IFERROR(INDEX(cashier!$A$2:$I$672,MATCH($M53&amp;$N53,cashier!$J$2:$J$672,0),S$1),FALSE)</f>
        <v>24434.43</v>
      </c>
      <c r="T53" s="19" cm="1">
        <f t="array" ref="T53">IFERROR(INDEX(cashier!$A$2:$I$672,MATCH($M53&amp;$N53,cashier!$J$2:$J$672,0),T$1),FALSE)</f>
        <v>45030.128912037027</v>
      </c>
      <c r="U53" s="19" cm="1">
        <f t="array" ref="U53">IFERROR(INDEX(cashier!$A$2:$I$672,MATCH($M53&amp;$N53,cashier!$J$2:$J$672,0),U$1),FALSE)</f>
        <v>52</v>
      </c>
      <c r="V53" s="19" t="str" cm="1">
        <f t="array" ref="V53">IFERROR(INDEX(cashier!$A$2:$I$672,MATCH($M53&amp;$N53,cashier!$J$2:$J$672,0),V$1),FALSE)</f>
        <v>报销单</v>
      </c>
      <c r="W53" s="19" cm="1">
        <f t="array" ref="W53">IFERROR(INDEX(cashier!$A$2:$I$672,MATCH($M53&amp;$N53,cashier!$J$2:$J$672,0),W$1),FALSE)</f>
        <v>0</v>
      </c>
      <c r="X53" s="21" cm="1">
        <f t="array" ref="X53">IFERROR(INDEX(bank!$A$2:$P$1212,MATCH($M53&amp;$N53,bank!$Q$2:$Q$1212,0),X$1),FALSE)</f>
        <v>52</v>
      </c>
      <c r="Y53" s="21" t="str" cm="1">
        <f t="array" ref="Y53">IFERROR(INDEX(bank!$A$2:$P$1212,MATCH($M53&amp;$N53,bank!$Q$2:$Q$1212,0),Y$1),FALSE)</f>
        <v>报销单</v>
      </c>
      <c r="Z53" s="21" t="str" cm="1">
        <f t="array" ref="Z53">IFERROR(INDEX(bank!$A$2:$P$1212,MATCH($M53&amp;$N53,bank!$Q$2:$Q$1212,0),Z$1),FALSE)</f>
        <v>吴总股东往来/RMB</v>
      </c>
      <c r="AA53" s="21" t="str" cm="1">
        <f t="array" ref="AA53">IFERROR(INDEX(bank!$A$2:$P$1212,MATCH($M53&amp;$N53,bank!$Q$2:$Q$1212,0),AA$1),FALSE)</f>
        <v>RMB</v>
      </c>
      <c r="AB53" s="21" cm="1">
        <f t="array" ref="AB53">IFERROR(INDEX(bank!$A$2:$P$1212,MATCH($M53&amp;$N53,bank!$Q$2:$Q$1212,0),AB$1),FALSE)</f>
        <v>0</v>
      </c>
      <c r="AC53" s="21" t="str" cm="1">
        <f t="array" ref="AC53">IFERROR(INDEX(bank!$A$2:$P$1212,MATCH($M53&amp;$N53,bank!$Q$2:$Q$1212,0),AC$1),FALSE)</f>
        <v xml:space="preserve">5502.08-差旅费 </v>
      </c>
      <c r="AD53" s="21" t="str" cm="1">
        <f t="array" ref="AD53">IFERROR(INDEX(bank!$A$2:$P$1212,MATCH($M53&amp;$N53,bank!$Q$2:$Q$1212,0),AD$1),FALSE)</f>
        <v>出租车</v>
      </c>
      <c r="AE53" s="21" cm="1">
        <f t="array" ref="AE53">IFERROR(INDEX(bank!$A$2:$P$1212,MATCH($M53&amp;$N53,bank!$Q$2:$Q$1212,0),AE$1),FALSE)</f>
        <v>45030.128912037027</v>
      </c>
      <c r="AF53" s="21" cm="1">
        <f t="array" ref="AF53">IFERROR(INDEX(bank!$A$2:$P$1212,MATCH($M53&amp;$N53,bank!$Q$2:$Q$1212,0),AF$1),FALSE)</f>
        <v>0</v>
      </c>
      <c r="AG53" s="21" cm="1">
        <f t="array" ref="AG53">IFERROR(INDEX(bank!$A$2:$P$1212,MATCH($M53&amp;$N53,bank!$Q$2:$Q$1212,0),AG$1),FALSE)</f>
        <v>0</v>
      </c>
      <c r="AH53" s="21" cm="1">
        <f t="array" ref="AH53">IFERROR(INDEX(bank!$A$2:$P$1212,MATCH($M53&amp;$N53,bank!$Q$2:$Q$1212,0),AH$1),FALSE)</f>
        <v>683</v>
      </c>
      <c r="AI53" s="21" cm="1">
        <f t="array" ref="AI53">IFERROR(INDEX(bank!$A$2:$P$1212,MATCH($M53&amp;$N53,bank!$Q$2:$Q$1212,0),AI$1),FALSE)</f>
        <v>683</v>
      </c>
      <c r="AJ53" s="21" cm="1">
        <f t="array" ref="AJ53">IFERROR(INDEX(bank!$A$2:$P$1212,MATCH($M53&amp;$N53,bank!$Q$2:$Q$1212,0),AJ$1),FALSE)</f>
        <v>1995515.790000001</v>
      </c>
      <c r="AK53" s="21" cm="1">
        <f t="array" ref="AK53">IFERROR(INDEX(bank!$A$2:$P$1212,MATCH($M53&amp;$N53,bank!$Q$2:$Q$1212,0),AK$1),FALSE)</f>
        <v>1</v>
      </c>
      <c r="AL53" s="21" t="b" cm="1">
        <f t="array" ref="AL53">IFERROR(INDEX(bank!$A$2:$P$1212,MATCH($M53&amp;$N53,bank!$Q$2:$Q$1212,0),AL$1),FALSE)</f>
        <v>1</v>
      </c>
      <c r="AM53" s="21" t="str" cm="1">
        <f t="array" ref="AM53">IFERROR(INDEX(bank!$A$2:$P$1212,MATCH($M53&amp;$N53,bank!$Q$2:$Q$1212,0),AM$1),FALSE)</f>
        <v>已关闭</v>
      </c>
    </row>
    <row r="54" spans="1:39" hidden="1">
      <c r="A54" s="18" t="s">
        <v>891</v>
      </c>
      <c r="B54" s="18" t="s">
        <v>938</v>
      </c>
      <c r="C54" s="18">
        <v>0</v>
      </c>
      <c r="D54" s="20">
        <v>45028.360576412037</v>
      </c>
      <c r="E54" s="18" t="s">
        <v>30</v>
      </c>
      <c r="F54" s="18" t="s">
        <v>20</v>
      </c>
      <c r="G54" s="18" t="b">
        <v>1</v>
      </c>
      <c r="H54" s="18">
        <v>0</v>
      </c>
      <c r="I54" s="18">
        <v>1</v>
      </c>
      <c r="J54" s="18" t="s">
        <v>46</v>
      </c>
      <c r="K54" s="20">
        <v>45030.128912037027</v>
      </c>
      <c r="L54" s="18">
        <v>616</v>
      </c>
      <c r="M54" s="18" t="s">
        <v>885</v>
      </c>
      <c r="N54" s="18">
        <v>52</v>
      </c>
      <c r="O54" s="19" cm="1">
        <f t="array" ref="O54">IFERROR(INDEX(cashier!$A$2:$I$672,MATCH($M54&amp;$N54,cashier!$J$2:$J$672,0),O$1),FALSE)</f>
        <v>278</v>
      </c>
      <c r="P54" s="19" t="str" cm="1">
        <f t="array" ref="P54">IFERROR(INDEX(cashier!$A$2:$I$672,MATCH($M54&amp;$N54,cashier!$J$2:$J$672,0),P$1),FALSE)</f>
        <v>吴总股东往来/RMB</v>
      </c>
      <c r="Q54" s="19" cm="1">
        <f t="array" ref="Q54">IFERROR(INDEX(cashier!$A$2:$I$672,MATCH($M54&amp;$N54,cashier!$J$2:$J$672,0),Q$1),FALSE)</f>
        <v>45030.126270590277</v>
      </c>
      <c r="R54" s="19" t="str" cm="1">
        <f t="array" ref="R54">IFERROR(INDEX(cashier!$A$2:$I$672,MATCH($M54&amp;$N54,cashier!$J$2:$J$672,0),R$1),FALSE)</f>
        <v>RMB</v>
      </c>
      <c r="S54" s="19" cm="1">
        <f t="array" ref="S54">IFERROR(INDEX(cashier!$A$2:$I$672,MATCH($M54&amp;$N54,cashier!$J$2:$J$672,0),S$1),FALSE)</f>
        <v>24434.43</v>
      </c>
      <c r="T54" s="19" cm="1">
        <f t="array" ref="T54">IFERROR(INDEX(cashier!$A$2:$I$672,MATCH($M54&amp;$N54,cashier!$J$2:$J$672,0),T$1),FALSE)</f>
        <v>45030.128912037027</v>
      </c>
      <c r="U54" s="19" cm="1">
        <f t="array" ref="U54">IFERROR(INDEX(cashier!$A$2:$I$672,MATCH($M54&amp;$N54,cashier!$J$2:$J$672,0),U$1),FALSE)</f>
        <v>52</v>
      </c>
      <c r="V54" s="19" t="str" cm="1">
        <f t="array" ref="V54">IFERROR(INDEX(cashier!$A$2:$I$672,MATCH($M54&amp;$N54,cashier!$J$2:$J$672,0),V$1),FALSE)</f>
        <v>报销单</v>
      </c>
      <c r="W54" s="19" cm="1">
        <f t="array" ref="W54">IFERROR(INDEX(cashier!$A$2:$I$672,MATCH($M54&amp;$N54,cashier!$J$2:$J$672,0),W$1),FALSE)</f>
        <v>0</v>
      </c>
      <c r="X54" s="21" cm="1">
        <f t="array" ref="X54">IFERROR(INDEX(bank!$A$2:$P$1212,MATCH($M54&amp;$N54,bank!$Q$2:$Q$1212,0),X$1),FALSE)</f>
        <v>52</v>
      </c>
      <c r="Y54" s="21" t="str" cm="1">
        <f t="array" ref="Y54">IFERROR(INDEX(bank!$A$2:$P$1212,MATCH($M54&amp;$N54,bank!$Q$2:$Q$1212,0),Y$1),FALSE)</f>
        <v>报销单</v>
      </c>
      <c r="Z54" s="21" t="str" cm="1">
        <f t="array" ref="Z54">IFERROR(INDEX(bank!$A$2:$P$1212,MATCH($M54&amp;$N54,bank!$Q$2:$Q$1212,0),Z$1),FALSE)</f>
        <v>吴总股东往来/RMB</v>
      </c>
      <c r="AA54" s="21" t="str" cm="1">
        <f t="array" ref="AA54">IFERROR(INDEX(bank!$A$2:$P$1212,MATCH($M54&amp;$N54,bank!$Q$2:$Q$1212,0),AA$1),FALSE)</f>
        <v>RMB</v>
      </c>
      <c r="AB54" s="21" cm="1">
        <f t="array" ref="AB54">IFERROR(INDEX(bank!$A$2:$P$1212,MATCH($M54&amp;$N54,bank!$Q$2:$Q$1212,0),AB$1),FALSE)</f>
        <v>0</v>
      </c>
      <c r="AC54" s="21" t="str" cm="1">
        <f t="array" ref="AC54">IFERROR(INDEX(bank!$A$2:$P$1212,MATCH($M54&amp;$N54,bank!$Q$2:$Q$1212,0),AC$1),FALSE)</f>
        <v xml:space="preserve">5502.08-差旅费 </v>
      </c>
      <c r="AD54" s="21" t="str" cm="1">
        <f t="array" ref="AD54">IFERROR(INDEX(bank!$A$2:$P$1212,MATCH($M54&amp;$N54,bank!$Q$2:$Q$1212,0),AD$1),FALSE)</f>
        <v>出租车</v>
      </c>
      <c r="AE54" s="21" cm="1">
        <f t="array" ref="AE54">IFERROR(INDEX(bank!$A$2:$P$1212,MATCH($M54&amp;$N54,bank!$Q$2:$Q$1212,0),AE$1),FALSE)</f>
        <v>45030.128912037027</v>
      </c>
      <c r="AF54" s="21" cm="1">
        <f t="array" ref="AF54">IFERROR(INDEX(bank!$A$2:$P$1212,MATCH($M54&amp;$N54,bank!$Q$2:$Q$1212,0),AF$1),FALSE)</f>
        <v>0</v>
      </c>
      <c r="AG54" s="21" cm="1">
        <f t="array" ref="AG54">IFERROR(INDEX(bank!$A$2:$P$1212,MATCH($M54&amp;$N54,bank!$Q$2:$Q$1212,0),AG$1),FALSE)</f>
        <v>0</v>
      </c>
      <c r="AH54" s="21" cm="1">
        <f t="array" ref="AH54">IFERROR(INDEX(bank!$A$2:$P$1212,MATCH($M54&amp;$N54,bank!$Q$2:$Q$1212,0),AH$1),FALSE)</f>
        <v>683</v>
      </c>
      <c r="AI54" s="21" cm="1">
        <f t="array" ref="AI54">IFERROR(INDEX(bank!$A$2:$P$1212,MATCH($M54&amp;$N54,bank!$Q$2:$Q$1212,0),AI$1),FALSE)</f>
        <v>683</v>
      </c>
      <c r="AJ54" s="21" cm="1">
        <f t="array" ref="AJ54">IFERROR(INDEX(bank!$A$2:$P$1212,MATCH($M54&amp;$N54,bank!$Q$2:$Q$1212,0),AJ$1),FALSE)</f>
        <v>1995515.790000001</v>
      </c>
      <c r="AK54" s="21" cm="1">
        <f t="array" ref="AK54">IFERROR(INDEX(bank!$A$2:$P$1212,MATCH($M54&amp;$N54,bank!$Q$2:$Q$1212,0),AK$1),FALSE)</f>
        <v>1</v>
      </c>
      <c r="AL54" s="21" t="b" cm="1">
        <f t="array" ref="AL54">IFERROR(INDEX(bank!$A$2:$P$1212,MATCH($M54&amp;$N54,bank!$Q$2:$Q$1212,0),AL$1),FALSE)</f>
        <v>1</v>
      </c>
      <c r="AM54" s="21" t="str" cm="1">
        <f t="array" ref="AM54">IFERROR(INDEX(bank!$A$2:$P$1212,MATCH($M54&amp;$N54,bank!$Q$2:$Q$1212,0),AM$1),FALSE)</f>
        <v>已关闭</v>
      </c>
    </row>
    <row r="55" spans="1:39" hidden="1">
      <c r="A55" s="18" t="s">
        <v>891</v>
      </c>
      <c r="B55" s="18" t="s">
        <v>939</v>
      </c>
      <c r="C55" s="18">
        <v>0</v>
      </c>
      <c r="D55" s="20">
        <v>45028.360576412037</v>
      </c>
      <c r="E55" s="18" t="s">
        <v>30</v>
      </c>
      <c r="F55" s="18" t="s">
        <v>20</v>
      </c>
      <c r="G55" s="18" t="b">
        <v>1</v>
      </c>
      <c r="H55" s="18">
        <v>0</v>
      </c>
      <c r="I55" s="18">
        <v>1</v>
      </c>
      <c r="J55" s="18" t="s">
        <v>46</v>
      </c>
      <c r="K55" s="20">
        <v>45030.128912037027</v>
      </c>
      <c r="L55" s="18">
        <v>1756</v>
      </c>
      <c r="M55" s="18" t="s">
        <v>885</v>
      </c>
      <c r="N55" s="18">
        <v>52</v>
      </c>
      <c r="O55" s="19" cm="1">
        <f t="array" ref="O55">IFERROR(INDEX(cashier!$A$2:$I$672,MATCH($M55&amp;$N55,cashier!$J$2:$J$672,0),O$1),FALSE)</f>
        <v>278</v>
      </c>
      <c r="P55" s="19" t="str" cm="1">
        <f t="array" ref="P55">IFERROR(INDEX(cashier!$A$2:$I$672,MATCH($M55&amp;$N55,cashier!$J$2:$J$672,0),P$1),FALSE)</f>
        <v>吴总股东往来/RMB</v>
      </c>
      <c r="Q55" s="19" cm="1">
        <f t="array" ref="Q55">IFERROR(INDEX(cashier!$A$2:$I$672,MATCH($M55&amp;$N55,cashier!$J$2:$J$672,0),Q$1),FALSE)</f>
        <v>45030.126270590277</v>
      </c>
      <c r="R55" s="19" t="str" cm="1">
        <f t="array" ref="R55">IFERROR(INDEX(cashier!$A$2:$I$672,MATCH($M55&amp;$N55,cashier!$J$2:$J$672,0),R$1),FALSE)</f>
        <v>RMB</v>
      </c>
      <c r="S55" s="19" cm="1">
        <f t="array" ref="S55">IFERROR(INDEX(cashier!$A$2:$I$672,MATCH($M55&amp;$N55,cashier!$J$2:$J$672,0),S$1),FALSE)</f>
        <v>24434.43</v>
      </c>
      <c r="T55" s="19" cm="1">
        <f t="array" ref="T55">IFERROR(INDEX(cashier!$A$2:$I$672,MATCH($M55&amp;$N55,cashier!$J$2:$J$672,0),T$1),FALSE)</f>
        <v>45030.128912037027</v>
      </c>
      <c r="U55" s="19" cm="1">
        <f t="array" ref="U55">IFERROR(INDEX(cashier!$A$2:$I$672,MATCH($M55&amp;$N55,cashier!$J$2:$J$672,0),U$1),FALSE)</f>
        <v>52</v>
      </c>
      <c r="V55" s="19" t="str" cm="1">
        <f t="array" ref="V55">IFERROR(INDEX(cashier!$A$2:$I$672,MATCH($M55&amp;$N55,cashier!$J$2:$J$672,0),V$1),FALSE)</f>
        <v>报销单</v>
      </c>
      <c r="W55" s="19" cm="1">
        <f t="array" ref="W55">IFERROR(INDEX(cashier!$A$2:$I$672,MATCH($M55&amp;$N55,cashier!$J$2:$J$672,0),W$1),FALSE)</f>
        <v>0</v>
      </c>
      <c r="X55" s="21" cm="1">
        <f t="array" ref="X55">IFERROR(INDEX(bank!$A$2:$P$1212,MATCH($M55&amp;$N55,bank!$Q$2:$Q$1212,0),X$1),FALSE)</f>
        <v>52</v>
      </c>
      <c r="Y55" s="21" t="str" cm="1">
        <f t="array" ref="Y55">IFERROR(INDEX(bank!$A$2:$P$1212,MATCH($M55&amp;$N55,bank!$Q$2:$Q$1212,0),Y$1),FALSE)</f>
        <v>报销单</v>
      </c>
      <c r="Z55" s="21" t="str" cm="1">
        <f t="array" ref="Z55">IFERROR(INDEX(bank!$A$2:$P$1212,MATCH($M55&amp;$N55,bank!$Q$2:$Q$1212,0),Z$1),FALSE)</f>
        <v>吴总股东往来/RMB</v>
      </c>
      <c r="AA55" s="21" t="str" cm="1">
        <f t="array" ref="AA55">IFERROR(INDEX(bank!$A$2:$P$1212,MATCH($M55&amp;$N55,bank!$Q$2:$Q$1212,0),AA$1),FALSE)</f>
        <v>RMB</v>
      </c>
      <c r="AB55" s="21" cm="1">
        <f t="array" ref="AB55">IFERROR(INDEX(bank!$A$2:$P$1212,MATCH($M55&amp;$N55,bank!$Q$2:$Q$1212,0),AB$1),FALSE)</f>
        <v>0</v>
      </c>
      <c r="AC55" s="21" t="str" cm="1">
        <f t="array" ref="AC55">IFERROR(INDEX(bank!$A$2:$P$1212,MATCH($M55&amp;$N55,bank!$Q$2:$Q$1212,0),AC$1),FALSE)</f>
        <v xml:space="preserve">5502.08-差旅费 </v>
      </c>
      <c r="AD55" s="21" t="str" cm="1">
        <f t="array" ref="AD55">IFERROR(INDEX(bank!$A$2:$P$1212,MATCH($M55&amp;$N55,bank!$Q$2:$Q$1212,0),AD$1),FALSE)</f>
        <v>出租车</v>
      </c>
      <c r="AE55" s="21" cm="1">
        <f t="array" ref="AE55">IFERROR(INDEX(bank!$A$2:$P$1212,MATCH($M55&amp;$N55,bank!$Q$2:$Q$1212,0),AE$1),FALSE)</f>
        <v>45030.128912037027</v>
      </c>
      <c r="AF55" s="21" cm="1">
        <f t="array" ref="AF55">IFERROR(INDEX(bank!$A$2:$P$1212,MATCH($M55&amp;$N55,bank!$Q$2:$Q$1212,0),AF$1),FALSE)</f>
        <v>0</v>
      </c>
      <c r="AG55" s="21" cm="1">
        <f t="array" ref="AG55">IFERROR(INDEX(bank!$A$2:$P$1212,MATCH($M55&amp;$N55,bank!$Q$2:$Q$1212,0),AG$1),FALSE)</f>
        <v>0</v>
      </c>
      <c r="AH55" s="21" cm="1">
        <f t="array" ref="AH55">IFERROR(INDEX(bank!$A$2:$P$1212,MATCH($M55&amp;$N55,bank!$Q$2:$Q$1212,0),AH$1),FALSE)</f>
        <v>683</v>
      </c>
      <c r="AI55" s="21" cm="1">
        <f t="array" ref="AI55">IFERROR(INDEX(bank!$A$2:$P$1212,MATCH($M55&amp;$N55,bank!$Q$2:$Q$1212,0),AI$1),FALSE)</f>
        <v>683</v>
      </c>
      <c r="AJ55" s="21" cm="1">
        <f t="array" ref="AJ55">IFERROR(INDEX(bank!$A$2:$P$1212,MATCH($M55&amp;$N55,bank!$Q$2:$Q$1212,0),AJ$1),FALSE)</f>
        <v>1995515.790000001</v>
      </c>
      <c r="AK55" s="21" cm="1">
        <f t="array" ref="AK55">IFERROR(INDEX(bank!$A$2:$P$1212,MATCH($M55&amp;$N55,bank!$Q$2:$Q$1212,0),AK$1),FALSE)</f>
        <v>1</v>
      </c>
      <c r="AL55" s="21" t="b" cm="1">
        <f t="array" ref="AL55">IFERROR(INDEX(bank!$A$2:$P$1212,MATCH($M55&amp;$N55,bank!$Q$2:$Q$1212,0),AL$1),FALSE)</f>
        <v>1</v>
      </c>
      <c r="AM55" s="21" t="str" cm="1">
        <f t="array" ref="AM55">IFERROR(INDEX(bank!$A$2:$P$1212,MATCH($M55&amp;$N55,bank!$Q$2:$Q$1212,0),AM$1),FALSE)</f>
        <v>已关闭</v>
      </c>
    </row>
    <row r="56" spans="1:39" hidden="1">
      <c r="A56" s="18" t="s">
        <v>891</v>
      </c>
      <c r="B56" s="18" t="s">
        <v>940</v>
      </c>
      <c r="C56" s="18">
        <v>0</v>
      </c>
      <c r="D56" s="20">
        <v>45028.360576412037</v>
      </c>
      <c r="E56" s="18" t="s">
        <v>30</v>
      </c>
      <c r="F56" s="18" t="s">
        <v>20</v>
      </c>
      <c r="G56" s="18" t="b">
        <v>1</v>
      </c>
      <c r="H56" s="18">
        <v>0</v>
      </c>
      <c r="I56" s="18">
        <v>1</v>
      </c>
      <c r="J56" s="18" t="s">
        <v>46</v>
      </c>
      <c r="K56" s="20">
        <v>45030.128912037027</v>
      </c>
      <c r="L56" s="18">
        <v>1714</v>
      </c>
      <c r="M56" s="18" t="s">
        <v>885</v>
      </c>
      <c r="N56" s="18">
        <v>52</v>
      </c>
      <c r="O56" s="19" cm="1">
        <f t="array" ref="O56">IFERROR(INDEX(cashier!$A$2:$I$672,MATCH($M56&amp;$N56,cashier!$J$2:$J$672,0),O$1),FALSE)</f>
        <v>278</v>
      </c>
      <c r="P56" s="19" t="str" cm="1">
        <f t="array" ref="P56">IFERROR(INDEX(cashier!$A$2:$I$672,MATCH($M56&amp;$N56,cashier!$J$2:$J$672,0),P$1),FALSE)</f>
        <v>吴总股东往来/RMB</v>
      </c>
      <c r="Q56" s="19" cm="1">
        <f t="array" ref="Q56">IFERROR(INDEX(cashier!$A$2:$I$672,MATCH($M56&amp;$N56,cashier!$J$2:$J$672,0),Q$1),FALSE)</f>
        <v>45030.126270590277</v>
      </c>
      <c r="R56" s="19" t="str" cm="1">
        <f t="array" ref="R56">IFERROR(INDEX(cashier!$A$2:$I$672,MATCH($M56&amp;$N56,cashier!$J$2:$J$672,0),R$1),FALSE)</f>
        <v>RMB</v>
      </c>
      <c r="S56" s="19" cm="1">
        <f t="array" ref="S56">IFERROR(INDEX(cashier!$A$2:$I$672,MATCH($M56&amp;$N56,cashier!$J$2:$J$672,0),S$1),FALSE)</f>
        <v>24434.43</v>
      </c>
      <c r="T56" s="19" cm="1">
        <f t="array" ref="T56">IFERROR(INDEX(cashier!$A$2:$I$672,MATCH($M56&amp;$N56,cashier!$J$2:$J$672,0),T$1),FALSE)</f>
        <v>45030.128912037027</v>
      </c>
      <c r="U56" s="19" cm="1">
        <f t="array" ref="U56">IFERROR(INDEX(cashier!$A$2:$I$672,MATCH($M56&amp;$N56,cashier!$J$2:$J$672,0),U$1),FALSE)</f>
        <v>52</v>
      </c>
      <c r="V56" s="19" t="str" cm="1">
        <f t="array" ref="V56">IFERROR(INDEX(cashier!$A$2:$I$672,MATCH($M56&amp;$N56,cashier!$J$2:$J$672,0),V$1),FALSE)</f>
        <v>报销单</v>
      </c>
      <c r="W56" s="19" cm="1">
        <f t="array" ref="W56">IFERROR(INDEX(cashier!$A$2:$I$672,MATCH($M56&amp;$N56,cashier!$J$2:$J$672,0),W$1),FALSE)</f>
        <v>0</v>
      </c>
      <c r="X56" s="21" cm="1">
        <f t="array" ref="X56">IFERROR(INDEX(bank!$A$2:$P$1212,MATCH($M56&amp;$N56,bank!$Q$2:$Q$1212,0),X$1),FALSE)</f>
        <v>52</v>
      </c>
      <c r="Y56" s="21" t="str" cm="1">
        <f t="array" ref="Y56">IFERROR(INDEX(bank!$A$2:$P$1212,MATCH($M56&amp;$N56,bank!$Q$2:$Q$1212,0),Y$1),FALSE)</f>
        <v>报销单</v>
      </c>
      <c r="Z56" s="21" t="str" cm="1">
        <f t="array" ref="Z56">IFERROR(INDEX(bank!$A$2:$P$1212,MATCH($M56&amp;$N56,bank!$Q$2:$Q$1212,0),Z$1),FALSE)</f>
        <v>吴总股东往来/RMB</v>
      </c>
      <c r="AA56" s="21" t="str" cm="1">
        <f t="array" ref="AA56">IFERROR(INDEX(bank!$A$2:$P$1212,MATCH($M56&amp;$N56,bank!$Q$2:$Q$1212,0),AA$1),FALSE)</f>
        <v>RMB</v>
      </c>
      <c r="AB56" s="21" cm="1">
        <f t="array" ref="AB56">IFERROR(INDEX(bank!$A$2:$P$1212,MATCH($M56&amp;$N56,bank!$Q$2:$Q$1212,0),AB$1),FALSE)</f>
        <v>0</v>
      </c>
      <c r="AC56" s="21" t="str" cm="1">
        <f t="array" ref="AC56">IFERROR(INDEX(bank!$A$2:$P$1212,MATCH($M56&amp;$N56,bank!$Q$2:$Q$1212,0),AC$1),FALSE)</f>
        <v xml:space="preserve">5502.08-差旅费 </v>
      </c>
      <c r="AD56" s="21" t="str" cm="1">
        <f t="array" ref="AD56">IFERROR(INDEX(bank!$A$2:$P$1212,MATCH($M56&amp;$N56,bank!$Q$2:$Q$1212,0),AD$1),FALSE)</f>
        <v>出租车</v>
      </c>
      <c r="AE56" s="21" cm="1">
        <f t="array" ref="AE56">IFERROR(INDEX(bank!$A$2:$P$1212,MATCH($M56&amp;$N56,bank!$Q$2:$Q$1212,0),AE$1),FALSE)</f>
        <v>45030.128912037027</v>
      </c>
      <c r="AF56" s="21" cm="1">
        <f t="array" ref="AF56">IFERROR(INDEX(bank!$A$2:$P$1212,MATCH($M56&amp;$N56,bank!$Q$2:$Q$1212,0),AF$1),FALSE)</f>
        <v>0</v>
      </c>
      <c r="AG56" s="21" cm="1">
        <f t="array" ref="AG56">IFERROR(INDEX(bank!$A$2:$P$1212,MATCH($M56&amp;$N56,bank!$Q$2:$Q$1212,0),AG$1),FALSE)</f>
        <v>0</v>
      </c>
      <c r="AH56" s="21" cm="1">
        <f t="array" ref="AH56">IFERROR(INDEX(bank!$A$2:$P$1212,MATCH($M56&amp;$N56,bank!$Q$2:$Q$1212,0),AH$1),FALSE)</f>
        <v>683</v>
      </c>
      <c r="AI56" s="21" cm="1">
        <f t="array" ref="AI56">IFERROR(INDEX(bank!$A$2:$P$1212,MATCH($M56&amp;$N56,bank!$Q$2:$Q$1212,0),AI$1),FALSE)</f>
        <v>683</v>
      </c>
      <c r="AJ56" s="21" cm="1">
        <f t="array" ref="AJ56">IFERROR(INDEX(bank!$A$2:$P$1212,MATCH($M56&amp;$N56,bank!$Q$2:$Q$1212,0),AJ$1),FALSE)</f>
        <v>1995515.790000001</v>
      </c>
      <c r="AK56" s="21" cm="1">
        <f t="array" ref="AK56">IFERROR(INDEX(bank!$A$2:$P$1212,MATCH($M56&amp;$N56,bank!$Q$2:$Q$1212,0),AK$1),FALSE)</f>
        <v>1</v>
      </c>
      <c r="AL56" s="21" t="b" cm="1">
        <f t="array" ref="AL56">IFERROR(INDEX(bank!$A$2:$P$1212,MATCH($M56&amp;$N56,bank!$Q$2:$Q$1212,0),AL$1),FALSE)</f>
        <v>1</v>
      </c>
      <c r="AM56" s="21" t="str" cm="1">
        <f t="array" ref="AM56">IFERROR(INDEX(bank!$A$2:$P$1212,MATCH($M56&amp;$N56,bank!$Q$2:$Q$1212,0),AM$1),FALSE)</f>
        <v>已关闭</v>
      </c>
    </row>
    <row r="57" spans="1:39" hidden="1">
      <c r="A57" s="18" t="s">
        <v>883</v>
      </c>
      <c r="B57" s="18" t="s">
        <v>941</v>
      </c>
      <c r="C57" s="18">
        <v>275.89999999999998</v>
      </c>
      <c r="D57" s="20">
        <v>45028.360576412037</v>
      </c>
      <c r="E57" s="18" t="s">
        <v>30</v>
      </c>
      <c r="F57" s="18" t="s">
        <v>20</v>
      </c>
      <c r="G57" s="18" t="b">
        <v>1</v>
      </c>
      <c r="H57" s="18">
        <v>0</v>
      </c>
      <c r="I57" s="18">
        <v>1</v>
      </c>
      <c r="J57" s="18" t="s">
        <v>46</v>
      </c>
      <c r="K57" s="20">
        <v>45030.128912037027</v>
      </c>
      <c r="L57" s="18">
        <v>275.89999999999998</v>
      </c>
      <c r="M57" s="18" t="s">
        <v>885</v>
      </c>
      <c r="N57" s="18">
        <v>52</v>
      </c>
      <c r="O57" s="19" cm="1">
        <f t="array" ref="O57">IFERROR(INDEX(cashier!$A$2:$I$672,MATCH($M57&amp;$N57,cashier!$J$2:$J$672,0),O$1),FALSE)</f>
        <v>278</v>
      </c>
      <c r="P57" s="19" t="str" cm="1">
        <f t="array" ref="P57">IFERROR(INDEX(cashier!$A$2:$I$672,MATCH($M57&amp;$N57,cashier!$J$2:$J$672,0),P$1),FALSE)</f>
        <v>吴总股东往来/RMB</v>
      </c>
      <c r="Q57" s="19" cm="1">
        <f t="array" ref="Q57">IFERROR(INDEX(cashier!$A$2:$I$672,MATCH($M57&amp;$N57,cashier!$J$2:$J$672,0),Q$1),FALSE)</f>
        <v>45030.126270590277</v>
      </c>
      <c r="R57" s="19" t="str" cm="1">
        <f t="array" ref="R57">IFERROR(INDEX(cashier!$A$2:$I$672,MATCH($M57&amp;$N57,cashier!$J$2:$J$672,0),R$1),FALSE)</f>
        <v>RMB</v>
      </c>
      <c r="S57" s="19" cm="1">
        <f t="array" ref="S57">IFERROR(INDEX(cashier!$A$2:$I$672,MATCH($M57&amp;$N57,cashier!$J$2:$J$672,0),S$1),FALSE)</f>
        <v>24434.43</v>
      </c>
      <c r="T57" s="19" cm="1">
        <f t="array" ref="T57">IFERROR(INDEX(cashier!$A$2:$I$672,MATCH($M57&amp;$N57,cashier!$J$2:$J$672,0),T$1),FALSE)</f>
        <v>45030.128912037027</v>
      </c>
      <c r="U57" s="19" cm="1">
        <f t="array" ref="U57">IFERROR(INDEX(cashier!$A$2:$I$672,MATCH($M57&amp;$N57,cashier!$J$2:$J$672,0),U$1),FALSE)</f>
        <v>52</v>
      </c>
      <c r="V57" s="19" t="str" cm="1">
        <f t="array" ref="V57">IFERROR(INDEX(cashier!$A$2:$I$672,MATCH($M57&amp;$N57,cashier!$J$2:$J$672,0),V$1),FALSE)</f>
        <v>报销单</v>
      </c>
      <c r="W57" s="19" cm="1">
        <f t="array" ref="W57">IFERROR(INDEX(cashier!$A$2:$I$672,MATCH($M57&amp;$N57,cashier!$J$2:$J$672,0),W$1),FALSE)</f>
        <v>0</v>
      </c>
      <c r="X57" s="21" cm="1">
        <f t="array" ref="X57">IFERROR(INDEX(bank!$A$2:$P$1212,MATCH($M57&amp;$N57,bank!$Q$2:$Q$1212,0),X$1),FALSE)</f>
        <v>52</v>
      </c>
      <c r="Y57" s="21" t="str" cm="1">
        <f t="array" ref="Y57">IFERROR(INDEX(bank!$A$2:$P$1212,MATCH($M57&amp;$N57,bank!$Q$2:$Q$1212,0),Y$1),FALSE)</f>
        <v>报销单</v>
      </c>
      <c r="Z57" s="21" t="str" cm="1">
        <f t="array" ref="Z57">IFERROR(INDEX(bank!$A$2:$P$1212,MATCH($M57&amp;$N57,bank!$Q$2:$Q$1212,0),Z$1),FALSE)</f>
        <v>吴总股东往来/RMB</v>
      </c>
      <c r="AA57" s="21" t="str" cm="1">
        <f t="array" ref="AA57">IFERROR(INDEX(bank!$A$2:$P$1212,MATCH($M57&amp;$N57,bank!$Q$2:$Q$1212,0),AA$1),FALSE)</f>
        <v>RMB</v>
      </c>
      <c r="AB57" s="21" cm="1">
        <f t="array" ref="AB57">IFERROR(INDEX(bank!$A$2:$P$1212,MATCH($M57&amp;$N57,bank!$Q$2:$Q$1212,0),AB$1),FALSE)</f>
        <v>0</v>
      </c>
      <c r="AC57" s="21" t="str" cm="1">
        <f t="array" ref="AC57">IFERROR(INDEX(bank!$A$2:$P$1212,MATCH($M57&amp;$N57,bank!$Q$2:$Q$1212,0),AC$1),FALSE)</f>
        <v xml:space="preserve">5502.08-差旅费 </v>
      </c>
      <c r="AD57" s="21" t="str" cm="1">
        <f t="array" ref="AD57">IFERROR(INDEX(bank!$A$2:$P$1212,MATCH($M57&amp;$N57,bank!$Q$2:$Q$1212,0),AD$1),FALSE)</f>
        <v>出租车</v>
      </c>
      <c r="AE57" s="21" cm="1">
        <f t="array" ref="AE57">IFERROR(INDEX(bank!$A$2:$P$1212,MATCH($M57&amp;$N57,bank!$Q$2:$Q$1212,0),AE$1),FALSE)</f>
        <v>45030.128912037027</v>
      </c>
      <c r="AF57" s="21" cm="1">
        <f t="array" ref="AF57">IFERROR(INDEX(bank!$A$2:$P$1212,MATCH($M57&amp;$N57,bank!$Q$2:$Q$1212,0),AF$1),FALSE)</f>
        <v>0</v>
      </c>
      <c r="AG57" s="21" cm="1">
        <f t="array" ref="AG57">IFERROR(INDEX(bank!$A$2:$P$1212,MATCH($M57&amp;$N57,bank!$Q$2:$Q$1212,0),AG$1),FALSE)</f>
        <v>0</v>
      </c>
      <c r="AH57" s="21" cm="1">
        <f t="array" ref="AH57">IFERROR(INDEX(bank!$A$2:$P$1212,MATCH($M57&amp;$N57,bank!$Q$2:$Q$1212,0),AH$1),FALSE)</f>
        <v>683</v>
      </c>
      <c r="AI57" s="21" cm="1">
        <f t="array" ref="AI57">IFERROR(INDEX(bank!$A$2:$P$1212,MATCH($M57&amp;$N57,bank!$Q$2:$Q$1212,0),AI$1),FALSE)</f>
        <v>683</v>
      </c>
      <c r="AJ57" s="21" cm="1">
        <f t="array" ref="AJ57">IFERROR(INDEX(bank!$A$2:$P$1212,MATCH($M57&amp;$N57,bank!$Q$2:$Q$1212,0),AJ$1),FALSE)</f>
        <v>1995515.790000001</v>
      </c>
      <c r="AK57" s="21" cm="1">
        <f t="array" ref="AK57">IFERROR(INDEX(bank!$A$2:$P$1212,MATCH($M57&amp;$N57,bank!$Q$2:$Q$1212,0),AK$1),FALSE)</f>
        <v>1</v>
      </c>
      <c r="AL57" s="21" t="b" cm="1">
        <f t="array" ref="AL57">IFERROR(INDEX(bank!$A$2:$P$1212,MATCH($M57&amp;$N57,bank!$Q$2:$Q$1212,0),AL$1),FALSE)</f>
        <v>1</v>
      </c>
      <c r="AM57" s="21" t="str" cm="1">
        <f t="array" ref="AM57">IFERROR(INDEX(bank!$A$2:$P$1212,MATCH($M57&amp;$N57,bank!$Q$2:$Q$1212,0),AM$1),FALSE)</f>
        <v>已关闭</v>
      </c>
    </row>
    <row r="58" spans="1:39" hidden="1">
      <c r="A58" s="18" t="s">
        <v>63</v>
      </c>
      <c r="B58" s="18" t="s">
        <v>942</v>
      </c>
      <c r="C58" s="18">
        <v>0</v>
      </c>
      <c r="D58" s="20">
        <v>45029.083776793981</v>
      </c>
      <c r="E58" s="18" t="s">
        <v>30</v>
      </c>
      <c r="F58" s="18" t="s">
        <v>20</v>
      </c>
      <c r="G58" s="18" t="b">
        <v>1</v>
      </c>
      <c r="H58" s="18">
        <v>0</v>
      </c>
      <c r="I58" s="18">
        <v>1</v>
      </c>
      <c r="J58" s="18" t="s">
        <v>77</v>
      </c>
      <c r="K58" s="20">
        <v>45029.307060185187</v>
      </c>
      <c r="L58" s="18">
        <v>16240</v>
      </c>
      <c r="M58" s="18" t="s">
        <v>885</v>
      </c>
      <c r="N58" s="18">
        <v>53</v>
      </c>
      <c r="O58" s="19" cm="1">
        <f t="array" ref="O58">IFERROR(INDEX(cashier!$A$2:$I$672,MATCH($M58&amp;$N58,cashier!$J$2:$J$672,0),O$1),FALSE)</f>
        <v>274</v>
      </c>
      <c r="P58" s="19" t="str" cm="1">
        <f t="array" ref="P58">IFERROR(INDEX(cashier!$A$2:$I$672,MATCH($M58&amp;$N58,cashier!$J$2:$J$672,0),P$1),FALSE)</f>
        <v>兴业银行/RMB/-上海信智船务有限公司/216460100100065938</v>
      </c>
      <c r="Q58" s="19" cm="1">
        <f t="array" ref="Q58">IFERROR(INDEX(cashier!$A$2:$I$672,MATCH($M58&amp;$N58,cashier!$J$2:$J$672,0),Q$1),FALSE)</f>
        <v>45029.306385671298</v>
      </c>
      <c r="R58" s="19" t="str" cm="1">
        <f t="array" ref="R58">IFERROR(INDEX(cashier!$A$2:$I$672,MATCH($M58&amp;$N58,cashier!$J$2:$J$672,0),R$1),FALSE)</f>
        <v>RMB</v>
      </c>
      <c r="S58" s="19" cm="1">
        <f t="array" ref="S58">IFERROR(INDEX(cashier!$A$2:$I$672,MATCH($M58&amp;$N58,cashier!$J$2:$J$672,0),S$1),FALSE)</f>
        <v>16240</v>
      </c>
      <c r="T58" s="19" cm="1">
        <f t="array" ref="T58">IFERROR(INDEX(cashier!$A$2:$I$672,MATCH($M58&amp;$N58,cashier!$J$2:$J$672,0),T$1),FALSE)</f>
        <v>45029.307060185187</v>
      </c>
      <c r="U58" s="19" cm="1">
        <f t="array" ref="U58">IFERROR(INDEX(cashier!$A$2:$I$672,MATCH($M58&amp;$N58,cashier!$J$2:$J$672,0),U$1),FALSE)</f>
        <v>53</v>
      </c>
      <c r="V58" s="19" t="str" cm="1">
        <f t="array" ref="V58">IFERROR(INDEX(cashier!$A$2:$I$672,MATCH($M58&amp;$N58,cashier!$J$2:$J$672,0),V$1),FALSE)</f>
        <v>报销单</v>
      </c>
      <c r="W58" s="19" cm="1">
        <f t="array" ref="W58">IFERROR(INDEX(cashier!$A$2:$I$672,MATCH($M58&amp;$N58,cashier!$J$2:$J$672,0),W$1),FALSE)</f>
        <v>0</v>
      </c>
      <c r="X58" s="21" cm="1">
        <f t="array" ref="X58">IFERROR(INDEX(bank!$A$2:$P$1212,MATCH($M58&amp;$N58,bank!$Q$2:$Q$1212,0),X$1),FALSE)</f>
        <v>53</v>
      </c>
      <c r="Y58" s="21" t="str" cm="1">
        <f t="array" ref="Y58">IFERROR(INDEX(bank!$A$2:$P$1212,MATCH($M58&amp;$N58,bank!$Q$2:$Q$1212,0),Y$1),FALSE)</f>
        <v>报销单</v>
      </c>
      <c r="Z58" s="21" t="str" cm="1">
        <f t="array" ref="Z58">IFERROR(INDEX(bank!$A$2:$P$1212,MATCH($M58&amp;$N58,bank!$Q$2:$Q$1212,0),Z$1),FALSE)</f>
        <v>兴业银行/RMB/-上海信智船务有限公司/216460100100065938</v>
      </c>
      <c r="AA58" s="21" t="str" cm="1">
        <f t="array" ref="AA58">IFERROR(INDEX(bank!$A$2:$P$1212,MATCH($M58&amp;$N58,bank!$Q$2:$Q$1212,0),AA$1),FALSE)</f>
        <v>RMB</v>
      </c>
      <c r="AB58" s="21" cm="1">
        <f t="array" ref="AB58">IFERROR(INDEX(bank!$A$2:$P$1212,MATCH($M58&amp;$N58,bank!$Q$2:$Q$1212,0),AB$1),FALSE)</f>
        <v>0</v>
      </c>
      <c r="AC58" s="21" t="str" cm="1">
        <f t="array" ref="AC58">IFERROR(INDEX(bank!$A$2:$P$1212,MATCH($M58&amp;$N58,bank!$Q$2:$Q$1212,0),AC$1),FALSE)</f>
        <v>2205-税金及其他</v>
      </c>
      <c r="AD58" s="21" t="str" cm="1">
        <f t="array" ref="AD58">IFERROR(INDEX(bank!$A$2:$P$1212,MATCH($M58&amp;$N58,bank!$Q$2:$Q$1212,0),AD$1),FALSE)</f>
        <v>3月公积金</v>
      </c>
      <c r="AE58" s="21" cm="1">
        <f t="array" ref="AE58">IFERROR(INDEX(bank!$A$2:$P$1212,MATCH($M58&amp;$N58,bank!$Q$2:$Q$1212,0),AE$1),FALSE)</f>
        <v>45029.307060185187</v>
      </c>
      <c r="AF58" s="21" cm="1">
        <f t="array" ref="AF58">IFERROR(INDEX(bank!$A$2:$P$1212,MATCH($M58&amp;$N58,bank!$Q$2:$Q$1212,0),AF$1),FALSE)</f>
        <v>0</v>
      </c>
      <c r="AG58" s="21" cm="1">
        <f t="array" ref="AG58">IFERROR(INDEX(bank!$A$2:$P$1212,MATCH($M58&amp;$N58,bank!$Q$2:$Q$1212,0),AG$1),FALSE)</f>
        <v>0</v>
      </c>
      <c r="AH58" s="21" cm="1">
        <f t="array" ref="AH58">IFERROR(INDEX(bank!$A$2:$P$1212,MATCH($M58&amp;$N58,bank!$Q$2:$Q$1212,0),AH$1),FALSE)</f>
        <v>16240</v>
      </c>
      <c r="AI58" s="21" cm="1">
        <f t="array" ref="AI58">IFERROR(INDEX(bank!$A$2:$P$1212,MATCH($M58&amp;$N58,bank!$Q$2:$Q$1212,0),AI$1),FALSE)</f>
        <v>16240</v>
      </c>
      <c r="AJ58" s="21" cm="1">
        <f t="array" ref="AJ58">IFERROR(INDEX(bank!$A$2:$P$1212,MATCH($M58&amp;$N58,bank!$Q$2:$Q$1212,0),AJ$1),FALSE)</f>
        <v>5745.4199999999983</v>
      </c>
      <c r="AK58" s="21" cm="1">
        <f t="array" ref="AK58">IFERROR(INDEX(bank!$A$2:$P$1212,MATCH($M58&amp;$N58,bank!$Q$2:$Q$1212,0),AK$1),FALSE)</f>
        <v>1</v>
      </c>
      <c r="AL58" s="21" t="b" cm="1">
        <f t="array" ref="AL58">IFERROR(INDEX(bank!$A$2:$P$1212,MATCH($M58&amp;$N58,bank!$Q$2:$Q$1212,0),AL$1),FALSE)</f>
        <v>1</v>
      </c>
      <c r="AM58" s="21" t="str" cm="1">
        <f t="array" ref="AM58">IFERROR(INDEX(bank!$A$2:$P$1212,MATCH($M58&amp;$N58,bank!$Q$2:$Q$1212,0),AM$1),FALSE)</f>
        <v>已关闭</v>
      </c>
    </row>
    <row r="59" spans="1:39" hidden="1">
      <c r="A59" s="18" t="s">
        <v>61</v>
      </c>
      <c r="B59" s="18" t="s">
        <v>943</v>
      </c>
      <c r="C59" s="18">
        <v>0</v>
      </c>
      <c r="D59" s="20">
        <v>45029.132684502307</v>
      </c>
      <c r="E59" s="18" t="s">
        <v>30</v>
      </c>
      <c r="F59" s="18" t="s">
        <v>20</v>
      </c>
      <c r="G59" s="18" t="b">
        <v>1</v>
      </c>
      <c r="H59" s="18">
        <v>0</v>
      </c>
      <c r="I59" s="18">
        <v>1</v>
      </c>
      <c r="J59" s="18" t="s">
        <v>46</v>
      </c>
      <c r="K59" s="20">
        <v>45030.125613425917</v>
      </c>
      <c r="L59" s="18">
        <v>1000</v>
      </c>
      <c r="M59" s="18" t="s">
        <v>885</v>
      </c>
      <c r="N59" s="18">
        <v>54</v>
      </c>
      <c r="O59" s="19" cm="1">
        <f t="array" ref="O59">IFERROR(INDEX(cashier!$A$2:$I$672,MATCH($M59&amp;$N59,cashier!$J$2:$J$672,0),O$1),FALSE)</f>
        <v>277</v>
      </c>
      <c r="P59" s="19" t="str" cm="1">
        <f t="array" ref="P59">IFERROR(INDEX(cashier!$A$2:$I$672,MATCH($M59&amp;$N59,cashier!$J$2:$J$672,0),P$1),FALSE)</f>
        <v>吴总股东往来/RMB</v>
      </c>
      <c r="Q59" s="19" cm="1">
        <f t="array" ref="Q59">IFERROR(INDEX(cashier!$A$2:$I$672,MATCH($M59&amp;$N59,cashier!$J$2:$J$672,0),Q$1),FALSE)</f>
        <v>45030.122919791669</v>
      </c>
      <c r="R59" s="19" t="str" cm="1">
        <f t="array" ref="R59">IFERROR(INDEX(cashier!$A$2:$I$672,MATCH($M59&amp;$N59,cashier!$J$2:$J$672,0),R$1),FALSE)</f>
        <v>RMB</v>
      </c>
      <c r="S59" s="19" cm="1">
        <f t="array" ref="S59">IFERROR(INDEX(cashier!$A$2:$I$672,MATCH($M59&amp;$N59,cashier!$J$2:$J$672,0),S$1),FALSE)</f>
        <v>1000</v>
      </c>
      <c r="T59" s="19" cm="1">
        <f t="array" ref="T59">IFERROR(INDEX(cashier!$A$2:$I$672,MATCH($M59&amp;$N59,cashier!$J$2:$J$672,0),T$1),FALSE)</f>
        <v>45030.125613425917</v>
      </c>
      <c r="U59" s="19" cm="1">
        <f t="array" ref="U59">IFERROR(INDEX(cashier!$A$2:$I$672,MATCH($M59&amp;$N59,cashier!$J$2:$J$672,0),U$1),FALSE)</f>
        <v>54</v>
      </c>
      <c r="V59" s="19" t="str" cm="1">
        <f t="array" ref="V59">IFERROR(INDEX(cashier!$A$2:$I$672,MATCH($M59&amp;$N59,cashier!$J$2:$J$672,0),V$1),FALSE)</f>
        <v>报销单</v>
      </c>
      <c r="W59" s="19" cm="1">
        <f t="array" ref="W59">IFERROR(INDEX(cashier!$A$2:$I$672,MATCH($M59&amp;$N59,cashier!$J$2:$J$672,0),W$1),FALSE)</f>
        <v>0</v>
      </c>
      <c r="X59" s="21" cm="1">
        <f t="array" ref="X59">IFERROR(INDEX(bank!$A$2:$P$1212,MATCH($M59&amp;$N59,bank!$Q$2:$Q$1212,0),X$1),FALSE)</f>
        <v>54</v>
      </c>
      <c r="Y59" s="21" t="str" cm="1">
        <f t="array" ref="Y59">IFERROR(INDEX(bank!$A$2:$P$1212,MATCH($M59&amp;$N59,bank!$Q$2:$Q$1212,0),Y$1),FALSE)</f>
        <v>报销单</v>
      </c>
      <c r="Z59" s="21" t="str" cm="1">
        <f t="array" ref="Z59">IFERROR(INDEX(bank!$A$2:$P$1212,MATCH($M59&amp;$N59,bank!$Q$2:$Q$1212,0),Z$1),FALSE)</f>
        <v>吴总股东往来/RMB</v>
      </c>
      <c r="AA59" s="21" t="str" cm="1">
        <f t="array" ref="AA59">IFERROR(INDEX(bank!$A$2:$P$1212,MATCH($M59&amp;$N59,bank!$Q$2:$Q$1212,0),AA$1),FALSE)</f>
        <v>RMB</v>
      </c>
      <c r="AB59" s="21" cm="1">
        <f t="array" ref="AB59">IFERROR(INDEX(bank!$A$2:$P$1212,MATCH($M59&amp;$N59,bank!$Q$2:$Q$1212,0),AB$1),FALSE)</f>
        <v>0</v>
      </c>
      <c r="AC59" s="21" t="str" cm="1">
        <f t="array" ref="AC59">IFERROR(INDEX(bank!$A$2:$P$1212,MATCH($M59&amp;$N59,bank!$Q$2:$Q$1212,0),AC$1),FALSE)</f>
        <v xml:space="preserve">5502.09-办公费用 </v>
      </c>
      <c r="AD59" s="21" t="str" cm="1">
        <f t="array" ref="AD59">IFERROR(INDEX(bank!$A$2:$P$1212,MATCH($M59&amp;$N59,bank!$Q$2:$Q$1212,0),AD$1),FALSE)</f>
        <v>保洁工资</v>
      </c>
      <c r="AE59" s="21" cm="1">
        <f t="array" ref="AE59">IFERROR(INDEX(bank!$A$2:$P$1212,MATCH($M59&amp;$N59,bank!$Q$2:$Q$1212,0),AE$1),FALSE)</f>
        <v>45030.125613425917</v>
      </c>
      <c r="AF59" s="21" cm="1">
        <f t="array" ref="AF59">IFERROR(INDEX(bank!$A$2:$P$1212,MATCH($M59&amp;$N59,bank!$Q$2:$Q$1212,0),AF$1),FALSE)</f>
        <v>0</v>
      </c>
      <c r="AG59" s="21" cm="1">
        <f t="array" ref="AG59">IFERROR(INDEX(bank!$A$2:$P$1212,MATCH($M59&amp;$N59,bank!$Q$2:$Q$1212,0),AG$1),FALSE)</f>
        <v>0</v>
      </c>
      <c r="AH59" s="21" cm="1">
        <f t="array" ref="AH59">IFERROR(INDEX(bank!$A$2:$P$1212,MATCH($M59&amp;$N59,bank!$Q$2:$Q$1212,0),AH$1),FALSE)</f>
        <v>1000</v>
      </c>
      <c r="AI59" s="21" cm="1">
        <f t="array" ref="AI59">IFERROR(INDEX(bank!$A$2:$P$1212,MATCH($M59&amp;$N59,bank!$Q$2:$Q$1212,0),AI$1),FALSE)</f>
        <v>1000</v>
      </c>
      <c r="AJ59" s="21" cm="1">
        <f t="array" ref="AJ59">IFERROR(INDEX(bank!$A$2:$P$1212,MATCH($M59&amp;$N59,bank!$Q$2:$Q$1212,0),AJ$1),FALSE)</f>
        <v>1996198.790000001</v>
      </c>
      <c r="AK59" s="21" cm="1">
        <f t="array" ref="AK59">IFERROR(INDEX(bank!$A$2:$P$1212,MATCH($M59&amp;$N59,bank!$Q$2:$Q$1212,0),AK$1),FALSE)</f>
        <v>1</v>
      </c>
      <c r="AL59" s="21" t="b" cm="1">
        <f t="array" ref="AL59">IFERROR(INDEX(bank!$A$2:$P$1212,MATCH($M59&amp;$N59,bank!$Q$2:$Q$1212,0),AL$1),FALSE)</f>
        <v>1</v>
      </c>
      <c r="AM59" s="21" t="str" cm="1">
        <f t="array" ref="AM59">IFERROR(INDEX(bank!$A$2:$P$1212,MATCH($M59&amp;$N59,bank!$Q$2:$Q$1212,0),AM$1),FALSE)</f>
        <v>已关闭</v>
      </c>
    </row>
    <row r="60" spans="1:39" hidden="1">
      <c r="A60" s="18" t="s">
        <v>63</v>
      </c>
      <c r="B60" s="18" t="s">
        <v>944</v>
      </c>
      <c r="C60" s="18">
        <v>61.24</v>
      </c>
      <c r="D60" s="20">
        <v>45029.306787569447</v>
      </c>
      <c r="E60" s="18" t="s">
        <v>30</v>
      </c>
      <c r="F60" s="18" t="s">
        <v>20</v>
      </c>
      <c r="G60" s="18" t="b">
        <v>1</v>
      </c>
      <c r="H60" s="18">
        <v>0</v>
      </c>
      <c r="I60" s="18">
        <v>1</v>
      </c>
      <c r="J60" s="18" t="s">
        <v>31</v>
      </c>
      <c r="K60" s="20">
        <v>45030.129259259258</v>
      </c>
      <c r="L60" s="18">
        <v>61.24</v>
      </c>
      <c r="M60" s="18" t="s">
        <v>885</v>
      </c>
      <c r="N60" s="18">
        <v>55</v>
      </c>
      <c r="O60" s="19" cm="1">
        <f t="array" ref="O60">IFERROR(INDEX(cashier!$A$2:$I$672,MATCH($M60&amp;$N60,cashier!$J$2:$J$672,0),O$1),FALSE)</f>
        <v>279</v>
      </c>
      <c r="P60" s="19" t="str" cm="1">
        <f t="array" ref="P60">IFERROR(INDEX(cashier!$A$2:$I$672,MATCH($M60&amp;$N60,cashier!$J$2:$J$672,0),P$1),FALSE)</f>
        <v>平安银行/RMB/-上海信智船务有限公司/15000105781743</v>
      </c>
      <c r="Q60" s="19" cm="1">
        <f t="array" ref="Q60">IFERROR(INDEX(cashier!$A$2:$I$672,MATCH($M60&amp;$N60,cashier!$J$2:$J$672,0),Q$1),FALSE)</f>
        <v>45030.126699548608</v>
      </c>
      <c r="R60" s="19" t="str" cm="1">
        <f t="array" ref="R60">IFERROR(INDEX(cashier!$A$2:$I$672,MATCH($M60&amp;$N60,cashier!$J$2:$J$672,0),R$1),FALSE)</f>
        <v>RMB</v>
      </c>
      <c r="S60" s="19" cm="1">
        <f t="array" ref="S60">IFERROR(INDEX(cashier!$A$2:$I$672,MATCH($M60&amp;$N60,cashier!$J$2:$J$672,0),S$1),FALSE)</f>
        <v>61.24</v>
      </c>
      <c r="T60" s="19" cm="1">
        <f t="array" ref="T60">IFERROR(INDEX(cashier!$A$2:$I$672,MATCH($M60&amp;$N60,cashier!$J$2:$J$672,0),T$1),FALSE)</f>
        <v>45030.129259259258</v>
      </c>
      <c r="U60" s="19" cm="1">
        <f t="array" ref="U60">IFERROR(INDEX(cashier!$A$2:$I$672,MATCH($M60&amp;$N60,cashier!$J$2:$J$672,0),U$1),FALSE)</f>
        <v>55</v>
      </c>
      <c r="V60" s="19" t="str" cm="1">
        <f t="array" ref="V60">IFERROR(INDEX(cashier!$A$2:$I$672,MATCH($M60&amp;$N60,cashier!$J$2:$J$672,0),V$1),FALSE)</f>
        <v>报销单</v>
      </c>
      <c r="W60" s="19" cm="1">
        <f t="array" ref="W60">IFERROR(INDEX(cashier!$A$2:$I$672,MATCH($M60&amp;$N60,cashier!$J$2:$J$672,0),W$1),FALSE)</f>
        <v>0</v>
      </c>
      <c r="X60" s="21" cm="1">
        <f t="array" ref="X60">IFERROR(INDEX(bank!$A$2:$P$1212,MATCH($M60&amp;$N60,bank!$Q$2:$Q$1212,0),X$1),FALSE)</f>
        <v>55</v>
      </c>
      <c r="Y60" s="21" t="str" cm="1">
        <f t="array" ref="Y60">IFERROR(INDEX(bank!$A$2:$P$1212,MATCH($M60&amp;$N60,bank!$Q$2:$Q$1212,0),Y$1),FALSE)</f>
        <v>报销单</v>
      </c>
      <c r="Z60" s="21" t="str" cm="1">
        <f t="array" ref="Z60">IFERROR(INDEX(bank!$A$2:$P$1212,MATCH($M60&amp;$N60,bank!$Q$2:$Q$1212,0),Z$1),FALSE)</f>
        <v>平安银行/RMB/-上海信智船务有限公司/15000105781743</v>
      </c>
      <c r="AA60" s="21" t="str" cm="1">
        <f t="array" ref="AA60">IFERROR(INDEX(bank!$A$2:$P$1212,MATCH($M60&amp;$N60,bank!$Q$2:$Q$1212,0),AA$1),FALSE)</f>
        <v>RMB</v>
      </c>
      <c r="AB60" s="21" cm="1">
        <f t="array" ref="AB60">IFERROR(INDEX(bank!$A$2:$P$1212,MATCH($M60&amp;$N60,bank!$Q$2:$Q$1212,0),AB$1),FALSE)</f>
        <v>0</v>
      </c>
      <c r="AC60" s="21" t="str" cm="1">
        <f t="array" ref="AC60">IFERROR(INDEX(bank!$A$2:$P$1212,MATCH($M60&amp;$N60,bank!$Q$2:$Q$1212,0),AC$1),FALSE)</f>
        <v>2205-税金及其他</v>
      </c>
      <c r="AD60" s="21" t="str" cm="1">
        <f t="array" ref="AD60">IFERROR(INDEX(bank!$A$2:$P$1212,MATCH($M60&amp;$N60,bank!$Q$2:$Q$1212,0),AD$1),FALSE)</f>
        <v>税款缴纳——第一季度印花税</v>
      </c>
      <c r="AE60" s="21" cm="1">
        <f t="array" ref="AE60">IFERROR(INDEX(bank!$A$2:$P$1212,MATCH($M60&amp;$N60,bank!$Q$2:$Q$1212,0),AE$1),FALSE)</f>
        <v>45030.129259259258</v>
      </c>
      <c r="AF60" s="21" cm="1">
        <f t="array" ref="AF60">IFERROR(INDEX(bank!$A$2:$P$1212,MATCH($M60&amp;$N60,bank!$Q$2:$Q$1212,0),AF$1),FALSE)</f>
        <v>0</v>
      </c>
      <c r="AG60" s="21" cm="1">
        <f t="array" ref="AG60">IFERROR(INDEX(bank!$A$2:$P$1212,MATCH($M60&amp;$N60,bank!$Q$2:$Q$1212,0),AG$1),FALSE)</f>
        <v>0</v>
      </c>
      <c r="AH60" s="21" cm="1">
        <f t="array" ref="AH60">IFERROR(INDEX(bank!$A$2:$P$1212,MATCH($M60&amp;$N60,bank!$Q$2:$Q$1212,0),AH$1),FALSE)</f>
        <v>61.24</v>
      </c>
      <c r="AI60" s="21" cm="1">
        <f t="array" ref="AI60">IFERROR(INDEX(bank!$A$2:$P$1212,MATCH($M60&amp;$N60,bank!$Q$2:$Q$1212,0),AI$1),FALSE)</f>
        <v>61.24</v>
      </c>
      <c r="AJ60" s="21" cm="1">
        <f t="array" ref="AJ60">IFERROR(INDEX(bank!$A$2:$P$1212,MATCH($M60&amp;$N60,bank!$Q$2:$Q$1212,0),AJ$1),FALSE)</f>
        <v>9629.4299999999912</v>
      </c>
      <c r="AK60" s="21" cm="1">
        <f t="array" ref="AK60">IFERROR(INDEX(bank!$A$2:$P$1212,MATCH($M60&amp;$N60,bank!$Q$2:$Q$1212,0),AK$1),FALSE)</f>
        <v>1</v>
      </c>
      <c r="AL60" s="21" t="b" cm="1">
        <f t="array" ref="AL60">IFERROR(INDEX(bank!$A$2:$P$1212,MATCH($M60&amp;$N60,bank!$Q$2:$Q$1212,0),AL$1),FALSE)</f>
        <v>1</v>
      </c>
      <c r="AM60" s="21" t="str" cm="1">
        <f t="array" ref="AM60">IFERROR(INDEX(bank!$A$2:$P$1212,MATCH($M60&amp;$N60,bank!$Q$2:$Q$1212,0),AM$1),FALSE)</f>
        <v>已关闭</v>
      </c>
    </row>
    <row r="61" spans="1:39" hidden="1">
      <c r="A61" s="18" t="s">
        <v>891</v>
      </c>
      <c r="B61" s="18" t="s">
        <v>945</v>
      </c>
      <c r="C61" s="18">
        <v>1560.4</v>
      </c>
      <c r="D61" s="20">
        <v>45030.1025212963</v>
      </c>
      <c r="E61" s="18" t="s">
        <v>30</v>
      </c>
      <c r="F61" s="18" t="s">
        <v>20</v>
      </c>
      <c r="G61" s="18" t="b">
        <v>1</v>
      </c>
      <c r="H61" s="18">
        <v>0</v>
      </c>
      <c r="I61" s="18">
        <v>1</v>
      </c>
      <c r="J61" s="18" t="s">
        <v>46</v>
      </c>
      <c r="K61" s="20">
        <v>45041.173344907409</v>
      </c>
      <c r="L61" s="18">
        <v>1560.4</v>
      </c>
      <c r="M61" s="18" t="s">
        <v>885</v>
      </c>
      <c r="N61" s="18">
        <v>56</v>
      </c>
      <c r="O61" s="19" cm="1">
        <f t="array" ref="O61">IFERROR(INDEX(cashier!$A$2:$I$672,MATCH($M61&amp;$N61,cashier!$J$2:$J$672,0),O$1),FALSE)</f>
        <v>340</v>
      </c>
      <c r="P61" s="19" t="str" cm="1">
        <f t="array" ref="P61">IFERROR(INDEX(cashier!$A$2:$I$672,MATCH($M61&amp;$N61,cashier!$J$2:$J$672,0),P$1),FALSE)</f>
        <v>吴总股东往来/RMB</v>
      </c>
      <c r="Q61" s="19" cm="1">
        <f t="array" ref="Q61">IFERROR(INDEX(cashier!$A$2:$I$672,MATCH($M61&amp;$N61,cashier!$J$2:$J$672,0),Q$1),FALSE)</f>
        <v>45041.170191956022</v>
      </c>
      <c r="R61" s="19" t="str" cm="1">
        <f t="array" ref="R61">IFERROR(INDEX(cashier!$A$2:$I$672,MATCH($M61&amp;$N61,cashier!$J$2:$J$672,0),R$1),FALSE)</f>
        <v>RMB</v>
      </c>
      <c r="S61" s="19" cm="1">
        <f t="array" ref="S61">IFERROR(INDEX(cashier!$A$2:$I$672,MATCH($M61&amp;$N61,cashier!$J$2:$J$672,0),S$1),FALSE)</f>
        <v>1560.4</v>
      </c>
      <c r="T61" s="19" cm="1">
        <f t="array" ref="T61">IFERROR(INDEX(cashier!$A$2:$I$672,MATCH($M61&amp;$N61,cashier!$J$2:$J$672,0),T$1),FALSE)</f>
        <v>45041.173344907409</v>
      </c>
      <c r="U61" s="19" cm="1">
        <f t="array" ref="U61">IFERROR(INDEX(cashier!$A$2:$I$672,MATCH($M61&amp;$N61,cashier!$J$2:$J$672,0),U$1),FALSE)</f>
        <v>56</v>
      </c>
      <c r="V61" s="19" t="str" cm="1">
        <f t="array" ref="V61">IFERROR(INDEX(cashier!$A$2:$I$672,MATCH($M61&amp;$N61,cashier!$J$2:$J$672,0),V$1),FALSE)</f>
        <v>报销单</v>
      </c>
      <c r="W61" s="19" cm="1">
        <f t="array" ref="W61">IFERROR(INDEX(cashier!$A$2:$I$672,MATCH($M61&amp;$N61,cashier!$J$2:$J$672,0),W$1),FALSE)</f>
        <v>0</v>
      </c>
      <c r="X61" s="21" cm="1">
        <f t="array" ref="X61">IFERROR(INDEX(bank!$A$2:$P$1212,MATCH($M61&amp;$N61,bank!$Q$2:$Q$1212,0),X$1),FALSE)</f>
        <v>56</v>
      </c>
      <c r="Y61" s="21" t="str" cm="1">
        <f t="array" ref="Y61">IFERROR(INDEX(bank!$A$2:$P$1212,MATCH($M61&amp;$N61,bank!$Q$2:$Q$1212,0),Y$1),FALSE)</f>
        <v>报销单</v>
      </c>
      <c r="Z61" s="21" t="str" cm="1">
        <f t="array" ref="Z61">IFERROR(INDEX(bank!$A$2:$P$1212,MATCH($M61&amp;$N61,bank!$Q$2:$Q$1212,0),Z$1),FALSE)</f>
        <v>吴总股东往来/RMB</v>
      </c>
      <c r="AA61" s="21" t="str" cm="1">
        <f t="array" ref="AA61">IFERROR(INDEX(bank!$A$2:$P$1212,MATCH($M61&amp;$N61,bank!$Q$2:$Q$1212,0),AA$1),FALSE)</f>
        <v>RMB</v>
      </c>
      <c r="AB61" s="21" cm="1">
        <f t="array" ref="AB61">IFERROR(INDEX(bank!$A$2:$P$1212,MATCH($M61&amp;$N61,bank!$Q$2:$Q$1212,0),AB$1),FALSE)</f>
        <v>0</v>
      </c>
      <c r="AC61" s="21" t="str" cm="1">
        <f t="array" ref="AC61">IFERROR(INDEX(bank!$A$2:$P$1212,MATCH($M61&amp;$N61,bank!$Q$2:$Q$1212,0),AC$1),FALSE)</f>
        <v xml:space="preserve">5502.08-差旅费 </v>
      </c>
      <c r="AD61" s="21" t="str" cm="1">
        <f t="array" ref="AD61">IFERROR(INDEX(bank!$A$2:$P$1212,MATCH($M61&amp;$N61,bank!$Q$2:$Q$1212,0),AD$1),FALSE)</f>
        <v>鼎河轮,罗泾码头监装期间住宿及打车费</v>
      </c>
      <c r="AE61" s="21" cm="1">
        <f t="array" ref="AE61">IFERROR(INDEX(bank!$A$2:$P$1212,MATCH($M61&amp;$N61,bank!$Q$2:$Q$1212,0),AE$1),FALSE)</f>
        <v>45041.173344907409</v>
      </c>
      <c r="AF61" s="21" cm="1">
        <f t="array" ref="AF61">IFERROR(INDEX(bank!$A$2:$P$1212,MATCH($M61&amp;$N61,bank!$Q$2:$Q$1212,0),AF$1),FALSE)</f>
        <v>0</v>
      </c>
      <c r="AG61" s="21" cm="1">
        <f t="array" ref="AG61">IFERROR(INDEX(bank!$A$2:$P$1212,MATCH($M61&amp;$N61,bank!$Q$2:$Q$1212,0),AG$1),FALSE)</f>
        <v>0</v>
      </c>
      <c r="AH61" s="21" cm="1">
        <f t="array" ref="AH61">IFERROR(INDEX(bank!$A$2:$P$1212,MATCH($M61&amp;$N61,bank!$Q$2:$Q$1212,0),AH$1),FALSE)</f>
        <v>1560.4</v>
      </c>
      <c r="AI61" s="21" cm="1">
        <f t="array" ref="AI61">IFERROR(INDEX(bank!$A$2:$P$1212,MATCH($M61&amp;$N61,bank!$Q$2:$Q$1212,0),AI$1),FALSE)</f>
        <v>1560.4</v>
      </c>
      <c r="AJ61" s="21" cm="1">
        <f t="array" ref="AJ61">IFERROR(INDEX(bank!$A$2:$P$1212,MATCH($M61&amp;$N61,bank!$Q$2:$Q$1212,0),AJ$1),FALSE)</f>
        <v>2883072.7700000009</v>
      </c>
      <c r="AK61" s="21" cm="1">
        <f t="array" ref="AK61">IFERROR(INDEX(bank!$A$2:$P$1212,MATCH($M61&amp;$N61,bank!$Q$2:$Q$1212,0),AK$1),FALSE)</f>
        <v>1</v>
      </c>
      <c r="AL61" s="21" t="b" cm="1">
        <f t="array" ref="AL61">IFERROR(INDEX(bank!$A$2:$P$1212,MATCH($M61&amp;$N61,bank!$Q$2:$Q$1212,0),AL$1),FALSE)</f>
        <v>1</v>
      </c>
      <c r="AM61" s="21" t="str" cm="1">
        <f t="array" ref="AM61">IFERROR(INDEX(bank!$A$2:$P$1212,MATCH($M61&amp;$N61,bank!$Q$2:$Q$1212,0),AM$1),FALSE)</f>
        <v>已关闭</v>
      </c>
    </row>
    <row r="62" spans="1:39" hidden="1">
      <c r="A62" s="18" t="s">
        <v>889</v>
      </c>
      <c r="B62" s="18" t="s">
        <v>946</v>
      </c>
      <c r="C62" s="18">
        <v>1327.68</v>
      </c>
      <c r="D62" s="20">
        <v>45030.123640821759</v>
      </c>
      <c r="E62" s="18" t="s">
        <v>30</v>
      </c>
      <c r="F62" s="18" t="s">
        <v>20</v>
      </c>
      <c r="G62" s="18" t="b">
        <v>1</v>
      </c>
      <c r="H62" s="18">
        <v>0</v>
      </c>
      <c r="I62" s="18">
        <v>1</v>
      </c>
      <c r="J62" s="18" t="s">
        <v>46</v>
      </c>
      <c r="K62" s="20">
        <v>45041.243611111109</v>
      </c>
      <c r="L62" s="18">
        <v>1327.68</v>
      </c>
      <c r="M62" s="18" t="s">
        <v>885</v>
      </c>
      <c r="N62" s="18">
        <v>57</v>
      </c>
      <c r="O62" s="19" cm="1">
        <f t="array" ref="O62">IFERROR(INDEX(cashier!$A$2:$I$672,MATCH($M62&amp;$N62,cashier!$J$2:$J$672,0),O$1),FALSE)</f>
        <v>349</v>
      </c>
      <c r="P62" s="19" t="str" cm="1">
        <f t="array" ref="P62">IFERROR(INDEX(cashier!$A$2:$I$672,MATCH($M62&amp;$N62,cashier!$J$2:$J$672,0),P$1),FALSE)</f>
        <v>吴总股东往来/RMB</v>
      </c>
      <c r="Q62" s="19" cm="1">
        <f t="array" ref="Q62">IFERROR(INDEX(cashier!$A$2:$I$672,MATCH($M62&amp;$N62,cashier!$J$2:$J$672,0),Q$1),FALSE)</f>
        <v>45041.240507581017</v>
      </c>
      <c r="R62" s="19" t="str" cm="1">
        <f t="array" ref="R62">IFERROR(INDEX(cashier!$A$2:$I$672,MATCH($M62&amp;$N62,cashier!$J$2:$J$672,0),R$1),FALSE)</f>
        <v>RMB</v>
      </c>
      <c r="S62" s="19" cm="1">
        <f t="array" ref="S62">IFERROR(INDEX(cashier!$A$2:$I$672,MATCH($M62&amp;$N62,cashier!$J$2:$J$672,0),S$1),FALSE)</f>
        <v>1327.68</v>
      </c>
      <c r="T62" s="19" cm="1">
        <f t="array" ref="T62">IFERROR(INDEX(cashier!$A$2:$I$672,MATCH($M62&amp;$N62,cashier!$J$2:$J$672,0),T$1),FALSE)</f>
        <v>45041.243611111109</v>
      </c>
      <c r="U62" s="19" cm="1">
        <f t="array" ref="U62">IFERROR(INDEX(cashier!$A$2:$I$672,MATCH($M62&amp;$N62,cashier!$J$2:$J$672,0),U$1),FALSE)</f>
        <v>57</v>
      </c>
      <c r="V62" s="19" t="str" cm="1">
        <f t="array" ref="V62">IFERROR(INDEX(cashier!$A$2:$I$672,MATCH($M62&amp;$N62,cashier!$J$2:$J$672,0),V$1),FALSE)</f>
        <v>报销单</v>
      </c>
      <c r="W62" s="19" cm="1">
        <f t="array" ref="W62">IFERROR(INDEX(cashier!$A$2:$I$672,MATCH($M62&amp;$N62,cashier!$J$2:$J$672,0),W$1),FALSE)</f>
        <v>0</v>
      </c>
      <c r="X62" s="21" cm="1">
        <f t="array" ref="X62">IFERROR(INDEX(bank!$A$2:$P$1212,MATCH($M62&amp;$N62,bank!$Q$2:$Q$1212,0),X$1),FALSE)</f>
        <v>57</v>
      </c>
      <c r="Y62" s="21" t="str" cm="1">
        <f t="array" ref="Y62">IFERROR(INDEX(bank!$A$2:$P$1212,MATCH($M62&amp;$N62,bank!$Q$2:$Q$1212,0),Y$1),FALSE)</f>
        <v>报销单</v>
      </c>
      <c r="Z62" s="21" t="str" cm="1">
        <f t="array" ref="Z62">IFERROR(INDEX(bank!$A$2:$P$1212,MATCH($M62&amp;$N62,bank!$Q$2:$Q$1212,0),Z$1),FALSE)</f>
        <v>吴总股东往来/RMB</v>
      </c>
      <c r="AA62" s="21" t="str" cm="1">
        <f t="array" ref="AA62">IFERROR(INDEX(bank!$A$2:$P$1212,MATCH($M62&amp;$N62,bank!$Q$2:$Q$1212,0),AA$1),FALSE)</f>
        <v>RMB</v>
      </c>
      <c r="AB62" s="21" cm="1">
        <f t="array" ref="AB62">IFERROR(INDEX(bank!$A$2:$P$1212,MATCH($M62&amp;$N62,bank!$Q$2:$Q$1212,0),AB$1),FALSE)</f>
        <v>0</v>
      </c>
      <c r="AC62" s="21" t="str" cm="1">
        <f t="array" ref="AC62">IFERROR(INDEX(bank!$A$2:$P$1212,MATCH($M62&amp;$N62,bank!$Q$2:$Q$1212,0),AC$1),FALSE)</f>
        <v>5502.03-招待费</v>
      </c>
      <c r="AD62" s="21" t="str" cm="1">
        <f t="array" ref="AD62">IFERROR(INDEX(bank!$A$2:$P$1212,MATCH($M62&amp;$N62,bank!$Q$2:$Q$1212,0),AD$1),FALSE)</f>
        <v>客户出差上海住宿费</v>
      </c>
      <c r="AE62" s="21" cm="1">
        <f t="array" ref="AE62">IFERROR(INDEX(bank!$A$2:$P$1212,MATCH($M62&amp;$N62,bank!$Q$2:$Q$1212,0),AE$1),FALSE)</f>
        <v>45041.243611111109</v>
      </c>
      <c r="AF62" s="21" cm="1">
        <f t="array" ref="AF62">IFERROR(INDEX(bank!$A$2:$P$1212,MATCH($M62&amp;$N62,bank!$Q$2:$Q$1212,0),AF$1),FALSE)</f>
        <v>0</v>
      </c>
      <c r="AG62" s="21" cm="1">
        <f t="array" ref="AG62">IFERROR(INDEX(bank!$A$2:$P$1212,MATCH($M62&amp;$N62,bank!$Q$2:$Q$1212,0),AG$1),FALSE)</f>
        <v>0</v>
      </c>
      <c r="AH62" s="21" cm="1">
        <f t="array" ref="AH62">IFERROR(INDEX(bank!$A$2:$P$1212,MATCH($M62&amp;$N62,bank!$Q$2:$Q$1212,0),AH$1),FALSE)</f>
        <v>1327.68</v>
      </c>
      <c r="AI62" s="21" cm="1">
        <f t="array" ref="AI62">IFERROR(INDEX(bank!$A$2:$P$1212,MATCH($M62&amp;$N62,bank!$Q$2:$Q$1212,0),AI$1),FALSE)</f>
        <v>1327.68</v>
      </c>
      <c r="AJ62" s="21" cm="1">
        <f t="array" ref="AJ62">IFERROR(INDEX(bank!$A$2:$P$1212,MATCH($M62&amp;$N62,bank!$Q$2:$Q$1212,0),AJ$1),FALSE)</f>
        <v>2866647.0900000008</v>
      </c>
      <c r="AK62" s="21" cm="1">
        <f t="array" ref="AK62">IFERROR(INDEX(bank!$A$2:$P$1212,MATCH($M62&amp;$N62,bank!$Q$2:$Q$1212,0),AK$1),FALSE)</f>
        <v>1</v>
      </c>
      <c r="AL62" s="21" t="b" cm="1">
        <f t="array" ref="AL62">IFERROR(INDEX(bank!$A$2:$P$1212,MATCH($M62&amp;$N62,bank!$Q$2:$Q$1212,0),AL$1),FALSE)</f>
        <v>1</v>
      </c>
      <c r="AM62" s="21" t="str" cm="1">
        <f t="array" ref="AM62">IFERROR(INDEX(bank!$A$2:$P$1212,MATCH($M62&amp;$N62,bank!$Q$2:$Q$1212,0),AM$1),FALSE)</f>
        <v>已关闭</v>
      </c>
    </row>
    <row r="63" spans="1:39" hidden="1">
      <c r="A63" s="18" t="s">
        <v>889</v>
      </c>
      <c r="B63" s="18" t="s">
        <v>947</v>
      </c>
      <c r="C63" s="18">
        <v>0</v>
      </c>
      <c r="D63" s="20">
        <v>45030.126165243048</v>
      </c>
      <c r="E63" s="18" t="s">
        <v>30</v>
      </c>
      <c r="F63" s="18" t="s">
        <v>20</v>
      </c>
      <c r="G63" s="18" t="b">
        <v>1</v>
      </c>
      <c r="H63" s="18">
        <v>0</v>
      </c>
      <c r="I63" s="18">
        <v>1</v>
      </c>
      <c r="J63" s="18" t="s">
        <v>46</v>
      </c>
      <c r="K63" s="20">
        <v>45041.243344907409</v>
      </c>
      <c r="L63" s="18">
        <v>2909</v>
      </c>
      <c r="M63" s="18" t="s">
        <v>885</v>
      </c>
      <c r="N63" s="18">
        <v>58</v>
      </c>
      <c r="O63" s="19" cm="1">
        <f t="array" ref="O63">IFERROR(INDEX(cashier!$A$2:$I$672,MATCH($M63&amp;$N63,cashier!$J$2:$J$672,0),O$1),FALSE)</f>
        <v>348</v>
      </c>
      <c r="P63" s="19" t="str" cm="1">
        <f t="array" ref="P63">IFERROR(INDEX(cashier!$A$2:$I$672,MATCH($M63&amp;$N63,cashier!$J$2:$J$672,0),P$1),FALSE)</f>
        <v>吴总股东往来/RMB</v>
      </c>
      <c r="Q63" s="19" cm="1">
        <f t="array" ref="Q63">IFERROR(INDEX(cashier!$A$2:$I$672,MATCH($M63&amp;$N63,cashier!$J$2:$J$672,0),Q$1),FALSE)</f>
        <v>45041.240202847221</v>
      </c>
      <c r="R63" s="19" t="str" cm="1">
        <f t="array" ref="R63">IFERROR(INDEX(cashier!$A$2:$I$672,MATCH($M63&amp;$N63,cashier!$J$2:$J$672,0),R$1),FALSE)</f>
        <v>RMB</v>
      </c>
      <c r="S63" s="19" cm="1">
        <f t="array" ref="S63">IFERROR(INDEX(cashier!$A$2:$I$672,MATCH($M63&amp;$N63,cashier!$J$2:$J$672,0),S$1),FALSE)</f>
        <v>2909</v>
      </c>
      <c r="T63" s="19" cm="1">
        <f t="array" ref="T63">IFERROR(INDEX(cashier!$A$2:$I$672,MATCH($M63&amp;$N63,cashier!$J$2:$J$672,0),T$1),FALSE)</f>
        <v>45041.243344907409</v>
      </c>
      <c r="U63" s="19" cm="1">
        <f t="array" ref="U63">IFERROR(INDEX(cashier!$A$2:$I$672,MATCH($M63&amp;$N63,cashier!$J$2:$J$672,0),U$1),FALSE)</f>
        <v>58</v>
      </c>
      <c r="V63" s="19" t="str" cm="1">
        <f t="array" ref="V63">IFERROR(INDEX(cashier!$A$2:$I$672,MATCH($M63&amp;$N63,cashier!$J$2:$J$672,0),V$1),FALSE)</f>
        <v>报销单</v>
      </c>
      <c r="W63" s="19" cm="1">
        <f t="array" ref="W63">IFERROR(INDEX(cashier!$A$2:$I$672,MATCH($M63&amp;$N63,cashier!$J$2:$J$672,0),W$1),FALSE)</f>
        <v>0</v>
      </c>
      <c r="X63" s="21" cm="1">
        <f t="array" ref="X63">IFERROR(INDEX(bank!$A$2:$P$1212,MATCH($M63&amp;$N63,bank!$Q$2:$Q$1212,0),X$1),FALSE)</f>
        <v>58</v>
      </c>
      <c r="Y63" s="21" t="str" cm="1">
        <f t="array" ref="Y63">IFERROR(INDEX(bank!$A$2:$P$1212,MATCH($M63&amp;$N63,bank!$Q$2:$Q$1212,0),Y$1),FALSE)</f>
        <v>报销单</v>
      </c>
      <c r="Z63" s="21" t="str" cm="1">
        <f t="array" ref="Z63">IFERROR(INDEX(bank!$A$2:$P$1212,MATCH($M63&amp;$N63,bank!$Q$2:$Q$1212,0),Z$1),FALSE)</f>
        <v>吴总股东往来/RMB</v>
      </c>
      <c r="AA63" s="21" t="str" cm="1">
        <f t="array" ref="AA63">IFERROR(INDEX(bank!$A$2:$P$1212,MATCH($M63&amp;$N63,bank!$Q$2:$Q$1212,0),AA$1),FALSE)</f>
        <v>RMB</v>
      </c>
      <c r="AB63" s="21" cm="1">
        <f t="array" ref="AB63">IFERROR(INDEX(bank!$A$2:$P$1212,MATCH($M63&amp;$N63,bank!$Q$2:$Q$1212,0),AB$1),FALSE)</f>
        <v>0</v>
      </c>
      <c r="AC63" s="21" t="str" cm="1">
        <f t="array" ref="AC63">IFERROR(INDEX(bank!$A$2:$P$1212,MATCH($M63&amp;$N63,bank!$Q$2:$Q$1212,0),AC$1),FALSE)</f>
        <v>5502.03-招待费</v>
      </c>
      <c r="AD63" s="21" t="str" cm="1">
        <f t="array" ref="AD63">IFERROR(INDEX(bank!$A$2:$P$1212,MATCH($M63&amp;$N63,bank!$Q$2:$Q$1212,0),AD$1),FALSE)</f>
        <v>招待G2船东</v>
      </c>
      <c r="AE63" s="21" cm="1">
        <f t="array" ref="AE63">IFERROR(INDEX(bank!$A$2:$P$1212,MATCH($M63&amp;$N63,bank!$Q$2:$Q$1212,0),AE$1),FALSE)</f>
        <v>45041.243344907409</v>
      </c>
      <c r="AF63" s="21" cm="1">
        <f t="array" ref="AF63">IFERROR(INDEX(bank!$A$2:$P$1212,MATCH($M63&amp;$N63,bank!$Q$2:$Q$1212,0),AF$1),FALSE)</f>
        <v>0</v>
      </c>
      <c r="AG63" s="21" cm="1">
        <f t="array" ref="AG63">IFERROR(INDEX(bank!$A$2:$P$1212,MATCH($M63&amp;$N63,bank!$Q$2:$Q$1212,0),AG$1),FALSE)</f>
        <v>0</v>
      </c>
      <c r="AH63" s="21" cm="1">
        <f t="array" ref="AH63">IFERROR(INDEX(bank!$A$2:$P$1212,MATCH($M63&amp;$N63,bank!$Q$2:$Q$1212,0),AH$1),FALSE)</f>
        <v>2909</v>
      </c>
      <c r="AI63" s="21" cm="1">
        <f t="array" ref="AI63">IFERROR(INDEX(bank!$A$2:$P$1212,MATCH($M63&amp;$N63,bank!$Q$2:$Q$1212,0),AI$1),FALSE)</f>
        <v>2909</v>
      </c>
      <c r="AJ63" s="21" cm="1">
        <f t="array" ref="AJ63">IFERROR(INDEX(bank!$A$2:$P$1212,MATCH($M63&amp;$N63,bank!$Q$2:$Q$1212,0),AJ$1),FALSE)</f>
        <v>2867974.7700000009</v>
      </c>
      <c r="AK63" s="21" cm="1">
        <f t="array" ref="AK63">IFERROR(INDEX(bank!$A$2:$P$1212,MATCH($M63&amp;$N63,bank!$Q$2:$Q$1212,0),AK$1),FALSE)</f>
        <v>1</v>
      </c>
      <c r="AL63" s="21" t="b" cm="1">
        <f t="array" ref="AL63">IFERROR(INDEX(bank!$A$2:$P$1212,MATCH($M63&amp;$N63,bank!$Q$2:$Q$1212,0),AL$1),FALSE)</f>
        <v>1</v>
      </c>
      <c r="AM63" s="21" t="str" cm="1">
        <f t="array" ref="AM63">IFERROR(INDEX(bank!$A$2:$P$1212,MATCH($M63&amp;$N63,bank!$Q$2:$Q$1212,0),AM$1),FALSE)</f>
        <v>已关闭</v>
      </c>
    </row>
    <row r="64" spans="1:39" hidden="1">
      <c r="A64" s="18" t="s">
        <v>144</v>
      </c>
      <c r="B64" s="18" t="s">
        <v>948</v>
      </c>
      <c r="C64" s="18">
        <v>0</v>
      </c>
      <c r="D64" s="20">
        <v>45033.310815069453</v>
      </c>
      <c r="E64" s="18" t="s">
        <v>30</v>
      </c>
      <c r="F64" s="18" t="s">
        <v>20</v>
      </c>
      <c r="G64" s="18" t="b">
        <v>1</v>
      </c>
      <c r="H64" s="18">
        <v>0</v>
      </c>
      <c r="I64" s="18">
        <v>1</v>
      </c>
      <c r="J64" s="18" t="s">
        <v>46</v>
      </c>
      <c r="K64" s="20">
        <v>45041.107222222221</v>
      </c>
      <c r="L64" s="18">
        <v>50000</v>
      </c>
      <c r="M64" s="18" t="s">
        <v>885</v>
      </c>
      <c r="N64" s="18">
        <v>59</v>
      </c>
      <c r="O64" s="19" cm="1">
        <f t="array" ref="O64">IFERROR(INDEX(cashier!$A$2:$I$672,MATCH($M64&amp;$N64,cashier!$J$2:$J$672,0),O$1),FALSE)</f>
        <v>336</v>
      </c>
      <c r="P64" s="19" t="str" cm="1">
        <f t="array" ref="P64">IFERROR(INDEX(cashier!$A$2:$I$672,MATCH($M64&amp;$N64,cashier!$J$2:$J$672,0),P$1),FALSE)</f>
        <v>吴总股东往来/RMB</v>
      </c>
      <c r="Q64" s="19" cm="1">
        <f t="array" ref="Q64">IFERROR(INDEX(cashier!$A$2:$I$672,MATCH($M64&amp;$N64,cashier!$J$2:$J$672,0),Q$1),FALSE)</f>
        <v>45041.104053414347</v>
      </c>
      <c r="R64" s="19" t="str" cm="1">
        <f t="array" ref="R64">IFERROR(INDEX(cashier!$A$2:$I$672,MATCH($M64&amp;$N64,cashier!$J$2:$J$672,0),R$1),FALSE)</f>
        <v>RMB</v>
      </c>
      <c r="S64" s="19" cm="1">
        <f t="array" ref="S64">IFERROR(INDEX(cashier!$A$2:$I$672,MATCH($M64&amp;$N64,cashier!$J$2:$J$672,0),S$1),FALSE)</f>
        <v>50000</v>
      </c>
      <c r="T64" s="19" cm="1">
        <f t="array" ref="T64">IFERROR(INDEX(cashier!$A$2:$I$672,MATCH($M64&amp;$N64,cashier!$J$2:$J$672,0),T$1),FALSE)</f>
        <v>45041.107222222221</v>
      </c>
      <c r="U64" s="19" cm="1">
        <f t="array" ref="U64">IFERROR(INDEX(cashier!$A$2:$I$672,MATCH($M64&amp;$N64,cashier!$J$2:$J$672,0),U$1),FALSE)</f>
        <v>59</v>
      </c>
      <c r="V64" s="19" t="str" cm="1">
        <f t="array" ref="V64">IFERROR(INDEX(cashier!$A$2:$I$672,MATCH($M64&amp;$N64,cashier!$J$2:$J$672,0),V$1),FALSE)</f>
        <v>报销单</v>
      </c>
      <c r="W64" s="19" cm="1">
        <f t="array" ref="W64">IFERROR(INDEX(cashier!$A$2:$I$672,MATCH($M64&amp;$N64,cashier!$J$2:$J$672,0),W$1),FALSE)</f>
        <v>0</v>
      </c>
      <c r="X64" s="21" cm="1">
        <f t="array" ref="X64">IFERROR(INDEX(bank!$A$2:$P$1212,MATCH($M64&amp;$N64,bank!$Q$2:$Q$1212,0),X$1),FALSE)</f>
        <v>59</v>
      </c>
      <c r="Y64" s="21" t="str" cm="1">
        <f t="array" ref="Y64">IFERROR(INDEX(bank!$A$2:$P$1212,MATCH($M64&amp;$N64,bank!$Q$2:$Q$1212,0),Y$1),FALSE)</f>
        <v>报销单</v>
      </c>
      <c r="Z64" s="21" t="str" cm="1">
        <f t="array" ref="Z64">IFERROR(INDEX(bank!$A$2:$P$1212,MATCH($M64&amp;$N64,bank!$Q$2:$Q$1212,0),Z$1),FALSE)</f>
        <v>吴总股东往来/RMB</v>
      </c>
      <c r="AA64" s="21" t="str" cm="1">
        <f t="array" ref="AA64">IFERROR(INDEX(bank!$A$2:$P$1212,MATCH($M64&amp;$N64,bank!$Q$2:$Q$1212,0),AA$1),FALSE)</f>
        <v>RMB</v>
      </c>
      <c r="AB64" s="21" cm="1">
        <f t="array" ref="AB64">IFERROR(INDEX(bank!$A$2:$P$1212,MATCH($M64&amp;$N64,bank!$Q$2:$Q$1212,0),AB$1),FALSE)</f>
        <v>0</v>
      </c>
      <c r="AC64" s="21" t="str" cm="1">
        <f t="array" ref="AC64">IFERROR(INDEX(bank!$A$2:$P$1212,MATCH($M64&amp;$N64,bank!$Q$2:$Q$1212,0),AC$1),FALSE)</f>
        <v>5402.17-律师等专业服务费</v>
      </c>
      <c r="AD64" s="21" t="str" cm="1">
        <f t="array" ref="AD64">IFERROR(INDEX(bank!$A$2:$P$1212,MATCH($M64&amp;$N64,bank!$Q$2:$Q$1212,0),AD$1),FALSE)</f>
        <v>理赔顾问费</v>
      </c>
      <c r="AE64" s="21" cm="1">
        <f t="array" ref="AE64">IFERROR(INDEX(bank!$A$2:$P$1212,MATCH($M64&amp;$N64,bank!$Q$2:$Q$1212,0),AE$1),FALSE)</f>
        <v>45041.107222222221</v>
      </c>
      <c r="AF64" s="21" cm="1">
        <f t="array" ref="AF64">IFERROR(INDEX(bank!$A$2:$P$1212,MATCH($M64&amp;$N64,bank!$Q$2:$Q$1212,0),AF$1),FALSE)</f>
        <v>0</v>
      </c>
      <c r="AG64" s="21" cm="1">
        <f t="array" ref="AG64">IFERROR(INDEX(bank!$A$2:$P$1212,MATCH($M64&amp;$N64,bank!$Q$2:$Q$1212,0),AG$1),FALSE)</f>
        <v>0</v>
      </c>
      <c r="AH64" s="21" cm="1">
        <f t="array" ref="AH64">IFERROR(INDEX(bank!$A$2:$P$1212,MATCH($M64&amp;$N64,bank!$Q$2:$Q$1212,0),AH$1),FALSE)</f>
        <v>50000</v>
      </c>
      <c r="AI64" s="21" cm="1">
        <f t="array" ref="AI64">IFERROR(INDEX(bank!$A$2:$P$1212,MATCH($M64&amp;$N64,bank!$Q$2:$Q$1212,0),AI$1),FALSE)</f>
        <v>50000</v>
      </c>
      <c r="AJ64" s="21" cm="1">
        <f t="array" ref="AJ64">IFERROR(INDEX(bank!$A$2:$P$1212,MATCH($M64&amp;$N64,bank!$Q$2:$Q$1212,0),AJ$1),FALSE)</f>
        <v>2897133.1700000009</v>
      </c>
      <c r="AK64" s="21" cm="1">
        <f t="array" ref="AK64">IFERROR(INDEX(bank!$A$2:$P$1212,MATCH($M64&amp;$N64,bank!$Q$2:$Q$1212,0),AK$1),FALSE)</f>
        <v>1</v>
      </c>
      <c r="AL64" s="21" t="b" cm="1">
        <f t="array" ref="AL64">IFERROR(INDEX(bank!$A$2:$P$1212,MATCH($M64&amp;$N64,bank!$Q$2:$Q$1212,0),AL$1),FALSE)</f>
        <v>1</v>
      </c>
      <c r="AM64" s="21" t="str" cm="1">
        <f t="array" ref="AM64">IFERROR(INDEX(bank!$A$2:$P$1212,MATCH($M64&amp;$N64,bank!$Q$2:$Q$1212,0),AM$1),FALSE)</f>
        <v>已关闭</v>
      </c>
    </row>
    <row r="65" spans="1:39" hidden="1">
      <c r="A65" s="18" t="s">
        <v>696</v>
      </c>
      <c r="B65" s="18" t="s">
        <v>913</v>
      </c>
      <c r="C65" s="18">
        <v>0</v>
      </c>
      <c r="D65" s="20">
        <v>45034.091901111111</v>
      </c>
      <c r="E65" s="18" t="s">
        <v>30</v>
      </c>
      <c r="F65" s="18" t="s">
        <v>20</v>
      </c>
      <c r="G65" s="18" t="b">
        <v>1</v>
      </c>
      <c r="H65" s="18">
        <v>0</v>
      </c>
      <c r="I65" s="18">
        <v>1</v>
      </c>
      <c r="J65" s="18" t="s">
        <v>46</v>
      </c>
      <c r="K65" s="20">
        <v>45041.242638888893</v>
      </c>
      <c r="L65" s="18">
        <v>550</v>
      </c>
      <c r="M65" s="18" t="s">
        <v>885</v>
      </c>
      <c r="N65" s="18">
        <v>61</v>
      </c>
      <c r="O65" s="19" cm="1">
        <f t="array" ref="O65">IFERROR(INDEX(cashier!$A$2:$I$672,MATCH($M65&amp;$N65,cashier!$J$2:$J$672,0),O$1),FALSE)</f>
        <v>347</v>
      </c>
      <c r="P65" s="19" t="str" cm="1">
        <f t="array" ref="P65">IFERROR(INDEX(cashier!$A$2:$I$672,MATCH($M65&amp;$N65,cashier!$J$2:$J$672,0),P$1),FALSE)</f>
        <v>吴总股东往来/RMB</v>
      </c>
      <c r="Q65" s="19" cm="1">
        <f t="array" ref="Q65">IFERROR(INDEX(cashier!$A$2:$I$672,MATCH($M65&amp;$N65,cashier!$J$2:$J$672,0),Q$1),FALSE)</f>
        <v>45041.239470671288</v>
      </c>
      <c r="R65" s="19" t="str" cm="1">
        <f t="array" ref="R65">IFERROR(INDEX(cashier!$A$2:$I$672,MATCH($M65&amp;$N65,cashier!$J$2:$J$672,0),R$1),FALSE)</f>
        <v>RMB</v>
      </c>
      <c r="S65" s="19" cm="1">
        <f t="array" ref="S65">IFERROR(INDEX(cashier!$A$2:$I$672,MATCH($M65&amp;$N65,cashier!$J$2:$J$672,0),S$1),FALSE)</f>
        <v>550</v>
      </c>
      <c r="T65" s="19" cm="1">
        <f t="array" ref="T65">IFERROR(INDEX(cashier!$A$2:$I$672,MATCH($M65&amp;$N65,cashier!$J$2:$J$672,0),T$1),FALSE)</f>
        <v>45041.242638888893</v>
      </c>
      <c r="U65" s="19" cm="1">
        <f t="array" ref="U65">IFERROR(INDEX(cashier!$A$2:$I$672,MATCH($M65&amp;$N65,cashier!$J$2:$J$672,0),U$1),FALSE)</f>
        <v>61</v>
      </c>
      <c r="V65" s="19" t="str" cm="1">
        <f t="array" ref="V65">IFERROR(INDEX(cashier!$A$2:$I$672,MATCH($M65&amp;$N65,cashier!$J$2:$J$672,0),V$1),FALSE)</f>
        <v>报销单</v>
      </c>
      <c r="W65" s="19" cm="1">
        <f t="array" ref="W65">IFERROR(INDEX(cashier!$A$2:$I$672,MATCH($M65&amp;$N65,cashier!$J$2:$J$672,0),W$1),FALSE)</f>
        <v>0</v>
      </c>
      <c r="X65" s="21" cm="1">
        <f t="array" ref="X65">IFERROR(INDEX(bank!$A$2:$P$1212,MATCH($M65&amp;$N65,bank!$Q$2:$Q$1212,0),X$1),FALSE)</f>
        <v>61</v>
      </c>
      <c r="Y65" s="21" t="str" cm="1">
        <f t="array" ref="Y65">IFERROR(INDEX(bank!$A$2:$P$1212,MATCH($M65&amp;$N65,bank!$Q$2:$Q$1212,0),Y$1),FALSE)</f>
        <v>报销单</v>
      </c>
      <c r="Z65" s="21" t="str" cm="1">
        <f t="array" ref="Z65">IFERROR(INDEX(bank!$A$2:$P$1212,MATCH($M65&amp;$N65,bank!$Q$2:$Q$1212,0),Z$1),FALSE)</f>
        <v>吴总股东往来/RMB</v>
      </c>
      <c r="AA65" s="21" t="str" cm="1">
        <f t="array" ref="AA65">IFERROR(INDEX(bank!$A$2:$P$1212,MATCH($M65&amp;$N65,bank!$Q$2:$Q$1212,0),AA$1),FALSE)</f>
        <v>RMB</v>
      </c>
      <c r="AB65" s="21" cm="1">
        <f t="array" ref="AB65">IFERROR(INDEX(bank!$A$2:$P$1212,MATCH($M65&amp;$N65,bank!$Q$2:$Q$1212,0),AB$1),FALSE)</f>
        <v>0</v>
      </c>
      <c r="AC65" s="21" t="str" cm="1">
        <f t="array" ref="AC65">IFERROR(INDEX(bank!$A$2:$P$1212,MATCH($M65&amp;$N65,bank!$Q$2:$Q$1212,0),AC$1),FALSE)</f>
        <v xml:space="preserve">5502.10-薪资福利  </v>
      </c>
      <c r="AD65" s="21" t="str" cm="1">
        <f t="array" ref="AD65">IFERROR(INDEX(bank!$A$2:$P$1212,MATCH($M65&amp;$N65,bank!$Q$2:$Q$1212,0),AD$1),FALSE)</f>
        <v>停车费</v>
      </c>
      <c r="AE65" s="21" cm="1">
        <f t="array" ref="AE65">IFERROR(INDEX(bank!$A$2:$P$1212,MATCH($M65&amp;$N65,bank!$Q$2:$Q$1212,0),AE$1),FALSE)</f>
        <v>45041.242638888893</v>
      </c>
      <c r="AF65" s="21" cm="1">
        <f t="array" ref="AF65">IFERROR(INDEX(bank!$A$2:$P$1212,MATCH($M65&amp;$N65,bank!$Q$2:$Q$1212,0),AF$1),FALSE)</f>
        <v>0</v>
      </c>
      <c r="AG65" s="21" cm="1">
        <f t="array" ref="AG65">IFERROR(INDEX(bank!$A$2:$P$1212,MATCH($M65&amp;$N65,bank!$Q$2:$Q$1212,0),AG$1),FALSE)</f>
        <v>0</v>
      </c>
      <c r="AH65" s="21" cm="1">
        <f t="array" ref="AH65">IFERROR(INDEX(bank!$A$2:$P$1212,MATCH($M65&amp;$N65,bank!$Q$2:$Q$1212,0),AH$1),FALSE)</f>
        <v>550</v>
      </c>
      <c r="AI65" s="21" cm="1">
        <f t="array" ref="AI65">IFERROR(INDEX(bank!$A$2:$P$1212,MATCH($M65&amp;$N65,bank!$Q$2:$Q$1212,0),AI$1),FALSE)</f>
        <v>550</v>
      </c>
      <c r="AJ65" s="21" cm="1">
        <f t="array" ref="AJ65">IFERROR(INDEX(bank!$A$2:$P$1212,MATCH($M65&amp;$N65,bank!$Q$2:$Q$1212,0),AJ$1),FALSE)</f>
        <v>2870883.7700000009</v>
      </c>
      <c r="AK65" s="21" cm="1">
        <f t="array" ref="AK65">IFERROR(INDEX(bank!$A$2:$P$1212,MATCH($M65&amp;$N65,bank!$Q$2:$Q$1212,0),AK$1),FALSE)</f>
        <v>1</v>
      </c>
      <c r="AL65" s="21" t="b" cm="1">
        <f t="array" ref="AL65">IFERROR(INDEX(bank!$A$2:$P$1212,MATCH($M65&amp;$N65,bank!$Q$2:$Q$1212,0),AL$1),FALSE)</f>
        <v>1</v>
      </c>
      <c r="AM65" s="21" t="str" cm="1">
        <f t="array" ref="AM65">IFERROR(INDEX(bank!$A$2:$P$1212,MATCH($M65&amp;$N65,bank!$Q$2:$Q$1212,0),AM$1),FALSE)</f>
        <v>已关闭</v>
      </c>
    </row>
    <row r="66" spans="1:39" hidden="1">
      <c r="A66" s="18" t="s">
        <v>889</v>
      </c>
      <c r="B66" s="18" t="s">
        <v>949</v>
      </c>
      <c r="C66" s="18">
        <v>0</v>
      </c>
      <c r="D66" s="20">
        <v>45034.096571793983</v>
      </c>
      <c r="E66" s="18" t="s">
        <v>30</v>
      </c>
      <c r="F66" s="18" t="s">
        <v>20</v>
      </c>
      <c r="G66" s="18" t="b">
        <v>1</v>
      </c>
      <c r="H66" s="18">
        <v>0</v>
      </c>
      <c r="I66" s="18">
        <v>1</v>
      </c>
      <c r="J66" s="18" t="s">
        <v>46</v>
      </c>
      <c r="K66" s="20">
        <v>45041.242222222223</v>
      </c>
      <c r="L66" s="18">
        <v>1000</v>
      </c>
      <c r="M66" s="18" t="s">
        <v>885</v>
      </c>
      <c r="N66" s="18">
        <v>63</v>
      </c>
      <c r="O66" s="19" cm="1">
        <f t="array" ref="O66">IFERROR(INDEX(cashier!$A$2:$I$672,MATCH($M66&amp;$N66,cashier!$J$2:$J$672,0),O$1),FALSE)</f>
        <v>346</v>
      </c>
      <c r="P66" s="19" t="str" cm="1">
        <f t="array" ref="P66">IFERROR(INDEX(cashier!$A$2:$I$672,MATCH($M66&amp;$N66,cashier!$J$2:$J$672,0),P$1),FALSE)</f>
        <v>吴总股东往来/RMB</v>
      </c>
      <c r="Q66" s="19" cm="1">
        <f t="array" ref="Q66">IFERROR(INDEX(cashier!$A$2:$I$672,MATCH($M66&amp;$N66,cashier!$J$2:$J$672,0),Q$1),FALSE)</f>
        <v>45041.239075555553</v>
      </c>
      <c r="R66" s="19" t="str" cm="1">
        <f t="array" ref="R66">IFERROR(INDEX(cashier!$A$2:$I$672,MATCH($M66&amp;$N66,cashier!$J$2:$J$672,0),R$1),FALSE)</f>
        <v>RMB</v>
      </c>
      <c r="S66" s="19" cm="1">
        <f t="array" ref="S66">IFERROR(INDEX(cashier!$A$2:$I$672,MATCH($M66&amp;$N66,cashier!$J$2:$J$672,0),S$1),FALSE)</f>
        <v>1000</v>
      </c>
      <c r="T66" s="19" cm="1">
        <f t="array" ref="T66">IFERROR(INDEX(cashier!$A$2:$I$672,MATCH($M66&amp;$N66,cashier!$J$2:$J$672,0),T$1),FALSE)</f>
        <v>45041.242222222223</v>
      </c>
      <c r="U66" s="19" cm="1">
        <f t="array" ref="U66">IFERROR(INDEX(cashier!$A$2:$I$672,MATCH($M66&amp;$N66,cashier!$J$2:$J$672,0),U$1),FALSE)</f>
        <v>63</v>
      </c>
      <c r="V66" s="19" t="str" cm="1">
        <f t="array" ref="V66">IFERROR(INDEX(cashier!$A$2:$I$672,MATCH($M66&amp;$N66,cashier!$J$2:$J$672,0),V$1),FALSE)</f>
        <v>报销单</v>
      </c>
      <c r="W66" s="19" cm="1">
        <f t="array" ref="W66">IFERROR(INDEX(cashier!$A$2:$I$672,MATCH($M66&amp;$N66,cashier!$J$2:$J$672,0),W$1),FALSE)</f>
        <v>0</v>
      </c>
      <c r="X66" s="21" cm="1">
        <f t="array" ref="X66">IFERROR(INDEX(bank!$A$2:$P$1212,MATCH($M66&amp;$N66,bank!$Q$2:$Q$1212,0),X$1),FALSE)</f>
        <v>63</v>
      </c>
      <c r="Y66" s="21" t="str" cm="1">
        <f t="array" ref="Y66">IFERROR(INDEX(bank!$A$2:$P$1212,MATCH($M66&amp;$N66,bank!$Q$2:$Q$1212,0),Y$1),FALSE)</f>
        <v>报销单</v>
      </c>
      <c r="Z66" s="21" t="str" cm="1">
        <f t="array" ref="Z66">IFERROR(INDEX(bank!$A$2:$P$1212,MATCH($M66&amp;$N66,bank!$Q$2:$Q$1212,0),Z$1),FALSE)</f>
        <v>吴总股东往来/RMB</v>
      </c>
      <c r="AA66" s="21" t="str" cm="1">
        <f t="array" ref="AA66">IFERROR(INDEX(bank!$A$2:$P$1212,MATCH($M66&amp;$N66,bank!$Q$2:$Q$1212,0),AA$1),FALSE)</f>
        <v>RMB</v>
      </c>
      <c r="AB66" s="21" cm="1">
        <f t="array" ref="AB66">IFERROR(INDEX(bank!$A$2:$P$1212,MATCH($M66&amp;$N66,bank!$Q$2:$Q$1212,0),AB$1),FALSE)</f>
        <v>0</v>
      </c>
      <c r="AC66" s="21" t="str" cm="1">
        <f t="array" ref="AC66">IFERROR(INDEX(bank!$A$2:$P$1212,MATCH($M66&amp;$N66,bank!$Q$2:$Q$1212,0),AC$1),FALSE)</f>
        <v>5502.03-招待费</v>
      </c>
      <c r="AD66" s="21" t="str" cm="1">
        <f t="array" ref="AD66">IFERROR(INDEX(bank!$A$2:$P$1212,MATCH($M66&amp;$N66,bank!$Q$2:$Q$1212,0),AD$1),FALSE)</f>
        <v>招待南美航线PB船东</v>
      </c>
      <c r="AE66" s="21" cm="1">
        <f t="array" ref="AE66">IFERROR(INDEX(bank!$A$2:$P$1212,MATCH($M66&amp;$N66,bank!$Q$2:$Q$1212,0),AE$1),FALSE)</f>
        <v>45041.242222222223</v>
      </c>
      <c r="AF66" s="21" cm="1">
        <f t="array" ref="AF66">IFERROR(INDEX(bank!$A$2:$P$1212,MATCH($M66&amp;$N66,bank!$Q$2:$Q$1212,0),AF$1),FALSE)</f>
        <v>0</v>
      </c>
      <c r="AG66" s="21" cm="1">
        <f t="array" ref="AG66">IFERROR(INDEX(bank!$A$2:$P$1212,MATCH($M66&amp;$N66,bank!$Q$2:$Q$1212,0),AG$1),FALSE)</f>
        <v>0</v>
      </c>
      <c r="AH66" s="21" cm="1">
        <f t="array" ref="AH66">IFERROR(INDEX(bank!$A$2:$P$1212,MATCH($M66&amp;$N66,bank!$Q$2:$Q$1212,0),AH$1),FALSE)</f>
        <v>1000</v>
      </c>
      <c r="AI66" s="21" cm="1">
        <f t="array" ref="AI66">IFERROR(INDEX(bank!$A$2:$P$1212,MATCH($M66&amp;$N66,bank!$Q$2:$Q$1212,0),AI$1),FALSE)</f>
        <v>1000</v>
      </c>
      <c r="AJ66" s="21" cm="1">
        <f t="array" ref="AJ66">IFERROR(INDEX(bank!$A$2:$P$1212,MATCH($M66&amp;$N66,bank!$Q$2:$Q$1212,0),AJ$1),FALSE)</f>
        <v>2871433.7700000009</v>
      </c>
      <c r="AK66" s="21" cm="1">
        <f t="array" ref="AK66">IFERROR(INDEX(bank!$A$2:$P$1212,MATCH($M66&amp;$N66,bank!$Q$2:$Q$1212,0),AK$1),FALSE)</f>
        <v>1</v>
      </c>
      <c r="AL66" s="21" t="b" cm="1">
        <f t="array" ref="AL66">IFERROR(INDEX(bank!$A$2:$P$1212,MATCH($M66&amp;$N66,bank!$Q$2:$Q$1212,0),AL$1),FALSE)</f>
        <v>1</v>
      </c>
      <c r="AM66" s="21" t="str" cm="1">
        <f t="array" ref="AM66">IFERROR(INDEX(bank!$A$2:$P$1212,MATCH($M66&amp;$N66,bank!$Q$2:$Q$1212,0),AM$1),FALSE)</f>
        <v>已关闭</v>
      </c>
    </row>
    <row r="67" spans="1:39" hidden="1">
      <c r="A67" s="18" t="s">
        <v>889</v>
      </c>
      <c r="B67" s="18" t="s">
        <v>950</v>
      </c>
      <c r="C67" s="18">
        <v>0</v>
      </c>
      <c r="D67" s="20">
        <v>45037.414293414353</v>
      </c>
      <c r="E67" s="18" t="s">
        <v>30</v>
      </c>
      <c r="F67" s="18" t="s">
        <v>20</v>
      </c>
      <c r="G67" s="18" t="b">
        <v>1</v>
      </c>
      <c r="H67" s="18">
        <v>0</v>
      </c>
      <c r="I67" s="18">
        <v>1</v>
      </c>
      <c r="J67" s="18" t="s">
        <v>46</v>
      </c>
      <c r="K67" s="20">
        <v>45041.241932870369</v>
      </c>
      <c r="L67" s="18">
        <v>195</v>
      </c>
      <c r="M67" s="18" t="s">
        <v>885</v>
      </c>
      <c r="N67" s="18">
        <v>64</v>
      </c>
      <c r="O67" s="19" cm="1">
        <f t="array" ref="O67">IFERROR(INDEX(cashier!$A$2:$I$672,MATCH($M67&amp;$N67,cashier!$J$2:$J$672,0),O$1),FALSE)</f>
        <v>345</v>
      </c>
      <c r="P67" s="19" t="str" cm="1">
        <f t="array" ref="P67">IFERROR(INDEX(cashier!$A$2:$I$672,MATCH($M67&amp;$N67,cashier!$J$2:$J$672,0),P$1),FALSE)</f>
        <v>吴总股东往来/RMB</v>
      </c>
      <c r="Q67" s="19" cm="1">
        <f t="array" ref="Q67">IFERROR(INDEX(cashier!$A$2:$I$672,MATCH($M67&amp;$N67,cashier!$J$2:$J$672,0),Q$1),FALSE)</f>
        <v>45041.23879422454</v>
      </c>
      <c r="R67" s="19" t="str" cm="1">
        <f t="array" ref="R67">IFERROR(INDEX(cashier!$A$2:$I$672,MATCH($M67&amp;$N67,cashier!$J$2:$J$672,0),R$1),FALSE)</f>
        <v>RMB</v>
      </c>
      <c r="S67" s="19" cm="1">
        <f t="array" ref="S67">IFERROR(INDEX(cashier!$A$2:$I$672,MATCH($M67&amp;$N67,cashier!$J$2:$J$672,0),S$1),FALSE)</f>
        <v>2361</v>
      </c>
      <c r="T67" s="19" cm="1">
        <f t="array" ref="T67">IFERROR(INDEX(cashier!$A$2:$I$672,MATCH($M67&amp;$N67,cashier!$J$2:$J$672,0),T$1),FALSE)</f>
        <v>45041.241932870369</v>
      </c>
      <c r="U67" s="19" cm="1">
        <f t="array" ref="U67">IFERROR(INDEX(cashier!$A$2:$I$672,MATCH($M67&amp;$N67,cashier!$J$2:$J$672,0),U$1),FALSE)</f>
        <v>64</v>
      </c>
      <c r="V67" s="19" t="str" cm="1">
        <f t="array" ref="V67">IFERROR(INDEX(cashier!$A$2:$I$672,MATCH($M67&amp;$N67,cashier!$J$2:$J$672,0),V$1),FALSE)</f>
        <v>报销单</v>
      </c>
      <c r="W67" s="19" cm="1">
        <f t="array" ref="W67">IFERROR(INDEX(cashier!$A$2:$I$672,MATCH($M67&amp;$N67,cashier!$J$2:$J$672,0),W$1),FALSE)</f>
        <v>0</v>
      </c>
      <c r="X67" s="21" cm="1">
        <f t="array" ref="X67">IFERROR(INDEX(bank!$A$2:$P$1212,MATCH($M67&amp;$N67,bank!$Q$2:$Q$1212,0),X$1),FALSE)</f>
        <v>64</v>
      </c>
      <c r="Y67" s="21" t="str" cm="1">
        <f t="array" ref="Y67">IFERROR(INDEX(bank!$A$2:$P$1212,MATCH($M67&amp;$N67,bank!$Q$2:$Q$1212,0),Y$1),FALSE)</f>
        <v>报销单</v>
      </c>
      <c r="Z67" s="21" t="str" cm="1">
        <f t="array" ref="Z67">IFERROR(INDEX(bank!$A$2:$P$1212,MATCH($M67&amp;$N67,bank!$Q$2:$Q$1212,0),Z$1),FALSE)</f>
        <v>吴总股东往来/RMB</v>
      </c>
      <c r="AA67" s="21" t="str" cm="1">
        <f t="array" ref="AA67">IFERROR(INDEX(bank!$A$2:$P$1212,MATCH($M67&amp;$N67,bank!$Q$2:$Q$1212,0),AA$1),FALSE)</f>
        <v>RMB</v>
      </c>
      <c r="AB67" s="21" cm="1">
        <f t="array" ref="AB67">IFERROR(INDEX(bank!$A$2:$P$1212,MATCH($M67&amp;$N67,bank!$Q$2:$Q$1212,0),AB$1),FALSE)</f>
        <v>0</v>
      </c>
      <c r="AC67" s="21" t="str" cm="1">
        <f t="array" ref="AC67">IFERROR(INDEX(bank!$A$2:$P$1212,MATCH($M67&amp;$N67,bank!$Q$2:$Q$1212,0),AC$1),FALSE)</f>
        <v>5502.03-招待费</v>
      </c>
      <c r="AD67" s="21" t="str" cm="1">
        <f t="array" ref="AD67">IFERROR(INDEX(bank!$A$2:$P$1212,MATCH($M67&amp;$N67,bank!$Q$2:$Q$1212,0),AD$1),FALSE)</f>
        <v>保险经纪简潇客餐费</v>
      </c>
      <c r="AE67" s="21" cm="1">
        <f t="array" ref="AE67">IFERROR(INDEX(bank!$A$2:$P$1212,MATCH($M67&amp;$N67,bank!$Q$2:$Q$1212,0),AE$1),FALSE)</f>
        <v>45041.241932870369</v>
      </c>
      <c r="AF67" s="21" cm="1">
        <f t="array" ref="AF67">IFERROR(INDEX(bank!$A$2:$P$1212,MATCH($M67&amp;$N67,bank!$Q$2:$Q$1212,0),AF$1),FALSE)</f>
        <v>0</v>
      </c>
      <c r="AG67" s="21" cm="1">
        <f t="array" ref="AG67">IFERROR(INDEX(bank!$A$2:$P$1212,MATCH($M67&amp;$N67,bank!$Q$2:$Q$1212,0),AG$1),FALSE)</f>
        <v>0</v>
      </c>
      <c r="AH67" s="21" cm="1">
        <f t="array" ref="AH67">IFERROR(INDEX(bank!$A$2:$P$1212,MATCH($M67&amp;$N67,bank!$Q$2:$Q$1212,0),AH$1),FALSE)</f>
        <v>195</v>
      </c>
      <c r="AI67" s="21" cm="1">
        <f t="array" ref="AI67">IFERROR(INDEX(bank!$A$2:$P$1212,MATCH($M67&amp;$N67,bank!$Q$2:$Q$1212,0),AI$1),FALSE)</f>
        <v>195</v>
      </c>
      <c r="AJ67" s="21" cm="1">
        <f t="array" ref="AJ67">IFERROR(INDEX(bank!$A$2:$P$1212,MATCH($M67&amp;$N67,bank!$Q$2:$Q$1212,0),AJ$1),FALSE)</f>
        <v>2874599.7700000009</v>
      </c>
      <c r="AK67" s="21" cm="1">
        <f t="array" ref="AK67">IFERROR(INDEX(bank!$A$2:$P$1212,MATCH($M67&amp;$N67,bank!$Q$2:$Q$1212,0),AK$1),FALSE)</f>
        <v>1</v>
      </c>
      <c r="AL67" s="21" t="b" cm="1">
        <f t="array" ref="AL67">IFERROR(INDEX(bank!$A$2:$P$1212,MATCH($M67&amp;$N67,bank!$Q$2:$Q$1212,0),AL$1),FALSE)</f>
        <v>1</v>
      </c>
      <c r="AM67" s="21" t="str" cm="1">
        <f t="array" ref="AM67">IFERROR(INDEX(bank!$A$2:$P$1212,MATCH($M67&amp;$N67,bank!$Q$2:$Q$1212,0),AM$1),FALSE)</f>
        <v>已关闭</v>
      </c>
    </row>
    <row r="68" spans="1:39" hidden="1">
      <c r="A68" s="18" t="s">
        <v>891</v>
      </c>
      <c r="B68" s="18" t="s">
        <v>951</v>
      </c>
      <c r="C68" s="18">
        <v>0</v>
      </c>
      <c r="D68" s="20">
        <v>45037.414293414353</v>
      </c>
      <c r="E68" s="18" t="s">
        <v>30</v>
      </c>
      <c r="F68" s="18" t="s">
        <v>20</v>
      </c>
      <c r="G68" s="18" t="b">
        <v>1</v>
      </c>
      <c r="H68" s="18">
        <v>0</v>
      </c>
      <c r="I68" s="18">
        <v>1</v>
      </c>
      <c r="J68" s="18" t="s">
        <v>46</v>
      </c>
      <c r="K68" s="20">
        <v>45041.241932870369</v>
      </c>
      <c r="L68" s="18">
        <v>2166</v>
      </c>
      <c r="M68" s="18" t="s">
        <v>885</v>
      </c>
      <c r="N68" s="18">
        <v>64</v>
      </c>
      <c r="O68" s="19" cm="1">
        <f t="array" ref="O68">IFERROR(INDEX(cashier!$A$2:$I$672,MATCH($M68&amp;$N68,cashier!$J$2:$J$672,0),O$1),FALSE)</f>
        <v>345</v>
      </c>
      <c r="P68" s="19" t="str" cm="1">
        <f t="array" ref="P68">IFERROR(INDEX(cashier!$A$2:$I$672,MATCH($M68&amp;$N68,cashier!$J$2:$J$672,0),P$1),FALSE)</f>
        <v>吴总股东往来/RMB</v>
      </c>
      <c r="Q68" s="19" cm="1">
        <f t="array" ref="Q68">IFERROR(INDEX(cashier!$A$2:$I$672,MATCH($M68&amp;$N68,cashier!$J$2:$J$672,0),Q$1),FALSE)</f>
        <v>45041.23879422454</v>
      </c>
      <c r="R68" s="19" t="str" cm="1">
        <f t="array" ref="R68">IFERROR(INDEX(cashier!$A$2:$I$672,MATCH($M68&amp;$N68,cashier!$J$2:$J$672,0),R$1),FALSE)</f>
        <v>RMB</v>
      </c>
      <c r="S68" s="19" cm="1">
        <f t="array" ref="S68">IFERROR(INDEX(cashier!$A$2:$I$672,MATCH($M68&amp;$N68,cashier!$J$2:$J$672,0),S$1),FALSE)</f>
        <v>2361</v>
      </c>
      <c r="T68" s="19" cm="1">
        <f t="array" ref="T68">IFERROR(INDEX(cashier!$A$2:$I$672,MATCH($M68&amp;$N68,cashier!$J$2:$J$672,0),T$1),FALSE)</f>
        <v>45041.241932870369</v>
      </c>
      <c r="U68" s="19" cm="1">
        <f t="array" ref="U68">IFERROR(INDEX(cashier!$A$2:$I$672,MATCH($M68&amp;$N68,cashier!$J$2:$J$672,0),U$1),FALSE)</f>
        <v>64</v>
      </c>
      <c r="V68" s="19" t="str" cm="1">
        <f t="array" ref="V68">IFERROR(INDEX(cashier!$A$2:$I$672,MATCH($M68&amp;$N68,cashier!$J$2:$J$672,0),V$1),FALSE)</f>
        <v>报销单</v>
      </c>
      <c r="W68" s="19" cm="1">
        <f t="array" ref="W68">IFERROR(INDEX(cashier!$A$2:$I$672,MATCH($M68&amp;$N68,cashier!$J$2:$J$672,0),W$1),FALSE)</f>
        <v>0</v>
      </c>
      <c r="X68" s="21" cm="1">
        <f t="array" ref="X68">IFERROR(INDEX(bank!$A$2:$P$1212,MATCH($M68&amp;$N68,bank!$Q$2:$Q$1212,0),X$1),FALSE)</f>
        <v>64</v>
      </c>
      <c r="Y68" s="21" t="str" cm="1">
        <f t="array" ref="Y68">IFERROR(INDEX(bank!$A$2:$P$1212,MATCH($M68&amp;$N68,bank!$Q$2:$Q$1212,0),Y$1),FALSE)</f>
        <v>报销单</v>
      </c>
      <c r="Z68" s="21" t="str" cm="1">
        <f t="array" ref="Z68">IFERROR(INDEX(bank!$A$2:$P$1212,MATCH($M68&amp;$N68,bank!$Q$2:$Q$1212,0),Z$1),FALSE)</f>
        <v>吴总股东往来/RMB</v>
      </c>
      <c r="AA68" s="21" t="str" cm="1">
        <f t="array" ref="AA68">IFERROR(INDEX(bank!$A$2:$P$1212,MATCH($M68&amp;$N68,bank!$Q$2:$Q$1212,0),AA$1),FALSE)</f>
        <v>RMB</v>
      </c>
      <c r="AB68" s="21" cm="1">
        <f t="array" ref="AB68">IFERROR(INDEX(bank!$A$2:$P$1212,MATCH($M68&amp;$N68,bank!$Q$2:$Q$1212,0),AB$1),FALSE)</f>
        <v>0</v>
      </c>
      <c r="AC68" s="21" t="str" cm="1">
        <f t="array" ref="AC68">IFERROR(INDEX(bank!$A$2:$P$1212,MATCH($M68&amp;$N68,bank!$Q$2:$Q$1212,0),AC$1),FALSE)</f>
        <v>5502.03-招待费</v>
      </c>
      <c r="AD68" s="21" t="str" cm="1">
        <f t="array" ref="AD68">IFERROR(INDEX(bank!$A$2:$P$1212,MATCH($M68&amp;$N68,bank!$Q$2:$Q$1212,0),AD$1),FALSE)</f>
        <v>保险经纪简潇客餐费</v>
      </c>
      <c r="AE68" s="21" cm="1">
        <f t="array" ref="AE68">IFERROR(INDEX(bank!$A$2:$P$1212,MATCH($M68&amp;$N68,bank!$Q$2:$Q$1212,0),AE$1),FALSE)</f>
        <v>45041.241932870369</v>
      </c>
      <c r="AF68" s="21" cm="1">
        <f t="array" ref="AF68">IFERROR(INDEX(bank!$A$2:$P$1212,MATCH($M68&amp;$N68,bank!$Q$2:$Q$1212,0),AF$1),FALSE)</f>
        <v>0</v>
      </c>
      <c r="AG68" s="21" cm="1">
        <f t="array" ref="AG68">IFERROR(INDEX(bank!$A$2:$P$1212,MATCH($M68&amp;$N68,bank!$Q$2:$Q$1212,0),AG$1),FALSE)</f>
        <v>0</v>
      </c>
      <c r="AH68" s="21" cm="1">
        <f t="array" ref="AH68">IFERROR(INDEX(bank!$A$2:$P$1212,MATCH($M68&amp;$N68,bank!$Q$2:$Q$1212,0),AH$1),FALSE)</f>
        <v>195</v>
      </c>
      <c r="AI68" s="21" cm="1">
        <f t="array" ref="AI68">IFERROR(INDEX(bank!$A$2:$P$1212,MATCH($M68&amp;$N68,bank!$Q$2:$Q$1212,0),AI$1),FALSE)</f>
        <v>195</v>
      </c>
      <c r="AJ68" s="21" cm="1">
        <f t="array" ref="AJ68">IFERROR(INDEX(bank!$A$2:$P$1212,MATCH($M68&amp;$N68,bank!$Q$2:$Q$1212,0),AJ$1),FALSE)</f>
        <v>2874599.7700000009</v>
      </c>
      <c r="AK68" s="21" cm="1">
        <f t="array" ref="AK68">IFERROR(INDEX(bank!$A$2:$P$1212,MATCH($M68&amp;$N68,bank!$Q$2:$Q$1212,0),AK$1),FALSE)</f>
        <v>1</v>
      </c>
      <c r="AL68" s="21" t="b" cm="1">
        <f t="array" ref="AL68">IFERROR(INDEX(bank!$A$2:$P$1212,MATCH($M68&amp;$N68,bank!$Q$2:$Q$1212,0),AL$1),FALSE)</f>
        <v>1</v>
      </c>
      <c r="AM68" s="21" t="str" cm="1">
        <f t="array" ref="AM68">IFERROR(INDEX(bank!$A$2:$P$1212,MATCH($M68&amp;$N68,bank!$Q$2:$Q$1212,0),AM$1),FALSE)</f>
        <v>已关闭</v>
      </c>
    </row>
    <row r="69" spans="1:39" hidden="1">
      <c r="A69" s="18" t="s">
        <v>889</v>
      </c>
      <c r="B69" s="18" t="s">
        <v>952</v>
      </c>
      <c r="C69" s="18">
        <v>0</v>
      </c>
      <c r="D69" s="20">
        <v>45041.252600208332</v>
      </c>
      <c r="E69" s="18" t="s">
        <v>30</v>
      </c>
      <c r="F69" s="18" t="s">
        <v>20</v>
      </c>
      <c r="G69" s="18" t="b">
        <v>1</v>
      </c>
      <c r="H69" s="18">
        <v>0</v>
      </c>
      <c r="I69" s="18">
        <v>1</v>
      </c>
      <c r="J69" s="18" t="s">
        <v>46</v>
      </c>
      <c r="K69" s="20">
        <v>45044.275774259258</v>
      </c>
      <c r="L69" s="18">
        <v>381</v>
      </c>
      <c r="M69" s="18" t="s">
        <v>885</v>
      </c>
      <c r="N69" s="18">
        <v>65</v>
      </c>
      <c r="O69" s="19" cm="1">
        <f t="array" ref="O69">IFERROR(INDEX(cashier!$A$2:$I$672,MATCH($M69&amp;$N69,cashier!$J$2:$J$672,0),O$1),FALSE)</f>
        <v>404</v>
      </c>
      <c r="P69" s="19" t="str" cm="1">
        <f t="array" ref="P69">IFERROR(INDEX(cashier!$A$2:$I$672,MATCH($M69&amp;$N69,cashier!$J$2:$J$672,0),P$1),FALSE)</f>
        <v>吴总股东往来/RMB</v>
      </c>
      <c r="Q69" s="19" cm="1">
        <f t="array" ref="Q69">IFERROR(INDEX(cashier!$A$2:$I$672,MATCH($M69&amp;$N69,cashier!$J$2:$J$672,0),Q$1),FALSE)</f>
        <v>45044.07801232639</v>
      </c>
      <c r="R69" s="19" t="str" cm="1">
        <f t="array" ref="R69">IFERROR(INDEX(cashier!$A$2:$I$672,MATCH($M69&amp;$N69,cashier!$J$2:$J$672,0),R$1),FALSE)</f>
        <v>RMB</v>
      </c>
      <c r="S69" s="19" cm="1">
        <f t="array" ref="S69">IFERROR(INDEX(cashier!$A$2:$I$672,MATCH($M69&amp;$N69,cashier!$J$2:$J$672,0),S$1),FALSE)</f>
        <v>9774</v>
      </c>
      <c r="T69" s="19" cm="1">
        <f t="array" ref="T69">IFERROR(INDEX(cashier!$A$2:$I$672,MATCH($M69&amp;$N69,cashier!$J$2:$J$672,0),T$1),FALSE)</f>
        <v>45044.275774259258</v>
      </c>
      <c r="U69" s="19" cm="1">
        <f t="array" ref="U69">IFERROR(INDEX(cashier!$A$2:$I$672,MATCH($M69&amp;$N69,cashier!$J$2:$J$672,0),U$1),FALSE)</f>
        <v>65</v>
      </c>
      <c r="V69" s="19" t="str" cm="1">
        <f t="array" ref="V69">IFERROR(INDEX(cashier!$A$2:$I$672,MATCH($M69&amp;$N69,cashier!$J$2:$J$672,0),V$1),FALSE)</f>
        <v>报销单</v>
      </c>
      <c r="W69" s="19" cm="1">
        <f t="array" ref="W69">IFERROR(INDEX(cashier!$A$2:$I$672,MATCH($M69&amp;$N69,cashier!$J$2:$J$672,0),W$1),FALSE)</f>
        <v>0</v>
      </c>
      <c r="X69" s="21" cm="1">
        <f t="array" ref="X69">IFERROR(INDEX(bank!$A$2:$P$1212,MATCH($M69&amp;$N69,bank!$Q$2:$Q$1212,0),X$1),FALSE)</f>
        <v>65</v>
      </c>
      <c r="Y69" s="21" t="str" cm="1">
        <f t="array" ref="Y69">IFERROR(INDEX(bank!$A$2:$P$1212,MATCH($M69&amp;$N69,bank!$Q$2:$Q$1212,0),Y$1),FALSE)</f>
        <v>报销单</v>
      </c>
      <c r="Z69" s="21" t="str" cm="1">
        <f t="array" ref="Z69">IFERROR(INDEX(bank!$A$2:$P$1212,MATCH($M69&amp;$N69,bank!$Q$2:$Q$1212,0),Z$1),FALSE)</f>
        <v>吴总股东往来/RMB</v>
      </c>
      <c r="AA69" s="21" t="str" cm="1">
        <f t="array" ref="AA69">IFERROR(INDEX(bank!$A$2:$P$1212,MATCH($M69&amp;$N69,bank!$Q$2:$Q$1212,0),AA$1),FALSE)</f>
        <v>RMB</v>
      </c>
      <c r="AB69" s="21" cm="1">
        <f t="array" ref="AB69">IFERROR(INDEX(bank!$A$2:$P$1212,MATCH($M69&amp;$N69,bank!$Q$2:$Q$1212,0),AB$1),FALSE)</f>
        <v>0</v>
      </c>
      <c r="AC69" s="21" t="str" cm="1">
        <f t="array" ref="AC69">IFERROR(INDEX(bank!$A$2:$P$1212,MATCH($M69&amp;$N69,bank!$Q$2:$Q$1212,0),AC$1),FALSE)</f>
        <v>5502.03-招待费</v>
      </c>
      <c r="AD69" s="21" t="str" cm="1">
        <f t="array" ref="AD69">IFERROR(INDEX(bank!$A$2:$P$1212,MATCH($M69&amp;$N69,bank!$Q$2:$Q$1212,0),AD$1),FALSE)</f>
        <v>餐费</v>
      </c>
      <c r="AE69" s="21" cm="1">
        <f t="array" ref="AE69">IFERROR(INDEX(bank!$A$2:$P$1212,MATCH($M69&amp;$N69,bank!$Q$2:$Q$1212,0),AE$1),FALSE)</f>
        <v>45044.275774259258</v>
      </c>
      <c r="AF69" s="21" cm="1">
        <f t="array" ref="AF69">IFERROR(INDEX(bank!$A$2:$P$1212,MATCH($M69&amp;$N69,bank!$Q$2:$Q$1212,0),AF$1),FALSE)</f>
        <v>0</v>
      </c>
      <c r="AG69" s="21" cm="1">
        <f t="array" ref="AG69">IFERROR(INDEX(bank!$A$2:$P$1212,MATCH($M69&amp;$N69,bank!$Q$2:$Q$1212,0),AG$1),FALSE)</f>
        <v>0</v>
      </c>
      <c r="AH69" s="21" cm="1">
        <f t="array" ref="AH69">IFERROR(INDEX(bank!$A$2:$P$1212,MATCH($M69&amp;$N69,bank!$Q$2:$Q$1212,0),AH$1),FALSE)</f>
        <v>381</v>
      </c>
      <c r="AI69" s="21" cm="1">
        <f t="array" ref="AI69">IFERROR(INDEX(bank!$A$2:$P$1212,MATCH($M69&amp;$N69,bank!$Q$2:$Q$1212,0),AI$1),FALSE)</f>
        <v>381</v>
      </c>
      <c r="AJ69" s="21" cm="1">
        <f t="array" ref="AJ69">IFERROR(INDEX(bank!$A$2:$P$1212,MATCH($M69&amp;$N69,bank!$Q$2:$Q$1212,0),AJ$1),FALSE)</f>
        <v>4535678.3699999982</v>
      </c>
      <c r="AK69" s="21" cm="1">
        <f t="array" ref="AK69">IFERROR(INDEX(bank!$A$2:$P$1212,MATCH($M69&amp;$N69,bank!$Q$2:$Q$1212,0),AK$1),FALSE)</f>
        <v>1</v>
      </c>
      <c r="AL69" s="21" t="b" cm="1">
        <f t="array" ref="AL69">IFERROR(INDEX(bank!$A$2:$P$1212,MATCH($M69&amp;$N69,bank!$Q$2:$Q$1212,0),AL$1),FALSE)</f>
        <v>1</v>
      </c>
      <c r="AM69" s="21" t="str" cm="1">
        <f t="array" ref="AM69">IFERROR(INDEX(bank!$A$2:$P$1212,MATCH($M69&amp;$N69,bank!$Q$2:$Q$1212,0),AM$1),FALSE)</f>
        <v>已关闭</v>
      </c>
    </row>
    <row r="70" spans="1:39" hidden="1">
      <c r="A70" s="18" t="s">
        <v>883</v>
      </c>
      <c r="B70" s="18" t="s">
        <v>953</v>
      </c>
      <c r="C70" s="18">
        <v>0</v>
      </c>
      <c r="D70" s="20">
        <v>45041.252600208332</v>
      </c>
      <c r="E70" s="18" t="s">
        <v>30</v>
      </c>
      <c r="F70" s="18" t="s">
        <v>20</v>
      </c>
      <c r="G70" s="18" t="b">
        <v>1</v>
      </c>
      <c r="H70" s="18">
        <v>0</v>
      </c>
      <c r="I70" s="18">
        <v>1</v>
      </c>
      <c r="J70" s="18" t="s">
        <v>46</v>
      </c>
      <c r="K70" s="20">
        <v>45044.275774259258</v>
      </c>
      <c r="L70" s="18">
        <v>9393</v>
      </c>
      <c r="M70" s="18" t="s">
        <v>885</v>
      </c>
      <c r="N70" s="18">
        <v>65</v>
      </c>
      <c r="O70" s="19" cm="1">
        <f t="array" ref="O70">IFERROR(INDEX(cashier!$A$2:$I$672,MATCH($M70&amp;$N70,cashier!$J$2:$J$672,0),O$1),FALSE)</f>
        <v>404</v>
      </c>
      <c r="P70" s="19" t="str" cm="1">
        <f t="array" ref="P70">IFERROR(INDEX(cashier!$A$2:$I$672,MATCH($M70&amp;$N70,cashier!$J$2:$J$672,0),P$1),FALSE)</f>
        <v>吴总股东往来/RMB</v>
      </c>
      <c r="Q70" s="19" cm="1">
        <f t="array" ref="Q70">IFERROR(INDEX(cashier!$A$2:$I$672,MATCH($M70&amp;$N70,cashier!$J$2:$J$672,0),Q$1),FALSE)</f>
        <v>45044.07801232639</v>
      </c>
      <c r="R70" s="19" t="str" cm="1">
        <f t="array" ref="R70">IFERROR(INDEX(cashier!$A$2:$I$672,MATCH($M70&amp;$N70,cashier!$J$2:$J$672,0),R$1),FALSE)</f>
        <v>RMB</v>
      </c>
      <c r="S70" s="19" cm="1">
        <f t="array" ref="S70">IFERROR(INDEX(cashier!$A$2:$I$672,MATCH($M70&amp;$N70,cashier!$J$2:$J$672,0),S$1),FALSE)</f>
        <v>9774</v>
      </c>
      <c r="T70" s="19" cm="1">
        <f t="array" ref="T70">IFERROR(INDEX(cashier!$A$2:$I$672,MATCH($M70&amp;$N70,cashier!$J$2:$J$672,0),T$1),FALSE)</f>
        <v>45044.275774259258</v>
      </c>
      <c r="U70" s="19" cm="1">
        <f t="array" ref="U70">IFERROR(INDEX(cashier!$A$2:$I$672,MATCH($M70&amp;$N70,cashier!$J$2:$J$672,0),U$1),FALSE)</f>
        <v>65</v>
      </c>
      <c r="V70" s="19" t="str" cm="1">
        <f t="array" ref="V70">IFERROR(INDEX(cashier!$A$2:$I$672,MATCH($M70&amp;$N70,cashier!$J$2:$J$672,0),V$1),FALSE)</f>
        <v>报销单</v>
      </c>
      <c r="W70" s="19" cm="1">
        <f t="array" ref="W70">IFERROR(INDEX(cashier!$A$2:$I$672,MATCH($M70&amp;$N70,cashier!$J$2:$J$672,0),W$1),FALSE)</f>
        <v>0</v>
      </c>
      <c r="X70" s="21" cm="1">
        <f t="array" ref="X70">IFERROR(INDEX(bank!$A$2:$P$1212,MATCH($M70&amp;$N70,bank!$Q$2:$Q$1212,0),X$1),FALSE)</f>
        <v>65</v>
      </c>
      <c r="Y70" s="21" t="str" cm="1">
        <f t="array" ref="Y70">IFERROR(INDEX(bank!$A$2:$P$1212,MATCH($M70&amp;$N70,bank!$Q$2:$Q$1212,0),Y$1),FALSE)</f>
        <v>报销单</v>
      </c>
      <c r="Z70" s="21" t="str" cm="1">
        <f t="array" ref="Z70">IFERROR(INDEX(bank!$A$2:$P$1212,MATCH($M70&amp;$N70,bank!$Q$2:$Q$1212,0),Z$1),FALSE)</f>
        <v>吴总股东往来/RMB</v>
      </c>
      <c r="AA70" s="21" t="str" cm="1">
        <f t="array" ref="AA70">IFERROR(INDEX(bank!$A$2:$P$1212,MATCH($M70&amp;$N70,bank!$Q$2:$Q$1212,0),AA$1),FALSE)</f>
        <v>RMB</v>
      </c>
      <c r="AB70" s="21" cm="1">
        <f t="array" ref="AB70">IFERROR(INDEX(bank!$A$2:$P$1212,MATCH($M70&amp;$N70,bank!$Q$2:$Q$1212,0),AB$1),FALSE)</f>
        <v>0</v>
      </c>
      <c r="AC70" s="21" t="str" cm="1">
        <f t="array" ref="AC70">IFERROR(INDEX(bank!$A$2:$P$1212,MATCH($M70&amp;$N70,bank!$Q$2:$Q$1212,0),AC$1),FALSE)</f>
        <v>5502.03-招待费</v>
      </c>
      <c r="AD70" s="21" t="str" cm="1">
        <f t="array" ref="AD70">IFERROR(INDEX(bank!$A$2:$P$1212,MATCH($M70&amp;$N70,bank!$Q$2:$Q$1212,0),AD$1),FALSE)</f>
        <v>餐费</v>
      </c>
      <c r="AE70" s="21" cm="1">
        <f t="array" ref="AE70">IFERROR(INDEX(bank!$A$2:$P$1212,MATCH($M70&amp;$N70,bank!$Q$2:$Q$1212,0),AE$1),FALSE)</f>
        <v>45044.275774259258</v>
      </c>
      <c r="AF70" s="21" cm="1">
        <f t="array" ref="AF70">IFERROR(INDEX(bank!$A$2:$P$1212,MATCH($M70&amp;$N70,bank!$Q$2:$Q$1212,0),AF$1),FALSE)</f>
        <v>0</v>
      </c>
      <c r="AG70" s="21" cm="1">
        <f t="array" ref="AG70">IFERROR(INDEX(bank!$A$2:$P$1212,MATCH($M70&amp;$N70,bank!$Q$2:$Q$1212,0),AG$1),FALSE)</f>
        <v>0</v>
      </c>
      <c r="AH70" s="21" cm="1">
        <f t="array" ref="AH70">IFERROR(INDEX(bank!$A$2:$P$1212,MATCH($M70&amp;$N70,bank!$Q$2:$Q$1212,0),AH$1),FALSE)</f>
        <v>381</v>
      </c>
      <c r="AI70" s="21" cm="1">
        <f t="array" ref="AI70">IFERROR(INDEX(bank!$A$2:$P$1212,MATCH($M70&amp;$N70,bank!$Q$2:$Q$1212,0),AI$1),FALSE)</f>
        <v>381</v>
      </c>
      <c r="AJ70" s="21" cm="1">
        <f t="array" ref="AJ70">IFERROR(INDEX(bank!$A$2:$P$1212,MATCH($M70&amp;$N70,bank!$Q$2:$Q$1212,0),AJ$1),FALSE)</f>
        <v>4535678.3699999982</v>
      </c>
      <c r="AK70" s="21" cm="1">
        <f t="array" ref="AK70">IFERROR(INDEX(bank!$A$2:$P$1212,MATCH($M70&amp;$N70,bank!$Q$2:$Q$1212,0),AK$1),FALSE)</f>
        <v>1</v>
      </c>
      <c r="AL70" s="21" t="b" cm="1">
        <f t="array" ref="AL70">IFERROR(INDEX(bank!$A$2:$P$1212,MATCH($M70&amp;$N70,bank!$Q$2:$Q$1212,0),AL$1),FALSE)</f>
        <v>1</v>
      </c>
      <c r="AM70" s="21" t="str" cm="1">
        <f t="array" ref="AM70">IFERROR(INDEX(bank!$A$2:$P$1212,MATCH($M70&amp;$N70,bank!$Q$2:$Q$1212,0),AM$1),FALSE)</f>
        <v>已关闭</v>
      </c>
    </row>
    <row r="71" spans="1:39" hidden="1">
      <c r="A71" s="18" t="s">
        <v>696</v>
      </c>
      <c r="B71" s="18" t="s">
        <v>954</v>
      </c>
      <c r="C71" s="18">
        <v>104143.94</v>
      </c>
      <c r="D71" s="20">
        <v>45041.085892384261</v>
      </c>
      <c r="E71" s="18" t="s">
        <v>30</v>
      </c>
      <c r="F71" s="18" t="s">
        <v>20</v>
      </c>
      <c r="G71" s="18" t="b">
        <v>1</v>
      </c>
      <c r="H71" s="18">
        <v>0</v>
      </c>
      <c r="I71" s="18">
        <v>1</v>
      </c>
      <c r="J71" s="18" t="s">
        <v>31</v>
      </c>
      <c r="K71" s="20">
        <v>45041.253449074073</v>
      </c>
      <c r="L71" s="18">
        <v>104143.94</v>
      </c>
      <c r="M71" s="18" t="s">
        <v>885</v>
      </c>
      <c r="N71" s="18">
        <v>66</v>
      </c>
      <c r="O71" s="19" cm="1">
        <f t="array" ref="O71">IFERROR(INDEX(cashier!$A$2:$I$672,MATCH($M71&amp;$N71,cashier!$J$2:$J$672,0),O$1),FALSE)</f>
        <v>351</v>
      </c>
      <c r="P71" s="19" t="str" cm="1">
        <f t="array" ref="P71">IFERROR(INDEX(cashier!$A$2:$I$672,MATCH($M71&amp;$N71,cashier!$J$2:$J$672,0),P$1),FALSE)</f>
        <v>平安银行/RMB/-上海信智船务有限公司/15000105781743</v>
      </c>
      <c r="Q71" s="19" cm="1">
        <f t="array" ref="Q71">IFERROR(INDEX(cashier!$A$2:$I$672,MATCH($M71&amp;$N71,cashier!$J$2:$J$672,0),Q$1),FALSE)</f>
        <v>45041.25263732639</v>
      </c>
      <c r="R71" s="19" t="str" cm="1">
        <f t="array" ref="R71">IFERROR(INDEX(cashier!$A$2:$I$672,MATCH($M71&amp;$N71,cashier!$J$2:$J$672,0),R$1),FALSE)</f>
        <v>RMB</v>
      </c>
      <c r="S71" s="19" cm="1">
        <f t="array" ref="S71">IFERROR(INDEX(cashier!$A$2:$I$672,MATCH($M71&amp;$N71,cashier!$J$2:$J$672,0),S$1),FALSE)</f>
        <v>104143.94</v>
      </c>
      <c r="T71" s="19" cm="1">
        <f t="array" ref="T71">IFERROR(INDEX(cashier!$A$2:$I$672,MATCH($M71&amp;$N71,cashier!$J$2:$J$672,0),T$1),FALSE)</f>
        <v>45041.253449074073</v>
      </c>
      <c r="U71" s="19" cm="1">
        <f t="array" ref="U71">IFERROR(INDEX(cashier!$A$2:$I$672,MATCH($M71&amp;$N71,cashier!$J$2:$J$672,0),U$1),FALSE)</f>
        <v>66</v>
      </c>
      <c r="V71" s="19" t="str" cm="1">
        <f t="array" ref="V71">IFERROR(INDEX(cashier!$A$2:$I$672,MATCH($M71&amp;$N71,cashier!$J$2:$J$672,0),V$1),FALSE)</f>
        <v>报销单</v>
      </c>
      <c r="W71" s="19" cm="1">
        <f t="array" ref="W71">IFERROR(INDEX(cashier!$A$2:$I$672,MATCH($M71&amp;$N71,cashier!$J$2:$J$672,0),W$1),FALSE)</f>
        <v>3.6</v>
      </c>
      <c r="X71" s="21" cm="1">
        <f t="array" ref="X71">IFERROR(INDEX(bank!$A$2:$P$1212,MATCH($M71&amp;$N71,bank!$Q$2:$Q$1212,0),X$1),FALSE)</f>
        <v>66</v>
      </c>
      <c r="Y71" s="21" t="str" cm="1">
        <f t="array" ref="Y71">IFERROR(INDEX(bank!$A$2:$P$1212,MATCH($M71&amp;$N71,bank!$Q$2:$Q$1212,0),Y$1),FALSE)</f>
        <v>报销单</v>
      </c>
      <c r="Z71" s="21" t="str" cm="1">
        <f t="array" ref="Z71">IFERROR(INDEX(bank!$A$2:$P$1212,MATCH($M71&amp;$N71,bank!$Q$2:$Q$1212,0),Z$1),FALSE)</f>
        <v>平安银行/RMB/-上海信智船务有限公司/15000105781743</v>
      </c>
      <c r="AA71" s="21" t="str" cm="1">
        <f t="array" ref="AA71">IFERROR(INDEX(bank!$A$2:$P$1212,MATCH($M71&amp;$N71,bank!$Q$2:$Q$1212,0),AA$1),FALSE)</f>
        <v>RMB</v>
      </c>
      <c r="AB71" s="21" cm="1">
        <f t="array" ref="AB71">IFERROR(INDEX(bank!$A$2:$P$1212,MATCH($M71&amp;$N71,bank!$Q$2:$Q$1212,0),AB$1),FALSE)</f>
        <v>0</v>
      </c>
      <c r="AC71" s="21" t="str" cm="1">
        <f t="array" ref="AC71">IFERROR(INDEX(bank!$A$2:$P$1212,MATCH($M71&amp;$N71,bank!$Q$2:$Q$1212,0),AC$1),FALSE)</f>
        <v xml:space="preserve">5502.10-薪资福利  </v>
      </c>
      <c r="AD71" s="21" t="str" cm="1">
        <f t="array" ref="AD71">IFERROR(INDEX(bank!$A$2:$P$1212,MATCH($M71&amp;$N71,bank!$Q$2:$Q$1212,0),AD$1),FALSE)</f>
        <v>信智4月份工资</v>
      </c>
      <c r="AE71" s="21" cm="1">
        <f t="array" ref="AE71">IFERROR(INDEX(bank!$A$2:$P$1212,MATCH($M71&amp;$N71,bank!$Q$2:$Q$1212,0),AE$1),FALSE)</f>
        <v>45041.253449074073</v>
      </c>
      <c r="AF71" s="21" cm="1">
        <f t="array" ref="AF71">IFERROR(INDEX(bank!$A$2:$P$1212,MATCH($M71&amp;$N71,bank!$Q$2:$Q$1212,0),AF$1),FALSE)</f>
        <v>0</v>
      </c>
      <c r="AG71" s="21" cm="1">
        <f t="array" ref="AG71">IFERROR(INDEX(bank!$A$2:$P$1212,MATCH($M71&amp;$N71,bank!$Q$2:$Q$1212,0),AG$1),FALSE)</f>
        <v>0</v>
      </c>
      <c r="AH71" s="21" cm="1">
        <f t="array" ref="AH71">IFERROR(INDEX(bank!$A$2:$P$1212,MATCH($M71&amp;$N71,bank!$Q$2:$Q$1212,0),AH$1),FALSE)</f>
        <v>104143.94</v>
      </c>
      <c r="AI71" s="21" cm="1">
        <f t="array" ref="AI71">IFERROR(INDEX(bank!$A$2:$P$1212,MATCH($M71&amp;$N71,bank!$Q$2:$Q$1212,0),AI$1),FALSE)</f>
        <v>104143.94</v>
      </c>
      <c r="AJ71" s="21" cm="1">
        <f t="array" ref="AJ71">IFERROR(INDEX(bank!$A$2:$P$1212,MATCH($M71&amp;$N71,bank!$Q$2:$Q$1212,0),AJ$1),FALSE)</f>
        <v>-98123.520000000019</v>
      </c>
      <c r="AK71" s="21" cm="1">
        <f t="array" ref="AK71">IFERROR(INDEX(bank!$A$2:$P$1212,MATCH($M71&amp;$N71,bank!$Q$2:$Q$1212,0),AK$1),FALSE)</f>
        <v>1</v>
      </c>
      <c r="AL71" s="21" t="b" cm="1">
        <f t="array" ref="AL71">IFERROR(INDEX(bank!$A$2:$P$1212,MATCH($M71&amp;$N71,bank!$Q$2:$Q$1212,0),AL$1),FALSE)</f>
        <v>1</v>
      </c>
      <c r="AM71" s="21" t="str" cm="1">
        <f t="array" ref="AM71">IFERROR(INDEX(bank!$A$2:$P$1212,MATCH($M71&amp;$N71,bank!$Q$2:$Q$1212,0),AM$1),FALSE)</f>
        <v>已关闭</v>
      </c>
    </row>
    <row r="72" spans="1:39" hidden="1">
      <c r="A72" s="18" t="s">
        <v>883</v>
      </c>
      <c r="B72" s="18" t="s">
        <v>955</v>
      </c>
      <c r="C72" s="18">
        <v>0</v>
      </c>
      <c r="D72" s="20">
        <v>45041.147699050933</v>
      </c>
      <c r="E72" s="18" t="s">
        <v>30</v>
      </c>
      <c r="F72" s="18" t="s">
        <v>20</v>
      </c>
      <c r="G72" s="18" t="b">
        <v>1</v>
      </c>
      <c r="H72" s="18">
        <v>0</v>
      </c>
      <c r="I72" s="18">
        <v>1</v>
      </c>
      <c r="J72" s="18" t="s">
        <v>46</v>
      </c>
      <c r="K72" s="20">
        <v>45041.174351851849</v>
      </c>
      <c r="L72" s="18">
        <v>3713</v>
      </c>
      <c r="M72" s="18" t="s">
        <v>885</v>
      </c>
      <c r="N72" s="18">
        <v>67</v>
      </c>
      <c r="O72" s="19" cm="1">
        <f t="array" ref="O72">IFERROR(INDEX(cashier!$A$2:$I$672,MATCH($M72&amp;$N72,cashier!$J$2:$J$672,0),O$1),FALSE)</f>
        <v>344</v>
      </c>
      <c r="P72" s="19" t="str" cm="1">
        <f t="array" ref="P72">IFERROR(INDEX(cashier!$A$2:$I$672,MATCH($M72&amp;$N72,cashier!$J$2:$J$672,0),P$1),FALSE)</f>
        <v>吴总股东往来/RMB</v>
      </c>
      <c r="Q72" s="19" cm="1">
        <f t="array" ref="Q72">IFERROR(INDEX(cashier!$A$2:$I$672,MATCH($M72&amp;$N72,cashier!$J$2:$J$672,0),Q$1),FALSE)</f>
        <v>45041.171288460653</v>
      </c>
      <c r="R72" s="19" t="str" cm="1">
        <f t="array" ref="R72">IFERROR(INDEX(cashier!$A$2:$I$672,MATCH($M72&amp;$N72,cashier!$J$2:$J$672,0),R$1),FALSE)</f>
        <v>RMB</v>
      </c>
      <c r="S72" s="19" cm="1">
        <f t="array" ref="S72">IFERROR(INDEX(cashier!$A$2:$I$672,MATCH($M72&amp;$N72,cashier!$J$2:$J$672,0),S$1),FALSE)</f>
        <v>3713</v>
      </c>
      <c r="T72" s="19" cm="1">
        <f t="array" ref="T72">IFERROR(INDEX(cashier!$A$2:$I$672,MATCH($M72&amp;$N72,cashier!$J$2:$J$672,0),T$1),FALSE)</f>
        <v>45041.174351851849</v>
      </c>
      <c r="U72" s="19" cm="1">
        <f t="array" ref="U72">IFERROR(INDEX(cashier!$A$2:$I$672,MATCH($M72&amp;$N72,cashier!$J$2:$J$672,0),U$1),FALSE)</f>
        <v>67</v>
      </c>
      <c r="V72" s="19" t="str" cm="1">
        <f t="array" ref="V72">IFERROR(INDEX(cashier!$A$2:$I$672,MATCH($M72&amp;$N72,cashier!$J$2:$J$672,0),V$1),FALSE)</f>
        <v>报销单</v>
      </c>
      <c r="W72" s="19" cm="1">
        <f t="array" ref="W72">IFERROR(INDEX(cashier!$A$2:$I$672,MATCH($M72&amp;$N72,cashier!$J$2:$J$672,0),W$1),FALSE)</f>
        <v>0</v>
      </c>
      <c r="X72" s="21" cm="1">
        <f t="array" ref="X72">IFERROR(INDEX(bank!$A$2:$P$1212,MATCH($M72&amp;$N72,bank!$Q$2:$Q$1212,0),X$1),FALSE)</f>
        <v>67</v>
      </c>
      <c r="Y72" s="21" t="str" cm="1">
        <f t="array" ref="Y72">IFERROR(INDEX(bank!$A$2:$P$1212,MATCH($M72&amp;$N72,bank!$Q$2:$Q$1212,0),Y$1),FALSE)</f>
        <v>报销单</v>
      </c>
      <c r="Z72" s="21" t="str" cm="1">
        <f t="array" ref="Z72">IFERROR(INDEX(bank!$A$2:$P$1212,MATCH($M72&amp;$N72,bank!$Q$2:$Q$1212,0),Z$1),FALSE)</f>
        <v>吴总股东往来/RMB</v>
      </c>
      <c r="AA72" s="21" t="str" cm="1">
        <f t="array" ref="AA72">IFERROR(INDEX(bank!$A$2:$P$1212,MATCH($M72&amp;$N72,bank!$Q$2:$Q$1212,0),AA$1),FALSE)</f>
        <v>RMB</v>
      </c>
      <c r="AB72" s="21" cm="1">
        <f t="array" ref="AB72">IFERROR(INDEX(bank!$A$2:$P$1212,MATCH($M72&amp;$N72,bank!$Q$2:$Q$1212,0),AB$1),FALSE)</f>
        <v>0</v>
      </c>
      <c r="AC72" s="21" t="str" cm="1">
        <f t="array" ref="AC72">IFERROR(INDEX(bank!$A$2:$P$1212,MATCH($M72&amp;$N72,bank!$Q$2:$Q$1212,0),AC$1),FALSE)</f>
        <v>5501.13-招待费</v>
      </c>
      <c r="AD72" s="21" t="str" cm="1">
        <f t="array" ref="AD72">IFERROR(INDEX(bank!$A$2:$P$1212,MATCH($M72&amp;$N72,bank!$Q$2:$Q$1212,0),AD$1),FALSE)</f>
        <v>宴请华贸物流向总，任总、齐总作陪</v>
      </c>
      <c r="AE72" s="21" cm="1">
        <f t="array" ref="AE72">IFERROR(INDEX(bank!$A$2:$P$1212,MATCH($M72&amp;$N72,bank!$Q$2:$Q$1212,0),AE$1),FALSE)</f>
        <v>45041.174351851849</v>
      </c>
      <c r="AF72" s="21" cm="1">
        <f t="array" ref="AF72">IFERROR(INDEX(bank!$A$2:$P$1212,MATCH($M72&amp;$N72,bank!$Q$2:$Q$1212,0),AF$1),FALSE)</f>
        <v>0</v>
      </c>
      <c r="AG72" s="21" cm="1">
        <f t="array" ref="AG72">IFERROR(INDEX(bank!$A$2:$P$1212,MATCH($M72&amp;$N72,bank!$Q$2:$Q$1212,0),AG$1),FALSE)</f>
        <v>0</v>
      </c>
      <c r="AH72" s="21" cm="1">
        <f t="array" ref="AH72">IFERROR(INDEX(bank!$A$2:$P$1212,MATCH($M72&amp;$N72,bank!$Q$2:$Q$1212,0),AH$1),FALSE)</f>
        <v>3713</v>
      </c>
      <c r="AI72" s="21" cm="1">
        <f t="array" ref="AI72">IFERROR(INDEX(bank!$A$2:$P$1212,MATCH($M72&amp;$N72,bank!$Q$2:$Q$1212,0),AI$1),FALSE)</f>
        <v>3713</v>
      </c>
      <c r="AJ72" s="21" cm="1">
        <f t="array" ref="AJ72">IFERROR(INDEX(bank!$A$2:$P$1212,MATCH($M72&amp;$N72,bank!$Q$2:$Q$1212,0),AJ$1),FALSE)</f>
        <v>2874794.7700000009</v>
      </c>
      <c r="AK72" s="21" cm="1">
        <f t="array" ref="AK72">IFERROR(INDEX(bank!$A$2:$P$1212,MATCH($M72&amp;$N72,bank!$Q$2:$Q$1212,0),AK$1),FALSE)</f>
        <v>1</v>
      </c>
      <c r="AL72" s="21" t="b" cm="1">
        <f t="array" ref="AL72">IFERROR(INDEX(bank!$A$2:$P$1212,MATCH($M72&amp;$N72,bank!$Q$2:$Q$1212,0),AL$1),FALSE)</f>
        <v>1</v>
      </c>
      <c r="AM72" s="21" t="str" cm="1">
        <f t="array" ref="AM72">IFERROR(INDEX(bank!$A$2:$P$1212,MATCH($M72&amp;$N72,bank!$Q$2:$Q$1212,0),AM$1),FALSE)</f>
        <v>已关闭</v>
      </c>
    </row>
    <row r="73" spans="1:39" hidden="1">
      <c r="A73" s="18" t="s">
        <v>889</v>
      </c>
      <c r="B73" s="18" t="s">
        <v>956</v>
      </c>
      <c r="C73" s="18">
        <v>0</v>
      </c>
      <c r="D73" s="20">
        <v>45041.154815173613</v>
      </c>
      <c r="E73" s="18" t="s">
        <v>30</v>
      </c>
      <c r="F73" s="18" t="s">
        <v>20</v>
      </c>
      <c r="G73" s="18" t="b">
        <v>1</v>
      </c>
      <c r="H73" s="18">
        <v>0</v>
      </c>
      <c r="I73" s="18">
        <v>1</v>
      </c>
      <c r="J73" s="18" t="s">
        <v>46</v>
      </c>
      <c r="K73" s="20">
        <v>45041.174189814818</v>
      </c>
      <c r="L73" s="18">
        <v>2264</v>
      </c>
      <c r="M73" s="18" t="s">
        <v>885</v>
      </c>
      <c r="N73" s="18">
        <v>69</v>
      </c>
      <c r="O73" s="19" cm="1">
        <f t="array" ref="O73">IFERROR(INDEX(cashier!$A$2:$I$672,MATCH($M73&amp;$N73,cashier!$J$2:$J$672,0),O$1),FALSE)</f>
        <v>343</v>
      </c>
      <c r="P73" s="19" t="str" cm="1">
        <f t="array" ref="P73">IFERROR(INDEX(cashier!$A$2:$I$672,MATCH($M73&amp;$N73,cashier!$J$2:$J$672,0),P$1),FALSE)</f>
        <v>吴总股东往来/RMB</v>
      </c>
      <c r="Q73" s="19" cm="1">
        <f t="array" ref="Q73">IFERROR(INDEX(cashier!$A$2:$I$672,MATCH($M73&amp;$N73,cashier!$J$2:$J$672,0),Q$1),FALSE)</f>
        <v>45041.171013194442</v>
      </c>
      <c r="R73" s="19" t="str" cm="1">
        <f t="array" ref="R73">IFERROR(INDEX(cashier!$A$2:$I$672,MATCH($M73&amp;$N73,cashier!$J$2:$J$672,0),R$1),FALSE)</f>
        <v>RMB</v>
      </c>
      <c r="S73" s="19" cm="1">
        <f t="array" ref="S73">IFERROR(INDEX(cashier!$A$2:$I$672,MATCH($M73&amp;$N73,cashier!$J$2:$J$672,0),S$1),FALSE)</f>
        <v>2264</v>
      </c>
      <c r="T73" s="19" cm="1">
        <f t="array" ref="T73">IFERROR(INDEX(cashier!$A$2:$I$672,MATCH($M73&amp;$N73,cashier!$J$2:$J$672,0),T$1),FALSE)</f>
        <v>45041.174189814818</v>
      </c>
      <c r="U73" s="19" cm="1">
        <f t="array" ref="U73">IFERROR(INDEX(cashier!$A$2:$I$672,MATCH($M73&amp;$N73,cashier!$J$2:$J$672,0),U$1),FALSE)</f>
        <v>69</v>
      </c>
      <c r="V73" s="19" t="str" cm="1">
        <f t="array" ref="V73">IFERROR(INDEX(cashier!$A$2:$I$672,MATCH($M73&amp;$N73,cashier!$J$2:$J$672,0),V$1),FALSE)</f>
        <v>报销单</v>
      </c>
      <c r="W73" s="19" cm="1">
        <f t="array" ref="W73">IFERROR(INDEX(cashier!$A$2:$I$672,MATCH($M73&amp;$N73,cashier!$J$2:$J$672,0),W$1),FALSE)</f>
        <v>0</v>
      </c>
      <c r="X73" s="21" cm="1">
        <f t="array" ref="X73">IFERROR(INDEX(bank!$A$2:$P$1212,MATCH($M73&amp;$N73,bank!$Q$2:$Q$1212,0),X$1),FALSE)</f>
        <v>69</v>
      </c>
      <c r="Y73" s="21" t="str" cm="1">
        <f t="array" ref="Y73">IFERROR(INDEX(bank!$A$2:$P$1212,MATCH($M73&amp;$N73,bank!$Q$2:$Q$1212,0),Y$1),FALSE)</f>
        <v>报销单</v>
      </c>
      <c r="Z73" s="21" t="str" cm="1">
        <f t="array" ref="Z73">IFERROR(INDEX(bank!$A$2:$P$1212,MATCH($M73&amp;$N73,bank!$Q$2:$Q$1212,0),Z$1),FALSE)</f>
        <v>吴总股东往来/RMB</v>
      </c>
      <c r="AA73" s="21" t="str" cm="1">
        <f t="array" ref="AA73">IFERROR(INDEX(bank!$A$2:$P$1212,MATCH($M73&amp;$N73,bank!$Q$2:$Q$1212,0),AA$1),FALSE)</f>
        <v>RMB</v>
      </c>
      <c r="AB73" s="21" cm="1">
        <f t="array" ref="AB73">IFERROR(INDEX(bank!$A$2:$P$1212,MATCH($M73&amp;$N73,bank!$Q$2:$Q$1212,0),AB$1),FALSE)</f>
        <v>0</v>
      </c>
      <c r="AC73" s="21" t="str" cm="1">
        <f t="array" ref="AC73">IFERROR(INDEX(bank!$A$2:$P$1212,MATCH($M73&amp;$N73,bank!$Q$2:$Q$1212,0),AC$1),FALSE)</f>
        <v>5502.03-招待费</v>
      </c>
      <c r="AD73" s="21" t="str" cm="1">
        <f t="array" ref="AD73">IFERROR(INDEX(bank!$A$2:$P$1212,MATCH($M73&amp;$N73,bank!$Q$2:$Q$1212,0),AD$1),FALSE)</f>
        <v>公司聚餐</v>
      </c>
      <c r="AE73" s="21" cm="1">
        <f t="array" ref="AE73">IFERROR(INDEX(bank!$A$2:$P$1212,MATCH($M73&amp;$N73,bank!$Q$2:$Q$1212,0),AE$1),FALSE)</f>
        <v>45041.174189814818</v>
      </c>
      <c r="AF73" s="21" cm="1">
        <f t="array" ref="AF73">IFERROR(INDEX(bank!$A$2:$P$1212,MATCH($M73&amp;$N73,bank!$Q$2:$Q$1212,0),AF$1),FALSE)</f>
        <v>0</v>
      </c>
      <c r="AG73" s="21" cm="1">
        <f t="array" ref="AG73">IFERROR(INDEX(bank!$A$2:$P$1212,MATCH($M73&amp;$N73,bank!$Q$2:$Q$1212,0),AG$1),FALSE)</f>
        <v>0</v>
      </c>
      <c r="AH73" s="21" cm="1">
        <f t="array" ref="AH73">IFERROR(INDEX(bank!$A$2:$P$1212,MATCH($M73&amp;$N73,bank!$Q$2:$Q$1212,0),AH$1),FALSE)</f>
        <v>2264</v>
      </c>
      <c r="AI73" s="21" cm="1">
        <f t="array" ref="AI73">IFERROR(INDEX(bank!$A$2:$P$1212,MATCH($M73&amp;$N73,bank!$Q$2:$Q$1212,0),AI$1),FALSE)</f>
        <v>2264</v>
      </c>
      <c r="AJ73" s="21" cm="1">
        <f t="array" ref="AJ73">IFERROR(INDEX(bank!$A$2:$P$1212,MATCH($M73&amp;$N73,bank!$Q$2:$Q$1212,0),AJ$1),FALSE)</f>
        <v>2878507.7700000009</v>
      </c>
      <c r="AK73" s="21" cm="1">
        <f t="array" ref="AK73">IFERROR(INDEX(bank!$A$2:$P$1212,MATCH($M73&amp;$N73,bank!$Q$2:$Q$1212,0),AK$1),FALSE)</f>
        <v>1</v>
      </c>
      <c r="AL73" s="21" t="b" cm="1">
        <f t="array" ref="AL73">IFERROR(INDEX(bank!$A$2:$P$1212,MATCH($M73&amp;$N73,bank!$Q$2:$Q$1212,0),AL$1),FALSE)</f>
        <v>1</v>
      </c>
      <c r="AM73" s="21" t="str" cm="1">
        <f t="array" ref="AM73">IFERROR(INDEX(bank!$A$2:$P$1212,MATCH($M73&amp;$N73,bank!$Q$2:$Q$1212,0),AM$1),FALSE)</f>
        <v>已关闭</v>
      </c>
    </row>
    <row r="74" spans="1:39" hidden="1">
      <c r="A74" s="18" t="s">
        <v>889</v>
      </c>
      <c r="B74" s="18" t="s">
        <v>957</v>
      </c>
      <c r="C74" s="18">
        <v>0</v>
      </c>
      <c r="D74" s="20">
        <v>45041.15605380787</v>
      </c>
      <c r="E74" s="18" t="s">
        <v>30</v>
      </c>
      <c r="F74" s="18" t="s">
        <v>20</v>
      </c>
      <c r="G74" s="18" t="b">
        <v>1</v>
      </c>
      <c r="H74" s="18">
        <v>0</v>
      </c>
      <c r="I74" s="18">
        <v>1</v>
      </c>
      <c r="J74" s="18" t="s">
        <v>46</v>
      </c>
      <c r="K74" s="20">
        <v>45041.173958333333</v>
      </c>
      <c r="L74" s="18">
        <v>434</v>
      </c>
      <c r="M74" s="18" t="s">
        <v>885</v>
      </c>
      <c r="N74" s="18">
        <v>71</v>
      </c>
      <c r="O74" s="19" cm="1">
        <f t="array" ref="O74">IFERROR(INDEX(cashier!$A$2:$I$672,MATCH($M74&amp;$N74,cashier!$J$2:$J$672,0),O$1),FALSE)</f>
        <v>342</v>
      </c>
      <c r="P74" s="19" t="str" cm="1">
        <f t="array" ref="P74">IFERROR(INDEX(cashier!$A$2:$I$672,MATCH($M74&amp;$N74,cashier!$J$2:$J$672,0),P$1),FALSE)</f>
        <v>吴总股东往来/RMB</v>
      </c>
      <c r="Q74" s="19" cm="1">
        <f t="array" ref="Q74">IFERROR(INDEX(cashier!$A$2:$I$672,MATCH($M74&amp;$N74,cashier!$J$2:$J$672,0),Q$1),FALSE)</f>
        <v>45041.170772303238</v>
      </c>
      <c r="R74" s="19" t="str" cm="1">
        <f t="array" ref="R74">IFERROR(INDEX(cashier!$A$2:$I$672,MATCH($M74&amp;$N74,cashier!$J$2:$J$672,0),R$1),FALSE)</f>
        <v>RMB</v>
      </c>
      <c r="S74" s="19" cm="1">
        <f t="array" ref="S74">IFERROR(INDEX(cashier!$A$2:$I$672,MATCH($M74&amp;$N74,cashier!$J$2:$J$672,0),S$1),FALSE)</f>
        <v>434</v>
      </c>
      <c r="T74" s="19" cm="1">
        <f t="array" ref="T74">IFERROR(INDEX(cashier!$A$2:$I$672,MATCH($M74&amp;$N74,cashier!$J$2:$J$672,0),T$1),FALSE)</f>
        <v>45041.173958333333</v>
      </c>
      <c r="U74" s="19" cm="1">
        <f t="array" ref="U74">IFERROR(INDEX(cashier!$A$2:$I$672,MATCH($M74&amp;$N74,cashier!$J$2:$J$672,0),U$1),FALSE)</f>
        <v>71</v>
      </c>
      <c r="V74" s="19" t="str" cm="1">
        <f t="array" ref="V74">IFERROR(INDEX(cashier!$A$2:$I$672,MATCH($M74&amp;$N74,cashier!$J$2:$J$672,0),V$1),FALSE)</f>
        <v>报销单</v>
      </c>
      <c r="W74" s="19" cm="1">
        <f t="array" ref="W74">IFERROR(INDEX(cashier!$A$2:$I$672,MATCH($M74&amp;$N74,cashier!$J$2:$J$672,0),W$1),FALSE)</f>
        <v>0</v>
      </c>
      <c r="X74" s="21" cm="1">
        <f t="array" ref="X74">IFERROR(INDEX(bank!$A$2:$P$1212,MATCH($M74&amp;$N74,bank!$Q$2:$Q$1212,0),X$1),FALSE)</f>
        <v>71</v>
      </c>
      <c r="Y74" s="21" t="str" cm="1">
        <f t="array" ref="Y74">IFERROR(INDEX(bank!$A$2:$P$1212,MATCH($M74&amp;$N74,bank!$Q$2:$Q$1212,0),Y$1),FALSE)</f>
        <v>报销单</v>
      </c>
      <c r="Z74" s="21" t="str" cm="1">
        <f t="array" ref="Z74">IFERROR(INDEX(bank!$A$2:$P$1212,MATCH($M74&amp;$N74,bank!$Q$2:$Q$1212,0),Z$1),FALSE)</f>
        <v>吴总股东往来/RMB</v>
      </c>
      <c r="AA74" s="21" t="str" cm="1">
        <f t="array" ref="AA74">IFERROR(INDEX(bank!$A$2:$P$1212,MATCH($M74&amp;$N74,bank!$Q$2:$Q$1212,0),AA$1),FALSE)</f>
        <v>RMB</v>
      </c>
      <c r="AB74" s="21" cm="1">
        <f t="array" ref="AB74">IFERROR(INDEX(bank!$A$2:$P$1212,MATCH($M74&amp;$N74,bank!$Q$2:$Q$1212,0),AB$1),FALSE)</f>
        <v>0</v>
      </c>
      <c r="AC74" s="21" t="str" cm="1">
        <f t="array" ref="AC74">IFERROR(INDEX(bank!$A$2:$P$1212,MATCH($M74&amp;$N74,bank!$Q$2:$Q$1212,0),AC$1),FALSE)</f>
        <v>5502.03-招待费</v>
      </c>
      <c r="AD74" s="21" t="str" cm="1">
        <f t="array" ref="AD74">IFERROR(INDEX(bank!$A$2:$P$1212,MATCH($M74&amp;$N74,bank!$Q$2:$Q$1212,0),AD$1),FALSE)</f>
        <v>公司聚餐后烧烤</v>
      </c>
      <c r="AE74" s="21" cm="1">
        <f t="array" ref="AE74">IFERROR(INDEX(bank!$A$2:$P$1212,MATCH($M74&amp;$N74,bank!$Q$2:$Q$1212,0),AE$1),FALSE)</f>
        <v>45041.173958333333</v>
      </c>
      <c r="AF74" s="21" cm="1">
        <f t="array" ref="AF74">IFERROR(INDEX(bank!$A$2:$P$1212,MATCH($M74&amp;$N74,bank!$Q$2:$Q$1212,0),AF$1),FALSE)</f>
        <v>0</v>
      </c>
      <c r="AG74" s="21" cm="1">
        <f t="array" ref="AG74">IFERROR(INDEX(bank!$A$2:$P$1212,MATCH($M74&amp;$N74,bank!$Q$2:$Q$1212,0),AG$1),FALSE)</f>
        <v>0</v>
      </c>
      <c r="AH74" s="21" cm="1">
        <f t="array" ref="AH74">IFERROR(INDEX(bank!$A$2:$P$1212,MATCH($M74&amp;$N74,bank!$Q$2:$Q$1212,0),AH$1),FALSE)</f>
        <v>434</v>
      </c>
      <c r="AI74" s="21" cm="1">
        <f t="array" ref="AI74">IFERROR(INDEX(bank!$A$2:$P$1212,MATCH($M74&amp;$N74,bank!$Q$2:$Q$1212,0),AI$1),FALSE)</f>
        <v>434</v>
      </c>
      <c r="AJ74" s="21" cm="1">
        <f t="array" ref="AJ74">IFERROR(INDEX(bank!$A$2:$P$1212,MATCH($M74&amp;$N74,bank!$Q$2:$Q$1212,0),AJ$1),FALSE)</f>
        <v>2880771.7700000009</v>
      </c>
      <c r="AK74" s="21" cm="1">
        <f t="array" ref="AK74">IFERROR(INDEX(bank!$A$2:$P$1212,MATCH($M74&amp;$N74,bank!$Q$2:$Q$1212,0),AK$1),FALSE)</f>
        <v>1</v>
      </c>
      <c r="AL74" s="21" t="b" cm="1">
        <f t="array" ref="AL74">IFERROR(INDEX(bank!$A$2:$P$1212,MATCH($M74&amp;$N74,bank!$Q$2:$Q$1212,0),AL$1),FALSE)</f>
        <v>1</v>
      </c>
      <c r="AM74" s="21" t="str" cm="1">
        <f t="array" ref="AM74">IFERROR(INDEX(bank!$A$2:$P$1212,MATCH($M74&amp;$N74,bank!$Q$2:$Q$1212,0),AM$1),FALSE)</f>
        <v>已关闭</v>
      </c>
    </row>
    <row r="75" spans="1:39" hidden="1">
      <c r="A75" s="18" t="s">
        <v>889</v>
      </c>
      <c r="B75" s="18" t="s">
        <v>958</v>
      </c>
      <c r="C75" s="18">
        <v>0</v>
      </c>
      <c r="D75" s="20">
        <v>45041.158536655093</v>
      </c>
      <c r="E75" s="18" t="s">
        <v>30</v>
      </c>
      <c r="F75" s="18" t="s">
        <v>20</v>
      </c>
      <c r="G75" s="18" t="b">
        <v>1</v>
      </c>
      <c r="H75" s="18">
        <v>0</v>
      </c>
      <c r="I75" s="18">
        <v>1</v>
      </c>
      <c r="J75" s="18" t="s">
        <v>46</v>
      </c>
      <c r="K75" s="20">
        <v>45041.173668981479</v>
      </c>
      <c r="L75" s="18">
        <v>1867</v>
      </c>
      <c r="M75" s="18" t="s">
        <v>885</v>
      </c>
      <c r="N75" s="18">
        <v>73</v>
      </c>
      <c r="O75" s="19" cm="1">
        <f t="array" ref="O75">IFERROR(INDEX(cashier!$A$2:$I$672,MATCH($M75&amp;$N75,cashier!$J$2:$J$672,0),O$1),FALSE)</f>
        <v>341</v>
      </c>
      <c r="P75" s="19" t="str" cm="1">
        <f t="array" ref="P75">IFERROR(INDEX(cashier!$A$2:$I$672,MATCH($M75&amp;$N75,cashier!$J$2:$J$672,0),P$1),FALSE)</f>
        <v>吴总股东往来/RMB</v>
      </c>
      <c r="Q75" s="19" cm="1">
        <f t="array" ref="Q75">IFERROR(INDEX(cashier!$A$2:$I$672,MATCH($M75&amp;$N75,cashier!$J$2:$J$672,0),Q$1),FALSE)</f>
        <v>45041.170518379629</v>
      </c>
      <c r="R75" s="19" t="str" cm="1">
        <f t="array" ref="R75">IFERROR(INDEX(cashier!$A$2:$I$672,MATCH($M75&amp;$N75,cashier!$J$2:$J$672,0),R$1),FALSE)</f>
        <v>RMB</v>
      </c>
      <c r="S75" s="19" cm="1">
        <f t="array" ref="S75">IFERROR(INDEX(cashier!$A$2:$I$672,MATCH($M75&amp;$N75,cashier!$J$2:$J$672,0),S$1),FALSE)</f>
        <v>1867</v>
      </c>
      <c r="T75" s="19" cm="1">
        <f t="array" ref="T75">IFERROR(INDEX(cashier!$A$2:$I$672,MATCH($M75&amp;$N75,cashier!$J$2:$J$672,0),T$1),FALSE)</f>
        <v>45041.173668981479</v>
      </c>
      <c r="U75" s="19" cm="1">
        <f t="array" ref="U75">IFERROR(INDEX(cashier!$A$2:$I$672,MATCH($M75&amp;$N75,cashier!$J$2:$J$672,0),U$1),FALSE)</f>
        <v>73</v>
      </c>
      <c r="V75" s="19" t="str" cm="1">
        <f t="array" ref="V75">IFERROR(INDEX(cashier!$A$2:$I$672,MATCH($M75&amp;$N75,cashier!$J$2:$J$672,0),V$1),FALSE)</f>
        <v>报销单</v>
      </c>
      <c r="W75" s="19" cm="1">
        <f t="array" ref="W75">IFERROR(INDEX(cashier!$A$2:$I$672,MATCH($M75&amp;$N75,cashier!$J$2:$J$672,0),W$1),FALSE)</f>
        <v>0</v>
      </c>
      <c r="X75" s="21" cm="1">
        <f t="array" ref="X75">IFERROR(INDEX(bank!$A$2:$P$1212,MATCH($M75&amp;$N75,bank!$Q$2:$Q$1212,0),X$1),FALSE)</f>
        <v>73</v>
      </c>
      <c r="Y75" s="21" t="str" cm="1">
        <f t="array" ref="Y75">IFERROR(INDEX(bank!$A$2:$P$1212,MATCH($M75&amp;$N75,bank!$Q$2:$Q$1212,0),Y$1),FALSE)</f>
        <v>报销单</v>
      </c>
      <c r="Z75" s="21" t="str" cm="1">
        <f t="array" ref="Z75">IFERROR(INDEX(bank!$A$2:$P$1212,MATCH($M75&amp;$N75,bank!$Q$2:$Q$1212,0),Z$1),FALSE)</f>
        <v>吴总股东往来/RMB</v>
      </c>
      <c r="AA75" s="21" t="str" cm="1">
        <f t="array" ref="AA75">IFERROR(INDEX(bank!$A$2:$P$1212,MATCH($M75&amp;$N75,bank!$Q$2:$Q$1212,0),AA$1),FALSE)</f>
        <v>RMB</v>
      </c>
      <c r="AB75" s="21" cm="1">
        <f t="array" ref="AB75">IFERROR(INDEX(bank!$A$2:$P$1212,MATCH($M75&amp;$N75,bank!$Q$2:$Q$1212,0),AB$1),FALSE)</f>
        <v>0</v>
      </c>
      <c r="AC75" s="21" t="str" cm="1">
        <f t="array" ref="AC75">IFERROR(INDEX(bank!$A$2:$P$1212,MATCH($M75&amp;$N75,bank!$Q$2:$Q$1212,0),AC$1),FALSE)</f>
        <v>5502.03-招待费</v>
      </c>
      <c r="AD75" s="21" t="str" cm="1">
        <f t="array" ref="AD75">IFERROR(INDEX(bank!$A$2:$P$1212,MATCH($M75&amp;$N75,bank!$Q$2:$Q$1212,0),AD$1),FALSE)</f>
        <v>招待王保强，岳今周等</v>
      </c>
      <c r="AE75" s="21" cm="1">
        <f t="array" ref="AE75">IFERROR(INDEX(bank!$A$2:$P$1212,MATCH($M75&amp;$N75,bank!$Q$2:$Q$1212,0),AE$1),FALSE)</f>
        <v>45041.173668981479</v>
      </c>
      <c r="AF75" s="21" cm="1">
        <f t="array" ref="AF75">IFERROR(INDEX(bank!$A$2:$P$1212,MATCH($M75&amp;$N75,bank!$Q$2:$Q$1212,0),AF$1),FALSE)</f>
        <v>0</v>
      </c>
      <c r="AG75" s="21" cm="1">
        <f t="array" ref="AG75">IFERROR(INDEX(bank!$A$2:$P$1212,MATCH($M75&amp;$N75,bank!$Q$2:$Q$1212,0),AG$1),FALSE)</f>
        <v>0</v>
      </c>
      <c r="AH75" s="21" cm="1">
        <f t="array" ref="AH75">IFERROR(INDEX(bank!$A$2:$P$1212,MATCH($M75&amp;$N75,bank!$Q$2:$Q$1212,0),AH$1),FALSE)</f>
        <v>1867</v>
      </c>
      <c r="AI75" s="21" cm="1">
        <f t="array" ref="AI75">IFERROR(INDEX(bank!$A$2:$P$1212,MATCH($M75&amp;$N75,bank!$Q$2:$Q$1212,0),AI$1),FALSE)</f>
        <v>1867</v>
      </c>
      <c r="AJ75" s="21" cm="1">
        <f t="array" ref="AJ75">IFERROR(INDEX(bank!$A$2:$P$1212,MATCH($M75&amp;$N75,bank!$Q$2:$Q$1212,0),AJ$1),FALSE)</f>
        <v>2881205.7700000009</v>
      </c>
      <c r="AK75" s="21" cm="1">
        <f t="array" ref="AK75">IFERROR(INDEX(bank!$A$2:$P$1212,MATCH($M75&amp;$N75,bank!$Q$2:$Q$1212,0),AK$1),FALSE)</f>
        <v>1</v>
      </c>
      <c r="AL75" s="21" t="b" cm="1">
        <f t="array" ref="AL75">IFERROR(INDEX(bank!$A$2:$P$1212,MATCH($M75&amp;$N75,bank!$Q$2:$Q$1212,0),AL$1),FALSE)</f>
        <v>1</v>
      </c>
      <c r="AM75" s="21" t="str" cm="1">
        <f t="array" ref="AM75">IFERROR(INDEX(bank!$A$2:$P$1212,MATCH($M75&amp;$N75,bank!$Q$2:$Q$1212,0),AM$1),FALSE)</f>
        <v>已关闭</v>
      </c>
    </row>
    <row r="76" spans="1:39" hidden="1">
      <c r="A76" s="18" t="s">
        <v>28</v>
      </c>
      <c r="B76" s="18" t="s">
        <v>959</v>
      </c>
      <c r="C76" s="18">
        <v>75863.66</v>
      </c>
      <c r="D76" s="20">
        <v>45041.268946956021</v>
      </c>
      <c r="E76" s="18" t="s">
        <v>30</v>
      </c>
      <c r="F76" s="18" t="s">
        <v>20</v>
      </c>
      <c r="G76" s="18" t="b">
        <v>1</v>
      </c>
      <c r="H76" s="18">
        <v>0</v>
      </c>
      <c r="I76" s="18">
        <v>1</v>
      </c>
      <c r="J76" s="18" t="s">
        <v>77</v>
      </c>
      <c r="K76" s="20">
        <v>45041.339675925927</v>
      </c>
      <c r="L76" s="18">
        <v>75863.66</v>
      </c>
      <c r="M76" s="18" t="s">
        <v>885</v>
      </c>
      <c r="N76" s="18">
        <v>74</v>
      </c>
      <c r="O76" s="19" cm="1">
        <f t="array" ref="O76">IFERROR(INDEX(cashier!$A$2:$I$672,MATCH($M76&amp;$N76,cashier!$J$2:$J$672,0),O$1),FALSE)</f>
        <v>373</v>
      </c>
      <c r="P76" s="19" t="str" cm="1">
        <f t="array" ref="P76">IFERROR(INDEX(cashier!$A$2:$I$672,MATCH($M76&amp;$N76,cashier!$J$2:$J$672,0),P$1),FALSE)</f>
        <v>兴业银行/RMB/-上海信智船务有限公司/216460100100065938</v>
      </c>
      <c r="Q76" s="19" cm="1">
        <f t="array" ref="Q76">IFERROR(INDEX(cashier!$A$2:$I$672,MATCH($M76&amp;$N76,cashier!$J$2:$J$672,0),Q$1),FALSE)</f>
        <v>45041.338796863427</v>
      </c>
      <c r="R76" s="19" t="str" cm="1">
        <f t="array" ref="R76">IFERROR(INDEX(cashier!$A$2:$I$672,MATCH($M76&amp;$N76,cashier!$J$2:$J$672,0),R$1),FALSE)</f>
        <v>RMB</v>
      </c>
      <c r="S76" s="19" cm="1">
        <f t="array" ref="S76">IFERROR(INDEX(cashier!$A$2:$I$672,MATCH($M76&amp;$N76,cashier!$J$2:$J$672,0),S$1),FALSE)</f>
        <v>75863.66</v>
      </c>
      <c r="T76" s="19" cm="1">
        <f t="array" ref="T76">IFERROR(INDEX(cashier!$A$2:$I$672,MATCH($M76&amp;$N76,cashier!$J$2:$J$672,0),T$1),FALSE)</f>
        <v>45041.339675925927</v>
      </c>
      <c r="U76" s="19" cm="1">
        <f t="array" ref="U76">IFERROR(INDEX(cashier!$A$2:$I$672,MATCH($M76&amp;$N76,cashier!$J$2:$J$672,0),U$1),FALSE)</f>
        <v>74</v>
      </c>
      <c r="V76" s="19" t="str" cm="1">
        <f t="array" ref="V76">IFERROR(INDEX(cashier!$A$2:$I$672,MATCH($M76&amp;$N76,cashier!$J$2:$J$672,0),V$1),FALSE)</f>
        <v>报销单</v>
      </c>
      <c r="W76" s="19" cm="1">
        <f t="array" ref="W76">IFERROR(INDEX(cashier!$A$2:$I$672,MATCH($M76&amp;$N76,cashier!$J$2:$J$672,0),W$1),FALSE)</f>
        <v>1</v>
      </c>
      <c r="X76" s="21" cm="1">
        <f t="array" ref="X76">IFERROR(INDEX(bank!$A$2:$P$1212,MATCH($M76&amp;$N76,bank!$Q$2:$Q$1212,0),X$1),FALSE)</f>
        <v>74</v>
      </c>
      <c r="Y76" s="21" t="str" cm="1">
        <f t="array" ref="Y76">IFERROR(INDEX(bank!$A$2:$P$1212,MATCH($M76&amp;$N76,bank!$Q$2:$Q$1212,0),Y$1),FALSE)</f>
        <v>报销单</v>
      </c>
      <c r="Z76" s="21" t="str" cm="1">
        <f t="array" ref="Z76">IFERROR(INDEX(bank!$A$2:$P$1212,MATCH($M76&amp;$N76,bank!$Q$2:$Q$1212,0),Z$1),FALSE)</f>
        <v>兴业银行/RMB/-上海信智船务有限公司/216460100100065938</v>
      </c>
      <c r="AA76" s="21" t="str" cm="1">
        <f t="array" ref="AA76">IFERROR(INDEX(bank!$A$2:$P$1212,MATCH($M76&amp;$N76,bank!$Q$2:$Q$1212,0),AA$1),FALSE)</f>
        <v>RMB</v>
      </c>
      <c r="AB76" s="21" cm="1">
        <f t="array" ref="AB76">IFERROR(INDEX(bank!$A$2:$P$1212,MATCH($M76&amp;$N76,bank!$Q$2:$Q$1212,0),AB$1),FALSE)</f>
        <v>0</v>
      </c>
      <c r="AC76" s="21" t="str" cm="1">
        <f t="array" ref="AC76">IFERROR(INDEX(bank!$A$2:$P$1212,MATCH($M76&amp;$N76,bank!$Q$2:$Q$1212,0),AC$1),FALSE)</f>
        <v>2201-划转</v>
      </c>
      <c r="AD76" s="21" t="str" cm="1">
        <f t="array" ref="AD76">IFERROR(INDEX(bank!$A$2:$P$1212,MATCH($M76&amp;$N76,bank!$Q$2:$Q$1212,0),AD$1),FALSE)</f>
        <v>划款平安内部工资户</v>
      </c>
      <c r="AE76" s="21" cm="1">
        <f t="array" ref="AE76">IFERROR(INDEX(bank!$A$2:$P$1212,MATCH($M76&amp;$N76,bank!$Q$2:$Q$1212,0),AE$1),FALSE)</f>
        <v>45041.339675925927</v>
      </c>
      <c r="AF76" s="21" cm="1">
        <f t="array" ref="AF76">IFERROR(INDEX(bank!$A$2:$P$1212,MATCH($M76&amp;$N76,bank!$Q$2:$Q$1212,0),AF$1),FALSE)</f>
        <v>0</v>
      </c>
      <c r="AG76" s="21" cm="1">
        <f t="array" ref="AG76">IFERROR(INDEX(bank!$A$2:$P$1212,MATCH($M76&amp;$N76,bank!$Q$2:$Q$1212,0),AG$1),FALSE)</f>
        <v>0</v>
      </c>
      <c r="AH76" s="21" cm="1">
        <f t="array" ref="AH76">IFERROR(INDEX(bank!$A$2:$P$1212,MATCH($M76&amp;$N76,bank!$Q$2:$Q$1212,0),AH$1),FALSE)</f>
        <v>75863.66</v>
      </c>
      <c r="AI76" s="21" cm="1">
        <f t="array" ref="AI76">IFERROR(INDEX(bank!$A$2:$P$1212,MATCH($M76&amp;$N76,bank!$Q$2:$Q$1212,0),AI$1),FALSE)</f>
        <v>75863.66</v>
      </c>
      <c r="AJ76" s="21" cm="1">
        <f t="array" ref="AJ76">IFERROR(INDEX(bank!$A$2:$P$1212,MATCH($M76&amp;$N76,bank!$Q$2:$Q$1212,0),AJ$1),FALSE)</f>
        <v>-70118.240000000005</v>
      </c>
      <c r="AK76" s="21" cm="1">
        <f t="array" ref="AK76">IFERROR(INDEX(bank!$A$2:$P$1212,MATCH($M76&amp;$N76,bank!$Q$2:$Q$1212,0),AK$1),FALSE)</f>
        <v>1</v>
      </c>
      <c r="AL76" s="21" t="b" cm="1">
        <f t="array" ref="AL76">IFERROR(INDEX(bank!$A$2:$P$1212,MATCH($M76&amp;$N76,bank!$Q$2:$Q$1212,0),AL$1),FALSE)</f>
        <v>1</v>
      </c>
      <c r="AM76" s="21" t="str" cm="1">
        <f t="array" ref="AM76">IFERROR(INDEX(bank!$A$2:$P$1212,MATCH($M76&amp;$N76,bank!$Q$2:$Q$1212,0),AM$1),FALSE)</f>
        <v>已关闭</v>
      </c>
    </row>
    <row r="77" spans="1:39" hidden="1">
      <c r="A77" s="18" t="s">
        <v>28</v>
      </c>
      <c r="B77" s="18" t="s">
        <v>959</v>
      </c>
      <c r="C77" s="18">
        <v>75863.66</v>
      </c>
      <c r="D77" s="20">
        <v>45041.328622754627</v>
      </c>
      <c r="E77" s="18" t="s">
        <v>30</v>
      </c>
      <c r="F77" s="18" t="s">
        <v>20</v>
      </c>
      <c r="G77" s="18" t="b">
        <v>1</v>
      </c>
      <c r="H77" s="18">
        <v>0</v>
      </c>
      <c r="I77" s="18">
        <v>1</v>
      </c>
      <c r="J77" s="18" t="s">
        <v>77</v>
      </c>
      <c r="K77" s="20">
        <v>45009.252905092602</v>
      </c>
      <c r="L77" s="18">
        <v>75863.66</v>
      </c>
      <c r="M77" s="18" t="s">
        <v>885</v>
      </c>
      <c r="N77" s="18">
        <v>76</v>
      </c>
      <c r="O77" s="19" cm="1">
        <f t="array" ref="O77">IFERROR(INDEX(cashier!$A$2:$I$672,MATCH($M77&amp;$N77,cashier!$J$2:$J$672,0),O$1),FALSE)</f>
        <v>392</v>
      </c>
      <c r="P77" s="19" t="str" cm="1">
        <f t="array" ref="P77">IFERROR(INDEX(cashier!$A$2:$I$672,MATCH($M77&amp;$N77,cashier!$J$2:$J$672,0),P$1),FALSE)</f>
        <v>兴业银行/RMB/-上海信智船务有限公司/216460100100065938</v>
      </c>
      <c r="Q77" s="19" cm="1">
        <f t="array" ref="Q77">IFERROR(INDEX(cashier!$A$2:$I$672,MATCH($M77&amp;$N77,cashier!$J$2:$J$672,0),Q$1),FALSE)</f>
        <v>45042.252161446762</v>
      </c>
      <c r="R77" s="19" t="str" cm="1">
        <f t="array" ref="R77">IFERROR(INDEX(cashier!$A$2:$I$672,MATCH($M77&amp;$N77,cashier!$J$2:$J$672,0),R$1),FALSE)</f>
        <v>RMB</v>
      </c>
      <c r="S77" s="19" cm="1">
        <f t="array" ref="S77">IFERROR(INDEX(cashier!$A$2:$I$672,MATCH($M77&amp;$N77,cashier!$J$2:$J$672,0),S$1),FALSE)</f>
        <v>75863.66</v>
      </c>
      <c r="T77" s="19" cm="1">
        <f t="array" ref="T77">IFERROR(INDEX(cashier!$A$2:$I$672,MATCH($M77&amp;$N77,cashier!$J$2:$J$672,0),T$1),FALSE)</f>
        <v>45009.252905092602</v>
      </c>
      <c r="U77" s="19" cm="1">
        <f t="array" ref="U77">IFERROR(INDEX(cashier!$A$2:$I$672,MATCH($M77&amp;$N77,cashier!$J$2:$J$672,0),U$1),FALSE)</f>
        <v>76</v>
      </c>
      <c r="V77" s="19" t="str" cm="1">
        <f t="array" ref="V77">IFERROR(INDEX(cashier!$A$2:$I$672,MATCH($M77&amp;$N77,cashier!$J$2:$J$672,0),V$1),FALSE)</f>
        <v>报销单</v>
      </c>
      <c r="W77" s="19" cm="1">
        <f t="array" ref="W77">IFERROR(INDEX(cashier!$A$2:$I$672,MATCH($M77&amp;$N77,cashier!$J$2:$J$672,0),W$1),FALSE)</f>
        <v>1</v>
      </c>
      <c r="X77" s="21" cm="1">
        <f t="array" ref="X77">IFERROR(INDEX(bank!$A$2:$P$1212,MATCH($M77&amp;$N77,bank!$Q$2:$Q$1212,0),X$1),FALSE)</f>
        <v>76</v>
      </c>
      <c r="Y77" s="21" t="str" cm="1">
        <f t="array" ref="Y77">IFERROR(INDEX(bank!$A$2:$P$1212,MATCH($M77&amp;$N77,bank!$Q$2:$Q$1212,0),Y$1),FALSE)</f>
        <v>报销单</v>
      </c>
      <c r="Z77" s="21" t="str" cm="1">
        <f t="array" ref="Z77">IFERROR(INDEX(bank!$A$2:$P$1212,MATCH($M77&amp;$N77,bank!$Q$2:$Q$1212,0),Z$1),FALSE)</f>
        <v>兴业银行/RMB/-上海信智船务有限公司/216460100100065938</v>
      </c>
      <c r="AA77" s="21" t="str" cm="1">
        <f t="array" ref="AA77">IFERROR(INDEX(bank!$A$2:$P$1212,MATCH($M77&amp;$N77,bank!$Q$2:$Q$1212,0),AA$1),FALSE)</f>
        <v>RMB</v>
      </c>
      <c r="AB77" s="21" cm="1">
        <f t="array" ref="AB77">IFERROR(INDEX(bank!$A$2:$P$1212,MATCH($M77&amp;$N77,bank!$Q$2:$Q$1212,0),AB$1),FALSE)</f>
        <v>0</v>
      </c>
      <c r="AC77" s="21" t="str" cm="1">
        <f t="array" ref="AC77">IFERROR(INDEX(bank!$A$2:$P$1212,MATCH($M77&amp;$N77,bank!$Q$2:$Q$1212,0),AC$1),FALSE)</f>
        <v>2201-划转</v>
      </c>
      <c r="AD77" s="21" t="str" cm="1">
        <f t="array" ref="AD77">IFERROR(INDEX(bank!$A$2:$P$1212,MATCH($M77&amp;$N77,bank!$Q$2:$Q$1212,0),AD$1),FALSE)</f>
        <v>划款平安内部工资户</v>
      </c>
      <c r="AE77" s="21" cm="1">
        <f t="array" ref="AE77">IFERROR(INDEX(bank!$A$2:$P$1212,MATCH($M77&amp;$N77,bank!$Q$2:$Q$1212,0),AE$1),FALSE)</f>
        <v>45009.252905092602</v>
      </c>
      <c r="AF77" s="21" cm="1">
        <f t="array" ref="AF77">IFERROR(INDEX(bank!$A$2:$P$1212,MATCH($M77&amp;$N77,bank!$Q$2:$Q$1212,0),AF$1),FALSE)</f>
        <v>0</v>
      </c>
      <c r="AG77" s="21" cm="1">
        <f t="array" ref="AG77">IFERROR(INDEX(bank!$A$2:$P$1212,MATCH($M77&amp;$N77,bank!$Q$2:$Q$1212,0),AG$1),FALSE)</f>
        <v>0</v>
      </c>
      <c r="AH77" s="21" cm="1">
        <f t="array" ref="AH77">IFERROR(INDEX(bank!$A$2:$P$1212,MATCH($M77&amp;$N77,bank!$Q$2:$Q$1212,0),AH$1),FALSE)</f>
        <v>75863.66</v>
      </c>
      <c r="AI77" s="21" cm="1">
        <f t="array" ref="AI77">IFERROR(INDEX(bank!$A$2:$P$1212,MATCH($M77&amp;$N77,bank!$Q$2:$Q$1212,0),AI$1),FALSE)</f>
        <v>75863.66</v>
      </c>
      <c r="AJ77" s="21" cm="1">
        <f t="array" ref="AJ77">IFERROR(INDEX(bank!$A$2:$P$1212,MATCH($M77&amp;$N77,bank!$Q$2:$Q$1212,0),AJ$1),FALSE)</f>
        <v>1986.419999999998</v>
      </c>
      <c r="AK77" s="21" cm="1">
        <f t="array" ref="AK77">IFERROR(INDEX(bank!$A$2:$P$1212,MATCH($M77&amp;$N77,bank!$Q$2:$Q$1212,0),AK$1),FALSE)</f>
        <v>1</v>
      </c>
      <c r="AL77" s="21" t="b" cm="1">
        <f t="array" ref="AL77">IFERROR(INDEX(bank!$A$2:$P$1212,MATCH($M77&amp;$N77,bank!$Q$2:$Q$1212,0),AL$1),FALSE)</f>
        <v>1</v>
      </c>
      <c r="AM77" s="21" t="str" cm="1">
        <f t="array" ref="AM77">IFERROR(INDEX(bank!$A$2:$P$1212,MATCH($M77&amp;$N77,bank!$Q$2:$Q$1212,0),AM$1),FALSE)</f>
        <v>已关闭</v>
      </c>
    </row>
    <row r="78" spans="1:39" hidden="1">
      <c r="A78" s="18" t="s">
        <v>28</v>
      </c>
      <c r="B78" s="18" t="s">
        <v>960</v>
      </c>
      <c r="C78" s="18">
        <v>0</v>
      </c>
      <c r="D78" s="20">
        <v>45041.330033090278</v>
      </c>
      <c r="E78" s="18" t="s">
        <v>30</v>
      </c>
      <c r="F78" s="18" t="s">
        <v>20</v>
      </c>
      <c r="G78" s="18" t="b">
        <v>1</v>
      </c>
      <c r="H78" s="18">
        <v>0</v>
      </c>
      <c r="I78" s="18">
        <v>1</v>
      </c>
      <c r="J78" s="18" t="s">
        <v>31</v>
      </c>
      <c r="K78" s="20">
        <v>45005.251469907409</v>
      </c>
      <c r="L78" s="18">
        <v>1000</v>
      </c>
      <c r="M78" s="18" t="s">
        <v>885</v>
      </c>
      <c r="N78" s="18">
        <v>75</v>
      </c>
      <c r="O78" s="19" cm="1">
        <f t="array" ref="O78">IFERROR(INDEX(cashier!$A$2:$I$672,MATCH($M78&amp;$N78,cashier!$J$2:$J$672,0),O$1),FALSE)</f>
        <v>389</v>
      </c>
      <c r="P78" s="19" t="str" cm="1">
        <f t="array" ref="P78">IFERROR(INDEX(cashier!$A$2:$I$672,MATCH($M78&amp;$N78,cashier!$J$2:$J$672,0),P$1),FALSE)</f>
        <v>平安银行/RMB/-上海信智船务有限公司/15000105781743</v>
      </c>
      <c r="Q78" s="19" cm="1">
        <f t="array" ref="Q78">IFERROR(INDEX(cashier!$A$2:$I$672,MATCH($M78&amp;$N78,cashier!$J$2:$J$672,0),Q$1),FALSE)</f>
        <v>45042.250630879629</v>
      </c>
      <c r="R78" s="19" t="str" cm="1">
        <f t="array" ref="R78">IFERROR(INDEX(cashier!$A$2:$I$672,MATCH($M78&amp;$N78,cashier!$J$2:$J$672,0),R$1),FALSE)</f>
        <v>RMB</v>
      </c>
      <c r="S78" s="19" cm="1">
        <f t="array" ref="S78">IFERROR(INDEX(cashier!$A$2:$I$672,MATCH($M78&amp;$N78,cashier!$J$2:$J$672,0),S$1),FALSE)</f>
        <v>1000</v>
      </c>
      <c r="T78" s="19" cm="1">
        <f t="array" ref="T78">IFERROR(INDEX(cashier!$A$2:$I$672,MATCH($M78&amp;$N78,cashier!$J$2:$J$672,0),T$1),FALSE)</f>
        <v>45005.251469907409</v>
      </c>
      <c r="U78" s="19" cm="1">
        <f t="array" ref="U78">IFERROR(INDEX(cashier!$A$2:$I$672,MATCH($M78&amp;$N78,cashier!$J$2:$J$672,0),U$1),FALSE)</f>
        <v>75</v>
      </c>
      <c r="V78" s="19" t="str" cm="1">
        <f t="array" ref="V78">IFERROR(INDEX(cashier!$A$2:$I$672,MATCH($M78&amp;$N78,cashier!$J$2:$J$672,0),V$1),FALSE)</f>
        <v>报销单</v>
      </c>
      <c r="W78" s="19" cm="1">
        <f t="array" ref="W78">IFERROR(INDEX(cashier!$A$2:$I$672,MATCH($M78&amp;$N78,cashier!$J$2:$J$672,0),W$1),FALSE)</f>
        <v>0.9</v>
      </c>
      <c r="X78" s="21" cm="1">
        <f t="array" ref="X78">IFERROR(INDEX(bank!$A$2:$P$1212,MATCH($M78&amp;$N78,bank!$Q$2:$Q$1212,0),X$1),FALSE)</f>
        <v>75</v>
      </c>
      <c r="Y78" s="21" t="str" cm="1">
        <f t="array" ref="Y78">IFERROR(INDEX(bank!$A$2:$P$1212,MATCH($M78&amp;$N78,bank!$Q$2:$Q$1212,0),Y$1),FALSE)</f>
        <v>报销单</v>
      </c>
      <c r="Z78" s="21" t="str" cm="1">
        <f t="array" ref="Z78">IFERROR(INDEX(bank!$A$2:$P$1212,MATCH($M78&amp;$N78,bank!$Q$2:$Q$1212,0),Z$1),FALSE)</f>
        <v>平安银行/RMB/-上海信智船务有限公司/15000105781743</v>
      </c>
      <c r="AA78" s="21" t="str" cm="1">
        <f t="array" ref="AA78">IFERROR(INDEX(bank!$A$2:$P$1212,MATCH($M78&amp;$N78,bank!$Q$2:$Q$1212,0),AA$1),FALSE)</f>
        <v>RMB</v>
      </c>
      <c r="AB78" s="21" cm="1">
        <f t="array" ref="AB78">IFERROR(INDEX(bank!$A$2:$P$1212,MATCH($M78&amp;$N78,bank!$Q$2:$Q$1212,0),AB$1),FALSE)</f>
        <v>0</v>
      </c>
      <c r="AC78" s="21" t="str" cm="1">
        <f t="array" ref="AC78">IFERROR(INDEX(bank!$A$2:$P$1212,MATCH($M78&amp;$N78,bank!$Q$2:$Q$1212,0),AC$1),FALSE)</f>
        <v>2201-划转</v>
      </c>
      <c r="AD78" s="21" t="str" cm="1">
        <f t="array" ref="AD78">IFERROR(INDEX(bank!$A$2:$P$1212,MATCH($M78&amp;$N78,bank!$Q$2:$Q$1212,0),AD$1),FALSE)</f>
        <v>划款工行社保户</v>
      </c>
      <c r="AE78" s="21" cm="1">
        <f t="array" ref="AE78">IFERROR(INDEX(bank!$A$2:$P$1212,MATCH($M78&amp;$N78,bank!$Q$2:$Q$1212,0),AE$1),FALSE)</f>
        <v>45005.251469907409</v>
      </c>
      <c r="AF78" s="21" cm="1">
        <f t="array" ref="AF78">IFERROR(INDEX(bank!$A$2:$P$1212,MATCH($M78&amp;$N78,bank!$Q$2:$Q$1212,0),AF$1),FALSE)</f>
        <v>0</v>
      </c>
      <c r="AG78" s="21" cm="1">
        <f t="array" ref="AG78">IFERROR(INDEX(bank!$A$2:$P$1212,MATCH($M78&amp;$N78,bank!$Q$2:$Q$1212,0),AG$1),FALSE)</f>
        <v>0</v>
      </c>
      <c r="AH78" s="21" cm="1">
        <f t="array" ref="AH78">IFERROR(INDEX(bank!$A$2:$P$1212,MATCH($M78&amp;$N78,bank!$Q$2:$Q$1212,0),AH$1),FALSE)</f>
        <v>1000</v>
      </c>
      <c r="AI78" s="21" cm="1">
        <f t="array" ref="AI78">IFERROR(INDEX(bank!$A$2:$P$1212,MATCH($M78&amp;$N78,bank!$Q$2:$Q$1212,0),AI$1),FALSE)</f>
        <v>1000</v>
      </c>
      <c r="AJ78" s="21" cm="1">
        <f t="array" ref="AJ78">IFERROR(INDEX(bank!$A$2:$P$1212,MATCH($M78&amp;$N78,bank!$Q$2:$Q$1212,0),AJ$1),FALSE)</f>
        <v>4474.6499999999969</v>
      </c>
      <c r="AK78" s="21" cm="1">
        <f t="array" ref="AK78">IFERROR(INDEX(bank!$A$2:$P$1212,MATCH($M78&amp;$N78,bank!$Q$2:$Q$1212,0),AK$1),FALSE)</f>
        <v>1</v>
      </c>
      <c r="AL78" s="21" t="b" cm="1">
        <f t="array" ref="AL78">IFERROR(INDEX(bank!$A$2:$P$1212,MATCH($M78&amp;$N78,bank!$Q$2:$Q$1212,0),AL$1),FALSE)</f>
        <v>1</v>
      </c>
      <c r="AM78" s="21" t="str" cm="1">
        <f t="array" ref="AM78">IFERROR(INDEX(bank!$A$2:$P$1212,MATCH($M78&amp;$N78,bank!$Q$2:$Q$1212,0),AM$1),FALSE)</f>
        <v>已关闭</v>
      </c>
    </row>
    <row r="79" spans="1:39" hidden="1">
      <c r="A79" s="18" t="s">
        <v>696</v>
      </c>
      <c r="B79" s="18" t="s">
        <v>961</v>
      </c>
      <c r="C79" s="18">
        <v>105074.92</v>
      </c>
      <c r="D79" s="20">
        <v>45041.332701979169</v>
      </c>
      <c r="E79" s="18" t="s">
        <v>30</v>
      </c>
      <c r="F79" s="18" t="s">
        <v>20</v>
      </c>
      <c r="G79" s="18" t="b">
        <v>1</v>
      </c>
      <c r="H79" s="18">
        <v>0</v>
      </c>
      <c r="I79" s="18">
        <v>1</v>
      </c>
      <c r="J79" s="18" t="s">
        <v>31</v>
      </c>
      <c r="K79" s="20">
        <v>45009.251099537039</v>
      </c>
      <c r="L79" s="18">
        <v>105074.92</v>
      </c>
      <c r="M79" s="18" t="s">
        <v>885</v>
      </c>
      <c r="N79" s="18">
        <v>78</v>
      </c>
      <c r="O79" s="19" cm="1">
        <f t="array" ref="O79">IFERROR(INDEX(cashier!$A$2:$I$672,MATCH($M79&amp;$N79,cashier!$J$2:$J$672,0),O$1),FALSE)</f>
        <v>388</v>
      </c>
      <c r="P79" s="19" t="str" cm="1">
        <f t="array" ref="P79">IFERROR(INDEX(cashier!$A$2:$I$672,MATCH($M79&amp;$N79,cashier!$J$2:$J$672,0),P$1),FALSE)</f>
        <v>平安银行/RMB/-上海信智船务有限公司/15000105781743</v>
      </c>
      <c r="Q79" s="19" cm="1">
        <f t="array" ref="Q79">IFERROR(INDEX(cashier!$A$2:$I$672,MATCH($M79&amp;$N79,cashier!$J$2:$J$672,0),Q$1),FALSE)</f>
        <v>45042.250315590281</v>
      </c>
      <c r="R79" s="19" t="str" cm="1">
        <f t="array" ref="R79">IFERROR(INDEX(cashier!$A$2:$I$672,MATCH($M79&amp;$N79,cashier!$J$2:$J$672,0),R$1),FALSE)</f>
        <v>RMB</v>
      </c>
      <c r="S79" s="19" cm="1">
        <f t="array" ref="S79">IFERROR(INDEX(cashier!$A$2:$I$672,MATCH($M79&amp;$N79,cashier!$J$2:$J$672,0),S$1),FALSE)</f>
        <v>105074.92</v>
      </c>
      <c r="T79" s="19" cm="1">
        <f t="array" ref="T79">IFERROR(INDEX(cashier!$A$2:$I$672,MATCH($M79&amp;$N79,cashier!$J$2:$J$672,0),T$1),FALSE)</f>
        <v>45009.251099537039</v>
      </c>
      <c r="U79" s="19" cm="1">
        <f t="array" ref="U79">IFERROR(INDEX(cashier!$A$2:$I$672,MATCH($M79&amp;$N79,cashier!$J$2:$J$672,0),U$1),FALSE)</f>
        <v>78</v>
      </c>
      <c r="V79" s="19" t="str" cm="1">
        <f t="array" ref="V79">IFERROR(INDEX(cashier!$A$2:$I$672,MATCH($M79&amp;$N79,cashier!$J$2:$J$672,0),V$1),FALSE)</f>
        <v>报销单</v>
      </c>
      <c r="W79" s="19" cm="1">
        <f t="array" ref="W79">IFERROR(INDEX(cashier!$A$2:$I$672,MATCH($M79&amp;$N79,cashier!$J$2:$J$672,0),W$1),FALSE)</f>
        <v>3.6</v>
      </c>
      <c r="X79" s="21" cm="1">
        <f t="array" ref="X79">IFERROR(INDEX(bank!$A$2:$P$1212,MATCH($M79&amp;$N79,bank!$Q$2:$Q$1212,0),X$1),FALSE)</f>
        <v>78</v>
      </c>
      <c r="Y79" s="21" t="str" cm="1">
        <f t="array" ref="Y79">IFERROR(INDEX(bank!$A$2:$P$1212,MATCH($M79&amp;$N79,bank!$Q$2:$Q$1212,0),Y$1),FALSE)</f>
        <v>报销单</v>
      </c>
      <c r="Z79" s="21" t="str" cm="1">
        <f t="array" ref="Z79">IFERROR(INDEX(bank!$A$2:$P$1212,MATCH($M79&amp;$N79,bank!$Q$2:$Q$1212,0),Z$1),FALSE)</f>
        <v>平安银行/RMB/-上海信智船务有限公司/15000105781743</v>
      </c>
      <c r="AA79" s="21" t="str" cm="1">
        <f t="array" ref="AA79">IFERROR(INDEX(bank!$A$2:$P$1212,MATCH($M79&amp;$N79,bank!$Q$2:$Q$1212,0),AA$1),FALSE)</f>
        <v>RMB</v>
      </c>
      <c r="AB79" s="21" cm="1">
        <f t="array" ref="AB79">IFERROR(INDEX(bank!$A$2:$P$1212,MATCH($M79&amp;$N79,bank!$Q$2:$Q$1212,0),AB$1),FALSE)</f>
        <v>0</v>
      </c>
      <c r="AC79" s="21" t="str" cm="1">
        <f t="array" ref="AC79">IFERROR(INDEX(bank!$A$2:$P$1212,MATCH($M79&amp;$N79,bank!$Q$2:$Q$1212,0),AC$1),FALSE)</f>
        <v xml:space="preserve">5502.10-薪资福利  </v>
      </c>
      <c r="AD79" s="21" t="str" cm="1">
        <f t="array" ref="AD79">IFERROR(INDEX(bank!$A$2:$P$1212,MATCH($M79&amp;$N79,bank!$Q$2:$Q$1212,0),AD$1),FALSE)</f>
        <v>3月信智工资</v>
      </c>
      <c r="AE79" s="21" cm="1">
        <f t="array" ref="AE79">IFERROR(INDEX(bank!$A$2:$P$1212,MATCH($M79&amp;$N79,bank!$Q$2:$Q$1212,0),AE$1),FALSE)</f>
        <v>45009.251099537039</v>
      </c>
      <c r="AF79" s="21" cm="1">
        <f t="array" ref="AF79">IFERROR(INDEX(bank!$A$2:$P$1212,MATCH($M79&amp;$N79,bank!$Q$2:$Q$1212,0),AF$1),FALSE)</f>
        <v>0</v>
      </c>
      <c r="AG79" s="21" cm="1">
        <f t="array" ref="AG79">IFERROR(INDEX(bank!$A$2:$P$1212,MATCH($M79&amp;$N79,bank!$Q$2:$Q$1212,0),AG$1),FALSE)</f>
        <v>0</v>
      </c>
      <c r="AH79" s="21" cm="1">
        <f t="array" ref="AH79">IFERROR(INDEX(bank!$A$2:$P$1212,MATCH($M79&amp;$N79,bank!$Q$2:$Q$1212,0),AH$1),FALSE)</f>
        <v>105074.92</v>
      </c>
      <c r="AI79" s="21" cm="1">
        <f t="array" ref="AI79">IFERROR(INDEX(bank!$A$2:$P$1212,MATCH($M79&amp;$N79,bank!$Q$2:$Q$1212,0),AI$1),FALSE)</f>
        <v>105074.92</v>
      </c>
      <c r="AJ79" s="21" cm="1">
        <f t="array" ref="AJ79">IFERROR(INDEX(bank!$A$2:$P$1212,MATCH($M79&amp;$N79,bank!$Q$2:$Q$1212,0),AJ$1),FALSE)</f>
        <v>-100168.63</v>
      </c>
      <c r="AK79" s="21" cm="1">
        <f t="array" ref="AK79">IFERROR(INDEX(bank!$A$2:$P$1212,MATCH($M79&amp;$N79,bank!$Q$2:$Q$1212,0),AK$1),FALSE)</f>
        <v>1</v>
      </c>
      <c r="AL79" s="21" t="b" cm="1">
        <f t="array" ref="AL79">IFERROR(INDEX(bank!$A$2:$P$1212,MATCH($M79&amp;$N79,bank!$Q$2:$Q$1212,0),AL$1),FALSE)</f>
        <v>1</v>
      </c>
      <c r="AM79" s="21" t="str" cm="1">
        <f t="array" ref="AM79">IFERROR(INDEX(bank!$A$2:$P$1212,MATCH($M79&amp;$N79,bank!$Q$2:$Q$1212,0),AM$1),FALSE)</f>
        <v>已关闭</v>
      </c>
    </row>
    <row r="80" spans="1:39" hidden="1">
      <c r="A80" s="18" t="s">
        <v>63</v>
      </c>
      <c r="B80" s="18" t="s">
        <v>962</v>
      </c>
      <c r="C80" s="18">
        <v>0</v>
      </c>
      <c r="D80" s="20">
        <v>45041.336320648152</v>
      </c>
      <c r="E80" s="18" t="s">
        <v>30</v>
      </c>
      <c r="F80" s="18" t="s">
        <v>20</v>
      </c>
      <c r="G80" s="18" t="b">
        <v>1</v>
      </c>
      <c r="H80" s="18">
        <v>0</v>
      </c>
      <c r="I80" s="18">
        <v>1</v>
      </c>
      <c r="J80" s="18" t="s">
        <v>79</v>
      </c>
      <c r="K80" s="20">
        <v>45036.251747685194</v>
      </c>
      <c r="L80" s="18">
        <v>44007</v>
      </c>
      <c r="M80" s="18" t="s">
        <v>885</v>
      </c>
      <c r="N80" s="18">
        <v>77</v>
      </c>
      <c r="O80" s="19" cm="1">
        <f t="array" ref="O80">IFERROR(INDEX(cashier!$A$2:$I$672,MATCH($M80&amp;$N80,cashier!$J$2:$J$672,0),O$1),FALSE)</f>
        <v>391</v>
      </c>
      <c r="P80" s="19" t="str" cm="1">
        <f t="array" ref="P80">IFERROR(INDEX(cashier!$A$2:$I$672,MATCH($M80&amp;$N80,cashier!$J$2:$J$672,0),P$1),FALSE)</f>
        <v>工行社保户/RMB/-上海信智船务有限公司、1001293529350655623</v>
      </c>
      <c r="Q80" s="19" cm="1">
        <f t="array" ref="Q80">IFERROR(INDEX(cashier!$A$2:$I$672,MATCH($M80&amp;$N80,cashier!$J$2:$J$672,0),Q$1),FALSE)</f>
        <v>45042.250984849539</v>
      </c>
      <c r="R80" s="19" t="str" cm="1">
        <f t="array" ref="R80">IFERROR(INDEX(cashier!$A$2:$I$672,MATCH($M80&amp;$N80,cashier!$J$2:$J$672,0),R$1),FALSE)</f>
        <v>RMB</v>
      </c>
      <c r="S80" s="19" cm="1">
        <f t="array" ref="S80">IFERROR(INDEX(cashier!$A$2:$I$672,MATCH($M80&amp;$N80,cashier!$J$2:$J$672,0),S$1),FALSE)</f>
        <v>44007</v>
      </c>
      <c r="T80" s="19" cm="1">
        <f t="array" ref="T80">IFERROR(INDEX(cashier!$A$2:$I$672,MATCH($M80&amp;$N80,cashier!$J$2:$J$672,0),T$1),FALSE)</f>
        <v>45036.251747685194</v>
      </c>
      <c r="U80" s="19" cm="1">
        <f t="array" ref="U80">IFERROR(INDEX(cashier!$A$2:$I$672,MATCH($M80&amp;$N80,cashier!$J$2:$J$672,0),U$1),FALSE)</f>
        <v>77</v>
      </c>
      <c r="V80" s="19" t="str" cm="1">
        <f t="array" ref="V80">IFERROR(INDEX(cashier!$A$2:$I$672,MATCH($M80&amp;$N80,cashier!$J$2:$J$672,0),V$1),FALSE)</f>
        <v>报销单</v>
      </c>
      <c r="W80" s="19" cm="1">
        <f t="array" ref="W80">IFERROR(INDEX(cashier!$A$2:$I$672,MATCH($M80&amp;$N80,cashier!$J$2:$J$672,0),W$1),FALSE)</f>
        <v>0</v>
      </c>
      <c r="X80" s="21" cm="1">
        <f t="array" ref="X80">IFERROR(INDEX(bank!$A$2:$P$1212,MATCH($M80&amp;$N80,bank!$Q$2:$Q$1212,0),X$1),FALSE)</f>
        <v>77</v>
      </c>
      <c r="Y80" s="21" t="str" cm="1">
        <f t="array" ref="Y80">IFERROR(INDEX(bank!$A$2:$P$1212,MATCH($M80&amp;$N80,bank!$Q$2:$Q$1212,0),Y$1),FALSE)</f>
        <v>报销单</v>
      </c>
      <c r="Z80" s="21" t="str" cm="1">
        <f t="array" ref="Z80">IFERROR(INDEX(bank!$A$2:$P$1212,MATCH($M80&amp;$N80,bank!$Q$2:$Q$1212,0),Z$1),FALSE)</f>
        <v>工行社保户/RMB/-上海信智船务有限公司、1001293529350655623</v>
      </c>
      <c r="AA80" s="21" t="str" cm="1">
        <f t="array" ref="AA80">IFERROR(INDEX(bank!$A$2:$P$1212,MATCH($M80&amp;$N80,bank!$Q$2:$Q$1212,0),AA$1),FALSE)</f>
        <v>RMB</v>
      </c>
      <c r="AB80" s="21" cm="1">
        <f t="array" ref="AB80">IFERROR(INDEX(bank!$A$2:$P$1212,MATCH($M80&amp;$N80,bank!$Q$2:$Q$1212,0),AB$1),FALSE)</f>
        <v>0</v>
      </c>
      <c r="AC80" s="21" t="str" cm="1">
        <f t="array" ref="AC80">IFERROR(INDEX(bank!$A$2:$P$1212,MATCH($M80&amp;$N80,bank!$Q$2:$Q$1212,0),AC$1),FALSE)</f>
        <v>2205-税金及其他</v>
      </c>
      <c r="AD80" s="21" t="str" cm="1">
        <f t="array" ref="AD80">IFERROR(INDEX(bank!$A$2:$P$1212,MATCH($M80&amp;$N80,bank!$Q$2:$Q$1212,0),AD$1),FALSE)</f>
        <v>3月社保费用</v>
      </c>
      <c r="AE80" s="21" cm="1">
        <f t="array" ref="AE80">IFERROR(INDEX(bank!$A$2:$P$1212,MATCH($M80&amp;$N80,bank!$Q$2:$Q$1212,0),AE$1),FALSE)</f>
        <v>45036.251747685194</v>
      </c>
      <c r="AF80" s="21" cm="1">
        <f t="array" ref="AF80">IFERROR(INDEX(bank!$A$2:$P$1212,MATCH($M80&amp;$N80,bank!$Q$2:$Q$1212,0),AF$1),FALSE)</f>
        <v>0</v>
      </c>
      <c r="AG80" s="21" cm="1">
        <f t="array" ref="AG80">IFERROR(INDEX(bank!$A$2:$P$1212,MATCH($M80&amp;$N80,bank!$Q$2:$Q$1212,0),AG$1),FALSE)</f>
        <v>0</v>
      </c>
      <c r="AH80" s="21" cm="1">
        <f t="array" ref="AH80">IFERROR(INDEX(bank!$A$2:$P$1212,MATCH($M80&amp;$N80,bank!$Q$2:$Q$1212,0),AH$1),FALSE)</f>
        <v>44007</v>
      </c>
      <c r="AI80" s="21" cm="1">
        <f t="array" ref="AI80">IFERROR(INDEX(bank!$A$2:$P$1212,MATCH($M80&amp;$N80,bank!$Q$2:$Q$1212,0),AI$1),FALSE)</f>
        <v>44007</v>
      </c>
      <c r="AJ80" s="21" cm="1">
        <f t="array" ref="AJ80">IFERROR(INDEX(bank!$A$2:$P$1212,MATCH($M80&amp;$N80,bank!$Q$2:$Q$1212,0),AJ$1),FALSE)</f>
        <v>-735.9800000000032</v>
      </c>
      <c r="AK80" s="21" cm="1">
        <f t="array" ref="AK80">IFERROR(INDEX(bank!$A$2:$P$1212,MATCH($M80&amp;$N80,bank!$Q$2:$Q$1212,0),AK$1),FALSE)</f>
        <v>1</v>
      </c>
      <c r="AL80" s="21" t="b" cm="1">
        <f t="array" ref="AL80">IFERROR(INDEX(bank!$A$2:$P$1212,MATCH($M80&amp;$N80,bank!$Q$2:$Q$1212,0),AL$1),FALSE)</f>
        <v>1</v>
      </c>
      <c r="AM80" s="21" t="str" cm="1">
        <f t="array" ref="AM80">IFERROR(INDEX(bank!$A$2:$P$1212,MATCH($M80&amp;$N80,bank!$Q$2:$Q$1212,0),AM$1),FALSE)</f>
        <v>已关闭</v>
      </c>
    </row>
    <row r="81" spans="1:39" hidden="1">
      <c r="A81" s="18" t="s">
        <v>61</v>
      </c>
      <c r="B81" s="18" t="s">
        <v>963</v>
      </c>
      <c r="C81" s="18">
        <v>48.98</v>
      </c>
      <c r="D81" s="20">
        <v>45041.352359548611</v>
      </c>
      <c r="E81" s="18" t="s">
        <v>30</v>
      </c>
      <c r="F81" s="18" t="s">
        <v>20</v>
      </c>
      <c r="G81" s="18" t="b">
        <v>1</v>
      </c>
      <c r="H81" s="18">
        <v>0</v>
      </c>
      <c r="I81" s="18">
        <v>1</v>
      </c>
      <c r="J81" s="18" t="s">
        <v>46</v>
      </c>
      <c r="K81" s="20">
        <v>45044.080995370372</v>
      </c>
      <c r="L81" s="18">
        <v>48.98</v>
      </c>
      <c r="M81" s="18" t="s">
        <v>885</v>
      </c>
      <c r="N81" s="18">
        <v>80</v>
      </c>
      <c r="O81" s="19" cm="1">
        <f t="array" ref="O81">IFERROR(INDEX(cashier!$A$2:$I$672,MATCH($M81&amp;$N81,cashier!$J$2:$J$672,0),O$1),FALSE)</f>
        <v>403</v>
      </c>
      <c r="P81" s="19" t="str" cm="1">
        <f t="array" ref="P81">IFERROR(INDEX(cashier!$A$2:$I$672,MATCH($M81&amp;$N81,cashier!$J$2:$J$672,0),P$1),FALSE)</f>
        <v>吴总股东往来/RMB</v>
      </c>
      <c r="Q81" s="19" cm="1">
        <f t="array" ref="Q81">IFERROR(INDEX(cashier!$A$2:$I$672,MATCH($M81&amp;$N81,cashier!$J$2:$J$672,0),Q$1),FALSE)</f>
        <v>45044.077694618063</v>
      </c>
      <c r="R81" s="19" t="str" cm="1">
        <f t="array" ref="R81">IFERROR(INDEX(cashier!$A$2:$I$672,MATCH($M81&amp;$N81,cashier!$J$2:$J$672,0),R$1),FALSE)</f>
        <v>RMB</v>
      </c>
      <c r="S81" s="19" cm="1">
        <f t="array" ref="S81">IFERROR(INDEX(cashier!$A$2:$I$672,MATCH($M81&amp;$N81,cashier!$J$2:$J$672,0),S$1),FALSE)</f>
        <v>915.68</v>
      </c>
      <c r="T81" s="19" cm="1">
        <f t="array" ref="T81">IFERROR(INDEX(cashier!$A$2:$I$672,MATCH($M81&amp;$N81,cashier!$J$2:$J$672,0),T$1),FALSE)</f>
        <v>45044.080995370372</v>
      </c>
      <c r="U81" s="19" cm="1">
        <f t="array" ref="U81">IFERROR(INDEX(cashier!$A$2:$I$672,MATCH($M81&amp;$N81,cashier!$J$2:$J$672,0),U$1),FALSE)</f>
        <v>80</v>
      </c>
      <c r="V81" s="19" t="str" cm="1">
        <f t="array" ref="V81">IFERROR(INDEX(cashier!$A$2:$I$672,MATCH($M81&amp;$N81,cashier!$J$2:$J$672,0),V$1),FALSE)</f>
        <v>报销单</v>
      </c>
      <c r="W81" s="19" cm="1">
        <f t="array" ref="W81">IFERROR(INDEX(cashier!$A$2:$I$672,MATCH($M81&amp;$N81,cashier!$J$2:$J$672,0),W$1),FALSE)</f>
        <v>0</v>
      </c>
      <c r="X81" s="21" cm="1">
        <f t="array" ref="X81">IFERROR(INDEX(bank!$A$2:$P$1212,MATCH($M81&amp;$N81,bank!$Q$2:$Q$1212,0),X$1),FALSE)</f>
        <v>80</v>
      </c>
      <c r="Y81" s="21" t="str" cm="1">
        <f t="array" ref="Y81">IFERROR(INDEX(bank!$A$2:$P$1212,MATCH($M81&amp;$N81,bank!$Q$2:$Q$1212,0),Y$1),FALSE)</f>
        <v>报销单</v>
      </c>
      <c r="Z81" s="21" t="str" cm="1">
        <f t="array" ref="Z81">IFERROR(INDEX(bank!$A$2:$P$1212,MATCH($M81&amp;$N81,bank!$Q$2:$Q$1212,0),Z$1),FALSE)</f>
        <v>吴总股东往来/RMB</v>
      </c>
      <c r="AA81" s="21" t="str" cm="1">
        <f t="array" ref="AA81">IFERROR(INDEX(bank!$A$2:$P$1212,MATCH($M81&amp;$N81,bank!$Q$2:$Q$1212,0),AA$1),FALSE)</f>
        <v>RMB</v>
      </c>
      <c r="AB81" s="21" cm="1">
        <f t="array" ref="AB81">IFERROR(INDEX(bank!$A$2:$P$1212,MATCH($M81&amp;$N81,bank!$Q$2:$Q$1212,0),AB$1),FALSE)</f>
        <v>0</v>
      </c>
      <c r="AC81" s="21" t="str" cm="1">
        <f t="array" ref="AC81">IFERROR(INDEX(bank!$A$2:$P$1212,MATCH($M81&amp;$N81,bank!$Q$2:$Q$1212,0),AC$1),FALSE)</f>
        <v xml:space="preserve">5502.09-办公费用 </v>
      </c>
      <c r="AD81" s="21" t="str" cm="1">
        <f t="array" ref="AD81">IFERROR(INDEX(bank!$A$2:$P$1212,MATCH($M81&amp;$N81,bank!$Q$2:$Q$1212,0),AD$1),FALSE)</f>
        <v>咖啡豆1包</v>
      </c>
      <c r="AE81" s="21" cm="1">
        <f t="array" ref="AE81">IFERROR(INDEX(bank!$A$2:$P$1212,MATCH($M81&amp;$N81,bank!$Q$2:$Q$1212,0),AE$1),FALSE)</f>
        <v>45044.080995370372</v>
      </c>
      <c r="AF81" s="21" cm="1">
        <f t="array" ref="AF81">IFERROR(INDEX(bank!$A$2:$P$1212,MATCH($M81&amp;$N81,bank!$Q$2:$Q$1212,0),AF$1),FALSE)</f>
        <v>0</v>
      </c>
      <c r="AG81" s="21" cm="1">
        <f t="array" ref="AG81">IFERROR(INDEX(bank!$A$2:$P$1212,MATCH($M81&amp;$N81,bank!$Q$2:$Q$1212,0),AG$1),FALSE)</f>
        <v>0</v>
      </c>
      <c r="AH81" s="21" cm="1">
        <f t="array" ref="AH81">IFERROR(INDEX(bank!$A$2:$P$1212,MATCH($M81&amp;$N81,bank!$Q$2:$Q$1212,0),AH$1),FALSE)</f>
        <v>48.98</v>
      </c>
      <c r="AI81" s="21" cm="1">
        <f t="array" ref="AI81">IFERROR(INDEX(bank!$A$2:$P$1212,MATCH($M81&amp;$N81,bank!$Q$2:$Q$1212,0),AI$1),FALSE)</f>
        <v>48.98</v>
      </c>
      <c r="AJ81" s="21" cm="1">
        <f t="array" ref="AJ81">IFERROR(INDEX(bank!$A$2:$P$1212,MATCH($M81&amp;$N81,bank!$Q$2:$Q$1212,0),AJ$1),FALSE)</f>
        <v>4656614.6099999975</v>
      </c>
      <c r="AK81" s="21" cm="1">
        <f t="array" ref="AK81">IFERROR(INDEX(bank!$A$2:$P$1212,MATCH($M81&amp;$N81,bank!$Q$2:$Q$1212,0),AK$1),FALSE)</f>
        <v>1</v>
      </c>
      <c r="AL81" s="21" t="b" cm="1">
        <f t="array" ref="AL81">IFERROR(INDEX(bank!$A$2:$P$1212,MATCH($M81&amp;$N81,bank!$Q$2:$Q$1212,0),AL$1),FALSE)</f>
        <v>1</v>
      </c>
      <c r="AM81" s="21" t="str" cm="1">
        <f t="array" ref="AM81">IFERROR(INDEX(bank!$A$2:$P$1212,MATCH($M81&amp;$N81,bank!$Q$2:$Q$1212,0),AM$1),FALSE)</f>
        <v>已关闭</v>
      </c>
    </row>
    <row r="82" spans="1:39" hidden="1">
      <c r="A82" s="18" t="s">
        <v>61</v>
      </c>
      <c r="B82" s="18" t="s">
        <v>912</v>
      </c>
      <c r="C82" s="18">
        <v>123.8</v>
      </c>
      <c r="D82" s="20">
        <v>45041.352359548611</v>
      </c>
      <c r="E82" s="18" t="s">
        <v>30</v>
      </c>
      <c r="F82" s="18" t="s">
        <v>20</v>
      </c>
      <c r="G82" s="18" t="b">
        <v>1</v>
      </c>
      <c r="H82" s="18">
        <v>0</v>
      </c>
      <c r="I82" s="18">
        <v>1</v>
      </c>
      <c r="J82" s="18" t="s">
        <v>46</v>
      </c>
      <c r="K82" s="20">
        <v>45044.080995370372</v>
      </c>
      <c r="L82" s="18">
        <v>123.8</v>
      </c>
      <c r="M82" s="18" t="s">
        <v>885</v>
      </c>
      <c r="N82" s="18">
        <v>80</v>
      </c>
      <c r="O82" s="19" cm="1">
        <f t="array" ref="O82">IFERROR(INDEX(cashier!$A$2:$I$672,MATCH($M82&amp;$N82,cashier!$J$2:$J$672,0),O$1),FALSE)</f>
        <v>403</v>
      </c>
      <c r="P82" s="19" t="str" cm="1">
        <f t="array" ref="P82">IFERROR(INDEX(cashier!$A$2:$I$672,MATCH($M82&amp;$N82,cashier!$J$2:$J$672,0),P$1),FALSE)</f>
        <v>吴总股东往来/RMB</v>
      </c>
      <c r="Q82" s="19" cm="1">
        <f t="array" ref="Q82">IFERROR(INDEX(cashier!$A$2:$I$672,MATCH($M82&amp;$N82,cashier!$J$2:$J$672,0),Q$1),FALSE)</f>
        <v>45044.077694618063</v>
      </c>
      <c r="R82" s="19" t="str" cm="1">
        <f t="array" ref="R82">IFERROR(INDEX(cashier!$A$2:$I$672,MATCH($M82&amp;$N82,cashier!$J$2:$J$672,0),R$1),FALSE)</f>
        <v>RMB</v>
      </c>
      <c r="S82" s="19" cm="1">
        <f t="array" ref="S82">IFERROR(INDEX(cashier!$A$2:$I$672,MATCH($M82&amp;$N82,cashier!$J$2:$J$672,0),S$1),FALSE)</f>
        <v>915.68</v>
      </c>
      <c r="T82" s="19" cm="1">
        <f t="array" ref="T82">IFERROR(INDEX(cashier!$A$2:$I$672,MATCH($M82&amp;$N82,cashier!$J$2:$J$672,0),T$1),FALSE)</f>
        <v>45044.080995370372</v>
      </c>
      <c r="U82" s="19" cm="1">
        <f t="array" ref="U82">IFERROR(INDEX(cashier!$A$2:$I$672,MATCH($M82&amp;$N82,cashier!$J$2:$J$672,0),U$1),FALSE)</f>
        <v>80</v>
      </c>
      <c r="V82" s="19" t="str" cm="1">
        <f t="array" ref="V82">IFERROR(INDEX(cashier!$A$2:$I$672,MATCH($M82&amp;$N82,cashier!$J$2:$J$672,0),V$1),FALSE)</f>
        <v>报销单</v>
      </c>
      <c r="W82" s="19" cm="1">
        <f t="array" ref="W82">IFERROR(INDEX(cashier!$A$2:$I$672,MATCH($M82&amp;$N82,cashier!$J$2:$J$672,0),W$1),FALSE)</f>
        <v>0</v>
      </c>
      <c r="X82" s="21" cm="1">
        <f t="array" ref="X82">IFERROR(INDEX(bank!$A$2:$P$1212,MATCH($M82&amp;$N82,bank!$Q$2:$Q$1212,0),X$1),FALSE)</f>
        <v>80</v>
      </c>
      <c r="Y82" s="21" t="str" cm="1">
        <f t="array" ref="Y82">IFERROR(INDEX(bank!$A$2:$P$1212,MATCH($M82&amp;$N82,bank!$Q$2:$Q$1212,0),Y$1),FALSE)</f>
        <v>报销单</v>
      </c>
      <c r="Z82" s="21" t="str" cm="1">
        <f t="array" ref="Z82">IFERROR(INDEX(bank!$A$2:$P$1212,MATCH($M82&amp;$N82,bank!$Q$2:$Q$1212,0),Z$1),FALSE)</f>
        <v>吴总股东往来/RMB</v>
      </c>
      <c r="AA82" s="21" t="str" cm="1">
        <f t="array" ref="AA82">IFERROR(INDEX(bank!$A$2:$P$1212,MATCH($M82&amp;$N82,bank!$Q$2:$Q$1212,0),AA$1),FALSE)</f>
        <v>RMB</v>
      </c>
      <c r="AB82" s="21" cm="1">
        <f t="array" ref="AB82">IFERROR(INDEX(bank!$A$2:$P$1212,MATCH($M82&amp;$N82,bank!$Q$2:$Q$1212,0),AB$1),FALSE)</f>
        <v>0</v>
      </c>
      <c r="AC82" s="21" t="str" cm="1">
        <f t="array" ref="AC82">IFERROR(INDEX(bank!$A$2:$P$1212,MATCH($M82&amp;$N82,bank!$Q$2:$Q$1212,0),AC$1),FALSE)</f>
        <v xml:space="preserve">5502.09-办公费用 </v>
      </c>
      <c r="AD82" s="21" t="str" cm="1">
        <f t="array" ref="AD82">IFERROR(INDEX(bank!$A$2:$P$1212,MATCH($M82&amp;$N82,bank!$Q$2:$Q$1212,0),AD$1),FALSE)</f>
        <v>咖啡豆1包</v>
      </c>
      <c r="AE82" s="21" cm="1">
        <f t="array" ref="AE82">IFERROR(INDEX(bank!$A$2:$P$1212,MATCH($M82&amp;$N82,bank!$Q$2:$Q$1212,0),AE$1),FALSE)</f>
        <v>45044.080995370372</v>
      </c>
      <c r="AF82" s="21" cm="1">
        <f t="array" ref="AF82">IFERROR(INDEX(bank!$A$2:$P$1212,MATCH($M82&amp;$N82,bank!$Q$2:$Q$1212,0),AF$1),FALSE)</f>
        <v>0</v>
      </c>
      <c r="AG82" s="21" cm="1">
        <f t="array" ref="AG82">IFERROR(INDEX(bank!$A$2:$P$1212,MATCH($M82&amp;$N82,bank!$Q$2:$Q$1212,0),AG$1),FALSE)</f>
        <v>0</v>
      </c>
      <c r="AH82" s="21" cm="1">
        <f t="array" ref="AH82">IFERROR(INDEX(bank!$A$2:$P$1212,MATCH($M82&amp;$N82,bank!$Q$2:$Q$1212,0),AH$1),FALSE)</f>
        <v>48.98</v>
      </c>
      <c r="AI82" s="21" cm="1">
        <f t="array" ref="AI82">IFERROR(INDEX(bank!$A$2:$P$1212,MATCH($M82&amp;$N82,bank!$Q$2:$Q$1212,0),AI$1),FALSE)</f>
        <v>48.98</v>
      </c>
      <c r="AJ82" s="21" cm="1">
        <f t="array" ref="AJ82">IFERROR(INDEX(bank!$A$2:$P$1212,MATCH($M82&amp;$N82,bank!$Q$2:$Q$1212,0),AJ$1),FALSE)</f>
        <v>4656614.6099999975</v>
      </c>
      <c r="AK82" s="21" cm="1">
        <f t="array" ref="AK82">IFERROR(INDEX(bank!$A$2:$P$1212,MATCH($M82&amp;$N82,bank!$Q$2:$Q$1212,0),AK$1),FALSE)</f>
        <v>1</v>
      </c>
      <c r="AL82" s="21" t="b" cm="1">
        <f t="array" ref="AL82">IFERROR(INDEX(bank!$A$2:$P$1212,MATCH($M82&amp;$N82,bank!$Q$2:$Q$1212,0),AL$1),FALSE)</f>
        <v>1</v>
      </c>
      <c r="AM82" s="21" t="str" cm="1">
        <f t="array" ref="AM82">IFERROR(INDEX(bank!$A$2:$P$1212,MATCH($M82&amp;$N82,bank!$Q$2:$Q$1212,0),AM$1),FALSE)</f>
        <v>已关闭</v>
      </c>
    </row>
    <row r="83" spans="1:39" hidden="1">
      <c r="A83" s="18" t="s">
        <v>61</v>
      </c>
      <c r="B83" s="18" t="s">
        <v>912</v>
      </c>
      <c r="C83" s="18">
        <v>120.62</v>
      </c>
      <c r="D83" s="20">
        <v>45041.352359548611</v>
      </c>
      <c r="E83" s="18" t="s">
        <v>30</v>
      </c>
      <c r="F83" s="18" t="s">
        <v>20</v>
      </c>
      <c r="G83" s="18" t="b">
        <v>1</v>
      </c>
      <c r="H83" s="18">
        <v>0</v>
      </c>
      <c r="I83" s="18">
        <v>1</v>
      </c>
      <c r="J83" s="18" t="s">
        <v>46</v>
      </c>
      <c r="K83" s="20">
        <v>45044.080995370372</v>
      </c>
      <c r="L83" s="18">
        <v>120.62</v>
      </c>
      <c r="M83" s="18" t="s">
        <v>885</v>
      </c>
      <c r="N83" s="18">
        <v>80</v>
      </c>
      <c r="O83" s="19" cm="1">
        <f t="array" ref="O83">IFERROR(INDEX(cashier!$A$2:$I$672,MATCH($M83&amp;$N83,cashier!$J$2:$J$672,0),O$1),FALSE)</f>
        <v>403</v>
      </c>
      <c r="P83" s="19" t="str" cm="1">
        <f t="array" ref="P83">IFERROR(INDEX(cashier!$A$2:$I$672,MATCH($M83&amp;$N83,cashier!$J$2:$J$672,0),P$1),FALSE)</f>
        <v>吴总股东往来/RMB</v>
      </c>
      <c r="Q83" s="19" cm="1">
        <f t="array" ref="Q83">IFERROR(INDEX(cashier!$A$2:$I$672,MATCH($M83&amp;$N83,cashier!$J$2:$J$672,0),Q$1),FALSE)</f>
        <v>45044.077694618063</v>
      </c>
      <c r="R83" s="19" t="str" cm="1">
        <f t="array" ref="R83">IFERROR(INDEX(cashier!$A$2:$I$672,MATCH($M83&amp;$N83,cashier!$J$2:$J$672,0),R$1),FALSE)</f>
        <v>RMB</v>
      </c>
      <c r="S83" s="19" cm="1">
        <f t="array" ref="S83">IFERROR(INDEX(cashier!$A$2:$I$672,MATCH($M83&amp;$N83,cashier!$J$2:$J$672,0),S$1),FALSE)</f>
        <v>915.68</v>
      </c>
      <c r="T83" s="19" cm="1">
        <f t="array" ref="T83">IFERROR(INDEX(cashier!$A$2:$I$672,MATCH($M83&amp;$N83,cashier!$J$2:$J$672,0),T$1),FALSE)</f>
        <v>45044.080995370372</v>
      </c>
      <c r="U83" s="19" cm="1">
        <f t="array" ref="U83">IFERROR(INDEX(cashier!$A$2:$I$672,MATCH($M83&amp;$N83,cashier!$J$2:$J$672,0),U$1),FALSE)</f>
        <v>80</v>
      </c>
      <c r="V83" s="19" t="str" cm="1">
        <f t="array" ref="V83">IFERROR(INDEX(cashier!$A$2:$I$672,MATCH($M83&amp;$N83,cashier!$J$2:$J$672,0),V$1),FALSE)</f>
        <v>报销单</v>
      </c>
      <c r="W83" s="19" cm="1">
        <f t="array" ref="W83">IFERROR(INDEX(cashier!$A$2:$I$672,MATCH($M83&amp;$N83,cashier!$J$2:$J$672,0),W$1),FALSE)</f>
        <v>0</v>
      </c>
      <c r="X83" s="21" cm="1">
        <f t="array" ref="X83">IFERROR(INDEX(bank!$A$2:$P$1212,MATCH($M83&amp;$N83,bank!$Q$2:$Q$1212,0),X$1),FALSE)</f>
        <v>80</v>
      </c>
      <c r="Y83" s="21" t="str" cm="1">
        <f t="array" ref="Y83">IFERROR(INDEX(bank!$A$2:$P$1212,MATCH($M83&amp;$N83,bank!$Q$2:$Q$1212,0),Y$1),FALSE)</f>
        <v>报销单</v>
      </c>
      <c r="Z83" s="21" t="str" cm="1">
        <f t="array" ref="Z83">IFERROR(INDEX(bank!$A$2:$P$1212,MATCH($M83&amp;$N83,bank!$Q$2:$Q$1212,0),Z$1),FALSE)</f>
        <v>吴总股东往来/RMB</v>
      </c>
      <c r="AA83" s="21" t="str" cm="1">
        <f t="array" ref="AA83">IFERROR(INDEX(bank!$A$2:$P$1212,MATCH($M83&amp;$N83,bank!$Q$2:$Q$1212,0),AA$1),FALSE)</f>
        <v>RMB</v>
      </c>
      <c r="AB83" s="21" cm="1">
        <f t="array" ref="AB83">IFERROR(INDEX(bank!$A$2:$P$1212,MATCH($M83&amp;$N83,bank!$Q$2:$Q$1212,0),AB$1),FALSE)</f>
        <v>0</v>
      </c>
      <c r="AC83" s="21" t="str" cm="1">
        <f t="array" ref="AC83">IFERROR(INDEX(bank!$A$2:$P$1212,MATCH($M83&amp;$N83,bank!$Q$2:$Q$1212,0),AC$1),FALSE)</f>
        <v xml:space="preserve">5502.09-办公费用 </v>
      </c>
      <c r="AD83" s="21" t="str" cm="1">
        <f t="array" ref="AD83">IFERROR(INDEX(bank!$A$2:$P$1212,MATCH($M83&amp;$N83,bank!$Q$2:$Q$1212,0),AD$1),FALSE)</f>
        <v>咖啡豆1包</v>
      </c>
      <c r="AE83" s="21" cm="1">
        <f t="array" ref="AE83">IFERROR(INDEX(bank!$A$2:$P$1212,MATCH($M83&amp;$N83,bank!$Q$2:$Q$1212,0),AE$1),FALSE)</f>
        <v>45044.080995370372</v>
      </c>
      <c r="AF83" s="21" cm="1">
        <f t="array" ref="AF83">IFERROR(INDEX(bank!$A$2:$P$1212,MATCH($M83&amp;$N83,bank!$Q$2:$Q$1212,0),AF$1),FALSE)</f>
        <v>0</v>
      </c>
      <c r="AG83" s="21" cm="1">
        <f t="array" ref="AG83">IFERROR(INDEX(bank!$A$2:$P$1212,MATCH($M83&amp;$N83,bank!$Q$2:$Q$1212,0),AG$1),FALSE)</f>
        <v>0</v>
      </c>
      <c r="AH83" s="21" cm="1">
        <f t="array" ref="AH83">IFERROR(INDEX(bank!$A$2:$P$1212,MATCH($M83&amp;$N83,bank!$Q$2:$Q$1212,0),AH$1),FALSE)</f>
        <v>48.98</v>
      </c>
      <c r="AI83" s="21" cm="1">
        <f t="array" ref="AI83">IFERROR(INDEX(bank!$A$2:$P$1212,MATCH($M83&amp;$N83,bank!$Q$2:$Q$1212,0),AI$1),FALSE)</f>
        <v>48.98</v>
      </c>
      <c r="AJ83" s="21" cm="1">
        <f t="array" ref="AJ83">IFERROR(INDEX(bank!$A$2:$P$1212,MATCH($M83&amp;$N83,bank!$Q$2:$Q$1212,0),AJ$1),FALSE)</f>
        <v>4656614.6099999975</v>
      </c>
      <c r="AK83" s="21" cm="1">
        <f t="array" ref="AK83">IFERROR(INDEX(bank!$A$2:$P$1212,MATCH($M83&amp;$N83,bank!$Q$2:$Q$1212,0),AK$1),FALSE)</f>
        <v>1</v>
      </c>
      <c r="AL83" s="21" t="b" cm="1">
        <f t="array" ref="AL83">IFERROR(INDEX(bank!$A$2:$P$1212,MATCH($M83&amp;$N83,bank!$Q$2:$Q$1212,0),AL$1),FALSE)</f>
        <v>1</v>
      </c>
      <c r="AM83" s="21" t="str" cm="1">
        <f t="array" ref="AM83">IFERROR(INDEX(bank!$A$2:$P$1212,MATCH($M83&amp;$N83,bank!$Q$2:$Q$1212,0),AM$1),FALSE)</f>
        <v>已关闭</v>
      </c>
    </row>
    <row r="84" spans="1:39" hidden="1">
      <c r="A84" s="18" t="s">
        <v>696</v>
      </c>
      <c r="B84" s="18" t="s">
        <v>964</v>
      </c>
      <c r="C84" s="18">
        <v>122.28</v>
      </c>
      <c r="D84" s="20">
        <v>45041.352359548611</v>
      </c>
      <c r="E84" s="18" t="s">
        <v>30</v>
      </c>
      <c r="F84" s="18" t="s">
        <v>20</v>
      </c>
      <c r="G84" s="18" t="b">
        <v>1</v>
      </c>
      <c r="H84" s="18">
        <v>0</v>
      </c>
      <c r="I84" s="18">
        <v>1</v>
      </c>
      <c r="J84" s="18" t="s">
        <v>46</v>
      </c>
      <c r="K84" s="20">
        <v>45044.080995370372</v>
      </c>
      <c r="L84" s="18">
        <v>122.28</v>
      </c>
      <c r="M84" s="18" t="s">
        <v>885</v>
      </c>
      <c r="N84" s="18">
        <v>80</v>
      </c>
      <c r="O84" s="19" cm="1">
        <f t="array" ref="O84">IFERROR(INDEX(cashier!$A$2:$I$672,MATCH($M84&amp;$N84,cashier!$J$2:$J$672,0),O$1),FALSE)</f>
        <v>403</v>
      </c>
      <c r="P84" s="19" t="str" cm="1">
        <f t="array" ref="P84">IFERROR(INDEX(cashier!$A$2:$I$672,MATCH($M84&amp;$N84,cashier!$J$2:$J$672,0),P$1),FALSE)</f>
        <v>吴总股东往来/RMB</v>
      </c>
      <c r="Q84" s="19" cm="1">
        <f t="array" ref="Q84">IFERROR(INDEX(cashier!$A$2:$I$672,MATCH($M84&amp;$N84,cashier!$J$2:$J$672,0),Q$1),FALSE)</f>
        <v>45044.077694618063</v>
      </c>
      <c r="R84" s="19" t="str" cm="1">
        <f t="array" ref="R84">IFERROR(INDEX(cashier!$A$2:$I$672,MATCH($M84&amp;$N84,cashier!$J$2:$J$672,0),R$1),FALSE)</f>
        <v>RMB</v>
      </c>
      <c r="S84" s="19" cm="1">
        <f t="array" ref="S84">IFERROR(INDEX(cashier!$A$2:$I$672,MATCH($M84&amp;$N84,cashier!$J$2:$J$672,0),S$1),FALSE)</f>
        <v>915.68</v>
      </c>
      <c r="T84" s="19" cm="1">
        <f t="array" ref="T84">IFERROR(INDEX(cashier!$A$2:$I$672,MATCH($M84&amp;$N84,cashier!$J$2:$J$672,0),T$1),FALSE)</f>
        <v>45044.080995370372</v>
      </c>
      <c r="U84" s="19" cm="1">
        <f t="array" ref="U84">IFERROR(INDEX(cashier!$A$2:$I$672,MATCH($M84&amp;$N84,cashier!$J$2:$J$672,0),U$1),FALSE)</f>
        <v>80</v>
      </c>
      <c r="V84" s="19" t="str" cm="1">
        <f t="array" ref="V84">IFERROR(INDEX(cashier!$A$2:$I$672,MATCH($M84&amp;$N84,cashier!$J$2:$J$672,0),V$1),FALSE)</f>
        <v>报销单</v>
      </c>
      <c r="W84" s="19" cm="1">
        <f t="array" ref="W84">IFERROR(INDEX(cashier!$A$2:$I$672,MATCH($M84&amp;$N84,cashier!$J$2:$J$672,0),W$1),FALSE)</f>
        <v>0</v>
      </c>
      <c r="X84" s="21" cm="1">
        <f t="array" ref="X84">IFERROR(INDEX(bank!$A$2:$P$1212,MATCH($M84&amp;$N84,bank!$Q$2:$Q$1212,0),X$1),FALSE)</f>
        <v>80</v>
      </c>
      <c r="Y84" s="21" t="str" cm="1">
        <f t="array" ref="Y84">IFERROR(INDEX(bank!$A$2:$P$1212,MATCH($M84&amp;$N84,bank!$Q$2:$Q$1212,0),Y$1),FALSE)</f>
        <v>报销单</v>
      </c>
      <c r="Z84" s="21" t="str" cm="1">
        <f t="array" ref="Z84">IFERROR(INDEX(bank!$A$2:$P$1212,MATCH($M84&amp;$N84,bank!$Q$2:$Q$1212,0),Z$1),FALSE)</f>
        <v>吴总股东往来/RMB</v>
      </c>
      <c r="AA84" s="21" t="str" cm="1">
        <f t="array" ref="AA84">IFERROR(INDEX(bank!$A$2:$P$1212,MATCH($M84&amp;$N84,bank!$Q$2:$Q$1212,0),AA$1),FALSE)</f>
        <v>RMB</v>
      </c>
      <c r="AB84" s="21" cm="1">
        <f t="array" ref="AB84">IFERROR(INDEX(bank!$A$2:$P$1212,MATCH($M84&amp;$N84,bank!$Q$2:$Q$1212,0),AB$1),FALSE)</f>
        <v>0</v>
      </c>
      <c r="AC84" s="21" t="str" cm="1">
        <f t="array" ref="AC84">IFERROR(INDEX(bank!$A$2:$P$1212,MATCH($M84&amp;$N84,bank!$Q$2:$Q$1212,0),AC$1),FALSE)</f>
        <v xml:space="preserve">5502.09-办公费用 </v>
      </c>
      <c r="AD84" s="21" t="str" cm="1">
        <f t="array" ref="AD84">IFERROR(INDEX(bank!$A$2:$P$1212,MATCH($M84&amp;$N84,bank!$Q$2:$Q$1212,0),AD$1),FALSE)</f>
        <v>咖啡豆1包</v>
      </c>
      <c r="AE84" s="21" cm="1">
        <f t="array" ref="AE84">IFERROR(INDEX(bank!$A$2:$P$1212,MATCH($M84&amp;$N84,bank!$Q$2:$Q$1212,0),AE$1),FALSE)</f>
        <v>45044.080995370372</v>
      </c>
      <c r="AF84" s="21" cm="1">
        <f t="array" ref="AF84">IFERROR(INDEX(bank!$A$2:$P$1212,MATCH($M84&amp;$N84,bank!$Q$2:$Q$1212,0),AF$1),FALSE)</f>
        <v>0</v>
      </c>
      <c r="AG84" s="21" cm="1">
        <f t="array" ref="AG84">IFERROR(INDEX(bank!$A$2:$P$1212,MATCH($M84&amp;$N84,bank!$Q$2:$Q$1212,0),AG$1),FALSE)</f>
        <v>0</v>
      </c>
      <c r="AH84" s="21" cm="1">
        <f t="array" ref="AH84">IFERROR(INDEX(bank!$A$2:$P$1212,MATCH($M84&amp;$N84,bank!$Q$2:$Q$1212,0),AH$1),FALSE)</f>
        <v>48.98</v>
      </c>
      <c r="AI84" s="21" cm="1">
        <f t="array" ref="AI84">IFERROR(INDEX(bank!$A$2:$P$1212,MATCH($M84&amp;$N84,bank!$Q$2:$Q$1212,0),AI$1),FALSE)</f>
        <v>48.98</v>
      </c>
      <c r="AJ84" s="21" cm="1">
        <f t="array" ref="AJ84">IFERROR(INDEX(bank!$A$2:$P$1212,MATCH($M84&amp;$N84,bank!$Q$2:$Q$1212,0),AJ$1),FALSE)</f>
        <v>4656614.6099999975</v>
      </c>
      <c r="AK84" s="21" cm="1">
        <f t="array" ref="AK84">IFERROR(INDEX(bank!$A$2:$P$1212,MATCH($M84&amp;$N84,bank!$Q$2:$Q$1212,0),AK$1),FALSE)</f>
        <v>1</v>
      </c>
      <c r="AL84" s="21" t="b" cm="1">
        <f t="array" ref="AL84">IFERROR(INDEX(bank!$A$2:$P$1212,MATCH($M84&amp;$N84,bank!$Q$2:$Q$1212,0),AL$1),FALSE)</f>
        <v>1</v>
      </c>
      <c r="AM84" s="21" t="str" cm="1">
        <f t="array" ref="AM84">IFERROR(INDEX(bank!$A$2:$P$1212,MATCH($M84&amp;$N84,bank!$Q$2:$Q$1212,0),AM$1),FALSE)</f>
        <v>已关闭</v>
      </c>
    </row>
    <row r="85" spans="1:39" hidden="1">
      <c r="A85" s="18" t="s">
        <v>696</v>
      </c>
      <c r="B85" s="18" t="s">
        <v>965</v>
      </c>
      <c r="C85" s="18">
        <v>0</v>
      </c>
      <c r="D85" s="20">
        <v>45041.352359548611</v>
      </c>
      <c r="E85" s="18" t="s">
        <v>30</v>
      </c>
      <c r="F85" s="18" t="s">
        <v>20</v>
      </c>
      <c r="G85" s="18" t="b">
        <v>1</v>
      </c>
      <c r="H85" s="18">
        <v>0</v>
      </c>
      <c r="I85" s="18">
        <v>1</v>
      </c>
      <c r="J85" s="18" t="s">
        <v>46</v>
      </c>
      <c r="K85" s="20">
        <v>45044.080995370372</v>
      </c>
      <c r="L85" s="18">
        <v>500</v>
      </c>
      <c r="M85" s="18" t="s">
        <v>885</v>
      </c>
      <c r="N85" s="18">
        <v>80</v>
      </c>
      <c r="O85" s="19" cm="1">
        <f t="array" ref="O85">IFERROR(INDEX(cashier!$A$2:$I$672,MATCH($M85&amp;$N85,cashier!$J$2:$J$672,0),O$1),FALSE)</f>
        <v>403</v>
      </c>
      <c r="P85" s="19" t="str" cm="1">
        <f t="array" ref="P85">IFERROR(INDEX(cashier!$A$2:$I$672,MATCH($M85&amp;$N85,cashier!$J$2:$J$672,0),P$1),FALSE)</f>
        <v>吴总股东往来/RMB</v>
      </c>
      <c r="Q85" s="19" cm="1">
        <f t="array" ref="Q85">IFERROR(INDEX(cashier!$A$2:$I$672,MATCH($M85&amp;$N85,cashier!$J$2:$J$672,0),Q$1),FALSE)</f>
        <v>45044.077694618063</v>
      </c>
      <c r="R85" s="19" t="str" cm="1">
        <f t="array" ref="R85">IFERROR(INDEX(cashier!$A$2:$I$672,MATCH($M85&amp;$N85,cashier!$J$2:$J$672,0),R$1),FALSE)</f>
        <v>RMB</v>
      </c>
      <c r="S85" s="19" cm="1">
        <f t="array" ref="S85">IFERROR(INDEX(cashier!$A$2:$I$672,MATCH($M85&amp;$N85,cashier!$J$2:$J$672,0),S$1),FALSE)</f>
        <v>915.68</v>
      </c>
      <c r="T85" s="19" cm="1">
        <f t="array" ref="T85">IFERROR(INDEX(cashier!$A$2:$I$672,MATCH($M85&amp;$N85,cashier!$J$2:$J$672,0),T$1),FALSE)</f>
        <v>45044.080995370372</v>
      </c>
      <c r="U85" s="19" cm="1">
        <f t="array" ref="U85">IFERROR(INDEX(cashier!$A$2:$I$672,MATCH($M85&amp;$N85,cashier!$J$2:$J$672,0),U$1),FALSE)</f>
        <v>80</v>
      </c>
      <c r="V85" s="19" t="str" cm="1">
        <f t="array" ref="V85">IFERROR(INDEX(cashier!$A$2:$I$672,MATCH($M85&amp;$N85,cashier!$J$2:$J$672,0),V$1),FALSE)</f>
        <v>报销单</v>
      </c>
      <c r="W85" s="19" cm="1">
        <f t="array" ref="W85">IFERROR(INDEX(cashier!$A$2:$I$672,MATCH($M85&amp;$N85,cashier!$J$2:$J$672,0),W$1),FALSE)</f>
        <v>0</v>
      </c>
      <c r="X85" s="21" cm="1">
        <f t="array" ref="X85">IFERROR(INDEX(bank!$A$2:$P$1212,MATCH($M85&amp;$N85,bank!$Q$2:$Q$1212,0),X$1),FALSE)</f>
        <v>80</v>
      </c>
      <c r="Y85" s="21" t="str" cm="1">
        <f t="array" ref="Y85">IFERROR(INDEX(bank!$A$2:$P$1212,MATCH($M85&amp;$N85,bank!$Q$2:$Q$1212,0),Y$1),FALSE)</f>
        <v>报销单</v>
      </c>
      <c r="Z85" s="21" t="str" cm="1">
        <f t="array" ref="Z85">IFERROR(INDEX(bank!$A$2:$P$1212,MATCH($M85&amp;$N85,bank!$Q$2:$Q$1212,0),Z$1),FALSE)</f>
        <v>吴总股东往来/RMB</v>
      </c>
      <c r="AA85" s="21" t="str" cm="1">
        <f t="array" ref="AA85">IFERROR(INDEX(bank!$A$2:$P$1212,MATCH($M85&amp;$N85,bank!$Q$2:$Q$1212,0),AA$1),FALSE)</f>
        <v>RMB</v>
      </c>
      <c r="AB85" s="21" cm="1">
        <f t="array" ref="AB85">IFERROR(INDEX(bank!$A$2:$P$1212,MATCH($M85&amp;$N85,bank!$Q$2:$Q$1212,0),AB$1),FALSE)</f>
        <v>0</v>
      </c>
      <c r="AC85" s="21" t="str" cm="1">
        <f t="array" ref="AC85">IFERROR(INDEX(bank!$A$2:$P$1212,MATCH($M85&amp;$N85,bank!$Q$2:$Q$1212,0),AC$1),FALSE)</f>
        <v xml:space="preserve">5502.09-办公费用 </v>
      </c>
      <c r="AD85" s="21" t="str" cm="1">
        <f t="array" ref="AD85">IFERROR(INDEX(bank!$A$2:$P$1212,MATCH($M85&amp;$N85,bank!$Q$2:$Q$1212,0),AD$1),FALSE)</f>
        <v>咖啡豆1包</v>
      </c>
      <c r="AE85" s="21" cm="1">
        <f t="array" ref="AE85">IFERROR(INDEX(bank!$A$2:$P$1212,MATCH($M85&amp;$N85,bank!$Q$2:$Q$1212,0),AE$1),FALSE)</f>
        <v>45044.080995370372</v>
      </c>
      <c r="AF85" s="21" cm="1">
        <f t="array" ref="AF85">IFERROR(INDEX(bank!$A$2:$P$1212,MATCH($M85&amp;$N85,bank!$Q$2:$Q$1212,0),AF$1),FALSE)</f>
        <v>0</v>
      </c>
      <c r="AG85" s="21" cm="1">
        <f t="array" ref="AG85">IFERROR(INDEX(bank!$A$2:$P$1212,MATCH($M85&amp;$N85,bank!$Q$2:$Q$1212,0),AG$1),FALSE)</f>
        <v>0</v>
      </c>
      <c r="AH85" s="21" cm="1">
        <f t="array" ref="AH85">IFERROR(INDEX(bank!$A$2:$P$1212,MATCH($M85&amp;$N85,bank!$Q$2:$Q$1212,0),AH$1),FALSE)</f>
        <v>48.98</v>
      </c>
      <c r="AI85" s="21" cm="1">
        <f t="array" ref="AI85">IFERROR(INDEX(bank!$A$2:$P$1212,MATCH($M85&amp;$N85,bank!$Q$2:$Q$1212,0),AI$1),FALSE)</f>
        <v>48.98</v>
      </c>
      <c r="AJ85" s="21" cm="1">
        <f t="array" ref="AJ85">IFERROR(INDEX(bank!$A$2:$P$1212,MATCH($M85&amp;$N85,bank!$Q$2:$Q$1212,0),AJ$1),FALSE)</f>
        <v>4656614.6099999975</v>
      </c>
      <c r="AK85" s="21" cm="1">
        <f t="array" ref="AK85">IFERROR(INDEX(bank!$A$2:$P$1212,MATCH($M85&amp;$N85,bank!$Q$2:$Q$1212,0),AK$1),FALSE)</f>
        <v>1</v>
      </c>
      <c r="AL85" s="21" t="b" cm="1">
        <f t="array" ref="AL85">IFERROR(INDEX(bank!$A$2:$P$1212,MATCH($M85&amp;$N85,bank!$Q$2:$Q$1212,0),AL$1),FALSE)</f>
        <v>1</v>
      </c>
      <c r="AM85" s="21" t="str" cm="1">
        <f t="array" ref="AM85">IFERROR(INDEX(bank!$A$2:$P$1212,MATCH($M85&amp;$N85,bank!$Q$2:$Q$1212,0),AM$1),FALSE)</f>
        <v>已关闭</v>
      </c>
    </row>
    <row r="86" spans="1:39" hidden="1">
      <c r="A86" s="18" t="s">
        <v>696</v>
      </c>
      <c r="B86" s="18" t="s">
        <v>966</v>
      </c>
      <c r="C86" s="18">
        <v>99908.99</v>
      </c>
      <c r="D86" s="20">
        <v>45041.402915914347</v>
      </c>
      <c r="E86" s="18" t="s">
        <v>30</v>
      </c>
      <c r="F86" s="18" t="s">
        <v>20</v>
      </c>
      <c r="G86" s="18" t="b">
        <v>1</v>
      </c>
      <c r="H86" s="18">
        <v>0</v>
      </c>
      <c r="I86" s="18">
        <v>1</v>
      </c>
      <c r="J86" s="18" t="s">
        <v>46</v>
      </c>
      <c r="K86" s="20">
        <v>45044.080312500002</v>
      </c>
      <c r="L86" s="18">
        <v>99908.99</v>
      </c>
      <c r="M86" s="18" t="s">
        <v>885</v>
      </c>
      <c r="N86" s="18">
        <v>81</v>
      </c>
      <c r="O86" s="19" cm="1">
        <f t="array" ref="O86">IFERROR(INDEX(cashier!$A$2:$I$672,MATCH($M86&amp;$N86,cashier!$J$2:$J$672,0),O$1),FALSE)</f>
        <v>402</v>
      </c>
      <c r="P86" s="19" t="str" cm="1">
        <f t="array" ref="P86">IFERROR(INDEX(cashier!$A$2:$I$672,MATCH($M86&amp;$N86,cashier!$J$2:$J$672,0),P$1),FALSE)</f>
        <v>吴总股东往来/RMB</v>
      </c>
      <c r="Q86" s="19" cm="1">
        <f t="array" ref="Q86">IFERROR(INDEX(cashier!$A$2:$I$672,MATCH($M86&amp;$N86,cashier!$J$2:$J$672,0),Q$1),FALSE)</f>
        <v>45044.077059108793</v>
      </c>
      <c r="R86" s="19" t="str" cm="1">
        <f t="array" ref="R86">IFERROR(INDEX(cashier!$A$2:$I$672,MATCH($M86&amp;$N86,cashier!$J$2:$J$672,0),R$1),FALSE)</f>
        <v>RMB</v>
      </c>
      <c r="S86" s="19" cm="1">
        <f t="array" ref="S86">IFERROR(INDEX(cashier!$A$2:$I$672,MATCH($M86&amp;$N86,cashier!$J$2:$J$672,0),S$1),FALSE)</f>
        <v>141909.76000000001</v>
      </c>
      <c r="T86" s="19" cm="1">
        <f t="array" ref="T86">IFERROR(INDEX(cashier!$A$2:$I$672,MATCH($M86&amp;$N86,cashier!$J$2:$J$672,0),T$1),FALSE)</f>
        <v>45044.080312500002</v>
      </c>
      <c r="U86" s="19" cm="1">
        <f t="array" ref="U86">IFERROR(INDEX(cashier!$A$2:$I$672,MATCH($M86&amp;$N86,cashier!$J$2:$J$672,0),U$1),FALSE)</f>
        <v>81</v>
      </c>
      <c r="V86" s="19" t="str" cm="1">
        <f t="array" ref="V86">IFERROR(INDEX(cashier!$A$2:$I$672,MATCH($M86&amp;$N86,cashier!$J$2:$J$672,0),V$1),FALSE)</f>
        <v>报销单</v>
      </c>
      <c r="W86" s="19" cm="1">
        <f t="array" ref="W86">IFERROR(INDEX(cashier!$A$2:$I$672,MATCH($M86&amp;$N86,cashier!$J$2:$J$672,0),W$1),FALSE)</f>
        <v>0</v>
      </c>
      <c r="X86" s="21" cm="1">
        <f t="array" ref="X86">IFERROR(INDEX(bank!$A$2:$P$1212,MATCH($M86&amp;$N86,bank!$Q$2:$Q$1212,0),X$1),FALSE)</f>
        <v>81</v>
      </c>
      <c r="Y86" s="21" t="str" cm="1">
        <f t="array" ref="Y86">IFERROR(INDEX(bank!$A$2:$P$1212,MATCH($M86&amp;$N86,bank!$Q$2:$Q$1212,0),Y$1),FALSE)</f>
        <v>报销单</v>
      </c>
      <c r="Z86" s="21" t="str" cm="1">
        <f t="array" ref="Z86">IFERROR(INDEX(bank!$A$2:$P$1212,MATCH($M86&amp;$N86,bank!$Q$2:$Q$1212,0),Z$1),FALSE)</f>
        <v>吴总股东往来/RMB</v>
      </c>
      <c r="AA86" s="21" t="str" cm="1">
        <f t="array" ref="AA86">IFERROR(INDEX(bank!$A$2:$P$1212,MATCH($M86&amp;$N86,bank!$Q$2:$Q$1212,0),AA$1),FALSE)</f>
        <v>RMB</v>
      </c>
      <c r="AB86" s="21" cm="1">
        <f t="array" ref="AB86">IFERROR(INDEX(bank!$A$2:$P$1212,MATCH($M86&amp;$N86,bank!$Q$2:$Q$1212,0),AB$1),FALSE)</f>
        <v>0</v>
      </c>
      <c r="AC86" s="21" t="str" cm="1">
        <f t="array" ref="AC86">IFERROR(INDEX(bank!$A$2:$P$1212,MATCH($M86&amp;$N86,bank!$Q$2:$Q$1212,0),AC$1),FALSE)</f>
        <v xml:space="preserve">5502.10-薪资福利  </v>
      </c>
      <c r="AD86" s="21" t="str" cm="1">
        <f t="array" ref="AD86">IFERROR(INDEX(bank!$A$2:$P$1212,MATCH($M86&amp;$N86,bank!$Q$2:$Q$1212,0),AD$1),FALSE)</f>
        <v>江辉2022年OP航次提成</v>
      </c>
      <c r="AE86" s="21" cm="1">
        <f t="array" ref="AE86">IFERROR(INDEX(bank!$A$2:$P$1212,MATCH($M86&amp;$N86,bank!$Q$2:$Q$1212,0),AE$1),FALSE)</f>
        <v>45044.080312500002</v>
      </c>
      <c r="AF86" s="21" cm="1">
        <f t="array" ref="AF86">IFERROR(INDEX(bank!$A$2:$P$1212,MATCH($M86&amp;$N86,bank!$Q$2:$Q$1212,0),AF$1),FALSE)</f>
        <v>0</v>
      </c>
      <c r="AG86" s="21" cm="1">
        <f t="array" ref="AG86">IFERROR(INDEX(bank!$A$2:$P$1212,MATCH($M86&amp;$N86,bank!$Q$2:$Q$1212,0),AG$1),FALSE)</f>
        <v>0</v>
      </c>
      <c r="AH86" s="21" cm="1">
        <f t="array" ref="AH86">IFERROR(INDEX(bank!$A$2:$P$1212,MATCH($M86&amp;$N86,bank!$Q$2:$Q$1212,0),AH$1),FALSE)</f>
        <v>99908.99</v>
      </c>
      <c r="AI86" s="21" cm="1">
        <f t="array" ref="AI86">IFERROR(INDEX(bank!$A$2:$P$1212,MATCH($M86&amp;$N86,bank!$Q$2:$Q$1212,0),AI$1),FALSE)</f>
        <v>99908.99</v>
      </c>
      <c r="AJ86" s="21" cm="1">
        <f t="array" ref="AJ86">IFERROR(INDEX(bank!$A$2:$P$1212,MATCH($M86&amp;$N86,bank!$Q$2:$Q$1212,0),AJ$1),FALSE)</f>
        <v>4698664.3599999975</v>
      </c>
      <c r="AK86" s="21" cm="1">
        <f t="array" ref="AK86">IFERROR(INDEX(bank!$A$2:$P$1212,MATCH($M86&amp;$N86,bank!$Q$2:$Q$1212,0),AK$1),FALSE)</f>
        <v>1</v>
      </c>
      <c r="AL86" s="21" t="b" cm="1">
        <f t="array" ref="AL86">IFERROR(INDEX(bank!$A$2:$P$1212,MATCH($M86&amp;$N86,bank!$Q$2:$Q$1212,0),AL$1),FALSE)</f>
        <v>1</v>
      </c>
      <c r="AM86" s="21" t="str" cm="1">
        <f t="array" ref="AM86">IFERROR(INDEX(bank!$A$2:$P$1212,MATCH($M86&amp;$N86,bank!$Q$2:$Q$1212,0),AM$1),FALSE)</f>
        <v>已关闭</v>
      </c>
    </row>
    <row r="87" spans="1:39" hidden="1">
      <c r="A87" s="18" t="s">
        <v>696</v>
      </c>
      <c r="B87" s="18" t="s">
        <v>967</v>
      </c>
      <c r="C87" s="18">
        <v>13839.06</v>
      </c>
      <c r="D87" s="20">
        <v>45041.402915914347</v>
      </c>
      <c r="E87" s="18" t="s">
        <v>30</v>
      </c>
      <c r="F87" s="18" t="s">
        <v>20</v>
      </c>
      <c r="G87" s="18" t="b">
        <v>1</v>
      </c>
      <c r="H87" s="18">
        <v>0</v>
      </c>
      <c r="I87" s="18">
        <v>1</v>
      </c>
      <c r="J87" s="18" t="s">
        <v>46</v>
      </c>
      <c r="K87" s="20">
        <v>45044.080312500002</v>
      </c>
      <c r="L87" s="18">
        <v>13839.06</v>
      </c>
      <c r="M87" s="18" t="s">
        <v>885</v>
      </c>
      <c r="N87" s="18">
        <v>81</v>
      </c>
      <c r="O87" s="19" cm="1">
        <f t="array" ref="O87">IFERROR(INDEX(cashier!$A$2:$I$672,MATCH($M87&amp;$N87,cashier!$J$2:$J$672,0),O$1),FALSE)</f>
        <v>402</v>
      </c>
      <c r="P87" s="19" t="str" cm="1">
        <f t="array" ref="P87">IFERROR(INDEX(cashier!$A$2:$I$672,MATCH($M87&amp;$N87,cashier!$J$2:$J$672,0),P$1),FALSE)</f>
        <v>吴总股东往来/RMB</v>
      </c>
      <c r="Q87" s="19" cm="1">
        <f t="array" ref="Q87">IFERROR(INDEX(cashier!$A$2:$I$672,MATCH($M87&amp;$N87,cashier!$J$2:$J$672,0),Q$1),FALSE)</f>
        <v>45044.077059108793</v>
      </c>
      <c r="R87" s="19" t="str" cm="1">
        <f t="array" ref="R87">IFERROR(INDEX(cashier!$A$2:$I$672,MATCH($M87&amp;$N87,cashier!$J$2:$J$672,0),R$1),FALSE)</f>
        <v>RMB</v>
      </c>
      <c r="S87" s="19" cm="1">
        <f t="array" ref="S87">IFERROR(INDEX(cashier!$A$2:$I$672,MATCH($M87&amp;$N87,cashier!$J$2:$J$672,0),S$1),FALSE)</f>
        <v>141909.76000000001</v>
      </c>
      <c r="T87" s="19" cm="1">
        <f t="array" ref="T87">IFERROR(INDEX(cashier!$A$2:$I$672,MATCH($M87&amp;$N87,cashier!$J$2:$J$672,0),T$1),FALSE)</f>
        <v>45044.080312500002</v>
      </c>
      <c r="U87" s="19" cm="1">
        <f t="array" ref="U87">IFERROR(INDEX(cashier!$A$2:$I$672,MATCH($M87&amp;$N87,cashier!$J$2:$J$672,0),U$1),FALSE)</f>
        <v>81</v>
      </c>
      <c r="V87" s="19" t="str" cm="1">
        <f t="array" ref="V87">IFERROR(INDEX(cashier!$A$2:$I$672,MATCH($M87&amp;$N87,cashier!$J$2:$J$672,0),V$1),FALSE)</f>
        <v>报销单</v>
      </c>
      <c r="W87" s="19" cm="1">
        <f t="array" ref="W87">IFERROR(INDEX(cashier!$A$2:$I$672,MATCH($M87&amp;$N87,cashier!$J$2:$J$672,0),W$1),FALSE)</f>
        <v>0</v>
      </c>
      <c r="X87" s="21" cm="1">
        <f t="array" ref="X87">IFERROR(INDEX(bank!$A$2:$P$1212,MATCH($M87&amp;$N87,bank!$Q$2:$Q$1212,0),X$1),FALSE)</f>
        <v>81</v>
      </c>
      <c r="Y87" s="21" t="str" cm="1">
        <f t="array" ref="Y87">IFERROR(INDEX(bank!$A$2:$P$1212,MATCH($M87&amp;$N87,bank!$Q$2:$Q$1212,0),Y$1),FALSE)</f>
        <v>报销单</v>
      </c>
      <c r="Z87" s="21" t="str" cm="1">
        <f t="array" ref="Z87">IFERROR(INDEX(bank!$A$2:$P$1212,MATCH($M87&amp;$N87,bank!$Q$2:$Q$1212,0),Z$1),FALSE)</f>
        <v>吴总股东往来/RMB</v>
      </c>
      <c r="AA87" s="21" t="str" cm="1">
        <f t="array" ref="AA87">IFERROR(INDEX(bank!$A$2:$P$1212,MATCH($M87&amp;$N87,bank!$Q$2:$Q$1212,0),AA$1),FALSE)</f>
        <v>RMB</v>
      </c>
      <c r="AB87" s="21" cm="1">
        <f t="array" ref="AB87">IFERROR(INDEX(bank!$A$2:$P$1212,MATCH($M87&amp;$N87,bank!$Q$2:$Q$1212,0),AB$1),FALSE)</f>
        <v>0</v>
      </c>
      <c r="AC87" s="21" t="str" cm="1">
        <f t="array" ref="AC87">IFERROR(INDEX(bank!$A$2:$P$1212,MATCH($M87&amp;$N87,bank!$Q$2:$Q$1212,0),AC$1),FALSE)</f>
        <v xml:space="preserve">5502.10-薪资福利  </v>
      </c>
      <c r="AD87" s="21" t="str" cm="1">
        <f t="array" ref="AD87">IFERROR(INDEX(bank!$A$2:$P$1212,MATCH($M87&amp;$N87,bank!$Q$2:$Q$1212,0),AD$1),FALSE)</f>
        <v>江辉2022年OP航次提成</v>
      </c>
      <c r="AE87" s="21" cm="1">
        <f t="array" ref="AE87">IFERROR(INDEX(bank!$A$2:$P$1212,MATCH($M87&amp;$N87,bank!$Q$2:$Q$1212,0),AE$1),FALSE)</f>
        <v>45044.080312500002</v>
      </c>
      <c r="AF87" s="21" cm="1">
        <f t="array" ref="AF87">IFERROR(INDEX(bank!$A$2:$P$1212,MATCH($M87&amp;$N87,bank!$Q$2:$Q$1212,0),AF$1),FALSE)</f>
        <v>0</v>
      </c>
      <c r="AG87" s="21" cm="1">
        <f t="array" ref="AG87">IFERROR(INDEX(bank!$A$2:$P$1212,MATCH($M87&amp;$N87,bank!$Q$2:$Q$1212,0),AG$1),FALSE)</f>
        <v>0</v>
      </c>
      <c r="AH87" s="21" cm="1">
        <f t="array" ref="AH87">IFERROR(INDEX(bank!$A$2:$P$1212,MATCH($M87&amp;$N87,bank!$Q$2:$Q$1212,0),AH$1),FALSE)</f>
        <v>99908.99</v>
      </c>
      <c r="AI87" s="21" cm="1">
        <f t="array" ref="AI87">IFERROR(INDEX(bank!$A$2:$P$1212,MATCH($M87&amp;$N87,bank!$Q$2:$Q$1212,0),AI$1),FALSE)</f>
        <v>99908.99</v>
      </c>
      <c r="AJ87" s="21" cm="1">
        <f t="array" ref="AJ87">IFERROR(INDEX(bank!$A$2:$P$1212,MATCH($M87&amp;$N87,bank!$Q$2:$Q$1212,0),AJ$1),FALSE)</f>
        <v>4698664.3599999975</v>
      </c>
      <c r="AK87" s="21" cm="1">
        <f t="array" ref="AK87">IFERROR(INDEX(bank!$A$2:$P$1212,MATCH($M87&amp;$N87,bank!$Q$2:$Q$1212,0),AK$1),FALSE)</f>
        <v>1</v>
      </c>
      <c r="AL87" s="21" t="b" cm="1">
        <f t="array" ref="AL87">IFERROR(INDEX(bank!$A$2:$P$1212,MATCH($M87&amp;$N87,bank!$Q$2:$Q$1212,0),AL$1),FALSE)</f>
        <v>1</v>
      </c>
      <c r="AM87" s="21" t="str" cm="1">
        <f t="array" ref="AM87">IFERROR(INDEX(bank!$A$2:$P$1212,MATCH($M87&amp;$N87,bank!$Q$2:$Q$1212,0),AM$1),FALSE)</f>
        <v>已关闭</v>
      </c>
    </row>
    <row r="88" spans="1:39" hidden="1">
      <c r="A88" s="18" t="s">
        <v>696</v>
      </c>
      <c r="B88" s="18" t="s">
        <v>968</v>
      </c>
      <c r="C88" s="18">
        <v>28161.71</v>
      </c>
      <c r="D88" s="20">
        <v>45041.402915914347</v>
      </c>
      <c r="E88" s="18" t="s">
        <v>30</v>
      </c>
      <c r="F88" s="18" t="s">
        <v>20</v>
      </c>
      <c r="G88" s="18" t="b">
        <v>1</v>
      </c>
      <c r="H88" s="18">
        <v>0</v>
      </c>
      <c r="I88" s="18">
        <v>1</v>
      </c>
      <c r="J88" s="18" t="s">
        <v>46</v>
      </c>
      <c r="K88" s="20">
        <v>45044.080312500002</v>
      </c>
      <c r="L88" s="18">
        <v>28161.71</v>
      </c>
      <c r="M88" s="18" t="s">
        <v>885</v>
      </c>
      <c r="N88" s="18">
        <v>81</v>
      </c>
      <c r="O88" s="19" cm="1">
        <f t="array" ref="O88">IFERROR(INDEX(cashier!$A$2:$I$672,MATCH($M88&amp;$N88,cashier!$J$2:$J$672,0),O$1),FALSE)</f>
        <v>402</v>
      </c>
      <c r="P88" s="19" t="str" cm="1">
        <f t="array" ref="P88">IFERROR(INDEX(cashier!$A$2:$I$672,MATCH($M88&amp;$N88,cashier!$J$2:$J$672,0),P$1),FALSE)</f>
        <v>吴总股东往来/RMB</v>
      </c>
      <c r="Q88" s="19" cm="1">
        <f t="array" ref="Q88">IFERROR(INDEX(cashier!$A$2:$I$672,MATCH($M88&amp;$N88,cashier!$J$2:$J$672,0),Q$1),FALSE)</f>
        <v>45044.077059108793</v>
      </c>
      <c r="R88" s="19" t="str" cm="1">
        <f t="array" ref="R88">IFERROR(INDEX(cashier!$A$2:$I$672,MATCH($M88&amp;$N88,cashier!$J$2:$J$672,0),R$1),FALSE)</f>
        <v>RMB</v>
      </c>
      <c r="S88" s="19" cm="1">
        <f t="array" ref="S88">IFERROR(INDEX(cashier!$A$2:$I$672,MATCH($M88&amp;$N88,cashier!$J$2:$J$672,0),S$1),FALSE)</f>
        <v>141909.76000000001</v>
      </c>
      <c r="T88" s="19" cm="1">
        <f t="array" ref="T88">IFERROR(INDEX(cashier!$A$2:$I$672,MATCH($M88&amp;$N88,cashier!$J$2:$J$672,0),T$1),FALSE)</f>
        <v>45044.080312500002</v>
      </c>
      <c r="U88" s="19" cm="1">
        <f t="array" ref="U88">IFERROR(INDEX(cashier!$A$2:$I$672,MATCH($M88&amp;$N88,cashier!$J$2:$J$672,0),U$1),FALSE)</f>
        <v>81</v>
      </c>
      <c r="V88" s="19" t="str" cm="1">
        <f t="array" ref="V88">IFERROR(INDEX(cashier!$A$2:$I$672,MATCH($M88&amp;$N88,cashier!$J$2:$J$672,0),V$1),FALSE)</f>
        <v>报销单</v>
      </c>
      <c r="W88" s="19" cm="1">
        <f t="array" ref="W88">IFERROR(INDEX(cashier!$A$2:$I$672,MATCH($M88&amp;$N88,cashier!$J$2:$J$672,0),W$1),FALSE)</f>
        <v>0</v>
      </c>
      <c r="X88" s="21" cm="1">
        <f t="array" ref="X88">IFERROR(INDEX(bank!$A$2:$P$1212,MATCH($M88&amp;$N88,bank!$Q$2:$Q$1212,0),X$1),FALSE)</f>
        <v>81</v>
      </c>
      <c r="Y88" s="21" t="str" cm="1">
        <f t="array" ref="Y88">IFERROR(INDEX(bank!$A$2:$P$1212,MATCH($M88&amp;$N88,bank!$Q$2:$Q$1212,0),Y$1),FALSE)</f>
        <v>报销单</v>
      </c>
      <c r="Z88" s="21" t="str" cm="1">
        <f t="array" ref="Z88">IFERROR(INDEX(bank!$A$2:$P$1212,MATCH($M88&amp;$N88,bank!$Q$2:$Q$1212,0),Z$1),FALSE)</f>
        <v>吴总股东往来/RMB</v>
      </c>
      <c r="AA88" s="21" t="str" cm="1">
        <f t="array" ref="AA88">IFERROR(INDEX(bank!$A$2:$P$1212,MATCH($M88&amp;$N88,bank!$Q$2:$Q$1212,0),AA$1),FALSE)</f>
        <v>RMB</v>
      </c>
      <c r="AB88" s="21" cm="1">
        <f t="array" ref="AB88">IFERROR(INDEX(bank!$A$2:$P$1212,MATCH($M88&amp;$N88,bank!$Q$2:$Q$1212,0),AB$1),FALSE)</f>
        <v>0</v>
      </c>
      <c r="AC88" s="21" t="str" cm="1">
        <f t="array" ref="AC88">IFERROR(INDEX(bank!$A$2:$P$1212,MATCH($M88&amp;$N88,bank!$Q$2:$Q$1212,0),AC$1),FALSE)</f>
        <v xml:space="preserve">5502.10-薪资福利  </v>
      </c>
      <c r="AD88" s="21" t="str" cm="1">
        <f t="array" ref="AD88">IFERROR(INDEX(bank!$A$2:$P$1212,MATCH($M88&amp;$N88,bank!$Q$2:$Q$1212,0),AD$1),FALSE)</f>
        <v>江辉2022年OP航次提成</v>
      </c>
      <c r="AE88" s="21" cm="1">
        <f t="array" ref="AE88">IFERROR(INDEX(bank!$A$2:$P$1212,MATCH($M88&amp;$N88,bank!$Q$2:$Q$1212,0),AE$1),FALSE)</f>
        <v>45044.080312500002</v>
      </c>
      <c r="AF88" s="21" cm="1">
        <f t="array" ref="AF88">IFERROR(INDEX(bank!$A$2:$P$1212,MATCH($M88&amp;$N88,bank!$Q$2:$Q$1212,0),AF$1),FALSE)</f>
        <v>0</v>
      </c>
      <c r="AG88" s="21" cm="1">
        <f t="array" ref="AG88">IFERROR(INDEX(bank!$A$2:$P$1212,MATCH($M88&amp;$N88,bank!$Q$2:$Q$1212,0),AG$1),FALSE)</f>
        <v>0</v>
      </c>
      <c r="AH88" s="21" cm="1">
        <f t="array" ref="AH88">IFERROR(INDEX(bank!$A$2:$P$1212,MATCH($M88&amp;$N88,bank!$Q$2:$Q$1212,0),AH$1),FALSE)</f>
        <v>99908.99</v>
      </c>
      <c r="AI88" s="21" cm="1">
        <f t="array" ref="AI88">IFERROR(INDEX(bank!$A$2:$P$1212,MATCH($M88&amp;$N88,bank!$Q$2:$Q$1212,0),AI$1),FALSE)</f>
        <v>99908.99</v>
      </c>
      <c r="AJ88" s="21" cm="1">
        <f t="array" ref="AJ88">IFERROR(INDEX(bank!$A$2:$P$1212,MATCH($M88&amp;$N88,bank!$Q$2:$Q$1212,0),AJ$1),FALSE)</f>
        <v>4698664.3599999975</v>
      </c>
      <c r="AK88" s="21" cm="1">
        <f t="array" ref="AK88">IFERROR(INDEX(bank!$A$2:$P$1212,MATCH($M88&amp;$N88,bank!$Q$2:$Q$1212,0),AK$1),FALSE)</f>
        <v>1</v>
      </c>
      <c r="AL88" s="21" t="b" cm="1">
        <f t="array" ref="AL88">IFERROR(INDEX(bank!$A$2:$P$1212,MATCH($M88&amp;$N88,bank!$Q$2:$Q$1212,0),AL$1),FALSE)</f>
        <v>1</v>
      </c>
      <c r="AM88" s="21" t="str" cm="1">
        <f t="array" ref="AM88">IFERROR(INDEX(bank!$A$2:$P$1212,MATCH($M88&amp;$N88,bank!$Q$2:$Q$1212,0),AM$1),FALSE)</f>
        <v>已关闭</v>
      </c>
    </row>
    <row r="89" spans="1:39" hidden="1">
      <c r="A89" s="18" t="s">
        <v>61</v>
      </c>
      <c r="B89" s="18" t="s">
        <v>969</v>
      </c>
      <c r="C89" s="18">
        <v>0</v>
      </c>
      <c r="D89" s="20">
        <v>45042.318616388889</v>
      </c>
      <c r="E89" s="18" t="s">
        <v>30</v>
      </c>
      <c r="F89" s="18" t="s">
        <v>20</v>
      </c>
      <c r="G89" s="18" t="b">
        <v>1</v>
      </c>
      <c r="H89" s="18">
        <v>0</v>
      </c>
      <c r="I89" s="18">
        <v>1</v>
      </c>
      <c r="J89" s="18" t="s">
        <v>46</v>
      </c>
      <c r="K89" s="20">
        <v>45044.077986111108</v>
      </c>
      <c r="L89" s="18">
        <v>12</v>
      </c>
      <c r="M89" s="18" t="s">
        <v>885</v>
      </c>
      <c r="N89" s="18">
        <v>82</v>
      </c>
      <c r="O89" s="19" cm="1">
        <f t="array" ref="O89">IFERROR(INDEX(cashier!$A$2:$I$672,MATCH($M89&amp;$N89,cashier!$J$2:$J$672,0),O$1),FALSE)</f>
        <v>401</v>
      </c>
      <c r="P89" s="19" t="str" cm="1">
        <f t="array" ref="P89">IFERROR(INDEX(cashier!$A$2:$I$672,MATCH($M89&amp;$N89,cashier!$J$2:$J$672,0),P$1),FALSE)</f>
        <v>吴总股东往来/RMB</v>
      </c>
      <c r="Q89" s="19" cm="1">
        <f t="array" ref="Q89">IFERROR(INDEX(cashier!$A$2:$I$672,MATCH($M89&amp;$N89,cashier!$J$2:$J$672,0),Q$1),FALSE)</f>
        <v>45044.074727395833</v>
      </c>
      <c r="R89" s="19" t="str" cm="1">
        <f t="array" ref="R89">IFERROR(INDEX(cashier!$A$2:$I$672,MATCH($M89&amp;$N89,cashier!$J$2:$J$672,0),R$1),FALSE)</f>
        <v>RMB</v>
      </c>
      <c r="S89" s="19" cm="1">
        <f t="array" ref="S89">IFERROR(INDEX(cashier!$A$2:$I$672,MATCH($M89&amp;$N89,cashier!$J$2:$J$672,0),S$1),FALSE)</f>
        <v>93</v>
      </c>
      <c r="T89" s="19" cm="1">
        <f t="array" ref="T89">IFERROR(INDEX(cashier!$A$2:$I$672,MATCH($M89&amp;$N89,cashier!$J$2:$J$672,0),T$1),FALSE)</f>
        <v>45044.077986111108</v>
      </c>
      <c r="U89" s="19" cm="1">
        <f t="array" ref="U89">IFERROR(INDEX(cashier!$A$2:$I$672,MATCH($M89&amp;$N89,cashier!$J$2:$J$672,0),U$1),FALSE)</f>
        <v>82</v>
      </c>
      <c r="V89" s="19" t="str" cm="1">
        <f t="array" ref="V89">IFERROR(INDEX(cashier!$A$2:$I$672,MATCH($M89&amp;$N89,cashier!$J$2:$J$672,0),V$1),FALSE)</f>
        <v>报销单</v>
      </c>
      <c r="W89" s="19" cm="1">
        <f t="array" ref="W89">IFERROR(INDEX(cashier!$A$2:$I$672,MATCH($M89&amp;$N89,cashier!$J$2:$J$672,0),W$1),FALSE)</f>
        <v>0</v>
      </c>
      <c r="X89" s="21" cm="1">
        <f t="array" ref="X89">IFERROR(INDEX(bank!$A$2:$P$1212,MATCH($M89&amp;$N89,bank!$Q$2:$Q$1212,0),X$1),FALSE)</f>
        <v>82</v>
      </c>
      <c r="Y89" s="21" t="str" cm="1">
        <f t="array" ref="Y89">IFERROR(INDEX(bank!$A$2:$P$1212,MATCH($M89&amp;$N89,bank!$Q$2:$Q$1212,0),Y$1),FALSE)</f>
        <v>报销单</v>
      </c>
      <c r="Z89" s="21" t="str" cm="1">
        <f t="array" ref="Z89">IFERROR(INDEX(bank!$A$2:$P$1212,MATCH($M89&amp;$N89,bank!$Q$2:$Q$1212,0),Z$1),FALSE)</f>
        <v>吴总股东往来/RMB</v>
      </c>
      <c r="AA89" s="21" t="str" cm="1">
        <f t="array" ref="AA89">IFERROR(INDEX(bank!$A$2:$P$1212,MATCH($M89&amp;$N89,bank!$Q$2:$Q$1212,0),AA$1),FALSE)</f>
        <v>RMB</v>
      </c>
      <c r="AB89" s="21" cm="1">
        <f t="array" ref="AB89">IFERROR(INDEX(bank!$A$2:$P$1212,MATCH($M89&amp;$N89,bank!$Q$2:$Q$1212,0),AB$1),FALSE)</f>
        <v>0</v>
      </c>
      <c r="AC89" s="21" t="str" cm="1">
        <f t="array" ref="AC89">IFERROR(INDEX(bank!$A$2:$P$1212,MATCH($M89&amp;$N89,bank!$Q$2:$Q$1212,0),AC$1),FALSE)</f>
        <v xml:space="preserve">5502.09-办公费用 </v>
      </c>
      <c r="AD89" s="21" t="str" cm="1">
        <f t="array" ref="AD89">IFERROR(INDEX(bank!$A$2:$P$1212,MATCH($M89&amp;$N89,bank!$Q$2:$Q$1212,0),AD$1),FALSE)</f>
        <v>快递费</v>
      </c>
      <c r="AE89" s="21" cm="1">
        <f t="array" ref="AE89">IFERROR(INDEX(bank!$A$2:$P$1212,MATCH($M89&amp;$N89,bank!$Q$2:$Q$1212,0),AE$1),FALSE)</f>
        <v>45044.077986111108</v>
      </c>
      <c r="AF89" s="21" cm="1">
        <f t="array" ref="AF89">IFERROR(INDEX(bank!$A$2:$P$1212,MATCH($M89&amp;$N89,bank!$Q$2:$Q$1212,0),AF$1),FALSE)</f>
        <v>0</v>
      </c>
      <c r="AG89" s="21" cm="1">
        <f t="array" ref="AG89">IFERROR(INDEX(bank!$A$2:$P$1212,MATCH($M89&amp;$N89,bank!$Q$2:$Q$1212,0),AG$1),FALSE)</f>
        <v>0</v>
      </c>
      <c r="AH89" s="21" cm="1">
        <f t="array" ref="AH89">IFERROR(INDEX(bank!$A$2:$P$1212,MATCH($M89&amp;$N89,bank!$Q$2:$Q$1212,0),AH$1),FALSE)</f>
        <v>12</v>
      </c>
      <c r="AI89" s="21" cm="1">
        <f t="array" ref="AI89">IFERROR(INDEX(bank!$A$2:$P$1212,MATCH($M89&amp;$N89,bank!$Q$2:$Q$1212,0),AI$1),FALSE)</f>
        <v>12</v>
      </c>
      <c r="AJ89" s="21" cm="1">
        <f t="array" ref="AJ89">IFERROR(INDEX(bank!$A$2:$P$1212,MATCH($M89&amp;$N89,bank!$Q$2:$Q$1212,0),AJ$1),FALSE)</f>
        <v>4798654.3499999987</v>
      </c>
      <c r="AK89" s="21" cm="1">
        <f t="array" ref="AK89">IFERROR(INDEX(bank!$A$2:$P$1212,MATCH($M89&amp;$N89,bank!$Q$2:$Q$1212,0),AK$1),FALSE)</f>
        <v>1</v>
      </c>
      <c r="AL89" s="21" t="b" cm="1">
        <f t="array" ref="AL89">IFERROR(INDEX(bank!$A$2:$P$1212,MATCH($M89&amp;$N89,bank!$Q$2:$Q$1212,0),AL$1),FALSE)</f>
        <v>1</v>
      </c>
      <c r="AM89" s="21" t="str" cm="1">
        <f t="array" ref="AM89">IFERROR(INDEX(bank!$A$2:$P$1212,MATCH($M89&amp;$N89,bank!$Q$2:$Q$1212,0),AM$1),FALSE)</f>
        <v>已关闭</v>
      </c>
    </row>
    <row r="90" spans="1:39" hidden="1">
      <c r="A90" s="18" t="s">
        <v>891</v>
      </c>
      <c r="B90" s="18" t="s">
        <v>970</v>
      </c>
      <c r="C90" s="18">
        <v>0</v>
      </c>
      <c r="D90" s="20">
        <v>45042.318616388889</v>
      </c>
      <c r="E90" s="18" t="s">
        <v>30</v>
      </c>
      <c r="F90" s="18" t="s">
        <v>20</v>
      </c>
      <c r="G90" s="18" t="b">
        <v>1</v>
      </c>
      <c r="H90" s="18">
        <v>0</v>
      </c>
      <c r="I90" s="18">
        <v>1</v>
      </c>
      <c r="J90" s="18" t="s">
        <v>46</v>
      </c>
      <c r="K90" s="20">
        <v>45044.077986111108</v>
      </c>
      <c r="L90" s="18">
        <v>81</v>
      </c>
      <c r="M90" s="18" t="s">
        <v>885</v>
      </c>
      <c r="N90" s="18">
        <v>82</v>
      </c>
      <c r="O90" s="19" cm="1">
        <f t="array" ref="O90">IFERROR(INDEX(cashier!$A$2:$I$672,MATCH($M90&amp;$N90,cashier!$J$2:$J$672,0),O$1),FALSE)</f>
        <v>401</v>
      </c>
      <c r="P90" s="19" t="str" cm="1">
        <f t="array" ref="P90">IFERROR(INDEX(cashier!$A$2:$I$672,MATCH($M90&amp;$N90,cashier!$J$2:$J$672,0),P$1),FALSE)</f>
        <v>吴总股东往来/RMB</v>
      </c>
      <c r="Q90" s="19" cm="1">
        <f t="array" ref="Q90">IFERROR(INDEX(cashier!$A$2:$I$672,MATCH($M90&amp;$N90,cashier!$J$2:$J$672,0),Q$1),FALSE)</f>
        <v>45044.074727395833</v>
      </c>
      <c r="R90" s="19" t="str" cm="1">
        <f t="array" ref="R90">IFERROR(INDEX(cashier!$A$2:$I$672,MATCH($M90&amp;$N90,cashier!$J$2:$J$672,0),R$1),FALSE)</f>
        <v>RMB</v>
      </c>
      <c r="S90" s="19" cm="1">
        <f t="array" ref="S90">IFERROR(INDEX(cashier!$A$2:$I$672,MATCH($M90&amp;$N90,cashier!$J$2:$J$672,0),S$1),FALSE)</f>
        <v>93</v>
      </c>
      <c r="T90" s="19" cm="1">
        <f t="array" ref="T90">IFERROR(INDEX(cashier!$A$2:$I$672,MATCH($M90&amp;$N90,cashier!$J$2:$J$672,0),T$1),FALSE)</f>
        <v>45044.077986111108</v>
      </c>
      <c r="U90" s="19" cm="1">
        <f t="array" ref="U90">IFERROR(INDEX(cashier!$A$2:$I$672,MATCH($M90&amp;$N90,cashier!$J$2:$J$672,0),U$1),FALSE)</f>
        <v>82</v>
      </c>
      <c r="V90" s="19" t="str" cm="1">
        <f t="array" ref="V90">IFERROR(INDEX(cashier!$A$2:$I$672,MATCH($M90&amp;$N90,cashier!$J$2:$J$672,0),V$1),FALSE)</f>
        <v>报销单</v>
      </c>
      <c r="W90" s="19" cm="1">
        <f t="array" ref="W90">IFERROR(INDEX(cashier!$A$2:$I$672,MATCH($M90&amp;$N90,cashier!$J$2:$J$672,0),W$1),FALSE)</f>
        <v>0</v>
      </c>
      <c r="X90" s="21" cm="1">
        <f t="array" ref="X90">IFERROR(INDEX(bank!$A$2:$P$1212,MATCH($M90&amp;$N90,bank!$Q$2:$Q$1212,0),X$1),FALSE)</f>
        <v>82</v>
      </c>
      <c r="Y90" s="21" t="str" cm="1">
        <f t="array" ref="Y90">IFERROR(INDEX(bank!$A$2:$P$1212,MATCH($M90&amp;$N90,bank!$Q$2:$Q$1212,0),Y$1),FALSE)</f>
        <v>报销单</v>
      </c>
      <c r="Z90" s="21" t="str" cm="1">
        <f t="array" ref="Z90">IFERROR(INDEX(bank!$A$2:$P$1212,MATCH($M90&amp;$N90,bank!$Q$2:$Q$1212,0),Z$1),FALSE)</f>
        <v>吴总股东往来/RMB</v>
      </c>
      <c r="AA90" s="21" t="str" cm="1">
        <f t="array" ref="AA90">IFERROR(INDEX(bank!$A$2:$P$1212,MATCH($M90&amp;$N90,bank!$Q$2:$Q$1212,0),AA$1),FALSE)</f>
        <v>RMB</v>
      </c>
      <c r="AB90" s="21" cm="1">
        <f t="array" ref="AB90">IFERROR(INDEX(bank!$A$2:$P$1212,MATCH($M90&amp;$N90,bank!$Q$2:$Q$1212,0),AB$1),FALSE)</f>
        <v>0</v>
      </c>
      <c r="AC90" s="21" t="str" cm="1">
        <f t="array" ref="AC90">IFERROR(INDEX(bank!$A$2:$P$1212,MATCH($M90&amp;$N90,bank!$Q$2:$Q$1212,0),AC$1),FALSE)</f>
        <v xml:space="preserve">5502.09-办公费用 </v>
      </c>
      <c r="AD90" s="21" t="str" cm="1">
        <f t="array" ref="AD90">IFERROR(INDEX(bank!$A$2:$P$1212,MATCH($M90&amp;$N90,bank!$Q$2:$Q$1212,0),AD$1),FALSE)</f>
        <v>快递费</v>
      </c>
      <c r="AE90" s="21" cm="1">
        <f t="array" ref="AE90">IFERROR(INDEX(bank!$A$2:$P$1212,MATCH($M90&amp;$N90,bank!$Q$2:$Q$1212,0),AE$1),FALSE)</f>
        <v>45044.077986111108</v>
      </c>
      <c r="AF90" s="21" cm="1">
        <f t="array" ref="AF90">IFERROR(INDEX(bank!$A$2:$P$1212,MATCH($M90&amp;$N90,bank!$Q$2:$Q$1212,0),AF$1),FALSE)</f>
        <v>0</v>
      </c>
      <c r="AG90" s="21" cm="1">
        <f t="array" ref="AG90">IFERROR(INDEX(bank!$A$2:$P$1212,MATCH($M90&amp;$N90,bank!$Q$2:$Q$1212,0),AG$1),FALSE)</f>
        <v>0</v>
      </c>
      <c r="AH90" s="21" cm="1">
        <f t="array" ref="AH90">IFERROR(INDEX(bank!$A$2:$P$1212,MATCH($M90&amp;$N90,bank!$Q$2:$Q$1212,0),AH$1),FALSE)</f>
        <v>12</v>
      </c>
      <c r="AI90" s="21" cm="1">
        <f t="array" ref="AI90">IFERROR(INDEX(bank!$A$2:$P$1212,MATCH($M90&amp;$N90,bank!$Q$2:$Q$1212,0),AI$1),FALSE)</f>
        <v>12</v>
      </c>
      <c r="AJ90" s="21" cm="1">
        <f t="array" ref="AJ90">IFERROR(INDEX(bank!$A$2:$P$1212,MATCH($M90&amp;$N90,bank!$Q$2:$Q$1212,0),AJ$1),FALSE)</f>
        <v>4798654.3499999987</v>
      </c>
      <c r="AK90" s="21" cm="1">
        <f t="array" ref="AK90">IFERROR(INDEX(bank!$A$2:$P$1212,MATCH($M90&amp;$N90,bank!$Q$2:$Q$1212,0),AK$1),FALSE)</f>
        <v>1</v>
      </c>
      <c r="AL90" s="21" t="b" cm="1">
        <f t="array" ref="AL90">IFERROR(INDEX(bank!$A$2:$P$1212,MATCH($M90&amp;$N90,bank!$Q$2:$Q$1212,0),AL$1),FALSE)</f>
        <v>1</v>
      </c>
      <c r="AM90" s="21" t="str" cm="1">
        <f t="array" ref="AM90">IFERROR(INDEX(bank!$A$2:$P$1212,MATCH($M90&amp;$N90,bank!$Q$2:$Q$1212,0),AM$1),FALSE)</f>
        <v>已关闭</v>
      </c>
    </row>
    <row r="91" spans="1:39" hidden="1">
      <c r="A91" s="18" t="s">
        <v>889</v>
      </c>
      <c r="B91" s="18" t="s">
        <v>971</v>
      </c>
      <c r="C91" s="18">
        <v>0</v>
      </c>
      <c r="D91" s="20">
        <v>45050.095941828702</v>
      </c>
      <c r="E91" s="18" t="s">
        <v>30</v>
      </c>
      <c r="F91" s="18" t="s">
        <v>20</v>
      </c>
      <c r="G91" s="18" t="b">
        <v>1</v>
      </c>
      <c r="H91" s="18">
        <v>0</v>
      </c>
      <c r="I91" s="18">
        <v>1</v>
      </c>
      <c r="J91" s="18" t="s">
        <v>46</v>
      </c>
      <c r="K91" s="20">
        <v>45079.392013622688</v>
      </c>
      <c r="L91" s="18">
        <v>660</v>
      </c>
      <c r="M91" s="18" t="s">
        <v>885</v>
      </c>
      <c r="N91" s="18">
        <v>84</v>
      </c>
      <c r="O91" s="19" cm="1">
        <f t="array" ref="O91">IFERROR(INDEX(cashier!$A$2:$I$672,MATCH($M91&amp;$N91,cashier!$J$2:$J$672,0),O$1),FALSE)</f>
        <v>514</v>
      </c>
      <c r="P91" s="19" t="str" cm="1">
        <f t="array" ref="P91">IFERROR(INDEX(cashier!$A$2:$I$672,MATCH($M91&amp;$N91,cashier!$J$2:$J$672,0),P$1),FALSE)</f>
        <v>吴总股东往来/RMB</v>
      </c>
      <c r="Q91" s="19" cm="1">
        <f t="array" ref="Q91">IFERROR(INDEX(cashier!$A$2:$I$672,MATCH($M91&amp;$N91,cashier!$J$2:$J$672,0),Q$1),FALSE)</f>
        <v>45064.388696747686</v>
      </c>
      <c r="R91" s="19" t="str" cm="1">
        <f t="array" ref="R91">IFERROR(INDEX(cashier!$A$2:$I$672,MATCH($M91&amp;$N91,cashier!$J$2:$J$672,0),R$1),FALSE)</f>
        <v>RMB</v>
      </c>
      <c r="S91" s="19" cm="1">
        <f t="array" ref="S91">IFERROR(INDEX(cashier!$A$2:$I$672,MATCH($M91&amp;$N91,cashier!$J$2:$J$672,0),S$1),FALSE)</f>
        <v>660</v>
      </c>
      <c r="T91" s="19" cm="1">
        <f t="array" ref="T91">IFERROR(INDEX(cashier!$A$2:$I$672,MATCH($M91&amp;$N91,cashier!$J$2:$J$672,0),T$1),FALSE)</f>
        <v>45079.392013622688</v>
      </c>
      <c r="U91" s="19" cm="1">
        <f t="array" ref="U91">IFERROR(INDEX(cashier!$A$2:$I$672,MATCH($M91&amp;$N91,cashier!$J$2:$J$672,0),U$1),FALSE)</f>
        <v>84</v>
      </c>
      <c r="V91" s="19" t="str" cm="1">
        <f t="array" ref="V91">IFERROR(INDEX(cashier!$A$2:$I$672,MATCH($M91&amp;$N91,cashier!$J$2:$J$672,0),V$1),FALSE)</f>
        <v>报销单</v>
      </c>
      <c r="W91" s="19" cm="1">
        <f t="array" ref="W91">IFERROR(INDEX(cashier!$A$2:$I$672,MATCH($M91&amp;$N91,cashier!$J$2:$J$672,0),W$1),FALSE)</f>
        <v>0</v>
      </c>
      <c r="X91" s="21" cm="1">
        <f t="array" ref="X91">IFERROR(INDEX(bank!$A$2:$P$1212,MATCH($M91&amp;$N91,bank!$Q$2:$Q$1212,0),X$1),FALSE)</f>
        <v>84</v>
      </c>
      <c r="Y91" s="21" t="str" cm="1">
        <f t="array" ref="Y91">IFERROR(INDEX(bank!$A$2:$P$1212,MATCH($M91&amp;$N91,bank!$Q$2:$Q$1212,0),Y$1),FALSE)</f>
        <v>报销单</v>
      </c>
      <c r="Z91" s="21" t="str" cm="1">
        <f t="array" ref="Z91">IFERROR(INDEX(bank!$A$2:$P$1212,MATCH($M91&amp;$N91,bank!$Q$2:$Q$1212,0),Z$1),FALSE)</f>
        <v>吴总股东往来/RMB</v>
      </c>
      <c r="AA91" s="21" t="str" cm="1">
        <f t="array" ref="AA91">IFERROR(INDEX(bank!$A$2:$P$1212,MATCH($M91&amp;$N91,bank!$Q$2:$Q$1212,0),AA$1),FALSE)</f>
        <v>RMB</v>
      </c>
      <c r="AB91" s="21" cm="1">
        <f t="array" ref="AB91">IFERROR(INDEX(bank!$A$2:$P$1212,MATCH($M91&amp;$N91,bank!$Q$2:$Q$1212,0),AB$1),FALSE)</f>
        <v>0</v>
      </c>
      <c r="AC91" s="21" t="str" cm="1">
        <f t="array" ref="AC91">IFERROR(INDEX(bank!$A$2:$P$1212,MATCH($M91&amp;$N91,bank!$Q$2:$Q$1212,0),AC$1),FALSE)</f>
        <v>5502.03-招待费</v>
      </c>
      <c r="AD91" s="21" t="str" cm="1">
        <f t="array" ref="AD91">IFERROR(INDEX(bank!$A$2:$P$1212,MATCH($M91&amp;$N91,bank!$Q$2:$Q$1212,0),AD$1),FALSE)</f>
        <v>招待NK张志建晚饭</v>
      </c>
      <c r="AE91" s="21" cm="1">
        <f t="array" ref="AE91">IFERROR(INDEX(bank!$A$2:$P$1212,MATCH($M91&amp;$N91,bank!$Q$2:$Q$1212,0),AE$1),FALSE)</f>
        <v>45079.392013622688</v>
      </c>
      <c r="AF91" s="21" cm="1">
        <f t="array" ref="AF91">IFERROR(INDEX(bank!$A$2:$P$1212,MATCH($M91&amp;$N91,bank!$Q$2:$Q$1212,0),AF$1),FALSE)</f>
        <v>0</v>
      </c>
      <c r="AG91" s="21" cm="1">
        <f t="array" ref="AG91">IFERROR(INDEX(bank!$A$2:$P$1212,MATCH($M91&amp;$N91,bank!$Q$2:$Q$1212,0),AG$1),FALSE)</f>
        <v>0</v>
      </c>
      <c r="AH91" s="21" cm="1">
        <f t="array" ref="AH91">IFERROR(INDEX(bank!$A$2:$P$1212,MATCH($M91&amp;$N91,bank!$Q$2:$Q$1212,0),AH$1),FALSE)</f>
        <v>660</v>
      </c>
      <c r="AI91" s="21" cm="1">
        <f t="array" ref="AI91">IFERROR(INDEX(bank!$A$2:$P$1212,MATCH($M91&amp;$N91,bank!$Q$2:$Q$1212,0),AI$1),FALSE)</f>
        <v>660</v>
      </c>
      <c r="AJ91" s="21" cm="1">
        <f t="array" ref="AJ91">IFERROR(INDEX(bank!$A$2:$P$1212,MATCH($M91&amp;$N91,bank!$Q$2:$Q$1212,0),AJ$1),FALSE)</f>
        <v>11546933.640000001</v>
      </c>
      <c r="AK91" s="21" cm="1">
        <f t="array" ref="AK91">IFERROR(INDEX(bank!$A$2:$P$1212,MATCH($M91&amp;$N91,bank!$Q$2:$Q$1212,0),AK$1),FALSE)</f>
        <v>1</v>
      </c>
      <c r="AL91" s="21" t="b" cm="1">
        <f t="array" ref="AL91">IFERROR(INDEX(bank!$A$2:$P$1212,MATCH($M91&amp;$N91,bank!$Q$2:$Q$1212,0),AL$1),FALSE)</f>
        <v>1</v>
      </c>
      <c r="AM91" s="21" t="str" cm="1">
        <f t="array" ref="AM91">IFERROR(INDEX(bank!$A$2:$P$1212,MATCH($M91&amp;$N91,bank!$Q$2:$Q$1212,0),AM$1),FALSE)</f>
        <v>已关闭</v>
      </c>
    </row>
    <row r="92" spans="1:39" hidden="1">
      <c r="A92" s="18" t="s">
        <v>696</v>
      </c>
      <c r="B92" s="18" t="s">
        <v>972</v>
      </c>
      <c r="C92" s="18">
        <v>0</v>
      </c>
      <c r="D92" s="20">
        <v>45050.274706504628</v>
      </c>
      <c r="E92" s="18" t="s">
        <v>30</v>
      </c>
      <c r="F92" s="18" t="s">
        <v>20</v>
      </c>
      <c r="G92" s="18" t="b">
        <v>1</v>
      </c>
      <c r="H92" s="18">
        <v>0</v>
      </c>
      <c r="I92" s="18">
        <v>1</v>
      </c>
      <c r="J92" s="18" t="s">
        <v>46</v>
      </c>
      <c r="K92" s="20">
        <v>45054.127314814818</v>
      </c>
      <c r="L92" s="18">
        <v>4500</v>
      </c>
      <c r="M92" s="18" t="s">
        <v>885</v>
      </c>
      <c r="N92" s="18">
        <v>85</v>
      </c>
      <c r="O92" s="19" cm="1">
        <f t="array" ref="O92">IFERROR(INDEX(cashier!$A$2:$I$672,MATCH($M92&amp;$N92,cashier!$J$2:$J$672,0),O$1),FALSE)</f>
        <v>443</v>
      </c>
      <c r="P92" s="19" t="str" cm="1">
        <f t="array" ref="P92">IFERROR(INDEX(cashier!$A$2:$I$672,MATCH($M92&amp;$N92,cashier!$J$2:$J$672,0),P$1),FALSE)</f>
        <v>吴总股东往来/RMB</v>
      </c>
      <c r="Q92" s="19" cm="1">
        <f t="array" ref="Q92">IFERROR(INDEX(cashier!$A$2:$I$672,MATCH($M92&amp;$N92,cashier!$J$2:$J$672,0),Q$1),FALSE)</f>
        <v>45054.123633518517</v>
      </c>
      <c r="R92" s="19" t="str" cm="1">
        <f t="array" ref="R92">IFERROR(INDEX(cashier!$A$2:$I$672,MATCH($M92&amp;$N92,cashier!$J$2:$J$672,0),R$1),FALSE)</f>
        <v>RMB</v>
      </c>
      <c r="S92" s="19" cm="1">
        <f t="array" ref="S92">IFERROR(INDEX(cashier!$A$2:$I$672,MATCH($M92&amp;$N92,cashier!$J$2:$J$672,0),S$1),FALSE)</f>
        <v>8400</v>
      </c>
      <c r="T92" s="19" cm="1">
        <f t="array" ref="T92">IFERROR(INDEX(cashier!$A$2:$I$672,MATCH($M92&amp;$N92,cashier!$J$2:$J$672,0),T$1),FALSE)</f>
        <v>45054.127314814818</v>
      </c>
      <c r="U92" s="19" cm="1">
        <f t="array" ref="U92">IFERROR(INDEX(cashier!$A$2:$I$672,MATCH($M92&amp;$N92,cashier!$J$2:$J$672,0),U$1),FALSE)</f>
        <v>85</v>
      </c>
      <c r="V92" s="19" t="str" cm="1">
        <f t="array" ref="V92">IFERROR(INDEX(cashier!$A$2:$I$672,MATCH($M92&amp;$N92,cashier!$J$2:$J$672,0),V$1),FALSE)</f>
        <v>报销单</v>
      </c>
      <c r="W92" s="19" cm="1">
        <f t="array" ref="W92">IFERROR(INDEX(cashier!$A$2:$I$672,MATCH($M92&amp;$N92,cashier!$J$2:$J$672,0),W$1),FALSE)</f>
        <v>0</v>
      </c>
      <c r="X92" s="21" cm="1">
        <f t="array" ref="X92">IFERROR(INDEX(bank!$A$2:$P$1212,MATCH($M92&amp;$N92,bank!$Q$2:$Q$1212,0),X$1),FALSE)</f>
        <v>85</v>
      </c>
      <c r="Y92" s="21" t="str" cm="1">
        <f t="array" ref="Y92">IFERROR(INDEX(bank!$A$2:$P$1212,MATCH($M92&amp;$N92,bank!$Q$2:$Q$1212,0),Y$1),FALSE)</f>
        <v>报销单</v>
      </c>
      <c r="Z92" s="21" t="str" cm="1">
        <f t="array" ref="Z92">IFERROR(INDEX(bank!$A$2:$P$1212,MATCH($M92&amp;$N92,bank!$Q$2:$Q$1212,0),Z$1),FALSE)</f>
        <v>吴总股东往来/RMB</v>
      </c>
      <c r="AA92" s="21" t="str" cm="1">
        <f t="array" ref="AA92">IFERROR(INDEX(bank!$A$2:$P$1212,MATCH($M92&amp;$N92,bank!$Q$2:$Q$1212,0),AA$1),FALSE)</f>
        <v>RMB</v>
      </c>
      <c r="AB92" s="21" cm="1">
        <f t="array" ref="AB92">IFERROR(INDEX(bank!$A$2:$P$1212,MATCH($M92&amp;$N92,bank!$Q$2:$Q$1212,0),AB$1),FALSE)</f>
        <v>0</v>
      </c>
      <c r="AC92" s="21" t="str" cm="1">
        <f t="array" ref="AC92">IFERROR(INDEX(bank!$A$2:$P$1212,MATCH($M92&amp;$N92,bank!$Q$2:$Q$1212,0),AC$1),FALSE)</f>
        <v xml:space="preserve">5502.10-薪资福利  </v>
      </c>
      <c r="AD92" s="21" t="str" cm="1">
        <f t="array" ref="AD92">IFERROR(INDEX(bank!$A$2:$P$1212,MATCH($M92&amp;$N92,bank!$Q$2:$Q$1212,0),AD$1),FALSE)</f>
        <v>停车费3个月*1500沪BSM951</v>
      </c>
      <c r="AE92" s="21" cm="1">
        <f t="array" ref="AE92">IFERROR(INDEX(bank!$A$2:$P$1212,MATCH($M92&amp;$N92,bank!$Q$2:$Q$1212,0),AE$1),FALSE)</f>
        <v>45054.127314814818</v>
      </c>
      <c r="AF92" s="21" cm="1">
        <f t="array" ref="AF92">IFERROR(INDEX(bank!$A$2:$P$1212,MATCH($M92&amp;$N92,bank!$Q$2:$Q$1212,0),AF$1),FALSE)</f>
        <v>0</v>
      </c>
      <c r="AG92" s="21" cm="1">
        <f t="array" ref="AG92">IFERROR(INDEX(bank!$A$2:$P$1212,MATCH($M92&amp;$N92,bank!$Q$2:$Q$1212,0),AG$1),FALSE)</f>
        <v>0</v>
      </c>
      <c r="AH92" s="21" cm="1">
        <f t="array" ref="AH92">IFERROR(INDEX(bank!$A$2:$P$1212,MATCH($M92&amp;$N92,bank!$Q$2:$Q$1212,0),AH$1),FALSE)</f>
        <v>4500</v>
      </c>
      <c r="AI92" s="21" cm="1">
        <f t="array" ref="AI92">IFERROR(INDEX(bank!$A$2:$P$1212,MATCH($M92&amp;$N92,bank!$Q$2:$Q$1212,0),AI$1),FALSE)</f>
        <v>4500</v>
      </c>
      <c r="AJ92" s="21" cm="1">
        <f t="array" ref="AJ92">IFERROR(INDEX(bank!$A$2:$P$1212,MATCH($M92&amp;$N92,bank!$Q$2:$Q$1212,0),AJ$1),FALSE)</f>
        <v>7734851.6099999975</v>
      </c>
      <c r="AK92" s="21" cm="1">
        <f t="array" ref="AK92">IFERROR(INDEX(bank!$A$2:$P$1212,MATCH($M92&amp;$N92,bank!$Q$2:$Q$1212,0),AK$1),FALSE)</f>
        <v>1</v>
      </c>
      <c r="AL92" s="21" t="b" cm="1">
        <f t="array" ref="AL92">IFERROR(INDEX(bank!$A$2:$P$1212,MATCH($M92&amp;$N92,bank!$Q$2:$Q$1212,0),AL$1),FALSE)</f>
        <v>1</v>
      </c>
      <c r="AM92" s="21" t="str" cm="1">
        <f t="array" ref="AM92">IFERROR(INDEX(bank!$A$2:$P$1212,MATCH($M92&amp;$N92,bank!$Q$2:$Q$1212,0),AM$1),FALSE)</f>
        <v>已关闭</v>
      </c>
    </row>
    <row r="93" spans="1:39" hidden="1">
      <c r="A93" s="18" t="s">
        <v>696</v>
      </c>
      <c r="B93" s="18" t="s">
        <v>973</v>
      </c>
      <c r="C93" s="18">
        <v>0</v>
      </c>
      <c r="D93" s="20">
        <v>45050.274706504628</v>
      </c>
      <c r="E93" s="18" t="s">
        <v>30</v>
      </c>
      <c r="F93" s="18" t="s">
        <v>20</v>
      </c>
      <c r="G93" s="18" t="b">
        <v>1</v>
      </c>
      <c r="H93" s="18">
        <v>0</v>
      </c>
      <c r="I93" s="18">
        <v>1</v>
      </c>
      <c r="J93" s="18" t="s">
        <v>46</v>
      </c>
      <c r="K93" s="20">
        <v>45054.127314814818</v>
      </c>
      <c r="L93" s="18">
        <v>3900</v>
      </c>
      <c r="M93" s="18" t="s">
        <v>885</v>
      </c>
      <c r="N93" s="18">
        <v>85</v>
      </c>
      <c r="O93" s="19" cm="1">
        <f t="array" ref="O93">IFERROR(INDEX(cashier!$A$2:$I$672,MATCH($M93&amp;$N93,cashier!$J$2:$J$672,0),O$1),FALSE)</f>
        <v>443</v>
      </c>
      <c r="P93" s="19" t="str" cm="1">
        <f t="array" ref="P93">IFERROR(INDEX(cashier!$A$2:$I$672,MATCH($M93&amp;$N93,cashier!$J$2:$J$672,0),P$1),FALSE)</f>
        <v>吴总股东往来/RMB</v>
      </c>
      <c r="Q93" s="19" cm="1">
        <f t="array" ref="Q93">IFERROR(INDEX(cashier!$A$2:$I$672,MATCH($M93&amp;$N93,cashier!$J$2:$J$672,0),Q$1),FALSE)</f>
        <v>45054.123633518517</v>
      </c>
      <c r="R93" s="19" t="str" cm="1">
        <f t="array" ref="R93">IFERROR(INDEX(cashier!$A$2:$I$672,MATCH($M93&amp;$N93,cashier!$J$2:$J$672,0),R$1),FALSE)</f>
        <v>RMB</v>
      </c>
      <c r="S93" s="19" cm="1">
        <f t="array" ref="S93">IFERROR(INDEX(cashier!$A$2:$I$672,MATCH($M93&amp;$N93,cashier!$J$2:$J$672,0),S$1),FALSE)</f>
        <v>8400</v>
      </c>
      <c r="T93" s="19" cm="1">
        <f t="array" ref="T93">IFERROR(INDEX(cashier!$A$2:$I$672,MATCH($M93&amp;$N93,cashier!$J$2:$J$672,0),T$1),FALSE)</f>
        <v>45054.127314814818</v>
      </c>
      <c r="U93" s="19" cm="1">
        <f t="array" ref="U93">IFERROR(INDEX(cashier!$A$2:$I$672,MATCH($M93&amp;$N93,cashier!$J$2:$J$672,0),U$1),FALSE)</f>
        <v>85</v>
      </c>
      <c r="V93" s="19" t="str" cm="1">
        <f t="array" ref="V93">IFERROR(INDEX(cashier!$A$2:$I$672,MATCH($M93&amp;$N93,cashier!$J$2:$J$672,0),V$1),FALSE)</f>
        <v>报销单</v>
      </c>
      <c r="W93" s="19" cm="1">
        <f t="array" ref="W93">IFERROR(INDEX(cashier!$A$2:$I$672,MATCH($M93&amp;$N93,cashier!$J$2:$J$672,0),W$1),FALSE)</f>
        <v>0</v>
      </c>
      <c r="X93" s="21" cm="1">
        <f t="array" ref="X93">IFERROR(INDEX(bank!$A$2:$P$1212,MATCH($M93&amp;$N93,bank!$Q$2:$Q$1212,0),X$1),FALSE)</f>
        <v>85</v>
      </c>
      <c r="Y93" s="21" t="str" cm="1">
        <f t="array" ref="Y93">IFERROR(INDEX(bank!$A$2:$P$1212,MATCH($M93&amp;$N93,bank!$Q$2:$Q$1212,0),Y$1),FALSE)</f>
        <v>报销单</v>
      </c>
      <c r="Z93" s="21" t="str" cm="1">
        <f t="array" ref="Z93">IFERROR(INDEX(bank!$A$2:$P$1212,MATCH($M93&amp;$N93,bank!$Q$2:$Q$1212,0),Z$1),FALSE)</f>
        <v>吴总股东往来/RMB</v>
      </c>
      <c r="AA93" s="21" t="str" cm="1">
        <f t="array" ref="AA93">IFERROR(INDEX(bank!$A$2:$P$1212,MATCH($M93&amp;$N93,bank!$Q$2:$Q$1212,0),AA$1),FALSE)</f>
        <v>RMB</v>
      </c>
      <c r="AB93" s="21" cm="1">
        <f t="array" ref="AB93">IFERROR(INDEX(bank!$A$2:$P$1212,MATCH($M93&amp;$N93,bank!$Q$2:$Q$1212,0),AB$1),FALSE)</f>
        <v>0</v>
      </c>
      <c r="AC93" s="21" t="str" cm="1">
        <f t="array" ref="AC93">IFERROR(INDEX(bank!$A$2:$P$1212,MATCH($M93&amp;$N93,bank!$Q$2:$Q$1212,0),AC$1),FALSE)</f>
        <v xml:space="preserve">5502.10-薪资福利  </v>
      </c>
      <c r="AD93" s="21" t="str" cm="1">
        <f t="array" ref="AD93">IFERROR(INDEX(bank!$A$2:$P$1212,MATCH($M93&amp;$N93,bank!$Q$2:$Q$1212,0),AD$1),FALSE)</f>
        <v>停车费3个月*1500沪BSM951</v>
      </c>
      <c r="AE93" s="21" cm="1">
        <f t="array" ref="AE93">IFERROR(INDEX(bank!$A$2:$P$1212,MATCH($M93&amp;$N93,bank!$Q$2:$Q$1212,0),AE$1),FALSE)</f>
        <v>45054.127314814818</v>
      </c>
      <c r="AF93" s="21" cm="1">
        <f t="array" ref="AF93">IFERROR(INDEX(bank!$A$2:$P$1212,MATCH($M93&amp;$N93,bank!$Q$2:$Q$1212,0),AF$1),FALSE)</f>
        <v>0</v>
      </c>
      <c r="AG93" s="21" cm="1">
        <f t="array" ref="AG93">IFERROR(INDEX(bank!$A$2:$P$1212,MATCH($M93&amp;$N93,bank!$Q$2:$Q$1212,0),AG$1),FALSE)</f>
        <v>0</v>
      </c>
      <c r="AH93" s="21" cm="1">
        <f t="array" ref="AH93">IFERROR(INDEX(bank!$A$2:$P$1212,MATCH($M93&amp;$N93,bank!$Q$2:$Q$1212,0),AH$1),FALSE)</f>
        <v>4500</v>
      </c>
      <c r="AI93" s="21" cm="1">
        <f t="array" ref="AI93">IFERROR(INDEX(bank!$A$2:$P$1212,MATCH($M93&amp;$N93,bank!$Q$2:$Q$1212,0),AI$1),FALSE)</f>
        <v>4500</v>
      </c>
      <c r="AJ93" s="21" cm="1">
        <f t="array" ref="AJ93">IFERROR(INDEX(bank!$A$2:$P$1212,MATCH($M93&amp;$N93,bank!$Q$2:$Q$1212,0),AJ$1),FALSE)</f>
        <v>7734851.6099999975</v>
      </c>
      <c r="AK93" s="21" cm="1">
        <f t="array" ref="AK93">IFERROR(INDEX(bank!$A$2:$P$1212,MATCH($M93&amp;$N93,bank!$Q$2:$Q$1212,0),AK$1),FALSE)</f>
        <v>1</v>
      </c>
      <c r="AL93" s="21" t="b" cm="1">
        <f t="array" ref="AL93">IFERROR(INDEX(bank!$A$2:$P$1212,MATCH($M93&amp;$N93,bank!$Q$2:$Q$1212,0),AL$1),FALSE)</f>
        <v>1</v>
      </c>
      <c r="AM93" s="21" t="str" cm="1">
        <f t="array" ref="AM93">IFERROR(INDEX(bank!$A$2:$P$1212,MATCH($M93&amp;$N93,bank!$Q$2:$Q$1212,0),AM$1),FALSE)</f>
        <v>已关闭</v>
      </c>
    </row>
    <row r="94" spans="1:39" hidden="1">
      <c r="A94" s="18" t="s">
        <v>889</v>
      </c>
      <c r="B94" s="18" t="s">
        <v>974</v>
      </c>
      <c r="C94" s="18">
        <v>0</v>
      </c>
      <c r="D94" s="20">
        <v>45051.291294930546</v>
      </c>
      <c r="E94" s="18" t="s">
        <v>30</v>
      </c>
      <c r="F94" s="18" t="s">
        <v>20</v>
      </c>
      <c r="G94" s="18" t="b">
        <v>1</v>
      </c>
      <c r="H94" s="18">
        <v>0</v>
      </c>
      <c r="I94" s="18">
        <v>1</v>
      </c>
      <c r="J94" s="18" t="s">
        <v>46</v>
      </c>
      <c r="K94" s="20">
        <v>45079.391778437501</v>
      </c>
      <c r="L94" s="18">
        <v>299</v>
      </c>
      <c r="M94" s="18" t="s">
        <v>885</v>
      </c>
      <c r="N94" s="18">
        <v>87</v>
      </c>
      <c r="O94" s="19" cm="1">
        <f t="array" ref="O94">IFERROR(INDEX(cashier!$A$2:$I$672,MATCH($M94&amp;$N94,cashier!$J$2:$J$672,0),O$1),FALSE)</f>
        <v>513</v>
      </c>
      <c r="P94" s="19" t="str" cm="1">
        <f t="array" ref="P94">IFERROR(INDEX(cashier!$A$2:$I$672,MATCH($M94&amp;$N94,cashier!$J$2:$J$672,0),P$1),FALSE)</f>
        <v>吴总股东往来/RMB</v>
      </c>
      <c r="Q94" s="19" cm="1">
        <f t="array" ref="Q94">IFERROR(INDEX(cashier!$A$2:$I$672,MATCH($M94&amp;$N94,cashier!$J$2:$J$672,0),Q$1),FALSE)</f>
        <v>45064.388392118053</v>
      </c>
      <c r="R94" s="19" t="str" cm="1">
        <f t="array" ref="R94">IFERROR(INDEX(cashier!$A$2:$I$672,MATCH($M94&amp;$N94,cashier!$J$2:$J$672,0),R$1),FALSE)</f>
        <v>RMB</v>
      </c>
      <c r="S94" s="19" cm="1">
        <f t="array" ref="S94">IFERROR(INDEX(cashier!$A$2:$I$672,MATCH($M94&amp;$N94,cashier!$J$2:$J$672,0),S$1),FALSE)</f>
        <v>478</v>
      </c>
      <c r="T94" s="19" cm="1">
        <f t="array" ref="T94">IFERROR(INDEX(cashier!$A$2:$I$672,MATCH($M94&amp;$N94,cashier!$J$2:$J$672,0),T$1),FALSE)</f>
        <v>45079.391778437501</v>
      </c>
      <c r="U94" s="19" cm="1">
        <f t="array" ref="U94">IFERROR(INDEX(cashier!$A$2:$I$672,MATCH($M94&amp;$N94,cashier!$J$2:$J$672,0),U$1),FALSE)</f>
        <v>87</v>
      </c>
      <c r="V94" s="19" t="str" cm="1">
        <f t="array" ref="V94">IFERROR(INDEX(cashier!$A$2:$I$672,MATCH($M94&amp;$N94,cashier!$J$2:$J$672,0),V$1),FALSE)</f>
        <v>报销单</v>
      </c>
      <c r="W94" s="19" cm="1">
        <f t="array" ref="W94">IFERROR(INDEX(cashier!$A$2:$I$672,MATCH($M94&amp;$N94,cashier!$J$2:$J$672,0),W$1),FALSE)</f>
        <v>0</v>
      </c>
      <c r="X94" s="21" cm="1">
        <f t="array" ref="X94">IFERROR(INDEX(bank!$A$2:$P$1212,MATCH($M94&amp;$N94,bank!$Q$2:$Q$1212,0),X$1),FALSE)</f>
        <v>87</v>
      </c>
      <c r="Y94" s="21" t="str" cm="1">
        <f t="array" ref="Y94">IFERROR(INDEX(bank!$A$2:$P$1212,MATCH($M94&amp;$N94,bank!$Q$2:$Q$1212,0),Y$1),FALSE)</f>
        <v>报销单</v>
      </c>
      <c r="Z94" s="21" t="str" cm="1">
        <f t="array" ref="Z94">IFERROR(INDEX(bank!$A$2:$P$1212,MATCH($M94&amp;$N94,bank!$Q$2:$Q$1212,0),Z$1),FALSE)</f>
        <v>吴总股东往来/RMB</v>
      </c>
      <c r="AA94" s="21" t="str" cm="1">
        <f t="array" ref="AA94">IFERROR(INDEX(bank!$A$2:$P$1212,MATCH($M94&amp;$N94,bank!$Q$2:$Q$1212,0),AA$1),FALSE)</f>
        <v>RMB</v>
      </c>
      <c r="AB94" s="21" cm="1">
        <f t="array" ref="AB94">IFERROR(INDEX(bank!$A$2:$P$1212,MATCH($M94&amp;$N94,bank!$Q$2:$Q$1212,0),AB$1),FALSE)</f>
        <v>0</v>
      </c>
      <c r="AC94" s="21" t="str" cm="1">
        <f t="array" ref="AC94">IFERROR(INDEX(bank!$A$2:$P$1212,MATCH($M94&amp;$N94,bank!$Q$2:$Q$1212,0),AC$1),FALSE)</f>
        <v>5502.03-招待费</v>
      </c>
      <c r="AD94" s="21" t="str" cm="1">
        <f t="array" ref="AD94">IFERROR(INDEX(bank!$A$2:$P$1212,MATCH($M94&amp;$N94,bank!$Q$2:$Q$1212,0),AD$1),FALSE)</f>
        <v>上海特产</v>
      </c>
      <c r="AE94" s="21" cm="1">
        <f t="array" ref="AE94">IFERROR(INDEX(bank!$A$2:$P$1212,MATCH($M94&amp;$N94,bank!$Q$2:$Q$1212,0),AE$1),FALSE)</f>
        <v>45079.391778437501</v>
      </c>
      <c r="AF94" s="21" cm="1">
        <f t="array" ref="AF94">IFERROR(INDEX(bank!$A$2:$P$1212,MATCH($M94&amp;$N94,bank!$Q$2:$Q$1212,0),AF$1),FALSE)</f>
        <v>0</v>
      </c>
      <c r="AG94" s="21" cm="1">
        <f t="array" ref="AG94">IFERROR(INDEX(bank!$A$2:$P$1212,MATCH($M94&amp;$N94,bank!$Q$2:$Q$1212,0),AG$1),FALSE)</f>
        <v>0</v>
      </c>
      <c r="AH94" s="21" cm="1">
        <f t="array" ref="AH94">IFERROR(INDEX(bank!$A$2:$P$1212,MATCH($M94&amp;$N94,bank!$Q$2:$Q$1212,0),AH$1),FALSE)</f>
        <v>299</v>
      </c>
      <c r="AI94" s="21" cm="1">
        <f t="array" ref="AI94">IFERROR(INDEX(bank!$A$2:$P$1212,MATCH($M94&amp;$N94,bank!$Q$2:$Q$1212,0),AI$1),FALSE)</f>
        <v>299</v>
      </c>
      <c r="AJ94" s="21" cm="1">
        <f t="array" ref="AJ94">IFERROR(INDEX(bank!$A$2:$P$1212,MATCH($M94&amp;$N94,bank!$Q$2:$Q$1212,0),AJ$1),FALSE)</f>
        <v>11547772.640000001</v>
      </c>
      <c r="AK94" s="21" cm="1">
        <f t="array" ref="AK94">IFERROR(INDEX(bank!$A$2:$P$1212,MATCH($M94&amp;$N94,bank!$Q$2:$Q$1212,0),AK$1),FALSE)</f>
        <v>1</v>
      </c>
      <c r="AL94" s="21" t="b" cm="1">
        <f t="array" ref="AL94">IFERROR(INDEX(bank!$A$2:$P$1212,MATCH($M94&amp;$N94,bank!$Q$2:$Q$1212,0),AL$1),FALSE)</f>
        <v>1</v>
      </c>
      <c r="AM94" s="21" t="str" cm="1">
        <f t="array" ref="AM94">IFERROR(INDEX(bank!$A$2:$P$1212,MATCH($M94&amp;$N94,bank!$Q$2:$Q$1212,0),AM$1),FALSE)</f>
        <v>已关闭</v>
      </c>
    </row>
    <row r="95" spans="1:39" hidden="1">
      <c r="A95" s="18" t="s">
        <v>889</v>
      </c>
      <c r="B95" s="18" t="s">
        <v>974</v>
      </c>
      <c r="C95" s="18">
        <v>0</v>
      </c>
      <c r="D95" s="20">
        <v>45051.291294930546</v>
      </c>
      <c r="E95" s="18" t="s">
        <v>30</v>
      </c>
      <c r="F95" s="18" t="s">
        <v>20</v>
      </c>
      <c r="G95" s="18" t="b">
        <v>1</v>
      </c>
      <c r="H95" s="18">
        <v>0</v>
      </c>
      <c r="I95" s="18">
        <v>1</v>
      </c>
      <c r="J95" s="18" t="s">
        <v>46</v>
      </c>
      <c r="K95" s="20">
        <v>45079.391778437501</v>
      </c>
      <c r="L95" s="18">
        <v>179</v>
      </c>
      <c r="M95" s="18" t="s">
        <v>885</v>
      </c>
      <c r="N95" s="18">
        <v>87</v>
      </c>
      <c r="O95" s="19" cm="1">
        <f t="array" ref="O95">IFERROR(INDEX(cashier!$A$2:$I$672,MATCH($M95&amp;$N95,cashier!$J$2:$J$672,0),O$1),FALSE)</f>
        <v>513</v>
      </c>
      <c r="P95" s="19" t="str" cm="1">
        <f t="array" ref="P95">IFERROR(INDEX(cashier!$A$2:$I$672,MATCH($M95&amp;$N95,cashier!$J$2:$J$672,0),P$1),FALSE)</f>
        <v>吴总股东往来/RMB</v>
      </c>
      <c r="Q95" s="19" cm="1">
        <f t="array" ref="Q95">IFERROR(INDEX(cashier!$A$2:$I$672,MATCH($M95&amp;$N95,cashier!$J$2:$J$672,0),Q$1),FALSE)</f>
        <v>45064.388392118053</v>
      </c>
      <c r="R95" s="19" t="str" cm="1">
        <f t="array" ref="R95">IFERROR(INDEX(cashier!$A$2:$I$672,MATCH($M95&amp;$N95,cashier!$J$2:$J$672,0),R$1),FALSE)</f>
        <v>RMB</v>
      </c>
      <c r="S95" s="19" cm="1">
        <f t="array" ref="S95">IFERROR(INDEX(cashier!$A$2:$I$672,MATCH($M95&amp;$N95,cashier!$J$2:$J$672,0),S$1),FALSE)</f>
        <v>478</v>
      </c>
      <c r="T95" s="19" cm="1">
        <f t="array" ref="T95">IFERROR(INDEX(cashier!$A$2:$I$672,MATCH($M95&amp;$N95,cashier!$J$2:$J$672,0),T$1),FALSE)</f>
        <v>45079.391778437501</v>
      </c>
      <c r="U95" s="19" cm="1">
        <f t="array" ref="U95">IFERROR(INDEX(cashier!$A$2:$I$672,MATCH($M95&amp;$N95,cashier!$J$2:$J$672,0),U$1),FALSE)</f>
        <v>87</v>
      </c>
      <c r="V95" s="19" t="str" cm="1">
        <f t="array" ref="V95">IFERROR(INDEX(cashier!$A$2:$I$672,MATCH($M95&amp;$N95,cashier!$J$2:$J$672,0),V$1),FALSE)</f>
        <v>报销单</v>
      </c>
      <c r="W95" s="19" cm="1">
        <f t="array" ref="W95">IFERROR(INDEX(cashier!$A$2:$I$672,MATCH($M95&amp;$N95,cashier!$J$2:$J$672,0),W$1),FALSE)</f>
        <v>0</v>
      </c>
      <c r="X95" s="21" cm="1">
        <f t="array" ref="X95">IFERROR(INDEX(bank!$A$2:$P$1212,MATCH($M95&amp;$N95,bank!$Q$2:$Q$1212,0),X$1),FALSE)</f>
        <v>87</v>
      </c>
      <c r="Y95" s="21" t="str" cm="1">
        <f t="array" ref="Y95">IFERROR(INDEX(bank!$A$2:$P$1212,MATCH($M95&amp;$N95,bank!$Q$2:$Q$1212,0),Y$1),FALSE)</f>
        <v>报销单</v>
      </c>
      <c r="Z95" s="21" t="str" cm="1">
        <f t="array" ref="Z95">IFERROR(INDEX(bank!$A$2:$P$1212,MATCH($M95&amp;$N95,bank!$Q$2:$Q$1212,0),Z$1),FALSE)</f>
        <v>吴总股东往来/RMB</v>
      </c>
      <c r="AA95" s="21" t="str" cm="1">
        <f t="array" ref="AA95">IFERROR(INDEX(bank!$A$2:$P$1212,MATCH($M95&amp;$N95,bank!$Q$2:$Q$1212,0),AA$1),FALSE)</f>
        <v>RMB</v>
      </c>
      <c r="AB95" s="21" cm="1">
        <f t="array" ref="AB95">IFERROR(INDEX(bank!$A$2:$P$1212,MATCH($M95&amp;$N95,bank!$Q$2:$Q$1212,0),AB$1),FALSE)</f>
        <v>0</v>
      </c>
      <c r="AC95" s="21" t="str" cm="1">
        <f t="array" ref="AC95">IFERROR(INDEX(bank!$A$2:$P$1212,MATCH($M95&amp;$N95,bank!$Q$2:$Q$1212,0),AC$1),FALSE)</f>
        <v>5502.03-招待费</v>
      </c>
      <c r="AD95" s="21" t="str" cm="1">
        <f t="array" ref="AD95">IFERROR(INDEX(bank!$A$2:$P$1212,MATCH($M95&amp;$N95,bank!$Q$2:$Q$1212,0),AD$1),FALSE)</f>
        <v>上海特产</v>
      </c>
      <c r="AE95" s="21" cm="1">
        <f t="array" ref="AE95">IFERROR(INDEX(bank!$A$2:$P$1212,MATCH($M95&amp;$N95,bank!$Q$2:$Q$1212,0),AE$1),FALSE)</f>
        <v>45079.391778437501</v>
      </c>
      <c r="AF95" s="21" cm="1">
        <f t="array" ref="AF95">IFERROR(INDEX(bank!$A$2:$P$1212,MATCH($M95&amp;$N95,bank!$Q$2:$Q$1212,0),AF$1),FALSE)</f>
        <v>0</v>
      </c>
      <c r="AG95" s="21" cm="1">
        <f t="array" ref="AG95">IFERROR(INDEX(bank!$A$2:$P$1212,MATCH($M95&amp;$N95,bank!$Q$2:$Q$1212,0),AG$1),FALSE)</f>
        <v>0</v>
      </c>
      <c r="AH95" s="21" cm="1">
        <f t="array" ref="AH95">IFERROR(INDEX(bank!$A$2:$P$1212,MATCH($M95&amp;$N95,bank!$Q$2:$Q$1212,0),AH$1),FALSE)</f>
        <v>299</v>
      </c>
      <c r="AI95" s="21" cm="1">
        <f t="array" ref="AI95">IFERROR(INDEX(bank!$A$2:$P$1212,MATCH($M95&amp;$N95,bank!$Q$2:$Q$1212,0),AI$1),FALSE)</f>
        <v>299</v>
      </c>
      <c r="AJ95" s="21" cm="1">
        <f t="array" ref="AJ95">IFERROR(INDEX(bank!$A$2:$P$1212,MATCH($M95&amp;$N95,bank!$Q$2:$Q$1212,0),AJ$1),FALSE)</f>
        <v>11547772.640000001</v>
      </c>
      <c r="AK95" s="21" cm="1">
        <f t="array" ref="AK95">IFERROR(INDEX(bank!$A$2:$P$1212,MATCH($M95&amp;$N95,bank!$Q$2:$Q$1212,0),AK$1),FALSE)</f>
        <v>1</v>
      </c>
      <c r="AL95" s="21" t="b" cm="1">
        <f t="array" ref="AL95">IFERROR(INDEX(bank!$A$2:$P$1212,MATCH($M95&amp;$N95,bank!$Q$2:$Q$1212,0),AL$1),FALSE)</f>
        <v>1</v>
      </c>
      <c r="AM95" s="21" t="str" cm="1">
        <f t="array" ref="AM95">IFERROR(INDEX(bank!$A$2:$P$1212,MATCH($M95&amp;$N95,bank!$Q$2:$Q$1212,0),AM$1),FALSE)</f>
        <v>已关闭</v>
      </c>
    </row>
    <row r="96" spans="1:39" hidden="1">
      <c r="A96" s="18" t="s">
        <v>61</v>
      </c>
      <c r="B96" s="18" t="s">
        <v>975</v>
      </c>
      <c r="C96" s="18">
        <v>0</v>
      </c>
      <c r="D96" s="20">
        <v>45052.090602025462</v>
      </c>
      <c r="E96" s="18" t="s">
        <v>30</v>
      </c>
      <c r="F96" s="18" t="s">
        <v>20</v>
      </c>
      <c r="G96" s="18" t="b">
        <v>1</v>
      </c>
      <c r="H96" s="18">
        <v>0</v>
      </c>
      <c r="I96" s="18">
        <v>1</v>
      </c>
      <c r="J96" s="18" t="s">
        <v>46</v>
      </c>
      <c r="K96" s="20">
        <v>45065.393738425933</v>
      </c>
      <c r="L96" s="18">
        <v>80</v>
      </c>
      <c r="M96" s="18" t="s">
        <v>885</v>
      </c>
      <c r="N96" s="18">
        <v>88</v>
      </c>
      <c r="O96" s="19" cm="1">
        <f t="array" ref="O96">IFERROR(INDEX(cashier!$A$2:$I$672,MATCH($M96&amp;$N96,cashier!$J$2:$J$672,0),O$1),FALSE)</f>
        <v>515</v>
      </c>
      <c r="P96" s="19" t="str" cm="1">
        <f t="array" ref="P96">IFERROR(INDEX(cashier!$A$2:$I$672,MATCH($M96&amp;$N96,cashier!$J$2:$J$672,0),P$1),FALSE)</f>
        <v>吴总股东往来/RMB</v>
      </c>
      <c r="Q96" s="19" cm="1">
        <f t="array" ref="Q96">IFERROR(INDEX(cashier!$A$2:$I$672,MATCH($M96&amp;$N96,cashier!$J$2:$J$672,0),Q$1),FALSE)</f>
        <v>45064.389633159721</v>
      </c>
      <c r="R96" s="19" t="str" cm="1">
        <f t="array" ref="R96">IFERROR(INDEX(cashier!$A$2:$I$672,MATCH($M96&amp;$N96,cashier!$J$2:$J$672,0),R$1),FALSE)</f>
        <v>RMB</v>
      </c>
      <c r="S96" s="19" cm="1">
        <f t="array" ref="S96">IFERROR(INDEX(cashier!$A$2:$I$672,MATCH($M96&amp;$N96,cashier!$J$2:$J$672,0),S$1),FALSE)</f>
        <v>80</v>
      </c>
      <c r="T96" s="19" cm="1">
        <f t="array" ref="T96">IFERROR(INDEX(cashier!$A$2:$I$672,MATCH($M96&amp;$N96,cashier!$J$2:$J$672,0),T$1),FALSE)</f>
        <v>45065.393738425933</v>
      </c>
      <c r="U96" s="19" cm="1">
        <f t="array" ref="U96">IFERROR(INDEX(cashier!$A$2:$I$672,MATCH($M96&amp;$N96,cashier!$J$2:$J$672,0),U$1),FALSE)</f>
        <v>88</v>
      </c>
      <c r="V96" s="19" t="str" cm="1">
        <f t="array" ref="V96">IFERROR(INDEX(cashier!$A$2:$I$672,MATCH($M96&amp;$N96,cashier!$J$2:$J$672,0),V$1),FALSE)</f>
        <v>报销单</v>
      </c>
      <c r="W96" s="19" cm="1">
        <f t="array" ref="W96">IFERROR(INDEX(cashier!$A$2:$I$672,MATCH($M96&amp;$N96,cashier!$J$2:$J$672,0),W$1),FALSE)</f>
        <v>0</v>
      </c>
      <c r="X96" s="21" cm="1">
        <f t="array" ref="X96">IFERROR(INDEX(bank!$A$2:$P$1212,MATCH($M96&amp;$N96,bank!$Q$2:$Q$1212,0),X$1),FALSE)</f>
        <v>88</v>
      </c>
      <c r="Y96" s="21" t="str" cm="1">
        <f t="array" ref="Y96">IFERROR(INDEX(bank!$A$2:$P$1212,MATCH($M96&amp;$N96,bank!$Q$2:$Q$1212,0),Y$1),FALSE)</f>
        <v>报销单</v>
      </c>
      <c r="Z96" s="21" t="str" cm="1">
        <f t="array" ref="Z96">IFERROR(INDEX(bank!$A$2:$P$1212,MATCH($M96&amp;$N96,bank!$Q$2:$Q$1212,0),Z$1),FALSE)</f>
        <v>吴总股东往来/RMB</v>
      </c>
      <c r="AA96" s="21" t="str" cm="1">
        <f t="array" ref="AA96">IFERROR(INDEX(bank!$A$2:$P$1212,MATCH($M96&amp;$N96,bank!$Q$2:$Q$1212,0),AA$1),FALSE)</f>
        <v>RMB</v>
      </c>
      <c r="AB96" s="21" cm="1">
        <f t="array" ref="AB96">IFERROR(INDEX(bank!$A$2:$P$1212,MATCH($M96&amp;$N96,bank!$Q$2:$Q$1212,0),AB$1),FALSE)</f>
        <v>0</v>
      </c>
      <c r="AC96" s="21" t="str" cm="1">
        <f t="array" ref="AC96">IFERROR(INDEX(bank!$A$2:$P$1212,MATCH($M96&amp;$N96,bank!$Q$2:$Q$1212,0),AC$1),FALSE)</f>
        <v xml:space="preserve">5502.09-办公费用 </v>
      </c>
      <c r="AD96" s="21" t="str" cm="1">
        <f t="array" ref="AD96">IFERROR(INDEX(bank!$A$2:$P$1212,MATCH($M96&amp;$N96,bank!$Q$2:$Q$1212,0),AD$1),FALSE)</f>
        <v>送客户土特产快递费</v>
      </c>
      <c r="AE96" s="21" cm="1">
        <f t="array" ref="AE96">IFERROR(INDEX(bank!$A$2:$P$1212,MATCH($M96&amp;$N96,bank!$Q$2:$Q$1212,0),AE$1),FALSE)</f>
        <v>45065.393738425933</v>
      </c>
      <c r="AF96" s="21" cm="1">
        <f t="array" ref="AF96">IFERROR(INDEX(bank!$A$2:$P$1212,MATCH($M96&amp;$N96,bank!$Q$2:$Q$1212,0),AF$1),FALSE)</f>
        <v>0</v>
      </c>
      <c r="AG96" s="21" cm="1">
        <f t="array" ref="AG96">IFERROR(INDEX(bank!$A$2:$P$1212,MATCH($M96&amp;$N96,bank!$Q$2:$Q$1212,0),AG$1),FALSE)</f>
        <v>0</v>
      </c>
      <c r="AH96" s="21" cm="1">
        <f t="array" ref="AH96">IFERROR(INDEX(bank!$A$2:$P$1212,MATCH($M96&amp;$N96,bank!$Q$2:$Q$1212,0),AH$1),FALSE)</f>
        <v>80</v>
      </c>
      <c r="AI96" s="21" cm="1">
        <f t="array" ref="AI96">IFERROR(INDEX(bank!$A$2:$P$1212,MATCH($M96&amp;$N96,bank!$Q$2:$Q$1212,0),AI$1),FALSE)</f>
        <v>80</v>
      </c>
      <c r="AJ96" s="21" cm="1">
        <f t="array" ref="AJ96">IFERROR(INDEX(bank!$A$2:$P$1212,MATCH($M96&amp;$N96,bank!$Q$2:$Q$1212,0),AJ$1),FALSE)</f>
        <v>12366281.289999999</v>
      </c>
      <c r="AK96" s="21" cm="1">
        <f t="array" ref="AK96">IFERROR(INDEX(bank!$A$2:$P$1212,MATCH($M96&amp;$N96,bank!$Q$2:$Q$1212,0),AK$1),FALSE)</f>
        <v>1</v>
      </c>
      <c r="AL96" s="21" t="b" cm="1">
        <f t="array" ref="AL96">IFERROR(INDEX(bank!$A$2:$P$1212,MATCH($M96&amp;$N96,bank!$Q$2:$Q$1212,0),AL$1),FALSE)</f>
        <v>1</v>
      </c>
      <c r="AM96" s="21" t="str" cm="1">
        <f t="array" ref="AM96">IFERROR(INDEX(bank!$A$2:$P$1212,MATCH($M96&amp;$N96,bank!$Q$2:$Q$1212,0),AM$1),FALSE)</f>
        <v>已关闭</v>
      </c>
    </row>
    <row r="97" spans="1:39">
      <c r="A97" s="18" t="s">
        <v>891</v>
      </c>
      <c r="B97" s="18" t="s">
        <v>976</v>
      </c>
      <c r="C97" s="18">
        <v>0</v>
      </c>
      <c r="D97" s="20">
        <v>45052.308555381947</v>
      </c>
      <c r="F97" s="18" t="s">
        <v>20</v>
      </c>
      <c r="G97" s="18" t="b">
        <v>0</v>
      </c>
      <c r="H97" s="18">
        <v>1</v>
      </c>
      <c r="I97" s="18">
        <v>1</v>
      </c>
      <c r="L97" s="18">
        <v>894</v>
      </c>
      <c r="M97" s="18" t="s">
        <v>885</v>
      </c>
      <c r="N97" s="18">
        <v>90</v>
      </c>
      <c r="O97" s="19" t="b" cm="1">
        <f t="array" ref="O97">IFERROR(INDEX(cashier!$A$2:$I$672,MATCH($M97&amp;$N97,cashier!$J$2:$J$672,0),O$1),FALSE)</f>
        <v>0</v>
      </c>
      <c r="P97" s="19" t="b" cm="1">
        <f t="array" ref="P97">IFERROR(INDEX(cashier!$A$2:$I$672,MATCH($M97&amp;$N97,cashier!$J$2:$J$672,0),P$1),FALSE)</f>
        <v>0</v>
      </c>
      <c r="Q97" s="19" t="b" cm="1">
        <f t="array" ref="Q97">IFERROR(INDEX(cashier!$A$2:$I$672,MATCH($M97&amp;$N97,cashier!$J$2:$J$672,0),Q$1),FALSE)</f>
        <v>0</v>
      </c>
      <c r="R97" s="19" t="b" cm="1">
        <f t="array" ref="R97">IFERROR(INDEX(cashier!$A$2:$I$672,MATCH($M97&amp;$N97,cashier!$J$2:$J$672,0),R$1),FALSE)</f>
        <v>0</v>
      </c>
      <c r="S97" s="19" t="b" cm="1">
        <f t="array" ref="S97">IFERROR(INDEX(cashier!$A$2:$I$672,MATCH($M97&amp;$N97,cashier!$J$2:$J$672,0),S$1),FALSE)</f>
        <v>0</v>
      </c>
      <c r="T97" s="19" t="b" cm="1">
        <f t="array" ref="T97">IFERROR(INDEX(cashier!$A$2:$I$672,MATCH($M97&amp;$N97,cashier!$J$2:$J$672,0),T$1),FALSE)</f>
        <v>0</v>
      </c>
      <c r="U97" s="19" t="b" cm="1">
        <f t="array" ref="U97">IFERROR(INDEX(cashier!$A$2:$I$672,MATCH($M97&amp;$N97,cashier!$J$2:$J$672,0),U$1),FALSE)</f>
        <v>0</v>
      </c>
      <c r="V97" s="19" t="b" cm="1">
        <f t="array" ref="V97">IFERROR(INDEX(cashier!$A$2:$I$672,MATCH($M97&amp;$N97,cashier!$J$2:$J$672,0),V$1),FALSE)</f>
        <v>0</v>
      </c>
      <c r="W97" s="19" t="b" cm="1">
        <f t="array" ref="W97">IFERROR(INDEX(cashier!$A$2:$I$672,MATCH($M97&amp;$N97,cashier!$J$2:$J$672,0),W$1),FALSE)</f>
        <v>0</v>
      </c>
      <c r="X97" s="21" t="b" cm="1">
        <f t="array" ref="X97">IFERROR(INDEX(bank!$A$2:$P$1212,MATCH($M97&amp;$N97,bank!$Q$2:$Q$1212,0),X$1),FALSE)</f>
        <v>0</v>
      </c>
      <c r="Y97" s="21" t="b" cm="1">
        <f t="array" ref="Y97">IFERROR(INDEX(bank!$A$2:$P$1212,MATCH($M97&amp;$N97,bank!$Q$2:$Q$1212,0),Y$1),FALSE)</f>
        <v>0</v>
      </c>
      <c r="Z97" s="21" t="b" cm="1">
        <f t="array" ref="Z97">IFERROR(INDEX(bank!$A$2:$P$1212,MATCH($M97&amp;$N97,bank!$Q$2:$Q$1212,0),Z$1),FALSE)</f>
        <v>0</v>
      </c>
      <c r="AA97" s="21" t="b" cm="1">
        <f t="array" ref="AA97">IFERROR(INDEX(bank!$A$2:$P$1212,MATCH($M97&amp;$N97,bank!$Q$2:$Q$1212,0),AA$1),FALSE)</f>
        <v>0</v>
      </c>
      <c r="AB97" s="21" t="b" cm="1">
        <f t="array" ref="AB97">IFERROR(INDEX(bank!$A$2:$P$1212,MATCH($M97&amp;$N97,bank!$Q$2:$Q$1212,0),AB$1),FALSE)</f>
        <v>0</v>
      </c>
      <c r="AC97" s="21" t="b" cm="1">
        <f t="array" ref="AC97">IFERROR(INDEX(bank!$A$2:$P$1212,MATCH($M97&amp;$N97,bank!$Q$2:$Q$1212,0),AC$1),FALSE)</f>
        <v>0</v>
      </c>
      <c r="AD97" s="21" t="b" cm="1">
        <f t="array" ref="AD97">IFERROR(INDEX(bank!$A$2:$P$1212,MATCH($M97&amp;$N97,bank!$Q$2:$Q$1212,0),AD$1),FALSE)</f>
        <v>0</v>
      </c>
      <c r="AE97" s="21" t="b" cm="1">
        <f t="array" ref="AE97">IFERROR(INDEX(bank!$A$2:$P$1212,MATCH($M97&amp;$N97,bank!$Q$2:$Q$1212,0),AE$1),FALSE)</f>
        <v>0</v>
      </c>
      <c r="AF97" s="21" t="b" cm="1">
        <f t="array" ref="AF97">IFERROR(INDEX(bank!$A$2:$P$1212,MATCH($M97&amp;$N97,bank!$Q$2:$Q$1212,0),AF$1),FALSE)</f>
        <v>0</v>
      </c>
      <c r="AG97" s="21" t="b" cm="1">
        <f t="array" ref="AG97">IFERROR(INDEX(bank!$A$2:$P$1212,MATCH($M97&amp;$N97,bank!$Q$2:$Q$1212,0),AG$1),FALSE)</f>
        <v>0</v>
      </c>
      <c r="AH97" s="21" t="b" cm="1">
        <f t="array" ref="AH97">IFERROR(INDEX(bank!$A$2:$P$1212,MATCH($M97&amp;$N97,bank!$Q$2:$Q$1212,0),AH$1),FALSE)</f>
        <v>0</v>
      </c>
      <c r="AI97" s="21" t="b" cm="1">
        <f t="array" ref="AI97">IFERROR(INDEX(bank!$A$2:$P$1212,MATCH($M97&amp;$N97,bank!$Q$2:$Q$1212,0),AI$1),FALSE)</f>
        <v>0</v>
      </c>
      <c r="AJ97" s="21" t="b" cm="1">
        <f t="array" ref="AJ97">IFERROR(INDEX(bank!$A$2:$P$1212,MATCH($M97&amp;$N97,bank!$Q$2:$Q$1212,0),AJ$1),FALSE)</f>
        <v>0</v>
      </c>
      <c r="AK97" s="21" t="b" cm="1">
        <f t="array" ref="AK97">IFERROR(INDEX(bank!$A$2:$P$1212,MATCH($M97&amp;$N97,bank!$Q$2:$Q$1212,0),AK$1),FALSE)</f>
        <v>0</v>
      </c>
      <c r="AL97" s="21" t="b" cm="1">
        <f t="array" ref="AL97">IFERROR(INDEX(bank!$A$2:$P$1212,MATCH($M97&amp;$N97,bank!$Q$2:$Q$1212,0),AL$1),FALSE)</f>
        <v>0</v>
      </c>
      <c r="AM97" s="21" t="b" cm="1">
        <f t="array" ref="AM97">IFERROR(INDEX(bank!$A$2:$P$1212,MATCH($M97&amp;$N97,bank!$Q$2:$Q$1212,0),AM$1),FALSE)</f>
        <v>0</v>
      </c>
    </row>
    <row r="98" spans="1:39">
      <c r="A98" s="18" t="s">
        <v>891</v>
      </c>
      <c r="B98" s="18" t="s">
        <v>892</v>
      </c>
      <c r="C98" s="18">
        <v>2357.5</v>
      </c>
      <c r="D98" s="20">
        <v>45052.308555381947</v>
      </c>
      <c r="F98" s="18" t="s">
        <v>20</v>
      </c>
      <c r="G98" s="18" t="b">
        <v>0</v>
      </c>
      <c r="H98" s="18">
        <v>1</v>
      </c>
      <c r="I98" s="18">
        <v>1</v>
      </c>
      <c r="L98" s="18">
        <v>2357.5</v>
      </c>
      <c r="M98" s="18" t="s">
        <v>885</v>
      </c>
      <c r="N98" s="18">
        <v>90</v>
      </c>
      <c r="O98" s="19" t="b" cm="1">
        <f t="array" ref="O98">IFERROR(INDEX(cashier!$A$2:$I$672,MATCH($M98&amp;$N98,cashier!$J$2:$J$672,0),O$1),FALSE)</f>
        <v>0</v>
      </c>
      <c r="P98" s="19" t="b" cm="1">
        <f t="array" ref="P98">IFERROR(INDEX(cashier!$A$2:$I$672,MATCH($M98&amp;$N98,cashier!$J$2:$J$672,0),P$1),FALSE)</f>
        <v>0</v>
      </c>
      <c r="Q98" s="19" t="b" cm="1">
        <f t="array" ref="Q98">IFERROR(INDEX(cashier!$A$2:$I$672,MATCH($M98&amp;$N98,cashier!$J$2:$J$672,0),Q$1),FALSE)</f>
        <v>0</v>
      </c>
      <c r="R98" s="19" t="b" cm="1">
        <f t="array" ref="R98">IFERROR(INDEX(cashier!$A$2:$I$672,MATCH($M98&amp;$N98,cashier!$J$2:$J$672,0),R$1),FALSE)</f>
        <v>0</v>
      </c>
      <c r="S98" s="19" t="b" cm="1">
        <f t="array" ref="S98">IFERROR(INDEX(cashier!$A$2:$I$672,MATCH($M98&amp;$N98,cashier!$J$2:$J$672,0),S$1),FALSE)</f>
        <v>0</v>
      </c>
      <c r="T98" s="19" t="b" cm="1">
        <f t="array" ref="T98">IFERROR(INDEX(cashier!$A$2:$I$672,MATCH($M98&amp;$N98,cashier!$J$2:$J$672,0),T$1),FALSE)</f>
        <v>0</v>
      </c>
      <c r="U98" s="19" t="b" cm="1">
        <f t="array" ref="U98">IFERROR(INDEX(cashier!$A$2:$I$672,MATCH($M98&amp;$N98,cashier!$J$2:$J$672,0),U$1),FALSE)</f>
        <v>0</v>
      </c>
      <c r="V98" s="19" t="b" cm="1">
        <f t="array" ref="V98">IFERROR(INDEX(cashier!$A$2:$I$672,MATCH($M98&amp;$N98,cashier!$J$2:$J$672,0),V$1),FALSE)</f>
        <v>0</v>
      </c>
      <c r="W98" s="19" t="b" cm="1">
        <f t="array" ref="W98">IFERROR(INDEX(cashier!$A$2:$I$672,MATCH($M98&amp;$N98,cashier!$J$2:$J$672,0),W$1),FALSE)</f>
        <v>0</v>
      </c>
      <c r="X98" s="21" t="b" cm="1">
        <f t="array" ref="X98">IFERROR(INDEX(bank!$A$2:$P$1212,MATCH($M98&amp;$N98,bank!$Q$2:$Q$1212,0),X$1),FALSE)</f>
        <v>0</v>
      </c>
      <c r="Y98" s="21" t="b" cm="1">
        <f t="array" ref="Y98">IFERROR(INDEX(bank!$A$2:$P$1212,MATCH($M98&amp;$N98,bank!$Q$2:$Q$1212,0),Y$1),FALSE)</f>
        <v>0</v>
      </c>
      <c r="Z98" s="21" t="b" cm="1">
        <f t="array" ref="Z98">IFERROR(INDEX(bank!$A$2:$P$1212,MATCH($M98&amp;$N98,bank!$Q$2:$Q$1212,0),Z$1),FALSE)</f>
        <v>0</v>
      </c>
      <c r="AA98" s="21" t="b" cm="1">
        <f t="array" ref="AA98">IFERROR(INDEX(bank!$A$2:$P$1212,MATCH($M98&amp;$N98,bank!$Q$2:$Q$1212,0),AA$1),FALSE)</f>
        <v>0</v>
      </c>
      <c r="AB98" s="21" t="b" cm="1">
        <f t="array" ref="AB98">IFERROR(INDEX(bank!$A$2:$P$1212,MATCH($M98&amp;$N98,bank!$Q$2:$Q$1212,0),AB$1),FALSE)</f>
        <v>0</v>
      </c>
      <c r="AC98" s="21" t="b" cm="1">
        <f t="array" ref="AC98">IFERROR(INDEX(bank!$A$2:$P$1212,MATCH($M98&amp;$N98,bank!$Q$2:$Q$1212,0),AC$1),FALSE)</f>
        <v>0</v>
      </c>
      <c r="AD98" s="21" t="b" cm="1">
        <f t="array" ref="AD98">IFERROR(INDEX(bank!$A$2:$P$1212,MATCH($M98&amp;$N98,bank!$Q$2:$Q$1212,0),AD$1),FALSE)</f>
        <v>0</v>
      </c>
      <c r="AE98" s="21" t="b" cm="1">
        <f t="array" ref="AE98">IFERROR(INDEX(bank!$A$2:$P$1212,MATCH($M98&amp;$N98,bank!$Q$2:$Q$1212,0),AE$1),FALSE)</f>
        <v>0</v>
      </c>
      <c r="AF98" s="21" t="b" cm="1">
        <f t="array" ref="AF98">IFERROR(INDEX(bank!$A$2:$P$1212,MATCH($M98&amp;$N98,bank!$Q$2:$Q$1212,0),AF$1),FALSE)</f>
        <v>0</v>
      </c>
      <c r="AG98" s="21" t="b" cm="1">
        <f t="array" ref="AG98">IFERROR(INDEX(bank!$A$2:$P$1212,MATCH($M98&amp;$N98,bank!$Q$2:$Q$1212,0),AG$1),FALSE)</f>
        <v>0</v>
      </c>
      <c r="AH98" s="21" t="b" cm="1">
        <f t="array" ref="AH98">IFERROR(INDEX(bank!$A$2:$P$1212,MATCH($M98&amp;$N98,bank!$Q$2:$Q$1212,0),AH$1),FALSE)</f>
        <v>0</v>
      </c>
      <c r="AI98" s="21" t="b" cm="1">
        <f t="array" ref="AI98">IFERROR(INDEX(bank!$A$2:$P$1212,MATCH($M98&amp;$N98,bank!$Q$2:$Q$1212,0),AI$1),FALSE)</f>
        <v>0</v>
      </c>
      <c r="AJ98" s="21" t="b" cm="1">
        <f t="array" ref="AJ98">IFERROR(INDEX(bank!$A$2:$P$1212,MATCH($M98&amp;$N98,bank!$Q$2:$Q$1212,0),AJ$1),FALSE)</f>
        <v>0</v>
      </c>
      <c r="AK98" s="21" t="b" cm="1">
        <f t="array" ref="AK98">IFERROR(INDEX(bank!$A$2:$P$1212,MATCH($M98&amp;$N98,bank!$Q$2:$Q$1212,0),AK$1),FALSE)</f>
        <v>0</v>
      </c>
      <c r="AL98" s="21" t="b" cm="1">
        <f t="array" ref="AL98">IFERROR(INDEX(bank!$A$2:$P$1212,MATCH($M98&amp;$N98,bank!$Q$2:$Q$1212,0),AL$1),FALSE)</f>
        <v>0</v>
      </c>
      <c r="AM98" s="21" t="b" cm="1">
        <f t="array" ref="AM98">IFERROR(INDEX(bank!$A$2:$P$1212,MATCH($M98&amp;$N98,bank!$Q$2:$Q$1212,0),AM$1),FALSE)</f>
        <v>0</v>
      </c>
    </row>
    <row r="99" spans="1:39">
      <c r="A99" s="18" t="s">
        <v>883</v>
      </c>
      <c r="B99" s="18" t="s">
        <v>952</v>
      </c>
      <c r="C99" s="18">
        <v>0</v>
      </c>
      <c r="D99" s="20">
        <v>45052.308555381947</v>
      </c>
      <c r="F99" s="18" t="s">
        <v>20</v>
      </c>
      <c r="G99" s="18" t="b">
        <v>0</v>
      </c>
      <c r="H99" s="18">
        <v>1</v>
      </c>
      <c r="I99" s="18">
        <v>1</v>
      </c>
      <c r="L99" s="18">
        <v>1220</v>
      </c>
      <c r="M99" s="18" t="s">
        <v>885</v>
      </c>
      <c r="N99" s="18">
        <v>90</v>
      </c>
      <c r="O99" s="19" t="b" cm="1">
        <f t="array" ref="O99">IFERROR(INDEX(cashier!$A$2:$I$672,MATCH($M99&amp;$N99,cashier!$J$2:$J$672,0),O$1),FALSE)</f>
        <v>0</v>
      </c>
      <c r="P99" s="19" t="b" cm="1">
        <f t="array" ref="P99">IFERROR(INDEX(cashier!$A$2:$I$672,MATCH($M99&amp;$N99,cashier!$J$2:$J$672,0),P$1),FALSE)</f>
        <v>0</v>
      </c>
      <c r="Q99" s="19" t="b" cm="1">
        <f t="array" ref="Q99">IFERROR(INDEX(cashier!$A$2:$I$672,MATCH($M99&amp;$N99,cashier!$J$2:$J$672,0),Q$1),FALSE)</f>
        <v>0</v>
      </c>
      <c r="R99" s="19" t="b" cm="1">
        <f t="array" ref="R99">IFERROR(INDEX(cashier!$A$2:$I$672,MATCH($M99&amp;$N99,cashier!$J$2:$J$672,0),R$1),FALSE)</f>
        <v>0</v>
      </c>
      <c r="S99" s="19" t="b" cm="1">
        <f t="array" ref="S99">IFERROR(INDEX(cashier!$A$2:$I$672,MATCH($M99&amp;$N99,cashier!$J$2:$J$672,0),S$1),FALSE)</f>
        <v>0</v>
      </c>
      <c r="T99" s="19" t="b" cm="1">
        <f t="array" ref="T99">IFERROR(INDEX(cashier!$A$2:$I$672,MATCH($M99&amp;$N99,cashier!$J$2:$J$672,0),T$1),FALSE)</f>
        <v>0</v>
      </c>
      <c r="U99" s="19" t="b" cm="1">
        <f t="array" ref="U99">IFERROR(INDEX(cashier!$A$2:$I$672,MATCH($M99&amp;$N99,cashier!$J$2:$J$672,0),U$1),FALSE)</f>
        <v>0</v>
      </c>
      <c r="V99" s="19" t="b" cm="1">
        <f t="array" ref="V99">IFERROR(INDEX(cashier!$A$2:$I$672,MATCH($M99&amp;$N99,cashier!$J$2:$J$672,0),V$1),FALSE)</f>
        <v>0</v>
      </c>
      <c r="W99" s="19" t="b" cm="1">
        <f t="array" ref="W99">IFERROR(INDEX(cashier!$A$2:$I$672,MATCH($M99&amp;$N99,cashier!$J$2:$J$672,0),W$1),FALSE)</f>
        <v>0</v>
      </c>
      <c r="X99" s="21" t="b" cm="1">
        <f t="array" ref="X99">IFERROR(INDEX(bank!$A$2:$P$1212,MATCH($M99&amp;$N99,bank!$Q$2:$Q$1212,0),X$1),FALSE)</f>
        <v>0</v>
      </c>
      <c r="Y99" s="21" t="b" cm="1">
        <f t="array" ref="Y99">IFERROR(INDEX(bank!$A$2:$P$1212,MATCH($M99&amp;$N99,bank!$Q$2:$Q$1212,0),Y$1),FALSE)</f>
        <v>0</v>
      </c>
      <c r="Z99" s="21" t="b" cm="1">
        <f t="array" ref="Z99">IFERROR(INDEX(bank!$A$2:$P$1212,MATCH($M99&amp;$N99,bank!$Q$2:$Q$1212,0),Z$1),FALSE)</f>
        <v>0</v>
      </c>
      <c r="AA99" s="21" t="b" cm="1">
        <f t="array" ref="AA99">IFERROR(INDEX(bank!$A$2:$P$1212,MATCH($M99&amp;$N99,bank!$Q$2:$Q$1212,0),AA$1),FALSE)</f>
        <v>0</v>
      </c>
      <c r="AB99" s="21" t="b" cm="1">
        <f t="array" ref="AB99">IFERROR(INDEX(bank!$A$2:$P$1212,MATCH($M99&amp;$N99,bank!$Q$2:$Q$1212,0),AB$1),FALSE)</f>
        <v>0</v>
      </c>
      <c r="AC99" s="21" t="b" cm="1">
        <f t="array" ref="AC99">IFERROR(INDEX(bank!$A$2:$P$1212,MATCH($M99&amp;$N99,bank!$Q$2:$Q$1212,0),AC$1),FALSE)</f>
        <v>0</v>
      </c>
      <c r="AD99" s="21" t="b" cm="1">
        <f t="array" ref="AD99">IFERROR(INDEX(bank!$A$2:$P$1212,MATCH($M99&amp;$N99,bank!$Q$2:$Q$1212,0),AD$1),FALSE)</f>
        <v>0</v>
      </c>
      <c r="AE99" s="21" t="b" cm="1">
        <f t="array" ref="AE99">IFERROR(INDEX(bank!$A$2:$P$1212,MATCH($M99&amp;$N99,bank!$Q$2:$Q$1212,0),AE$1),FALSE)</f>
        <v>0</v>
      </c>
      <c r="AF99" s="21" t="b" cm="1">
        <f t="array" ref="AF99">IFERROR(INDEX(bank!$A$2:$P$1212,MATCH($M99&amp;$N99,bank!$Q$2:$Q$1212,0),AF$1),FALSE)</f>
        <v>0</v>
      </c>
      <c r="AG99" s="21" t="b" cm="1">
        <f t="array" ref="AG99">IFERROR(INDEX(bank!$A$2:$P$1212,MATCH($M99&amp;$N99,bank!$Q$2:$Q$1212,0),AG$1),FALSE)</f>
        <v>0</v>
      </c>
      <c r="AH99" s="21" t="b" cm="1">
        <f t="array" ref="AH99">IFERROR(INDEX(bank!$A$2:$P$1212,MATCH($M99&amp;$N99,bank!$Q$2:$Q$1212,0),AH$1),FALSE)</f>
        <v>0</v>
      </c>
      <c r="AI99" s="21" t="b" cm="1">
        <f t="array" ref="AI99">IFERROR(INDEX(bank!$A$2:$P$1212,MATCH($M99&amp;$N99,bank!$Q$2:$Q$1212,0),AI$1),FALSE)</f>
        <v>0</v>
      </c>
      <c r="AJ99" s="21" t="b" cm="1">
        <f t="array" ref="AJ99">IFERROR(INDEX(bank!$A$2:$P$1212,MATCH($M99&amp;$N99,bank!$Q$2:$Q$1212,0),AJ$1),FALSE)</f>
        <v>0</v>
      </c>
      <c r="AK99" s="21" t="b" cm="1">
        <f t="array" ref="AK99">IFERROR(INDEX(bank!$A$2:$P$1212,MATCH($M99&amp;$N99,bank!$Q$2:$Q$1212,0),AK$1),FALSE)</f>
        <v>0</v>
      </c>
      <c r="AL99" s="21" t="b" cm="1">
        <f t="array" ref="AL99">IFERROR(INDEX(bank!$A$2:$P$1212,MATCH($M99&amp;$N99,bank!$Q$2:$Q$1212,0),AL$1),FALSE)</f>
        <v>0</v>
      </c>
      <c r="AM99" s="21" t="b" cm="1">
        <f t="array" ref="AM99">IFERROR(INDEX(bank!$A$2:$P$1212,MATCH($M99&amp;$N99,bank!$Q$2:$Q$1212,0),AM$1),FALSE)</f>
        <v>0</v>
      </c>
    </row>
    <row r="100" spans="1:39">
      <c r="A100" s="18" t="s">
        <v>891</v>
      </c>
      <c r="B100" s="18" t="s">
        <v>976</v>
      </c>
      <c r="C100" s="18">
        <v>0</v>
      </c>
      <c r="D100" s="20">
        <v>45052.31146744213</v>
      </c>
      <c r="F100" s="18" t="s">
        <v>20</v>
      </c>
      <c r="G100" s="18" t="b">
        <v>0</v>
      </c>
      <c r="H100" s="18">
        <v>1</v>
      </c>
      <c r="I100" s="18">
        <v>1</v>
      </c>
      <c r="L100" s="18">
        <v>894</v>
      </c>
      <c r="M100" s="18" t="s">
        <v>885</v>
      </c>
      <c r="N100" s="18">
        <v>89</v>
      </c>
      <c r="O100" s="19" t="b" cm="1">
        <f t="array" ref="O100">IFERROR(INDEX(cashier!$A$2:$I$672,MATCH($M100&amp;$N100,cashier!$J$2:$J$672,0),O$1),FALSE)</f>
        <v>0</v>
      </c>
      <c r="P100" s="19" t="b" cm="1">
        <f t="array" ref="P100">IFERROR(INDEX(cashier!$A$2:$I$672,MATCH($M100&amp;$N100,cashier!$J$2:$J$672,0),P$1),FALSE)</f>
        <v>0</v>
      </c>
      <c r="Q100" s="19" t="b" cm="1">
        <f t="array" ref="Q100">IFERROR(INDEX(cashier!$A$2:$I$672,MATCH($M100&amp;$N100,cashier!$J$2:$J$672,0),Q$1),FALSE)</f>
        <v>0</v>
      </c>
      <c r="R100" s="19" t="b" cm="1">
        <f t="array" ref="R100">IFERROR(INDEX(cashier!$A$2:$I$672,MATCH($M100&amp;$N100,cashier!$J$2:$J$672,0),R$1),FALSE)</f>
        <v>0</v>
      </c>
      <c r="S100" s="19" t="b" cm="1">
        <f t="array" ref="S100">IFERROR(INDEX(cashier!$A$2:$I$672,MATCH($M100&amp;$N100,cashier!$J$2:$J$672,0),S$1),FALSE)</f>
        <v>0</v>
      </c>
      <c r="T100" s="19" t="b" cm="1">
        <f t="array" ref="T100">IFERROR(INDEX(cashier!$A$2:$I$672,MATCH($M100&amp;$N100,cashier!$J$2:$J$672,0),T$1),FALSE)</f>
        <v>0</v>
      </c>
      <c r="U100" s="19" t="b" cm="1">
        <f t="array" ref="U100">IFERROR(INDEX(cashier!$A$2:$I$672,MATCH($M100&amp;$N100,cashier!$J$2:$J$672,0),U$1),FALSE)</f>
        <v>0</v>
      </c>
      <c r="V100" s="19" t="b" cm="1">
        <f t="array" ref="V100">IFERROR(INDEX(cashier!$A$2:$I$672,MATCH($M100&amp;$N100,cashier!$J$2:$J$672,0),V$1),FALSE)</f>
        <v>0</v>
      </c>
      <c r="W100" s="19" t="b" cm="1">
        <f t="array" ref="W100">IFERROR(INDEX(cashier!$A$2:$I$672,MATCH($M100&amp;$N100,cashier!$J$2:$J$672,0),W$1),FALSE)</f>
        <v>0</v>
      </c>
      <c r="X100" s="21" t="b" cm="1">
        <f t="array" ref="X100">IFERROR(INDEX(bank!$A$2:$P$1212,MATCH($M100&amp;$N100,bank!$Q$2:$Q$1212,0),X$1),FALSE)</f>
        <v>0</v>
      </c>
      <c r="Y100" s="21" t="b" cm="1">
        <f t="array" ref="Y100">IFERROR(INDEX(bank!$A$2:$P$1212,MATCH($M100&amp;$N100,bank!$Q$2:$Q$1212,0),Y$1),FALSE)</f>
        <v>0</v>
      </c>
      <c r="Z100" s="21" t="b" cm="1">
        <f t="array" ref="Z100">IFERROR(INDEX(bank!$A$2:$P$1212,MATCH($M100&amp;$N100,bank!$Q$2:$Q$1212,0),Z$1),FALSE)</f>
        <v>0</v>
      </c>
      <c r="AA100" s="21" t="b" cm="1">
        <f t="array" ref="AA100">IFERROR(INDEX(bank!$A$2:$P$1212,MATCH($M100&amp;$N100,bank!$Q$2:$Q$1212,0),AA$1),FALSE)</f>
        <v>0</v>
      </c>
      <c r="AB100" s="21" t="b" cm="1">
        <f t="array" ref="AB100">IFERROR(INDEX(bank!$A$2:$P$1212,MATCH($M100&amp;$N100,bank!$Q$2:$Q$1212,0),AB$1),FALSE)</f>
        <v>0</v>
      </c>
      <c r="AC100" s="21" t="b" cm="1">
        <f t="array" ref="AC100">IFERROR(INDEX(bank!$A$2:$P$1212,MATCH($M100&amp;$N100,bank!$Q$2:$Q$1212,0),AC$1),FALSE)</f>
        <v>0</v>
      </c>
      <c r="AD100" s="21" t="b" cm="1">
        <f t="array" ref="AD100">IFERROR(INDEX(bank!$A$2:$P$1212,MATCH($M100&amp;$N100,bank!$Q$2:$Q$1212,0),AD$1),FALSE)</f>
        <v>0</v>
      </c>
      <c r="AE100" s="21" t="b" cm="1">
        <f t="array" ref="AE100">IFERROR(INDEX(bank!$A$2:$P$1212,MATCH($M100&amp;$N100,bank!$Q$2:$Q$1212,0),AE$1),FALSE)</f>
        <v>0</v>
      </c>
      <c r="AF100" s="21" t="b" cm="1">
        <f t="array" ref="AF100">IFERROR(INDEX(bank!$A$2:$P$1212,MATCH($M100&amp;$N100,bank!$Q$2:$Q$1212,0),AF$1),FALSE)</f>
        <v>0</v>
      </c>
      <c r="AG100" s="21" t="b" cm="1">
        <f t="array" ref="AG100">IFERROR(INDEX(bank!$A$2:$P$1212,MATCH($M100&amp;$N100,bank!$Q$2:$Q$1212,0),AG$1),FALSE)</f>
        <v>0</v>
      </c>
      <c r="AH100" s="21" t="b" cm="1">
        <f t="array" ref="AH100">IFERROR(INDEX(bank!$A$2:$P$1212,MATCH($M100&amp;$N100,bank!$Q$2:$Q$1212,0),AH$1),FALSE)</f>
        <v>0</v>
      </c>
      <c r="AI100" s="21" t="b" cm="1">
        <f t="array" ref="AI100">IFERROR(INDEX(bank!$A$2:$P$1212,MATCH($M100&amp;$N100,bank!$Q$2:$Q$1212,0),AI$1),FALSE)</f>
        <v>0</v>
      </c>
      <c r="AJ100" s="21" t="b" cm="1">
        <f t="array" ref="AJ100">IFERROR(INDEX(bank!$A$2:$P$1212,MATCH($M100&amp;$N100,bank!$Q$2:$Q$1212,0),AJ$1),FALSE)</f>
        <v>0</v>
      </c>
      <c r="AK100" s="21" t="b" cm="1">
        <f t="array" ref="AK100">IFERROR(INDEX(bank!$A$2:$P$1212,MATCH($M100&amp;$N100,bank!$Q$2:$Q$1212,0),AK$1),FALSE)</f>
        <v>0</v>
      </c>
      <c r="AL100" s="21" t="b" cm="1">
        <f t="array" ref="AL100">IFERROR(INDEX(bank!$A$2:$P$1212,MATCH($M100&amp;$N100,bank!$Q$2:$Q$1212,0),AL$1),FALSE)</f>
        <v>0</v>
      </c>
      <c r="AM100" s="21" t="b" cm="1">
        <f t="array" ref="AM100">IFERROR(INDEX(bank!$A$2:$P$1212,MATCH($M100&amp;$N100,bank!$Q$2:$Q$1212,0),AM$1),FALSE)</f>
        <v>0</v>
      </c>
    </row>
    <row r="101" spans="1:39">
      <c r="A101" s="18" t="s">
        <v>891</v>
      </c>
      <c r="B101" s="18" t="s">
        <v>892</v>
      </c>
      <c r="C101" s="18">
        <v>2357.5</v>
      </c>
      <c r="D101" s="20">
        <v>45052.31146744213</v>
      </c>
      <c r="F101" s="18" t="s">
        <v>20</v>
      </c>
      <c r="G101" s="18" t="b">
        <v>0</v>
      </c>
      <c r="H101" s="18">
        <v>1</v>
      </c>
      <c r="I101" s="18">
        <v>1</v>
      </c>
      <c r="L101" s="18">
        <v>2357.5</v>
      </c>
      <c r="M101" s="18" t="s">
        <v>885</v>
      </c>
      <c r="N101" s="18">
        <v>89</v>
      </c>
      <c r="O101" s="19" t="b" cm="1">
        <f t="array" ref="O101">IFERROR(INDEX(cashier!$A$2:$I$672,MATCH($M101&amp;$N101,cashier!$J$2:$J$672,0),O$1),FALSE)</f>
        <v>0</v>
      </c>
      <c r="P101" s="19" t="b" cm="1">
        <f t="array" ref="P101">IFERROR(INDEX(cashier!$A$2:$I$672,MATCH($M101&amp;$N101,cashier!$J$2:$J$672,0),P$1),FALSE)</f>
        <v>0</v>
      </c>
      <c r="Q101" s="19" t="b" cm="1">
        <f t="array" ref="Q101">IFERROR(INDEX(cashier!$A$2:$I$672,MATCH($M101&amp;$N101,cashier!$J$2:$J$672,0),Q$1),FALSE)</f>
        <v>0</v>
      </c>
      <c r="R101" s="19" t="b" cm="1">
        <f t="array" ref="R101">IFERROR(INDEX(cashier!$A$2:$I$672,MATCH($M101&amp;$N101,cashier!$J$2:$J$672,0),R$1),FALSE)</f>
        <v>0</v>
      </c>
      <c r="S101" s="19" t="b" cm="1">
        <f t="array" ref="S101">IFERROR(INDEX(cashier!$A$2:$I$672,MATCH($M101&amp;$N101,cashier!$J$2:$J$672,0),S$1),FALSE)</f>
        <v>0</v>
      </c>
      <c r="T101" s="19" t="b" cm="1">
        <f t="array" ref="T101">IFERROR(INDEX(cashier!$A$2:$I$672,MATCH($M101&amp;$N101,cashier!$J$2:$J$672,0),T$1),FALSE)</f>
        <v>0</v>
      </c>
      <c r="U101" s="19" t="b" cm="1">
        <f t="array" ref="U101">IFERROR(INDEX(cashier!$A$2:$I$672,MATCH($M101&amp;$N101,cashier!$J$2:$J$672,0),U$1),FALSE)</f>
        <v>0</v>
      </c>
      <c r="V101" s="19" t="b" cm="1">
        <f t="array" ref="V101">IFERROR(INDEX(cashier!$A$2:$I$672,MATCH($M101&amp;$N101,cashier!$J$2:$J$672,0),V$1),FALSE)</f>
        <v>0</v>
      </c>
      <c r="W101" s="19" t="b" cm="1">
        <f t="array" ref="W101">IFERROR(INDEX(cashier!$A$2:$I$672,MATCH($M101&amp;$N101,cashier!$J$2:$J$672,0),W$1),FALSE)</f>
        <v>0</v>
      </c>
      <c r="X101" s="21" t="b" cm="1">
        <f t="array" ref="X101">IFERROR(INDEX(bank!$A$2:$P$1212,MATCH($M101&amp;$N101,bank!$Q$2:$Q$1212,0),X$1),FALSE)</f>
        <v>0</v>
      </c>
      <c r="Y101" s="21" t="b" cm="1">
        <f t="array" ref="Y101">IFERROR(INDEX(bank!$A$2:$P$1212,MATCH($M101&amp;$N101,bank!$Q$2:$Q$1212,0),Y$1),FALSE)</f>
        <v>0</v>
      </c>
      <c r="Z101" s="21" t="b" cm="1">
        <f t="array" ref="Z101">IFERROR(INDEX(bank!$A$2:$P$1212,MATCH($M101&amp;$N101,bank!$Q$2:$Q$1212,0),Z$1),FALSE)</f>
        <v>0</v>
      </c>
      <c r="AA101" s="21" t="b" cm="1">
        <f t="array" ref="AA101">IFERROR(INDEX(bank!$A$2:$P$1212,MATCH($M101&amp;$N101,bank!$Q$2:$Q$1212,0),AA$1),FALSE)</f>
        <v>0</v>
      </c>
      <c r="AB101" s="21" t="b" cm="1">
        <f t="array" ref="AB101">IFERROR(INDEX(bank!$A$2:$P$1212,MATCH($M101&amp;$N101,bank!$Q$2:$Q$1212,0),AB$1),FALSE)</f>
        <v>0</v>
      </c>
      <c r="AC101" s="21" t="b" cm="1">
        <f t="array" ref="AC101">IFERROR(INDEX(bank!$A$2:$P$1212,MATCH($M101&amp;$N101,bank!$Q$2:$Q$1212,0),AC$1),FALSE)</f>
        <v>0</v>
      </c>
      <c r="AD101" s="21" t="b" cm="1">
        <f t="array" ref="AD101">IFERROR(INDEX(bank!$A$2:$P$1212,MATCH($M101&amp;$N101,bank!$Q$2:$Q$1212,0),AD$1),FALSE)</f>
        <v>0</v>
      </c>
      <c r="AE101" s="21" t="b" cm="1">
        <f t="array" ref="AE101">IFERROR(INDEX(bank!$A$2:$P$1212,MATCH($M101&amp;$N101,bank!$Q$2:$Q$1212,0),AE$1),FALSE)</f>
        <v>0</v>
      </c>
      <c r="AF101" s="21" t="b" cm="1">
        <f t="array" ref="AF101">IFERROR(INDEX(bank!$A$2:$P$1212,MATCH($M101&amp;$N101,bank!$Q$2:$Q$1212,0),AF$1),FALSE)</f>
        <v>0</v>
      </c>
      <c r="AG101" s="21" t="b" cm="1">
        <f t="array" ref="AG101">IFERROR(INDEX(bank!$A$2:$P$1212,MATCH($M101&amp;$N101,bank!$Q$2:$Q$1212,0),AG$1),FALSE)</f>
        <v>0</v>
      </c>
      <c r="AH101" s="21" t="b" cm="1">
        <f t="array" ref="AH101">IFERROR(INDEX(bank!$A$2:$P$1212,MATCH($M101&amp;$N101,bank!$Q$2:$Q$1212,0),AH$1),FALSE)</f>
        <v>0</v>
      </c>
      <c r="AI101" s="21" t="b" cm="1">
        <f t="array" ref="AI101">IFERROR(INDEX(bank!$A$2:$P$1212,MATCH($M101&amp;$N101,bank!$Q$2:$Q$1212,0),AI$1),FALSE)</f>
        <v>0</v>
      </c>
      <c r="AJ101" s="21" t="b" cm="1">
        <f t="array" ref="AJ101">IFERROR(INDEX(bank!$A$2:$P$1212,MATCH($M101&amp;$N101,bank!$Q$2:$Q$1212,0),AJ$1),FALSE)</f>
        <v>0</v>
      </c>
      <c r="AK101" s="21" t="b" cm="1">
        <f t="array" ref="AK101">IFERROR(INDEX(bank!$A$2:$P$1212,MATCH($M101&amp;$N101,bank!$Q$2:$Q$1212,0),AK$1),FALSE)</f>
        <v>0</v>
      </c>
      <c r="AL101" s="21" t="b" cm="1">
        <f t="array" ref="AL101">IFERROR(INDEX(bank!$A$2:$P$1212,MATCH($M101&amp;$N101,bank!$Q$2:$Q$1212,0),AL$1),FALSE)</f>
        <v>0</v>
      </c>
      <c r="AM101" s="21" t="b" cm="1">
        <f t="array" ref="AM101">IFERROR(INDEX(bank!$A$2:$P$1212,MATCH($M101&amp;$N101,bank!$Q$2:$Q$1212,0),AM$1),FALSE)</f>
        <v>0</v>
      </c>
    </row>
    <row r="102" spans="1:39">
      <c r="A102" s="18" t="s">
        <v>889</v>
      </c>
      <c r="B102" s="18" t="s">
        <v>952</v>
      </c>
      <c r="C102" s="18">
        <v>0</v>
      </c>
      <c r="D102" s="20">
        <v>45052.31146744213</v>
      </c>
      <c r="F102" s="18" t="s">
        <v>20</v>
      </c>
      <c r="G102" s="18" t="b">
        <v>0</v>
      </c>
      <c r="H102" s="18">
        <v>1</v>
      </c>
      <c r="I102" s="18">
        <v>1</v>
      </c>
      <c r="L102" s="18">
        <v>1220</v>
      </c>
      <c r="M102" s="18" t="s">
        <v>885</v>
      </c>
      <c r="N102" s="18">
        <v>89</v>
      </c>
      <c r="O102" s="19" t="b" cm="1">
        <f t="array" ref="O102">IFERROR(INDEX(cashier!$A$2:$I$672,MATCH($M102&amp;$N102,cashier!$J$2:$J$672,0),O$1),FALSE)</f>
        <v>0</v>
      </c>
      <c r="P102" s="19" t="b" cm="1">
        <f t="array" ref="P102">IFERROR(INDEX(cashier!$A$2:$I$672,MATCH($M102&amp;$N102,cashier!$J$2:$J$672,0),P$1),FALSE)</f>
        <v>0</v>
      </c>
      <c r="Q102" s="19" t="b" cm="1">
        <f t="array" ref="Q102">IFERROR(INDEX(cashier!$A$2:$I$672,MATCH($M102&amp;$N102,cashier!$J$2:$J$672,0),Q$1),FALSE)</f>
        <v>0</v>
      </c>
      <c r="R102" s="19" t="b" cm="1">
        <f t="array" ref="R102">IFERROR(INDEX(cashier!$A$2:$I$672,MATCH($M102&amp;$N102,cashier!$J$2:$J$672,0),R$1),FALSE)</f>
        <v>0</v>
      </c>
      <c r="S102" s="19" t="b" cm="1">
        <f t="array" ref="S102">IFERROR(INDEX(cashier!$A$2:$I$672,MATCH($M102&amp;$N102,cashier!$J$2:$J$672,0),S$1),FALSE)</f>
        <v>0</v>
      </c>
      <c r="T102" s="19" t="b" cm="1">
        <f t="array" ref="T102">IFERROR(INDEX(cashier!$A$2:$I$672,MATCH($M102&amp;$N102,cashier!$J$2:$J$672,0),T$1),FALSE)</f>
        <v>0</v>
      </c>
      <c r="U102" s="19" t="b" cm="1">
        <f t="array" ref="U102">IFERROR(INDEX(cashier!$A$2:$I$672,MATCH($M102&amp;$N102,cashier!$J$2:$J$672,0),U$1),FALSE)</f>
        <v>0</v>
      </c>
      <c r="V102" s="19" t="b" cm="1">
        <f t="array" ref="V102">IFERROR(INDEX(cashier!$A$2:$I$672,MATCH($M102&amp;$N102,cashier!$J$2:$J$672,0),V$1),FALSE)</f>
        <v>0</v>
      </c>
      <c r="W102" s="19" t="b" cm="1">
        <f t="array" ref="W102">IFERROR(INDEX(cashier!$A$2:$I$672,MATCH($M102&amp;$N102,cashier!$J$2:$J$672,0),W$1),FALSE)</f>
        <v>0</v>
      </c>
      <c r="X102" s="21" t="b" cm="1">
        <f t="array" ref="X102">IFERROR(INDEX(bank!$A$2:$P$1212,MATCH($M102&amp;$N102,bank!$Q$2:$Q$1212,0),X$1),FALSE)</f>
        <v>0</v>
      </c>
      <c r="Y102" s="21" t="b" cm="1">
        <f t="array" ref="Y102">IFERROR(INDEX(bank!$A$2:$P$1212,MATCH($M102&amp;$N102,bank!$Q$2:$Q$1212,0),Y$1),FALSE)</f>
        <v>0</v>
      </c>
      <c r="Z102" s="21" t="b" cm="1">
        <f t="array" ref="Z102">IFERROR(INDEX(bank!$A$2:$P$1212,MATCH($M102&amp;$N102,bank!$Q$2:$Q$1212,0),Z$1),FALSE)</f>
        <v>0</v>
      </c>
      <c r="AA102" s="21" t="b" cm="1">
        <f t="array" ref="AA102">IFERROR(INDEX(bank!$A$2:$P$1212,MATCH($M102&amp;$N102,bank!$Q$2:$Q$1212,0),AA$1),FALSE)</f>
        <v>0</v>
      </c>
      <c r="AB102" s="21" t="b" cm="1">
        <f t="array" ref="AB102">IFERROR(INDEX(bank!$A$2:$P$1212,MATCH($M102&amp;$N102,bank!$Q$2:$Q$1212,0),AB$1),FALSE)</f>
        <v>0</v>
      </c>
      <c r="AC102" s="21" t="b" cm="1">
        <f t="array" ref="AC102">IFERROR(INDEX(bank!$A$2:$P$1212,MATCH($M102&amp;$N102,bank!$Q$2:$Q$1212,0),AC$1),FALSE)</f>
        <v>0</v>
      </c>
      <c r="AD102" s="21" t="b" cm="1">
        <f t="array" ref="AD102">IFERROR(INDEX(bank!$A$2:$P$1212,MATCH($M102&amp;$N102,bank!$Q$2:$Q$1212,0),AD$1),FALSE)</f>
        <v>0</v>
      </c>
      <c r="AE102" s="21" t="b" cm="1">
        <f t="array" ref="AE102">IFERROR(INDEX(bank!$A$2:$P$1212,MATCH($M102&amp;$N102,bank!$Q$2:$Q$1212,0),AE$1),FALSE)</f>
        <v>0</v>
      </c>
      <c r="AF102" s="21" t="b" cm="1">
        <f t="array" ref="AF102">IFERROR(INDEX(bank!$A$2:$P$1212,MATCH($M102&amp;$N102,bank!$Q$2:$Q$1212,0),AF$1),FALSE)</f>
        <v>0</v>
      </c>
      <c r="AG102" s="21" t="b" cm="1">
        <f t="array" ref="AG102">IFERROR(INDEX(bank!$A$2:$P$1212,MATCH($M102&amp;$N102,bank!$Q$2:$Q$1212,0),AG$1),FALSE)</f>
        <v>0</v>
      </c>
      <c r="AH102" s="21" t="b" cm="1">
        <f t="array" ref="AH102">IFERROR(INDEX(bank!$A$2:$P$1212,MATCH($M102&amp;$N102,bank!$Q$2:$Q$1212,0),AH$1),FALSE)</f>
        <v>0</v>
      </c>
      <c r="AI102" s="21" t="b" cm="1">
        <f t="array" ref="AI102">IFERROR(INDEX(bank!$A$2:$P$1212,MATCH($M102&amp;$N102,bank!$Q$2:$Q$1212,0),AI$1),FALSE)</f>
        <v>0</v>
      </c>
      <c r="AJ102" s="21" t="b" cm="1">
        <f t="array" ref="AJ102">IFERROR(INDEX(bank!$A$2:$P$1212,MATCH($M102&amp;$N102,bank!$Q$2:$Q$1212,0),AJ$1),FALSE)</f>
        <v>0</v>
      </c>
      <c r="AK102" s="21" t="b" cm="1">
        <f t="array" ref="AK102">IFERROR(INDEX(bank!$A$2:$P$1212,MATCH($M102&amp;$N102,bank!$Q$2:$Q$1212,0),AK$1),FALSE)</f>
        <v>0</v>
      </c>
      <c r="AL102" s="21" t="b" cm="1">
        <f t="array" ref="AL102">IFERROR(INDEX(bank!$A$2:$P$1212,MATCH($M102&amp;$N102,bank!$Q$2:$Q$1212,0),AL$1),FALSE)</f>
        <v>0</v>
      </c>
      <c r="AM102" s="21" t="b" cm="1">
        <f t="array" ref="AM102">IFERROR(INDEX(bank!$A$2:$P$1212,MATCH($M102&amp;$N102,bank!$Q$2:$Q$1212,0),AM$1),FALSE)</f>
        <v>0</v>
      </c>
    </row>
    <row r="103" spans="1:39" hidden="1">
      <c r="A103" s="18" t="s">
        <v>891</v>
      </c>
      <c r="B103" s="18" t="s">
        <v>976</v>
      </c>
      <c r="C103" s="18">
        <v>0</v>
      </c>
      <c r="D103" s="20">
        <v>45062.121867094909</v>
      </c>
      <c r="E103" s="18" t="s">
        <v>30</v>
      </c>
      <c r="F103" s="18" t="s">
        <v>20</v>
      </c>
      <c r="G103" s="18" t="b">
        <v>1</v>
      </c>
      <c r="H103" s="18">
        <v>0</v>
      </c>
      <c r="I103" s="18">
        <v>1</v>
      </c>
      <c r="J103" s="18" t="s">
        <v>46</v>
      </c>
      <c r="K103" s="20">
        <v>45065.394849537042</v>
      </c>
      <c r="L103" s="18">
        <v>894</v>
      </c>
      <c r="M103" s="18" t="s">
        <v>885</v>
      </c>
      <c r="N103" s="18">
        <v>92</v>
      </c>
      <c r="O103" s="19" cm="1">
        <f t="array" ref="O103">IFERROR(INDEX(cashier!$A$2:$I$672,MATCH($M103&amp;$N103,cashier!$J$2:$J$672,0),O$1),FALSE)</f>
        <v>516</v>
      </c>
      <c r="P103" s="19" t="str" cm="1">
        <f t="array" ref="P103">IFERROR(INDEX(cashier!$A$2:$I$672,MATCH($M103&amp;$N103,cashier!$J$2:$J$672,0),P$1),FALSE)</f>
        <v>吴总股东往来/RMB</v>
      </c>
      <c r="Q103" s="19" cm="1">
        <f t="array" ref="Q103">IFERROR(INDEX(cashier!$A$2:$I$672,MATCH($M103&amp;$N103,cashier!$J$2:$J$672,0),Q$1),FALSE)</f>
        <v>45064.390775173611</v>
      </c>
      <c r="R103" s="19" t="str" cm="1">
        <f t="array" ref="R103">IFERROR(INDEX(cashier!$A$2:$I$672,MATCH($M103&amp;$N103,cashier!$J$2:$J$672,0),R$1),FALSE)</f>
        <v>RMB</v>
      </c>
      <c r="S103" s="19" cm="1">
        <f t="array" ref="S103">IFERROR(INDEX(cashier!$A$2:$I$672,MATCH($M103&amp;$N103,cashier!$J$2:$J$672,0),S$1),FALSE)</f>
        <v>4471.5</v>
      </c>
      <c r="T103" s="19" cm="1">
        <f t="array" ref="T103">IFERROR(INDEX(cashier!$A$2:$I$672,MATCH($M103&amp;$N103,cashier!$J$2:$J$672,0),T$1),FALSE)</f>
        <v>45065.394849537042</v>
      </c>
      <c r="U103" s="19" cm="1">
        <f t="array" ref="U103">IFERROR(INDEX(cashier!$A$2:$I$672,MATCH($M103&amp;$N103,cashier!$J$2:$J$672,0),U$1),FALSE)</f>
        <v>92</v>
      </c>
      <c r="V103" s="19" t="str" cm="1">
        <f t="array" ref="V103">IFERROR(INDEX(cashier!$A$2:$I$672,MATCH($M103&amp;$N103,cashier!$J$2:$J$672,0),V$1),FALSE)</f>
        <v>报销单</v>
      </c>
      <c r="W103" s="19" cm="1">
        <f t="array" ref="W103">IFERROR(INDEX(cashier!$A$2:$I$672,MATCH($M103&amp;$N103,cashier!$J$2:$J$672,0),W$1),FALSE)</f>
        <v>0</v>
      </c>
      <c r="X103" s="21" cm="1">
        <f t="array" ref="X103">IFERROR(INDEX(bank!$A$2:$P$1212,MATCH($M103&amp;$N103,bank!$Q$2:$Q$1212,0),X$1),FALSE)</f>
        <v>92</v>
      </c>
      <c r="Y103" s="21" t="str" cm="1">
        <f t="array" ref="Y103">IFERROR(INDEX(bank!$A$2:$P$1212,MATCH($M103&amp;$N103,bank!$Q$2:$Q$1212,0),Y$1),FALSE)</f>
        <v>报销单</v>
      </c>
      <c r="Z103" s="21" t="str" cm="1">
        <f t="array" ref="Z103">IFERROR(INDEX(bank!$A$2:$P$1212,MATCH($M103&amp;$N103,bank!$Q$2:$Q$1212,0),Z$1),FALSE)</f>
        <v>吴总股东往来/RMB</v>
      </c>
      <c r="AA103" s="21" t="str" cm="1">
        <f t="array" ref="AA103">IFERROR(INDEX(bank!$A$2:$P$1212,MATCH($M103&amp;$N103,bank!$Q$2:$Q$1212,0),AA$1),FALSE)</f>
        <v>RMB</v>
      </c>
      <c r="AB103" s="21" cm="1">
        <f t="array" ref="AB103">IFERROR(INDEX(bank!$A$2:$P$1212,MATCH($M103&amp;$N103,bank!$Q$2:$Q$1212,0),AB$1),FALSE)</f>
        <v>0</v>
      </c>
      <c r="AC103" s="21" t="str" cm="1">
        <f t="array" ref="AC103">IFERROR(INDEX(bank!$A$2:$P$1212,MATCH($M103&amp;$N103,bank!$Q$2:$Q$1212,0),AC$1),FALSE)</f>
        <v xml:space="preserve">5502.08-差旅费 </v>
      </c>
      <c r="AD103" s="21" t="str" cm="1">
        <f t="array" ref="AD103">IFERROR(INDEX(bank!$A$2:$P$1212,MATCH($M103&amp;$N103,bank!$Q$2:$Q$1212,0),AD$1),FALSE)</f>
        <v>住宿费</v>
      </c>
      <c r="AE103" s="21" cm="1">
        <f t="array" ref="AE103">IFERROR(INDEX(bank!$A$2:$P$1212,MATCH($M103&amp;$N103,bank!$Q$2:$Q$1212,0),AE$1),FALSE)</f>
        <v>45065.394849537042</v>
      </c>
      <c r="AF103" s="21" cm="1">
        <f t="array" ref="AF103">IFERROR(INDEX(bank!$A$2:$P$1212,MATCH($M103&amp;$N103,bank!$Q$2:$Q$1212,0),AF$1),FALSE)</f>
        <v>0</v>
      </c>
      <c r="AG103" s="21" cm="1">
        <f t="array" ref="AG103">IFERROR(INDEX(bank!$A$2:$P$1212,MATCH($M103&amp;$N103,bank!$Q$2:$Q$1212,0),AG$1),FALSE)</f>
        <v>0</v>
      </c>
      <c r="AH103" s="21" cm="1">
        <f t="array" ref="AH103">IFERROR(INDEX(bank!$A$2:$P$1212,MATCH($M103&amp;$N103,bank!$Q$2:$Q$1212,0),AH$1),FALSE)</f>
        <v>894</v>
      </c>
      <c r="AI103" s="21" cm="1">
        <f t="array" ref="AI103">IFERROR(INDEX(bank!$A$2:$P$1212,MATCH($M103&amp;$N103,bank!$Q$2:$Q$1212,0),AI$1),FALSE)</f>
        <v>894</v>
      </c>
      <c r="AJ103" s="21" cm="1">
        <f t="array" ref="AJ103">IFERROR(INDEX(bank!$A$2:$P$1212,MATCH($M103&amp;$N103,bank!$Q$2:$Q$1212,0),AJ$1),FALSE)</f>
        <v>12365387.289999999</v>
      </c>
      <c r="AK103" s="21" cm="1">
        <f t="array" ref="AK103">IFERROR(INDEX(bank!$A$2:$P$1212,MATCH($M103&amp;$N103,bank!$Q$2:$Q$1212,0),AK$1),FALSE)</f>
        <v>1</v>
      </c>
      <c r="AL103" s="21" t="b" cm="1">
        <f t="array" ref="AL103">IFERROR(INDEX(bank!$A$2:$P$1212,MATCH($M103&amp;$N103,bank!$Q$2:$Q$1212,0),AL$1),FALSE)</f>
        <v>1</v>
      </c>
      <c r="AM103" s="21" t="str" cm="1">
        <f t="array" ref="AM103">IFERROR(INDEX(bank!$A$2:$P$1212,MATCH($M103&amp;$N103,bank!$Q$2:$Q$1212,0),AM$1),FALSE)</f>
        <v>已关闭</v>
      </c>
    </row>
    <row r="104" spans="1:39" hidden="1">
      <c r="A104" s="18" t="s">
        <v>891</v>
      </c>
      <c r="B104" s="18" t="s">
        <v>892</v>
      </c>
      <c r="C104" s="18">
        <v>2357.5</v>
      </c>
      <c r="D104" s="20">
        <v>45062.121867094909</v>
      </c>
      <c r="E104" s="18" t="s">
        <v>30</v>
      </c>
      <c r="F104" s="18" t="s">
        <v>20</v>
      </c>
      <c r="G104" s="18" t="b">
        <v>1</v>
      </c>
      <c r="H104" s="18">
        <v>0</v>
      </c>
      <c r="I104" s="18">
        <v>1</v>
      </c>
      <c r="J104" s="18" t="s">
        <v>46</v>
      </c>
      <c r="K104" s="20">
        <v>45065.394849537042</v>
      </c>
      <c r="L104" s="18">
        <v>2357.5</v>
      </c>
      <c r="M104" s="18" t="s">
        <v>885</v>
      </c>
      <c r="N104" s="18">
        <v>92</v>
      </c>
      <c r="O104" s="19" cm="1">
        <f t="array" ref="O104">IFERROR(INDEX(cashier!$A$2:$I$672,MATCH($M104&amp;$N104,cashier!$J$2:$J$672,0),O$1),FALSE)</f>
        <v>516</v>
      </c>
      <c r="P104" s="19" t="str" cm="1">
        <f t="array" ref="P104">IFERROR(INDEX(cashier!$A$2:$I$672,MATCH($M104&amp;$N104,cashier!$J$2:$J$672,0),P$1),FALSE)</f>
        <v>吴总股东往来/RMB</v>
      </c>
      <c r="Q104" s="19" cm="1">
        <f t="array" ref="Q104">IFERROR(INDEX(cashier!$A$2:$I$672,MATCH($M104&amp;$N104,cashier!$J$2:$J$672,0),Q$1),FALSE)</f>
        <v>45064.390775173611</v>
      </c>
      <c r="R104" s="19" t="str" cm="1">
        <f t="array" ref="R104">IFERROR(INDEX(cashier!$A$2:$I$672,MATCH($M104&amp;$N104,cashier!$J$2:$J$672,0),R$1),FALSE)</f>
        <v>RMB</v>
      </c>
      <c r="S104" s="19" cm="1">
        <f t="array" ref="S104">IFERROR(INDEX(cashier!$A$2:$I$672,MATCH($M104&amp;$N104,cashier!$J$2:$J$672,0),S$1),FALSE)</f>
        <v>4471.5</v>
      </c>
      <c r="T104" s="19" cm="1">
        <f t="array" ref="T104">IFERROR(INDEX(cashier!$A$2:$I$672,MATCH($M104&amp;$N104,cashier!$J$2:$J$672,0),T$1),FALSE)</f>
        <v>45065.394849537042</v>
      </c>
      <c r="U104" s="19" cm="1">
        <f t="array" ref="U104">IFERROR(INDEX(cashier!$A$2:$I$672,MATCH($M104&amp;$N104,cashier!$J$2:$J$672,0),U$1),FALSE)</f>
        <v>92</v>
      </c>
      <c r="V104" s="19" t="str" cm="1">
        <f t="array" ref="V104">IFERROR(INDEX(cashier!$A$2:$I$672,MATCH($M104&amp;$N104,cashier!$J$2:$J$672,0),V$1),FALSE)</f>
        <v>报销单</v>
      </c>
      <c r="W104" s="19" cm="1">
        <f t="array" ref="W104">IFERROR(INDEX(cashier!$A$2:$I$672,MATCH($M104&amp;$N104,cashier!$J$2:$J$672,0),W$1),FALSE)</f>
        <v>0</v>
      </c>
      <c r="X104" s="21" cm="1">
        <f t="array" ref="X104">IFERROR(INDEX(bank!$A$2:$P$1212,MATCH($M104&amp;$N104,bank!$Q$2:$Q$1212,0),X$1),FALSE)</f>
        <v>92</v>
      </c>
      <c r="Y104" s="21" t="str" cm="1">
        <f t="array" ref="Y104">IFERROR(INDEX(bank!$A$2:$P$1212,MATCH($M104&amp;$N104,bank!$Q$2:$Q$1212,0),Y$1),FALSE)</f>
        <v>报销单</v>
      </c>
      <c r="Z104" s="21" t="str" cm="1">
        <f t="array" ref="Z104">IFERROR(INDEX(bank!$A$2:$P$1212,MATCH($M104&amp;$N104,bank!$Q$2:$Q$1212,0),Z$1),FALSE)</f>
        <v>吴总股东往来/RMB</v>
      </c>
      <c r="AA104" s="21" t="str" cm="1">
        <f t="array" ref="AA104">IFERROR(INDEX(bank!$A$2:$P$1212,MATCH($M104&amp;$N104,bank!$Q$2:$Q$1212,0),AA$1),FALSE)</f>
        <v>RMB</v>
      </c>
      <c r="AB104" s="21" cm="1">
        <f t="array" ref="AB104">IFERROR(INDEX(bank!$A$2:$P$1212,MATCH($M104&amp;$N104,bank!$Q$2:$Q$1212,0),AB$1),FALSE)</f>
        <v>0</v>
      </c>
      <c r="AC104" s="21" t="str" cm="1">
        <f t="array" ref="AC104">IFERROR(INDEX(bank!$A$2:$P$1212,MATCH($M104&amp;$N104,bank!$Q$2:$Q$1212,0),AC$1),FALSE)</f>
        <v xml:space="preserve">5502.08-差旅费 </v>
      </c>
      <c r="AD104" s="21" t="str" cm="1">
        <f t="array" ref="AD104">IFERROR(INDEX(bank!$A$2:$P$1212,MATCH($M104&amp;$N104,bank!$Q$2:$Q$1212,0),AD$1),FALSE)</f>
        <v>住宿费</v>
      </c>
      <c r="AE104" s="21" cm="1">
        <f t="array" ref="AE104">IFERROR(INDEX(bank!$A$2:$P$1212,MATCH($M104&amp;$N104,bank!$Q$2:$Q$1212,0),AE$1),FALSE)</f>
        <v>45065.394849537042</v>
      </c>
      <c r="AF104" s="21" cm="1">
        <f t="array" ref="AF104">IFERROR(INDEX(bank!$A$2:$P$1212,MATCH($M104&amp;$N104,bank!$Q$2:$Q$1212,0),AF$1),FALSE)</f>
        <v>0</v>
      </c>
      <c r="AG104" s="21" cm="1">
        <f t="array" ref="AG104">IFERROR(INDEX(bank!$A$2:$P$1212,MATCH($M104&amp;$N104,bank!$Q$2:$Q$1212,0),AG$1),FALSE)</f>
        <v>0</v>
      </c>
      <c r="AH104" s="21" cm="1">
        <f t="array" ref="AH104">IFERROR(INDEX(bank!$A$2:$P$1212,MATCH($M104&amp;$N104,bank!$Q$2:$Q$1212,0),AH$1),FALSE)</f>
        <v>894</v>
      </c>
      <c r="AI104" s="21" cm="1">
        <f t="array" ref="AI104">IFERROR(INDEX(bank!$A$2:$P$1212,MATCH($M104&amp;$N104,bank!$Q$2:$Q$1212,0),AI$1),FALSE)</f>
        <v>894</v>
      </c>
      <c r="AJ104" s="21" cm="1">
        <f t="array" ref="AJ104">IFERROR(INDEX(bank!$A$2:$P$1212,MATCH($M104&amp;$N104,bank!$Q$2:$Q$1212,0),AJ$1),FALSE)</f>
        <v>12365387.289999999</v>
      </c>
      <c r="AK104" s="21" cm="1">
        <f t="array" ref="AK104">IFERROR(INDEX(bank!$A$2:$P$1212,MATCH($M104&amp;$N104,bank!$Q$2:$Q$1212,0),AK$1),FALSE)</f>
        <v>1</v>
      </c>
      <c r="AL104" s="21" t="b" cm="1">
        <f t="array" ref="AL104">IFERROR(INDEX(bank!$A$2:$P$1212,MATCH($M104&amp;$N104,bank!$Q$2:$Q$1212,0),AL$1),FALSE)</f>
        <v>1</v>
      </c>
      <c r="AM104" s="21" t="str" cm="1">
        <f t="array" ref="AM104">IFERROR(INDEX(bank!$A$2:$P$1212,MATCH($M104&amp;$N104,bank!$Q$2:$Q$1212,0),AM$1),FALSE)</f>
        <v>已关闭</v>
      </c>
    </row>
    <row r="105" spans="1:39" hidden="1">
      <c r="A105" s="18" t="s">
        <v>889</v>
      </c>
      <c r="B105" s="18" t="s">
        <v>952</v>
      </c>
      <c r="C105" s="18">
        <v>0</v>
      </c>
      <c r="D105" s="20">
        <v>45062.121867094909</v>
      </c>
      <c r="E105" s="18" t="s">
        <v>30</v>
      </c>
      <c r="F105" s="18" t="s">
        <v>20</v>
      </c>
      <c r="G105" s="18" t="b">
        <v>1</v>
      </c>
      <c r="H105" s="18">
        <v>0</v>
      </c>
      <c r="I105" s="18">
        <v>1</v>
      </c>
      <c r="J105" s="18" t="s">
        <v>46</v>
      </c>
      <c r="K105" s="20">
        <v>45065.394849537042</v>
      </c>
      <c r="L105" s="18">
        <v>1220</v>
      </c>
      <c r="M105" s="18" t="s">
        <v>885</v>
      </c>
      <c r="N105" s="18">
        <v>92</v>
      </c>
      <c r="O105" s="19" cm="1">
        <f t="array" ref="O105">IFERROR(INDEX(cashier!$A$2:$I$672,MATCH($M105&amp;$N105,cashier!$J$2:$J$672,0),O$1),FALSE)</f>
        <v>516</v>
      </c>
      <c r="P105" s="19" t="str" cm="1">
        <f t="array" ref="P105">IFERROR(INDEX(cashier!$A$2:$I$672,MATCH($M105&amp;$N105,cashier!$J$2:$J$672,0),P$1),FALSE)</f>
        <v>吴总股东往来/RMB</v>
      </c>
      <c r="Q105" s="19" cm="1">
        <f t="array" ref="Q105">IFERROR(INDEX(cashier!$A$2:$I$672,MATCH($M105&amp;$N105,cashier!$J$2:$J$672,0),Q$1),FALSE)</f>
        <v>45064.390775173611</v>
      </c>
      <c r="R105" s="19" t="str" cm="1">
        <f t="array" ref="R105">IFERROR(INDEX(cashier!$A$2:$I$672,MATCH($M105&amp;$N105,cashier!$J$2:$J$672,0),R$1),FALSE)</f>
        <v>RMB</v>
      </c>
      <c r="S105" s="19" cm="1">
        <f t="array" ref="S105">IFERROR(INDEX(cashier!$A$2:$I$672,MATCH($M105&amp;$N105,cashier!$J$2:$J$672,0),S$1),FALSE)</f>
        <v>4471.5</v>
      </c>
      <c r="T105" s="19" cm="1">
        <f t="array" ref="T105">IFERROR(INDEX(cashier!$A$2:$I$672,MATCH($M105&amp;$N105,cashier!$J$2:$J$672,0),T$1),FALSE)</f>
        <v>45065.394849537042</v>
      </c>
      <c r="U105" s="19" cm="1">
        <f t="array" ref="U105">IFERROR(INDEX(cashier!$A$2:$I$672,MATCH($M105&amp;$N105,cashier!$J$2:$J$672,0),U$1),FALSE)</f>
        <v>92</v>
      </c>
      <c r="V105" s="19" t="str" cm="1">
        <f t="array" ref="V105">IFERROR(INDEX(cashier!$A$2:$I$672,MATCH($M105&amp;$N105,cashier!$J$2:$J$672,0),V$1),FALSE)</f>
        <v>报销单</v>
      </c>
      <c r="W105" s="19" cm="1">
        <f t="array" ref="W105">IFERROR(INDEX(cashier!$A$2:$I$672,MATCH($M105&amp;$N105,cashier!$J$2:$J$672,0),W$1),FALSE)</f>
        <v>0</v>
      </c>
      <c r="X105" s="21" cm="1">
        <f t="array" ref="X105">IFERROR(INDEX(bank!$A$2:$P$1212,MATCH($M105&amp;$N105,bank!$Q$2:$Q$1212,0),X$1),FALSE)</f>
        <v>92</v>
      </c>
      <c r="Y105" s="21" t="str" cm="1">
        <f t="array" ref="Y105">IFERROR(INDEX(bank!$A$2:$P$1212,MATCH($M105&amp;$N105,bank!$Q$2:$Q$1212,0),Y$1),FALSE)</f>
        <v>报销单</v>
      </c>
      <c r="Z105" s="21" t="str" cm="1">
        <f t="array" ref="Z105">IFERROR(INDEX(bank!$A$2:$P$1212,MATCH($M105&amp;$N105,bank!$Q$2:$Q$1212,0),Z$1),FALSE)</f>
        <v>吴总股东往来/RMB</v>
      </c>
      <c r="AA105" s="21" t="str" cm="1">
        <f t="array" ref="AA105">IFERROR(INDEX(bank!$A$2:$P$1212,MATCH($M105&amp;$N105,bank!$Q$2:$Q$1212,0),AA$1),FALSE)</f>
        <v>RMB</v>
      </c>
      <c r="AB105" s="21" cm="1">
        <f t="array" ref="AB105">IFERROR(INDEX(bank!$A$2:$P$1212,MATCH($M105&amp;$N105,bank!$Q$2:$Q$1212,0),AB$1),FALSE)</f>
        <v>0</v>
      </c>
      <c r="AC105" s="21" t="str" cm="1">
        <f t="array" ref="AC105">IFERROR(INDEX(bank!$A$2:$P$1212,MATCH($M105&amp;$N105,bank!$Q$2:$Q$1212,0),AC$1),FALSE)</f>
        <v xml:space="preserve">5502.08-差旅费 </v>
      </c>
      <c r="AD105" s="21" t="str" cm="1">
        <f t="array" ref="AD105">IFERROR(INDEX(bank!$A$2:$P$1212,MATCH($M105&amp;$N105,bank!$Q$2:$Q$1212,0),AD$1),FALSE)</f>
        <v>住宿费</v>
      </c>
      <c r="AE105" s="21" cm="1">
        <f t="array" ref="AE105">IFERROR(INDEX(bank!$A$2:$P$1212,MATCH($M105&amp;$N105,bank!$Q$2:$Q$1212,0),AE$1),FALSE)</f>
        <v>45065.394849537042</v>
      </c>
      <c r="AF105" s="21" cm="1">
        <f t="array" ref="AF105">IFERROR(INDEX(bank!$A$2:$P$1212,MATCH($M105&amp;$N105,bank!$Q$2:$Q$1212,0),AF$1),FALSE)</f>
        <v>0</v>
      </c>
      <c r="AG105" s="21" cm="1">
        <f t="array" ref="AG105">IFERROR(INDEX(bank!$A$2:$P$1212,MATCH($M105&amp;$N105,bank!$Q$2:$Q$1212,0),AG$1),FALSE)</f>
        <v>0</v>
      </c>
      <c r="AH105" s="21" cm="1">
        <f t="array" ref="AH105">IFERROR(INDEX(bank!$A$2:$P$1212,MATCH($M105&amp;$N105,bank!$Q$2:$Q$1212,0),AH$1),FALSE)</f>
        <v>894</v>
      </c>
      <c r="AI105" s="21" cm="1">
        <f t="array" ref="AI105">IFERROR(INDEX(bank!$A$2:$P$1212,MATCH($M105&amp;$N105,bank!$Q$2:$Q$1212,0),AI$1),FALSE)</f>
        <v>894</v>
      </c>
      <c r="AJ105" s="21" cm="1">
        <f t="array" ref="AJ105">IFERROR(INDEX(bank!$A$2:$P$1212,MATCH($M105&amp;$N105,bank!$Q$2:$Q$1212,0),AJ$1),FALSE)</f>
        <v>12365387.289999999</v>
      </c>
      <c r="AK105" s="21" cm="1">
        <f t="array" ref="AK105">IFERROR(INDEX(bank!$A$2:$P$1212,MATCH($M105&amp;$N105,bank!$Q$2:$Q$1212,0),AK$1),FALSE)</f>
        <v>1</v>
      </c>
      <c r="AL105" s="21" t="b" cm="1">
        <f t="array" ref="AL105">IFERROR(INDEX(bank!$A$2:$P$1212,MATCH($M105&amp;$N105,bank!$Q$2:$Q$1212,0),AL$1),FALSE)</f>
        <v>1</v>
      </c>
      <c r="AM105" s="21" t="str" cm="1">
        <f t="array" ref="AM105">IFERROR(INDEX(bank!$A$2:$P$1212,MATCH($M105&amp;$N105,bank!$Q$2:$Q$1212,0),AM$1),FALSE)</f>
        <v>已关闭</v>
      </c>
    </row>
    <row r="106" spans="1:39" hidden="1">
      <c r="A106" s="18" t="s">
        <v>58</v>
      </c>
      <c r="B106" s="18" t="s">
        <v>977</v>
      </c>
      <c r="C106" s="18">
        <v>365.18</v>
      </c>
      <c r="D106" s="20">
        <v>45055.160189155089</v>
      </c>
      <c r="E106" s="18" t="s">
        <v>30</v>
      </c>
      <c r="F106" s="18" t="s">
        <v>20</v>
      </c>
      <c r="G106" s="18" t="b">
        <v>1</v>
      </c>
      <c r="H106" s="18">
        <v>0</v>
      </c>
      <c r="I106" s="18">
        <v>1</v>
      </c>
      <c r="J106" s="18" t="s">
        <v>46</v>
      </c>
      <c r="K106" s="20">
        <v>45065.39570601852</v>
      </c>
      <c r="L106" s="18">
        <v>365.18</v>
      </c>
      <c r="M106" s="18" t="s">
        <v>885</v>
      </c>
      <c r="N106" s="18">
        <v>93</v>
      </c>
      <c r="O106" s="19" cm="1">
        <f t="array" ref="O106">IFERROR(INDEX(cashier!$A$2:$I$672,MATCH($M106&amp;$N106,cashier!$J$2:$J$672,0),O$1),FALSE)</f>
        <v>517</v>
      </c>
      <c r="P106" s="19" t="str" cm="1">
        <f t="array" ref="P106">IFERROR(INDEX(cashier!$A$2:$I$672,MATCH($M106&amp;$N106,cashier!$J$2:$J$672,0),P$1),FALSE)</f>
        <v>吴总股东往来/RMB</v>
      </c>
      <c r="Q106" s="19" cm="1">
        <f t="array" ref="Q106">IFERROR(INDEX(cashier!$A$2:$I$672,MATCH($M106&amp;$N106,cashier!$J$2:$J$672,0),Q$1),FALSE)</f>
        <v>45064.391706458337</v>
      </c>
      <c r="R106" s="19" t="str" cm="1">
        <f t="array" ref="R106">IFERROR(INDEX(cashier!$A$2:$I$672,MATCH($M106&amp;$N106,cashier!$J$2:$J$672,0),R$1),FALSE)</f>
        <v>RMB</v>
      </c>
      <c r="S106" s="19" cm="1">
        <f t="array" ref="S106">IFERROR(INDEX(cashier!$A$2:$I$672,MATCH($M106&amp;$N106,cashier!$J$2:$J$672,0),S$1),FALSE)</f>
        <v>365.18</v>
      </c>
      <c r="T106" s="19" cm="1">
        <f t="array" ref="T106">IFERROR(INDEX(cashier!$A$2:$I$672,MATCH($M106&amp;$N106,cashier!$J$2:$J$672,0),T$1),FALSE)</f>
        <v>45065.39570601852</v>
      </c>
      <c r="U106" s="19" cm="1">
        <f t="array" ref="U106">IFERROR(INDEX(cashier!$A$2:$I$672,MATCH($M106&amp;$N106,cashier!$J$2:$J$672,0),U$1),FALSE)</f>
        <v>93</v>
      </c>
      <c r="V106" s="19" t="str" cm="1">
        <f t="array" ref="V106">IFERROR(INDEX(cashier!$A$2:$I$672,MATCH($M106&amp;$N106,cashier!$J$2:$J$672,0),V$1),FALSE)</f>
        <v>报销单</v>
      </c>
      <c r="W106" s="19" cm="1">
        <f t="array" ref="W106">IFERROR(INDEX(cashier!$A$2:$I$672,MATCH($M106&amp;$N106,cashier!$J$2:$J$672,0),W$1),FALSE)</f>
        <v>0</v>
      </c>
      <c r="X106" s="21" cm="1">
        <f t="array" ref="X106">IFERROR(INDEX(bank!$A$2:$P$1212,MATCH($M106&amp;$N106,bank!$Q$2:$Q$1212,0),X$1),FALSE)</f>
        <v>93</v>
      </c>
      <c r="Y106" s="21" t="str" cm="1">
        <f t="array" ref="Y106">IFERROR(INDEX(bank!$A$2:$P$1212,MATCH($M106&amp;$N106,bank!$Q$2:$Q$1212,0),Y$1),FALSE)</f>
        <v>报销单</v>
      </c>
      <c r="Z106" s="21" t="str" cm="1">
        <f t="array" ref="Z106">IFERROR(INDEX(bank!$A$2:$P$1212,MATCH($M106&amp;$N106,bank!$Q$2:$Q$1212,0),Z$1),FALSE)</f>
        <v>吴总股东往来/RMB</v>
      </c>
      <c r="AA106" s="21" t="str" cm="1">
        <f t="array" ref="AA106">IFERROR(INDEX(bank!$A$2:$P$1212,MATCH($M106&amp;$N106,bank!$Q$2:$Q$1212,0),AA$1),FALSE)</f>
        <v>RMB</v>
      </c>
      <c r="AB106" s="21" cm="1">
        <f t="array" ref="AB106">IFERROR(INDEX(bank!$A$2:$P$1212,MATCH($M106&amp;$N106,bank!$Q$2:$Q$1212,0),AB$1),FALSE)</f>
        <v>0</v>
      </c>
      <c r="AC106" s="21" t="str" cm="1">
        <f t="array" ref="AC106">IFERROR(INDEX(bank!$A$2:$P$1212,MATCH($M106&amp;$N106,bank!$Q$2:$Q$1212,0),AC$1),FALSE)</f>
        <v>5402.16-航次监装费等</v>
      </c>
      <c r="AD106" s="21" t="str" cm="1">
        <f t="array" ref="AD106">IFERROR(INDEX(bank!$A$2:$P$1212,MATCH($M106&amp;$N106,bank!$Q$2:$Q$1212,0),AD$1),FALSE)</f>
        <v>2023年5月4日菲鹰剑轮罗泾码头监装往返路费及相关费用等</v>
      </c>
      <c r="AE106" s="21" cm="1">
        <f t="array" ref="AE106">IFERROR(INDEX(bank!$A$2:$P$1212,MATCH($M106&amp;$N106,bank!$Q$2:$Q$1212,0),AE$1),FALSE)</f>
        <v>45065.39570601852</v>
      </c>
      <c r="AF106" s="21" cm="1">
        <f t="array" ref="AF106">IFERROR(INDEX(bank!$A$2:$P$1212,MATCH($M106&amp;$N106,bank!$Q$2:$Q$1212,0),AF$1),FALSE)</f>
        <v>0</v>
      </c>
      <c r="AG106" s="21" cm="1">
        <f t="array" ref="AG106">IFERROR(INDEX(bank!$A$2:$P$1212,MATCH($M106&amp;$N106,bank!$Q$2:$Q$1212,0),AG$1),FALSE)</f>
        <v>0</v>
      </c>
      <c r="AH106" s="21" cm="1">
        <f t="array" ref="AH106">IFERROR(INDEX(bank!$A$2:$P$1212,MATCH($M106&amp;$N106,bank!$Q$2:$Q$1212,0),AH$1),FALSE)</f>
        <v>365.18</v>
      </c>
      <c r="AI106" s="21" cm="1">
        <f t="array" ref="AI106">IFERROR(INDEX(bank!$A$2:$P$1212,MATCH($M106&amp;$N106,bank!$Q$2:$Q$1212,0),AI$1),FALSE)</f>
        <v>365.18</v>
      </c>
      <c r="AJ106" s="21" cm="1">
        <f t="array" ref="AJ106">IFERROR(INDEX(bank!$A$2:$P$1212,MATCH($M106&amp;$N106,bank!$Q$2:$Q$1212,0),AJ$1),FALSE)</f>
        <v>12361444.609999999</v>
      </c>
      <c r="AK106" s="21" cm="1">
        <f t="array" ref="AK106">IFERROR(INDEX(bank!$A$2:$P$1212,MATCH($M106&amp;$N106,bank!$Q$2:$Q$1212,0),AK$1),FALSE)</f>
        <v>1</v>
      </c>
      <c r="AL106" s="21" t="b" cm="1">
        <f t="array" ref="AL106">IFERROR(INDEX(bank!$A$2:$P$1212,MATCH($M106&amp;$N106,bank!$Q$2:$Q$1212,0),AL$1),FALSE)</f>
        <v>1</v>
      </c>
      <c r="AM106" s="21" t="str" cm="1">
        <f t="array" ref="AM106">IFERROR(INDEX(bank!$A$2:$P$1212,MATCH($M106&amp;$N106,bank!$Q$2:$Q$1212,0),AM$1),FALSE)</f>
        <v>已关闭</v>
      </c>
    </row>
    <row r="107" spans="1:39" hidden="1">
      <c r="A107" s="18" t="s">
        <v>978</v>
      </c>
      <c r="B107" s="18" t="s">
        <v>979</v>
      </c>
      <c r="C107" s="18">
        <v>0</v>
      </c>
      <c r="D107" s="20">
        <v>45055.36672283565</v>
      </c>
      <c r="E107" s="18" t="s">
        <v>30</v>
      </c>
      <c r="F107" s="18" t="s">
        <v>20</v>
      </c>
      <c r="G107" s="18" t="b">
        <v>1</v>
      </c>
      <c r="H107" s="18">
        <v>0</v>
      </c>
      <c r="I107" s="18">
        <v>1</v>
      </c>
      <c r="J107" s="18" t="s">
        <v>46</v>
      </c>
      <c r="K107" s="20">
        <v>45056.337581018517</v>
      </c>
      <c r="L107" s="18">
        <v>127125</v>
      </c>
      <c r="M107" s="18" t="s">
        <v>885</v>
      </c>
      <c r="N107" s="18">
        <v>94</v>
      </c>
      <c r="O107" s="19" cm="1">
        <f t="array" ref="O107">IFERROR(INDEX(cashier!$A$2:$I$672,MATCH($M107&amp;$N107,cashier!$J$2:$J$672,0),O$1),FALSE)</f>
        <v>461</v>
      </c>
      <c r="P107" s="19" t="str" cm="1">
        <f t="array" ref="P107">IFERROR(INDEX(cashier!$A$2:$I$672,MATCH($M107&amp;$N107,cashier!$J$2:$J$672,0),P$1),FALSE)</f>
        <v>吴总股东往来/RMB</v>
      </c>
      <c r="Q107" s="19" cm="1">
        <f t="array" ref="Q107">IFERROR(INDEX(cashier!$A$2:$I$672,MATCH($M107&amp;$N107,cashier!$J$2:$J$672,0),Q$1),FALSE)</f>
        <v>45056.333801886583</v>
      </c>
      <c r="R107" s="19" t="str" cm="1">
        <f t="array" ref="R107">IFERROR(INDEX(cashier!$A$2:$I$672,MATCH($M107&amp;$N107,cashier!$J$2:$J$672,0),R$1),FALSE)</f>
        <v>RMB</v>
      </c>
      <c r="S107" s="19" cm="1">
        <f t="array" ref="S107">IFERROR(INDEX(cashier!$A$2:$I$672,MATCH($M107&amp;$N107,cashier!$J$2:$J$672,0),S$1),FALSE)</f>
        <v>127125</v>
      </c>
      <c r="T107" s="19" cm="1">
        <f t="array" ref="T107">IFERROR(INDEX(cashier!$A$2:$I$672,MATCH($M107&amp;$N107,cashier!$J$2:$J$672,0),T$1),FALSE)</f>
        <v>45056.337581018517</v>
      </c>
      <c r="U107" s="19" cm="1">
        <f t="array" ref="U107">IFERROR(INDEX(cashier!$A$2:$I$672,MATCH($M107&amp;$N107,cashier!$J$2:$J$672,0),U$1),FALSE)</f>
        <v>94</v>
      </c>
      <c r="V107" s="19" t="str" cm="1">
        <f t="array" ref="V107">IFERROR(INDEX(cashier!$A$2:$I$672,MATCH($M107&amp;$N107,cashier!$J$2:$J$672,0),V$1),FALSE)</f>
        <v>报销单</v>
      </c>
      <c r="W107" s="19" cm="1">
        <f t="array" ref="W107">IFERROR(INDEX(cashier!$A$2:$I$672,MATCH($M107&amp;$N107,cashier!$J$2:$J$672,0),W$1),FALSE)</f>
        <v>0</v>
      </c>
      <c r="X107" s="21" cm="1">
        <f t="array" ref="X107">IFERROR(INDEX(bank!$A$2:$P$1212,MATCH($M107&amp;$N107,bank!$Q$2:$Q$1212,0),X$1),FALSE)</f>
        <v>94</v>
      </c>
      <c r="Y107" s="21" t="str" cm="1">
        <f t="array" ref="Y107">IFERROR(INDEX(bank!$A$2:$P$1212,MATCH($M107&amp;$N107,bank!$Q$2:$Q$1212,0),Y$1),FALSE)</f>
        <v>报销单</v>
      </c>
      <c r="Z107" s="21" t="str" cm="1">
        <f t="array" ref="Z107">IFERROR(INDEX(bank!$A$2:$P$1212,MATCH($M107&amp;$N107,bank!$Q$2:$Q$1212,0),Z$1),FALSE)</f>
        <v>吴总股东往来/RMB</v>
      </c>
      <c r="AA107" s="21" t="str" cm="1">
        <f t="array" ref="AA107">IFERROR(INDEX(bank!$A$2:$P$1212,MATCH($M107&amp;$N107,bank!$Q$2:$Q$1212,0),AA$1),FALSE)</f>
        <v>RMB</v>
      </c>
      <c r="AB107" s="21" cm="1">
        <f t="array" ref="AB107">IFERROR(INDEX(bank!$A$2:$P$1212,MATCH($M107&amp;$N107,bank!$Q$2:$Q$1212,0),AB$1),FALSE)</f>
        <v>0</v>
      </c>
      <c r="AC107" s="21" t="str" cm="1">
        <f t="array" ref="AC107">IFERROR(INDEX(bank!$A$2:$P$1212,MATCH($M107&amp;$N107,bank!$Q$2:$Q$1212,0),AC$1),FALSE)</f>
        <v xml:space="preserve">5502.07-租金物业   </v>
      </c>
      <c r="AD107" s="21" t="str" cm="1">
        <f t="array" ref="AD107">IFERROR(INDEX(bank!$A$2:$P$1212,MATCH($M107&amp;$N107,bank!$Q$2:$Q$1212,0),AD$1),FALSE)</f>
        <v>金鹰房租</v>
      </c>
      <c r="AE107" s="21" cm="1">
        <f t="array" ref="AE107">IFERROR(INDEX(bank!$A$2:$P$1212,MATCH($M107&amp;$N107,bank!$Q$2:$Q$1212,0),AE$1),FALSE)</f>
        <v>45056.337581018517</v>
      </c>
      <c r="AF107" s="21" cm="1">
        <f t="array" ref="AF107">IFERROR(INDEX(bank!$A$2:$P$1212,MATCH($M107&amp;$N107,bank!$Q$2:$Q$1212,0),AF$1),FALSE)</f>
        <v>0</v>
      </c>
      <c r="AG107" s="21" cm="1">
        <f t="array" ref="AG107">IFERROR(INDEX(bank!$A$2:$P$1212,MATCH($M107&amp;$N107,bank!$Q$2:$Q$1212,0),AG$1),FALSE)</f>
        <v>0</v>
      </c>
      <c r="AH107" s="21" cm="1">
        <f t="array" ref="AH107">IFERROR(INDEX(bank!$A$2:$P$1212,MATCH($M107&amp;$N107,bank!$Q$2:$Q$1212,0),AH$1),FALSE)</f>
        <v>127125</v>
      </c>
      <c r="AI107" s="21" cm="1">
        <f t="array" ref="AI107">IFERROR(INDEX(bank!$A$2:$P$1212,MATCH($M107&amp;$N107,bank!$Q$2:$Q$1212,0),AI$1),FALSE)</f>
        <v>127125</v>
      </c>
      <c r="AJ107" s="21" cm="1">
        <f t="array" ref="AJ107">IFERROR(INDEX(bank!$A$2:$P$1212,MATCH($M107&amp;$N107,bank!$Q$2:$Q$1212,0),AJ$1),FALSE)</f>
        <v>10501645.09</v>
      </c>
      <c r="AK107" s="21" cm="1">
        <f t="array" ref="AK107">IFERROR(INDEX(bank!$A$2:$P$1212,MATCH($M107&amp;$N107,bank!$Q$2:$Q$1212,0),AK$1),FALSE)</f>
        <v>1</v>
      </c>
      <c r="AL107" s="21" t="b" cm="1">
        <f t="array" ref="AL107">IFERROR(INDEX(bank!$A$2:$P$1212,MATCH($M107&amp;$N107,bank!$Q$2:$Q$1212,0),AL$1),FALSE)</f>
        <v>1</v>
      </c>
      <c r="AM107" s="21" t="str" cm="1">
        <f t="array" ref="AM107">IFERROR(INDEX(bank!$A$2:$P$1212,MATCH($M107&amp;$N107,bank!$Q$2:$Q$1212,0),AM$1),FALSE)</f>
        <v>已关闭</v>
      </c>
    </row>
    <row r="108" spans="1:39" hidden="1">
      <c r="A108" s="18" t="s">
        <v>63</v>
      </c>
      <c r="B108" s="18" t="s">
        <v>980</v>
      </c>
      <c r="C108" s="18">
        <v>0</v>
      </c>
      <c r="D108" s="20">
        <v>45056.376560324083</v>
      </c>
      <c r="E108" s="18" t="s">
        <v>30</v>
      </c>
      <c r="F108" s="18" t="s">
        <v>20</v>
      </c>
      <c r="G108" s="18" t="b">
        <v>1</v>
      </c>
      <c r="H108" s="18">
        <v>0</v>
      </c>
      <c r="I108" s="18">
        <v>1</v>
      </c>
      <c r="J108" s="18" t="s">
        <v>31</v>
      </c>
      <c r="K108" s="20">
        <v>45057.115879629629</v>
      </c>
      <c r="L108" s="18">
        <v>45000</v>
      </c>
      <c r="M108" s="18" t="s">
        <v>885</v>
      </c>
      <c r="N108" s="18">
        <v>96</v>
      </c>
      <c r="O108" s="19" cm="1">
        <f t="array" ref="O108">IFERROR(INDEX(cashier!$A$2:$I$672,MATCH($M108&amp;$N108,cashier!$J$2:$J$672,0),O$1),FALSE)</f>
        <v>473</v>
      </c>
      <c r="P108" s="19" t="str" cm="1">
        <f t="array" ref="P108">IFERROR(INDEX(cashier!$A$2:$I$672,MATCH($M108&amp;$N108,cashier!$J$2:$J$672,0),P$1),FALSE)</f>
        <v>平安银行/RMB/-上海信智船务有限公司/15000105781743</v>
      </c>
      <c r="Q108" s="19" cm="1">
        <f t="array" ref="Q108">IFERROR(INDEX(cashier!$A$2:$I$672,MATCH($M108&amp;$N108,cashier!$J$2:$J$672,0),Q$1),FALSE)</f>
        <v>45057.114820104172</v>
      </c>
      <c r="R108" s="19" t="str" cm="1">
        <f t="array" ref="R108">IFERROR(INDEX(cashier!$A$2:$I$672,MATCH($M108&amp;$N108,cashier!$J$2:$J$672,0),R$1),FALSE)</f>
        <v>RMB</v>
      </c>
      <c r="S108" s="19" cm="1">
        <f t="array" ref="S108">IFERROR(INDEX(cashier!$A$2:$I$672,MATCH($M108&amp;$N108,cashier!$J$2:$J$672,0),S$1),FALSE)</f>
        <v>45000</v>
      </c>
      <c r="T108" s="19" cm="1">
        <f t="array" ref="T108">IFERROR(INDEX(cashier!$A$2:$I$672,MATCH($M108&amp;$N108,cashier!$J$2:$J$672,0),T$1),FALSE)</f>
        <v>45057.115879629629</v>
      </c>
      <c r="U108" s="19" cm="1">
        <f t="array" ref="U108">IFERROR(INDEX(cashier!$A$2:$I$672,MATCH($M108&amp;$N108,cashier!$J$2:$J$672,0),U$1),FALSE)</f>
        <v>96</v>
      </c>
      <c r="V108" s="19" t="str" cm="1">
        <f t="array" ref="V108">IFERROR(INDEX(cashier!$A$2:$I$672,MATCH($M108&amp;$N108,cashier!$J$2:$J$672,0),V$1),FALSE)</f>
        <v>报销单</v>
      </c>
      <c r="W108" s="19" cm="1">
        <f t="array" ref="W108">IFERROR(INDEX(cashier!$A$2:$I$672,MATCH($M108&amp;$N108,cashier!$J$2:$J$672,0),W$1),FALSE)</f>
        <v>0.9</v>
      </c>
      <c r="X108" s="21" cm="1">
        <f t="array" ref="X108">IFERROR(INDEX(bank!$A$2:$P$1212,MATCH($M108&amp;$N108,bank!$Q$2:$Q$1212,0),X$1),FALSE)</f>
        <v>96</v>
      </c>
      <c r="Y108" s="21" t="str" cm="1">
        <f t="array" ref="Y108">IFERROR(INDEX(bank!$A$2:$P$1212,MATCH($M108&amp;$N108,bank!$Q$2:$Q$1212,0),Y$1),FALSE)</f>
        <v>报销单</v>
      </c>
      <c r="Z108" s="21" t="str" cm="1">
        <f t="array" ref="Z108">IFERROR(INDEX(bank!$A$2:$P$1212,MATCH($M108&amp;$N108,bank!$Q$2:$Q$1212,0),Z$1),FALSE)</f>
        <v>平安银行/RMB/-上海信智船务有限公司/15000105781743</v>
      </c>
      <c r="AA108" s="21" t="str" cm="1">
        <f t="array" ref="AA108">IFERROR(INDEX(bank!$A$2:$P$1212,MATCH($M108&amp;$N108,bank!$Q$2:$Q$1212,0),AA$1),FALSE)</f>
        <v>RMB</v>
      </c>
      <c r="AB108" s="21" cm="1">
        <f t="array" ref="AB108">IFERROR(INDEX(bank!$A$2:$P$1212,MATCH($M108&amp;$N108,bank!$Q$2:$Q$1212,0),AB$1),FALSE)</f>
        <v>0</v>
      </c>
      <c r="AC108" s="21" t="str" cm="1">
        <f t="array" ref="AC108">IFERROR(INDEX(bank!$A$2:$P$1212,MATCH($M108&amp;$N108,bank!$Q$2:$Q$1212,0),AC$1),FALSE)</f>
        <v>2205-税金及其他</v>
      </c>
      <c r="AD108" s="21" t="str" cm="1">
        <f t="array" ref="AD108">IFERROR(INDEX(bank!$A$2:$P$1212,MATCH($M108&amp;$N108,bank!$Q$2:$Q$1212,0),AD$1),FALSE)</f>
        <v>划款工行——信智4月社保费</v>
      </c>
      <c r="AE108" s="21" cm="1">
        <f t="array" ref="AE108">IFERROR(INDEX(bank!$A$2:$P$1212,MATCH($M108&amp;$N108,bank!$Q$2:$Q$1212,0),AE$1),FALSE)</f>
        <v>45057.115879629629</v>
      </c>
      <c r="AF108" s="21" cm="1">
        <f t="array" ref="AF108">IFERROR(INDEX(bank!$A$2:$P$1212,MATCH($M108&amp;$N108,bank!$Q$2:$Q$1212,0),AF$1),FALSE)</f>
        <v>0</v>
      </c>
      <c r="AG108" s="21" cm="1">
        <f t="array" ref="AG108">IFERROR(INDEX(bank!$A$2:$P$1212,MATCH($M108&amp;$N108,bank!$Q$2:$Q$1212,0),AG$1),FALSE)</f>
        <v>0</v>
      </c>
      <c r="AH108" s="21" cm="1">
        <f t="array" ref="AH108">IFERROR(INDEX(bank!$A$2:$P$1212,MATCH($M108&amp;$N108,bank!$Q$2:$Q$1212,0),AH$1),FALSE)</f>
        <v>45000</v>
      </c>
      <c r="AI108" s="21" cm="1">
        <f t="array" ref="AI108">IFERROR(INDEX(bank!$A$2:$P$1212,MATCH($M108&amp;$N108,bank!$Q$2:$Q$1212,0),AI$1),FALSE)</f>
        <v>45000</v>
      </c>
      <c r="AJ108" s="21" cm="1">
        <f t="array" ref="AJ108">IFERROR(INDEX(bank!$A$2:$P$1212,MATCH($M108&amp;$N108,bank!$Q$2:$Q$1212,0),AJ$1),FALSE)</f>
        <v>-6732406.1300000008</v>
      </c>
      <c r="AK108" s="21" cm="1">
        <f t="array" ref="AK108">IFERROR(INDEX(bank!$A$2:$P$1212,MATCH($M108&amp;$N108,bank!$Q$2:$Q$1212,0),AK$1),FALSE)</f>
        <v>1</v>
      </c>
      <c r="AL108" s="21" t="b" cm="1">
        <f t="array" ref="AL108">IFERROR(INDEX(bank!$A$2:$P$1212,MATCH($M108&amp;$N108,bank!$Q$2:$Q$1212,0),AL$1),FALSE)</f>
        <v>1</v>
      </c>
      <c r="AM108" s="21" t="str" cm="1">
        <f t="array" ref="AM108">IFERROR(INDEX(bank!$A$2:$P$1212,MATCH($M108&amp;$N108,bank!$Q$2:$Q$1212,0),AM$1),FALSE)</f>
        <v>已关闭</v>
      </c>
    </row>
    <row r="109" spans="1:39" hidden="1">
      <c r="A109" s="18" t="s">
        <v>63</v>
      </c>
      <c r="B109" s="18" t="s">
        <v>981</v>
      </c>
      <c r="C109" s="18">
        <v>0</v>
      </c>
      <c r="D109" s="20">
        <v>45056.344819537037</v>
      </c>
      <c r="E109" s="18" t="s">
        <v>30</v>
      </c>
      <c r="F109" s="18" t="s">
        <v>20</v>
      </c>
      <c r="G109" s="18" t="b">
        <v>1</v>
      </c>
      <c r="H109" s="18">
        <v>0</v>
      </c>
      <c r="I109" s="18">
        <v>1</v>
      </c>
      <c r="J109" s="18" t="s">
        <v>31</v>
      </c>
      <c r="K109" s="20">
        <v>45057.115590277783</v>
      </c>
      <c r="L109" s="18">
        <v>16000</v>
      </c>
      <c r="M109" s="18" t="s">
        <v>885</v>
      </c>
      <c r="N109" s="18">
        <v>98</v>
      </c>
      <c r="O109" s="19" cm="1">
        <f t="array" ref="O109">IFERROR(INDEX(cashier!$A$2:$I$672,MATCH($M109&amp;$N109,cashier!$J$2:$J$672,0),O$1),FALSE)</f>
        <v>472</v>
      </c>
      <c r="P109" s="19" t="str" cm="1">
        <f t="array" ref="P109">IFERROR(INDEX(cashier!$A$2:$I$672,MATCH($M109&amp;$N109,cashier!$J$2:$J$672,0),P$1),FALSE)</f>
        <v>平安银行/RMB/-上海信智船务有限公司/15000105781743</v>
      </c>
      <c r="Q109" s="19" cm="1">
        <f t="array" ref="Q109">IFERROR(INDEX(cashier!$A$2:$I$672,MATCH($M109&amp;$N109,cashier!$J$2:$J$672,0),Q$1),FALSE)</f>
        <v>45057.114519085648</v>
      </c>
      <c r="R109" s="19" t="str" cm="1">
        <f t="array" ref="R109">IFERROR(INDEX(cashier!$A$2:$I$672,MATCH($M109&amp;$N109,cashier!$J$2:$J$672,0),R$1),FALSE)</f>
        <v>RMB</v>
      </c>
      <c r="S109" s="19" cm="1">
        <f t="array" ref="S109">IFERROR(INDEX(cashier!$A$2:$I$672,MATCH($M109&amp;$N109,cashier!$J$2:$J$672,0),S$1),FALSE)</f>
        <v>16000</v>
      </c>
      <c r="T109" s="19" cm="1">
        <f t="array" ref="T109">IFERROR(INDEX(cashier!$A$2:$I$672,MATCH($M109&amp;$N109,cashier!$J$2:$J$672,0),T$1),FALSE)</f>
        <v>45057.115590277783</v>
      </c>
      <c r="U109" s="19" cm="1">
        <f t="array" ref="U109">IFERROR(INDEX(cashier!$A$2:$I$672,MATCH($M109&amp;$N109,cashier!$J$2:$J$672,0),U$1),FALSE)</f>
        <v>98</v>
      </c>
      <c r="V109" s="19" t="str" cm="1">
        <f t="array" ref="V109">IFERROR(INDEX(cashier!$A$2:$I$672,MATCH($M109&amp;$N109,cashier!$J$2:$J$672,0),V$1),FALSE)</f>
        <v>报销单</v>
      </c>
      <c r="W109" s="19" cm="1">
        <f t="array" ref="W109">IFERROR(INDEX(cashier!$A$2:$I$672,MATCH($M109&amp;$N109,cashier!$J$2:$J$672,0),W$1),FALSE)</f>
        <v>0.9</v>
      </c>
      <c r="X109" s="21" cm="1">
        <f t="array" ref="X109">IFERROR(INDEX(bank!$A$2:$P$1212,MATCH($M109&amp;$N109,bank!$Q$2:$Q$1212,0),X$1),FALSE)</f>
        <v>98</v>
      </c>
      <c r="Y109" s="21" t="str" cm="1">
        <f t="array" ref="Y109">IFERROR(INDEX(bank!$A$2:$P$1212,MATCH($M109&amp;$N109,bank!$Q$2:$Q$1212,0),Y$1),FALSE)</f>
        <v>报销单</v>
      </c>
      <c r="Z109" s="21" t="str" cm="1">
        <f t="array" ref="Z109">IFERROR(INDEX(bank!$A$2:$P$1212,MATCH($M109&amp;$N109,bank!$Q$2:$Q$1212,0),Z$1),FALSE)</f>
        <v>平安银行/RMB/-上海信智船务有限公司/15000105781743</v>
      </c>
      <c r="AA109" s="21" t="str" cm="1">
        <f t="array" ref="AA109">IFERROR(INDEX(bank!$A$2:$P$1212,MATCH($M109&amp;$N109,bank!$Q$2:$Q$1212,0),AA$1),FALSE)</f>
        <v>RMB</v>
      </c>
      <c r="AB109" s="21" cm="1">
        <f t="array" ref="AB109">IFERROR(INDEX(bank!$A$2:$P$1212,MATCH($M109&amp;$N109,bank!$Q$2:$Q$1212,0),AB$1),FALSE)</f>
        <v>0</v>
      </c>
      <c r="AC109" s="21" t="str" cm="1">
        <f t="array" ref="AC109">IFERROR(INDEX(bank!$A$2:$P$1212,MATCH($M109&amp;$N109,bank!$Q$2:$Q$1212,0),AC$1),FALSE)</f>
        <v>2205-税金及其他</v>
      </c>
      <c r="AD109" s="21" t="str" cm="1">
        <f t="array" ref="AD109">IFERROR(INDEX(bank!$A$2:$P$1212,MATCH($M109&amp;$N109,bank!$Q$2:$Q$1212,0),AD$1),FALSE)</f>
        <v>平安划款兴业——4月公积金</v>
      </c>
      <c r="AE109" s="21" cm="1">
        <f t="array" ref="AE109">IFERROR(INDEX(bank!$A$2:$P$1212,MATCH($M109&amp;$N109,bank!$Q$2:$Q$1212,0),AE$1),FALSE)</f>
        <v>45057.115590277783</v>
      </c>
      <c r="AF109" s="21" cm="1">
        <f t="array" ref="AF109">IFERROR(INDEX(bank!$A$2:$P$1212,MATCH($M109&amp;$N109,bank!$Q$2:$Q$1212,0),AF$1),FALSE)</f>
        <v>0</v>
      </c>
      <c r="AG109" s="21" cm="1">
        <f t="array" ref="AG109">IFERROR(INDEX(bank!$A$2:$P$1212,MATCH($M109&amp;$N109,bank!$Q$2:$Q$1212,0),AG$1),FALSE)</f>
        <v>0</v>
      </c>
      <c r="AH109" s="21" cm="1">
        <f t="array" ref="AH109">IFERROR(INDEX(bank!$A$2:$P$1212,MATCH($M109&amp;$N109,bank!$Q$2:$Q$1212,0),AH$1),FALSE)</f>
        <v>16000</v>
      </c>
      <c r="AI109" s="21" cm="1">
        <f t="array" ref="AI109">IFERROR(INDEX(bank!$A$2:$P$1212,MATCH($M109&amp;$N109,bank!$Q$2:$Q$1212,0),AI$1),FALSE)</f>
        <v>16000</v>
      </c>
      <c r="AJ109" s="21" cm="1">
        <f t="array" ref="AJ109">IFERROR(INDEX(bank!$A$2:$P$1212,MATCH($M109&amp;$N109,bank!$Q$2:$Q$1212,0),AJ$1),FALSE)</f>
        <v>-6687405.2300000004</v>
      </c>
      <c r="AK109" s="21" cm="1">
        <f t="array" ref="AK109">IFERROR(INDEX(bank!$A$2:$P$1212,MATCH($M109&amp;$N109,bank!$Q$2:$Q$1212,0),AK$1),FALSE)</f>
        <v>1</v>
      </c>
      <c r="AL109" s="21" t="b" cm="1">
        <f t="array" ref="AL109">IFERROR(INDEX(bank!$A$2:$P$1212,MATCH($M109&amp;$N109,bank!$Q$2:$Q$1212,0),AL$1),FALSE)</f>
        <v>1</v>
      </c>
      <c r="AM109" s="21" t="str" cm="1">
        <f t="array" ref="AM109">IFERROR(INDEX(bank!$A$2:$P$1212,MATCH($M109&amp;$N109,bank!$Q$2:$Q$1212,0),AM$1),FALSE)</f>
        <v>已关闭</v>
      </c>
    </row>
    <row r="110" spans="1:39" hidden="1">
      <c r="A110" s="18" t="s">
        <v>63</v>
      </c>
      <c r="B110" s="18" t="s">
        <v>982</v>
      </c>
      <c r="C110" s="18">
        <v>1826.11</v>
      </c>
      <c r="D110" s="20">
        <v>45056.395505300927</v>
      </c>
      <c r="E110" s="18" t="s">
        <v>30</v>
      </c>
      <c r="F110" s="18" t="s">
        <v>20</v>
      </c>
      <c r="G110" s="18" t="b">
        <v>1</v>
      </c>
      <c r="H110" s="18">
        <v>0</v>
      </c>
      <c r="I110" s="18">
        <v>1</v>
      </c>
      <c r="J110" s="18" t="s">
        <v>31</v>
      </c>
      <c r="K110" s="20">
        <v>45057.115231481483</v>
      </c>
      <c r="L110" s="18">
        <v>1826.11</v>
      </c>
      <c r="M110" s="18" t="s">
        <v>885</v>
      </c>
      <c r="N110" s="18">
        <v>100</v>
      </c>
      <c r="O110" s="19" cm="1">
        <f t="array" ref="O110">IFERROR(INDEX(cashier!$A$2:$I$672,MATCH($M110&amp;$N110,cashier!$J$2:$J$672,0),O$1),FALSE)</f>
        <v>471</v>
      </c>
      <c r="P110" s="19" t="str" cm="1">
        <f t="array" ref="P110">IFERROR(INDEX(cashier!$A$2:$I$672,MATCH($M110&amp;$N110,cashier!$J$2:$J$672,0),P$1),FALSE)</f>
        <v>平安银行/RMB/-上海信智船务有限公司/15000105781743</v>
      </c>
      <c r="Q110" s="19" cm="1">
        <f t="array" ref="Q110">IFERROR(INDEX(cashier!$A$2:$I$672,MATCH($M110&amp;$N110,cashier!$J$2:$J$672,0),Q$1),FALSE)</f>
        <v>45057.114214351852</v>
      </c>
      <c r="R110" s="19" t="str" cm="1">
        <f t="array" ref="R110">IFERROR(INDEX(cashier!$A$2:$I$672,MATCH($M110&amp;$N110,cashier!$J$2:$J$672,0),R$1),FALSE)</f>
        <v>RMB</v>
      </c>
      <c r="S110" s="19" cm="1">
        <f t="array" ref="S110">IFERROR(INDEX(cashier!$A$2:$I$672,MATCH($M110&amp;$N110,cashier!$J$2:$J$672,0),S$1),FALSE)</f>
        <v>1826.11</v>
      </c>
      <c r="T110" s="19" cm="1">
        <f t="array" ref="T110">IFERROR(INDEX(cashier!$A$2:$I$672,MATCH($M110&amp;$N110,cashier!$J$2:$J$672,0),T$1),FALSE)</f>
        <v>45057.115231481483</v>
      </c>
      <c r="U110" s="19" cm="1">
        <f t="array" ref="U110">IFERROR(INDEX(cashier!$A$2:$I$672,MATCH($M110&amp;$N110,cashier!$J$2:$J$672,0),U$1),FALSE)</f>
        <v>100</v>
      </c>
      <c r="V110" s="19" t="str" cm="1">
        <f t="array" ref="V110">IFERROR(INDEX(cashier!$A$2:$I$672,MATCH($M110&amp;$N110,cashier!$J$2:$J$672,0),V$1),FALSE)</f>
        <v>报销单</v>
      </c>
      <c r="W110" s="19" cm="1">
        <f t="array" ref="W110">IFERROR(INDEX(cashier!$A$2:$I$672,MATCH($M110&amp;$N110,cashier!$J$2:$J$672,0),W$1),FALSE)</f>
        <v>0</v>
      </c>
      <c r="X110" s="21" cm="1">
        <f t="array" ref="X110">IFERROR(INDEX(bank!$A$2:$P$1212,MATCH($M110&amp;$N110,bank!$Q$2:$Q$1212,0),X$1),FALSE)</f>
        <v>100</v>
      </c>
      <c r="Y110" s="21" t="str" cm="1">
        <f t="array" ref="Y110">IFERROR(INDEX(bank!$A$2:$P$1212,MATCH($M110&amp;$N110,bank!$Q$2:$Q$1212,0),Y$1),FALSE)</f>
        <v>报销单</v>
      </c>
      <c r="Z110" s="21" t="str" cm="1">
        <f t="array" ref="Z110">IFERROR(INDEX(bank!$A$2:$P$1212,MATCH($M110&amp;$N110,bank!$Q$2:$Q$1212,0),Z$1),FALSE)</f>
        <v>平安银行/RMB/-上海信智船务有限公司/15000105781743</v>
      </c>
      <c r="AA110" s="21" t="str" cm="1">
        <f t="array" ref="AA110">IFERROR(INDEX(bank!$A$2:$P$1212,MATCH($M110&amp;$N110,bank!$Q$2:$Q$1212,0),AA$1),FALSE)</f>
        <v>RMB</v>
      </c>
      <c r="AB110" s="21" cm="1">
        <f t="array" ref="AB110">IFERROR(INDEX(bank!$A$2:$P$1212,MATCH($M110&amp;$N110,bank!$Q$2:$Q$1212,0),AB$1),FALSE)</f>
        <v>0</v>
      </c>
      <c r="AC110" s="21" t="str" cm="1">
        <f t="array" ref="AC110">IFERROR(INDEX(bank!$A$2:$P$1212,MATCH($M110&amp;$N110,bank!$Q$2:$Q$1212,0),AC$1),FALSE)</f>
        <v>2205-税金及其他</v>
      </c>
      <c r="AD110" s="21" t="str" cm="1">
        <f t="array" ref="AD110">IFERROR(INDEX(bank!$A$2:$P$1212,MATCH($M110&amp;$N110,bank!$Q$2:$Q$1212,0),AD$1),FALSE)</f>
        <v>信智4月个税</v>
      </c>
      <c r="AE110" s="21" cm="1">
        <f t="array" ref="AE110">IFERROR(INDEX(bank!$A$2:$P$1212,MATCH($M110&amp;$N110,bank!$Q$2:$Q$1212,0),AE$1),FALSE)</f>
        <v>45057.115231481483</v>
      </c>
      <c r="AF110" s="21" cm="1">
        <f t="array" ref="AF110">IFERROR(INDEX(bank!$A$2:$P$1212,MATCH($M110&amp;$N110,bank!$Q$2:$Q$1212,0),AF$1),FALSE)</f>
        <v>0</v>
      </c>
      <c r="AG110" s="21" cm="1">
        <f t="array" ref="AG110">IFERROR(INDEX(bank!$A$2:$P$1212,MATCH($M110&amp;$N110,bank!$Q$2:$Q$1212,0),AG$1),FALSE)</f>
        <v>0</v>
      </c>
      <c r="AH110" s="21" cm="1">
        <f t="array" ref="AH110">IFERROR(INDEX(bank!$A$2:$P$1212,MATCH($M110&amp;$N110,bank!$Q$2:$Q$1212,0),AH$1),FALSE)</f>
        <v>1826.11</v>
      </c>
      <c r="AI110" s="21" cm="1">
        <f t="array" ref="AI110">IFERROR(INDEX(bank!$A$2:$P$1212,MATCH($M110&amp;$N110,bank!$Q$2:$Q$1212,0),AI$1),FALSE)</f>
        <v>1826.11</v>
      </c>
      <c r="AJ110" s="21" cm="1">
        <f t="array" ref="AJ110">IFERROR(INDEX(bank!$A$2:$P$1212,MATCH($M110&amp;$N110,bank!$Q$2:$Q$1212,0),AJ$1),FALSE)</f>
        <v>-6671405.2300000004</v>
      </c>
      <c r="AK110" s="21" cm="1">
        <f t="array" ref="AK110">IFERROR(INDEX(bank!$A$2:$P$1212,MATCH($M110&amp;$N110,bank!$Q$2:$Q$1212,0),AK$1),FALSE)</f>
        <v>1</v>
      </c>
      <c r="AL110" s="21" t="b" cm="1">
        <f t="array" ref="AL110">IFERROR(INDEX(bank!$A$2:$P$1212,MATCH($M110&amp;$N110,bank!$Q$2:$Q$1212,0),AL$1),FALSE)</f>
        <v>1</v>
      </c>
      <c r="AM110" s="21" t="str" cm="1">
        <f t="array" ref="AM110">IFERROR(INDEX(bank!$A$2:$P$1212,MATCH($M110&amp;$N110,bank!$Q$2:$Q$1212,0),AM$1),FALSE)</f>
        <v>已关闭</v>
      </c>
    </row>
    <row r="111" spans="1:39" hidden="1">
      <c r="A111" s="18" t="s">
        <v>63</v>
      </c>
      <c r="B111" s="18" t="s">
        <v>983</v>
      </c>
      <c r="C111" s="18">
        <v>0</v>
      </c>
      <c r="D111" s="20">
        <v>45057.097670150462</v>
      </c>
      <c r="E111" s="18" t="s">
        <v>30</v>
      </c>
      <c r="F111" s="18" t="s">
        <v>20</v>
      </c>
      <c r="G111" s="18" t="b">
        <v>1</v>
      </c>
      <c r="H111" s="18">
        <v>0</v>
      </c>
      <c r="I111" s="18">
        <v>1</v>
      </c>
      <c r="J111" s="18" t="s">
        <v>31</v>
      </c>
      <c r="K111" s="20">
        <v>45057.115057870367</v>
      </c>
      <c r="L111" s="18">
        <v>7500000</v>
      </c>
      <c r="M111" s="18" t="s">
        <v>885</v>
      </c>
      <c r="N111" s="18">
        <v>101</v>
      </c>
      <c r="O111" s="19" cm="1">
        <f t="array" ref="O111">IFERROR(INDEX(cashier!$A$2:$I$672,MATCH($M111&amp;$N111,cashier!$J$2:$J$672,0),O$1),FALSE)</f>
        <v>468</v>
      </c>
      <c r="P111" s="19" t="str" cm="1">
        <f t="array" ref="P111">IFERROR(INDEX(cashier!$A$2:$I$672,MATCH($M111&amp;$N111,cashier!$J$2:$J$672,0),P$1),FALSE)</f>
        <v>平安银行/RMB/-上海信智船务有限公司/15000105781743</v>
      </c>
      <c r="Q111" s="19" cm="1">
        <f t="array" ref="Q111">IFERROR(INDEX(cashier!$A$2:$I$672,MATCH($M111&amp;$N111,cashier!$J$2:$J$672,0),Q$1),FALSE)</f>
        <v>45057.111364456017</v>
      </c>
      <c r="R111" s="19" t="str" cm="1">
        <f t="array" ref="R111">IFERROR(INDEX(cashier!$A$2:$I$672,MATCH($M111&amp;$N111,cashier!$J$2:$J$672,0),R$1),FALSE)</f>
        <v>RMB</v>
      </c>
      <c r="S111" s="19" cm="1">
        <f t="array" ref="S111">IFERROR(INDEX(cashier!$A$2:$I$672,MATCH($M111&amp;$N111,cashier!$J$2:$J$672,0),S$1),FALSE)</f>
        <v>7681450</v>
      </c>
      <c r="T111" s="19" cm="1">
        <f t="array" ref="T111">IFERROR(INDEX(cashier!$A$2:$I$672,MATCH($M111&amp;$N111,cashier!$J$2:$J$672,0),T$1),FALSE)</f>
        <v>45057.115057870367</v>
      </c>
      <c r="U111" s="19" cm="1">
        <f t="array" ref="U111">IFERROR(INDEX(cashier!$A$2:$I$672,MATCH($M111&amp;$N111,cashier!$J$2:$J$672,0),U$1),FALSE)</f>
        <v>101</v>
      </c>
      <c r="V111" s="19" t="str" cm="1">
        <f t="array" ref="V111">IFERROR(INDEX(cashier!$A$2:$I$672,MATCH($M111&amp;$N111,cashier!$J$2:$J$672,0),V$1),FALSE)</f>
        <v>报销单</v>
      </c>
      <c r="W111" s="19" cm="1">
        <f t="array" ref="W111">IFERROR(INDEX(cashier!$A$2:$I$672,MATCH($M111&amp;$N111,cashier!$J$2:$J$672,0),W$1),FALSE)</f>
        <v>2</v>
      </c>
      <c r="X111" s="21" cm="1">
        <f t="array" ref="X111">IFERROR(INDEX(bank!$A$2:$P$1212,MATCH($M111&amp;$N111,bank!$Q$2:$Q$1212,0),X$1),FALSE)</f>
        <v>101</v>
      </c>
      <c r="Y111" s="21" t="str" cm="1">
        <f t="array" ref="Y111">IFERROR(INDEX(bank!$A$2:$P$1212,MATCH($M111&amp;$N111,bank!$Q$2:$Q$1212,0),Y$1),FALSE)</f>
        <v>报销单</v>
      </c>
      <c r="Z111" s="21" t="str" cm="1">
        <f t="array" ref="Z111">IFERROR(INDEX(bank!$A$2:$P$1212,MATCH($M111&amp;$N111,bank!$Q$2:$Q$1212,0),Z$1),FALSE)</f>
        <v>平安银行/RMB/-上海信智船务有限公司/15000105781743</v>
      </c>
      <c r="AA111" s="21" t="str" cm="1">
        <f t="array" ref="AA111">IFERROR(INDEX(bank!$A$2:$P$1212,MATCH($M111&amp;$N111,bank!$Q$2:$Q$1212,0),AA$1),FALSE)</f>
        <v>RMB</v>
      </c>
      <c r="AB111" s="21" cm="1">
        <f t="array" ref="AB111">IFERROR(INDEX(bank!$A$2:$P$1212,MATCH($M111&amp;$N111,bank!$Q$2:$Q$1212,0),AB$1),FALSE)</f>
        <v>0</v>
      </c>
      <c r="AC111" s="21" t="str" cm="1">
        <f t="array" ref="AC111">IFERROR(INDEX(bank!$A$2:$P$1212,MATCH($M111&amp;$N111,bank!$Q$2:$Q$1212,0),AC$1),FALSE)</f>
        <v>2205-税金及其他</v>
      </c>
      <c r="AD111" s="21" t="str" cm="1">
        <f t="array" ref="AD111">IFERROR(INDEX(bank!$A$2:$P$1212,MATCH($M111&amp;$N111,bank!$Q$2:$Q$1212,0),AD$1),FALSE)</f>
        <v>还款宝辰保理——本金</v>
      </c>
      <c r="AE111" s="21" cm="1">
        <f t="array" ref="AE111">IFERROR(INDEX(bank!$A$2:$P$1212,MATCH($M111&amp;$N111,bank!$Q$2:$Q$1212,0),AE$1),FALSE)</f>
        <v>45057.115057870367</v>
      </c>
      <c r="AF111" s="21" cm="1">
        <f t="array" ref="AF111">IFERROR(INDEX(bank!$A$2:$P$1212,MATCH($M111&amp;$N111,bank!$Q$2:$Q$1212,0),AF$1),FALSE)</f>
        <v>0</v>
      </c>
      <c r="AG111" s="21" cm="1">
        <f t="array" ref="AG111">IFERROR(INDEX(bank!$A$2:$P$1212,MATCH($M111&amp;$N111,bank!$Q$2:$Q$1212,0),AG$1),FALSE)</f>
        <v>0</v>
      </c>
      <c r="AH111" s="21" cm="1">
        <f t="array" ref="AH111">IFERROR(INDEX(bank!$A$2:$P$1212,MATCH($M111&amp;$N111,bank!$Q$2:$Q$1212,0),AH$1),FALSE)</f>
        <v>7500000</v>
      </c>
      <c r="AI111" s="21" cm="1">
        <f t="array" ref="AI111">IFERROR(INDEX(bank!$A$2:$P$1212,MATCH($M111&amp;$N111,bank!$Q$2:$Q$1212,0),AI$1),FALSE)</f>
        <v>7500000</v>
      </c>
      <c r="AJ111" s="21" cm="1">
        <f t="array" ref="AJ111">IFERROR(INDEX(bank!$A$2:$P$1212,MATCH($M111&amp;$N111,bank!$Q$2:$Q$1212,0),AJ$1),FALSE)</f>
        <v>-6488127.1200000001</v>
      </c>
      <c r="AK111" s="21" cm="1">
        <f t="array" ref="AK111">IFERROR(INDEX(bank!$A$2:$P$1212,MATCH($M111&amp;$N111,bank!$Q$2:$Q$1212,0),AK$1),FALSE)</f>
        <v>1</v>
      </c>
      <c r="AL111" s="21" t="b" cm="1">
        <f t="array" ref="AL111">IFERROR(INDEX(bank!$A$2:$P$1212,MATCH($M111&amp;$N111,bank!$Q$2:$Q$1212,0),AL$1),FALSE)</f>
        <v>1</v>
      </c>
      <c r="AM111" s="21" t="str" cm="1">
        <f t="array" ref="AM111">IFERROR(INDEX(bank!$A$2:$P$1212,MATCH($M111&amp;$N111,bank!$Q$2:$Q$1212,0),AM$1),FALSE)</f>
        <v>已关闭</v>
      </c>
    </row>
    <row r="112" spans="1:39" hidden="1">
      <c r="A112" s="18" t="s">
        <v>63</v>
      </c>
      <c r="B112" s="18" t="s">
        <v>984</v>
      </c>
      <c r="C112" s="18">
        <v>0</v>
      </c>
      <c r="D112" s="20">
        <v>45057.097670150462</v>
      </c>
      <c r="E112" s="18" t="s">
        <v>30</v>
      </c>
      <c r="F112" s="18" t="s">
        <v>20</v>
      </c>
      <c r="G112" s="18" t="b">
        <v>1</v>
      </c>
      <c r="H112" s="18">
        <v>0</v>
      </c>
      <c r="I112" s="18">
        <v>1</v>
      </c>
      <c r="J112" s="18" t="s">
        <v>31</v>
      </c>
      <c r="K112" s="20">
        <v>45057.115057870367</v>
      </c>
      <c r="L112" s="18">
        <v>181450</v>
      </c>
      <c r="M112" s="18" t="s">
        <v>885</v>
      </c>
      <c r="N112" s="18">
        <v>101</v>
      </c>
      <c r="O112" s="19" cm="1">
        <f t="array" ref="O112">IFERROR(INDEX(cashier!$A$2:$I$672,MATCH($M112&amp;$N112,cashier!$J$2:$J$672,0),O$1),FALSE)</f>
        <v>468</v>
      </c>
      <c r="P112" s="19" t="str" cm="1">
        <f t="array" ref="P112">IFERROR(INDEX(cashier!$A$2:$I$672,MATCH($M112&amp;$N112,cashier!$J$2:$J$672,0),P$1),FALSE)</f>
        <v>平安银行/RMB/-上海信智船务有限公司/15000105781743</v>
      </c>
      <c r="Q112" s="19" cm="1">
        <f t="array" ref="Q112">IFERROR(INDEX(cashier!$A$2:$I$672,MATCH($M112&amp;$N112,cashier!$J$2:$J$672,0),Q$1),FALSE)</f>
        <v>45057.111364456017</v>
      </c>
      <c r="R112" s="19" t="str" cm="1">
        <f t="array" ref="R112">IFERROR(INDEX(cashier!$A$2:$I$672,MATCH($M112&amp;$N112,cashier!$J$2:$J$672,0),R$1),FALSE)</f>
        <v>RMB</v>
      </c>
      <c r="S112" s="19" cm="1">
        <f t="array" ref="S112">IFERROR(INDEX(cashier!$A$2:$I$672,MATCH($M112&amp;$N112,cashier!$J$2:$J$672,0),S$1),FALSE)</f>
        <v>7681450</v>
      </c>
      <c r="T112" s="19" cm="1">
        <f t="array" ref="T112">IFERROR(INDEX(cashier!$A$2:$I$672,MATCH($M112&amp;$N112,cashier!$J$2:$J$672,0),T$1),FALSE)</f>
        <v>45057.115057870367</v>
      </c>
      <c r="U112" s="19" cm="1">
        <f t="array" ref="U112">IFERROR(INDEX(cashier!$A$2:$I$672,MATCH($M112&amp;$N112,cashier!$J$2:$J$672,0),U$1),FALSE)</f>
        <v>101</v>
      </c>
      <c r="V112" s="19" t="str" cm="1">
        <f t="array" ref="V112">IFERROR(INDEX(cashier!$A$2:$I$672,MATCH($M112&amp;$N112,cashier!$J$2:$J$672,0),V$1),FALSE)</f>
        <v>报销单</v>
      </c>
      <c r="W112" s="19" cm="1">
        <f t="array" ref="W112">IFERROR(INDEX(cashier!$A$2:$I$672,MATCH($M112&amp;$N112,cashier!$J$2:$J$672,0),W$1),FALSE)</f>
        <v>2</v>
      </c>
      <c r="X112" s="21" cm="1">
        <f t="array" ref="X112">IFERROR(INDEX(bank!$A$2:$P$1212,MATCH($M112&amp;$N112,bank!$Q$2:$Q$1212,0),X$1),FALSE)</f>
        <v>101</v>
      </c>
      <c r="Y112" s="21" t="str" cm="1">
        <f t="array" ref="Y112">IFERROR(INDEX(bank!$A$2:$P$1212,MATCH($M112&amp;$N112,bank!$Q$2:$Q$1212,0),Y$1),FALSE)</f>
        <v>报销单</v>
      </c>
      <c r="Z112" s="21" t="str" cm="1">
        <f t="array" ref="Z112">IFERROR(INDEX(bank!$A$2:$P$1212,MATCH($M112&amp;$N112,bank!$Q$2:$Q$1212,0),Z$1),FALSE)</f>
        <v>平安银行/RMB/-上海信智船务有限公司/15000105781743</v>
      </c>
      <c r="AA112" s="21" t="str" cm="1">
        <f t="array" ref="AA112">IFERROR(INDEX(bank!$A$2:$P$1212,MATCH($M112&amp;$N112,bank!$Q$2:$Q$1212,0),AA$1),FALSE)</f>
        <v>RMB</v>
      </c>
      <c r="AB112" s="21" cm="1">
        <f t="array" ref="AB112">IFERROR(INDEX(bank!$A$2:$P$1212,MATCH($M112&amp;$N112,bank!$Q$2:$Q$1212,0),AB$1),FALSE)</f>
        <v>0</v>
      </c>
      <c r="AC112" s="21" t="str" cm="1">
        <f t="array" ref="AC112">IFERROR(INDEX(bank!$A$2:$P$1212,MATCH($M112&amp;$N112,bank!$Q$2:$Q$1212,0),AC$1),FALSE)</f>
        <v>2205-税金及其他</v>
      </c>
      <c r="AD112" s="21" t="str" cm="1">
        <f t="array" ref="AD112">IFERROR(INDEX(bank!$A$2:$P$1212,MATCH($M112&amp;$N112,bank!$Q$2:$Q$1212,0),AD$1),FALSE)</f>
        <v>还款宝辰保理——本金</v>
      </c>
      <c r="AE112" s="21" cm="1">
        <f t="array" ref="AE112">IFERROR(INDEX(bank!$A$2:$P$1212,MATCH($M112&amp;$N112,bank!$Q$2:$Q$1212,0),AE$1),FALSE)</f>
        <v>45057.115057870367</v>
      </c>
      <c r="AF112" s="21" cm="1">
        <f t="array" ref="AF112">IFERROR(INDEX(bank!$A$2:$P$1212,MATCH($M112&amp;$N112,bank!$Q$2:$Q$1212,0),AF$1),FALSE)</f>
        <v>0</v>
      </c>
      <c r="AG112" s="21" cm="1">
        <f t="array" ref="AG112">IFERROR(INDEX(bank!$A$2:$P$1212,MATCH($M112&amp;$N112,bank!$Q$2:$Q$1212,0),AG$1),FALSE)</f>
        <v>0</v>
      </c>
      <c r="AH112" s="21" cm="1">
        <f t="array" ref="AH112">IFERROR(INDEX(bank!$A$2:$P$1212,MATCH($M112&amp;$N112,bank!$Q$2:$Q$1212,0),AH$1),FALSE)</f>
        <v>7500000</v>
      </c>
      <c r="AI112" s="21" cm="1">
        <f t="array" ref="AI112">IFERROR(INDEX(bank!$A$2:$P$1212,MATCH($M112&amp;$N112,bank!$Q$2:$Q$1212,0),AI$1),FALSE)</f>
        <v>7500000</v>
      </c>
      <c r="AJ112" s="21" cm="1">
        <f t="array" ref="AJ112">IFERROR(INDEX(bank!$A$2:$P$1212,MATCH($M112&amp;$N112,bank!$Q$2:$Q$1212,0),AJ$1),FALSE)</f>
        <v>-6488127.1200000001</v>
      </c>
      <c r="AK112" s="21" cm="1">
        <f t="array" ref="AK112">IFERROR(INDEX(bank!$A$2:$P$1212,MATCH($M112&amp;$N112,bank!$Q$2:$Q$1212,0),AK$1),FALSE)</f>
        <v>1</v>
      </c>
      <c r="AL112" s="21" t="b" cm="1">
        <f t="array" ref="AL112">IFERROR(INDEX(bank!$A$2:$P$1212,MATCH($M112&amp;$N112,bank!$Q$2:$Q$1212,0),AL$1),FALSE)</f>
        <v>1</v>
      </c>
      <c r="AM112" s="21" t="str" cm="1">
        <f t="array" ref="AM112">IFERROR(INDEX(bank!$A$2:$P$1212,MATCH($M112&amp;$N112,bank!$Q$2:$Q$1212,0),AM$1),FALSE)</f>
        <v>已关闭</v>
      </c>
    </row>
    <row r="113" spans="1:39" hidden="1">
      <c r="A113" s="18" t="s">
        <v>883</v>
      </c>
      <c r="B113" s="18" t="s">
        <v>985</v>
      </c>
      <c r="C113" s="18">
        <v>0</v>
      </c>
      <c r="D113" s="20">
        <v>45062.285823564816</v>
      </c>
      <c r="E113" s="18" t="s">
        <v>30</v>
      </c>
      <c r="F113" s="18" t="s">
        <v>20</v>
      </c>
      <c r="G113" s="18" t="b">
        <v>1</v>
      </c>
      <c r="H113" s="18">
        <v>0</v>
      </c>
      <c r="I113" s="18">
        <v>1</v>
      </c>
      <c r="J113" s="18" t="s">
        <v>46</v>
      </c>
      <c r="K113" s="20">
        <v>45065.396087962959</v>
      </c>
      <c r="L113" s="18">
        <v>2261</v>
      </c>
      <c r="M113" s="18" t="s">
        <v>885</v>
      </c>
      <c r="N113" s="18">
        <v>104</v>
      </c>
      <c r="O113" s="19" cm="1">
        <f t="array" ref="O113">IFERROR(INDEX(cashier!$A$2:$I$672,MATCH($M113&amp;$N113,cashier!$J$2:$J$672,0),O$1),FALSE)</f>
        <v>518</v>
      </c>
      <c r="P113" s="19" t="str" cm="1">
        <f t="array" ref="P113">IFERROR(INDEX(cashier!$A$2:$I$672,MATCH($M113&amp;$N113,cashier!$J$2:$J$672,0),P$1),FALSE)</f>
        <v>吴总股东往来/RMB</v>
      </c>
      <c r="Q113" s="19" cm="1">
        <f t="array" ref="Q113">IFERROR(INDEX(cashier!$A$2:$I$672,MATCH($M113&amp;$N113,cashier!$J$2:$J$672,0),Q$1),FALSE)</f>
        <v>45064.391943090282</v>
      </c>
      <c r="R113" s="19" t="str" cm="1">
        <f t="array" ref="R113">IFERROR(INDEX(cashier!$A$2:$I$672,MATCH($M113&amp;$N113,cashier!$J$2:$J$672,0),R$1),FALSE)</f>
        <v>RMB</v>
      </c>
      <c r="S113" s="19" cm="1">
        <f t="array" ref="S113">IFERROR(INDEX(cashier!$A$2:$I$672,MATCH($M113&amp;$N113,cashier!$J$2:$J$672,0),S$1),FALSE)</f>
        <v>2261</v>
      </c>
      <c r="T113" s="19" cm="1">
        <f t="array" ref="T113">IFERROR(INDEX(cashier!$A$2:$I$672,MATCH($M113&amp;$N113,cashier!$J$2:$J$672,0),T$1),FALSE)</f>
        <v>45065.396087962959</v>
      </c>
      <c r="U113" s="19" cm="1">
        <f t="array" ref="U113">IFERROR(INDEX(cashier!$A$2:$I$672,MATCH($M113&amp;$N113,cashier!$J$2:$J$672,0),U$1),FALSE)</f>
        <v>104</v>
      </c>
      <c r="V113" s="19" t="str" cm="1">
        <f t="array" ref="V113">IFERROR(INDEX(cashier!$A$2:$I$672,MATCH($M113&amp;$N113,cashier!$J$2:$J$672,0),V$1),FALSE)</f>
        <v>报销单</v>
      </c>
      <c r="W113" s="19" cm="1">
        <f t="array" ref="W113">IFERROR(INDEX(cashier!$A$2:$I$672,MATCH($M113&amp;$N113,cashier!$J$2:$J$672,0),W$1),FALSE)</f>
        <v>0</v>
      </c>
      <c r="X113" s="21" cm="1">
        <f t="array" ref="X113">IFERROR(INDEX(bank!$A$2:$P$1212,MATCH($M113&amp;$N113,bank!$Q$2:$Q$1212,0),X$1),FALSE)</f>
        <v>104</v>
      </c>
      <c r="Y113" s="21" t="str" cm="1">
        <f t="array" ref="Y113">IFERROR(INDEX(bank!$A$2:$P$1212,MATCH($M113&amp;$N113,bank!$Q$2:$Q$1212,0),Y$1),FALSE)</f>
        <v>报销单</v>
      </c>
      <c r="Z113" s="21" t="str" cm="1">
        <f t="array" ref="Z113">IFERROR(INDEX(bank!$A$2:$P$1212,MATCH($M113&amp;$N113,bank!$Q$2:$Q$1212,0),Z$1),FALSE)</f>
        <v>吴总股东往来/RMB</v>
      </c>
      <c r="AA113" s="21" t="str" cm="1">
        <f t="array" ref="AA113">IFERROR(INDEX(bank!$A$2:$P$1212,MATCH($M113&amp;$N113,bank!$Q$2:$Q$1212,0),AA$1),FALSE)</f>
        <v>RMB</v>
      </c>
      <c r="AB113" s="21" cm="1">
        <f t="array" ref="AB113">IFERROR(INDEX(bank!$A$2:$P$1212,MATCH($M113&amp;$N113,bank!$Q$2:$Q$1212,0),AB$1),FALSE)</f>
        <v>0</v>
      </c>
      <c r="AC113" s="21" t="str" cm="1">
        <f t="array" ref="AC113">IFERROR(INDEX(bank!$A$2:$P$1212,MATCH($M113&amp;$N113,bank!$Q$2:$Q$1212,0),AC$1),FALSE)</f>
        <v>5501.13-招待费</v>
      </c>
      <c r="AD113" s="21" t="str" cm="1">
        <f t="array" ref="AD113">IFERROR(INDEX(bank!$A$2:$P$1212,MATCH($M113&amp;$N113,bank!$Q$2:$Q$1212,0),AD$1),FALSE)</f>
        <v>招待厦门陈总餐饮费</v>
      </c>
      <c r="AE113" s="21" cm="1">
        <f t="array" ref="AE113">IFERROR(INDEX(bank!$A$2:$P$1212,MATCH($M113&amp;$N113,bank!$Q$2:$Q$1212,0),AE$1),FALSE)</f>
        <v>45065.396087962959</v>
      </c>
      <c r="AF113" s="21" cm="1">
        <f t="array" ref="AF113">IFERROR(INDEX(bank!$A$2:$P$1212,MATCH($M113&amp;$N113,bank!$Q$2:$Q$1212,0),AF$1),FALSE)</f>
        <v>0</v>
      </c>
      <c r="AG113" s="21" cm="1">
        <f t="array" ref="AG113">IFERROR(INDEX(bank!$A$2:$P$1212,MATCH($M113&amp;$N113,bank!$Q$2:$Q$1212,0),AG$1),FALSE)</f>
        <v>0</v>
      </c>
      <c r="AH113" s="21" cm="1">
        <f t="array" ref="AH113">IFERROR(INDEX(bank!$A$2:$P$1212,MATCH($M113&amp;$N113,bank!$Q$2:$Q$1212,0),AH$1),FALSE)</f>
        <v>2261</v>
      </c>
      <c r="AI113" s="21" cm="1">
        <f t="array" ref="AI113">IFERROR(INDEX(bank!$A$2:$P$1212,MATCH($M113&amp;$N113,bank!$Q$2:$Q$1212,0),AI$1),FALSE)</f>
        <v>2261</v>
      </c>
      <c r="AJ113" s="21" cm="1">
        <f t="array" ref="AJ113">IFERROR(INDEX(bank!$A$2:$P$1212,MATCH($M113&amp;$N113,bank!$Q$2:$Q$1212,0),AJ$1),FALSE)</f>
        <v>12359183.609999999</v>
      </c>
      <c r="AK113" s="21" cm="1">
        <f t="array" ref="AK113">IFERROR(INDEX(bank!$A$2:$P$1212,MATCH($M113&amp;$N113,bank!$Q$2:$Q$1212,0),AK$1),FALSE)</f>
        <v>1</v>
      </c>
      <c r="AL113" s="21" t="b" cm="1">
        <f t="array" ref="AL113">IFERROR(INDEX(bank!$A$2:$P$1212,MATCH($M113&amp;$N113,bank!$Q$2:$Q$1212,0),AL$1),FALSE)</f>
        <v>1</v>
      </c>
      <c r="AM113" s="21" t="str" cm="1">
        <f t="array" ref="AM113">IFERROR(INDEX(bank!$A$2:$P$1212,MATCH($M113&amp;$N113,bank!$Q$2:$Q$1212,0),AM$1),FALSE)</f>
        <v>已关闭</v>
      </c>
    </row>
    <row r="114" spans="1:39" hidden="1">
      <c r="A114" s="18" t="s">
        <v>28</v>
      </c>
      <c r="B114" s="18" t="s">
        <v>986</v>
      </c>
      <c r="C114" s="18">
        <v>0</v>
      </c>
      <c r="D114" s="20">
        <v>45061.264493043978</v>
      </c>
      <c r="E114" s="18" t="s">
        <v>30</v>
      </c>
      <c r="F114" s="18" t="s">
        <v>20</v>
      </c>
      <c r="G114" s="18" t="b">
        <v>1</v>
      </c>
      <c r="H114" s="18">
        <v>0</v>
      </c>
      <c r="I114" s="18">
        <v>1</v>
      </c>
      <c r="J114" s="18" t="s">
        <v>31</v>
      </c>
      <c r="K114" s="20">
        <v>45061.354641203703</v>
      </c>
      <c r="L114" s="18">
        <v>1000</v>
      </c>
      <c r="M114" s="18" t="s">
        <v>885</v>
      </c>
      <c r="N114" s="18">
        <v>106</v>
      </c>
      <c r="O114" s="19" cm="1">
        <f t="array" ref="O114">IFERROR(INDEX(cashier!$A$2:$I$672,MATCH($M114&amp;$N114,cashier!$J$2:$J$672,0),O$1),FALSE)</f>
        <v>490</v>
      </c>
      <c r="P114" s="19" t="str" cm="1">
        <f t="array" ref="P114">IFERROR(INDEX(cashier!$A$2:$I$672,MATCH($M114&amp;$N114,cashier!$J$2:$J$672,0),P$1),FALSE)</f>
        <v>平安银行/RMB/-上海信智船务有限公司/15000105781743</v>
      </c>
      <c r="Q114" s="19" cm="1">
        <f t="array" ref="Q114">IFERROR(INDEX(cashier!$A$2:$I$672,MATCH($M114&amp;$N114,cashier!$J$2:$J$672,0),Q$1),FALSE)</f>
        <v>45061.353335011583</v>
      </c>
      <c r="R114" s="19" t="str" cm="1">
        <f t="array" ref="R114">IFERROR(INDEX(cashier!$A$2:$I$672,MATCH($M114&amp;$N114,cashier!$J$2:$J$672,0),R$1),FALSE)</f>
        <v>RMB</v>
      </c>
      <c r="S114" s="19" cm="1">
        <f t="array" ref="S114">IFERROR(INDEX(cashier!$A$2:$I$672,MATCH($M114&amp;$N114,cashier!$J$2:$J$672,0),S$1),FALSE)</f>
        <v>1000</v>
      </c>
      <c r="T114" s="19" cm="1">
        <f t="array" ref="T114">IFERROR(INDEX(cashier!$A$2:$I$672,MATCH($M114&amp;$N114,cashier!$J$2:$J$672,0),T$1),FALSE)</f>
        <v>45061.354641203703</v>
      </c>
      <c r="U114" s="19" cm="1">
        <f t="array" ref="U114">IFERROR(INDEX(cashier!$A$2:$I$672,MATCH($M114&amp;$N114,cashier!$J$2:$J$672,0),U$1),FALSE)</f>
        <v>106</v>
      </c>
      <c r="V114" s="19" t="str" cm="1">
        <f t="array" ref="V114">IFERROR(INDEX(cashier!$A$2:$I$672,MATCH($M114&amp;$N114,cashier!$J$2:$J$672,0),V$1),FALSE)</f>
        <v>报销单</v>
      </c>
      <c r="W114" s="19" cm="1">
        <f t="array" ref="W114">IFERROR(INDEX(cashier!$A$2:$I$672,MATCH($M114&amp;$N114,cashier!$J$2:$J$672,0),W$1),FALSE)</f>
        <v>0.9</v>
      </c>
      <c r="X114" s="21" cm="1">
        <f t="array" ref="X114">IFERROR(INDEX(bank!$A$2:$P$1212,MATCH($M114&amp;$N114,bank!$Q$2:$Q$1212,0),X$1),FALSE)</f>
        <v>106</v>
      </c>
      <c r="Y114" s="21" t="str" cm="1">
        <f t="array" ref="Y114">IFERROR(INDEX(bank!$A$2:$P$1212,MATCH($M114&amp;$N114,bank!$Q$2:$Q$1212,0),Y$1),FALSE)</f>
        <v>报销单</v>
      </c>
      <c r="Z114" s="21" t="str" cm="1">
        <f t="array" ref="Z114">IFERROR(INDEX(bank!$A$2:$P$1212,MATCH($M114&amp;$N114,bank!$Q$2:$Q$1212,0),Z$1),FALSE)</f>
        <v>平安银行/RMB/-上海信智船务有限公司/15000105781743</v>
      </c>
      <c r="AA114" s="21" t="str" cm="1">
        <f t="array" ref="AA114">IFERROR(INDEX(bank!$A$2:$P$1212,MATCH($M114&amp;$N114,bank!$Q$2:$Q$1212,0),AA$1),FALSE)</f>
        <v>RMB</v>
      </c>
      <c r="AB114" s="21" cm="1">
        <f t="array" ref="AB114">IFERROR(INDEX(bank!$A$2:$P$1212,MATCH($M114&amp;$N114,bank!$Q$2:$Q$1212,0),AB$1),FALSE)</f>
        <v>0</v>
      </c>
      <c r="AC114" s="21" t="str" cm="1">
        <f t="array" ref="AC114">IFERROR(INDEX(bank!$A$2:$P$1212,MATCH($M114&amp;$N114,bank!$Q$2:$Q$1212,0),AC$1),FALSE)</f>
        <v>2201-划转</v>
      </c>
      <c r="AD114" s="21" t="str" cm="1">
        <f t="array" ref="AD114">IFERROR(INDEX(bank!$A$2:$P$1212,MATCH($M114&amp;$N114,bank!$Q$2:$Q$1212,0),AD$1),FALSE)</f>
        <v>划款信智上海汇丰账户——支付账户管理费</v>
      </c>
      <c r="AE114" s="21" cm="1">
        <f t="array" ref="AE114">IFERROR(INDEX(bank!$A$2:$P$1212,MATCH($M114&amp;$N114,bank!$Q$2:$Q$1212,0),AE$1),FALSE)</f>
        <v>45061.354641203703</v>
      </c>
      <c r="AF114" s="21" cm="1">
        <f t="array" ref="AF114">IFERROR(INDEX(bank!$A$2:$P$1212,MATCH($M114&amp;$N114,bank!$Q$2:$Q$1212,0),AF$1),FALSE)</f>
        <v>0</v>
      </c>
      <c r="AG114" s="21" cm="1">
        <f t="array" ref="AG114">IFERROR(INDEX(bank!$A$2:$P$1212,MATCH($M114&amp;$N114,bank!$Q$2:$Q$1212,0),AG$1),FALSE)</f>
        <v>0</v>
      </c>
      <c r="AH114" s="21" cm="1">
        <f t="array" ref="AH114">IFERROR(INDEX(bank!$A$2:$P$1212,MATCH($M114&amp;$N114,bank!$Q$2:$Q$1212,0),AH$1),FALSE)</f>
        <v>1000</v>
      </c>
      <c r="AI114" s="21" cm="1">
        <f t="array" ref="AI114">IFERROR(INDEX(bank!$A$2:$P$1212,MATCH($M114&amp;$N114,bank!$Q$2:$Q$1212,0),AI$1),FALSE)</f>
        <v>1000</v>
      </c>
      <c r="AJ114" s="21" cm="1">
        <f t="array" ref="AJ114">IFERROR(INDEX(bank!$A$2:$P$1212,MATCH($M114&amp;$N114,bank!$Q$2:$Q$1212,0),AJ$1),FALSE)</f>
        <v>16592.969999998812</v>
      </c>
      <c r="AK114" s="21" cm="1">
        <f t="array" ref="AK114">IFERROR(INDEX(bank!$A$2:$P$1212,MATCH($M114&amp;$N114,bank!$Q$2:$Q$1212,0),AK$1),FALSE)</f>
        <v>1</v>
      </c>
      <c r="AL114" s="21" t="b" cm="1">
        <f t="array" ref="AL114">IFERROR(INDEX(bank!$A$2:$P$1212,MATCH($M114&amp;$N114,bank!$Q$2:$Q$1212,0),AL$1),FALSE)</f>
        <v>1</v>
      </c>
      <c r="AM114" s="21" t="str" cm="1">
        <f t="array" ref="AM114">IFERROR(INDEX(bank!$A$2:$P$1212,MATCH($M114&amp;$N114,bank!$Q$2:$Q$1212,0),AM$1),FALSE)</f>
        <v>已关闭</v>
      </c>
    </row>
    <row r="115" spans="1:39" hidden="1">
      <c r="A115" s="18" t="s">
        <v>63</v>
      </c>
      <c r="B115" s="18" t="s">
        <v>987</v>
      </c>
      <c r="C115" s="18">
        <v>0</v>
      </c>
      <c r="D115" s="20">
        <v>45062.09768309028</v>
      </c>
      <c r="E115" s="18" t="s">
        <v>30</v>
      </c>
      <c r="F115" s="18" t="s">
        <v>20</v>
      </c>
      <c r="G115" s="18" t="b">
        <v>1</v>
      </c>
      <c r="H115" s="18">
        <v>0</v>
      </c>
      <c r="I115" s="18">
        <v>1</v>
      </c>
      <c r="J115" s="18" t="s">
        <v>77</v>
      </c>
      <c r="K115" s="20">
        <v>45062.152268518519</v>
      </c>
      <c r="L115" s="18">
        <v>16240</v>
      </c>
      <c r="M115" s="18" t="s">
        <v>885</v>
      </c>
      <c r="N115" s="18">
        <v>111</v>
      </c>
      <c r="O115" s="19" cm="1">
        <f t="array" ref="O115">IFERROR(INDEX(cashier!$A$2:$I$672,MATCH($M115&amp;$N115,cashier!$J$2:$J$672,0),O$1),FALSE)</f>
        <v>501</v>
      </c>
      <c r="P115" s="19" t="str" cm="1">
        <f t="array" ref="P115">IFERROR(INDEX(cashier!$A$2:$I$672,MATCH($M115&amp;$N115,cashier!$J$2:$J$672,0),P$1),FALSE)</f>
        <v>兴业银行/RMB/-上海信智船务有限公司/216460100100065938</v>
      </c>
      <c r="Q115" s="19" cm="1">
        <f t="array" ref="Q115">IFERROR(INDEX(cashier!$A$2:$I$672,MATCH($M115&amp;$N115,cashier!$J$2:$J$672,0),Q$1),FALSE)</f>
        <v>45062.150936921287</v>
      </c>
      <c r="R115" s="19" t="str" cm="1">
        <f t="array" ref="R115">IFERROR(INDEX(cashier!$A$2:$I$672,MATCH($M115&amp;$N115,cashier!$J$2:$J$672,0),R$1),FALSE)</f>
        <v>RMB</v>
      </c>
      <c r="S115" s="19" cm="1">
        <f t="array" ref="S115">IFERROR(INDEX(cashier!$A$2:$I$672,MATCH($M115&amp;$N115,cashier!$J$2:$J$672,0),S$1),FALSE)</f>
        <v>16240</v>
      </c>
      <c r="T115" s="19" cm="1">
        <f t="array" ref="T115">IFERROR(INDEX(cashier!$A$2:$I$672,MATCH($M115&amp;$N115,cashier!$J$2:$J$672,0),T$1),FALSE)</f>
        <v>45062.152268518519</v>
      </c>
      <c r="U115" s="19" cm="1">
        <f t="array" ref="U115">IFERROR(INDEX(cashier!$A$2:$I$672,MATCH($M115&amp;$N115,cashier!$J$2:$J$672,0),U$1),FALSE)</f>
        <v>111</v>
      </c>
      <c r="V115" s="19" t="str" cm="1">
        <f t="array" ref="V115">IFERROR(INDEX(cashier!$A$2:$I$672,MATCH($M115&amp;$N115,cashier!$J$2:$J$672,0),V$1),FALSE)</f>
        <v>报销单</v>
      </c>
      <c r="W115" s="19" cm="1">
        <f t="array" ref="W115">IFERROR(INDEX(cashier!$A$2:$I$672,MATCH($M115&amp;$N115,cashier!$J$2:$J$672,0),W$1),FALSE)</f>
        <v>0</v>
      </c>
      <c r="X115" s="21" cm="1">
        <f t="array" ref="X115">IFERROR(INDEX(bank!$A$2:$P$1212,MATCH($M115&amp;$N115,bank!$Q$2:$Q$1212,0),X$1),FALSE)</f>
        <v>111</v>
      </c>
      <c r="Y115" s="21" t="str" cm="1">
        <f t="array" ref="Y115">IFERROR(INDEX(bank!$A$2:$P$1212,MATCH($M115&amp;$N115,bank!$Q$2:$Q$1212,0),Y$1),FALSE)</f>
        <v>报销单</v>
      </c>
      <c r="Z115" s="21" t="str" cm="1">
        <f t="array" ref="Z115">IFERROR(INDEX(bank!$A$2:$P$1212,MATCH($M115&amp;$N115,bank!$Q$2:$Q$1212,0),Z$1),FALSE)</f>
        <v>兴业银行/RMB/-上海信智船务有限公司/216460100100065938</v>
      </c>
      <c r="AA115" s="21" t="str" cm="1">
        <f t="array" ref="AA115">IFERROR(INDEX(bank!$A$2:$P$1212,MATCH($M115&amp;$N115,bank!$Q$2:$Q$1212,0),AA$1),FALSE)</f>
        <v>RMB</v>
      </c>
      <c r="AB115" s="21" cm="1">
        <f t="array" ref="AB115">IFERROR(INDEX(bank!$A$2:$P$1212,MATCH($M115&amp;$N115,bank!$Q$2:$Q$1212,0),AB$1),FALSE)</f>
        <v>0</v>
      </c>
      <c r="AC115" s="21" t="str" cm="1">
        <f t="array" ref="AC115">IFERROR(INDEX(bank!$A$2:$P$1212,MATCH($M115&amp;$N115,bank!$Q$2:$Q$1212,0),AC$1),FALSE)</f>
        <v>2205-税金及其他</v>
      </c>
      <c r="AD115" s="21" t="str" cm="1">
        <f t="array" ref="AD115">IFERROR(INDEX(bank!$A$2:$P$1212,MATCH($M115&amp;$N115,bank!$Q$2:$Q$1212,0),AD$1),FALSE)</f>
        <v>信智4月公积金</v>
      </c>
      <c r="AE115" s="21" cm="1">
        <f t="array" ref="AE115">IFERROR(INDEX(bank!$A$2:$P$1212,MATCH($M115&amp;$N115,bank!$Q$2:$Q$1212,0),AE$1),FALSE)</f>
        <v>45062.152268518519</v>
      </c>
      <c r="AF115" s="21" cm="1">
        <f t="array" ref="AF115">IFERROR(INDEX(bank!$A$2:$P$1212,MATCH($M115&amp;$N115,bank!$Q$2:$Q$1212,0),AF$1),FALSE)</f>
        <v>0</v>
      </c>
      <c r="AG115" s="21" cm="1">
        <f t="array" ref="AG115">IFERROR(INDEX(bank!$A$2:$P$1212,MATCH($M115&amp;$N115,bank!$Q$2:$Q$1212,0),AG$1),FALSE)</f>
        <v>0</v>
      </c>
      <c r="AH115" s="21" cm="1">
        <f t="array" ref="AH115">IFERROR(INDEX(bank!$A$2:$P$1212,MATCH($M115&amp;$N115,bank!$Q$2:$Q$1212,0),AH$1),FALSE)</f>
        <v>16240</v>
      </c>
      <c r="AI115" s="21" cm="1">
        <f t="array" ref="AI115">IFERROR(INDEX(bank!$A$2:$P$1212,MATCH($M115&amp;$N115,bank!$Q$2:$Q$1212,0),AI$1),FALSE)</f>
        <v>16240</v>
      </c>
      <c r="AJ115" s="21" cm="1">
        <f t="array" ref="AJ115">IFERROR(INDEX(bank!$A$2:$P$1212,MATCH($M115&amp;$N115,bank!$Q$2:$Q$1212,0),AJ$1),FALSE)</f>
        <v>5504.4199999999983</v>
      </c>
      <c r="AK115" s="21" cm="1">
        <f t="array" ref="AK115">IFERROR(INDEX(bank!$A$2:$P$1212,MATCH($M115&amp;$N115,bank!$Q$2:$Q$1212,0),AK$1),FALSE)</f>
        <v>1</v>
      </c>
      <c r="AL115" s="21" t="b" cm="1">
        <f t="array" ref="AL115">IFERROR(INDEX(bank!$A$2:$P$1212,MATCH($M115&amp;$N115,bank!$Q$2:$Q$1212,0),AL$1),FALSE)</f>
        <v>1</v>
      </c>
      <c r="AM115" s="21" t="str" cm="1">
        <f t="array" ref="AM115">IFERROR(INDEX(bank!$A$2:$P$1212,MATCH($M115&amp;$N115,bank!$Q$2:$Q$1212,0),AM$1),FALSE)</f>
        <v>已关闭</v>
      </c>
    </row>
    <row r="116" spans="1:39" hidden="1">
      <c r="A116" s="18" t="s">
        <v>63</v>
      </c>
      <c r="B116" s="18" t="s">
        <v>988</v>
      </c>
      <c r="C116" s="18">
        <v>44006.98</v>
      </c>
      <c r="D116" s="20">
        <v>45062.101040347217</v>
      </c>
      <c r="E116" s="18" t="s">
        <v>30</v>
      </c>
      <c r="F116" s="18" t="s">
        <v>20</v>
      </c>
      <c r="G116" s="18" t="b">
        <v>1</v>
      </c>
      <c r="H116" s="18">
        <v>0</v>
      </c>
      <c r="I116" s="18">
        <v>1</v>
      </c>
      <c r="J116" s="18" t="s">
        <v>79</v>
      </c>
      <c r="K116" s="20">
        <v>45062.151886574073</v>
      </c>
      <c r="L116" s="18">
        <v>44006.98</v>
      </c>
      <c r="M116" s="18" t="s">
        <v>885</v>
      </c>
      <c r="N116" s="18">
        <v>115</v>
      </c>
      <c r="O116" s="19" cm="1">
        <f t="array" ref="O116">IFERROR(INDEX(cashier!$A$2:$I$672,MATCH($M116&amp;$N116,cashier!$J$2:$J$672,0),O$1),FALSE)</f>
        <v>500</v>
      </c>
      <c r="P116" s="19" t="str" cm="1">
        <f t="array" ref="P116">IFERROR(INDEX(cashier!$A$2:$I$672,MATCH($M116&amp;$N116,cashier!$J$2:$J$672,0),P$1),FALSE)</f>
        <v>工行社保户/RMB/-上海信智船务有限公司、1001293529350655623</v>
      </c>
      <c r="Q116" s="19" cm="1">
        <f t="array" ref="Q116">IFERROR(INDEX(cashier!$A$2:$I$672,MATCH($M116&amp;$N116,cashier!$J$2:$J$672,0),Q$1),FALSE)</f>
        <v>45062.150626724528</v>
      </c>
      <c r="R116" s="19" t="str" cm="1">
        <f t="array" ref="R116">IFERROR(INDEX(cashier!$A$2:$I$672,MATCH($M116&amp;$N116,cashier!$J$2:$J$672,0),R$1),FALSE)</f>
        <v>RMB</v>
      </c>
      <c r="S116" s="19" cm="1">
        <f t="array" ref="S116">IFERROR(INDEX(cashier!$A$2:$I$672,MATCH($M116&amp;$N116,cashier!$J$2:$J$672,0),S$1),FALSE)</f>
        <v>44006.98</v>
      </c>
      <c r="T116" s="19" cm="1">
        <f t="array" ref="T116">IFERROR(INDEX(cashier!$A$2:$I$672,MATCH($M116&amp;$N116,cashier!$J$2:$J$672,0),T$1),FALSE)</f>
        <v>45062.151886574073</v>
      </c>
      <c r="U116" s="19" cm="1">
        <f t="array" ref="U116">IFERROR(INDEX(cashier!$A$2:$I$672,MATCH($M116&amp;$N116,cashier!$J$2:$J$672,0),U$1),FALSE)</f>
        <v>115</v>
      </c>
      <c r="V116" s="19" t="str" cm="1">
        <f t="array" ref="V116">IFERROR(INDEX(cashier!$A$2:$I$672,MATCH($M116&amp;$N116,cashier!$J$2:$J$672,0),V$1),FALSE)</f>
        <v>报销单</v>
      </c>
      <c r="W116" s="19" cm="1">
        <f t="array" ref="W116">IFERROR(INDEX(cashier!$A$2:$I$672,MATCH($M116&amp;$N116,cashier!$J$2:$J$672,0),W$1),FALSE)</f>
        <v>0</v>
      </c>
      <c r="X116" s="21" cm="1">
        <f t="array" ref="X116">IFERROR(INDEX(bank!$A$2:$P$1212,MATCH($M116&amp;$N116,bank!$Q$2:$Q$1212,0),X$1),FALSE)</f>
        <v>115</v>
      </c>
      <c r="Y116" s="21" t="str" cm="1">
        <f t="array" ref="Y116">IFERROR(INDEX(bank!$A$2:$P$1212,MATCH($M116&amp;$N116,bank!$Q$2:$Q$1212,0),Y$1),FALSE)</f>
        <v>报销单</v>
      </c>
      <c r="Z116" s="21" t="str" cm="1">
        <f t="array" ref="Z116">IFERROR(INDEX(bank!$A$2:$P$1212,MATCH($M116&amp;$N116,bank!$Q$2:$Q$1212,0),Z$1),FALSE)</f>
        <v>工行社保户/RMB/-上海信智船务有限公司、1001293529350655623</v>
      </c>
      <c r="AA116" s="21" t="str" cm="1">
        <f t="array" ref="AA116">IFERROR(INDEX(bank!$A$2:$P$1212,MATCH($M116&amp;$N116,bank!$Q$2:$Q$1212,0),AA$1),FALSE)</f>
        <v>RMB</v>
      </c>
      <c r="AB116" s="21" cm="1">
        <f t="array" ref="AB116">IFERROR(INDEX(bank!$A$2:$P$1212,MATCH($M116&amp;$N116,bank!$Q$2:$Q$1212,0),AB$1),FALSE)</f>
        <v>0</v>
      </c>
      <c r="AC116" s="21" t="str" cm="1">
        <f t="array" ref="AC116">IFERROR(INDEX(bank!$A$2:$P$1212,MATCH($M116&amp;$N116,bank!$Q$2:$Q$1212,0),AC$1),FALSE)</f>
        <v>2205-税金及其他</v>
      </c>
      <c r="AD116" s="21" t="str" cm="1">
        <f t="array" ref="AD116">IFERROR(INDEX(bank!$A$2:$P$1212,MATCH($M116&amp;$N116,bank!$Q$2:$Q$1212,0),AD$1),FALSE)</f>
        <v>信智4月社保费</v>
      </c>
      <c r="AE116" s="21" cm="1">
        <f t="array" ref="AE116">IFERROR(INDEX(bank!$A$2:$P$1212,MATCH($M116&amp;$N116,bank!$Q$2:$Q$1212,0),AE$1),FALSE)</f>
        <v>45062.151886574073</v>
      </c>
      <c r="AF116" s="21" cm="1">
        <f t="array" ref="AF116">IFERROR(INDEX(bank!$A$2:$P$1212,MATCH($M116&amp;$N116,bank!$Q$2:$Q$1212,0),AF$1),FALSE)</f>
        <v>0</v>
      </c>
      <c r="AG116" s="21" cm="1">
        <f t="array" ref="AG116">IFERROR(INDEX(bank!$A$2:$P$1212,MATCH($M116&amp;$N116,bank!$Q$2:$Q$1212,0),AG$1),FALSE)</f>
        <v>0</v>
      </c>
      <c r="AH116" s="21" cm="1">
        <f t="array" ref="AH116">IFERROR(INDEX(bank!$A$2:$P$1212,MATCH($M116&amp;$N116,bank!$Q$2:$Q$1212,0),AH$1),FALSE)</f>
        <v>44006.98</v>
      </c>
      <c r="AI116" s="21" cm="1">
        <f t="array" ref="AI116">IFERROR(INDEX(bank!$A$2:$P$1212,MATCH($M116&amp;$N116,bank!$Q$2:$Q$1212,0),AI$1),FALSE)</f>
        <v>44006.98</v>
      </c>
      <c r="AJ116" s="21" cm="1">
        <f t="array" ref="AJ116">IFERROR(INDEX(bank!$A$2:$P$1212,MATCH($M116&amp;$N116,bank!$Q$2:$Q$1212,0),AJ$1),FALSE)</f>
        <v>1257.0399999999941</v>
      </c>
      <c r="AK116" s="21" cm="1">
        <f t="array" ref="AK116">IFERROR(INDEX(bank!$A$2:$P$1212,MATCH($M116&amp;$N116,bank!$Q$2:$Q$1212,0),AK$1),FALSE)</f>
        <v>1</v>
      </c>
      <c r="AL116" s="21" t="b" cm="1">
        <f t="array" ref="AL116">IFERROR(INDEX(bank!$A$2:$P$1212,MATCH($M116&amp;$N116,bank!$Q$2:$Q$1212,0),AL$1),FALSE)</f>
        <v>1</v>
      </c>
      <c r="AM116" s="21" t="str" cm="1">
        <f t="array" ref="AM116">IFERROR(INDEX(bank!$A$2:$P$1212,MATCH($M116&amp;$N116,bank!$Q$2:$Q$1212,0),AM$1),FALSE)</f>
        <v>已关闭</v>
      </c>
    </row>
    <row r="117" spans="1:39" hidden="1">
      <c r="A117" s="18" t="s">
        <v>889</v>
      </c>
      <c r="B117" s="18" t="s">
        <v>989</v>
      </c>
      <c r="C117" s="18">
        <v>0</v>
      </c>
      <c r="D117" s="20">
        <v>45063.091523356481</v>
      </c>
      <c r="E117" s="18" t="s">
        <v>30</v>
      </c>
      <c r="F117" s="18" t="s">
        <v>20</v>
      </c>
      <c r="G117" s="18" t="b">
        <v>1</v>
      </c>
      <c r="H117" s="18">
        <v>0</v>
      </c>
      <c r="I117" s="18">
        <v>1</v>
      </c>
      <c r="J117" s="18" t="s">
        <v>46</v>
      </c>
      <c r="K117" s="20">
        <v>45065.396365740737</v>
      </c>
      <c r="L117" s="18">
        <v>3651</v>
      </c>
      <c r="M117" s="18" t="s">
        <v>885</v>
      </c>
      <c r="N117" s="18">
        <v>117</v>
      </c>
      <c r="O117" s="19" cm="1">
        <f t="array" ref="O117">IFERROR(INDEX(cashier!$A$2:$I$672,MATCH($M117&amp;$N117,cashier!$J$2:$J$672,0),O$1),FALSE)</f>
        <v>519</v>
      </c>
      <c r="P117" s="19" t="str" cm="1">
        <f t="array" ref="P117">IFERROR(INDEX(cashier!$A$2:$I$672,MATCH($M117&amp;$N117,cashier!$J$2:$J$672,0),P$1),FALSE)</f>
        <v>吴总股东往来/RMB</v>
      </c>
      <c r="Q117" s="19" cm="1">
        <f t="array" ref="Q117">IFERROR(INDEX(cashier!$A$2:$I$672,MATCH($M117&amp;$N117,cashier!$J$2:$J$672,0),Q$1),FALSE)</f>
        <v>45064.392353229166</v>
      </c>
      <c r="R117" s="19" t="str" cm="1">
        <f t="array" ref="R117">IFERROR(INDEX(cashier!$A$2:$I$672,MATCH($M117&amp;$N117,cashier!$J$2:$J$672,0),R$1),FALSE)</f>
        <v>RMB</v>
      </c>
      <c r="S117" s="19" cm="1">
        <f t="array" ref="S117">IFERROR(INDEX(cashier!$A$2:$I$672,MATCH($M117&amp;$N117,cashier!$J$2:$J$672,0),S$1),FALSE)</f>
        <v>3717.83</v>
      </c>
      <c r="T117" s="19" cm="1">
        <f t="array" ref="T117">IFERROR(INDEX(cashier!$A$2:$I$672,MATCH($M117&amp;$N117,cashier!$J$2:$J$672,0),T$1),FALSE)</f>
        <v>45065.396365740737</v>
      </c>
      <c r="U117" s="19" cm="1">
        <f t="array" ref="U117">IFERROR(INDEX(cashier!$A$2:$I$672,MATCH($M117&amp;$N117,cashier!$J$2:$J$672,0),U$1),FALSE)</f>
        <v>117</v>
      </c>
      <c r="V117" s="19" t="str" cm="1">
        <f t="array" ref="V117">IFERROR(INDEX(cashier!$A$2:$I$672,MATCH($M117&amp;$N117,cashier!$J$2:$J$672,0),V$1),FALSE)</f>
        <v>报销单</v>
      </c>
      <c r="W117" s="19" cm="1">
        <f t="array" ref="W117">IFERROR(INDEX(cashier!$A$2:$I$672,MATCH($M117&amp;$N117,cashier!$J$2:$J$672,0),W$1),FALSE)</f>
        <v>0</v>
      </c>
      <c r="X117" s="21" cm="1">
        <f t="array" ref="X117">IFERROR(INDEX(bank!$A$2:$P$1212,MATCH($M117&amp;$N117,bank!$Q$2:$Q$1212,0),X$1),FALSE)</f>
        <v>117</v>
      </c>
      <c r="Y117" s="21" t="str" cm="1">
        <f t="array" ref="Y117">IFERROR(INDEX(bank!$A$2:$P$1212,MATCH($M117&amp;$N117,bank!$Q$2:$Q$1212,0),Y$1),FALSE)</f>
        <v>报销单</v>
      </c>
      <c r="Z117" s="21" t="str" cm="1">
        <f t="array" ref="Z117">IFERROR(INDEX(bank!$A$2:$P$1212,MATCH($M117&amp;$N117,bank!$Q$2:$Q$1212,0),Z$1),FALSE)</f>
        <v>吴总股东往来/RMB</v>
      </c>
      <c r="AA117" s="21" t="str" cm="1">
        <f t="array" ref="AA117">IFERROR(INDEX(bank!$A$2:$P$1212,MATCH($M117&amp;$N117,bank!$Q$2:$Q$1212,0),AA$1),FALSE)</f>
        <v>RMB</v>
      </c>
      <c r="AB117" s="21" cm="1">
        <f t="array" ref="AB117">IFERROR(INDEX(bank!$A$2:$P$1212,MATCH($M117&amp;$N117,bank!$Q$2:$Q$1212,0),AB$1),FALSE)</f>
        <v>0</v>
      </c>
      <c r="AC117" s="21" t="str" cm="1">
        <f t="array" ref="AC117">IFERROR(INDEX(bank!$A$2:$P$1212,MATCH($M117&amp;$N117,bank!$Q$2:$Q$1212,0),AC$1),FALSE)</f>
        <v>5502.03-招待费</v>
      </c>
      <c r="AD117" s="21" t="str" cm="1">
        <f t="array" ref="AD117">IFERROR(INDEX(bank!$A$2:$P$1212,MATCH($M117&amp;$N117,bank!$Q$2:$Q$1212,0),AD$1),FALSE)</f>
        <v>聚餐费</v>
      </c>
      <c r="AE117" s="21" cm="1">
        <f t="array" ref="AE117">IFERROR(INDEX(bank!$A$2:$P$1212,MATCH($M117&amp;$N117,bank!$Q$2:$Q$1212,0),AE$1),FALSE)</f>
        <v>45065.396365740737</v>
      </c>
      <c r="AF117" s="21" cm="1">
        <f t="array" ref="AF117">IFERROR(INDEX(bank!$A$2:$P$1212,MATCH($M117&amp;$N117,bank!$Q$2:$Q$1212,0),AF$1),FALSE)</f>
        <v>0</v>
      </c>
      <c r="AG117" s="21" cm="1">
        <f t="array" ref="AG117">IFERROR(INDEX(bank!$A$2:$P$1212,MATCH($M117&amp;$N117,bank!$Q$2:$Q$1212,0),AG$1),FALSE)</f>
        <v>0</v>
      </c>
      <c r="AH117" s="21" cm="1">
        <f t="array" ref="AH117">IFERROR(INDEX(bank!$A$2:$P$1212,MATCH($M117&amp;$N117,bank!$Q$2:$Q$1212,0),AH$1),FALSE)</f>
        <v>3651</v>
      </c>
      <c r="AI117" s="21" cm="1">
        <f t="array" ref="AI117">IFERROR(INDEX(bank!$A$2:$P$1212,MATCH($M117&amp;$N117,bank!$Q$2:$Q$1212,0),AI$1),FALSE)</f>
        <v>3651</v>
      </c>
      <c r="AJ117" s="21" cm="1">
        <f t="array" ref="AJ117">IFERROR(INDEX(bank!$A$2:$P$1212,MATCH($M117&amp;$N117,bank!$Q$2:$Q$1212,0),AJ$1),FALSE)</f>
        <v>12355532.609999999</v>
      </c>
      <c r="AK117" s="21" cm="1">
        <f t="array" ref="AK117">IFERROR(INDEX(bank!$A$2:$P$1212,MATCH($M117&amp;$N117,bank!$Q$2:$Q$1212,0),AK$1),FALSE)</f>
        <v>1</v>
      </c>
      <c r="AL117" s="21" t="b" cm="1">
        <f t="array" ref="AL117">IFERROR(INDEX(bank!$A$2:$P$1212,MATCH($M117&amp;$N117,bank!$Q$2:$Q$1212,0),AL$1),FALSE)</f>
        <v>1</v>
      </c>
      <c r="AM117" s="21" t="str" cm="1">
        <f t="array" ref="AM117">IFERROR(INDEX(bank!$A$2:$P$1212,MATCH($M117&amp;$N117,bank!$Q$2:$Q$1212,0),AM$1),FALSE)</f>
        <v>已关闭</v>
      </c>
    </row>
    <row r="118" spans="1:39" hidden="1">
      <c r="A118" s="18" t="s">
        <v>891</v>
      </c>
      <c r="B118" s="18" t="s">
        <v>892</v>
      </c>
      <c r="C118" s="18">
        <v>66.83</v>
      </c>
      <c r="D118" s="20">
        <v>45063.091523356481</v>
      </c>
      <c r="E118" s="18" t="s">
        <v>30</v>
      </c>
      <c r="F118" s="18" t="s">
        <v>20</v>
      </c>
      <c r="G118" s="18" t="b">
        <v>1</v>
      </c>
      <c r="H118" s="18">
        <v>0</v>
      </c>
      <c r="I118" s="18">
        <v>1</v>
      </c>
      <c r="J118" s="18" t="s">
        <v>46</v>
      </c>
      <c r="K118" s="20">
        <v>45065.396365740737</v>
      </c>
      <c r="L118" s="18">
        <v>66.83</v>
      </c>
      <c r="M118" s="18" t="s">
        <v>885</v>
      </c>
      <c r="N118" s="18">
        <v>117</v>
      </c>
      <c r="O118" s="19" cm="1">
        <f t="array" ref="O118">IFERROR(INDEX(cashier!$A$2:$I$672,MATCH($M118&amp;$N118,cashier!$J$2:$J$672,0),O$1),FALSE)</f>
        <v>519</v>
      </c>
      <c r="P118" s="19" t="str" cm="1">
        <f t="array" ref="P118">IFERROR(INDEX(cashier!$A$2:$I$672,MATCH($M118&amp;$N118,cashier!$J$2:$J$672,0),P$1),FALSE)</f>
        <v>吴总股东往来/RMB</v>
      </c>
      <c r="Q118" s="19" cm="1">
        <f t="array" ref="Q118">IFERROR(INDEX(cashier!$A$2:$I$672,MATCH($M118&amp;$N118,cashier!$J$2:$J$672,0),Q$1),FALSE)</f>
        <v>45064.392353229166</v>
      </c>
      <c r="R118" s="19" t="str" cm="1">
        <f t="array" ref="R118">IFERROR(INDEX(cashier!$A$2:$I$672,MATCH($M118&amp;$N118,cashier!$J$2:$J$672,0),R$1),FALSE)</f>
        <v>RMB</v>
      </c>
      <c r="S118" s="19" cm="1">
        <f t="array" ref="S118">IFERROR(INDEX(cashier!$A$2:$I$672,MATCH($M118&amp;$N118,cashier!$J$2:$J$672,0),S$1),FALSE)</f>
        <v>3717.83</v>
      </c>
      <c r="T118" s="19" cm="1">
        <f t="array" ref="T118">IFERROR(INDEX(cashier!$A$2:$I$672,MATCH($M118&amp;$N118,cashier!$J$2:$J$672,0),T$1),FALSE)</f>
        <v>45065.396365740737</v>
      </c>
      <c r="U118" s="19" cm="1">
        <f t="array" ref="U118">IFERROR(INDEX(cashier!$A$2:$I$672,MATCH($M118&amp;$N118,cashier!$J$2:$J$672,0),U$1),FALSE)</f>
        <v>117</v>
      </c>
      <c r="V118" s="19" t="str" cm="1">
        <f t="array" ref="V118">IFERROR(INDEX(cashier!$A$2:$I$672,MATCH($M118&amp;$N118,cashier!$J$2:$J$672,0),V$1),FALSE)</f>
        <v>报销单</v>
      </c>
      <c r="W118" s="19" cm="1">
        <f t="array" ref="W118">IFERROR(INDEX(cashier!$A$2:$I$672,MATCH($M118&amp;$N118,cashier!$J$2:$J$672,0),W$1),FALSE)</f>
        <v>0</v>
      </c>
      <c r="X118" s="21" cm="1">
        <f t="array" ref="X118">IFERROR(INDEX(bank!$A$2:$P$1212,MATCH($M118&amp;$N118,bank!$Q$2:$Q$1212,0),X$1),FALSE)</f>
        <v>117</v>
      </c>
      <c r="Y118" s="21" t="str" cm="1">
        <f t="array" ref="Y118">IFERROR(INDEX(bank!$A$2:$P$1212,MATCH($M118&amp;$N118,bank!$Q$2:$Q$1212,0),Y$1),FALSE)</f>
        <v>报销单</v>
      </c>
      <c r="Z118" s="21" t="str" cm="1">
        <f t="array" ref="Z118">IFERROR(INDEX(bank!$A$2:$P$1212,MATCH($M118&amp;$N118,bank!$Q$2:$Q$1212,0),Z$1),FALSE)</f>
        <v>吴总股东往来/RMB</v>
      </c>
      <c r="AA118" s="21" t="str" cm="1">
        <f t="array" ref="AA118">IFERROR(INDEX(bank!$A$2:$P$1212,MATCH($M118&amp;$N118,bank!$Q$2:$Q$1212,0),AA$1),FALSE)</f>
        <v>RMB</v>
      </c>
      <c r="AB118" s="21" cm="1">
        <f t="array" ref="AB118">IFERROR(INDEX(bank!$A$2:$P$1212,MATCH($M118&amp;$N118,bank!$Q$2:$Q$1212,0),AB$1),FALSE)</f>
        <v>0</v>
      </c>
      <c r="AC118" s="21" t="str" cm="1">
        <f t="array" ref="AC118">IFERROR(INDEX(bank!$A$2:$P$1212,MATCH($M118&amp;$N118,bank!$Q$2:$Q$1212,0),AC$1),FALSE)</f>
        <v>5502.03-招待费</v>
      </c>
      <c r="AD118" s="21" t="str" cm="1">
        <f t="array" ref="AD118">IFERROR(INDEX(bank!$A$2:$P$1212,MATCH($M118&amp;$N118,bank!$Q$2:$Q$1212,0),AD$1),FALSE)</f>
        <v>聚餐费</v>
      </c>
      <c r="AE118" s="21" cm="1">
        <f t="array" ref="AE118">IFERROR(INDEX(bank!$A$2:$P$1212,MATCH($M118&amp;$N118,bank!$Q$2:$Q$1212,0),AE$1),FALSE)</f>
        <v>45065.396365740737</v>
      </c>
      <c r="AF118" s="21" cm="1">
        <f t="array" ref="AF118">IFERROR(INDEX(bank!$A$2:$P$1212,MATCH($M118&amp;$N118,bank!$Q$2:$Q$1212,0),AF$1),FALSE)</f>
        <v>0</v>
      </c>
      <c r="AG118" s="21" cm="1">
        <f t="array" ref="AG118">IFERROR(INDEX(bank!$A$2:$P$1212,MATCH($M118&amp;$N118,bank!$Q$2:$Q$1212,0),AG$1),FALSE)</f>
        <v>0</v>
      </c>
      <c r="AH118" s="21" cm="1">
        <f t="array" ref="AH118">IFERROR(INDEX(bank!$A$2:$P$1212,MATCH($M118&amp;$N118,bank!$Q$2:$Q$1212,0),AH$1),FALSE)</f>
        <v>3651</v>
      </c>
      <c r="AI118" s="21" cm="1">
        <f t="array" ref="AI118">IFERROR(INDEX(bank!$A$2:$P$1212,MATCH($M118&amp;$N118,bank!$Q$2:$Q$1212,0),AI$1),FALSE)</f>
        <v>3651</v>
      </c>
      <c r="AJ118" s="21" cm="1">
        <f t="array" ref="AJ118">IFERROR(INDEX(bank!$A$2:$P$1212,MATCH($M118&amp;$N118,bank!$Q$2:$Q$1212,0),AJ$1),FALSE)</f>
        <v>12355532.609999999</v>
      </c>
      <c r="AK118" s="21" cm="1">
        <f t="array" ref="AK118">IFERROR(INDEX(bank!$A$2:$P$1212,MATCH($M118&amp;$N118,bank!$Q$2:$Q$1212,0),AK$1),FALSE)</f>
        <v>1</v>
      </c>
      <c r="AL118" s="21" t="b" cm="1">
        <f t="array" ref="AL118">IFERROR(INDEX(bank!$A$2:$P$1212,MATCH($M118&amp;$N118,bank!$Q$2:$Q$1212,0),AL$1),FALSE)</f>
        <v>1</v>
      </c>
      <c r="AM118" s="21" t="str" cm="1">
        <f t="array" ref="AM118">IFERROR(INDEX(bank!$A$2:$P$1212,MATCH($M118&amp;$N118,bank!$Q$2:$Q$1212,0),AM$1),FALSE)</f>
        <v>已关闭</v>
      </c>
    </row>
    <row r="119" spans="1:39" hidden="1">
      <c r="A119" s="18" t="s">
        <v>889</v>
      </c>
      <c r="B119" s="18" t="s">
        <v>990</v>
      </c>
      <c r="C119" s="18">
        <v>1751.54</v>
      </c>
      <c r="D119" s="20">
        <v>45063.166190798613</v>
      </c>
      <c r="E119" s="18" t="s">
        <v>30</v>
      </c>
      <c r="F119" s="18" t="s">
        <v>20</v>
      </c>
      <c r="G119" s="18" t="b">
        <v>1</v>
      </c>
      <c r="H119" s="18">
        <v>0</v>
      </c>
      <c r="I119" s="18">
        <v>1</v>
      </c>
      <c r="J119" s="18" t="s">
        <v>46</v>
      </c>
      <c r="K119" s="20">
        <v>45065.39671296296</v>
      </c>
      <c r="L119" s="18">
        <v>1751.54</v>
      </c>
      <c r="M119" s="18" t="s">
        <v>885</v>
      </c>
      <c r="N119" s="18">
        <v>118</v>
      </c>
      <c r="O119" s="19" cm="1">
        <f t="array" ref="O119">IFERROR(INDEX(cashier!$A$2:$I$672,MATCH($M119&amp;$N119,cashier!$J$2:$J$672,0),O$1),FALSE)</f>
        <v>520</v>
      </c>
      <c r="P119" s="19" t="str" cm="1">
        <f t="array" ref="P119">IFERROR(INDEX(cashier!$A$2:$I$672,MATCH($M119&amp;$N119,cashier!$J$2:$J$672,0),P$1),FALSE)</f>
        <v>吴总股东往来/RMB</v>
      </c>
      <c r="Q119" s="19" cm="1">
        <f t="array" ref="Q119">IFERROR(INDEX(cashier!$A$2:$I$672,MATCH($M119&amp;$N119,cashier!$J$2:$J$672,0),Q$1),FALSE)</f>
        <v>45064.392590000003</v>
      </c>
      <c r="R119" s="19" t="str" cm="1">
        <f t="array" ref="R119">IFERROR(INDEX(cashier!$A$2:$I$672,MATCH($M119&amp;$N119,cashier!$J$2:$J$672,0),R$1),FALSE)</f>
        <v>RMB</v>
      </c>
      <c r="S119" s="19" cm="1">
        <f t="array" ref="S119">IFERROR(INDEX(cashier!$A$2:$I$672,MATCH($M119&amp;$N119,cashier!$J$2:$J$672,0),S$1),FALSE)</f>
        <v>12907.24</v>
      </c>
      <c r="T119" s="19" cm="1">
        <f t="array" ref="T119">IFERROR(INDEX(cashier!$A$2:$I$672,MATCH($M119&amp;$N119,cashier!$J$2:$J$672,0),T$1),FALSE)</f>
        <v>45065.39671296296</v>
      </c>
      <c r="U119" s="19" cm="1">
        <f t="array" ref="U119">IFERROR(INDEX(cashier!$A$2:$I$672,MATCH($M119&amp;$N119,cashier!$J$2:$J$672,0),U$1),FALSE)</f>
        <v>118</v>
      </c>
      <c r="V119" s="19" t="str" cm="1">
        <f t="array" ref="V119">IFERROR(INDEX(cashier!$A$2:$I$672,MATCH($M119&amp;$N119,cashier!$J$2:$J$672,0),V$1),FALSE)</f>
        <v>报销单</v>
      </c>
      <c r="W119" s="19" cm="1">
        <f t="array" ref="W119">IFERROR(INDEX(cashier!$A$2:$I$672,MATCH($M119&amp;$N119,cashier!$J$2:$J$672,0),W$1),FALSE)</f>
        <v>0</v>
      </c>
      <c r="X119" s="21" cm="1">
        <f t="array" ref="X119">IFERROR(INDEX(bank!$A$2:$P$1212,MATCH($M119&amp;$N119,bank!$Q$2:$Q$1212,0),X$1),FALSE)</f>
        <v>118</v>
      </c>
      <c r="Y119" s="21" t="str" cm="1">
        <f t="array" ref="Y119">IFERROR(INDEX(bank!$A$2:$P$1212,MATCH($M119&amp;$N119,bank!$Q$2:$Q$1212,0),Y$1),FALSE)</f>
        <v>报销单</v>
      </c>
      <c r="Z119" s="21" t="str" cm="1">
        <f t="array" ref="Z119">IFERROR(INDEX(bank!$A$2:$P$1212,MATCH($M119&amp;$N119,bank!$Q$2:$Q$1212,0),Z$1),FALSE)</f>
        <v>吴总股东往来/RMB</v>
      </c>
      <c r="AA119" s="21" t="str" cm="1">
        <f t="array" ref="AA119">IFERROR(INDEX(bank!$A$2:$P$1212,MATCH($M119&amp;$N119,bank!$Q$2:$Q$1212,0),AA$1),FALSE)</f>
        <v>RMB</v>
      </c>
      <c r="AB119" s="21" cm="1">
        <f t="array" ref="AB119">IFERROR(INDEX(bank!$A$2:$P$1212,MATCH($M119&amp;$N119,bank!$Q$2:$Q$1212,0),AB$1),FALSE)</f>
        <v>0</v>
      </c>
      <c r="AC119" s="21" t="str" cm="1">
        <f t="array" ref="AC119">IFERROR(INDEX(bank!$A$2:$P$1212,MATCH($M119&amp;$N119,bank!$Q$2:$Q$1212,0),AC$1),FALSE)</f>
        <v>5502.03-招待费</v>
      </c>
      <c r="AD119" s="21" t="str" cm="1">
        <f t="array" ref="AD119">IFERROR(INDEX(bank!$A$2:$P$1212,MATCH($M119&amp;$N119,bank!$Q$2:$Q$1212,0),AD$1),FALSE)</f>
        <v>招待禛航船管餐费</v>
      </c>
      <c r="AE119" s="21" cm="1">
        <f t="array" ref="AE119">IFERROR(INDEX(bank!$A$2:$P$1212,MATCH($M119&amp;$N119,bank!$Q$2:$Q$1212,0),AE$1),FALSE)</f>
        <v>45065.39671296296</v>
      </c>
      <c r="AF119" s="21" cm="1">
        <f t="array" ref="AF119">IFERROR(INDEX(bank!$A$2:$P$1212,MATCH($M119&amp;$N119,bank!$Q$2:$Q$1212,0),AF$1),FALSE)</f>
        <v>0</v>
      </c>
      <c r="AG119" s="21" cm="1">
        <f t="array" ref="AG119">IFERROR(INDEX(bank!$A$2:$P$1212,MATCH($M119&amp;$N119,bank!$Q$2:$Q$1212,0),AG$1),FALSE)</f>
        <v>0</v>
      </c>
      <c r="AH119" s="21" cm="1">
        <f t="array" ref="AH119">IFERROR(INDEX(bank!$A$2:$P$1212,MATCH($M119&amp;$N119,bank!$Q$2:$Q$1212,0),AH$1),FALSE)</f>
        <v>1751.54</v>
      </c>
      <c r="AI119" s="21" cm="1">
        <f t="array" ref="AI119">IFERROR(INDEX(bank!$A$2:$P$1212,MATCH($M119&amp;$N119,bank!$Q$2:$Q$1212,0),AI$1),FALSE)</f>
        <v>1751.54</v>
      </c>
      <c r="AJ119" s="21" cm="1">
        <f t="array" ref="AJ119">IFERROR(INDEX(bank!$A$2:$P$1212,MATCH($M119&amp;$N119,bank!$Q$2:$Q$1212,0),AJ$1),FALSE)</f>
        <v>12353714.24</v>
      </c>
      <c r="AK119" s="21" cm="1">
        <f t="array" ref="AK119">IFERROR(INDEX(bank!$A$2:$P$1212,MATCH($M119&amp;$N119,bank!$Q$2:$Q$1212,0),AK$1),FALSE)</f>
        <v>1</v>
      </c>
      <c r="AL119" s="21" t="b" cm="1">
        <f t="array" ref="AL119">IFERROR(INDEX(bank!$A$2:$P$1212,MATCH($M119&amp;$N119,bank!$Q$2:$Q$1212,0),AL$1),FALSE)</f>
        <v>1</v>
      </c>
      <c r="AM119" s="21" t="str" cm="1">
        <f t="array" ref="AM119">IFERROR(INDEX(bank!$A$2:$P$1212,MATCH($M119&amp;$N119,bank!$Q$2:$Q$1212,0),AM$1),FALSE)</f>
        <v>已关闭</v>
      </c>
    </row>
    <row r="120" spans="1:39" hidden="1">
      <c r="A120" s="18" t="s">
        <v>889</v>
      </c>
      <c r="B120" s="18" t="s">
        <v>991</v>
      </c>
      <c r="C120" s="18">
        <v>0</v>
      </c>
      <c r="D120" s="20">
        <v>45063.166190798613</v>
      </c>
      <c r="E120" s="18" t="s">
        <v>30</v>
      </c>
      <c r="F120" s="18" t="s">
        <v>20</v>
      </c>
      <c r="G120" s="18" t="b">
        <v>1</v>
      </c>
      <c r="H120" s="18">
        <v>0</v>
      </c>
      <c r="I120" s="18">
        <v>1</v>
      </c>
      <c r="J120" s="18" t="s">
        <v>46</v>
      </c>
      <c r="K120" s="20">
        <v>45065.39671296296</v>
      </c>
      <c r="L120" s="18">
        <v>5364</v>
      </c>
      <c r="M120" s="18" t="s">
        <v>885</v>
      </c>
      <c r="N120" s="18">
        <v>118</v>
      </c>
      <c r="O120" s="19" cm="1">
        <f t="array" ref="O120">IFERROR(INDEX(cashier!$A$2:$I$672,MATCH($M120&amp;$N120,cashier!$J$2:$J$672,0),O$1),FALSE)</f>
        <v>520</v>
      </c>
      <c r="P120" s="19" t="str" cm="1">
        <f t="array" ref="P120">IFERROR(INDEX(cashier!$A$2:$I$672,MATCH($M120&amp;$N120,cashier!$J$2:$J$672,0),P$1),FALSE)</f>
        <v>吴总股东往来/RMB</v>
      </c>
      <c r="Q120" s="19" cm="1">
        <f t="array" ref="Q120">IFERROR(INDEX(cashier!$A$2:$I$672,MATCH($M120&amp;$N120,cashier!$J$2:$J$672,0),Q$1),FALSE)</f>
        <v>45064.392590000003</v>
      </c>
      <c r="R120" s="19" t="str" cm="1">
        <f t="array" ref="R120">IFERROR(INDEX(cashier!$A$2:$I$672,MATCH($M120&amp;$N120,cashier!$J$2:$J$672,0),R$1),FALSE)</f>
        <v>RMB</v>
      </c>
      <c r="S120" s="19" cm="1">
        <f t="array" ref="S120">IFERROR(INDEX(cashier!$A$2:$I$672,MATCH($M120&amp;$N120,cashier!$J$2:$J$672,0),S$1),FALSE)</f>
        <v>12907.24</v>
      </c>
      <c r="T120" s="19" cm="1">
        <f t="array" ref="T120">IFERROR(INDEX(cashier!$A$2:$I$672,MATCH($M120&amp;$N120,cashier!$J$2:$J$672,0),T$1),FALSE)</f>
        <v>45065.39671296296</v>
      </c>
      <c r="U120" s="19" cm="1">
        <f t="array" ref="U120">IFERROR(INDEX(cashier!$A$2:$I$672,MATCH($M120&amp;$N120,cashier!$J$2:$J$672,0),U$1),FALSE)</f>
        <v>118</v>
      </c>
      <c r="V120" s="19" t="str" cm="1">
        <f t="array" ref="V120">IFERROR(INDEX(cashier!$A$2:$I$672,MATCH($M120&amp;$N120,cashier!$J$2:$J$672,0),V$1),FALSE)</f>
        <v>报销单</v>
      </c>
      <c r="W120" s="19" cm="1">
        <f t="array" ref="W120">IFERROR(INDEX(cashier!$A$2:$I$672,MATCH($M120&amp;$N120,cashier!$J$2:$J$672,0),W$1),FALSE)</f>
        <v>0</v>
      </c>
      <c r="X120" s="21" cm="1">
        <f t="array" ref="X120">IFERROR(INDEX(bank!$A$2:$P$1212,MATCH($M120&amp;$N120,bank!$Q$2:$Q$1212,0),X$1),FALSE)</f>
        <v>118</v>
      </c>
      <c r="Y120" s="21" t="str" cm="1">
        <f t="array" ref="Y120">IFERROR(INDEX(bank!$A$2:$P$1212,MATCH($M120&amp;$N120,bank!$Q$2:$Q$1212,0),Y$1),FALSE)</f>
        <v>报销单</v>
      </c>
      <c r="Z120" s="21" t="str" cm="1">
        <f t="array" ref="Z120">IFERROR(INDEX(bank!$A$2:$P$1212,MATCH($M120&amp;$N120,bank!$Q$2:$Q$1212,0),Z$1),FALSE)</f>
        <v>吴总股东往来/RMB</v>
      </c>
      <c r="AA120" s="21" t="str" cm="1">
        <f t="array" ref="AA120">IFERROR(INDEX(bank!$A$2:$P$1212,MATCH($M120&amp;$N120,bank!$Q$2:$Q$1212,0),AA$1),FALSE)</f>
        <v>RMB</v>
      </c>
      <c r="AB120" s="21" cm="1">
        <f t="array" ref="AB120">IFERROR(INDEX(bank!$A$2:$P$1212,MATCH($M120&amp;$N120,bank!$Q$2:$Q$1212,0),AB$1),FALSE)</f>
        <v>0</v>
      </c>
      <c r="AC120" s="21" t="str" cm="1">
        <f t="array" ref="AC120">IFERROR(INDEX(bank!$A$2:$P$1212,MATCH($M120&amp;$N120,bank!$Q$2:$Q$1212,0),AC$1),FALSE)</f>
        <v>5502.03-招待费</v>
      </c>
      <c r="AD120" s="21" t="str" cm="1">
        <f t="array" ref="AD120">IFERROR(INDEX(bank!$A$2:$P$1212,MATCH($M120&amp;$N120,bank!$Q$2:$Q$1212,0),AD$1),FALSE)</f>
        <v>招待禛航船管餐费</v>
      </c>
      <c r="AE120" s="21" cm="1">
        <f t="array" ref="AE120">IFERROR(INDEX(bank!$A$2:$P$1212,MATCH($M120&amp;$N120,bank!$Q$2:$Q$1212,0),AE$1),FALSE)</f>
        <v>45065.39671296296</v>
      </c>
      <c r="AF120" s="21" cm="1">
        <f t="array" ref="AF120">IFERROR(INDEX(bank!$A$2:$P$1212,MATCH($M120&amp;$N120,bank!$Q$2:$Q$1212,0),AF$1),FALSE)</f>
        <v>0</v>
      </c>
      <c r="AG120" s="21" cm="1">
        <f t="array" ref="AG120">IFERROR(INDEX(bank!$A$2:$P$1212,MATCH($M120&amp;$N120,bank!$Q$2:$Q$1212,0),AG$1),FALSE)</f>
        <v>0</v>
      </c>
      <c r="AH120" s="21" cm="1">
        <f t="array" ref="AH120">IFERROR(INDEX(bank!$A$2:$P$1212,MATCH($M120&amp;$N120,bank!$Q$2:$Q$1212,0),AH$1),FALSE)</f>
        <v>1751.54</v>
      </c>
      <c r="AI120" s="21" cm="1">
        <f t="array" ref="AI120">IFERROR(INDEX(bank!$A$2:$P$1212,MATCH($M120&amp;$N120,bank!$Q$2:$Q$1212,0),AI$1),FALSE)</f>
        <v>1751.54</v>
      </c>
      <c r="AJ120" s="21" cm="1">
        <f t="array" ref="AJ120">IFERROR(INDEX(bank!$A$2:$P$1212,MATCH($M120&amp;$N120,bank!$Q$2:$Q$1212,0),AJ$1),FALSE)</f>
        <v>12353714.24</v>
      </c>
      <c r="AK120" s="21" cm="1">
        <f t="array" ref="AK120">IFERROR(INDEX(bank!$A$2:$P$1212,MATCH($M120&amp;$N120,bank!$Q$2:$Q$1212,0),AK$1),FALSE)</f>
        <v>1</v>
      </c>
      <c r="AL120" s="21" t="b" cm="1">
        <f t="array" ref="AL120">IFERROR(INDEX(bank!$A$2:$P$1212,MATCH($M120&amp;$N120,bank!$Q$2:$Q$1212,0),AL$1),FALSE)</f>
        <v>1</v>
      </c>
      <c r="AM120" s="21" t="str" cm="1">
        <f t="array" ref="AM120">IFERROR(INDEX(bank!$A$2:$P$1212,MATCH($M120&amp;$N120,bank!$Q$2:$Q$1212,0),AM$1),FALSE)</f>
        <v>已关闭</v>
      </c>
    </row>
    <row r="121" spans="1:39" hidden="1">
      <c r="A121" s="18" t="s">
        <v>61</v>
      </c>
      <c r="B121" s="18" t="s">
        <v>992</v>
      </c>
      <c r="C121" s="18">
        <v>451.7</v>
      </c>
      <c r="D121" s="20">
        <v>45063.166190798613</v>
      </c>
      <c r="E121" s="18" t="s">
        <v>30</v>
      </c>
      <c r="F121" s="18" t="s">
        <v>20</v>
      </c>
      <c r="G121" s="18" t="b">
        <v>1</v>
      </c>
      <c r="H121" s="18">
        <v>0</v>
      </c>
      <c r="I121" s="18">
        <v>1</v>
      </c>
      <c r="J121" s="18" t="s">
        <v>46</v>
      </c>
      <c r="K121" s="20">
        <v>45065.39671296296</v>
      </c>
      <c r="L121" s="18">
        <v>451.7</v>
      </c>
      <c r="M121" s="18" t="s">
        <v>885</v>
      </c>
      <c r="N121" s="18">
        <v>118</v>
      </c>
      <c r="O121" s="19" cm="1">
        <f t="array" ref="O121">IFERROR(INDEX(cashier!$A$2:$I$672,MATCH($M121&amp;$N121,cashier!$J$2:$J$672,0),O$1),FALSE)</f>
        <v>520</v>
      </c>
      <c r="P121" s="19" t="str" cm="1">
        <f t="array" ref="P121">IFERROR(INDEX(cashier!$A$2:$I$672,MATCH($M121&amp;$N121,cashier!$J$2:$J$672,0),P$1),FALSE)</f>
        <v>吴总股东往来/RMB</v>
      </c>
      <c r="Q121" s="19" cm="1">
        <f t="array" ref="Q121">IFERROR(INDEX(cashier!$A$2:$I$672,MATCH($M121&amp;$N121,cashier!$J$2:$J$672,0),Q$1),FALSE)</f>
        <v>45064.392590000003</v>
      </c>
      <c r="R121" s="19" t="str" cm="1">
        <f t="array" ref="R121">IFERROR(INDEX(cashier!$A$2:$I$672,MATCH($M121&amp;$N121,cashier!$J$2:$J$672,0),R$1),FALSE)</f>
        <v>RMB</v>
      </c>
      <c r="S121" s="19" cm="1">
        <f t="array" ref="S121">IFERROR(INDEX(cashier!$A$2:$I$672,MATCH($M121&amp;$N121,cashier!$J$2:$J$672,0),S$1),FALSE)</f>
        <v>12907.24</v>
      </c>
      <c r="T121" s="19" cm="1">
        <f t="array" ref="T121">IFERROR(INDEX(cashier!$A$2:$I$672,MATCH($M121&amp;$N121,cashier!$J$2:$J$672,0),T$1),FALSE)</f>
        <v>45065.39671296296</v>
      </c>
      <c r="U121" s="19" cm="1">
        <f t="array" ref="U121">IFERROR(INDEX(cashier!$A$2:$I$672,MATCH($M121&amp;$N121,cashier!$J$2:$J$672,0),U$1),FALSE)</f>
        <v>118</v>
      </c>
      <c r="V121" s="19" t="str" cm="1">
        <f t="array" ref="V121">IFERROR(INDEX(cashier!$A$2:$I$672,MATCH($M121&amp;$N121,cashier!$J$2:$J$672,0),V$1),FALSE)</f>
        <v>报销单</v>
      </c>
      <c r="W121" s="19" cm="1">
        <f t="array" ref="W121">IFERROR(INDEX(cashier!$A$2:$I$672,MATCH($M121&amp;$N121,cashier!$J$2:$J$672,0),W$1),FALSE)</f>
        <v>0</v>
      </c>
      <c r="X121" s="21" cm="1">
        <f t="array" ref="X121">IFERROR(INDEX(bank!$A$2:$P$1212,MATCH($M121&amp;$N121,bank!$Q$2:$Q$1212,0),X$1),FALSE)</f>
        <v>118</v>
      </c>
      <c r="Y121" s="21" t="str" cm="1">
        <f t="array" ref="Y121">IFERROR(INDEX(bank!$A$2:$P$1212,MATCH($M121&amp;$N121,bank!$Q$2:$Q$1212,0),Y$1),FALSE)</f>
        <v>报销单</v>
      </c>
      <c r="Z121" s="21" t="str" cm="1">
        <f t="array" ref="Z121">IFERROR(INDEX(bank!$A$2:$P$1212,MATCH($M121&amp;$N121,bank!$Q$2:$Q$1212,0),Z$1),FALSE)</f>
        <v>吴总股东往来/RMB</v>
      </c>
      <c r="AA121" s="21" t="str" cm="1">
        <f t="array" ref="AA121">IFERROR(INDEX(bank!$A$2:$P$1212,MATCH($M121&amp;$N121,bank!$Q$2:$Q$1212,0),AA$1),FALSE)</f>
        <v>RMB</v>
      </c>
      <c r="AB121" s="21" cm="1">
        <f t="array" ref="AB121">IFERROR(INDEX(bank!$A$2:$P$1212,MATCH($M121&amp;$N121,bank!$Q$2:$Q$1212,0),AB$1),FALSE)</f>
        <v>0</v>
      </c>
      <c r="AC121" s="21" t="str" cm="1">
        <f t="array" ref="AC121">IFERROR(INDEX(bank!$A$2:$P$1212,MATCH($M121&amp;$N121,bank!$Q$2:$Q$1212,0),AC$1),FALSE)</f>
        <v>5502.03-招待费</v>
      </c>
      <c r="AD121" s="21" t="str" cm="1">
        <f t="array" ref="AD121">IFERROR(INDEX(bank!$A$2:$P$1212,MATCH($M121&amp;$N121,bank!$Q$2:$Q$1212,0),AD$1),FALSE)</f>
        <v>招待禛航船管餐费</v>
      </c>
      <c r="AE121" s="21" cm="1">
        <f t="array" ref="AE121">IFERROR(INDEX(bank!$A$2:$P$1212,MATCH($M121&amp;$N121,bank!$Q$2:$Q$1212,0),AE$1),FALSE)</f>
        <v>45065.39671296296</v>
      </c>
      <c r="AF121" s="21" cm="1">
        <f t="array" ref="AF121">IFERROR(INDEX(bank!$A$2:$P$1212,MATCH($M121&amp;$N121,bank!$Q$2:$Q$1212,0),AF$1),FALSE)</f>
        <v>0</v>
      </c>
      <c r="AG121" s="21" cm="1">
        <f t="array" ref="AG121">IFERROR(INDEX(bank!$A$2:$P$1212,MATCH($M121&amp;$N121,bank!$Q$2:$Q$1212,0),AG$1),FALSE)</f>
        <v>0</v>
      </c>
      <c r="AH121" s="21" cm="1">
        <f t="array" ref="AH121">IFERROR(INDEX(bank!$A$2:$P$1212,MATCH($M121&amp;$N121,bank!$Q$2:$Q$1212,0),AH$1),FALSE)</f>
        <v>1751.54</v>
      </c>
      <c r="AI121" s="21" cm="1">
        <f t="array" ref="AI121">IFERROR(INDEX(bank!$A$2:$P$1212,MATCH($M121&amp;$N121,bank!$Q$2:$Q$1212,0),AI$1),FALSE)</f>
        <v>1751.54</v>
      </c>
      <c r="AJ121" s="21" cm="1">
        <f t="array" ref="AJ121">IFERROR(INDEX(bank!$A$2:$P$1212,MATCH($M121&amp;$N121,bank!$Q$2:$Q$1212,0),AJ$1),FALSE)</f>
        <v>12353714.24</v>
      </c>
      <c r="AK121" s="21" cm="1">
        <f t="array" ref="AK121">IFERROR(INDEX(bank!$A$2:$P$1212,MATCH($M121&amp;$N121,bank!$Q$2:$Q$1212,0),AK$1),FALSE)</f>
        <v>1</v>
      </c>
      <c r="AL121" s="21" t="b" cm="1">
        <f t="array" ref="AL121">IFERROR(INDEX(bank!$A$2:$P$1212,MATCH($M121&amp;$N121,bank!$Q$2:$Q$1212,0),AL$1),FALSE)</f>
        <v>1</v>
      </c>
      <c r="AM121" s="21" t="str" cm="1">
        <f t="array" ref="AM121">IFERROR(INDEX(bank!$A$2:$P$1212,MATCH($M121&amp;$N121,bank!$Q$2:$Q$1212,0),AM$1),FALSE)</f>
        <v>已关闭</v>
      </c>
    </row>
    <row r="122" spans="1:39" hidden="1">
      <c r="A122" s="18" t="s">
        <v>61</v>
      </c>
      <c r="B122" s="18" t="s">
        <v>993</v>
      </c>
      <c r="C122" s="18">
        <v>0</v>
      </c>
      <c r="D122" s="20">
        <v>45063.166190798613</v>
      </c>
      <c r="E122" s="18" t="s">
        <v>30</v>
      </c>
      <c r="F122" s="18" t="s">
        <v>20</v>
      </c>
      <c r="G122" s="18" t="b">
        <v>1</v>
      </c>
      <c r="H122" s="18">
        <v>0</v>
      </c>
      <c r="I122" s="18">
        <v>1</v>
      </c>
      <c r="J122" s="18" t="s">
        <v>46</v>
      </c>
      <c r="K122" s="20">
        <v>45065.39671296296</v>
      </c>
      <c r="L122" s="18">
        <v>5340</v>
      </c>
      <c r="M122" s="18" t="s">
        <v>885</v>
      </c>
      <c r="N122" s="18">
        <v>118</v>
      </c>
      <c r="O122" s="19" cm="1">
        <f t="array" ref="O122">IFERROR(INDEX(cashier!$A$2:$I$672,MATCH($M122&amp;$N122,cashier!$J$2:$J$672,0),O$1),FALSE)</f>
        <v>520</v>
      </c>
      <c r="P122" s="19" t="str" cm="1">
        <f t="array" ref="P122">IFERROR(INDEX(cashier!$A$2:$I$672,MATCH($M122&amp;$N122,cashier!$J$2:$J$672,0),P$1),FALSE)</f>
        <v>吴总股东往来/RMB</v>
      </c>
      <c r="Q122" s="19" cm="1">
        <f t="array" ref="Q122">IFERROR(INDEX(cashier!$A$2:$I$672,MATCH($M122&amp;$N122,cashier!$J$2:$J$672,0),Q$1),FALSE)</f>
        <v>45064.392590000003</v>
      </c>
      <c r="R122" s="19" t="str" cm="1">
        <f t="array" ref="R122">IFERROR(INDEX(cashier!$A$2:$I$672,MATCH($M122&amp;$N122,cashier!$J$2:$J$672,0),R$1),FALSE)</f>
        <v>RMB</v>
      </c>
      <c r="S122" s="19" cm="1">
        <f t="array" ref="S122">IFERROR(INDEX(cashier!$A$2:$I$672,MATCH($M122&amp;$N122,cashier!$J$2:$J$672,0),S$1),FALSE)</f>
        <v>12907.24</v>
      </c>
      <c r="T122" s="19" cm="1">
        <f t="array" ref="T122">IFERROR(INDEX(cashier!$A$2:$I$672,MATCH($M122&amp;$N122,cashier!$J$2:$J$672,0),T$1),FALSE)</f>
        <v>45065.39671296296</v>
      </c>
      <c r="U122" s="19" cm="1">
        <f t="array" ref="U122">IFERROR(INDEX(cashier!$A$2:$I$672,MATCH($M122&amp;$N122,cashier!$J$2:$J$672,0),U$1),FALSE)</f>
        <v>118</v>
      </c>
      <c r="V122" s="19" t="str" cm="1">
        <f t="array" ref="V122">IFERROR(INDEX(cashier!$A$2:$I$672,MATCH($M122&amp;$N122,cashier!$J$2:$J$672,0),V$1),FALSE)</f>
        <v>报销单</v>
      </c>
      <c r="W122" s="19" cm="1">
        <f t="array" ref="W122">IFERROR(INDEX(cashier!$A$2:$I$672,MATCH($M122&amp;$N122,cashier!$J$2:$J$672,0),W$1),FALSE)</f>
        <v>0</v>
      </c>
      <c r="X122" s="21" cm="1">
        <f t="array" ref="X122">IFERROR(INDEX(bank!$A$2:$P$1212,MATCH($M122&amp;$N122,bank!$Q$2:$Q$1212,0),X$1),FALSE)</f>
        <v>118</v>
      </c>
      <c r="Y122" s="21" t="str" cm="1">
        <f t="array" ref="Y122">IFERROR(INDEX(bank!$A$2:$P$1212,MATCH($M122&amp;$N122,bank!$Q$2:$Q$1212,0),Y$1),FALSE)</f>
        <v>报销单</v>
      </c>
      <c r="Z122" s="21" t="str" cm="1">
        <f t="array" ref="Z122">IFERROR(INDEX(bank!$A$2:$P$1212,MATCH($M122&amp;$N122,bank!$Q$2:$Q$1212,0),Z$1),FALSE)</f>
        <v>吴总股东往来/RMB</v>
      </c>
      <c r="AA122" s="21" t="str" cm="1">
        <f t="array" ref="AA122">IFERROR(INDEX(bank!$A$2:$P$1212,MATCH($M122&amp;$N122,bank!$Q$2:$Q$1212,0),AA$1),FALSE)</f>
        <v>RMB</v>
      </c>
      <c r="AB122" s="21" cm="1">
        <f t="array" ref="AB122">IFERROR(INDEX(bank!$A$2:$P$1212,MATCH($M122&amp;$N122,bank!$Q$2:$Q$1212,0),AB$1),FALSE)</f>
        <v>0</v>
      </c>
      <c r="AC122" s="21" t="str" cm="1">
        <f t="array" ref="AC122">IFERROR(INDEX(bank!$A$2:$P$1212,MATCH($M122&amp;$N122,bank!$Q$2:$Q$1212,0),AC$1),FALSE)</f>
        <v>5502.03-招待费</v>
      </c>
      <c r="AD122" s="21" t="str" cm="1">
        <f t="array" ref="AD122">IFERROR(INDEX(bank!$A$2:$P$1212,MATCH($M122&amp;$N122,bank!$Q$2:$Q$1212,0),AD$1),FALSE)</f>
        <v>招待禛航船管餐费</v>
      </c>
      <c r="AE122" s="21" cm="1">
        <f t="array" ref="AE122">IFERROR(INDEX(bank!$A$2:$P$1212,MATCH($M122&amp;$N122,bank!$Q$2:$Q$1212,0),AE$1),FALSE)</f>
        <v>45065.39671296296</v>
      </c>
      <c r="AF122" s="21" cm="1">
        <f t="array" ref="AF122">IFERROR(INDEX(bank!$A$2:$P$1212,MATCH($M122&amp;$N122,bank!$Q$2:$Q$1212,0),AF$1),FALSE)</f>
        <v>0</v>
      </c>
      <c r="AG122" s="21" cm="1">
        <f t="array" ref="AG122">IFERROR(INDEX(bank!$A$2:$P$1212,MATCH($M122&amp;$N122,bank!$Q$2:$Q$1212,0),AG$1),FALSE)</f>
        <v>0</v>
      </c>
      <c r="AH122" s="21" cm="1">
        <f t="array" ref="AH122">IFERROR(INDEX(bank!$A$2:$P$1212,MATCH($M122&amp;$N122,bank!$Q$2:$Q$1212,0),AH$1),FALSE)</f>
        <v>1751.54</v>
      </c>
      <c r="AI122" s="21" cm="1">
        <f t="array" ref="AI122">IFERROR(INDEX(bank!$A$2:$P$1212,MATCH($M122&amp;$N122,bank!$Q$2:$Q$1212,0),AI$1),FALSE)</f>
        <v>1751.54</v>
      </c>
      <c r="AJ122" s="21" cm="1">
        <f t="array" ref="AJ122">IFERROR(INDEX(bank!$A$2:$P$1212,MATCH($M122&amp;$N122,bank!$Q$2:$Q$1212,0),AJ$1),FALSE)</f>
        <v>12353714.24</v>
      </c>
      <c r="AK122" s="21" cm="1">
        <f t="array" ref="AK122">IFERROR(INDEX(bank!$A$2:$P$1212,MATCH($M122&amp;$N122,bank!$Q$2:$Q$1212,0),AK$1),FALSE)</f>
        <v>1</v>
      </c>
      <c r="AL122" s="21" t="b" cm="1">
        <f t="array" ref="AL122">IFERROR(INDEX(bank!$A$2:$P$1212,MATCH($M122&amp;$N122,bank!$Q$2:$Q$1212,0),AL$1),FALSE)</f>
        <v>1</v>
      </c>
      <c r="AM122" s="21" t="str" cm="1">
        <f t="array" ref="AM122">IFERROR(INDEX(bank!$A$2:$P$1212,MATCH($M122&amp;$N122,bank!$Q$2:$Q$1212,0),AM$1),FALSE)</f>
        <v>已关闭</v>
      </c>
    </row>
    <row r="123" spans="1:39" hidden="1">
      <c r="A123" s="18" t="s">
        <v>889</v>
      </c>
      <c r="B123" s="18" t="s">
        <v>994</v>
      </c>
      <c r="C123" s="18">
        <v>0</v>
      </c>
      <c r="D123" s="20">
        <v>45063.259028194443</v>
      </c>
      <c r="E123" s="18" t="s">
        <v>30</v>
      </c>
      <c r="F123" s="18" t="s">
        <v>20</v>
      </c>
      <c r="G123" s="18" t="b">
        <v>1</v>
      </c>
      <c r="H123" s="18">
        <v>0</v>
      </c>
      <c r="I123" s="18">
        <v>1</v>
      </c>
      <c r="J123" s="18" t="s">
        <v>46</v>
      </c>
      <c r="K123" s="20">
        <v>45065.398425925923</v>
      </c>
      <c r="L123" s="18">
        <v>1703</v>
      </c>
      <c r="M123" s="18" t="s">
        <v>885</v>
      </c>
      <c r="N123" s="18">
        <v>120</v>
      </c>
      <c r="O123" s="19" cm="1">
        <f t="array" ref="O123">IFERROR(INDEX(cashier!$A$2:$I$672,MATCH($M123&amp;$N123,cashier!$J$2:$J$672,0),O$1),FALSE)</f>
        <v>521</v>
      </c>
      <c r="P123" s="19" t="str" cm="1">
        <f t="array" ref="P123">IFERROR(INDEX(cashier!$A$2:$I$672,MATCH($M123&amp;$N123,cashier!$J$2:$J$672,0),P$1),FALSE)</f>
        <v>吴总股东往来/RMB</v>
      </c>
      <c r="Q123" s="19" cm="1">
        <f t="array" ref="Q123">IFERROR(INDEX(cashier!$A$2:$I$672,MATCH($M123&amp;$N123,cashier!$J$2:$J$672,0),Q$1),FALSE)</f>
        <v>45064.394289745367</v>
      </c>
      <c r="R123" s="19" t="str" cm="1">
        <f t="array" ref="R123">IFERROR(INDEX(cashier!$A$2:$I$672,MATCH($M123&amp;$N123,cashier!$J$2:$J$672,0),R$1),FALSE)</f>
        <v>RMB</v>
      </c>
      <c r="S123" s="19" cm="1">
        <f t="array" ref="S123">IFERROR(INDEX(cashier!$A$2:$I$672,MATCH($M123&amp;$N123,cashier!$J$2:$J$672,0),S$1),FALSE)</f>
        <v>3405.51</v>
      </c>
      <c r="T123" s="19" cm="1">
        <f t="array" ref="T123">IFERROR(INDEX(cashier!$A$2:$I$672,MATCH($M123&amp;$N123,cashier!$J$2:$J$672,0),T$1),FALSE)</f>
        <v>45065.398425925923</v>
      </c>
      <c r="U123" s="19" cm="1">
        <f t="array" ref="U123">IFERROR(INDEX(cashier!$A$2:$I$672,MATCH($M123&amp;$N123,cashier!$J$2:$J$672,0),U$1),FALSE)</f>
        <v>120</v>
      </c>
      <c r="V123" s="19" t="str" cm="1">
        <f t="array" ref="V123">IFERROR(INDEX(cashier!$A$2:$I$672,MATCH($M123&amp;$N123,cashier!$J$2:$J$672,0),V$1),FALSE)</f>
        <v>报销单</v>
      </c>
      <c r="W123" s="19" cm="1">
        <f t="array" ref="W123">IFERROR(INDEX(cashier!$A$2:$I$672,MATCH($M123&amp;$N123,cashier!$J$2:$J$672,0),W$1),FALSE)</f>
        <v>0</v>
      </c>
      <c r="X123" s="21" cm="1">
        <f t="array" ref="X123">IFERROR(INDEX(bank!$A$2:$P$1212,MATCH($M123&amp;$N123,bank!$Q$2:$Q$1212,0),X$1),FALSE)</f>
        <v>120</v>
      </c>
      <c r="Y123" s="21" t="str" cm="1">
        <f t="array" ref="Y123">IFERROR(INDEX(bank!$A$2:$P$1212,MATCH($M123&amp;$N123,bank!$Q$2:$Q$1212,0),Y$1),FALSE)</f>
        <v>报销单</v>
      </c>
      <c r="Z123" s="21" t="str" cm="1">
        <f t="array" ref="Z123">IFERROR(INDEX(bank!$A$2:$P$1212,MATCH($M123&amp;$N123,bank!$Q$2:$Q$1212,0),Z$1),FALSE)</f>
        <v>吴总股东往来/RMB</v>
      </c>
      <c r="AA123" s="21" t="str" cm="1">
        <f t="array" ref="AA123">IFERROR(INDEX(bank!$A$2:$P$1212,MATCH($M123&amp;$N123,bank!$Q$2:$Q$1212,0),AA$1),FALSE)</f>
        <v>RMB</v>
      </c>
      <c r="AB123" s="21" cm="1">
        <f t="array" ref="AB123">IFERROR(INDEX(bank!$A$2:$P$1212,MATCH($M123&amp;$N123,bank!$Q$2:$Q$1212,0),AB$1),FALSE)</f>
        <v>0</v>
      </c>
      <c r="AC123" s="21" t="str" cm="1">
        <f t="array" ref="AC123">IFERROR(INDEX(bank!$A$2:$P$1212,MATCH($M123&amp;$N123,bank!$Q$2:$Q$1212,0),AC$1),FALSE)</f>
        <v>5502.03-招待费</v>
      </c>
      <c r="AD123" s="21" t="str" cm="1">
        <f t="array" ref="AD123">IFERROR(INDEX(bank!$A$2:$P$1212,MATCH($M123&amp;$N123,bank!$Q$2:$Q$1212,0),AD$1),FALSE)</f>
        <v>招待新海餐费</v>
      </c>
      <c r="AE123" s="21" cm="1">
        <f t="array" ref="AE123">IFERROR(INDEX(bank!$A$2:$P$1212,MATCH($M123&amp;$N123,bank!$Q$2:$Q$1212,0),AE$1),FALSE)</f>
        <v>45065.398425925923</v>
      </c>
      <c r="AF123" s="21" cm="1">
        <f t="array" ref="AF123">IFERROR(INDEX(bank!$A$2:$P$1212,MATCH($M123&amp;$N123,bank!$Q$2:$Q$1212,0),AF$1),FALSE)</f>
        <v>0</v>
      </c>
      <c r="AG123" s="21" cm="1">
        <f t="array" ref="AG123">IFERROR(INDEX(bank!$A$2:$P$1212,MATCH($M123&amp;$N123,bank!$Q$2:$Q$1212,0),AG$1),FALSE)</f>
        <v>0</v>
      </c>
      <c r="AH123" s="21" cm="1">
        <f t="array" ref="AH123">IFERROR(INDEX(bank!$A$2:$P$1212,MATCH($M123&amp;$N123,bank!$Q$2:$Q$1212,0),AH$1),FALSE)</f>
        <v>1703</v>
      </c>
      <c r="AI123" s="21" cm="1">
        <f t="array" ref="AI123">IFERROR(INDEX(bank!$A$2:$P$1212,MATCH($M123&amp;$N123,bank!$Q$2:$Q$1212,0),AI$1),FALSE)</f>
        <v>1703</v>
      </c>
      <c r="AJ123" s="21" cm="1">
        <f t="array" ref="AJ123">IFERROR(INDEX(bank!$A$2:$P$1212,MATCH($M123&amp;$N123,bank!$Q$2:$Q$1212,0),AJ$1),FALSE)</f>
        <v>12340855.539999999</v>
      </c>
      <c r="AK123" s="21" cm="1">
        <f t="array" ref="AK123">IFERROR(INDEX(bank!$A$2:$P$1212,MATCH($M123&amp;$N123,bank!$Q$2:$Q$1212,0),AK$1),FALSE)</f>
        <v>1</v>
      </c>
      <c r="AL123" s="21" t="b" cm="1">
        <f t="array" ref="AL123">IFERROR(INDEX(bank!$A$2:$P$1212,MATCH($M123&amp;$N123,bank!$Q$2:$Q$1212,0),AL$1),FALSE)</f>
        <v>1</v>
      </c>
      <c r="AM123" s="21" t="str" cm="1">
        <f t="array" ref="AM123">IFERROR(INDEX(bank!$A$2:$P$1212,MATCH($M123&amp;$N123,bank!$Q$2:$Q$1212,0),AM$1),FALSE)</f>
        <v>已关闭</v>
      </c>
    </row>
    <row r="124" spans="1:39" hidden="1">
      <c r="A124" s="18" t="s">
        <v>61</v>
      </c>
      <c r="B124" s="18" t="s">
        <v>995</v>
      </c>
      <c r="C124" s="18">
        <v>1702.51</v>
      </c>
      <c r="D124" s="20">
        <v>45063.259028194443</v>
      </c>
      <c r="E124" s="18" t="s">
        <v>30</v>
      </c>
      <c r="F124" s="18" t="s">
        <v>20</v>
      </c>
      <c r="G124" s="18" t="b">
        <v>1</v>
      </c>
      <c r="H124" s="18">
        <v>0</v>
      </c>
      <c r="I124" s="18">
        <v>1</v>
      </c>
      <c r="J124" s="18" t="s">
        <v>46</v>
      </c>
      <c r="K124" s="20">
        <v>45065.398425925923</v>
      </c>
      <c r="L124" s="18">
        <v>1702.51</v>
      </c>
      <c r="M124" s="18" t="s">
        <v>885</v>
      </c>
      <c r="N124" s="18">
        <v>120</v>
      </c>
      <c r="O124" s="19" cm="1">
        <f t="array" ref="O124">IFERROR(INDEX(cashier!$A$2:$I$672,MATCH($M124&amp;$N124,cashier!$J$2:$J$672,0),O$1),FALSE)</f>
        <v>521</v>
      </c>
      <c r="P124" s="19" t="str" cm="1">
        <f t="array" ref="P124">IFERROR(INDEX(cashier!$A$2:$I$672,MATCH($M124&amp;$N124,cashier!$J$2:$J$672,0),P$1),FALSE)</f>
        <v>吴总股东往来/RMB</v>
      </c>
      <c r="Q124" s="19" cm="1">
        <f t="array" ref="Q124">IFERROR(INDEX(cashier!$A$2:$I$672,MATCH($M124&amp;$N124,cashier!$J$2:$J$672,0),Q$1),FALSE)</f>
        <v>45064.394289745367</v>
      </c>
      <c r="R124" s="19" t="str" cm="1">
        <f t="array" ref="R124">IFERROR(INDEX(cashier!$A$2:$I$672,MATCH($M124&amp;$N124,cashier!$J$2:$J$672,0),R$1),FALSE)</f>
        <v>RMB</v>
      </c>
      <c r="S124" s="19" cm="1">
        <f t="array" ref="S124">IFERROR(INDEX(cashier!$A$2:$I$672,MATCH($M124&amp;$N124,cashier!$J$2:$J$672,0),S$1),FALSE)</f>
        <v>3405.51</v>
      </c>
      <c r="T124" s="19" cm="1">
        <f t="array" ref="T124">IFERROR(INDEX(cashier!$A$2:$I$672,MATCH($M124&amp;$N124,cashier!$J$2:$J$672,0),T$1),FALSE)</f>
        <v>45065.398425925923</v>
      </c>
      <c r="U124" s="19" cm="1">
        <f t="array" ref="U124">IFERROR(INDEX(cashier!$A$2:$I$672,MATCH($M124&amp;$N124,cashier!$J$2:$J$672,0),U$1),FALSE)</f>
        <v>120</v>
      </c>
      <c r="V124" s="19" t="str" cm="1">
        <f t="array" ref="V124">IFERROR(INDEX(cashier!$A$2:$I$672,MATCH($M124&amp;$N124,cashier!$J$2:$J$672,0),V$1),FALSE)</f>
        <v>报销单</v>
      </c>
      <c r="W124" s="19" cm="1">
        <f t="array" ref="W124">IFERROR(INDEX(cashier!$A$2:$I$672,MATCH($M124&amp;$N124,cashier!$J$2:$J$672,0),W$1),FALSE)</f>
        <v>0</v>
      </c>
      <c r="X124" s="21" cm="1">
        <f t="array" ref="X124">IFERROR(INDEX(bank!$A$2:$P$1212,MATCH($M124&amp;$N124,bank!$Q$2:$Q$1212,0),X$1),FALSE)</f>
        <v>120</v>
      </c>
      <c r="Y124" s="21" t="str" cm="1">
        <f t="array" ref="Y124">IFERROR(INDEX(bank!$A$2:$P$1212,MATCH($M124&amp;$N124,bank!$Q$2:$Q$1212,0),Y$1),FALSE)</f>
        <v>报销单</v>
      </c>
      <c r="Z124" s="21" t="str" cm="1">
        <f t="array" ref="Z124">IFERROR(INDEX(bank!$A$2:$P$1212,MATCH($M124&amp;$N124,bank!$Q$2:$Q$1212,0),Z$1),FALSE)</f>
        <v>吴总股东往来/RMB</v>
      </c>
      <c r="AA124" s="21" t="str" cm="1">
        <f t="array" ref="AA124">IFERROR(INDEX(bank!$A$2:$P$1212,MATCH($M124&amp;$N124,bank!$Q$2:$Q$1212,0),AA$1),FALSE)</f>
        <v>RMB</v>
      </c>
      <c r="AB124" s="21" cm="1">
        <f t="array" ref="AB124">IFERROR(INDEX(bank!$A$2:$P$1212,MATCH($M124&amp;$N124,bank!$Q$2:$Q$1212,0),AB$1),FALSE)</f>
        <v>0</v>
      </c>
      <c r="AC124" s="21" t="str" cm="1">
        <f t="array" ref="AC124">IFERROR(INDEX(bank!$A$2:$P$1212,MATCH($M124&amp;$N124,bank!$Q$2:$Q$1212,0),AC$1),FALSE)</f>
        <v>5502.03-招待费</v>
      </c>
      <c r="AD124" s="21" t="str" cm="1">
        <f t="array" ref="AD124">IFERROR(INDEX(bank!$A$2:$P$1212,MATCH($M124&amp;$N124,bank!$Q$2:$Q$1212,0),AD$1),FALSE)</f>
        <v>招待新海餐费</v>
      </c>
      <c r="AE124" s="21" cm="1">
        <f t="array" ref="AE124">IFERROR(INDEX(bank!$A$2:$P$1212,MATCH($M124&amp;$N124,bank!$Q$2:$Q$1212,0),AE$1),FALSE)</f>
        <v>45065.398425925923</v>
      </c>
      <c r="AF124" s="21" cm="1">
        <f t="array" ref="AF124">IFERROR(INDEX(bank!$A$2:$P$1212,MATCH($M124&amp;$N124,bank!$Q$2:$Q$1212,0),AF$1),FALSE)</f>
        <v>0</v>
      </c>
      <c r="AG124" s="21" cm="1">
        <f t="array" ref="AG124">IFERROR(INDEX(bank!$A$2:$P$1212,MATCH($M124&amp;$N124,bank!$Q$2:$Q$1212,0),AG$1),FALSE)</f>
        <v>0</v>
      </c>
      <c r="AH124" s="21" cm="1">
        <f t="array" ref="AH124">IFERROR(INDEX(bank!$A$2:$P$1212,MATCH($M124&amp;$N124,bank!$Q$2:$Q$1212,0),AH$1),FALSE)</f>
        <v>1703</v>
      </c>
      <c r="AI124" s="21" cm="1">
        <f t="array" ref="AI124">IFERROR(INDEX(bank!$A$2:$P$1212,MATCH($M124&amp;$N124,bank!$Q$2:$Q$1212,0),AI$1),FALSE)</f>
        <v>1703</v>
      </c>
      <c r="AJ124" s="21" cm="1">
        <f t="array" ref="AJ124">IFERROR(INDEX(bank!$A$2:$P$1212,MATCH($M124&amp;$N124,bank!$Q$2:$Q$1212,0),AJ$1),FALSE)</f>
        <v>12340855.539999999</v>
      </c>
      <c r="AK124" s="21" cm="1">
        <f t="array" ref="AK124">IFERROR(INDEX(bank!$A$2:$P$1212,MATCH($M124&amp;$N124,bank!$Q$2:$Q$1212,0),AK$1),FALSE)</f>
        <v>1</v>
      </c>
      <c r="AL124" s="21" t="b" cm="1">
        <f t="array" ref="AL124">IFERROR(INDEX(bank!$A$2:$P$1212,MATCH($M124&amp;$N124,bank!$Q$2:$Q$1212,0),AL$1),FALSE)</f>
        <v>1</v>
      </c>
      <c r="AM124" s="21" t="str" cm="1">
        <f t="array" ref="AM124">IFERROR(INDEX(bank!$A$2:$P$1212,MATCH($M124&amp;$N124,bank!$Q$2:$Q$1212,0),AM$1),FALSE)</f>
        <v>已关闭</v>
      </c>
    </row>
    <row r="125" spans="1:39" hidden="1">
      <c r="A125" s="18" t="s">
        <v>696</v>
      </c>
      <c r="B125" s="18" t="s">
        <v>913</v>
      </c>
      <c r="C125" s="18">
        <v>0</v>
      </c>
      <c r="D125" s="20">
        <v>45064.113225624998</v>
      </c>
      <c r="E125" s="18" t="s">
        <v>30</v>
      </c>
      <c r="F125" s="18" t="s">
        <v>20</v>
      </c>
      <c r="G125" s="18" t="b">
        <v>1</v>
      </c>
      <c r="H125" s="18">
        <v>0</v>
      </c>
      <c r="I125" s="18">
        <v>1</v>
      </c>
      <c r="J125" s="18" t="s">
        <v>46</v>
      </c>
      <c r="K125" s="20">
        <v>45065.338993055557</v>
      </c>
      <c r="L125" s="18">
        <v>550</v>
      </c>
      <c r="M125" s="18" t="s">
        <v>885</v>
      </c>
      <c r="N125" s="18">
        <v>122</v>
      </c>
      <c r="O125" s="19" cm="1">
        <f t="array" ref="O125">IFERROR(INDEX(cashier!$A$2:$I$672,MATCH($M125&amp;$N125,cashier!$J$2:$J$672,0),O$1),FALSE)</f>
        <v>530</v>
      </c>
      <c r="P125" s="19" t="str" cm="1">
        <f t="array" ref="P125">IFERROR(INDEX(cashier!$A$2:$I$672,MATCH($M125&amp;$N125,cashier!$J$2:$J$672,0),P$1),FALSE)</f>
        <v>吴总股东往来/RMB</v>
      </c>
      <c r="Q125" s="19" cm="1">
        <f t="array" ref="Q125">IFERROR(INDEX(cashier!$A$2:$I$672,MATCH($M125&amp;$N125,cashier!$J$2:$J$672,0),Q$1),FALSE)</f>
        <v>45065.334825798607</v>
      </c>
      <c r="R125" s="19" t="str" cm="1">
        <f t="array" ref="R125">IFERROR(INDEX(cashier!$A$2:$I$672,MATCH($M125&amp;$N125,cashier!$J$2:$J$672,0),R$1),FALSE)</f>
        <v>RMB</v>
      </c>
      <c r="S125" s="19" cm="1">
        <f t="array" ref="S125">IFERROR(INDEX(cashier!$A$2:$I$672,MATCH($M125&amp;$N125,cashier!$J$2:$J$672,0),S$1),FALSE)</f>
        <v>550</v>
      </c>
      <c r="T125" s="19" cm="1">
        <f t="array" ref="T125">IFERROR(INDEX(cashier!$A$2:$I$672,MATCH($M125&amp;$N125,cashier!$J$2:$J$672,0),T$1),FALSE)</f>
        <v>45065.338993055557</v>
      </c>
      <c r="U125" s="19" cm="1">
        <f t="array" ref="U125">IFERROR(INDEX(cashier!$A$2:$I$672,MATCH($M125&amp;$N125,cashier!$J$2:$J$672,0),U$1),FALSE)</f>
        <v>122</v>
      </c>
      <c r="V125" s="19" t="str" cm="1">
        <f t="array" ref="V125">IFERROR(INDEX(cashier!$A$2:$I$672,MATCH($M125&amp;$N125,cashier!$J$2:$J$672,0),V$1),FALSE)</f>
        <v>报销单</v>
      </c>
      <c r="W125" s="19" cm="1">
        <f t="array" ref="W125">IFERROR(INDEX(cashier!$A$2:$I$672,MATCH($M125&amp;$N125,cashier!$J$2:$J$672,0),W$1),FALSE)</f>
        <v>0</v>
      </c>
      <c r="X125" s="21" cm="1">
        <f t="array" ref="X125">IFERROR(INDEX(bank!$A$2:$P$1212,MATCH($M125&amp;$N125,bank!$Q$2:$Q$1212,0),X$1),FALSE)</f>
        <v>122</v>
      </c>
      <c r="Y125" s="21" t="str" cm="1">
        <f t="array" ref="Y125">IFERROR(INDEX(bank!$A$2:$P$1212,MATCH($M125&amp;$N125,bank!$Q$2:$Q$1212,0),Y$1),FALSE)</f>
        <v>报销单</v>
      </c>
      <c r="Z125" s="21" t="str" cm="1">
        <f t="array" ref="Z125">IFERROR(INDEX(bank!$A$2:$P$1212,MATCH($M125&amp;$N125,bank!$Q$2:$Q$1212,0),Z$1),FALSE)</f>
        <v>吴总股东往来/RMB</v>
      </c>
      <c r="AA125" s="21" t="str" cm="1">
        <f t="array" ref="AA125">IFERROR(INDEX(bank!$A$2:$P$1212,MATCH($M125&amp;$N125,bank!$Q$2:$Q$1212,0),AA$1),FALSE)</f>
        <v>RMB</v>
      </c>
      <c r="AB125" s="21" cm="1">
        <f t="array" ref="AB125">IFERROR(INDEX(bank!$A$2:$P$1212,MATCH($M125&amp;$N125,bank!$Q$2:$Q$1212,0),AB$1),FALSE)</f>
        <v>0</v>
      </c>
      <c r="AC125" s="21" t="str" cm="1">
        <f t="array" ref="AC125">IFERROR(INDEX(bank!$A$2:$P$1212,MATCH($M125&amp;$N125,bank!$Q$2:$Q$1212,0),AC$1),FALSE)</f>
        <v xml:space="preserve">5502.10-薪资福利  </v>
      </c>
      <c r="AD125" s="21" t="str" cm="1">
        <f t="array" ref="AD125">IFERROR(INDEX(bank!$A$2:$P$1212,MATCH($M125&amp;$N125,bank!$Q$2:$Q$1212,0),AD$1),FALSE)</f>
        <v>停车费</v>
      </c>
      <c r="AE125" s="21" cm="1">
        <f t="array" ref="AE125">IFERROR(INDEX(bank!$A$2:$P$1212,MATCH($M125&amp;$N125,bank!$Q$2:$Q$1212,0),AE$1),FALSE)</f>
        <v>45065.338993055557</v>
      </c>
      <c r="AF125" s="21" cm="1">
        <f t="array" ref="AF125">IFERROR(INDEX(bank!$A$2:$P$1212,MATCH($M125&amp;$N125,bank!$Q$2:$Q$1212,0),AF$1),FALSE)</f>
        <v>0</v>
      </c>
      <c r="AG125" s="21" cm="1">
        <f t="array" ref="AG125">IFERROR(INDEX(bank!$A$2:$P$1212,MATCH($M125&amp;$N125,bank!$Q$2:$Q$1212,0),AG$1),FALSE)</f>
        <v>0</v>
      </c>
      <c r="AH125" s="21" cm="1">
        <f t="array" ref="AH125">IFERROR(INDEX(bank!$A$2:$P$1212,MATCH($M125&amp;$N125,bank!$Q$2:$Q$1212,0),AH$1),FALSE)</f>
        <v>550</v>
      </c>
      <c r="AI125" s="21" cm="1">
        <f t="array" ref="AI125">IFERROR(INDEX(bank!$A$2:$P$1212,MATCH($M125&amp;$N125,bank!$Q$2:$Q$1212,0),AI$1),FALSE)</f>
        <v>550</v>
      </c>
      <c r="AJ125" s="21" cm="1">
        <f t="array" ref="AJ125">IFERROR(INDEX(bank!$A$2:$P$1212,MATCH($M125&amp;$N125,bank!$Q$2:$Q$1212,0),AJ$1),FALSE)</f>
        <v>12366361.289999999</v>
      </c>
      <c r="AK125" s="21" cm="1">
        <f t="array" ref="AK125">IFERROR(INDEX(bank!$A$2:$P$1212,MATCH($M125&amp;$N125,bank!$Q$2:$Q$1212,0),AK$1),FALSE)</f>
        <v>1</v>
      </c>
      <c r="AL125" s="21" t="b" cm="1">
        <f t="array" ref="AL125">IFERROR(INDEX(bank!$A$2:$P$1212,MATCH($M125&amp;$N125,bank!$Q$2:$Q$1212,0),AL$1),FALSE)</f>
        <v>1</v>
      </c>
      <c r="AM125" s="21" t="str" cm="1">
        <f t="array" ref="AM125">IFERROR(INDEX(bank!$A$2:$P$1212,MATCH($M125&amp;$N125,bank!$Q$2:$Q$1212,0),AM$1),FALSE)</f>
        <v>已关闭</v>
      </c>
    </row>
    <row r="126" spans="1:39" hidden="1">
      <c r="A126" s="18" t="s">
        <v>61</v>
      </c>
      <c r="B126" s="18" t="s">
        <v>996</v>
      </c>
      <c r="C126" s="18">
        <v>0</v>
      </c>
      <c r="D126" s="20">
        <v>45064.114197696763</v>
      </c>
      <c r="E126" s="18" t="s">
        <v>30</v>
      </c>
      <c r="F126" s="18" t="s">
        <v>20</v>
      </c>
      <c r="G126" s="18" t="b">
        <v>1</v>
      </c>
      <c r="H126" s="18">
        <v>0</v>
      </c>
      <c r="I126" s="18">
        <v>1</v>
      </c>
      <c r="J126" s="18" t="s">
        <v>46</v>
      </c>
      <c r="K126" s="20">
        <v>45065.338738425933</v>
      </c>
      <c r="L126" s="18">
        <v>1000</v>
      </c>
      <c r="M126" s="18" t="s">
        <v>885</v>
      </c>
      <c r="N126" s="18">
        <v>124</v>
      </c>
      <c r="O126" s="19" cm="1">
        <f t="array" ref="O126">IFERROR(INDEX(cashier!$A$2:$I$672,MATCH($M126&amp;$N126,cashier!$J$2:$J$672,0),O$1),FALSE)</f>
        <v>529</v>
      </c>
      <c r="P126" s="19" t="str" cm="1">
        <f t="array" ref="P126">IFERROR(INDEX(cashier!$A$2:$I$672,MATCH($M126&amp;$N126,cashier!$J$2:$J$672,0),P$1),FALSE)</f>
        <v>吴总股东往来/RMB</v>
      </c>
      <c r="Q126" s="19" cm="1">
        <f t="array" ref="Q126">IFERROR(INDEX(cashier!$A$2:$I$672,MATCH($M126&amp;$N126,cashier!$J$2:$J$672,0),Q$1),FALSE)</f>
        <v>45065.334610034719</v>
      </c>
      <c r="R126" s="19" t="str" cm="1">
        <f t="array" ref="R126">IFERROR(INDEX(cashier!$A$2:$I$672,MATCH($M126&amp;$N126,cashier!$J$2:$J$672,0),R$1),FALSE)</f>
        <v>RMB</v>
      </c>
      <c r="S126" s="19" cm="1">
        <f t="array" ref="S126">IFERROR(INDEX(cashier!$A$2:$I$672,MATCH($M126&amp;$N126,cashier!$J$2:$J$672,0),S$1),FALSE)</f>
        <v>1000</v>
      </c>
      <c r="T126" s="19" cm="1">
        <f t="array" ref="T126">IFERROR(INDEX(cashier!$A$2:$I$672,MATCH($M126&amp;$N126,cashier!$J$2:$J$672,0),T$1),FALSE)</f>
        <v>45065.338738425933</v>
      </c>
      <c r="U126" s="19" cm="1">
        <f t="array" ref="U126">IFERROR(INDEX(cashier!$A$2:$I$672,MATCH($M126&amp;$N126,cashier!$J$2:$J$672,0),U$1),FALSE)</f>
        <v>124</v>
      </c>
      <c r="V126" s="19" t="str" cm="1">
        <f t="array" ref="V126">IFERROR(INDEX(cashier!$A$2:$I$672,MATCH($M126&amp;$N126,cashier!$J$2:$J$672,0),V$1),FALSE)</f>
        <v>报销单</v>
      </c>
      <c r="W126" s="19" cm="1">
        <f t="array" ref="W126">IFERROR(INDEX(cashier!$A$2:$I$672,MATCH($M126&amp;$N126,cashier!$J$2:$J$672,0),W$1),FALSE)</f>
        <v>0</v>
      </c>
      <c r="X126" s="21" cm="1">
        <f t="array" ref="X126">IFERROR(INDEX(bank!$A$2:$P$1212,MATCH($M126&amp;$N126,bank!$Q$2:$Q$1212,0),X$1),FALSE)</f>
        <v>124</v>
      </c>
      <c r="Y126" s="21" t="str" cm="1">
        <f t="array" ref="Y126">IFERROR(INDEX(bank!$A$2:$P$1212,MATCH($M126&amp;$N126,bank!$Q$2:$Q$1212,0),Y$1),FALSE)</f>
        <v>报销单</v>
      </c>
      <c r="Z126" s="21" t="str" cm="1">
        <f t="array" ref="Z126">IFERROR(INDEX(bank!$A$2:$P$1212,MATCH($M126&amp;$N126,bank!$Q$2:$Q$1212,0),Z$1),FALSE)</f>
        <v>吴总股东往来/RMB</v>
      </c>
      <c r="AA126" s="21" t="str" cm="1">
        <f t="array" ref="AA126">IFERROR(INDEX(bank!$A$2:$P$1212,MATCH($M126&amp;$N126,bank!$Q$2:$Q$1212,0),AA$1),FALSE)</f>
        <v>RMB</v>
      </c>
      <c r="AB126" s="21" cm="1">
        <f t="array" ref="AB126">IFERROR(INDEX(bank!$A$2:$P$1212,MATCH($M126&amp;$N126,bank!$Q$2:$Q$1212,0),AB$1),FALSE)</f>
        <v>0</v>
      </c>
      <c r="AC126" s="21" t="str" cm="1">
        <f t="array" ref="AC126">IFERROR(INDEX(bank!$A$2:$P$1212,MATCH($M126&amp;$N126,bank!$Q$2:$Q$1212,0),AC$1),FALSE)</f>
        <v xml:space="preserve">5502.09-办公费用 </v>
      </c>
      <c r="AD126" s="21" t="str" cm="1">
        <f t="array" ref="AD126">IFERROR(INDEX(bank!$A$2:$P$1212,MATCH($M126&amp;$N126,bank!$Q$2:$Q$1212,0),AD$1),FALSE)</f>
        <v>保洁费用</v>
      </c>
      <c r="AE126" s="21" cm="1">
        <f t="array" ref="AE126">IFERROR(INDEX(bank!$A$2:$P$1212,MATCH($M126&amp;$N126,bank!$Q$2:$Q$1212,0),AE$1),FALSE)</f>
        <v>45065.338738425933</v>
      </c>
      <c r="AF126" s="21" cm="1">
        <f t="array" ref="AF126">IFERROR(INDEX(bank!$A$2:$P$1212,MATCH($M126&amp;$N126,bank!$Q$2:$Q$1212,0),AF$1),FALSE)</f>
        <v>0</v>
      </c>
      <c r="AG126" s="21" cm="1">
        <f t="array" ref="AG126">IFERROR(INDEX(bank!$A$2:$P$1212,MATCH($M126&amp;$N126,bank!$Q$2:$Q$1212,0),AG$1),FALSE)</f>
        <v>0</v>
      </c>
      <c r="AH126" s="21" cm="1">
        <f t="array" ref="AH126">IFERROR(INDEX(bank!$A$2:$P$1212,MATCH($M126&amp;$N126,bank!$Q$2:$Q$1212,0),AH$1),FALSE)</f>
        <v>1000</v>
      </c>
      <c r="AI126" s="21" cm="1">
        <f t="array" ref="AI126">IFERROR(INDEX(bank!$A$2:$P$1212,MATCH($M126&amp;$N126,bank!$Q$2:$Q$1212,0),AI$1),FALSE)</f>
        <v>1000</v>
      </c>
      <c r="AJ126" s="21" cm="1">
        <f t="array" ref="AJ126">IFERROR(INDEX(bank!$A$2:$P$1212,MATCH($M126&amp;$N126,bank!$Q$2:$Q$1212,0),AJ$1),FALSE)</f>
        <v>12366911.289999999</v>
      </c>
      <c r="AK126" s="21" cm="1">
        <f t="array" ref="AK126">IFERROR(INDEX(bank!$A$2:$P$1212,MATCH($M126&amp;$N126,bank!$Q$2:$Q$1212,0),AK$1),FALSE)</f>
        <v>1</v>
      </c>
      <c r="AL126" s="21" t="b" cm="1">
        <f t="array" ref="AL126">IFERROR(INDEX(bank!$A$2:$P$1212,MATCH($M126&amp;$N126,bank!$Q$2:$Q$1212,0),AL$1),FALSE)</f>
        <v>1</v>
      </c>
      <c r="AM126" s="21" t="str" cm="1">
        <f t="array" ref="AM126">IFERROR(INDEX(bank!$A$2:$P$1212,MATCH($M126&amp;$N126,bank!$Q$2:$Q$1212,0),AM$1),FALSE)</f>
        <v>已关闭</v>
      </c>
    </row>
    <row r="127" spans="1:39" hidden="1">
      <c r="A127" s="18" t="s">
        <v>696</v>
      </c>
      <c r="B127" s="18" t="s">
        <v>997</v>
      </c>
      <c r="C127" s="18">
        <v>0</v>
      </c>
      <c r="D127" s="20">
        <v>45064.340216273151</v>
      </c>
      <c r="E127" s="18" t="s">
        <v>30</v>
      </c>
      <c r="F127" s="18" t="s">
        <v>20</v>
      </c>
      <c r="G127" s="18" t="b">
        <v>1</v>
      </c>
      <c r="H127" s="18">
        <v>0</v>
      </c>
      <c r="I127" s="18">
        <v>1</v>
      </c>
      <c r="J127" s="18" t="s">
        <v>46</v>
      </c>
      <c r="K127" s="20">
        <v>45065.398645833331</v>
      </c>
      <c r="L127" s="18">
        <v>481</v>
      </c>
      <c r="M127" s="18" t="s">
        <v>885</v>
      </c>
      <c r="N127" s="18">
        <v>126</v>
      </c>
      <c r="O127" s="19" cm="1">
        <f t="array" ref="O127">IFERROR(INDEX(cashier!$A$2:$I$672,MATCH($M127&amp;$N127,cashier!$J$2:$J$672,0),O$1),FALSE)</f>
        <v>522</v>
      </c>
      <c r="P127" s="19" t="str" cm="1">
        <f t="array" ref="P127">IFERROR(INDEX(cashier!$A$2:$I$672,MATCH($M127&amp;$N127,cashier!$J$2:$J$672,0),P$1),FALSE)</f>
        <v>吴总股东往来/RMB</v>
      </c>
      <c r="Q127" s="19" cm="1">
        <f t="array" ref="Q127">IFERROR(INDEX(cashier!$A$2:$I$672,MATCH($M127&amp;$N127,cashier!$J$2:$J$672,0),Q$1),FALSE)</f>
        <v>45064.394514791667</v>
      </c>
      <c r="R127" s="19" t="str" cm="1">
        <f t="array" ref="R127">IFERROR(INDEX(cashier!$A$2:$I$672,MATCH($M127&amp;$N127,cashier!$J$2:$J$672,0),R$1),FALSE)</f>
        <v>RMB</v>
      </c>
      <c r="S127" s="19" cm="1">
        <f t="array" ref="S127">IFERROR(INDEX(cashier!$A$2:$I$672,MATCH($M127&amp;$N127,cashier!$J$2:$J$672,0),S$1),FALSE)</f>
        <v>481</v>
      </c>
      <c r="T127" s="19" cm="1">
        <f t="array" ref="T127">IFERROR(INDEX(cashier!$A$2:$I$672,MATCH($M127&amp;$N127,cashier!$J$2:$J$672,0),T$1),FALSE)</f>
        <v>45065.398645833331</v>
      </c>
      <c r="U127" s="19" cm="1">
        <f t="array" ref="U127">IFERROR(INDEX(cashier!$A$2:$I$672,MATCH($M127&amp;$N127,cashier!$J$2:$J$672,0),U$1),FALSE)</f>
        <v>126</v>
      </c>
      <c r="V127" s="19" t="str" cm="1">
        <f t="array" ref="V127">IFERROR(INDEX(cashier!$A$2:$I$672,MATCH($M127&amp;$N127,cashier!$J$2:$J$672,0),V$1),FALSE)</f>
        <v>报销单</v>
      </c>
      <c r="W127" s="19" cm="1">
        <f t="array" ref="W127">IFERROR(INDEX(cashier!$A$2:$I$672,MATCH($M127&amp;$N127,cashier!$J$2:$J$672,0),W$1),FALSE)</f>
        <v>0</v>
      </c>
      <c r="X127" s="21" cm="1">
        <f t="array" ref="X127">IFERROR(INDEX(bank!$A$2:$P$1212,MATCH($M127&amp;$N127,bank!$Q$2:$Q$1212,0),X$1),FALSE)</f>
        <v>126</v>
      </c>
      <c r="Y127" s="21" t="str" cm="1">
        <f t="array" ref="Y127">IFERROR(INDEX(bank!$A$2:$P$1212,MATCH($M127&amp;$N127,bank!$Q$2:$Q$1212,0),Y$1),FALSE)</f>
        <v>报销单</v>
      </c>
      <c r="Z127" s="21" t="str" cm="1">
        <f t="array" ref="Z127">IFERROR(INDEX(bank!$A$2:$P$1212,MATCH($M127&amp;$N127,bank!$Q$2:$Q$1212,0),Z$1),FALSE)</f>
        <v>吴总股东往来/RMB</v>
      </c>
      <c r="AA127" s="21" t="str" cm="1">
        <f t="array" ref="AA127">IFERROR(INDEX(bank!$A$2:$P$1212,MATCH($M127&amp;$N127,bank!$Q$2:$Q$1212,0),AA$1),FALSE)</f>
        <v>RMB</v>
      </c>
      <c r="AB127" s="21" cm="1">
        <f t="array" ref="AB127">IFERROR(INDEX(bank!$A$2:$P$1212,MATCH($M127&amp;$N127,bank!$Q$2:$Q$1212,0),AB$1),FALSE)</f>
        <v>0</v>
      </c>
      <c r="AC127" s="21" t="str" cm="1">
        <f t="array" ref="AC127">IFERROR(INDEX(bank!$A$2:$P$1212,MATCH($M127&amp;$N127,bank!$Q$2:$Q$1212,0),AC$1),FALSE)</f>
        <v xml:space="preserve">5502.10-薪资福利  </v>
      </c>
      <c r="AD127" s="21" t="str" cm="1">
        <f t="array" ref="AD127">IFERROR(INDEX(bank!$A$2:$P$1212,MATCH($M127&amp;$N127,bank!$Q$2:$Q$1212,0),AD$1),FALSE)</f>
        <v>部门聚餐</v>
      </c>
      <c r="AE127" s="21" cm="1">
        <f t="array" ref="AE127">IFERROR(INDEX(bank!$A$2:$P$1212,MATCH($M127&amp;$N127,bank!$Q$2:$Q$1212,0),AE$1),FALSE)</f>
        <v>45065.398645833331</v>
      </c>
      <c r="AF127" s="21" cm="1">
        <f t="array" ref="AF127">IFERROR(INDEX(bank!$A$2:$P$1212,MATCH($M127&amp;$N127,bank!$Q$2:$Q$1212,0),AF$1),FALSE)</f>
        <v>0</v>
      </c>
      <c r="AG127" s="21" cm="1">
        <f t="array" ref="AG127">IFERROR(INDEX(bank!$A$2:$P$1212,MATCH($M127&amp;$N127,bank!$Q$2:$Q$1212,0),AG$1),FALSE)</f>
        <v>0</v>
      </c>
      <c r="AH127" s="21" cm="1">
        <f t="array" ref="AH127">IFERROR(INDEX(bank!$A$2:$P$1212,MATCH($M127&amp;$N127,bank!$Q$2:$Q$1212,0),AH$1),FALSE)</f>
        <v>481</v>
      </c>
      <c r="AI127" s="21" cm="1">
        <f t="array" ref="AI127">IFERROR(INDEX(bank!$A$2:$P$1212,MATCH($M127&amp;$N127,bank!$Q$2:$Q$1212,0),AI$1),FALSE)</f>
        <v>481</v>
      </c>
      <c r="AJ127" s="21" cm="1">
        <f t="array" ref="AJ127">IFERROR(INDEX(bank!$A$2:$P$1212,MATCH($M127&amp;$N127,bank!$Q$2:$Q$1212,0),AJ$1),FALSE)</f>
        <v>12338672.029999999</v>
      </c>
      <c r="AK127" s="21" cm="1">
        <f t="array" ref="AK127">IFERROR(INDEX(bank!$A$2:$P$1212,MATCH($M127&amp;$N127,bank!$Q$2:$Q$1212,0),AK$1),FALSE)</f>
        <v>1</v>
      </c>
      <c r="AL127" s="21" t="b" cm="1">
        <f t="array" ref="AL127">IFERROR(INDEX(bank!$A$2:$P$1212,MATCH($M127&amp;$N127,bank!$Q$2:$Q$1212,0),AL$1),FALSE)</f>
        <v>1</v>
      </c>
      <c r="AM127" s="21" t="str" cm="1">
        <f t="array" ref="AM127">IFERROR(INDEX(bank!$A$2:$P$1212,MATCH($M127&amp;$N127,bank!$Q$2:$Q$1212,0),AM$1),FALSE)</f>
        <v>已关闭</v>
      </c>
    </row>
    <row r="128" spans="1:39" hidden="1">
      <c r="A128" s="18" t="s">
        <v>61</v>
      </c>
      <c r="B128" s="18" t="s">
        <v>998</v>
      </c>
      <c r="C128" s="18">
        <v>0</v>
      </c>
      <c r="D128" s="20">
        <v>45064.345195775473</v>
      </c>
      <c r="E128" s="18" t="s">
        <v>30</v>
      </c>
      <c r="F128" s="18" t="s">
        <v>20</v>
      </c>
      <c r="G128" s="18" t="b">
        <v>1</v>
      </c>
      <c r="H128" s="18">
        <v>0</v>
      </c>
      <c r="I128" s="18">
        <v>1</v>
      </c>
      <c r="J128" s="18" t="s">
        <v>46</v>
      </c>
      <c r="K128" s="20">
        <v>45065.399386574078</v>
      </c>
      <c r="L128" s="18">
        <v>83</v>
      </c>
      <c r="M128" s="18" t="s">
        <v>885</v>
      </c>
      <c r="N128" s="18">
        <v>128</v>
      </c>
      <c r="O128" s="19" cm="1">
        <f t="array" ref="O128">IFERROR(INDEX(cashier!$A$2:$I$672,MATCH($M128&amp;$N128,cashier!$J$2:$J$672,0),O$1),FALSE)</f>
        <v>523</v>
      </c>
      <c r="P128" s="19" t="str" cm="1">
        <f t="array" ref="P128">IFERROR(INDEX(cashier!$A$2:$I$672,MATCH($M128&amp;$N128,cashier!$J$2:$J$672,0),P$1),FALSE)</f>
        <v>吴总股东往来/RMB</v>
      </c>
      <c r="Q128" s="19" cm="1">
        <f t="array" ref="Q128">IFERROR(INDEX(cashier!$A$2:$I$672,MATCH($M128&amp;$N128,cashier!$J$2:$J$672,0),Q$1),FALSE)</f>
        <v>45064.395249710651</v>
      </c>
      <c r="R128" s="19" t="str" cm="1">
        <f t="array" ref="R128">IFERROR(INDEX(cashier!$A$2:$I$672,MATCH($M128&amp;$N128,cashier!$J$2:$J$672,0),R$1),FALSE)</f>
        <v>RMB</v>
      </c>
      <c r="S128" s="19" cm="1">
        <f t="array" ref="S128">IFERROR(INDEX(cashier!$A$2:$I$672,MATCH($M128&amp;$N128,cashier!$J$2:$J$672,0),S$1),FALSE)</f>
        <v>83</v>
      </c>
      <c r="T128" s="19" cm="1">
        <f t="array" ref="T128">IFERROR(INDEX(cashier!$A$2:$I$672,MATCH($M128&amp;$N128,cashier!$J$2:$J$672,0),T$1),FALSE)</f>
        <v>45065.399386574078</v>
      </c>
      <c r="U128" s="19" cm="1">
        <f t="array" ref="U128">IFERROR(INDEX(cashier!$A$2:$I$672,MATCH($M128&amp;$N128,cashier!$J$2:$J$672,0),U$1),FALSE)</f>
        <v>128</v>
      </c>
      <c r="V128" s="19" t="str" cm="1">
        <f t="array" ref="V128">IFERROR(INDEX(cashier!$A$2:$I$672,MATCH($M128&amp;$N128,cashier!$J$2:$J$672,0),V$1),FALSE)</f>
        <v>报销单</v>
      </c>
      <c r="W128" s="19" cm="1">
        <f t="array" ref="W128">IFERROR(INDEX(cashier!$A$2:$I$672,MATCH($M128&amp;$N128,cashier!$J$2:$J$672,0),W$1),FALSE)</f>
        <v>0</v>
      </c>
      <c r="X128" s="21" cm="1">
        <f t="array" ref="X128">IFERROR(INDEX(bank!$A$2:$P$1212,MATCH($M128&amp;$N128,bank!$Q$2:$Q$1212,0),X$1),FALSE)</f>
        <v>128</v>
      </c>
      <c r="Y128" s="21" t="str" cm="1">
        <f t="array" ref="Y128">IFERROR(INDEX(bank!$A$2:$P$1212,MATCH($M128&amp;$N128,bank!$Q$2:$Q$1212,0),Y$1),FALSE)</f>
        <v>报销单</v>
      </c>
      <c r="Z128" s="21" t="str" cm="1">
        <f t="array" ref="Z128">IFERROR(INDEX(bank!$A$2:$P$1212,MATCH($M128&amp;$N128,bank!$Q$2:$Q$1212,0),Z$1),FALSE)</f>
        <v>吴总股东往来/RMB</v>
      </c>
      <c r="AA128" s="21" t="str" cm="1">
        <f t="array" ref="AA128">IFERROR(INDEX(bank!$A$2:$P$1212,MATCH($M128&amp;$N128,bank!$Q$2:$Q$1212,0),AA$1),FALSE)</f>
        <v>RMB</v>
      </c>
      <c r="AB128" s="21" cm="1">
        <f t="array" ref="AB128">IFERROR(INDEX(bank!$A$2:$P$1212,MATCH($M128&amp;$N128,bank!$Q$2:$Q$1212,0),AB$1),FALSE)</f>
        <v>0</v>
      </c>
      <c r="AC128" s="21" t="str" cm="1">
        <f t="array" ref="AC128">IFERROR(INDEX(bank!$A$2:$P$1212,MATCH($M128&amp;$N128,bank!$Q$2:$Q$1212,0),AC$1),FALSE)</f>
        <v xml:space="preserve">5502.09-办公费用 </v>
      </c>
      <c r="AD128" s="21" t="str" cm="1">
        <f t="array" ref="AD128">IFERROR(INDEX(bank!$A$2:$P$1212,MATCH($M128&amp;$N128,bank!$Q$2:$Q$1212,0),AD$1),FALSE)</f>
        <v>快递费4次</v>
      </c>
      <c r="AE128" s="21" cm="1">
        <f t="array" ref="AE128">IFERROR(INDEX(bank!$A$2:$P$1212,MATCH($M128&amp;$N128,bank!$Q$2:$Q$1212,0),AE$1),FALSE)</f>
        <v>45065.399386574078</v>
      </c>
      <c r="AF128" s="21" cm="1">
        <f t="array" ref="AF128">IFERROR(INDEX(bank!$A$2:$P$1212,MATCH($M128&amp;$N128,bank!$Q$2:$Q$1212,0),AF$1),FALSE)</f>
        <v>0</v>
      </c>
      <c r="AG128" s="21" cm="1">
        <f t="array" ref="AG128">IFERROR(INDEX(bank!$A$2:$P$1212,MATCH($M128&amp;$N128,bank!$Q$2:$Q$1212,0),AG$1),FALSE)</f>
        <v>0</v>
      </c>
      <c r="AH128" s="21" cm="1">
        <f t="array" ref="AH128">IFERROR(INDEX(bank!$A$2:$P$1212,MATCH($M128&amp;$N128,bank!$Q$2:$Q$1212,0),AH$1),FALSE)</f>
        <v>83</v>
      </c>
      <c r="AI128" s="21" cm="1">
        <f t="array" ref="AI128">IFERROR(INDEX(bank!$A$2:$P$1212,MATCH($M128&amp;$N128,bank!$Q$2:$Q$1212,0),AI$1),FALSE)</f>
        <v>83</v>
      </c>
      <c r="AJ128" s="21" cm="1">
        <f t="array" ref="AJ128">IFERROR(INDEX(bank!$A$2:$P$1212,MATCH($M128&amp;$N128,bank!$Q$2:$Q$1212,0),AJ$1),FALSE)</f>
        <v>12338589.029999999</v>
      </c>
      <c r="AK128" s="21" cm="1">
        <f t="array" ref="AK128">IFERROR(INDEX(bank!$A$2:$P$1212,MATCH($M128&amp;$N128,bank!$Q$2:$Q$1212,0),AK$1),FALSE)</f>
        <v>1</v>
      </c>
      <c r="AL128" s="21" t="b" cm="1">
        <f t="array" ref="AL128">IFERROR(INDEX(bank!$A$2:$P$1212,MATCH($M128&amp;$N128,bank!$Q$2:$Q$1212,0),AL$1),FALSE)</f>
        <v>1</v>
      </c>
      <c r="AM128" s="21" t="str" cm="1">
        <f t="array" ref="AM128">IFERROR(INDEX(bank!$A$2:$P$1212,MATCH($M128&amp;$N128,bank!$Q$2:$Q$1212,0),AM$1),FALSE)</f>
        <v>已关闭</v>
      </c>
    </row>
    <row r="129" spans="1:39" hidden="1">
      <c r="A129" s="18" t="s">
        <v>889</v>
      </c>
      <c r="B129" s="18" t="s">
        <v>999</v>
      </c>
      <c r="C129" s="18">
        <v>0</v>
      </c>
      <c r="D129" s="20">
        <v>45070.303612766213</v>
      </c>
      <c r="E129" s="18" t="s">
        <v>30</v>
      </c>
      <c r="F129" s="18" t="s">
        <v>20</v>
      </c>
      <c r="G129" s="18" t="b">
        <v>1</v>
      </c>
      <c r="H129" s="18">
        <v>0</v>
      </c>
      <c r="I129" s="18">
        <v>1</v>
      </c>
      <c r="J129" s="18" t="s">
        <v>46</v>
      </c>
      <c r="K129" s="20">
        <v>45079.256898148153</v>
      </c>
      <c r="L129" s="18">
        <v>716</v>
      </c>
      <c r="M129" s="18" t="s">
        <v>885</v>
      </c>
      <c r="N129" s="18">
        <v>130</v>
      </c>
      <c r="O129" s="19" cm="1">
        <f t="array" ref="O129">IFERROR(INDEX(cashier!$A$2:$I$672,MATCH($M129&amp;$N129,cashier!$J$2:$J$672,0),O$1),FALSE)</f>
        <v>595</v>
      </c>
      <c r="P129" s="19" t="str" cm="1">
        <f t="array" ref="P129">IFERROR(INDEX(cashier!$A$2:$I$672,MATCH($M129&amp;$N129,cashier!$J$2:$J$672,0),P$1),FALSE)</f>
        <v>吴总股东往来/RMB</v>
      </c>
      <c r="Q129" s="19" cm="1">
        <f t="array" ref="Q129">IFERROR(INDEX(cashier!$A$2:$I$672,MATCH($M129&amp;$N129,cashier!$J$2:$J$672,0),Q$1),FALSE)</f>
        <v>45079.252269930563</v>
      </c>
      <c r="R129" s="19" t="str" cm="1">
        <f t="array" ref="R129">IFERROR(INDEX(cashier!$A$2:$I$672,MATCH($M129&amp;$N129,cashier!$J$2:$J$672,0),R$1),FALSE)</f>
        <v>RMB</v>
      </c>
      <c r="S129" s="19" cm="1">
        <f t="array" ref="S129">IFERROR(INDEX(cashier!$A$2:$I$672,MATCH($M129&amp;$N129,cashier!$J$2:$J$672,0),S$1),FALSE)</f>
        <v>716</v>
      </c>
      <c r="T129" s="19" cm="1">
        <f t="array" ref="T129">IFERROR(INDEX(cashier!$A$2:$I$672,MATCH($M129&amp;$N129,cashier!$J$2:$J$672,0),T$1),FALSE)</f>
        <v>45079.256898148153</v>
      </c>
      <c r="U129" s="19" cm="1">
        <f t="array" ref="U129">IFERROR(INDEX(cashier!$A$2:$I$672,MATCH($M129&amp;$N129,cashier!$J$2:$J$672,0),U$1),FALSE)</f>
        <v>130</v>
      </c>
      <c r="V129" s="19" t="str" cm="1">
        <f t="array" ref="V129">IFERROR(INDEX(cashier!$A$2:$I$672,MATCH($M129&amp;$N129,cashier!$J$2:$J$672,0),V$1),FALSE)</f>
        <v>报销单</v>
      </c>
      <c r="W129" s="19" cm="1">
        <f t="array" ref="W129">IFERROR(INDEX(cashier!$A$2:$I$672,MATCH($M129&amp;$N129,cashier!$J$2:$J$672,0),W$1),FALSE)</f>
        <v>0</v>
      </c>
      <c r="X129" s="21" cm="1">
        <f t="array" ref="X129">IFERROR(INDEX(bank!$A$2:$P$1212,MATCH($M129&amp;$N129,bank!$Q$2:$Q$1212,0),X$1),FALSE)</f>
        <v>130</v>
      </c>
      <c r="Y129" s="21" t="str" cm="1">
        <f t="array" ref="Y129">IFERROR(INDEX(bank!$A$2:$P$1212,MATCH($M129&amp;$N129,bank!$Q$2:$Q$1212,0),Y$1),FALSE)</f>
        <v>报销单</v>
      </c>
      <c r="Z129" s="21" t="str" cm="1">
        <f t="array" ref="Z129">IFERROR(INDEX(bank!$A$2:$P$1212,MATCH($M129&amp;$N129,bank!$Q$2:$Q$1212,0),Z$1),FALSE)</f>
        <v>吴总股东往来/RMB</v>
      </c>
      <c r="AA129" s="21" t="str" cm="1">
        <f t="array" ref="AA129">IFERROR(INDEX(bank!$A$2:$P$1212,MATCH($M129&amp;$N129,bank!$Q$2:$Q$1212,0),AA$1),FALSE)</f>
        <v>RMB</v>
      </c>
      <c r="AB129" s="21" cm="1">
        <f t="array" ref="AB129">IFERROR(INDEX(bank!$A$2:$P$1212,MATCH($M129&amp;$N129,bank!$Q$2:$Q$1212,0),AB$1),FALSE)</f>
        <v>0</v>
      </c>
      <c r="AC129" s="21" t="str" cm="1">
        <f t="array" ref="AC129">IFERROR(INDEX(bank!$A$2:$P$1212,MATCH($M129&amp;$N129,bank!$Q$2:$Q$1212,0),AC$1),FALSE)</f>
        <v>5502.03-招待费</v>
      </c>
      <c r="AD129" s="21" t="str" cm="1">
        <f t="array" ref="AD129">IFERROR(INDEX(bank!$A$2:$P$1212,MATCH($M129&amp;$N129,bank!$Q$2:$Q$1212,0),AD$1),FALSE)</f>
        <v>送宏达华花篮</v>
      </c>
      <c r="AE129" s="21" cm="1">
        <f t="array" ref="AE129">IFERROR(INDEX(bank!$A$2:$P$1212,MATCH($M129&amp;$N129,bank!$Q$2:$Q$1212,0),AE$1),FALSE)</f>
        <v>45079.256898148153</v>
      </c>
      <c r="AF129" s="21" cm="1">
        <f t="array" ref="AF129">IFERROR(INDEX(bank!$A$2:$P$1212,MATCH($M129&amp;$N129,bank!$Q$2:$Q$1212,0),AF$1),FALSE)</f>
        <v>0</v>
      </c>
      <c r="AG129" s="21" cm="1">
        <f t="array" ref="AG129">IFERROR(INDEX(bank!$A$2:$P$1212,MATCH($M129&amp;$N129,bank!$Q$2:$Q$1212,0),AG$1),FALSE)</f>
        <v>0</v>
      </c>
      <c r="AH129" s="21" cm="1">
        <f t="array" ref="AH129">IFERROR(INDEX(bank!$A$2:$P$1212,MATCH($M129&amp;$N129,bank!$Q$2:$Q$1212,0),AH$1),FALSE)</f>
        <v>716</v>
      </c>
      <c r="AI129" s="21" cm="1">
        <f t="array" ref="AI129">IFERROR(INDEX(bank!$A$2:$P$1212,MATCH($M129&amp;$N129,bank!$Q$2:$Q$1212,0),AI$1),FALSE)</f>
        <v>716</v>
      </c>
      <c r="AJ129" s="21" cm="1">
        <f t="array" ref="AJ129">IFERROR(INDEX(bank!$A$2:$P$1212,MATCH($M129&amp;$N129,bank!$Q$2:$Q$1212,0),AJ$1),FALSE)</f>
        <v>11673642.279999999</v>
      </c>
      <c r="AK129" s="21" cm="1">
        <f t="array" ref="AK129">IFERROR(INDEX(bank!$A$2:$P$1212,MATCH($M129&amp;$N129,bank!$Q$2:$Q$1212,0),AK$1),FALSE)</f>
        <v>1</v>
      </c>
      <c r="AL129" s="21" t="b" cm="1">
        <f t="array" ref="AL129">IFERROR(INDEX(bank!$A$2:$P$1212,MATCH($M129&amp;$N129,bank!$Q$2:$Q$1212,0),AL$1),FALSE)</f>
        <v>1</v>
      </c>
      <c r="AM129" s="21" t="str" cm="1">
        <f t="array" ref="AM129">IFERROR(INDEX(bank!$A$2:$P$1212,MATCH($M129&amp;$N129,bank!$Q$2:$Q$1212,0),AM$1),FALSE)</f>
        <v>已关闭</v>
      </c>
    </row>
    <row r="130" spans="1:39" hidden="1">
      <c r="A130" s="18" t="s">
        <v>696</v>
      </c>
      <c r="B130" s="18" t="s">
        <v>1000</v>
      </c>
      <c r="C130" s="18">
        <v>98309.63</v>
      </c>
      <c r="D130" s="20">
        <v>45072.281777453703</v>
      </c>
      <c r="E130" s="18" t="s">
        <v>30</v>
      </c>
      <c r="F130" s="18" t="s">
        <v>20</v>
      </c>
      <c r="G130" s="18" t="b">
        <v>1</v>
      </c>
      <c r="H130" s="18">
        <v>0</v>
      </c>
      <c r="I130" s="18">
        <v>1</v>
      </c>
      <c r="J130" s="18" t="s">
        <v>31</v>
      </c>
      <c r="K130" s="20">
        <v>45071.29583333333</v>
      </c>
      <c r="L130" s="18">
        <v>98309.63</v>
      </c>
      <c r="M130" s="18" t="s">
        <v>885</v>
      </c>
      <c r="N130" s="18">
        <v>132</v>
      </c>
      <c r="O130" s="19" cm="1">
        <f t="array" ref="O130">IFERROR(INDEX(cashier!$A$2:$I$672,MATCH($M130&amp;$N130,cashier!$J$2:$J$672,0),O$1),FALSE)</f>
        <v>569</v>
      </c>
      <c r="P130" s="19" t="str" cm="1">
        <f t="array" ref="P130">IFERROR(INDEX(cashier!$A$2:$I$672,MATCH($M130&amp;$N130,cashier!$J$2:$J$672,0),P$1),FALSE)</f>
        <v>平安银行/RMB/-上海信智船务有限公司/15000105781743</v>
      </c>
      <c r="Q130" s="19" cm="1">
        <f t="array" ref="Q130">IFERROR(INDEX(cashier!$A$2:$I$672,MATCH($M130&amp;$N130,cashier!$J$2:$J$672,0),Q$1),FALSE)</f>
        <v>45072.294107326386</v>
      </c>
      <c r="R130" s="19" t="str" cm="1">
        <f t="array" ref="R130">IFERROR(INDEX(cashier!$A$2:$I$672,MATCH($M130&amp;$N130,cashier!$J$2:$J$672,0),R$1),FALSE)</f>
        <v>RMB</v>
      </c>
      <c r="S130" s="19" cm="1">
        <f t="array" ref="S130">IFERROR(INDEX(cashier!$A$2:$I$672,MATCH($M130&amp;$N130,cashier!$J$2:$J$672,0),S$1),FALSE)</f>
        <v>22446.04</v>
      </c>
      <c r="T130" s="19" cm="1">
        <f t="array" ref="T130">IFERROR(INDEX(cashier!$A$2:$I$672,MATCH($M130&amp;$N130,cashier!$J$2:$J$672,0),T$1),FALSE)</f>
        <v>45071.29583333333</v>
      </c>
      <c r="U130" s="19" cm="1">
        <f t="array" ref="U130">IFERROR(INDEX(cashier!$A$2:$I$672,MATCH($M130&amp;$N130,cashier!$J$2:$J$672,0),U$1),FALSE)</f>
        <v>132</v>
      </c>
      <c r="V130" s="19" t="str" cm="1">
        <f t="array" ref="V130">IFERROR(INDEX(cashier!$A$2:$I$672,MATCH($M130&amp;$N130,cashier!$J$2:$J$672,0),V$1),FALSE)</f>
        <v>报销单</v>
      </c>
      <c r="W130" s="19" cm="1">
        <f t="array" ref="W130">IFERROR(INDEX(cashier!$A$2:$I$672,MATCH($M130&amp;$N130,cashier!$J$2:$J$672,0),W$1),FALSE)</f>
        <v>1.8</v>
      </c>
      <c r="X130" s="21" cm="1">
        <f t="array" ref="X130">IFERROR(INDEX(bank!$A$2:$P$1212,MATCH($M130&amp;$N130,bank!$Q$2:$Q$1212,0),X$1),FALSE)</f>
        <v>132</v>
      </c>
      <c r="Y130" s="21" t="str" cm="1">
        <f t="array" ref="Y130">IFERROR(INDEX(bank!$A$2:$P$1212,MATCH($M130&amp;$N130,bank!$Q$2:$Q$1212,0),Y$1),FALSE)</f>
        <v>报销单</v>
      </c>
      <c r="Z130" s="21" t="str" cm="1">
        <f t="array" ref="Z130">IFERROR(INDEX(bank!$A$2:$P$1212,MATCH($M130&amp;$N130,bank!$Q$2:$Q$1212,0),Z$1),FALSE)</f>
        <v>平安银行/RMB/-上海信智船务有限公司/15000105781743</v>
      </c>
      <c r="AA130" s="21" t="str" cm="1">
        <f t="array" ref="AA130">IFERROR(INDEX(bank!$A$2:$P$1212,MATCH($M130&amp;$N130,bank!$Q$2:$Q$1212,0),AA$1),FALSE)</f>
        <v>RMB</v>
      </c>
      <c r="AB130" s="21" cm="1">
        <f t="array" ref="AB130">IFERROR(INDEX(bank!$A$2:$P$1212,MATCH($M130&amp;$N130,bank!$Q$2:$Q$1212,0),AB$1),FALSE)</f>
        <v>0</v>
      </c>
      <c r="AC130" s="21" t="str" cm="1">
        <f t="array" ref="AC130">IFERROR(INDEX(bank!$A$2:$P$1212,MATCH($M130&amp;$N130,bank!$Q$2:$Q$1212,0),AC$1),FALSE)</f>
        <v xml:space="preserve">5502.10-薪资福利  </v>
      </c>
      <c r="AD130" s="21" t="str" cm="1">
        <f t="array" ref="AD130">IFERROR(INDEX(bank!$A$2:$P$1212,MATCH($M130&amp;$N130,bank!$Q$2:$Q$1212,0),AD$1),FALSE)</f>
        <v>信智5月工资</v>
      </c>
      <c r="AE130" s="21" cm="1">
        <f t="array" ref="AE130">IFERROR(INDEX(bank!$A$2:$P$1212,MATCH($M130&amp;$N130,bank!$Q$2:$Q$1212,0),AE$1),FALSE)</f>
        <v>45071.29583333333</v>
      </c>
      <c r="AF130" s="21" cm="1">
        <f t="array" ref="AF130">IFERROR(INDEX(bank!$A$2:$P$1212,MATCH($M130&amp;$N130,bank!$Q$2:$Q$1212,0),AF$1),FALSE)</f>
        <v>0</v>
      </c>
      <c r="AG130" s="21" cm="1">
        <f t="array" ref="AG130">IFERROR(INDEX(bank!$A$2:$P$1212,MATCH($M130&amp;$N130,bank!$Q$2:$Q$1212,0),AG$1),FALSE)</f>
        <v>0</v>
      </c>
      <c r="AH130" s="21" cm="1">
        <f t="array" ref="AH130">IFERROR(INDEX(bank!$A$2:$P$1212,MATCH($M130&amp;$N130,bank!$Q$2:$Q$1212,0),AH$1),FALSE)</f>
        <v>98309.63</v>
      </c>
      <c r="AI130" s="21" cm="1">
        <f t="array" ref="AI130">IFERROR(INDEX(bank!$A$2:$P$1212,MATCH($M130&amp;$N130,bank!$Q$2:$Q$1212,0),AI$1),FALSE)</f>
        <v>98309.63</v>
      </c>
      <c r="AJ130" s="21" cm="1">
        <f t="array" ref="AJ130">IFERROR(INDEX(bank!$A$2:$P$1212,MATCH($M130&amp;$N130,bank!$Q$2:$Q$1212,0),AJ$1),FALSE)</f>
        <v>-32582.0500000012</v>
      </c>
      <c r="AK130" s="21" cm="1">
        <f t="array" ref="AK130">IFERROR(INDEX(bank!$A$2:$P$1212,MATCH($M130&amp;$N130,bank!$Q$2:$Q$1212,0),AK$1),FALSE)</f>
        <v>1</v>
      </c>
      <c r="AL130" s="21" t="b" cm="1">
        <f t="array" ref="AL130">IFERROR(INDEX(bank!$A$2:$P$1212,MATCH($M130&amp;$N130,bank!$Q$2:$Q$1212,0),AL$1),FALSE)</f>
        <v>1</v>
      </c>
      <c r="AM130" s="21" t="str" cm="1">
        <f t="array" ref="AM130">IFERROR(INDEX(bank!$A$2:$P$1212,MATCH($M130&amp;$N130,bank!$Q$2:$Q$1212,0),AM$1),FALSE)</f>
        <v>已关闭</v>
      </c>
    </row>
    <row r="131" spans="1:39" hidden="1">
      <c r="A131" s="18" t="s">
        <v>28</v>
      </c>
      <c r="B131" s="18" t="s">
        <v>1001</v>
      </c>
      <c r="C131" s="18">
        <v>75863.59</v>
      </c>
      <c r="D131" s="20">
        <v>45071.0833384375</v>
      </c>
      <c r="E131" s="18" t="s">
        <v>30</v>
      </c>
      <c r="F131" s="18" t="s">
        <v>816</v>
      </c>
      <c r="G131" s="18" t="b">
        <v>1</v>
      </c>
      <c r="H131" s="18">
        <v>0</v>
      </c>
      <c r="I131" s="18">
        <v>1</v>
      </c>
      <c r="J131" s="18" t="s">
        <v>31</v>
      </c>
      <c r="K131" s="20">
        <v>45071.287407407413</v>
      </c>
      <c r="L131" s="18">
        <v>75863.59</v>
      </c>
      <c r="M131" s="18" t="s">
        <v>885</v>
      </c>
      <c r="N131" s="18">
        <v>134</v>
      </c>
      <c r="O131" s="19" cm="1">
        <f t="array" ref="O131">IFERROR(INDEX(cashier!$A$2:$I$672,MATCH($M131&amp;$N131,cashier!$J$2:$J$672,0),O$1),FALSE)</f>
        <v>565</v>
      </c>
      <c r="P131" s="19" t="str" cm="1">
        <f t="array" ref="P131">IFERROR(INDEX(cashier!$A$2:$I$672,MATCH($M131&amp;$N131,cashier!$J$2:$J$672,0),P$1),FALSE)</f>
        <v>平安银行/RMB/-上海信智船务有限公司/15000105781743</v>
      </c>
      <c r="Q131" s="19" cm="1">
        <f t="array" ref="Q131">IFERROR(INDEX(cashier!$A$2:$I$672,MATCH($M131&amp;$N131,cashier!$J$2:$J$672,0),Q$1),FALSE)</f>
        <v>45072.285845833343</v>
      </c>
      <c r="R131" s="19" t="str" cm="1">
        <f t="array" ref="R131">IFERROR(INDEX(cashier!$A$2:$I$672,MATCH($M131&amp;$N131,cashier!$J$2:$J$672,0),R$1),FALSE)</f>
        <v>RMB</v>
      </c>
      <c r="S131" s="19" cm="1">
        <f t="array" ref="S131">IFERROR(INDEX(cashier!$A$2:$I$672,MATCH($M131&amp;$N131,cashier!$J$2:$J$672,0),S$1),FALSE)</f>
        <v>75863.59</v>
      </c>
      <c r="T131" s="19" cm="1">
        <f t="array" ref="T131">IFERROR(INDEX(cashier!$A$2:$I$672,MATCH($M131&amp;$N131,cashier!$J$2:$J$672,0),T$1),FALSE)</f>
        <v>45071.287407407413</v>
      </c>
      <c r="U131" s="19" cm="1">
        <f t="array" ref="U131">IFERROR(INDEX(cashier!$A$2:$I$672,MATCH($M131&amp;$N131,cashier!$J$2:$J$672,0),U$1),FALSE)</f>
        <v>134</v>
      </c>
      <c r="V131" s="19" t="str" cm="1">
        <f t="array" ref="V131">IFERROR(INDEX(cashier!$A$2:$I$672,MATCH($M131&amp;$N131,cashier!$J$2:$J$672,0),V$1),FALSE)</f>
        <v>报销单</v>
      </c>
      <c r="W131" s="19" cm="1">
        <f t="array" ref="W131">IFERROR(INDEX(cashier!$A$2:$I$672,MATCH($M131&amp;$N131,cashier!$J$2:$J$672,0),W$1),FALSE)</f>
        <v>0.9</v>
      </c>
      <c r="X131" s="21" cm="1">
        <f t="array" ref="X131">IFERROR(INDEX(bank!$A$2:$P$1212,MATCH($M131&amp;$N131,bank!$Q$2:$Q$1212,0),X$1),FALSE)</f>
        <v>134</v>
      </c>
      <c r="Y131" s="21" t="str" cm="1">
        <f t="array" ref="Y131">IFERROR(INDEX(bank!$A$2:$P$1212,MATCH($M131&amp;$N131,bank!$Q$2:$Q$1212,0),Y$1),FALSE)</f>
        <v>报销单</v>
      </c>
      <c r="Z131" s="21" t="str" cm="1">
        <f t="array" ref="Z131">IFERROR(INDEX(bank!$A$2:$P$1212,MATCH($M131&amp;$N131,bank!$Q$2:$Q$1212,0),Z$1),FALSE)</f>
        <v>平安银行/RMB/-上海信智船务有限公司/15000105781743</v>
      </c>
      <c r="AA131" s="21" t="str" cm="1">
        <f t="array" ref="AA131">IFERROR(INDEX(bank!$A$2:$P$1212,MATCH($M131&amp;$N131,bank!$Q$2:$Q$1212,0),AA$1),FALSE)</f>
        <v>RMB</v>
      </c>
      <c r="AB131" s="21" cm="1">
        <f t="array" ref="AB131">IFERROR(INDEX(bank!$A$2:$P$1212,MATCH($M131&amp;$N131,bank!$Q$2:$Q$1212,0),AB$1),FALSE)</f>
        <v>0</v>
      </c>
      <c r="AC131" s="21" t="str" cm="1">
        <f t="array" ref="AC131">IFERROR(INDEX(bank!$A$2:$P$1212,MATCH($M131&amp;$N131,bank!$Q$2:$Q$1212,0),AC$1),FALSE)</f>
        <v>2201-划转</v>
      </c>
      <c r="AD131" s="21" t="str" cm="1">
        <f t="array" ref="AD131">IFERROR(INDEX(bank!$A$2:$P$1212,MATCH($M131&amp;$N131,bank!$Q$2:$Q$1212,0),AD$1),FALSE)</f>
        <v>平安划款兴业</v>
      </c>
      <c r="AE131" s="21" cm="1">
        <f t="array" ref="AE131">IFERROR(INDEX(bank!$A$2:$P$1212,MATCH($M131&amp;$N131,bank!$Q$2:$Q$1212,0),AE$1),FALSE)</f>
        <v>45071.287407407413</v>
      </c>
      <c r="AF131" s="21" cm="1">
        <f t="array" ref="AF131">IFERROR(INDEX(bank!$A$2:$P$1212,MATCH($M131&amp;$N131,bank!$Q$2:$Q$1212,0),AF$1),FALSE)</f>
        <v>0</v>
      </c>
      <c r="AG131" s="21" cm="1">
        <f t="array" ref="AG131">IFERROR(INDEX(bank!$A$2:$P$1212,MATCH($M131&amp;$N131,bank!$Q$2:$Q$1212,0),AG$1),FALSE)</f>
        <v>0</v>
      </c>
      <c r="AH131" s="21" cm="1">
        <f t="array" ref="AH131">IFERROR(INDEX(bank!$A$2:$P$1212,MATCH($M131&amp;$N131,bank!$Q$2:$Q$1212,0),AH$1),FALSE)</f>
        <v>75863.59</v>
      </c>
      <c r="AI131" s="21" cm="1">
        <f t="array" ref="AI131">IFERROR(INDEX(bank!$A$2:$P$1212,MATCH($M131&amp;$N131,bank!$Q$2:$Q$1212,0),AI$1),FALSE)</f>
        <v>75863.59</v>
      </c>
      <c r="AJ131" s="21" cm="1">
        <f t="array" ref="AJ131">IFERROR(INDEX(bank!$A$2:$P$1212,MATCH($M131&amp;$N131,bank!$Q$2:$Q$1212,0),AJ$1),FALSE)</f>
        <v>-59271.52000000119</v>
      </c>
      <c r="AK131" s="21" cm="1">
        <f t="array" ref="AK131">IFERROR(INDEX(bank!$A$2:$P$1212,MATCH($M131&amp;$N131,bank!$Q$2:$Q$1212,0),AK$1),FALSE)</f>
        <v>1</v>
      </c>
      <c r="AL131" s="21" t="b" cm="1">
        <f t="array" ref="AL131">IFERROR(INDEX(bank!$A$2:$P$1212,MATCH($M131&amp;$N131,bank!$Q$2:$Q$1212,0),AL$1),FALSE)</f>
        <v>1</v>
      </c>
      <c r="AM131" s="21" t="str" cm="1">
        <f t="array" ref="AM131">IFERROR(INDEX(bank!$A$2:$P$1212,MATCH($M131&amp;$N131,bank!$Q$2:$Q$1212,0),AM$1),FALSE)</f>
        <v>出纳完成中</v>
      </c>
    </row>
    <row r="132" spans="1:39" hidden="1">
      <c r="A132" s="18" t="s">
        <v>28</v>
      </c>
      <c r="B132" s="18" t="s">
        <v>1002</v>
      </c>
      <c r="C132" s="18">
        <v>75863.59</v>
      </c>
      <c r="D132" s="20">
        <v>45071.084904085648</v>
      </c>
      <c r="E132" s="18" t="s">
        <v>30</v>
      </c>
      <c r="F132" s="18" t="s">
        <v>816</v>
      </c>
      <c r="G132" s="18" t="b">
        <v>1</v>
      </c>
      <c r="H132" s="18">
        <v>0</v>
      </c>
      <c r="I132" s="18">
        <v>1</v>
      </c>
      <c r="J132" s="18" t="s">
        <v>77</v>
      </c>
      <c r="K132" s="20">
        <v>45071.287750173607</v>
      </c>
      <c r="L132" s="18">
        <v>75863.59</v>
      </c>
      <c r="M132" s="18" t="s">
        <v>885</v>
      </c>
      <c r="N132" s="18">
        <v>138</v>
      </c>
      <c r="O132" s="19" cm="1">
        <f t="array" ref="O132">IFERROR(INDEX(cashier!$A$2:$I$672,MATCH($M132&amp;$N132,cashier!$J$2:$J$672,0),O$1),FALSE)</f>
        <v>566</v>
      </c>
      <c r="P132" s="19" t="str" cm="1">
        <f t="array" ref="P132">IFERROR(INDEX(cashier!$A$2:$I$672,MATCH($M132&amp;$N132,cashier!$J$2:$J$672,0),P$1),FALSE)</f>
        <v>兴业银行/RMB/-上海信智船务有限公司/216460100100065938</v>
      </c>
      <c r="Q132" s="19" cm="1">
        <f t="array" ref="Q132">IFERROR(INDEX(cashier!$A$2:$I$672,MATCH($M132&amp;$N132,cashier!$J$2:$J$672,0),Q$1),FALSE)</f>
        <v>45072.286091712973</v>
      </c>
      <c r="R132" s="19" t="str" cm="1">
        <f t="array" ref="R132">IFERROR(INDEX(cashier!$A$2:$I$672,MATCH($M132&amp;$N132,cashier!$J$2:$J$672,0),R$1),FALSE)</f>
        <v>RMB</v>
      </c>
      <c r="S132" s="19" cm="1">
        <f t="array" ref="S132">IFERROR(INDEX(cashier!$A$2:$I$672,MATCH($M132&amp;$N132,cashier!$J$2:$J$672,0),S$1),FALSE)</f>
        <v>75863.59</v>
      </c>
      <c r="T132" s="19" cm="1">
        <f t="array" ref="T132">IFERROR(INDEX(cashier!$A$2:$I$672,MATCH($M132&amp;$N132,cashier!$J$2:$J$672,0),T$1),FALSE)</f>
        <v>45071.287750173607</v>
      </c>
      <c r="U132" s="19" cm="1">
        <f t="array" ref="U132">IFERROR(INDEX(cashier!$A$2:$I$672,MATCH($M132&amp;$N132,cashier!$J$2:$J$672,0),U$1),FALSE)</f>
        <v>138</v>
      </c>
      <c r="V132" s="19" t="str" cm="1">
        <f t="array" ref="V132">IFERROR(INDEX(cashier!$A$2:$I$672,MATCH($M132&amp;$N132,cashier!$J$2:$J$672,0),V$1),FALSE)</f>
        <v>报销单</v>
      </c>
      <c r="W132" s="19" cm="1">
        <f t="array" ref="W132">IFERROR(INDEX(cashier!$A$2:$I$672,MATCH($M132&amp;$N132,cashier!$J$2:$J$672,0),W$1),FALSE)</f>
        <v>0</v>
      </c>
      <c r="X132" s="21" cm="1">
        <f t="array" ref="X132">IFERROR(INDEX(bank!$A$2:$P$1212,MATCH($M132&amp;$N132,bank!$Q$2:$Q$1212,0),X$1),FALSE)</f>
        <v>138</v>
      </c>
      <c r="Y132" s="21" t="str" cm="1">
        <f t="array" ref="Y132">IFERROR(INDEX(bank!$A$2:$P$1212,MATCH($M132&amp;$N132,bank!$Q$2:$Q$1212,0),Y$1),FALSE)</f>
        <v>报销单</v>
      </c>
      <c r="Z132" s="21" t="str" cm="1">
        <f t="array" ref="Z132">IFERROR(INDEX(bank!$A$2:$P$1212,MATCH($M132&amp;$N132,bank!$Q$2:$Q$1212,0),Z$1),FALSE)</f>
        <v>兴业银行/RMB/-上海信智船务有限公司/216460100100065938</v>
      </c>
      <c r="AA132" s="21" t="str" cm="1">
        <f t="array" ref="AA132">IFERROR(INDEX(bank!$A$2:$P$1212,MATCH($M132&amp;$N132,bank!$Q$2:$Q$1212,0),AA$1),FALSE)</f>
        <v>RMB</v>
      </c>
      <c r="AB132" s="21" cm="1">
        <f t="array" ref="AB132">IFERROR(INDEX(bank!$A$2:$P$1212,MATCH($M132&amp;$N132,bank!$Q$2:$Q$1212,0),AB$1),FALSE)</f>
        <v>0</v>
      </c>
      <c r="AC132" s="21" t="str" cm="1">
        <f t="array" ref="AC132">IFERROR(INDEX(bank!$A$2:$P$1212,MATCH($M132&amp;$N132,bank!$Q$2:$Q$1212,0),AC$1),FALSE)</f>
        <v>2201-划转</v>
      </c>
      <c r="AD132" s="21" t="str" cm="1">
        <f t="array" ref="AD132">IFERROR(INDEX(bank!$A$2:$P$1212,MATCH($M132&amp;$N132,bank!$Q$2:$Q$1212,0),AD$1),FALSE)</f>
        <v>兴业转平安内部工资户</v>
      </c>
      <c r="AE132" s="21" cm="1">
        <f t="array" ref="AE132">IFERROR(INDEX(bank!$A$2:$P$1212,MATCH($M132&amp;$N132,bank!$Q$2:$Q$1212,0),AE$1),FALSE)</f>
        <v>45071.287750173607</v>
      </c>
      <c r="AF132" s="21" cm="1">
        <f t="array" ref="AF132">IFERROR(INDEX(bank!$A$2:$P$1212,MATCH($M132&amp;$N132,bank!$Q$2:$Q$1212,0),AF$1),FALSE)</f>
        <v>0</v>
      </c>
      <c r="AG132" s="21" cm="1">
        <f t="array" ref="AG132">IFERROR(INDEX(bank!$A$2:$P$1212,MATCH($M132&amp;$N132,bank!$Q$2:$Q$1212,0),AG$1),FALSE)</f>
        <v>0</v>
      </c>
      <c r="AH132" s="21" cm="1">
        <f t="array" ref="AH132">IFERROR(INDEX(bank!$A$2:$P$1212,MATCH($M132&amp;$N132,bank!$Q$2:$Q$1212,0),AH$1),FALSE)</f>
        <v>75863.59</v>
      </c>
      <c r="AI132" s="21" cm="1">
        <f t="array" ref="AI132">IFERROR(INDEX(bank!$A$2:$P$1212,MATCH($M132&amp;$N132,bank!$Q$2:$Q$1212,0),AI$1),FALSE)</f>
        <v>75863.59</v>
      </c>
      <c r="AJ132" s="21" cm="1">
        <f t="array" ref="AJ132">IFERROR(INDEX(bank!$A$2:$P$1212,MATCH($M132&amp;$N132,bank!$Q$2:$Q$1212,0),AJ$1),FALSE)</f>
        <v>-70359.17</v>
      </c>
      <c r="AK132" s="21" cm="1">
        <f t="array" ref="AK132">IFERROR(INDEX(bank!$A$2:$P$1212,MATCH($M132&amp;$N132,bank!$Q$2:$Q$1212,0),AK$1),FALSE)</f>
        <v>1</v>
      </c>
      <c r="AL132" s="21" t="b" cm="1">
        <f t="array" ref="AL132">IFERROR(INDEX(bank!$A$2:$P$1212,MATCH($M132&amp;$N132,bank!$Q$2:$Q$1212,0),AL$1),FALSE)</f>
        <v>1</v>
      </c>
      <c r="AM132" s="21" t="str" cm="1">
        <f t="array" ref="AM132">IFERROR(INDEX(bank!$A$2:$P$1212,MATCH($M132&amp;$N132,bank!$Q$2:$Q$1212,0),AM$1),FALSE)</f>
        <v>出纳完成中</v>
      </c>
    </row>
    <row r="133" spans="1:39" hidden="1">
      <c r="A133" s="18" t="s">
        <v>61</v>
      </c>
      <c r="B133" s="18" t="s">
        <v>1003</v>
      </c>
      <c r="C133" s="18">
        <v>14.02</v>
      </c>
      <c r="D133" s="20">
        <v>45072.303110937501</v>
      </c>
      <c r="E133" s="18" t="s">
        <v>30</v>
      </c>
      <c r="F133" s="18" t="s">
        <v>20</v>
      </c>
      <c r="G133" s="18" t="b">
        <v>1</v>
      </c>
      <c r="H133" s="18">
        <v>0</v>
      </c>
      <c r="I133" s="18">
        <v>1</v>
      </c>
      <c r="J133" s="18" t="s">
        <v>46</v>
      </c>
      <c r="K133" s="20">
        <v>45079.257638888892</v>
      </c>
      <c r="L133" s="18">
        <v>14.02</v>
      </c>
      <c r="M133" s="18" t="s">
        <v>885</v>
      </c>
      <c r="N133" s="18">
        <v>140</v>
      </c>
      <c r="O133" s="19" cm="1">
        <f t="array" ref="O133">IFERROR(INDEX(cashier!$A$2:$I$672,MATCH($M133&amp;$N133,cashier!$J$2:$J$672,0),O$1),FALSE)</f>
        <v>596</v>
      </c>
      <c r="P133" s="19" t="str" cm="1">
        <f t="array" ref="P133">IFERROR(INDEX(cashier!$A$2:$I$672,MATCH($M133&amp;$N133,cashier!$J$2:$J$672,0),P$1),FALSE)</f>
        <v>吴总股东往来/RMB</v>
      </c>
      <c r="Q133" s="19" cm="1">
        <f t="array" ref="Q133">IFERROR(INDEX(cashier!$A$2:$I$672,MATCH($M133&amp;$N133,cashier!$J$2:$J$672,0),Q$1),FALSE)</f>
        <v>45079.253019016207</v>
      </c>
      <c r="R133" s="19" t="str" cm="1">
        <f t="array" ref="R133">IFERROR(INDEX(cashier!$A$2:$I$672,MATCH($M133&amp;$N133,cashier!$J$2:$J$672,0),R$1),FALSE)</f>
        <v>RMB</v>
      </c>
      <c r="S133" s="19" cm="1">
        <f t="array" ref="S133">IFERROR(INDEX(cashier!$A$2:$I$672,MATCH($M133&amp;$N133,cashier!$J$2:$J$672,0),S$1),FALSE)</f>
        <v>1158.19</v>
      </c>
      <c r="T133" s="19" cm="1">
        <f t="array" ref="T133">IFERROR(INDEX(cashier!$A$2:$I$672,MATCH($M133&amp;$N133,cashier!$J$2:$J$672,0),T$1),FALSE)</f>
        <v>45079.257638888892</v>
      </c>
      <c r="U133" s="19" cm="1">
        <f t="array" ref="U133">IFERROR(INDEX(cashier!$A$2:$I$672,MATCH($M133&amp;$N133,cashier!$J$2:$J$672,0),U$1),FALSE)</f>
        <v>140</v>
      </c>
      <c r="V133" s="19" t="str" cm="1">
        <f t="array" ref="V133">IFERROR(INDEX(cashier!$A$2:$I$672,MATCH($M133&amp;$N133,cashier!$J$2:$J$672,0),V$1),FALSE)</f>
        <v>报销单</v>
      </c>
      <c r="W133" s="19" cm="1">
        <f t="array" ref="W133">IFERROR(INDEX(cashier!$A$2:$I$672,MATCH($M133&amp;$N133,cashier!$J$2:$J$672,0),W$1),FALSE)</f>
        <v>0</v>
      </c>
      <c r="X133" s="21" cm="1">
        <f t="array" ref="X133">IFERROR(INDEX(bank!$A$2:$P$1212,MATCH($M133&amp;$N133,bank!$Q$2:$Q$1212,0),X$1),FALSE)</f>
        <v>140</v>
      </c>
      <c r="Y133" s="21" t="str" cm="1">
        <f t="array" ref="Y133">IFERROR(INDEX(bank!$A$2:$P$1212,MATCH($M133&amp;$N133,bank!$Q$2:$Q$1212,0),Y$1),FALSE)</f>
        <v>报销单</v>
      </c>
      <c r="Z133" s="21" t="str" cm="1">
        <f t="array" ref="Z133">IFERROR(INDEX(bank!$A$2:$P$1212,MATCH($M133&amp;$N133,bank!$Q$2:$Q$1212,0),Z$1),FALSE)</f>
        <v>吴总股东往来/RMB</v>
      </c>
      <c r="AA133" s="21" t="str" cm="1">
        <f t="array" ref="AA133">IFERROR(INDEX(bank!$A$2:$P$1212,MATCH($M133&amp;$N133,bank!$Q$2:$Q$1212,0),AA$1),FALSE)</f>
        <v>RMB</v>
      </c>
      <c r="AB133" s="21" cm="1">
        <f t="array" ref="AB133">IFERROR(INDEX(bank!$A$2:$P$1212,MATCH($M133&amp;$N133,bank!$Q$2:$Q$1212,0),AB$1),FALSE)</f>
        <v>0</v>
      </c>
      <c r="AC133" s="21" t="str" cm="1">
        <f t="array" ref="AC133">IFERROR(INDEX(bank!$A$2:$P$1212,MATCH($M133&amp;$N133,bank!$Q$2:$Q$1212,0),AC$1),FALSE)</f>
        <v xml:space="preserve">5502.09-办公费用 </v>
      </c>
      <c r="AD133" s="21" t="str" cm="1">
        <f t="array" ref="AD133">IFERROR(INDEX(bank!$A$2:$P$1212,MATCH($M133&amp;$N133,bank!$Q$2:$Q$1212,0),AD$1),FALSE)</f>
        <v>办公室垃圾袋</v>
      </c>
      <c r="AE133" s="21" cm="1">
        <f t="array" ref="AE133">IFERROR(INDEX(bank!$A$2:$P$1212,MATCH($M133&amp;$N133,bank!$Q$2:$Q$1212,0),AE$1),FALSE)</f>
        <v>45079.257638888892</v>
      </c>
      <c r="AF133" s="21" cm="1">
        <f t="array" ref="AF133">IFERROR(INDEX(bank!$A$2:$P$1212,MATCH($M133&amp;$N133,bank!$Q$2:$Q$1212,0),AF$1),FALSE)</f>
        <v>0</v>
      </c>
      <c r="AG133" s="21" cm="1">
        <f t="array" ref="AG133">IFERROR(INDEX(bank!$A$2:$P$1212,MATCH($M133&amp;$N133,bank!$Q$2:$Q$1212,0),AG$1),FALSE)</f>
        <v>0</v>
      </c>
      <c r="AH133" s="21" cm="1">
        <f t="array" ref="AH133">IFERROR(INDEX(bank!$A$2:$P$1212,MATCH($M133&amp;$N133,bank!$Q$2:$Q$1212,0),AH$1),FALSE)</f>
        <v>14.02</v>
      </c>
      <c r="AI133" s="21" cm="1">
        <f t="array" ref="AI133">IFERROR(INDEX(bank!$A$2:$P$1212,MATCH($M133&amp;$N133,bank!$Q$2:$Q$1212,0),AI$1),FALSE)</f>
        <v>14.02</v>
      </c>
      <c r="AJ133" s="21" cm="1">
        <f t="array" ref="AJ133">IFERROR(INDEX(bank!$A$2:$P$1212,MATCH($M133&amp;$N133,bank!$Q$2:$Q$1212,0),AJ$1),FALSE)</f>
        <v>11673628.26</v>
      </c>
      <c r="AK133" s="21" cm="1">
        <f t="array" ref="AK133">IFERROR(INDEX(bank!$A$2:$P$1212,MATCH($M133&amp;$N133,bank!$Q$2:$Q$1212,0),AK$1),FALSE)</f>
        <v>1</v>
      </c>
      <c r="AL133" s="21" t="b" cm="1">
        <f t="array" ref="AL133">IFERROR(INDEX(bank!$A$2:$P$1212,MATCH($M133&amp;$N133,bank!$Q$2:$Q$1212,0),AL$1),FALSE)</f>
        <v>1</v>
      </c>
      <c r="AM133" s="21" t="str" cm="1">
        <f t="array" ref="AM133">IFERROR(INDEX(bank!$A$2:$P$1212,MATCH($M133&amp;$N133,bank!$Q$2:$Q$1212,0),AM$1),FALSE)</f>
        <v>已关闭</v>
      </c>
    </row>
    <row r="134" spans="1:39" hidden="1">
      <c r="A134" s="18" t="s">
        <v>61</v>
      </c>
      <c r="B134" s="18" t="s">
        <v>1004</v>
      </c>
      <c r="C134" s="18">
        <v>59.88</v>
      </c>
      <c r="D134" s="20">
        <v>45072.303110937501</v>
      </c>
      <c r="E134" s="18" t="s">
        <v>30</v>
      </c>
      <c r="F134" s="18" t="s">
        <v>20</v>
      </c>
      <c r="G134" s="18" t="b">
        <v>1</v>
      </c>
      <c r="H134" s="18">
        <v>0</v>
      </c>
      <c r="I134" s="18">
        <v>1</v>
      </c>
      <c r="J134" s="18" t="s">
        <v>46</v>
      </c>
      <c r="K134" s="20">
        <v>45079.257638888892</v>
      </c>
      <c r="L134" s="18">
        <v>59.88</v>
      </c>
      <c r="M134" s="18" t="s">
        <v>885</v>
      </c>
      <c r="N134" s="18">
        <v>140</v>
      </c>
      <c r="O134" s="19" cm="1">
        <f t="array" ref="O134">IFERROR(INDEX(cashier!$A$2:$I$672,MATCH($M134&amp;$N134,cashier!$J$2:$J$672,0),O$1),FALSE)</f>
        <v>596</v>
      </c>
      <c r="P134" s="19" t="str" cm="1">
        <f t="array" ref="P134">IFERROR(INDEX(cashier!$A$2:$I$672,MATCH($M134&amp;$N134,cashier!$J$2:$J$672,0),P$1),FALSE)</f>
        <v>吴总股东往来/RMB</v>
      </c>
      <c r="Q134" s="19" cm="1">
        <f t="array" ref="Q134">IFERROR(INDEX(cashier!$A$2:$I$672,MATCH($M134&amp;$N134,cashier!$J$2:$J$672,0),Q$1),FALSE)</f>
        <v>45079.253019016207</v>
      </c>
      <c r="R134" s="19" t="str" cm="1">
        <f t="array" ref="R134">IFERROR(INDEX(cashier!$A$2:$I$672,MATCH($M134&amp;$N134,cashier!$J$2:$J$672,0),R$1),FALSE)</f>
        <v>RMB</v>
      </c>
      <c r="S134" s="19" cm="1">
        <f t="array" ref="S134">IFERROR(INDEX(cashier!$A$2:$I$672,MATCH($M134&amp;$N134,cashier!$J$2:$J$672,0),S$1),FALSE)</f>
        <v>1158.19</v>
      </c>
      <c r="T134" s="19" cm="1">
        <f t="array" ref="T134">IFERROR(INDEX(cashier!$A$2:$I$672,MATCH($M134&amp;$N134,cashier!$J$2:$J$672,0),T$1),FALSE)</f>
        <v>45079.257638888892</v>
      </c>
      <c r="U134" s="19" cm="1">
        <f t="array" ref="U134">IFERROR(INDEX(cashier!$A$2:$I$672,MATCH($M134&amp;$N134,cashier!$J$2:$J$672,0),U$1),FALSE)</f>
        <v>140</v>
      </c>
      <c r="V134" s="19" t="str" cm="1">
        <f t="array" ref="V134">IFERROR(INDEX(cashier!$A$2:$I$672,MATCH($M134&amp;$N134,cashier!$J$2:$J$672,0),V$1),FALSE)</f>
        <v>报销单</v>
      </c>
      <c r="W134" s="19" cm="1">
        <f t="array" ref="W134">IFERROR(INDEX(cashier!$A$2:$I$672,MATCH($M134&amp;$N134,cashier!$J$2:$J$672,0),W$1),FALSE)</f>
        <v>0</v>
      </c>
      <c r="X134" s="21" cm="1">
        <f t="array" ref="X134">IFERROR(INDEX(bank!$A$2:$P$1212,MATCH($M134&amp;$N134,bank!$Q$2:$Q$1212,0),X$1),FALSE)</f>
        <v>140</v>
      </c>
      <c r="Y134" s="21" t="str" cm="1">
        <f t="array" ref="Y134">IFERROR(INDEX(bank!$A$2:$P$1212,MATCH($M134&amp;$N134,bank!$Q$2:$Q$1212,0),Y$1),FALSE)</f>
        <v>报销单</v>
      </c>
      <c r="Z134" s="21" t="str" cm="1">
        <f t="array" ref="Z134">IFERROR(INDEX(bank!$A$2:$P$1212,MATCH($M134&amp;$N134,bank!$Q$2:$Q$1212,0),Z$1),FALSE)</f>
        <v>吴总股东往来/RMB</v>
      </c>
      <c r="AA134" s="21" t="str" cm="1">
        <f t="array" ref="AA134">IFERROR(INDEX(bank!$A$2:$P$1212,MATCH($M134&amp;$N134,bank!$Q$2:$Q$1212,0),AA$1),FALSE)</f>
        <v>RMB</v>
      </c>
      <c r="AB134" s="21" cm="1">
        <f t="array" ref="AB134">IFERROR(INDEX(bank!$A$2:$P$1212,MATCH($M134&amp;$N134,bank!$Q$2:$Q$1212,0),AB$1),FALSE)</f>
        <v>0</v>
      </c>
      <c r="AC134" s="21" t="str" cm="1">
        <f t="array" ref="AC134">IFERROR(INDEX(bank!$A$2:$P$1212,MATCH($M134&amp;$N134,bank!$Q$2:$Q$1212,0),AC$1),FALSE)</f>
        <v xml:space="preserve">5502.09-办公费用 </v>
      </c>
      <c r="AD134" s="21" t="str" cm="1">
        <f t="array" ref="AD134">IFERROR(INDEX(bank!$A$2:$P$1212,MATCH($M134&amp;$N134,bank!$Q$2:$Q$1212,0),AD$1),FALSE)</f>
        <v>办公室垃圾袋</v>
      </c>
      <c r="AE134" s="21" cm="1">
        <f t="array" ref="AE134">IFERROR(INDEX(bank!$A$2:$P$1212,MATCH($M134&amp;$N134,bank!$Q$2:$Q$1212,0),AE$1),FALSE)</f>
        <v>45079.257638888892</v>
      </c>
      <c r="AF134" s="21" cm="1">
        <f t="array" ref="AF134">IFERROR(INDEX(bank!$A$2:$P$1212,MATCH($M134&amp;$N134,bank!$Q$2:$Q$1212,0),AF$1),FALSE)</f>
        <v>0</v>
      </c>
      <c r="AG134" s="21" cm="1">
        <f t="array" ref="AG134">IFERROR(INDEX(bank!$A$2:$P$1212,MATCH($M134&amp;$N134,bank!$Q$2:$Q$1212,0),AG$1),FALSE)</f>
        <v>0</v>
      </c>
      <c r="AH134" s="21" cm="1">
        <f t="array" ref="AH134">IFERROR(INDEX(bank!$A$2:$P$1212,MATCH($M134&amp;$N134,bank!$Q$2:$Q$1212,0),AH$1),FALSE)</f>
        <v>14.02</v>
      </c>
      <c r="AI134" s="21" cm="1">
        <f t="array" ref="AI134">IFERROR(INDEX(bank!$A$2:$P$1212,MATCH($M134&amp;$N134,bank!$Q$2:$Q$1212,0),AI$1),FALSE)</f>
        <v>14.02</v>
      </c>
      <c r="AJ134" s="21" cm="1">
        <f t="array" ref="AJ134">IFERROR(INDEX(bank!$A$2:$P$1212,MATCH($M134&amp;$N134,bank!$Q$2:$Q$1212,0),AJ$1),FALSE)</f>
        <v>11673628.26</v>
      </c>
      <c r="AK134" s="21" cm="1">
        <f t="array" ref="AK134">IFERROR(INDEX(bank!$A$2:$P$1212,MATCH($M134&amp;$N134,bank!$Q$2:$Q$1212,0),AK$1),FALSE)</f>
        <v>1</v>
      </c>
      <c r="AL134" s="21" t="b" cm="1">
        <f t="array" ref="AL134">IFERROR(INDEX(bank!$A$2:$P$1212,MATCH($M134&amp;$N134,bank!$Q$2:$Q$1212,0),AL$1),FALSE)</f>
        <v>1</v>
      </c>
      <c r="AM134" s="21" t="str" cm="1">
        <f t="array" ref="AM134">IFERROR(INDEX(bank!$A$2:$P$1212,MATCH($M134&amp;$N134,bank!$Q$2:$Q$1212,0),AM$1),FALSE)</f>
        <v>已关闭</v>
      </c>
    </row>
    <row r="135" spans="1:39" hidden="1">
      <c r="A135" s="18" t="s">
        <v>61</v>
      </c>
      <c r="B135" s="18" t="s">
        <v>1005</v>
      </c>
      <c r="C135" s="18">
        <v>0</v>
      </c>
      <c r="D135" s="20">
        <v>45072.303110937501</v>
      </c>
      <c r="E135" s="18" t="s">
        <v>30</v>
      </c>
      <c r="F135" s="18" t="s">
        <v>20</v>
      </c>
      <c r="G135" s="18" t="b">
        <v>1</v>
      </c>
      <c r="H135" s="18">
        <v>0</v>
      </c>
      <c r="I135" s="18">
        <v>1</v>
      </c>
      <c r="J135" s="18" t="s">
        <v>46</v>
      </c>
      <c r="K135" s="20">
        <v>45079.257638888892</v>
      </c>
      <c r="L135" s="18">
        <v>400</v>
      </c>
      <c r="M135" s="18" t="s">
        <v>885</v>
      </c>
      <c r="N135" s="18">
        <v>140</v>
      </c>
      <c r="O135" s="19" cm="1">
        <f t="array" ref="O135">IFERROR(INDEX(cashier!$A$2:$I$672,MATCH($M135&amp;$N135,cashier!$J$2:$J$672,0),O$1),FALSE)</f>
        <v>596</v>
      </c>
      <c r="P135" s="19" t="str" cm="1">
        <f t="array" ref="P135">IFERROR(INDEX(cashier!$A$2:$I$672,MATCH($M135&amp;$N135,cashier!$J$2:$J$672,0),P$1),FALSE)</f>
        <v>吴总股东往来/RMB</v>
      </c>
      <c r="Q135" s="19" cm="1">
        <f t="array" ref="Q135">IFERROR(INDEX(cashier!$A$2:$I$672,MATCH($M135&amp;$N135,cashier!$J$2:$J$672,0),Q$1),FALSE)</f>
        <v>45079.253019016207</v>
      </c>
      <c r="R135" s="19" t="str" cm="1">
        <f t="array" ref="R135">IFERROR(INDEX(cashier!$A$2:$I$672,MATCH($M135&amp;$N135,cashier!$J$2:$J$672,0),R$1),FALSE)</f>
        <v>RMB</v>
      </c>
      <c r="S135" s="19" cm="1">
        <f t="array" ref="S135">IFERROR(INDEX(cashier!$A$2:$I$672,MATCH($M135&amp;$N135,cashier!$J$2:$J$672,0),S$1),FALSE)</f>
        <v>1158.19</v>
      </c>
      <c r="T135" s="19" cm="1">
        <f t="array" ref="T135">IFERROR(INDEX(cashier!$A$2:$I$672,MATCH($M135&amp;$N135,cashier!$J$2:$J$672,0),T$1),FALSE)</f>
        <v>45079.257638888892</v>
      </c>
      <c r="U135" s="19" cm="1">
        <f t="array" ref="U135">IFERROR(INDEX(cashier!$A$2:$I$672,MATCH($M135&amp;$N135,cashier!$J$2:$J$672,0),U$1),FALSE)</f>
        <v>140</v>
      </c>
      <c r="V135" s="19" t="str" cm="1">
        <f t="array" ref="V135">IFERROR(INDEX(cashier!$A$2:$I$672,MATCH($M135&amp;$N135,cashier!$J$2:$J$672,0),V$1),FALSE)</f>
        <v>报销单</v>
      </c>
      <c r="W135" s="19" cm="1">
        <f t="array" ref="W135">IFERROR(INDEX(cashier!$A$2:$I$672,MATCH($M135&amp;$N135,cashier!$J$2:$J$672,0),W$1),FALSE)</f>
        <v>0</v>
      </c>
      <c r="X135" s="21" cm="1">
        <f t="array" ref="X135">IFERROR(INDEX(bank!$A$2:$P$1212,MATCH($M135&amp;$N135,bank!$Q$2:$Q$1212,0),X$1),FALSE)</f>
        <v>140</v>
      </c>
      <c r="Y135" s="21" t="str" cm="1">
        <f t="array" ref="Y135">IFERROR(INDEX(bank!$A$2:$P$1212,MATCH($M135&amp;$N135,bank!$Q$2:$Q$1212,0),Y$1),FALSE)</f>
        <v>报销单</v>
      </c>
      <c r="Z135" s="21" t="str" cm="1">
        <f t="array" ref="Z135">IFERROR(INDEX(bank!$A$2:$P$1212,MATCH($M135&amp;$N135,bank!$Q$2:$Q$1212,0),Z$1),FALSE)</f>
        <v>吴总股东往来/RMB</v>
      </c>
      <c r="AA135" s="21" t="str" cm="1">
        <f t="array" ref="AA135">IFERROR(INDEX(bank!$A$2:$P$1212,MATCH($M135&amp;$N135,bank!$Q$2:$Q$1212,0),AA$1),FALSE)</f>
        <v>RMB</v>
      </c>
      <c r="AB135" s="21" cm="1">
        <f t="array" ref="AB135">IFERROR(INDEX(bank!$A$2:$P$1212,MATCH($M135&amp;$N135,bank!$Q$2:$Q$1212,0),AB$1),FALSE)</f>
        <v>0</v>
      </c>
      <c r="AC135" s="21" t="str" cm="1">
        <f t="array" ref="AC135">IFERROR(INDEX(bank!$A$2:$P$1212,MATCH($M135&amp;$N135,bank!$Q$2:$Q$1212,0),AC$1),FALSE)</f>
        <v xml:space="preserve">5502.09-办公费用 </v>
      </c>
      <c r="AD135" s="21" t="str" cm="1">
        <f t="array" ref="AD135">IFERROR(INDEX(bank!$A$2:$P$1212,MATCH($M135&amp;$N135,bank!$Q$2:$Q$1212,0),AD$1),FALSE)</f>
        <v>办公室垃圾袋</v>
      </c>
      <c r="AE135" s="21" cm="1">
        <f t="array" ref="AE135">IFERROR(INDEX(bank!$A$2:$P$1212,MATCH($M135&amp;$N135,bank!$Q$2:$Q$1212,0),AE$1),FALSE)</f>
        <v>45079.257638888892</v>
      </c>
      <c r="AF135" s="21" cm="1">
        <f t="array" ref="AF135">IFERROR(INDEX(bank!$A$2:$P$1212,MATCH($M135&amp;$N135,bank!$Q$2:$Q$1212,0),AF$1),FALSE)</f>
        <v>0</v>
      </c>
      <c r="AG135" s="21" cm="1">
        <f t="array" ref="AG135">IFERROR(INDEX(bank!$A$2:$P$1212,MATCH($M135&amp;$N135,bank!$Q$2:$Q$1212,0),AG$1),FALSE)</f>
        <v>0</v>
      </c>
      <c r="AH135" s="21" cm="1">
        <f t="array" ref="AH135">IFERROR(INDEX(bank!$A$2:$P$1212,MATCH($M135&amp;$N135,bank!$Q$2:$Q$1212,0),AH$1),FALSE)</f>
        <v>14.02</v>
      </c>
      <c r="AI135" s="21" cm="1">
        <f t="array" ref="AI135">IFERROR(INDEX(bank!$A$2:$P$1212,MATCH($M135&amp;$N135,bank!$Q$2:$Q$1212,0),AI$1),FALSE)</f>
        <v>14.02</v>
      </c>
      <c r="AJ135" s="21" cm="1">
        <f t="array" ref="AJ135">IFERROR(INDEX(bank!$A$2:$P$1212,MATCH($M135&amp;$N135,bank!$Q$2:$Q$1212,0),AJ$1),FALSE)</f>
        <v>11673628.26</v>
      </c>
      <c r="AK135" s="21" cm="1">
        <f t="array" ref="AK135">IFERROR(INDEX(bank!$A$2:$P$1212,MATCH($M135&amp;$N135,bank!$Q$2:$Q$1212,0),AK$1),FALSE)</f>
        <v>1</v>
      </c>
      <c r="AL135" s="21" t="b" cm="1">
        <f t="array" ref="AL135">IFERROR(INDEX(bank!$A$2:$P$1212,MATCH($M135&amp;$N135,bank!$Q$2:$Q$1212,0),AL$1),FALSE)</f>
        <v>1</v>
      </c>
      <c r="AM135" s="21" t="str" cm="1">
        <f t="array" ref="AM135">IFERROR(INDEX(bank!$A$2:$P$1212,MATCH($M135&amp;$N135,bank!$Q$2:$Q$1212,0),AM$1),FALSE)</f>
        <v>已关闭</v>
      </c>
    </row>
    <row r="136" spans="1:39" hidden="1">
      <c r="A136" s="18" t="s">
        <v>61</v>
      </c>
      <c r="B136" s="18" t="s">
        <v>1006</v>
      </c>
      <c r="C136" s="18">
        <v>122.2</v>
      </c>
      <c r="D136" s="20">
        <v>45072.303110937501</v>
      </c>
      <c r="E136" s="18" t="s">
        <v>30</v>
      </c>
      <c r="F136" s="18" t="s">
        <v>20</v>
      </c>
      <c r="G136" s="18" t="b">
        <v>1</v>
      </c>
      <c r="H136" s="18">
        <v>0</v>
      </c>
      <c r="I136" s="18">
        <v>1</v>
      </c>
      <c r="J136" s="18" t="s">
        <v>46</v>
      </c>
      <c r="K136" s="20">
        <v>45079.257638888892</v>
      </c>
      <c r="L136" s="18">
        <v>122.2</v>
      </c>
      <c r="M136" s="18" t="s">
        <v>885</v>
      </c>
      <c r="N136" s="18">
        <v>140</v>
      </c>
      <c r="O136" s="19" cm="1">
        <f t="array" ref="O136">IFERROR(INDEX(cashier!$A$2:$I$672,MATCH($M136&amp;$N136,cashier!$J$2:$J$672,0),O$1),FALSE)</f>
        <v>596</v>
      </c>
      <c r="P136" s="19" t="str" cm="1">
        <f t="array" ref="P136">IFERROR(INDEX(cashier!$A$2:$I$672,MATCH($M136&amp;$N136,cashier!$J$2:$J$672,0),P$1),FALSE)</f>
        <v>吴总股东往来/RMB</v>
      </c>
      <c r="Q136" s="19" cm="1">
        <f t="array" ref="Q136">IFERROR(INDEX(cashier!$A$2:$I$672,MATCH($M136&amp;$N136,cashier!$J$2:$J$672,0),Q$1),FALSE)</f>
        <v>45079.253019016207</v>
      </c>
      <c r="R136" s="19" t="str" cm="1">
        <f t="array" ref="R136">IFERROR(INDEX(cashier!$A$2:$I$672,MATCH($M136&amp;$N136,cashier!$J$2:$J$672,0),R$1),FALSE)</f>
        <v>RMB</v>
      </c>
      <c r="S136" s="19" cm="1">
        <f t="array" ref="S136">IFERROR(INDEX(cashier!$A$2:$I$672,MATCH($M136&amp;$N136,cashier!$J$2:$J$672,0),S$1),FALSE)</f>
        <v>1158.19</v>
      </c>
      <c r="T136" s="19" cm="1">
        <f t="array" ref="T136">IFERROR(INDEX(cashier!$A$2:$I$672,MATCH($M136&amp;$N136,cashier!$J$2:$J$672,0),T$1),FALSE)</f>
        <v>45079.257638888892</v>
      </c>
      <c r="U136" s="19" cm="1">
        <f t="array" ref="U136">IFERROR(INDEX(cashier!$A$2:$I$672,MATCH($M136&amp;$N136,cashier!$J$2:$J$672,0),U$1),FALSE)</f>
        <v>140</v>
      </c>
      <c r="V136" s="19" t="str" cm="1">
        <f t="array" ref="V136">IFERROR(INDEX(cashier!$A$2:$I$672,MATCH($M136&amp;$N136,cashier!$J$2:$J$672,0),V$1),FALSE)</f>
        <v>报销单</v>
      </c>
      <c r="W136" s="19" cm="1">
        <f t="array" ref="W136">IFERROR(INDEX(cashier!$A$2:$I$672,MATCH($M136&amp;$N136,cashier!$J$2:$J$672,0),W$1),FALSE)</f>
        <v>0</v>
      </c>
      <c r="X136" s="21" cm="1">
        <f t="array" ref="X136">IFERROR(INDEX(bank!$A$2:$P$1212,MATCH($M136&amp;$N136,bank!$Q$2:$Q$1212,0),X$1),FALSE)</f>
        <v>140</v>
      </c>
      <c r="Y136" s="21" t="str" cm="1">
        <f t="array" ref="Y136">IFERROR(INDEX(bank!$A$2:$P$1212,MATCH($M136&amp;$N136,bank!$Q$2:$Q$1212,0),Y$1),FALSE)</f>
        <v>报销单</v>
      </c>
      <c r="Z136" s="21" t="str" cm="1">
        <f t="array" ref="Z136">IFERROR(INDEX(bank!$A$2:$P$1212,MATCH($M136&amp;$N136,bank!$Q$2:$Q$1212,0),Z$1),FALSE)</f>
        <v>吴总股东往来/RMB</v>
      </c>
      <c r="AA136" s="21" t="str" cm="1">
        <f t="array" ref="AA136">IFERROR(INDEX(bank!$A$2:$P$1212,MATCH($M136&amp;$N136,bank!$Q$2:$Q$1212,0),AA$1),FALSE)</f>
        <v>RMB</v>
      </c>
      <c r="AB136" s="21" cm="1">
        <f t="array" ref="AB136">IFERROR(INDEX(bank!$A$2:$P$1212,MATCH($M136&amp;$N136,bank!$Q$2:$Q$1212,0),AB$1),FALSE)</f>
        <v>0</v>
      </c>
      <c r="AC136" s="21" t="str" cm="1">
        <f t="array" ref="AC136">IFERROR(INDEX(bank!$A$2:$P$1212,MATCH($M136&amp;$N136,bank!$Q$2:$Q$1212,0),AC$1),FALSE)</f>
        <v xml:space="preserve">5502.09-办公费用 </v>
      </c>
      <c r="AD136" s="21" t="str" cm="1">
        <f t="array" ref="AD136">IFERROR(INDEX(bank!$A$2:$P$1212,MATCH($M136&amp;$N136,bank!$Q$2:$Q$1212,0),AD$1),FALSE)</f>
        <v>办公室垃圾袋</v>
      </c>
      <c r="AE136" s="21" cm="1">
        <f t="array" ref="AE136">IFERROR(INDEX(bank!$A$2:$P$1212,MATCH($M136&amp;$N136,bank!$Q$2:$Q$1212,0),AE$1),FALSE)</f>
        <v>45079.257638888892</v>
      </c>
      <c r="AF136" s="21" cm="1">
        <f t="array" ref="AF136">IFERROR(INDEX(bank!$A$2:$P$1212,MATCH($M136&amp;$N136,bank!$Q$2:$Q$1212,0),AF$1),FALSE)</f>
        <v>0</v>
      </c>
      <c r="AG136" s="21" cm="1">
        <f t="array" ref="AG136">IFERROR(INDEX(bank!$A$2:$P$1212,MATCH($M136&amp;$N136,bank!$Q$2:$Q$1212,0),AG$1),FALSE)</f>
        <v>0</v>
      </c>
      <c r="AH136" s="21" cm="1">
        <f t="array" ref="AH136">IFERROR(INDEX(bank!$A$2:$P$1212,MATCH($M136&amp;$N136,bank!$Q$2:$Q$1212,0),AH$1),FALSE)</f>
        <v>14.02</v>
      </c>
      <c r="AI136" s="21" cm="1">
        <f t="array" ref="AI136">IFERROR(INDEX(bank!$A$2:$P$1212,MATCH($M136&amp;$N136,bank!$Q$2:$Q$1212,0),AI$1),FALSE)</f>
        <v>14.02</v>
      </c>
      <c r="AJ136" s="21" cm="1">
        <f t="array" ref="AJ136">IFERROR(INDEX(bank!$A$2:$P$1212,MATCH($M136&amp;$N136,bank!$Q$2:$Q$1212,0),AJ$1),FALSE)</f>
        <v>11673628.26</v>
      </c>
      <c r="AK136" s="21" cm="1">
        <f t="array" ref="AK136">IFERROR(INDEX(bank!$A$2:$P$1212,MATCH($M136&amp;$N136,bank!$Q$2:$Q$1212,0),AK$1),FALSE)</f>
        <v>1</v>
      </c>
      <c r="AL136" s="21" t="b" cm="1">
        <f t="array" ref="AL136">IFERROR(INDEX(bank!$A$2:$P$1212,MATCH($M136&amp;$N136,bank!$Q$2:$Q$1212,0),AL$1),FALSE)</f>
        <v>1</v>
      </c>
      <c r="AM136" s="21" t="str" cm="1">
        <f t="array" ref="AM136">IFERROR(INDEX(bank!$A$2:$P$1212,MATCH($M136&amp;$N136,bank!$Q$2:$Q$1212,0),AM$1),FALSE)</f>
        <v>已关闭</v>
      </c>
    </row>
    <row r="137" spans="1:39" hidden="1">
      <c r="A137" s="18" t="s">
        <v>696</v>
      </c>
      <c r="B137" s="18" t="s">
        <v>1007</v>
      </c>
      <c r="C137" s="18">
        <v>62.09</v>
      </c>
      <c r="D137" s="20">
        <v>45072.303110937501</v>
      </c>
      <c r="E137" s="18" t="s">
        <v>30</v>
      </c>
      <c r="F137" s="18" t="s">
        <v>20</v>
      </c>
      <c r="G137" s="18" t="b">
        <v>1</v>
      </c>
      <c r="H137" s="18">
        <v>0</v>
      </c>
      <c r="I137" s="18">
        <v>1</v>
      </c>
      <c r="J137" s="18" t="s">
        <v>46</v>
      </c>
      <c r="K137" s="20">
        <v>45079.257638888892</v>
      </c>
      <c r="L137" s="18">
        <v>62.09</v>
      </c>
      <c r="M137" s="18" t="s">
        <v>885</v>
      </c>
      <c r="N137" s="18">
        <v>140</v>
      </c>
      <c r="O137" s="19" cm="1">
        <f t="array" ref="O137">IFERROR(INDEX(cashier!$A$2:$I$672,MATCH($M137&amp;$N137,cashier!$J$2:$J$672,0),O$1),FALSE)</f>
        <v>596</v>
      </c>
      <c r="P137" s="19" t="str" cm="1">
        <f t="array" ref="P137">IFERROR(INDEX(cashier!$A$2:$I$672,MATCH($M137&amp;$N137,cashier!$J$2:$J$672,0),P$1),FALSE)</f>
        <v>吴总股东往来/RMB</v>
      </c>
      <c r="Q137" s="19" cm="1">
        <f t="array" ref="Q137">IFERROR(INDEX(cashier!$A$2:$I$672,MATCH($M137&amp;$N137,cashier!$J$2:$J$672,0),Q$1),FALSE)</f>
        <v>45079.253019016207</v>
      </c>
      <c r="R137" s="19" t="str" cm="1">
        <f t="array" ref="R137">IFERROR(INDEX(cashier!$A$2:$I$672,MATCH($M137&amp;$N137,cashier!$J$2:$J$672,0),R$1),FALSE)</f>
        <v>RMB</v>
      </c>
      <c r="S137" s="19" cm="1">
        <f t="array" ref="S137">IFERROR(INDEX(cashier!$A$2:$I$672,MATCH($M137&amp;$N137,cashier!$J$2:$J$672,0),S$1),FALSE)</f>
        <v>1158.19</v>
      </c>
      <c r="T137" s="19" cm="1">
        <f t="array" ref="T137">IFERROR(INDEX(cashier!$A$2:$I$672,MATCH($M137&amp;$N137,cashier!$J$2:$J$672,0),T$1),FALSE)</f>
        <v>45079.257638888892</v>
      </c>
      <c r="U137" s="19" cm="1">
        <f t="array" ref="U137">IFERROR(INDEX(cashier!$A$2:$I$672,MATCH($M137&amp;$N137,cashier!$J$2:$J$672,0),U$1),FALSE)</f>
        <v>140</v>
      </c>
      <c r="V137" s="19" t="str" cm="1">
        <f t="array" ref="V137">IFERROR(INDEX(cashier!$A$2:$I$672,MATCH($M137&amp;$N137,cashier!$J$2:$J$672,0),V$1),FALSE)</f>
        <v>报销单</v>
      </c>
      <c r="W137" s="19" cm="1">
        <f t="array" ref="W137">IFERROR(INDEX(cashier!$A$2:$I$672,MATCH($M137&amp;$N137,cashier!$J$2:$J$672,0),W$1),FALSE)</f>
        <v>0</v>
      </c>
      <c r="X137" s="21" cm="1">
        <f t="array" ref="X137">IFERROR(INDEX(bank!$A$2:$P$1212,MATCH($M137&amp;$N137,bank!$Q$2:$Q$1212,0),X$1),FALSE)</f>
        <v>140</v>
      </c>
      <c r="Y137" s="21" t="str" cm="1">
        <f t="array" ref="Y137">IFERROR(INDEX(bank!$A$2:$P$1212,MATCH($M137&amp;$N137,bank!$Q$2:$Q$1212,0),Y$1),FALSE)</f>
        <v>报销单</v>
      </c>
      <c r="Z137" s="21" t="str" cm="1">
        <f t="array" ref="Z137">IFERROR(INDEX(bank!$A$2:$P$1212,MATCH($M137&amp;$N137,bank!$Q$2:$Q$1212,0),Z$1),FALSE)</f>
        <v>吴总股东往来/RMB</v>
      </c>
      <c r="AA137" s="21" t="str" cm="1">
        <f t="array" ref="AA137">IFERROR(INDEX(bank!$A$2:$P$1212,MATCH($M137&amp;$N137,bank!$Q$2:$Q$1212,0),AA$1),FALSE)</f>
        <v>RMB</v>
      </c>
      <c r="AB137" s="21" cm="1">
        <f t="array" ref="AB137">IFERROR(INDEX(bank!$A$2:$P$1212,MATCH($M137&amp;$N137,bank!$Q$2:$Q$1212,0),AB$1),FALSE)</f>
        <v>0</v>
      </c>
      <c r="AC137" s="21" t="str" cm="1">
        <f t="array" ref="AC137">IFERROR(INDEX(bank!$A$2:$P$1212,MATCH($M137&amp;$N137,bank!$Q$2:$Q$1212,0),AC$1),FALSE)</f>
        <v xml:space="preserve">5502.09-办公费用 </v>
      </c>
      <c r="AD137" s="21" t="str" cm="1">
        <f t="array" ref="AD137">IFERROR(INDEX(bank!$A$2:$P$1212,MATCH($M137&amp;$N137,bank!$Q$2:$Q$1212,0),AD$1),FALSE)</f>
        <v>办公室垃圾袋</v>
      </c>
      <c r="AE137" s="21" cm="1">
        <f t="array" ref="AE137">IFERROR(INDEX(bank!$A$2:$P$1212,MATCH($M137&amp;$N137,bank!$Q$2:$Q$1212,0),AE$1),FALSE)</f>
        <v>45079.257638888892</v>
      </c>
      <c r="AF137" s="21" cm="1">
        <f t="array" ref="AF137">IFERROR(INDEX(bank!$A$2:$P$1212,MATCH($M137&amp;$N137,bank!$Q$2:$Q$1212,0),AF$1),FALSE)</f>
        <v>0</v>
      </c>
      <c r="AG137" s="21" cm="1">
        <f t="array" ref="AG137">IFERROR(INDEX(bank!$A$2:$P$1212,MATCH($M137&amp;$N137,bank!$Q$2:$Q$1212,0),AG$1),FALSE)</f>
        <v>0</v>
      </c>
      <c r="AH137" s="21" cm="1">
        <f t="array" ref="AH137">IFERROR(INDEX(bank!$A$2:$P$1212,MATCH($M137&amp;$N137,bank!$Q$2:$Q$1212,0),AH$1),FALSE)</f>
        <v>14.02</v>
      </c>
      <c r="AI137" s="21" cm="1">
        <f t="array" ref="AI137">IFERROR(INDEX(bank!$A$2:$P$1212,MATCH($M137&amp;$N137,bank!$Q$2:$Q$1212,0),AI$1),FALSE)</f>
        <v>14.02</v>
      </c>
      <c r="AJ137" s="21" cm="1">
        <f t="array" ref="AJ137">IFERROR(INDEX(bank!$A$2:$P$1212,MATCH($M137&amp;$N137,bank!$Q$2:$Q$1212,0),AJ$1),FALSE)</f>
        <v>11673628.26</v>
      </c>
      <c r="AK137" s="21" cm="1">
        <f t="array" ref="AK137">IFERROR(INDEX(bank!$A$2:$P$1212,MATCH($M137&amp;$N137,bank!$Q$2:$Q$1212,0),AK$1),FALSE)</f>
        <v>1</v>
      </c>
      <c r="AL137" s="21" t="b" cm="1">
        <f t="array" ref="AL137">IFERROR(INDEX(bank!$A$2:$P$1212,MATCH($M137&amp;$N137,bank!$Q$2:$Q$1212,0),AL$1),FALSE)</f>
        <v>1</v>
      </c>
      <c r="AM137" s="21" t="str" cm="1">
        <f t="array" ref="AM137">IFERROR(INDEX(bank!$A$2:$P$1212,MATCH($M137&amp;$N137,bank!$Q$2:$Q$1212,0),AM$1),FALSE)</f>
        <v>已关闭</v>
      </c>
    </row>
    <row r="138" spans="1:39" hidden="1">
      <c r="A138" s="18" t="s">
        <v>696</v>
      </c>
      <c r="B138" s="18" t="s">
        <v>1008</v>
      </c>
      <c r="C138" s="18">
        <v>0</v>
      </c>
      <c r="D138" s="20">
        <v>45072.303110937501</v>
      </c>
      <c r="E138" s="18" t="s">
        <v>30</v>
      </c>
      <c r="F138" s="18" t="s">
        <v>20</v>
      </c>
      <c r="G138" s="18" t="b">
        <v>1</v>
      </c>
      <c r="H138" s="18">
        <v>0</v>
      </c>
      <c r="I138" s="18">
        <v>1</v>
      </c>
      <c r="J138" s="18" t="s">
        <v>46</v>
      </c>
      <c r="K138" s="20">
        <v>45079.257638888892</v>
      </c>
      <c r="L138" s="18">
        <v>500</v>
      </c>
      <c r="M138" s="18" t="s">
        <v>885</v>
      </c>
      <c r="N138" s="18">
        <v>140</v>
      </c>
      <c r="O138" s="19" cm="1">
        <f t="array" ref="O138">IFERROR(INDEX(cashier!$A$2:$I$672,MATCH($M138&amp;$N138,cashier!$J$2:$J$672,0),O$1),FALSE)</f>
        <v>596</v>
      </c>
      <c r="P138" s="19" t="str" cm="1">
        <f t="array" ref="P138">IFERROR(INDEX(cashier!$A$2:$I$672,MATCH($M138&amp;$N138,cashier!$J$2:$J$672,0),P$1),FALSE)</f>
        <v>吴总股东往来/RMB</v>
      </c>
      <c r="Q138" s="19" cm="1">
        <f t="array" ref="Q138">IFERROR(INDEX(cashier!$A$2:$I$672,MATCH($M138&amp;$N138,cashier!$J$2:$J$672,0),Q$1),FALSE)</f>
        <v>45079.253019016207</v>
      </c>
      <c r="R138" s="19" t="str" cm="1">
        <f t="array" ref="R138">IFERROR(INDEX(cashier!$A$2:$I$672,MATCH($M138&amp;$N138,cashier!$J$2:$J$672,0),R$1),FALSE)</f>
        <v>RMB</v>
      </c>
      <c r="S138" s="19" cm="1">
        <f t="array" ref="S138">IFERROR(INDEX(cashier!$A$2:$I$672,MATCH($M138&amp;$N138,cashier!$J$2:$J$672,0),S$1),FALSE)</f>
        <v>1158.19</v>
      </c>
      <c r="T138" s="19" cm="1">
        <f t="array" ref="T138">IFERROR(INDEX(cashier!$A$2:$I$672,MATCH($M138&amp;$N138,cashier!$J$2:$J$672,0),T$1),FALSE)</f>
        <v>45079.257638888892</v>
      </c>
      <c r="U138" s="19" cm="1">
        <f t="array" ref="U138">IFERROR(INDEX(cashier!$A$2:$I$672,MATCH($M138&amp;$N138,cashier!$J$2:$J$672,0),U$1),FALSE)</f>
        <v>140</v>
      </c>
      <c r="V138" s="19" t="str" cm="1">
        <f t="array" ref="V138">IFERROR(INDEX(cashier!$A$2:$I$672,MATCH($M138&amp;$N138,cashier!$J$2:$J$672,0),V$1),FALSE)</f>
        <v>报销单</v>
      </c>
      <c r="W138" s="19" cm="1">
        <f t="array" ref="W138">IFERROR(INDEX(cashier!$A$2:$I$672,MATCH($M138&amp;$N138,cashier!$J$2:$J$672,0),W$1),FALSE)</f>
        <v>0</v>
      </c>
      <c r="X138" s="21" cm="1">
        <f t="array" ref="X138">IFERROR(INDEX(bank!$A$2:$P$1212,MATCH($M138&amp;$N138,bank!$Q$2:$Q$1212,0),X$1),FALSE)</f>
        <v>140</v>
      </c>
      <c r="Y138" s="21" t="str" cm="1">
        <f t="array" ref="Y138">IFERROR(INDEX(bank!$A$2:$P$1212,MATCH($M138&amp;$N138,bank!$Q$2:$Q$1212,0),Y$1),FALSE)</f>
        <v>报销单</v>
      </c>
      <c r="Z138" s="21" t="str" cm="1">
        <f t="array" ref="Z138">IFERROR(INDEX(bank!$A$2:$P$1212,MATCH($M138&amp;$N138,bank!$Q$2:$Q$1212,0),Z$1),FALSE)</f>
        <v>吴总股东往来/RMB</v>
      </c>
      <c r="AA138" s="21" t="str" cm="1">
        <f t="array" ref="AA138">IFERROR(INDEX(bank!$A$2:$P$1212,MATCH($M138&amp;$N138,bank!$Q$2:$Q$1212,0),AA$1),FALSE)</f>
        <v>RMB</v>
      </c>
      <c r="AB138" s="21" cm="1">
        <f t="array" ref="AB138">IFERROR(INDEX(bank!$A$2:$P$1212,MATCH($M138&amp;$N138,bank!$Q$2:$Q$1212,0),AB$1),FALSE)</f>
        <v>0</v>
      </c>
      <c r="AC138" s="21" t="str" cm="1">
        <f t="array" ref="AC138">IFERROR(INDEX(bank!$A$2:$P$1212,MATCH($M138&amp;$N138,bank!$Q$2:$Q$1212,0),AC$1),FALSE)</f>
        <v xml:space="preserve">5502.09-办公费用 </v>
      </c>
      <c r="AD138" s="21" t="str" cm="1">
        <f t="array" ref="AD138">IFERROR(INDEX(bank!$A$2:$P$1212,MATCH($M138&amp;$N138,bank!$Q$2:$Q$1212,0),AD$1),FALSE)</f>
        <v>办公室垃圾袋</v>
      </c>
      <c r="AE138" s="21" cm="1">
        <f t="array" ref="AE138">IFERROR(INDEX(bank!$A$2:$P$1212,MATCH($M138&amp;$N138,bank!$Q$2:$Q$1212,0),AE$1),FALSE)</f>
        <v>45079.257638888892</v>
      </c>
      <c r="AF138" s="21" cm="1">
        <f t="array" ref="AF138">IFERROR(INDEX(bank!$A$2:$P$1212,MATCH($M138&amp;$N138,bank!$Q$2:$Q$1212,0),AF$1),FALSE)</f>
        <v>0</v>
      </c>
      <c r="AG138" s="21" cm="1">
        <f t="array" ref="AG138">IFERROR(INDEX(bank!$A$2:$P$1212,MATCH($M138&amp;$N138,bank!$Q$2:$Q$1212,0),AG$1),FALSE)</f>
        <v>0</v>
      </c>
      <c r="AH138" s="21" cm="1">
        <f t="array" ref="AH138">IFERROR(INDEX(bank!$A$2:$P$1212,MATCH($M138&amp;$N138,bank!$Q$2:$Q$1212,0),AH$1),FALSE)</f>
        <v>14.02</v>
      </c>
      <c r="AI138" s="21" cm="1">
        <f t="array" ref="AI138">IFERROR(INDEX(bank!$A$2:$P$1212,MATCH($M138&amp;$N138,bank!$Q$2:$Q$1212,0),AI$1),FALSE)</f>
        <v>14.02</v>
      </c>
      <c r="AJ138" s="21" cm="1">
        <f t="array" ref="AJ138">IFERROR(INDEX(bank!$A$2:$P$1212,MATCH($M138&amp;$N138,bank!$Q$2:$Q$1212,0),AJ$1),FALSE)</f>
        <v>11673628.26</v>
      </c>
      <c r="AK138" s="21" cm="1">
        <f t="array" ref="AK138">IFERROR(INDEX(bank!$A$2:$P$1212,MATCH($M138&amp;$N138,bank!$Q$2:$Q$1212,0),AK$1),FALSE)</f>
        <v>1</v>
      </c>
      <c r="AL138" s="21" t="b" cm="1">
        <f t="array" ref="AL138">IFERROR(INDEX(bank!$A$2:$P$1212,MATCH($M138&amp;$N138,bank!$Q$2:$Q$1212,0),AL$1),FALSE)</f>
        <v>1</v>
      </c>
      <c r="AM138" s="21" t="str" cm="1">
        <f t="array" ref="AM138">IFERROR(INDEX(bank!$A$2:$P$1212,MATCH($M138&amp;$N138,bank!$Q$2:$Q$1212,0),AM$1),FALSE)</f>
        <v>已关闭</v>
      </c>
    </row>
    <row r="139" spans="1:39" hidden="1">
      <c r="A139" s="18" t="s">
        <v>891</v>
      </c>
      <c r="B139" s="18" t="s">
        <v>1009</v>
      </c>
      <c r="C139" s="18">
        <v>0</v>
      </c>
      <c r="D139" s="20">
        <v>45075.34471542824</v>
      </c>
      <c r="E139" s="18" t="s">
        <v>30</v>
      </c>
      <c r="F139" s="18" t="s">
        <v>20</v>
      </c>
      <c r="G139" s="18" t="b">
        <v>1</v>
      </c>
      <c r="H139" s="18">
        <v>0</v>
      </c>
      <c r="I139" s="18">
        <v>1</v>
      </c>
      <c r="J139" s="18" t="s">
        <v>46</v>
      </c>
      <c r="K139" s="20">
        <v>45079.258425925917</v>
      </c>
      <c r="L139" s="18">
        <v>229</v>
      </c>
      <c r="M139" s="18" t="s">
        <v>885</v>
      </c>
      <c r="N139" s="18">
        <v>142</v>
      </c>
      <c r="O139" s="19" cm="1">
        <f t="array" ref="O139">IFERROR(INDEX(cashier!$A$2:$I$672,MATCH($M139&amp;$N139,cashier!$J$2:$J$672,0),O$1),FALSE)</f>
        <v>597</v>
      </c>
      <c r="P139" s="19" t="str" cm="1">
        <f t="array" ref="P139">IFERROR(INDEX(cashier!$A$2:$I$672,MATCH($M139&amp;$N139,cashier!$J$2:$J$672,0),P$1),FALSE)</f>
        <v>吴总股东往来/RMB</v>
      </c>
      <c r="Q139" s="19" cm="1">
        <f t="array" ref="Q139">IFERROR(INDEX(cashier!$A$2:$I$672,MATCH($M139&amp;$N139,cashier!$J$2:$J$672,0),Q$1),FALSE)</f>
        <v>45079.253853414353</v>
      </c>
      <c r="R139" s="19" t="str" cm="1">
        <f t="array" ref="R139">IFERROR(INDEX(cashier!$A$2:$I$672,MATCH($M139&amp;$N139,cashier!$J$2:$J$672,0),R$1),FALSE)</f>
        <v>RMB</v>
      </c>
      <c r="S139" s="19" cm="1">
        <f t="array" ref="S139">IFERROR(INDEX(cashier!$A$2:$I$672,MATCH($M139&amp;$N139,cashier!$J$2:$J$672,0),S$1),FALSE)</f>
        <v>2462</v>
      </c>
      <c r="T139" s="19" cm="1">
        <f t="array" ref="T139">IFERROR(INDEX(cashier!$A$2:$I$672,MATCH($M139&amp;$N139,cashier!$J$2:$J$672,0),T$1),FALSE)</f>
        <v>45079.258425925917</v>
      </c>
      <c r="U139" s="19" cm="1">
        <f t="array" ref="U139">IFERROR(INDEX(cashier!$A$2:$I$672,MATCH($M139&amp;$N139,cashier!$J$2:$J$672,0),U$1),FALSE)</f>
        <v>142</v>
      </c>
      <c r="V139" s="19" t="str" cm="1">
        <f t="array" ref="V139">IFERROR(INDEX(cashier!$A$2:$I$672,MATCH($M139&amp;$N139,cashier!$J$2:$J$672,0),V$1),FALSE)</f>
        <v>报销单</v>
      </c>
      <c r="W139" s="19" cm="1">
        <f t="array" ref="W139">IFERROR(INDEX(cashier!$A$2:$I$672,MATCH($M139&amp;$N139,cashier!$J$2:$J$672,0),W$1),FALSE)</f>
        <v>0</v>
      </c>
      <c r="X139" s="21" cm="1">
        <f t="array" ref="X139">IFERROR(INDEX(bank!$A$2:$P$1212,MATCH($M139&amp;$N139,bank!$Q$2:$Q$1212,0),X$1),FALSE)</f>
        <v>142</v>
      </c>
      <c r="Y139" s="21" t="str" cm="1">
        <f t="array" ref="Y139">IFERROR(INDEX(bank!$A$2:$P$1212,MATCH($M139&amp;$N139,bank!$Q$2:$Q$1212,0),Y$1),FALSE)</f>
        <v>报销单</v>
      </c>
      <c r="Z139" s="21" t="str" cm="1">
        <f t="array" ref="Z139">IFERROR(INDEX(bank!$A$2:$P$1212,MATCH($M139&amp;$N139,bank!$Q$2:$Q$1212,0),Z$1),FALSE)</f>
        <v>吴总股东往来/RMB</v>
      </c>
      <c r="AA139" s="21" t="str" cm="1">
        <f t="array" ref="AA139">IFERROR(INDEX(bank!$A$2:$P$1212,MATCH($M139&amp;$N139,bank!$Q$2:$Q$1212,0),AA$1),FALSE)</f>
        <v>RMB</v>
      </c>
      <c r="AB139" s="21" cm="1">
        <f t="array" ref="AB139">IFERROR(INDEX(bank!$A$2:$P$1212,MATCH($M139&amp;$N139,bank!$Q$2:$Q$1212,0),AB$1),FALSE)</f>
        <v>0</v>
      </c>
      <c r="AC139" s="21" t="str" cm="1">
        <f t="array" ref="AC139">IFERROR(INDEX(bank!$A$2:$P$1212,MATCH($M139&amp;$N139,bank!$Q$2:$Q$1212,0),AC$1),FALSE)</f>
        <v xml:space="preserve">5502.08-差旅费 </v>
      </c>
      <c r="AD139" s="21" t="str" cm="1">
        <f t="array" ref="AD139">IFERROR(INDEX(bank!$A$2:$P$1212,MATCH($M139&amp;$N139,bank!$Q$2:$Q$1212,0),AD$1),FALSE)</f>
        <v>5月10日一晚住宿费</v>
      </c>
      <c r="AE139" s="21" cm="1">
        <f t="array" ref="AE139">IFERROR(INDEX(bank!$A$2:$P$1212,MATCH($M139&amp;$N139,bank!$Q$2:$Q$1212,0),AE$1),FALSE)</f>
        <v>45079.258425925917</v>
      </c>
      <c r="AF139" s="21" cm="1">
        <f t="array" ref="AF139">IFERROR(INDEX(bank!$A$2:$P$1212,MATCH($M139&amp;$N139,bank!$Q$2:$Q$1212,0),AF$1),FALSE)</f>
        <v>0</v>
      </c>
      <c r="AG139" s="21" cm="1">
        <f t="array" ref="AG139">IFERROR(INDEX(bank!$A$2:$P$1212,MATCH($M139&amp;$N139,bank!$Q$2:$Q$1212,0),AG$1),FALSE)</f>
        <v>0</v>
      </c>
      <c r="AH139" s="21" cm="1">
        <f t="array" ref="AH139">IFERROR(INDEX(bank!$A$2:$P$1212,MATCH($M139&amp;$N139,bank!$Q$2:$Q$1212,0),AH$1),FALSE)</f>
        <v>229</v>
      </c>
      <c r="AI139" s="21" cm="1">
        <f t="array" ref="AI139">IFERROR(INDEX(bank!$A$2:$P$1212,MATCH($M139&amp;$N139,bank!$Q$2:$Q$1212,0),AI$1),FALSE)</f>
        <v>229</v>
      </c>
      <c r="AJ139" s="21" cm="1">
        <f t="array" ref="AJ139">IFERROR(INDEX(bank!$A$2:$P$1212,MATCH($M139&amp;$N139,bank!$Q$2:$Q$1212,0),AJ$1),FALSE)</f>
        <v>11672255.09</v>
      </c>
      <c r="AK139" s="21" cm="1">
        <f t="array" ref="AK139">IFERROR(INDEX(bank!$A$2:$P$1212,MATCH($M139&amp;$N139,bank!$Q$2:$Q$1212,0),AK$1),FALSE)</f>
        <v>1</v>
      </c>
      <c r="AL139" s="21" t="b" cm="1">
        <f t="array" ref="AL139">IFERROR(INDEX(bank!$A$2:$P$1212,MATCH($M139&amp;$N139,bank!$Q$2:$Q$1212,0),AL$1),FALSE)</f>
        <v>1</v>
      </c>
      <c r="AM139" s="21" t="str" cm="1">
        <f t="array" ref="AM139">IFERROR(INDEX(bank!$A$2:$P$1212,MATCH($M139&amp;$N139,bank!$Q$2:$Q$1212,0),AM$1),FALSE)</f>
        <v>已关闭</v>
      </c>
    </row>
    <row r="140" spans="1:39" hidden="1">
      <c r="A140" s="18" t="s">
        <v>891</v>
      </c>
      <c r="B140" s="18" t="s">
        <v>1010</v>
      </c>
      <c r="C140" s="18">
        <v>0</v>
      </c>
      <c r="D140" s="20">
        <v>45075.34471542824</v>
      </c>
      <c r="E140" s="18" t="s">
        <v>30</v>
      </c>
      <c r="F140" s="18" t="s">
        <v>20</v>
      </c>
      <c r="G140" s="18" t="b">
        <v>1</v>
      </c>
      <c r="H140" s="18">
        <v>0</v>
      </c>
      <c r="I140" s="18">
        <v>1</v>
      </c>
      <c r="J140" s="18" t="s">
        <v>46</v>
      </c>
      <c r="K140" s="20">
        <v>45079.258425925917</v>
      </c>
      <c r="L140" s="18">
        <v>868</v>
      </c>
      <c r="M140" s="18" t="s">
        <v>885</v>
      </c>
      <c r="N140" s="18">
        <v>142</v>
      </c>
      <c r="O140" s="19" cm="1">
        <f t="array" ref="O140">IFERROR(INDEX(cashier!$A$2:$I$672,MATCH($M140&amp;$N140,cashier!$J$2:$J$672,0),O$1),FALSE)</f>
        <v>597</v>
      </c>
      <c r="P140" s="19" t="str" cm="1">
        <f t="array" ref="P140">IFERROR(INDEX(cashier!$A$2:$I$672,MATCH($M140&amp;$N140,cashier!$J$2:$J$672,0),P$1),FALSE)</f>
        <v>吴总股东往来/RMB</v>
      </c>
      <c r="Q140" s="19" cm="1">
        <f t="array" ref="Q140">IFERROR(INDEX(cashier!$A$2:$I$672,MATCH($M140&amp;$N140,cashier!$J$2:$J$672,0),Q$1),FALSE)</f>
        <v>45079.253853414353</v>
      </c>
      <c r="R140" s="19" t="str" cm="1">
        <f t="array" ref="R140">IFERROR(INDEX(cashier!$A$2:$I$672,MATCH($M140&amp;$N140,cashier!$J$2:$J$672,0),R$1),FALSE)</f>
        <v>RMB</v>
      </c>
      <c r="S140" s="19" cm="1">
        <f t="array" ref="S140">IFERROR(INDEX(cashier!$A$2:$I$672,MATCH($M140&amp;$N140,cashier!$J$2:$J$672,0),S$1),FALSE)</f>
        <v>2462</v>
      </c>
      <c r="T140" s="19" cm="1">
        <f t="array" ref="T140">IFERROR(INDEX(cashier!$A$2:$I$672,MATCH($M140&amp;$N140,cashier!$J$2:$J$672,0),T$1),FALSE)</f>
        <v>45079.258425925917</v>
      </c>
      <c r="U140" s="19" cm="1">
        <f t="array" ref="U140">IFERROR(INDEX(cashier!$A$2:$I$672,MATCH($M140&amp;$N140,cashier!$J$2:$J$672,0),U$1),FALSE)</f>
        <v>142</v>
      </c>
      <c r="V140" s="19" t="str" cm="1">
        <f t="array" ref="V140">IFERROR(INDEX(cashier!$A$2:$I$672,MATCH($M140&amp;$N140,cashier!$J$2:$J$672,0),V$1),FALSE)</f>
        <v>报销单</v>
      </c>
      <c r="W140" s="19" cm="1">
        <f t="array" ref="W140">IFERROR(INDEX(cashier!$A$2:$I$672,MATCH($M140&amp;$N140,cashier!$J$2:$J$672,0),W$1),FALSE)</f>
        <v>0</v>
      </c>
      <c r="X140" s="21" cm="1">
        <f t="array" ref="X140">IFERROR(INDEX(bank!$A$2:$P$1212,MATCH($M140&amp;$N140,bank!$Q$2:$Q$1212,0),X$1),FALSE)</f>
        <v>142</v>
      </c>
      <c r="Y140" s="21" t="str" cm="1">
        <f t="array" ref="Y140">IFERROR(INDEX(bank!$A$2:$P$1212,MATCH($M140&amp;$N140,bank!$Q$2:$Q$1212,0),Y$1),FALSE)</f>
        <v>报销单</v>
      </c>
      <c r="Z140" s="21" t="str" cm="1">
        <f t="array" ref="Z140">IFERROR(INDEX(bank!$A$2:$P$1212,MATCH($M140&amp;$N140,bank!$Q$2:$Q$1212,0),Z$1),FALSE)</f>
        <v>吴总股东往来/RMB</v>
      </c>
      <c r="AA140" s="21" t="str" cm="1">
        <f t="array" ref="AA140">IFERROR(INDEX(bank!$A$2:$P$1212,MATCH($M140&amp;$N140,bank!$Q$2:$Q$1212,0),AA$1),FALSE)</f>
        <v>RMB</v>
      </c>
      <c r="AB140" s="21" cm="1">
        <f t="array" ref="AB140">IFERROR(INDEX(bank!$A$2:$P$1212,MATCH($M140&amp;$N140,bank!$Q$2:$Q$1212,0),AB$1),FALSE)</f>
        <v>0</v>
      </c>
      <c r="AC140" s="21" t="str" cm="1">
        <f t="array" ref="AC140">IFERROR(INDEX(bank!$A$2:$P$1212,MATCH($M140&amp;$N140,bank!$Q$2:$Q$1212,0),AC$1),FALSE)</f>
        <v xml:space="preserve">5502.08-差旅费 </v>
      </c>
      <c r="AD140" s="21" t="str" cm="1">
        <f t="array" ref="AD140">IFERROR(INDEX(bank!$A$2:$P$1212,MATCH($M140&amp;$N140,bank!$Q$2:$Q$1212,0),AD$1),FALSE)</f>
        <v>5月10日一晚住宿费</v>
      </c>
      <c r="AE140" s="21" cm="1">
        <f t="array" ref="AE140">IFERROR(INDEX(bank!$A$2:$P$1212,MATCH($M140&amp;$N140,bank!$Q$2:$Q$1212,0),AE$1),FALSE)</f>
        <v>45079.258425925917</v>
      </c>
      <c r="AF140" s="21" cm="1">
        <f t="array" ref="AF140">IFERROR(INDEX(bank!$A$2:$P$1212,MATCH($M140&amp;$N140,bank!$Q$2:$Q$1212,0),AF$1),FALSE)</f>
        <v>0</v>
      </c>
      <c r="AG140" s="21" cm="1">
        <f t="array" ref="AG140">IFERROR(INDEX(bank!$A$2:$P$1212,MATCH($M140&amp;$N140,bank!$Q$2:$Q$1212,0),AG$1),FALSE)</f>
        <v>0</v>
      </c>
      <c r="AH140" s="21" cm="1">
        <f t="array" ref="AH140">IFERROR(INDEX(bank!$A$2:$P$1212,MATCH($M140&amp;$N140,bank!$Q$2:$Q$1212,0),AH$1),FALSE)</f>
        <v>229</v>
      </c>
      <c r="AI140" s="21" cm="1">
        <f t="array" ref="AI140">IFERROR(INDEX(bank!$A$2:$P$1212,MATCH($M140&amp;$N140,bank!$Q$2:$Q$1212,0),AI$1),FALSE)</f>
        <v>229</v>
      </c>
      <c r="AJ140" s="21" cm="1">
        <f t="array" ref="AJ140">IFERROR(INDEX(bank!$A$2:$P$1212,MATCH($M140&amp;$N140,bank!$Q$2:$Q$1212,0),AJ$1),FALSE)</f>
        <v>11672255.09</v>
      </c>
      <c r="AK140" s="21" cm="1">
        <f t="array" ref="AK140">IFERROR(INDEX(bank!$A$2:$P$1212,MATCH($M140&amp;$N140,bank!$Q$2:$Q$1212,0),AK$1),FALSE)</f>
        <v>1</v>
      </c>
      <c r="AL140" s="21" t="b" cm="1">
        <f t="array" ref="AL140">IFERROR(INDEX(bank!$A$2:$P$1212,MATCH($M140&amp;$N140,bank!$Q$2:$Q$1212,0),AL$1),FALSE)</f>
        <v>1</v>
      </c>
      <c r="AM140" s="21" t="str" cm="1">
        <f t="array" ref="AM140">IFERROR(INDEX(bank!$A$2:$P$1212,MATCH($M140&amp;$N140,bank!$Q$2:$Q$1212,0),AM$1),FALSE)</f>
        <v>已关闭</v>
      </c>
    </row>
    <row r="141" spans="1:39" hidden="1">
      <c r="A141" s="18" t="s">
        <v>891</v>
      </c>
      <c r="B141" s="18" t="s">
        <v>1011</v>
      </c>
      <c r="C141" s="18">
        <v>0</v>
      </c>
      <c r="D141" s="20">
        <v>45075.34471542824</v>
      </c>
      <c r="E141" s="18" t="s">
        <v>30</v>
      </c>
      <c r="F141" s="18" t="s">
        <v>20</v>
      </c>
      <c r="G141" s="18" t="b">
        <v>1</v>
      </c>
      <c r="H141" s="18">
        <v>0</v>
      </c>
      <c r="I141" s="18">
        <v>1</v>
      </c>
      <c r="J141" s="18" t="s">
        <v>46</v>
      </c>
      <c r="K141" s="20">
        <v>45079.258425925917</v>
      </c>
      <c r="L141" s="18">
        <v>735</v>
      </c>
      <c r="M141" s="18" t="s">
        <v>885</v>
      </c>
      <c r="N141" s="18">
        <v>142</v>
      </c>
      <c r="O141" s="19" cm="1">
        <f t="array" ref="O141">IFERROR(INDEX(cashier!$A$2:$I$672,MATCH($M141&amp;$N141,cashier!$J$2:$J$672,0),O$1),FALSE)</f>
        <v>597</v>
      </c>
      <c r="P141" s="19" t="str" cm="1">
        <f t="array" ref="P141">IFERROR(INDEX(cashier!$A$2:$I$672,MATCH($M141&amp;$N141,cashier!$J$2:$J$672,0),P$1),FALSE)</f>
        <v>吴总股东往来/RMB</v>
      </c>
      <c r="Q141" s="19" cm="1">
        <f t="array" ref="Q141">IFERROR(INDEX(cashier!$A$2:$I$672,MATCH($M141&amp;$N141,cashier!$J$2:$J$672,0),Q$1),FALSE)</f>
        <v>45079.253853414353</v>
      </c>
      <c r="R141" s="19" t="str" cm="1">
        <f t="array" ref="R141">IFERROR(INDEX(cashier!$A$2:$I$672,MATCH($M141&amp;$N141,cashier!$J$2:$J$672,0),R$1),FALSE)</f>
        <v>RMB</v>
      </c>
      <c r="S141" s="19" cm="1">
        <f t="array" ref="S141">IFERROR(INDEX(cashier!$A$2:$I$672,MATCH($M141&amp;$N141,cashier!$J$2:$J$672,0),S$1),FALSE)</f>
        <v>2462</v>
      </c>
      <c r="T141" s="19" cm="1">
        <f t="array" ref="T141">IFERROR(INDEX(cashier!$A$2:$I$672,MATCH($M141&amp;$N141,cashier!$J$2:$J$672,0),T$1),FALSE)</f>
        <v>45079.258425925917</v>
      </c>
      <c r="U141" s="19" cm="1">
        <f t="array" ref="U141">IFERROR(INDEX(cashier!$A$2:$I$672,MATCH($M141&amp;$N141,cashier!$J$2:$J$672,0),U$1),FALSE)</f>
        <v>142</v>
      </c>
      <c r="V141" s="19" t="str" cm="1">
        <f t="array" ref="V141">IFERROR(INDEX(cashier!$A$2:$I$672,MATCH($M141&amp;$N141,cashier!$J$2:$J$672,0),V$1),FALSE)</f>
        <v>报销单</v>
      </c>
      <c r="W141" s="19" cm="1">
        <f t="array" ref="W141">IFERROR(INDEX(cashier!$A$2:$I$672,MATCH($M141&amp;$N141,cashier!$J$2:$J$672,0),W$1),FALSE)</f>
        <v>0</v>
      </c>
      <c r="X141" s="21" cm="1">
        <f t="array" ref="X141">IFERROR(INDEX(bank!$A$2:$P$1212,MATCH($M141&amp;$N141,bank!$Q$2:$Q$1212,0),X$1),FALSE)</f>
        <v>142</v>
      </c>
      <c r="Y141" s="21" t="str" cm="1">
        <f t="array" ref="Y141">IFERROR(INDEX(bank!$A$2:$P$1212,MATCH($M141&amp;$N141,bank!$Q$2:$Q$1212,0),Y$1),FALSE)</f>
        <v>报销单</v>
      </c>
      <c r="Z141" s="21" t="str" cm="1">
        <f t="array" ref="Z141">IFERROR(INDEX(bank!$A$2:$P$1212,MATCH($M141&amp;$N141,bank!$Q$2:$Q$1212,0),Z$1),FALSE)</f>
        <v>吴总股东往来/RMB</v>
      </c>
      <c r="AA141" s="21" t="str" cm="1">
        <f t="array" ref="AA141">IFERROR(INDEX(bank!$A$2:$P$1212,MATCH($M141&amp;$N141,bank!$Q$2:$Q$1212,0),AA$1),FALSE)</f>
        <v>RMB</v>
      </c>
      <c r="AB141" s="21" cm="1">
        <f t="array" ref="AB141">IFERROR(INDEX(bank!$A$2:$P$1212,MATCH($M141&amp;$N141,bank!$Q$2:$Q$1212,0),AB$1),FALSE)</f>
        <v>0</v>
      </c>
      <c r="AC141" s="21" t="str" cm="1">
        <f t="array" ref="AC141">IFERROR(INDEX(bank!$A$2:$P$1212,MATCH($M141&amp;$N141,bank!$Q$2:$Q$1212,0),AC$1),FALSE)</f>
        <v xml:space="preserve">5502.08-差旅费 </v>
      </c>
      <c r="AD141" s="21" t="str" cm="1">
        <f t="array" ref="AD141">IFERROR(INDEX(bank!$A$2:$P$1212,MATCH($M141&amp;$N141,bank!$Q$2:$Q$1212,0),AD$1),FALSE)</f>
        <v>5月10日一晚住宿费</v>
      </c>
      <c r="AE141" s="21" cm="1">
        <f t="array" ref="AE141">IFERROR(INDEX(bank!$A$2:$P$1212,MATCH($M141&amp;$N141,bank!$Q$2:$Q$1212,0),AE$1),FALSE)</f>
        <v>45079.258425925917</v>
      </c>
      <c r="AF141" s="21" cm="1">
        <f t="array" ref="AF141">IFERROR(INDEX(bank!$A$2:$P$1212,MATCH($M141&amp;$N141,bank!$Q$2:$Q$1212,0),AF$1),FALSE)</f>
        <v>0</v>
      </c>
      <c r="AG141" s="21" cm="1">
        <f t="array" ref="AG141">IFERROR(INDEX(bank!$A$2:$P$1212,MATCH($M141&amp;$N141,bank!$Q$2:$Q$1212,0),AG$1),FALSE)</f>
        <v>0</v>
      </c>
      <c r="AH141" s="21" cm="1">
        <f t="array" ref="AH141">IFERROR(INDEX(bank!$A$2:$P$1212,MATCH($M141&amp;$N141,bank!$Q$2:$Q$1212,0),AH$1),FALSE)</f>
        <v>229</v>
      </c>
      <c r="AI141" s="21" cm="1">
        <f t="array" ref="AI141">IFERROR(INDEX(bank!$A$2:$P$1212,MATCH($M141&amp;$N141,bank!$Q$2:$Q$1212,0),AI$1),FALSE)</f>
        <v>229</v>
      </c>
      <c r="AJ141" s="21" cm="1">
        <f t="array" ref="AJ141">IFERROR(INDEX(bank!$A$2:$P$1212,MATCH($M141&amp;$N141,bank!$Q$2:$Q$1212,0),AJ$1),FALSE)</f>
        <v>11672255.09</v>
      </c>
      <c r="AK141" s="21" cm="1">
        <f t="array" ref="AK141">IFERROR(INDEX(bank!$A$2:$P$1212,MATCH($M141&amp;$N141,bank!$Q$2:$Q$1212,0),AK$1),FALSE)</f>
        <v>1</v>
      </c>
      <c r="AL141" s="21" t="b" cm="1">
        <f t="array" ref="AL141">IFERROR(INDEX(bank!$A$2:$P$1212,MATCH($M141&amp;$N141,bank!$Q$2:$Q$1212,0),AL$1),FALSE)</f>
        <v>1</v>
      </c>
      <c r="AM141" s="21" t="str" cm="1">
        <f t="array" ref="AM141">IFERROR(INDEX(bank!$A$2:$P$1212,MATCH($M141&amp;$N141,bank!$Q$2:$Q$1212,0),AM$1),FALSE)</f>
        <v>已关闭</v>
      </c>
    </row>
    <row r="142" spans="1:39" hidden="1">
      <c r="A142" s="18" t="s">
        <v>891</v>
      </c>
      <c r="B142" s="18" t="s">
        <v>1012</v>
      </c>
      <c r="C142" s="18">
        <v>0</v>
      </c>
      <c r="D142" s="20">
        <v>45075.34471542824</v>
      </c>
      <c r="E142" s="18" t="s">
        <v>30</v>
      </c>
      <c r="F142" s="18" t="s">
        <v>20</v>
      </c>
      <c r="G142" s="18" t="b">
        <v>1</v>
      </c>
      <c r="H142" s="18">
        <v>0</v>
      </c>
      <c r="I142" s="18">
        <v>1</v>
      </c>
      <c r="J142" s="18" t="s">
        <v>46</v>
      </c>
      <c r="K142" s="20">
        <v>45079.258425925917</v>
      </c>
      <c r="L142" s="18">
        <v>40</v>
      </c>
      <c r="M142" s="18" t="s">
        <v>885</v>
      </c>
      <c r="N142" s="18">
        <v>142</v>
      </c>
      <c r="O142" s="19" cm="1">
        <f t="array" ref="O142">IFERROR(INDEX(cashier!$A$2:$I$672,MATCH($M142&amp;$N142,cashier!$J$2:$J$672,0),O$1),FALSE)</f>
        <v>597</v>
      </c>
      <c r="P142" s="19" t="str" cm="1">
        <f t="array" ref="P142">IFERROR(INDEX(cashier!$A$2:$I$672,MATCH($M142&amp;$N142,cashier!$J$2:$J$672,0),P$1),FALSE)</f>
        <v>吴总股东往来/RMB</v>
      </c>
      <c r="Q142" s="19" cm="1">
        <f t="array" ref="Q142">IFERROR(INDEX(cashier!$A$2:$I$672,MATCH($M142&amp;$N142,cashier!$J$2:$J$672,0),Q$1),FALSE)</f>
        <v>45079.253853414353</v>
      </c>
      <c r="R142" s="19" t="str" cm="1">
        <f t="array" ref="R142">IFERROR(INDEX(cashier!$A$2:$I$672,MATCH($M142&amp;$N142,cashier!$J$2:$J$672,0),R$1),FALSE)</f>
        <v>RMB</v>
      </c>
      <c r="S142" s="19" cm="1">
        <f t="array" ref="S142">IFERROR(INDEX(cashier!$A$2:$I$672,MATCH($M142&amp;$N142,cashier!$J$2:$J$672,0),S$1),FALSE)</f>
        <v>2462</v>
      </c>
      <c r="T142" s="19" cm="1">
        <f t="array" ref="T142">IFERROR(INDEX(cashier!$A$2:$I$672,MATCH($M142&amp;$N142,cashier!$J$2:$J$672,0),T$1),FALSE)</f>
        <v>45079.258425925917</v>
      </c>
      <c r="U142" s="19" cm="1">
        <f t="array" ref="U142">IFERROR(INDEX(cashier!$A$2:$I$672,MATCH($M142&amp;$N142,cashier!$J$2:$J$672,0),U$1),FALSE)</f>
        <v>142</v>
      </c>
      <c r="V142" s="19" t="str" cm="1">
        <f t="array" ref="V142">IFERROR(INDEX(cashier!$A$2:$I$672,MATCH($M142&amp;$N142,cashier!$J$2:$J$672,0),V$1),FALSE)</f>
        <v>报销单</v>
      </c>
      <c r="W142" s="19" cm="1">
        <f t="array" ref="W142">IFERROR(INDEX(cashier!$A$2:$I$672,MATCH($M142&amp;$N142,cashier!$J$2:$J$672,0),W$1),FALSE)</f>
        <v>0</v>
      </c>
      <c r="X142" s="21" cm="1">
        <f t="array" ref="X142">IFERROR(INDEX(bank!$A$2:$P$1212,MATCH($M142&amp;$N142,bank!$Q$2:$Q$1212,0),X$1),FALSE)</f>
        <v>142</v>
      </c>
      <c r="Y142" s="21" t="str" cm="1">
        <f t="array" ref="Y142">IFERROR(INDEX(bank!$A$2:$P$1212,MATCH($M142&amp;$N142,bank!$Q$2:$Q$1212,0),Y$1),FALSE)</f>
        <v>报销单</v>
      </c>
      <c r="Z142" s="21" t="str" cm="1">
        <f t="array" ref="Z142">IFERROR(INDEX(bank!$A$2:$P$1212,MATCH($M142&amp;$N142,bank!$Q$2:$Q$1212,0),Z$1),FALSE)</f>
        <v>吴总股东往来/RMB</v>
      </c>
      <c r="AA142" s="21" t="str" cm="1">
        <f t="array" ref="AA142">IFERROR(INDEX(bank!$A$2:$P$1212,MATCH($M142&amp;$N142,bank!$Q$2:$Q$1212,0),AA$1),FALSE)</f>
        <v>RMB</v>
      </c>
      <c r="AB142" s="21" cm="1">
        <f t="array" ref="AB142">IFERROR(INDEX(bank!$A$2:$P$1212,MATCH($M142&amp;$N142,bank!$Q$2:$Q$1212,0),AB$1),FALSE)</f>
        <v>0</v>
      </c>
      <c r="AC142" s="21" t="str" cm="1">
        <f t="array" ref="AC142">IFERROR(INDEX(bank!$A$2:$P$1212,MATCH($M142&amp;$N142,bank!$Q$2:$Q$1212,0),AC$1),FALSE)</f>
        <v xml:space="preserve">5502.08-差旅费 </v>
      </c>
      <c r="AD142" s="21" t="str" cm="1">
        <f t="array" ref="AD142">IFERROR(INDEX(bank!$A$2:$P$1212,MATCH($M142&amp;$N142,bank!$Q$2:$Q$1212,0),AD$1),FALSE)</f>
        <v>5月10日一晚住宿费</v>
      </c>
      <c r="AE142" s="21" cm="1">
        <f t="array" ref="AE142">IFERROR(INDEX(bank!$A$2:$P$1212,MATCH($M142&amp;$N142,bank!$Q$2:$Q$1212,0),AE$1),FALSE)</f>
        <v>45079.258425925917</v>
      </c>
      <c r="AF142" s="21" cm="1">
        <f t="array" ref="AF142">IFERROR(INDEX(bank!$A$2:$P$1212,MATCH($M142&amp;$N142,bank!$Q$2:$Q$1212,0),AF$1),FALSE)</f>
        <v>0</v>
      </c>
      <c r="AG142" s="21" cm="1">
        <f t="array" ref="AG142">IFERROR(INDEX(bank!$A$2:$P$1212,MATCH($M142&amp;$N142,bank!$Q$2:$Q$1212,0),AG$1),FALSE)</f>
        <v>0</v>
      </c>
      <c r="AH142" s="21" cm="1">
        <f t="array" ref="AH142">IFERROR(INDEX(bank!$A$2:$P$1212,MATCH($M142&amp;$N142,bank!$Q$2:$Q$1212,0),AH$1),FALSE)</f>
        <v>229</v>
      </c>
      <c r="AI142" s="21" cm="1">
        <f t="array" ref="AI142">IFERROR(INDEX(bank!$A$2:$P$1212,MATCH($M142&amp;$N142,bank!$Q$2:$Q$1212,0),AI$1),FALSE)</f>
        <v>229</v>
      </c>
      <c r="AJ142" s="21" cm="1">
        <f t="array" ref="AJ142">IFERROR(INDEX(bank!$A$2:$P$1212,MATCH($M142&amp;$N142,bank!$Q$2:$Q$1212,0),AJ$1),FALSE)</f>
        <v>11672255.09</v>
      </c>
      <c r="AK142" s="21" cm="1">
        <f t="array" ref="AK142">IFERROR(INDEX(bank!$A$2:$P$1212,MATCH($M142&amp;$N142,bank!$Q$2:$Q$1212,0),AK$1),FALSE)</f>
        <v>1</v>
      </c>
      <c r="AL142" s="21" t="b" cm="1">
        <f t="array" ref="AL142">IFERROR(INDEX(bank!$A$2:$P$1212,MATCH($M142&amp;$N142,bank!$Q$2:$Q$1212,0),AL$1),FALSE)</f>
        <v>1</v>
      </c>
      <c r="AM142" s="21" t="str" cm="1">
        <f t="array" ref="AM142">IFERROR(INDEX(bank!$A$2:$P$1212,MATCH($M142&amp;$N142,bank!$Q$2:$Q$1212,0),AM$1),FALSE)</f>
        <v>已关闭</v>
      </c>
    </row>
    <row r="143" spans="1:39" hidden="1">
      <c r="A143" s="18" t="s">
        <v>891</v>
      </c>
      <c r="B143" s="18" t="s">
        <v>1013</v>
      </c>
      <c r="C143" s="18">
        <v>0</v>
      </c>
      <c r="D143" s="20">
        <v>45075.34471542824</v>
      </c>
      <c r="E143" s="18" t="s">
        <v>30</v>
      </c>
      <c r="F143" s="18" t="s">
        <v>20</v>
      </c>
      <c r="G143" s="18" t="b">
        <v>1</v>
      </c>
      <c r="H143" s="18">
        <v>0</v>
      </c>
      <c r="I143" s="18">
        <v>1</v>
      </c>
      <c r="J143" s="18" t="s">
        <v>46</v>
      </c>
      <c r="K143" s="20">
        <v>45079.258425925917</v>
      </c>
      <c r="L143" s="18">
        <v>340</v>
      </c>
      <c r="M143" s="18" t="s">
        <v>885</v>
      </c>
      <c r="N143" s="18">
        <v>142</v>
      </c>
      <c r="O143" s="19" cm="1">
        <f t="array" ref="O143">IFERROR(INDEX(cashier!$A$2:$I$672,MATCH($M143&amp;$N143,cashier!$J$2:$J$672,0),O$1),FALSE)</f>
        <v>597</v>
      </c>
      <c r="P143" s="19" t="str" cm="1">
        <f t="array" ref="P143">IFERROR(INDEX(cashier!$A$2:$I$672,MATCH($M143&amp;$N143,cashier!$J$2:$J$672,0),P$1),FALSE)</f>
        <v>吴总股东往来/RMB</v>
      </c>
      <c r="Q143" s="19" cm="1">
        <f t="array" ref="Q143">IFERROR(INDEX(cashier!$A$2:$I$672,MATCH($M143&amp;$N143,cashier!$J$2:$J$672,0),Q$1),FALSE)</f>
        <v>45079.253853414353</v>
      </c>
      <c r="R143" s="19" t="str" cm="1">
        <f t="array" ref="R143">IFERROR(INDEX(cashier!$A$2:$I$672,MATCH($M143&amp;$N143,cashier!$J$2:$J$672,0),R$1),FALSE)</f>
        <v>RMB</v>
      </c>
      <c r="S143" s="19" cm="1">
        <f t="array" ref="S143">IFERROR(INDEX(cashier!$A$2:$I$672,MATCH($M143&amp;$N143,cashier!$J$2:$J$672,0),S$1),FALSE)</f>
        <v>2462</v>
      </c>
      <c r="T143" s="19" cm="1">
        <f t="array" ref="T143">IFERROR(INDEX(cashier!$A$2:$I$672,MATCH($M143&amp;$N143,cashier!$J$2:$J$672,0),T$1),FALSE)</f>
        <v>45079.258425925917</v>
      </c>
      <c r="U143" s="19" cm="1">
        <f t="array" ref="U143">IFERROR(INDEX(cashier!$A$2:$I$672,MATCH($M143&amp;$N143,cashier!$J$2:$J$672,0),U$1),FALSE)</f>
        <v>142</v>
      </c>
      <c r="V143" s="19" t="str" cm="1">
        <f t="array" ref="V143">IFERROR(INDEX(cashier!$A$2:$I$672,MATCH($M143&amp;$N143,cashier!$J$2:$J$672,0),V$1),FALSE)</f>
        <v>报销单</v>
      </c>
      <c r="W143" s="19" cm="1">
        <f t="array" ref="W143">IFERROR(INDEX(cashier!$A$2:$I$672,MATCH($M143&amp;$N143,cashier!$J$2:$J$672,0),W$1),FALSE)</f>
        <v>0</v>
      </c>
      <c r="X143" s="21" cm="1">
        <f t="array" ref="X143">IFERROR(INDEX(bank!$A$2:$P$1212,MATCH($M143&amp;$N143,bank!$Q$2:$Q$1212,0),X$1),FALSE)</f>
        <v>142</v>
      </c>
      <c r="Y143" s="21" t="str" cm="1">
        <f t="array" ref="Y143">IFERROR(INDEX(bank!$A$2:$P$1212,MATCH($M143&amp;$N143,bank!$Q$2:$Q$1212,0),Y$1),FALSE)</f>
        <v>报销单</v>
      </c>
      <c r="Z143" s="21" t="str" cm="1">
        <f t="array" ref="Z143">IFERROR(INDEX(bank!$A$2:$P$1212,MATCH($M143&amp;$N143,bank!$Q$2:$Q$1212,0),Z$1),FALSE)</f>
        <v>吴总股东往来/RMB</v>
      </c>
      <c r="AA143" s="21" t="str" cm="1">
        <f t="array" ref="AA143">IFERROR(INDEX(bank!$A$2:$P$1212,MATCH($M143&amp;$N143,bank!$Q$2:$Q$1212,0),AA$1),FALSE)</f>
        <v>RMB</v>
      </c>
      <c r="AB143" s="21" cm="1">
        <f t="array" ref="AB143">IFERROR(INDEX(bank!$A$2:$P$1212,MATCH($M143&amp;$N143,bank!$Q$2:$Q$1212,0),AB$1),FALSE)</f>
        <v>0</v>
      </c>
      <c r="AC143" s="21" t="str" cm="1">
        <f t="array" ref="AC143">IFERROR(INDEX(bank!$A$2:$P$1212,MATCH($M143&amp;$N143,bank!$Q$2:$Q$1212,0),AC$1),FALSE)</f>
        <v xml:space="preserve">5502.08-差旅费 </v>
      </c>
      <c r="AD143" s="21" t="str" cm="1">
        <f t="array" ref="AD143">IFERROR(INDEX(bank!$A$2:$P$1212,MATCH($M143&amp;$N143,bank!$Q$2:$Q$1212,0),AD$1),FALSE)</f>
        <v>5月10日一晚住宿费</v>
      </c>
      <c r="AE143" s="21" cm="1">
        <f t="array" ref="AE143">IFERROR(INDEX(bank!$A$2:$P$1212,MATCH($M143&amp;$N143,bank!$Q$2:$Q$1212,0),AE$1),FALSE)</f>
        <v>45079.258425925917</v>
      </c>
      <c r="AF143" s="21" cm="1">
        <f t="array" ref="AF143">IFERROR(INDEX(bank!$A$2:$P$1212,MATCH($M143&amp;$N143,bank!$Q$2:$Q$1212,0),AF$1),FALSE)</f>
        <v>0</v>
      </c>
      <c r="AG143" s="21" cm="1">
        <f t="array" ref="AG143">IFERROR(INDEX(bank!$A$2:$P$1212,MATCH($M143&amp;$N143,bank!$Q$2:$Q$1212,0),AG$1),FALSE)</f>
        <v>0</v>
      </c>
      <c r="AH143" s="21" cm="1">
        <f t="array" ref="AH143">IFERROR(INDEX(bank!$A$2:$P$1212,MATCH($M143&amp;$N143,bank!$Q$2:$Q$1212,0),AH$1),FALSE)</f>
        <v>229</v>
      </c>
      <c r="AI143" s="21" cm="1">
        <f t="array" ref="AI143">IFERROR(INDEX(bank!$A$2:$P$1212,MATCH($M143&amp;$N143,bank!$Q$2:$Q$1212,0),AI$1),FALSE)</f>
        <v>229</v>
      </c>
      <c r="AJ143" s="21" cm="1">
        <f t="array" ref="AJ143">IFERROR(INDEX(bank!$A$2:$P$1212,MATCH($M143&amp;$N143,bank!$Q$2:$Q$1212,0),AJ$1),FALSE)</f>
        <v>11672255.09</v>
      </c>
      <c r="AK143" s="21" cm="1">
        <f t="array" ref="AK143">IFERROR(INDEX(bank!$A$2:$P$1212,MATCH($M143&amp;$N143,bank!$Q$2:$Q$1212,0),AK$1),FALSE)</f>
        <v>1</v>
      </c>
      <c r="AL143" s="21" t="b" cm="1">
        <f t="array" ref="AL143">IFERROR(INDEX(bank!$A$2:$P$1212,MATCH($M143&amp;$N143,bank!$Q$2:$Q$1212,0),AL$1),FALSE)</f>
        <v>1</v>
      </c>
      <c r="AM143" s="21" t="str" cm="1">
        <f t="array" ref="AM143">IFERROR(INDEX(bank!$A$2:$P$1212,MATCH($M143&amp;$N143,bank!$Q$2:$Q$1212,0),AM$1),FALSE)</f>
        <v>已关闭</v>
      </c>
    </row>
    <row r="144" spans="1:39" hidden="1">
      <c r="A144" s="18" t="s">
        <v>891</v>
      </c>
      <c r="B144" s="18" t="s">
        <v>1014</v>
      </c>
      <c r="C144" s="18">
        <v>0</v>
      </c>
      <c r="D144" s="20">
        <v>45075.34471542824</v>
      </c>
      <c r="E144" s="18" t="s">
        <v>30</v>
      </c>
      <c r="F144" s="18" t="s">
        <v>20</v>
      </c>
      <c r="G144" s="18" t="b">
        <v>1</v>
      </c>
      <c r="H144" s="18">
        <v>0</v>
      </c>
      <c r="I144" s="18">
        <v>1</v>
      </c>
      <c r="J144" s="18" t="s">
        <v>46</v>
      </c>
      <c r="K144" s="20">
        <v>45079.258425925917</v>
      </c>
      <c r="L144" s="18">
        <v>200</v>
      </c>
      <c r="M144" s="18" t="s">
        <v>885</v>
      </c>
      <c r="N144" s="18">
        <v>142</v>
      </c>
      <c r="O144" s="19" cm="1">
        <f t="array" ref="O144">IFERROR(INDEX(cashier!$A$2:$I$672,MATCH($M144&amp;$N144,cashier!$J$2:$J$672,0),O$1),FALSE)</f>
        <v>597</v>
      </c>
      <c r="P144" s="19" t="str" cm="1">
        <f t="array" ref="P144">IFERROR(INDEX(cashier!$A$2:$I$672,MATCH($M144&amp;$N144,cashier!$J$2:$J$672,0),P$1),FALSE)</f>
        <v>吴总股东往来/RMB</v>
      </c>
      <c r="Q144" s="19" cm="1">
        <f t="array" ref="Q144">IFERROR(INDEX(cashier!$A$2:$I$672,MATCH($M144&amp;$N144,cashier!$J$2:$J$672,0),Q$1),FALSE)</f>
        <v>45079.253853414353</v>
      </c>
      <c r="R144" s="19" t="str" cm="1">
        <f t="array" ref="R144">IFERROR(INDEX(cashier!$A$2:$I$672,MATCH($M144&amp;$N144,cashier!$J$2:$J$672,0),R$1),FALSE)</f>
        <v>RMB</v>
      </c>
      <c r="S144" s="19" cm="1">
        <f t="array" ref="S144">IFERROR(INDEX(cashier!$A$2:$I$672,MATCH($M144&amp;$N144,cashier!$J$2:$J$672,0),S$1),FALSE)</f>
        <v>2462</v>
      </c>
      <c r="T144" s="19" cm="1">
        <f t="array" ref="T144">IFERROR(INDEX(cashier!$A$2:$I$672,MATCH($M144&amp;$N144,cashier!$J$2:$J$672,0),T$1),FALSE)</f>
        <v>45079.258425925917</v>
      </c>
      <c r="U144" s="19" cm="1">
        <f t="array" ref="U144">IFERROR(INDEX(cashier!$A$2:$I$672,MATCH($M144&amp;$N144,cashier!$J$2:$J$672,0),U$1),FALSE)</f>
        <v>142</v>
      </c>
      <c r="V144" s="19" t="str" cm="1">
        <f t="array" ref="V144">IFERROR(INDEX(cashier!$A$2:$I$672,MATCH($M144&amp;$N144,cashier!$J$2:$J$672,0),V$1),FALSE)</f>
        <v>报销单</v>
      </c>
      <c r="W144" s="19" cm="1">
        <f t="array" ref="W144">IFERROR(INDEX(cashier!$A$2:$I$672,MATCH($M144&amp;$N144,cashier!$J$2:$J$672,0),W$1),FALSE)</f>
        <v>0</v>
      </c>
      <c r="X144" s="21" cm="1">
        <f t="array" ref="X144">IFERROR(INDEX(bank!$A$2:$P$1212,MATCH($M144&amp;$N144,bank!$Q$2:$Q$1212,0),X$1),FALSE)</f>
        <v>142</v>
      </c>
      <c r="Y144" s="21" t="str" cm="1">
        <f t="array" ref="Y144">IFERROR(INDEX(bank!$A$2:$P$1212,MATCH($M144&amp;$N144,bank!$Q$2:$Q$1212,0),Y$1),FALSE)</f>
        <v>报销单</v>
      </c>
      <c r="Z144" s="21" t="str" cm="1">
        <f t="array" ref="Z144">IFERROR(INDEX(bank!$A$2:$P$1212,MATCH($M144&amp;$N144,bank!$Q$2:$Q$1212,0),Z$1),FALSE)</f>
        <v>吴总股东往来/RMB</v>
      </c>
      <c r="AA144" s="21" t="str" cm="1">
        <f t="array" ref="AA144">IFERROR(INDEX(bank!$A$2:$P$1212,MATCH($M144&amp;$N144,bank!$Q$2:$Q$1212,0),AA$1),FALSE)</f>
        <v>RMB</v>
      </c>
      <c r="AB144" s="21" cm="1">
        <f t="array" ref="AB144">IFERROR(INDEX(bank!$A$2:$P$1212,MATCH($M144&amp;$N144,bank!$Q$2:$Q$1212,0),AB$1),FALSE)</f>
        <v>0</v>
      </c>
      <c r="AC144" s="21" t="str" cm="1">
        <f t="array" ref="AC144">IFERROR(INDEX(bank!$A$2:$P$1212,MATCH($M144&amp;$N144,bank!$Q$2:$Q$1212,0),AC$1),FALSE)</f>
        <v xml:space="preserve">5502.08-差旅费 </v>
      </c>
      <c r="AD144" s="21" t="str" cm="1">
        <f t="array" ref="AD144">IFERROR(INDEX(bank!$A$2:$P$1212,MATCH($M144&amp;$N144,bank!$Q$2:$Q$1212,0),AD$1),FALSE)</f>
        <v>5月10日一晚住宿费</v>
      </c>
      <c r="AE144" s="21" cm="1">
        <f t="array" ref="AE144">IFERROR(INDEX(bank!$A$2:$P$1212,MATCH($M144&amp;$N144,bank!$Q$2:$Q$1212,0),AE$1),FALSE)</f>
        <v>45079.258425925917</v>
      </c>
      <c r="AF144" s="21" cm="1">
        <f t="array" ref="AF144">IFERROR(INDEX(bank!$A$2:$P$1212,MATCH($M144&amp;$N144,bank!$Q$2:$Q$1212,0),AF$1),FALSE)</f>
        <v>0</v>
      </c>
      <c r="AG144" s="21" cm="1">
        <f t="array" ref="AG144">IFERROR(INDEX(bank!$A$2:$P$1212,MATCH($M144&amp;$N144,bank!$Q$2:$Q$1212,0),AG$1),FALSE)</f>
        <v>0</v>
      </c>
      <c r="AH144" s="21" cm="1">
        <f t="array" ref="AH144">IFERROR(INDEX(bank!$A$2:$P$1212,MATCH($M144&amp;$N144,bank!$Q$2:$Q$1212,0),AH$1),FALSE)</f>
        <v>229</v>
      </c>
      <c r="AI144" s="21" cm="1">
        <f t="array" ref="AI144">IFERROR(INDEX(bank!$A$2:$P$1212,MATCH($M144&amp;$N144,bank!$Q$2:$Q$1212,0),AI$1),FALSE)</f>
        <v>229</v>
      </c>
      <c r="AJ144" s="21" cm="1">
        <f t="array" ref="AJ144">IFERROR(INDEX(bank!$A$2:$P$1212,MATCH($M144&amp;$N144,bank!$Q$2:$Q$1212,0),AJ$1),FALSE)</f>
        <v>11672255.09</v>
      </c>
      <c r="AK144" s="21" cm="1">
        <f t="array" ref="AK144">IFERROR(INDEX(bank!$A$2:$P$1212,MATCH($M144&amp;$N144,bank!$Q$2:$Q$1212,0),AK$1),FALSE)</f>
        <v>1</v>
      </c>
      <c r="AL144" s="21" t="b" cm="1">
        <f t="array" ref="AL144">IFERROR(INDEX(bank!$A$2:$P$1212,MATCH($M144&amp;$N144,bank!$Q$2:$Q$1212,0),AL$1),FALSE)</f>
        <v>1</v>
      </c>
      <c r="AM144" s="21" t="str" cm="1">
        <f t="array" ref="AM144">IFERROR(INDEX(bank!$A$2:$P$1212,MATCH($M144&amp;$N144,bank!$Q$2:$Q$1212,0),AM$1),FALSE)</f>
        <v>已关闭</v>
      </c>
    </row>
    <row r="145" spans="1:39" hidden="1">
      <c r="A145" s="18" t="s">
        <v>891</v>
      </c>
      <c r="B145" s="18" t="s">
        <v>1015</v>
      </c>
      <c r="C145" s="18">
        <v>0</v>
      </c>
      <c r="D145" s="20">
        <v>45075.34471542824</v>
      </c>
      <c r="E145" s="18" t="s">
        <v>30</v>
      </c>
      <c r="F145" s="18" t="s">
        <v>20</v>
      </c>
      <c r="G145" s="18" t="b">
        <v>1</v>
      </c>
      <c r="H145" s="18">
        <v>0</v>
      </c>
      <c r="I145" s="18">
        <v>1</v>
      </c>
      <c r="J145" s="18" t="s">
        <v>46</v>
      </c>
      <c r="K145" s="20">
        <v>45079.258425925917</v>
      </c>
      <c r="L145" s="18">
        <v>50</v>
      </c>
      <c r="M145" s="18" t="s">
        <v>885</v>
      </c>
      <c r="N145" s="18">
        <v>142</v>
      </c>
      <c r="O145" s="19" cm="1">
        <f t="array" ref="O145">IFERROR(INDEX(cashier!$A$2:$I$672,MATCH($M145&amp;$N145,cashier!$J$2:$J$672,0),O$1),FALSE)</f>
        <v>597</v>
      </c>
      <c r="P145" s="19" t="str" cm="1">
        <f t="array" ref="P145">IFERROR(INDEX(cashier!$A$2:$I$672,MATCH($M145&amp;$N145,cashier!$J$2:$J$672,0),P$1),FALSE)</f>
        <v>吴总股东往来/RMB</v>
      </c>
      <c r="Q145" s="19" cm="1">
        <f t="array" ref="Q145">IFERROR(INDEX(cashier!$A$2:$I$672,MATCH($M145&amp;$N145,cashier!$J$2:$J$672,0),Q$1),FALSE)</f>
        <v>45079.253853414353</v>
      </c>
      <c r="R145" s="19" t="str" cm="1">
        <f t="array" ref="R145">IFERROR(INDEX(cashier!$A$2:$I$672,MATCH($M145&amp;$N145,cashier!$J$2:$J$672,0),R$1),FALSE)</f>
        <v>RMB</v>
      </c>
      <c r="S145" s="19" cm="1">
        <f t="array" ref="S145">IFERROR(INDEX(cashier!$A$2:$I$672,MATCH($M145&amp;$N145,cashier!$J$2:$J$672,0),S$1),FALSE)</f>
        <v>2462</v>
      </c>
      <c r="T145" s="19" cm="1">
        <f t="array" ref="T145">IFERROR(INDEX(cashier!$A$2:$I$672,MATCH($M145&amp;$N145,cashier!$J$2:$J$672,0),T$1),FALSE)</f>
        <v>45079.258425925917</v>
      </c>
      <c r="U145" s="19" cm="1">
        <f t="array" ref="U145">IFERROR(INDEX(cashier!$A$2:$I$672,MATCH($M145&amp;$N145,cashier!$J$2:$J$672,0),U$1),FALSE)</f>
        <v>142</v>
      </c>
      <c r="V145" s="19" t="str" cm="1">
        <f t="array" ref="V145">IFERROR(INDEX(cashier!$A$2:$I$672,MATCH($M145&amp;$N145,cashier!$J$2:$J$672,0),V$1),FALSE)</f>
        <v>报销单</v>
      </c>
      <c r="W145" s="19" cm="1">
        <f t="array" ref="W145">IFERROR(INDEX(cashier!$A$2:$I$672,MATCH($M145&amp;$N145,cashier!$J$2:$J$672,0),W$1),FALSE)</f>
        <v>0</v>
      </c>
      <c r="X145" s="21" cm="1">
        <f t="array" ref="X145">IFERROR(INDEX(bank!$A$2:$P$1212,MATCH($M145&amp;$N145,bank!$Q$2:$Q$1212,0),X$1),FALSE)</f>
        <v>142</v>
      </c>
      <c r="Y145" s="21" t="str" cm="1">
        <f t="array" ref="Y145">IFERROR(INDEX(bank!$A$2:$P$1212,MATCH($M145&amp;$N145,bank!$Q$2:$Q$1212,0),Y$1),FALSE)</f>
        <v>报销单</v>
      </c>
      <c r="Z145" s="21" t="str" cm="1">
        <f t="array" ref="Z145">IFERROR(INDEX(bank!$A$2:$P$1212,MATCH($M145&amp;$N145,bank!$Q$2:$Q$1212,0),Z$1),FALSE)</f>
        <v>吴总股东往来/RMB</v>
      </c>
      <c r="AA145" s="21" t="str" cm="1">
        <f t="array" ref="AA145">IFERROR(INDEX(bank!$A$2:$P$1212,MATCH($M145&amp;$N145,bank!$Q$2:$Q$1212,0),AA$1),FALSE)</f>
        <v>RMB</v>
      </c>
      <c r="AB145" s="21" cm="1">
        <f t="array" ref="AB145">IFERROR(INDEX(bank!$A$2:$P$1212,MATCH($M145&amp;$N145,bank!$Q$2:$Q$1212,0),AB$1),FALSE)</f>
        <v>0</v>
      </c>
      <c r="AC145" s="21" t="str" cm="1">
        <f t="array" ref="AC145">IFERROR(INDEX(bank!$A$2:$P$1212,MATCH($M145&amp;$N145,bank!$Q$2:$Q$1212,0),AC$1),FALSE)</f>
        <v xml:space="preserve">5502.08-差旅费 </v>
      </c>
      <c r="AD145" s="21" t="str" cm="1">
        <f t="array" ref="AD145">IFERROR(INDEX(bank!$A$2:$P$1212,MATCH($M145&amp;$N145,bank!$Q$2:$Q$1212,0),AD$1),FALSE)</f>
        <v>5月10日一晚住宿费</v>
      </c>
      <c r="AE145" s="21" cm="1">
        <f t="array" ref="AE145">IFERROR(INDEX(bank!$A$2:$P$1212,MATCH($M145&amp;$N145,bank!$Q$2:$Q$1212,0),AE$1),FALSE)</f>
        <v>45079.258425925917</v>
      </c>
      <c r="AF145" s="21" cm="1">
        <f t="array" ref="AF145">IFERROR(INDEX(bank!$A$2:$P$1212,MATCH($M145&amp;$N145,bank!$Q$2:$Q$1212,0),AF$1),FALSE)</f>
        <v>0</v>
      </c>
      <c r="AG145" s="21" cm="1">
        <f t="array" ref="AG145">IFERROR(INDEX(bank!$A$2:$P$1212,MATCH($M145&amp;$N145,bank!$Q$2:$Q$1212,0),AG$1),FALSE)</f>
        <v>0</v>
      </c>
      <c r="AH145" s="21" cm="1">
        <f t="array" ref="AH145">IFERROR(INDEX(bank!$A$2:$P$1212,MATCH($M145&amp;$N145,bank!$Q$2:$Q$1212,0),AH$1),FALSE)</f>
        <v>229</v>
      </c>
      <c r="AI145" s="21" cm="1">
        <f t="array" ref="AI145">IFERROR(INDEX(bank!$A$2:$P$1212,MATCH($M145&amp;$N145,bank!$Q$2:$Q$1212,0),AI$1),FALSE)</f>
        <v>229</v>
      </c>
      <c r="AJ145" s="21" cm="1">
        <f t="array" ref="AJ145">IFERROR(INDEX(bank!$A$2:$P$1212,MATCH($M145&amp;$N145,bank!$Q$2:$Q$1212,0),AJ$1),FALSE)</f>
        <v>11672255.09</v>
      </c>
      <c r="AK145" s="21" cm="1">
        <f t="array" ref="AK145">IFERROR(INDEX(bank!$A$2:$P$1212,MATCH($M145&amp;$N145,bank!$Q$2:$Q$1212,0),AK$1),FALSE)</f>
        <v>1</v>
      </c>
      <c r="AL145" s="21" t="b" cm="1">
        <f t="array" ref="AL145">IFERROR(INDEX(bank!$A$2:$P$1212,MATCH($M145&amp;$N145,bank!$Q$2:$Q$1212,0),AL$1),FALSE)</f>
        <v>1</v>
      </c>
      <c r="AM145" s="21" t="str" cm="1">
        <f t="array" ref="AM145">IFERROR(INDEX(bank!$A$2:$P$1212,MATCH($M145&amp;$N145,bank!$Q$2:$Q$1212,0),AM$1),FALSE)</f>
        <v>已关闭</v>
      </c>
    </row>
    <row r="146" spans="1:39" hidden="1">
      <c r="A146" s="18" t="s">
        <v>61</v>
      </c>
      <c r="B146" s="18" t="s">
        <v>1016</v>
      </c>
      <c r="C146" s="18">
        <v>0</v>
      </c>
      <c r="D146" s="20">
        <v>45082.131510474537</v>
      </c>
      <c r="E146" s="18" t="s">
        <v>30</v>
      </c>
      <c r="F146" s="18" t="s">
        <v>20</v>
      </c>
      <c r="G146" s="18" t="b">
        <v>1</v>
      </c>
      <c r="H146" s="18">
        <v>0</v>
      </c>
      <c r="I146" s="18">
        <v>1</v>
      </c>
      <c r="J146" s="18" t="s">
        <v>46</v>
      </c>
      <c r="K146" s="20">
        <v>45093.109409722223</v>
      </c>
      <c r="L146" s="18">
        <v>6275</v>
      </c>
      <c r="M146" s="18" t="s">
        <v>885</v>
      </c>
      <c r="N146" s="18">
        <v>143</v>
      </c>
      <c r="O146" s="19" cm="1">
        <f t="array" ref="O146">IFERROR(INDEX(cashier!$A$2:$I$672,MATCH($M146&amp;$N146,cashier!$J$2:$J$672,0),O$1),FALSE)</f>
        <v>663</v>
      </c>
      <c r="P146" s="19" t="str" cm="1">
        <f t="array" ref="P146">IFERROR(INDEX(cashier!$A$2:$I$672,MATCH($M146&amp;$N146,cashier!$J$2:$J$672,0),P$1),FALSE)</f>
        <v>吴总股东往来/RMB</v>
      </c>
      <c r="Q146" s="19" cm="1">
        <f t="array" ref="Q146">IFERROR(INDEX(cashier!$A$2:$I$672,MATCH($M146&amp;$N146,cashier!$J$2:$J$672,0),Q$1),FALSE)</f>
        <v>45093.104146284721</v>
      </c>
      <c r="R146" s="19" t="str" cm="1">
        <f t="array" ref="R146">IFERROR(INDEX(cashier!$A$2:$I$672,MATCH($M146&amp;$N146,cashier!$J$2:$J$672,0),R$1),FALSE)</f>
        <v>RMB</v>
      </c>
      <c r="S146" s="19" cm="1">
        <f t="array" ref="S146">IFERROR(INDEX(cashier!$A$2:$I$672,MATCH($M146&amp;$N146,cashier!$J$2:$J$672,0),S$1),FALSE)</f>
        <v>6275</v>
      </c>
      <c r="T146" s="19" cm="1">
        <f t="array" ref="T146">IFERROR(INDEX(cashier!$A$2:$I$672,MATCH($M146&amp;$N146,cashier!$J$2:$J$672,0),T$1),FALSE)</f>
        <v>45093.109409722223</v>
      </c>
      <c r="U146" s="19" cm="1">
        <f t="array" ref="U146">IFERROR(INDEX(cashier!$A$2:$I$672,MATCH($M146&amp;$N146,cashier!$J$2:$J$672,0),U$1),FALSE)</f>
        <v>143</v>
      </c>
      <c r="V146" s="19" t="str" cm="1">
        <f t="array" ref="V146">IFERROR(INDEX(cashier!$A$2:$I$672,MATCH($M146&amp;$N146,cashier!$J$2:$J$672,0),V$1),FALSE)</f>
        <v>报销单</v>
      </c>
      <c r="W146" s="19" cm="1">
        <f t="array" ref="W146">IFERROR(INDEX(cashier!$A$2:$I$672,MATCH($M146&amp;$N146,cashier!$J$2:$J$672,0),W$1),FALSE)</f>
        <v>0</v>
      </c>
      <c r="X146" s="21" cm="1">
        <f t="array" ref="X146">IFERROR(INDEX(bank!$A$2:$P$1212,MATCH($M146&amp;$N146,bank!$Q$2:$Q$1212,0),X$1),FALSE)</f>
        <v>143</v>
      </c>
      <c r="Y146" s="21" t="str" cm="1">
        <f t="array" ref="Y146">IFERROR(INDEX(bank!$A$2:$P$1212,MATCH($M146&amp;$N146,bank!$Q$2:$Q$1212,0),Y$1),FALSE)</f>
        <v>报销单</v>
      </c>
      <c r="Z146" s="21" t="str" cm="1">
        <f t="array" ref="Z146">IFERROR(INDEX(bank!$A$2:$P$1212,MATCH($M146&amp;$N146,bank!$Q$2:$Q$1212,0),Z$1),FALSE)</f>
        <v>吴总股东往来/RMB</v>
      </c>
      <c r="AA146" s="21" t="str" cm="1">
        <f t="array" ref="AA146">IFERROR(INDEX(bank!$A$2:$P$1212,MATCH($M146&amp;$N146,bank!$Q$2:$Q$1212,0),AA$1),FALSE)</f>
        <v>RMB</v>
      </c>
      <c r="AB146" s="21" cm="1">
        <f t="array" ref="AB146">IFERROR(INDEX(bank!$A$2:$P$1212,MATCH($M146&amp;$N146,bank!$Q$2:$Q$1212,0),AB$1),FALSE)</f>
        <v>0</v>
      </c>
      <c r="AC146" s="21" t="str" cm="1">
        <f t="array" ref="AC146">IFERROR(INDEX(bank!$A$2:$P$1212,MATCH($M146&amp;$N146,bank!$Q$2:$Q$1212,0),AC$1),FALSE)</f>
        <v xml:space="preserve">5502.09-办公费用 </v>
      </c>
      <c r="AD146" s="21" t="str" cm="1">
        <f t="array" ref="AD146">IFERROR(INDEX(bank!$A$2:$P$1212,MATCH($M146&amp;$N146,bank!$Q$2:$Q$1212,0),AD$1),FALSE)</f>
        <v>FIONA 公司行政年检-王燕RMB</v>
      </c>
      <c r="AE146" s="21" cm="1">
        <f t="array" ref="AE146">IFERROR(INDEX(bank!$A$2:$P$1212,MATCH($M146&amp;$N146,bank!$Q$2:$Q$1212,0),AE$1),FALSE)</f>
        <v>45093.109409722223</v>
      </c>
      <c r="AF146" s="21" cm="1">
        <f t="array" ref="AF146">IFERROR(INDEX(bank!$A$2:$P$1212,MATCH($M146&amp;$N146,bank!$Q$2:$Q$1212,0),AF$1),FALSE)</f>
        <v>0</v>
      </c>
      <c r="AG146" s="21" cm="1">
        <f t="array" ref="AG146">IFERROR(INDEX(bank!$A$2:$P$1212,MATCH($M146&amp;$N146,bank!$Q$2:$Q$1212,0),AG$1),FALSE)</f>
        <v>0</v>
      </c>
      <c r="AH146" s="21" cm="1">
        <f t="array" ref="AH146">IFERROR(INDEX(bank!$A$2:$P$1212,MATCH($M146&amp;$N146,bank!$Q$2:$Q$1212,0),AH$1),FALSE)</f>
        <v>6275</v>
      </c>
      <c r="AI146" s="21" cm="1">
        <f t="array" ref="AI146">IFERROR(INDEX(bank!$A$2:$P$1212,MATCH($M146&amp;$N146,bank!$Q$2:$Q$1212,0),AI$1),FALSE)</f>
        <v>6275</v>
      </c>
      <c r="AJ146" s="21" cm="1">
        <f t="array" ref="AJ146">IFERROR(INDEX(bank!$A$2:$P$1212,MATCH($M146&amp;$N146,bank!$Q$2:$Q$1212,0),AJ$1),FALSE)</f>
        <v>15570812.08</v>
      </c>
      <c r="AK146" s="21" cm="1">
        <f t="array" ref="AK146">IFERROR(INDEX(bank!$A$2:$P$1212,MATCH($M146&amp;$N146,bank!$Q$2:$Q$1212,0),AK$1),FALSE)</f>
        <v>1</v>
      </c>
      <c r="AL146" s="21" t="b" cm="1">
        <f t="array" ref="AL146">IFERROR(INDEX(bank!$A$2:$P$1212,MATCH($M146&amp;$N146,bank!$Q$2:$Q$1212,0),AL$1),FALSE)</f>
        <v>1</v>
      </c>
      <c r="AM146" s="21" t="str" cm="1">
        <f t="array" ref="AM146">IFERROR(INDEX(bank!$A$2:$P$1212,MATCH($M146&amp;$N146,bank!$Q$2:$Q$1212,0),AM$1),FALSE)</f>
        <v>已关闭</v>
      </c>
    </row>
    <row r="147" spans="1:39" hidden="1">
      <c r="A147" s="18" t="s">
        <v>61</v>
      </c>
      <c r="B147" s="18" t="s">
        <v>1017</v>
      </c>
      <c r="C147" s="18">
        <v>0</v>
      </c>
      <c r="D147" s="20">
        <v>45082.132466631941</v>
      </c>
      <c r="E147" s="18" t="s">
        <v>30</v>
      </c>
      <c r="F147" s="18" t="s">
        <v>20</v>
      </c>
      <c r="G147" s="18" t="b">
        <v>1</v>
      </c>
      <c r="H147" s="18">
        <v>0</v>
      </c>
      <c r="I147" s="18">
        <v>1</v>
      </c>
      <c r="J147" s="18" t="s">
        <v>46</v>
      </c>
      <c r="K147" s="20">
        <v>45093.109131944453</v>
      </c>
      <c r="L147" s="18">
        <v>6275</v>
      </c>
      <c r="M147" s="18" t="s">
        <v>885</v>
      </c>
      <c r="N147" s="18">
        <v>145</v>
      </c>
      <c r="O147" s="19" cm="1">
        <f t="array" ref="O147">IFERROR(INDEX(cashier!$A$2:$I$672,MATCH($M147&amp;$N147,cashier!$J$2:$J$672,0),O$1),FALSE)</f>
        <v>662</v>
      </c>
      <c r="P147" s="19" t="str" cm="1">
        <f t="array" ref="P147">IFERROR(INDEX(cashier!$A$2:$I$672,MATCH($M147&amp;$N147,cashier!$J$2:$J$672,0),P$1),FALSE)</f>
        <v>吴总股东往来/RMB</v>
      </c>
      <c r="Q147" s="19" cm="1">
        <f t="array" ref="Q147">IFERROR(INDEX(cashier!$A$2:$I$672,MATCH($M147&amp;$N147,cashier!$J$2:$J$672,0),Q$1),FALSE)</f>
        <v>45093.103908877318</v>
      </c>
      <c r="R147" s="19" t="str" cm="1">
        <f t="array" ref="R147">IFERROR(INDEX(cashier!$A$2:$I$672,MATCH($M147&amp;$N147,cashier!$J$2:$J$672,0),R$1),FALSE)</f>
        <v>RMB</v>
      </c>
      <c r="S147" s="19" cm="1">
        <f t="array" ref="S147">IFERROR(INDEX(cashier!$A$2:$I$672,MATCH($M147&amp;$N147,cashier!$J$2:$J$672,0),S$1),FALSE)</f>
        <v>6275</v>
      </c>
      <c r="T147" s="19" cm="1">
        <f t="array" ref="T147">IFERROR(INDEX(cashier!$A$2:$I$672,MATCH($M147&amp;$N147,cashier!$J$2:$J$672,0),T$1),FALSE)</f>
        <v>45093.109131944453</v>
      </c>
      <c r="U147" s="19" cm="1">
        <f t="array" ref="U147">IFERROR(INDEX(cashier!$A$2:$I$672,MATCH($M147&amp;$N147,cashier!$J$2:$J$672,0),U$1),FALSE)</f>
        <v>145</v>
      </c>
      <c r="V147" s="19" t="str" cm="1">
        <f t="array" ref="V147">IFERROR(INDEX(cashier!$A$2:$I$672,MATCH($M147&amp;$N147,cashier!$J$2:$J$672,0),V$1),FALSE)</f>
        <v>报销单</v>
      </c>
      <c r="W147" s="19" cm="1">
        <f t="array" ref="W147">IFERROR(INDEX(cashier!$A$2:$I$672,MATCH($M147&amp;$N147,cashier!$J$2:$J$672,0),W$1),FALSE)</f>
        <v>0</v>
      </c>
      <c r="X147" s="21" cm="1">
        <f t="array" ref="X147">IFERROR(INDEX(bank!$A$2:$P$1212,MATCH($M147&amp;$N147,bank!$Q$2:$Q$1212,0),X$1),FALSE)</f>
        <v>145</v>
      </c>
      <c r="Y147" s="21" t="str" cm="1">
        <f t="array" ref="Y147">IFERROR(INDEX(bank!$A$2:$P$1212,MATCH($M147&amp;$N147,bank!$Q$2:$Q$1212,0),Y$1),FALSE)</f>
        <v>报销单</v>
      </c>
      <c r="Z147" s="21" t="str" cm="1">
        <f t="array" ref="Z147">IFERROR(INDEX(bank!$A$2:$P$1212,MATCH($M147&amp;$N147,bank!$Q$2:$Q$1212,0),Z$1),FALSE)</f>
        <v>吴总股东往来/RMB</v>
      </c>
      <c r="AA147" s="21" t="str" cm="1">
        <f t="array" ref="AA147">IFERROR(INDEX(bank!$A$2:$P$1212,MATCH($M147&amp;$N147,bank!$Q$2:$Q$1212,0),AA$1),FALSE)</f>
        <v>RMB</v>
      </c>
      <c r="AB147" s="21" cm="1">
        <f t="array" ref="AB147">IFERROR(INDEX(bank!$A$2:$P$1212,MATCH($M147&amp;$N147,bank!$Q$2:$Q$1212,0),AB$1),FALSE)</f>
        <v>0</v>
      </c>
      <c r="AC147" s="21" t="str" cm="1">
        <f t="array" ref="AC147">IFERROR(INDEX(bank!$A$2:$P$1212,MATCH($M147&amp;$N147,bank!$Q$2:$Q$1212,0),AC$1),FALSE)</f>
        <v xml:space="preserve">5502.09-办公费用 </v>
      </c>
      <c r="AD147" s="21" t="str" cm="1">
        <f t="array" ref="AD147">IFERROR(INDEX(bank!$A$2:$P$1212,MATCH($M147&amp;$N147,bank!$Q$2:$Q$1212,0),AD$1),FALSE)</f>
        <v>TOUCHSTONE 2023年行政年检-王燕RMB</v>
      </c>
      <c r="AE147" s="21" cm="1">
        <f t="array" ref="AE147">IFERROR(INDEX(bank!$A$2:$P$1212,MATCH($M147&amp;$N147,bank!$Q$2:$Q$1212,0),AE$1),FALSE)</f>
        <v>45093.109131944453</v>
      </c>
      <c r="AF147" s="21" cm="1">
        <f t="array" ref="AF147">IFERROR(INDEX(bank!$A$2:$P$1212,MATCH($M147&amp;$N147,bank!$Q$2:$Q$1212,0),AF$1),FALSE)</f>
        <v>0</v>
      </c>
      <c r="AG147" s="21" cm="1">
        <f t="array" ref="AG147">IFERROR(INDEX(bank!$A$2:$P$1212,MATCH($M147&amp;$N147,bank!$Q$2:$Q$1212,0),AG$1),FALSE)</f>
        <v>0</v>
      </c>
      <c r="AH147" s="21" cm="1">
        <f t="array" ref="AH147">IFERROR(INDEX(bank!$A$2:$P$1212,MATCH($M147&amp;$N147,bank!$Q$2:$Q$1212,0),AH$1),FALSE)</f>
        <v>6275</v>
      </c>
      <c r="AI147" s="21" cm="1">
        <f t="array" ref="AI147">IFERROR(INDEX(bank!$A$2:$P$1212,MATCH($M147&amp;$N147,bank!$Q$2:$Q$1212,0),AI$1),FALSE)</f>
        <v>6275</v>
      </c>
      <c r="AJ147" s="21" cm="1">
        <f t="array" ref="AJ147">IFERROR(INDEX(bank!$A$2:$P$1212,MATCH($M147&amp;$N147,bank!$Q$2:$Q$1212,0),AJ$1),FALSE)</f>
        <v>15577087.08</v>
      </c>
      <c r="AK147" s="21" cm="1">
        <f t="array" ref="AK147">IFERROR(INDEX(bank!$A$2:$P$1212,MATCH($M147&amp;$N147,bank!$Q$2:$Q$1212,0),AK$1),FALSE)</f>
        <v>1</v>
      </c>
      <c r="AL147" s="21" t="b" cm="1">
        <f t="array" ref="AL147">IFERROR(INDEX(bank!$A$2:$P$1212,MATCH($M147&amp;$N147,bank!$Q$2:$Q$1212,0),AL$1),FALSE)</f>
        <v>1</v>
      </c>
      <c r="AM147" s="21" t="str" cm="1">
        <f t="array" ref="AM147">IFERROR(INDEX(bank!$A$2:$P$1212,MATCH($M147&amp;$N147,bank!$Q$2:$Q$1212,0),AM$1),FALSE)</f>
        <v>已关闭</v>
      </c>
    </row>
    <row r="148" spans="1:39" hidden="1">
      <c r="A148" s="18" t="s">
        <v>889</v>
      </c>
      <c r="B148" s="18" t="s">
        <v>1018</v>
      </c>
      <c r="C148" s="18">
        <v>0</v>
      </c>
      <c r="D148" s="20">
        <v>45082.321710370372</v>
      </c>
      <c r="E148" s="18" t="s">
        <v>30</v>
      </c>
      <c r="F148" s="18" t="s">
        <v>20</v>
      </c>
      <c r="G148" s="18" t="b">
        <v>1</v>
      </c>
      <c r="H148" s="18">
        <v>0</v>
      </c>
      <c r="I148" s="18">
        <v>1</v>
      </c>
      <c r="J148" s="18" t="s">
        <v>46</v>
      </c>
      <c r="K148" s="20">
        <v>45093.109756944446</v>
      </c>
      <c r="L148" s="18">
        <v>6969</v>
      </c>
      <c r="M148" s="18" t="s">
        <v>885</v>
      </c>
      <c r="N148" s="18">
        <v>147</v>
      </c>
      <c r="O148" s="19" cm="1">
        <f t="array" ref="O148">IFERROR(INDEX(cashier!$A$2:$I$672,MATCH($M148&amp;$N148,cashier!$J$2:$J$672,0),O$1),FALSE)</f>
        <v>664</v>
      </c>
      <c r="P148" s="19" t="str" cm="1">
        <f t="array" ref="P148">IFERROR(INDEX(cashier!$A$2:$I$672,MATCH($M148&amp;$N148,cashier!$J$2:$J$672,0),P$1),FALSE)</f>
        <v>吴总股东往来/RMB</v>
      </c>
      <c r="Q148" s="19" cm="1">
        <f t="array" ref="Q148">IFERROR(INDEX(cashier!$A$2:$I$672,MATCH($M148&amp;$N148,cashier!$J$2:$J$672,0),Q$1),FALSE)</f>
        <v>45093.104522696762</v>
      </c>
      <c r="R148" s="19" t="str" cm="1">
        <f t="array" ref="R148">IFERROR(INDEX(cashier!$A$2:$I$672,MATCH($M148&amp;$N148,cashier!$J$2:$J$672,0),R$1),FALSE)</f>
        <v>RMB</v>
      </c>
      <c r="S148" s="19" cm="1">
        <f t="array" ref="S148">IFERROR(INDEX(cashier!$A$2:$I$672,MATCH($M148&amp;$N148,cashier!$J$2:$J$672,0),S$1),FALSE)</f>
        <v>16059</v>
      </c>
      <c r="T148" s="19" cm="1">
        <f t="array" ref="T148">IFERROR(INDEX(cashier!$A$2:$I$672,MATCH($M148&amp;$N148,cashier!$J$2:$J$672,0),T$1),FALSE)</f>
        <v>45093.109756944446</v>
      </c>
      <c r="U148" s="19" cm="1">
        <f t="array" ref="U148">IFERROR(INDEX(cashier!$A$2:$I$672,MATCH($M148&amp;$N148,cashier!$J$2:$J$672,0),U$1),FALSE)</f>
        <v>147</v>
      </c>
      <c r="V148" s="19" t="str" cm="1">
        <f t="array" ref="V148">IFERROR(INDEX(cashier!$A$2:$I$672,MATCH($M148&amp;$N148,cashier!$J$2:$J$672,0),V$1),FALSE)</f>
        <v>报销单</v>
      </c>
      <c r="W148" s="19" cm="1">
        <f t="array" ref="W148">IFERROR(INDEX(cashier!$A$2:$I$672,MATCH($M148&amp;$N148,cashier!$J$2:$J$672,0),W$1),FALSE)</f>
        <v>0</v>
      </c>
      <c r="X148" s="21" cm="1">
        <f t="array" ref="X148">IFERROR(INDEX(bank!$A$2:$P$1212,MATCH($M148&amp;$N148,bank!$Q$2:$Q$1212,0),X$1),FALSE)</f>
        <v>147</v>
      </c>
      <c r="Y148" s="21" t="str" cm="1">
        <f t="array" ref="Y148">IFERROR(INDEX(bank!$A$2:$P$1212,MATCH($M148&amp;$N148,bank!$Q$2:$Q$1212,0),Y$1),FALSE)</f>
        <v>报销单</v>
      </c>
      <c r="Z148" s="21" t="str" cm="1">
        <f t="array" ref="Z148">IFERROR(INDEX(bank!$A$2:$P$1212,MATCH($M148&amp;$N148,bank!$Q$2:$Q$1212,0),Z$1),FALSE)</f>
        <v>吴总股东往来/RMB</v>
      </c>
      <c r="AA148" s="21" t="str" cm="1">
        <f t="array" ref="AA148">IFERROR(INDEX(bank!$A$2:$P$1212,MATCH($M148&amp;$N148,bank!$Q$2:$Q$1212,0),AA$1),FALSE)</f>
        <v>RMB</v>
      </c>
      <c r="AB148" s="21" cm="1">
        <f t="array" ref="AB148">IFERROR(INDEX(bank!$A$2:$P$1212,MATCH($M148&amp;$N148,bank!$Q$2:$Q$1212,0),AB$1),FALSE)</f>
        <v>0</v>
      </c>
      <c r="AC148" s="21" t="str" cm="1">
        <f t="array" ref="AC148">IFERROR(INDEX(bank!$A$2:$P$1212,MATCH($M148&amp;$N148,bank!$Q$2:$Q$1212,0),AC$1),FALSE)</f>
        <v>5502.03-招待费</v>
      </c>
      <c r="AD148" s="21" t="str" cm="1">
        <f t="array" ref="AD148">IFERROR(INDEX(bank!$A$2:$P$1212,MATCH($M148&amp;$N148,bank!$Q$2:$Q$1212,0),AD$1),FALSE)</f>
        <v xml:space="preserve">招待钢管客户和地面公司
</v>
      </c>
      <c r="AE148" s="21" cm="1">
        <f t="array" ref="AE148">IFERROR(INDEX(bank!$A$2:$P$1212,MATCH($M148&amp;$N148,bank!$Q$2:$Q$1212,0),AE$1),FALSE)</f>
        <v>45093.109756944446</v>
      </c>
      <c r="AF148" s="21" cm="1">
        <f t="array" ref="AF148">IFERROR(INDEX(bank!$A$2:$P$1212,MATCH($M148&amp;$N148,bank!$Q$2:$Q$1212,0),AF$1),FALSE)</f>
        <v>0</v>
      </c>
      <c r="AG148" s="21" cm="1">
        <f t="array" ref="AG148">IFERROR(INDEX(bank!$A$2:$P$1212,MATCH($M148&amp;$N148,bank!$Q$2:$Q$1212,0),AG$1),FALSE)</f>
        <v>0</v>
      </c>
      <c r="AH148" s="21" cm="1">
        <f t="array" ref="AH148">IFERROR(INDEX(bank!$A$2:$P$1212,MATCH($M148&amp;$N148,bank!$Q$2:$Q$1212,0),AH$1),FALSE)</f>
        <v>6969</v>
      </c>
      <c r="AI148" s="21" cm="1">
        <f t="array" ref="AI148">IFERROR(INDEX(bank!$A$2:$P$1212,MATCH($M148&amp;$N148,bank!$Q$2:$Q$1212,0),AI$1),FALSE)</f>
        <v>6969</v>
      </c>
      <c r="AJ148" s="21" cm="1">
        <f t="array" ref="AJ148">IFERROR(INDEX(bank!$A$2:$P$1212,MATCH($M148&amp;$N148,bank!$Q$2:$Q$1212,0),AJ$1),FALSE)</f>
        <v>15563843.08</v>
      </c>
      <c r="AK148" s="21" cm="1">
        <f t="array" ref="AK148">IFERROR(INDEX(bank!$A$2:$P$1212,MATCH($M148&amp;$N148,bank!$Q$2:$Q$1212,0),AK$1),FALSE)</f>
        <v>1</v>
      </c>
      <c r="AL148" s="21" t="b" cm="1">
        <f t="array" ref="AL148">IFERROR(INDEX(bank!$A$2:$P$1212,MATCH($M148&amp;$N148,bank!$Q$2:$Q$1212,0),AL$1),FALSE)</f>
        <v>1</v>
      </c>
      <c r="AM148" s="21" t="str" cm="1">
        <f t="array" ref="AM148">IFERROR(INDEX(bank!$A$2:$P$1212,MATCH($M148&amp;$N148,bank!$Q$2:$Q$1212,0),AM$1),FALSE)</f>
        <v>已关闭</v>
      </c>
    </row>
    <row r="149" spans="1:39" hidden="1">
      <c r="A149" s="18" t="s">
        <v>889</v>
      </c>
      <c r="B149" s="18" t="s">
        <v>1019</v>
      </c>
      <c r="C149" s="18">
        <v>0</v>
      </c>
      <c r="D149" s="20">
        <v>45082.321710370372</v>
      </c>
      <c r="E149" s="18" t="s">
        <v>30</v>
      </c>
      <c r="F149" s="18" t="s">
        <v>20</v>
      </c>
      <c r="G149" s="18" t="b">
        <v>1</v>
      </c>
      <c r="H149" s="18">
        <v>0</v>
      </c>
      <c r="I149" s="18">
        <v>1</v>
      </c>
      <c r="J149" s="18" t="s">
        <v>46</v>
      </c>
      <c r="K149" s="20">
        <v>45093.109756944446</v>
      </c>
      <c r="L149" s="18">
        <v>9090</v>
      </c>
      <c r="M149" s="18" t="s">
        <v>885</v>
      </c>
      <c r="N149" s="18">
        <v>147</v>
      </c>
      <c r="O149" s="19" cm="1">
        <f t="array" ref="O149">IFERROR(INDEX(cashier!$A$2:$I$672,MATCH($M149&amp;$N149,cashier!$J$2:$J$672,0),O$1),FALSE)</f>
        <v>664</v>
      </c>
      <c r="P149" s="19" t="str" cm="1">
        <f t="array" ref="P149">IFERROR(INDEX(cashier!$A$2:$I$672,MATCH($M149&amp;$N149,cashier!$J$2:$J$672,0),P$1),FALSE)</f>
        <v>吴总股东往来/RMB</v>
      </c>
      <c r="Q149" s="19" cm="1">
        <f t="array" ref="Q149">IFERROR(INDEX(cashier!$A$2:$I$672,MATCH($M149&amp;$N149,cashier!$J$2:$J$672,0),Q$1),FALSE)</f>
        <v>45093.104522696762</v>
      </c>
      <c r="R149" s="19" t="str" cm="1">
        <f t="array" ref="R149">IFERROR(INDEX(cashier!$A$2:$I$672,MATCH($M149&amp;$N149,cashier!$J$2:$J$672,0),R$1),FALSE)</f>
        <v>RMB</v>
      </c>
      <c r="S149" s="19" cm="1">
        <f t="array" ref="S149">IFERROR(INDEX(cashier!$A$2:$I$672,MATCH($M149&amp;$N149,cashier!$J$2:$J$672,0),S$1),FALSE)</f>
        <v>16059</v>
      </c>
      <c r="T149" s="19" cm="1">
        <f t="array" ref="T149">IFERROR(INDEX(cashier!$A$2:$I$672,MATCH($M149&amp;$N149,cashier!$J$2:$J$672,0),T$1),FALSE)</f>
        <v>45093.109756944446</v>
      </c>
      <c r="U149" s="19" cm="1">
        <f t="array" ref="U149">IFERROR(INDEX(cashier!$A$2:$I$672,MATCH($M149&amp;$N149,cashier!$J$2:$J$672,0),U$1),FALSE)</f>
        <v>147</v>
      </c>
      <c r="V149" s="19" t="str" cm="1">
        <f t="array" ref="V149">IFERROR(INDEX(cashier!$A$2:$I$672,MATCH($M149&amp;$N149,cashier!$J$2:$J$672,0),V$1),FALSE)</f>
        <v>报销单</v>
      </c>
      <c r="W149" s="19" cm="1">
        <f t="array" ref="W149">IFERROR(INDEX(cashier!$A$2:$I$672,MATCH($M149&amp;$N149,cashier!$J$2:$J$672,0),W$1),FALSE)</f>
        <v>0</v>
      </c>
      <c r="X149" s="21" cm="1">
        <f t="array" ref="X149">IFERROR(INDEX(bank!$A$2:$P$1212,MATCH($M149&amp;$N149,bank!$Q$2:$Q$1212,0),X$1),FALSE)</f>
        <v>147</v>
      </c>
      <c r="Y149" s="21" t="str" cm="1">
        <f t="array" ref="Y149">IFERROR(INDEX(bank!$A$2:$P$1212,MATCH($M149&amp;$N149,bank!$Q$2:$Q$1212,0),Y$1),FALSE)</f>
        <v>报销单</v>
      </c>
      <c r="Z149" s="21" t="str" cm="1">
        <f t="array" ref="Z149">IFERROR(INDEX(bank!$A$2:$P$1212,MATCH($M149&amp;$N149,bank!$Q$2:$Q$1212,0),Z$1),FALSE)</f>
        <v>吴总股东往来/RMB</v>
      </c>
      <c r="AA149" s="21" t="str" cm="1">
        <f t="array" ref="AA149">IFERROR(INDEX(bank!$A$2:$P$1212,MATCH($M149&amp;$N149,bank!$Q$2:$Q$1212,0),AA$1),FALSE)</f>
        <v>RMB</v>
      </c>
      <c r="AB149" s="21" cm="1">
        <f t="array" ref="AB149">IFERROR(INDEX(bank!$A$2:$P$1212,MATCH($M149&amp;$N149,bank!$Q$2:$Q$1212,0),AB$1),FALSE)</f>
        <v>0</v>
      </c>
      <c r="AC149" s="21" t="str" cm="1">
        <f t="array" ref="AC149">IFERROR(INDEX(bank!$A$2:$P$1212,MATCH($M149&amp;$N149,bank!$Q$2:$Q$1212,0),AC$1),FALSE)</f>
        <v>5502.03-招待费</v>
      </c>
      <c r="AD149" s="21" t="str" cm="1">
        <f t="array" ref="AD149">IFERROR(INDEX(bank!$A$2:$P$1212,MATCH($M149&amp;$N149,bank!$Q$2:$Q$1212,0),AD$1),FALSE)</f>
        <v xml:space="preserve">招待钢管客户和地面公司
</v>
      </c>
      <c r="AE149" s="21" cm="1">
        <f t="array" ref="AE149">IFERROR(INDEX(bank!$A$2:$P$1212,MATCH($M149&amp;$N149,bank!$Q$2:$Q$1212,0),AE$1),FALSE)</f>
        <v>45093.109756944446</v>
      </c>
      <c r="AF149" s="21" cm="1">
        <f t="array" ref="AF149">IFERROR(INDEX(bank!$A$2:$P$1212,MATCH($M149&amp;$N149,bank!$Q$2:$Q$1212,0),AF$1),FALSE)</f>
        <v>0</v>
      </c>
      <c r="AG149" s="21" cm="1">
        <f t="array" ref="AG149">IFERROR(INDEX(bank!$A$2:$P$1212,MATCH($M149&amp;$N149,bank!$Q$2:$Q$1212,0),AG$1),FALSE)</f>
        <v>0</v>
      </c>
      <c r="AH149" s="21" cm="1">
        <f t="array" ref="AH149">IFERROR(INDEX(bank!$A$2:$P$1212,MATCH($M149&amp;$N149,bank!$Q$2:$Q$1212,0),AH$1),FALSE)</f>
        <v>6969</v>
      </c>
      <c r="AI149" s="21" cm="1">
        <f t="array" ref="AI149">IFERROR(INDEX(bank!$A$2:$P$1212,MATCH($M149&amp;$N149,bank!$Q$2:$Q$1212,0),AI$1),FALSE)</f>
        <v>6969</v>
      </c>
      <c r="AJ149" s="21" cm="1">
        <f t="array" ref="AJ149">IFERROR(INDEX(bank!$A$2:$P$1212,MATCH($M149&amp;$N149,bank!$Q$2:$Q$1212,0),AJ$1),FALSE)</f>
        <v>15563843.08</v>
      </c>
      <c r="AK149" s="21" cm="1">
        <f t="array" ref="AK149">IFERROR(INDEX(bank!$A$2:$P$1212,MATCH($M149&amp;$N149,bank!$Q$2:$Q$1212,0),AK$1),FALSE)</f>
        <v>1</v>
      </c>
      <c r="AL149" s="21" t="b" cm="1">
        <f t="array" ref="AL149">IFERROR(INDEX(bank!$A$2:$P$1212,MATCH($M149&amp;$N149,bank!$Q$2:$Q$1212,0),AL$1),FALSE)</f>
        <v>1</v>
      </c>
      <c r="AM149" s="21" t="str" cm="1">
        <f t="array" ref="AM149">IFERROR(INDEX(bank!$A$2:$P$1212,MATCH($M149&amp;$N149,bank!$Q$2:$Q$1212,0),AM$1),FALSE)</f>
        <v>已关闭</v>
      </c>
    </row>
    <row r="150" spans="1:39" hidden="1">
      <c r="A150" s="18" t="s">
        <v>432</v>
      </c>
      <c r="B150" s="18" t="s">
        <v>1020</v>
      </c>
      <c r="C150" s="18">
        <v>0</v>
      </c>
      <c r="D150" s="20">
        <v>45085.390416666669</v>
      </c>
      <c r="F150" s="18" t="s">
        <v>818</v>
      </c>
      <c r="G150" s="18" t="b">
        <v>0</v>
      </c>
      <c r="H150" s="18">
        <v>0</v>
      </c>
      <c r="I150" s="18">
        <v>1</v>
      </c>
      <c r="L150" s="18">
        <v>132</v>
      </c>
      <c r="M150" s="18" t="s">
        <v>885</v>
      </c>
      <c r="N150" s="18">
        <v>150</v>
      </c>
      <c r="O150" s="19" t="b" cm="1">
        <f t="array" ref="O150">IFERROR(INDEX(cashier!$A$2:$I$672,MATCH($M150&amp;$N150,cashier!$J$2:$J$672,0),O$1),FALSE)</f>
        <v>0</v>
      </c>
      <c r="P150" s="19" t="b" cm="1">
        <f t="array" ref="P150">IFERROR(INDEX(cashier!$A$2:$I$672,MATCH($M150&amp;$N150,cashier!$J$2:$J$672,0),P$1),FALSE)</f>
        <v>0</v>
      </c>
      <c r="Q150" s="19" t="b" cm="1">
        <f t="array" ref="Q150">IFERROR(INDEX(cashier!$A$2:$I$672,MATCH($M150&amp;$N150,cashier!$J$2:$J$672,0),Q$1),FALSE)</f>
        <v>0</v>
      </c>
      <c r="R150" s="19" t="b" cm="1">
        <f t="array" ref="R150">IFERROR(INDEX(cashier!$A$2:$I$672,MATCH($M150&amp;$N150,cashier!$J$2:$J$672,0),R$1),FALSE)</f>
        <v>0</v>
      </c>
      <c r="S150" s="19" t="b" cm="1">
        <f t="array" ref="S150">IFERROR(INDEX(cashier!$A$2:$I$672,MATCH($M150&amp;$N150,cashier!$J$2:$J$672,0),S$1),FALSE)</f>
        <v>0</v>
      </c>
      <c r="T150" s="19" t="b" cm="1">
        <f t="array" ref="T150">IFERROR(INDEX(cashier!$A$2:$I$672,MATCH($M150&amp;$N150,cashier!$J$2:$J$672,0),T$1),FALSE)</f>
        <v>0</v>
      </c>
      <c r="U150" s="19" t="b" cm="1">
        <f t="array" ref="U150">IFERROR(INDEX(cashier!$A$2:$I$672,MATCH($M150&amp;$N150,cashier!$J$2:$J$672,0),U$1),FALSE)</f>
        <v>0</v>
      </c>
      <c r="V150" s="19" t="b" cm="1">
        <f t="array" ref="V150">IFERROR(INDEX(cashier!$A$2:$I$672,MATCH($M150&amp;$N150,cashier!$J$2:$J$672,0),V$1),FALSE)</f>
        <v>0</v>
      </c>
      <c r="W150" s="19" t="b" cm="1">
        <f t="array" ref="W150">IFERROR(INDEX(cashier!$A$2:$I$672,MATCH($M150&amp;$N150,cashier!$J$2:$J$672,0),W$1),FALSE)</f>
        <v>0</v>
      </c>
      <c r="X150" s="21" t="b" cm="1">
        <f t="array" ref="X150">IFERROR(INDEX(bank!$A$2:$P$1212,MATCH($M150&amp;$N150,bank!$Q$2:$Q$1212,0),X$1),FALSE)</f>
        <v>0</v>
      </c>
      <c r="Y150" s="21" t="b" cm="1">
        <f t="array" ref="Y150">IFERROR(INDEX(bank!$A$2:$P$1212,MATCH($M150&amp;$N150,bank!$Q$2:$Q$1212,0),Y$1),FALSE)</f>
        <v>0</v>
      </c>
      <c r="Z150" s="21" t="b" cm="1">
        <f t="array" ref="Z150">IFERROR(INDEX(bank!$A$2:$P$1212,MATCH($M150&amp;$N150,bank!$Q$2:$Q$1212,0),Z$1),FALSE)</f>
        <v>0</v>
      </c>
      <c r="AA150" s="21" t="b" cm="1">
        <f t="array" ref="AA150">IFERROR(INDEX(bank!$A$2:$P$1212,MATCH($M150&amp;$N150,bank!$Q$2:$Q$1212,0),AA$1),FALSE)</f>
        <v>0</v>
      </c>
      <c r="AB150" s="21" t="b" cm="1">
        <f t="array" ref="AB150">IFERROR(INDEX(bank!$A$2:$P$1212,MATCH($M150&amp;$N150,bank!$Q$2:$Q$1212,0),AB$1),FALSE)</f>
        <v>0</v>
      </c>
      <c r="AC150" s="21" t="b" cm="1">
        <f t="array" ref="AC150">IFERROR(INDEX(bank!$A$2:$P$1212,MATCH($M150&amp;$N150,bank!$Q$2:$Q$1212,0),AC$1),FALSE)</f>
        <v>0</v>
      </c>
      <c r="AD150" s="21" t="b" cm="1">
        <f t="array" ref="AD150">IFERROR(INDEX(bank!$A$2:$P$1212,MATCH($M150&amp;$N150,bank!$Q$2:$Q$1212,0),AD$1),FALSE)</f>
        <v>0</v>
      </c>
      <c r="AE150" s="21" t="b" cm="1">
        <f t="array" ref="AE150">IFERROR(INDEX(bank!$A$2:$P$1212,MATCH($M150&amp;$N150,bank!$Q$2:$Q$1212,0),AE$1),FALSE)</f>
        <v>0</v>
      </c>
      <c r="AF150" s="21" t="b" cm="1">
        <f t="array" ref="AF150">IFERROR(INDEX(bank!$A$2:$P$1212,MATCH($M150&amp;$N150,bank!$Q$2:$Q$1212,0),AF$1),FALSE)</f>
        <v>0</v>
      </c>
      <c r="AG150" s="21" t="b" cm="1">
        <f t="array" ref="AG150">IFERROR(INDEX(bank!$A$2:$P$1212,MATCH($M150&amp;$N150,bank!$Q$2:$Q$1212,0),AG$1),FALSE)</f>
        <v>0</v>
      </c>
      <c r="AH150" s="21" t="b" cm="1">
        <f t="array" ref="AH150">IFERROR(INDEX(bank!$A$2:$P$1212,MATCH($M150&amp;$N150,bank!$Q$2:$Q$1212,0),AH$1),FALSE)</f>
        <v>0</v>
      </c>
      <c r="AI150" s="21" t="b" cm="1">
        <f t="array" ref="AI150">IFERROR(INDEX(bank!$A$2:$P$1212,MATCH($M150&amp;$N150,bank!$Q$2:$Q$1212,0),AI$1),FALSE)</f>
        <v>0</v>
      </c>
      <c r="AJ150" s="21" t="b" cm="1">
        <f t="array" ref="AJ150">IFERROR(INDEX(bank!$A$2:$P$1212,MATCH($M150&amp;$N150,bank!$Q$2:$Q$1212,0),AJ$1),FALSE)</f>
        <v>0</v>
      </c>
      <c r="AK150" s="21" t="b" cm="1">
        <f t="array" ref="AK150">IFERROR(INDEX(bank!$A$2:$P$1212,MATCH($M150&amp;$N150,bank!$Q$2:$Q$1212,0),AK$1),FALSE)</f>
        <v>0</v>
      </c>
      <c r="AL150" s="21" t="b" cm="1">
        <f t="array" ref="AL150">IFERROR(INDEX(bank!$A$2:$P$1212,MATCH($M150&amp;$N150,bank!$Q$2:$Q$1212,0),AL$1),FALSE)</f>
        <v>0</v>
      </c>
      <c r="AM150" s="21" t="b" cm="1">
        <f t="array" ref="AM150">IFERROR(INDEX(bank!$A$2:$P$1212,MATCH($M150&amp;$N150,bank!$Q$2:$Q$1212,0),AM$1),FALSE)</f>
        <v>0</v>
      </c>
    </row>
    <row r="151" spans="1:39" hidden="1">
      <c r="A151" s="18" t="s">
        <v>883</v>
      </c>
      <c r="B151" s="18" t="s">
        <v>1021</v>
      </c>
      <c r="C151" s="18">
        <v>0</v>
      </c>
      <c r="D151" s="20">
        <v>45087.138395648151</v>
      </c>
      <c r="E151" s="18" t="s">
        <v>30</v>
      </c>
      <c r="F151" s="18" t="s">
        <v>20</v>
      </c>
      <c r="G151" s="18" t="b">
        <v>1</v>
      </c>
      <c r="H151" s="18">
        <v>0</v>
      </c>
      <c r="I151" s="18">
        <v>1</v>
      </c>
      <c r="J151" s="18" t="s">
        <v>46</v>
      </c>
      <c r="K151" s="20">
        <v>45093.107268518521</v>
      </c>
      <c r="L151" s="18">
        <v>450</v>
      </c>
      <c r="M151" s="18" t="s">
        <v>885</v>
      </c>
      <c r="N151" s="18">
        <v>152</v>
      </c>
      <c r="O151" s="19" cm="1">
        <f t="array" ref="O151">IFERROR(INDEX(cashier!$A$2:$I$672,MATCH($M151&amp;$N151,cashier!$J$2:$J$672,0),O$1),FALSE)</f>
        <v>659</v>
      </c>
      <c r="P151" s="19" t="str" cm="1">
        <f t="array" ref="P151">IFERROR(INDEX(cashier!$A$2:$I$672,MATCH($M151&amp;$N151,cashier!$J$2:$J$672,0),P$1),FALSE)</f>
        <v>吴总股东往来/RMB</v>
      </c>
      <c r="Q151" s="19" cm="1">
        <f t="array" ref="Q151">IFERROR(INDEX(cashier!$A$2:$I$672,MATCH($M151&amp;$N151,cashier!$J$2:$J$672,0),Q$1),FALSE)</f>
        <v>45093.102057442127</v>
      </c>
      <c r="R151" s="19" t="str" cm="1">
        <f t="array" ref="R151">IFERROR(INDEX(cashier!$A$2:$I$672,MATCH($M151&amp;$N151,cashier!$J$2:$J$672,0),R$1),FALSE)</f>
        <v>RMB</v>
      </c>
      <c r="S151" s="19" cm="1">
        <f t="array" ref="S151">IFERROR(INDEX(cashier!$A$2:$I$672,MATCH($M151&amp;$N151,cashier!$J$2:$J$672,0),S$1),FALSE)</f>
        <v>450</v>
      </c>
      <c r="T151" s="19" cm="1">
        <f t="array" ref="T151">IFERROR(INDEX(cashier!$A$2:$I$672,MATCH($M151&amp;$N151,cashier!$J$2:$J$672,0),T$1),FALSE)</f>
        <v>45093.107268518521</v>
      </c>
      <c r="U151" s="19" cm="1">
        <f t="array" ref="U151">IFERROR(INDEX(cashier!$A$2:$I$672,MATCH($M151&amp;$N151,cashier!$J$2:$J$672,0),U$1),FALSE)</f>
        <v>152</v>
      </c>
      <c r="V151" s="19" t="str" cm="1">
        <f t="array" ref="V151">IFERROR(INDEX(cashier!$A$2:$I$672,MATCH($M151&amp;$N151,cashier!$J$2:$J$672,0),V$1),FALSE)</f>
        <v>报销单</v>
      </c>
      <c r="W151" s="19" cm="1">
        <f t="array" ref="W151">IFERROR(INDEX(cashier!$A$2:$I$672,MATCH($M151&amp;$N151,cashier!$J$2:$J$672,0),W$1),FALSE)</f>
        <v>0</v>
      </c>
      <c r="X151" s="21" cm="1">
        <f t="array" ref="X151">IFERROR(INDEX(bank!$A$2:$P$1212,MATCH($M151&amp;$N151,bank!$Q$2:$Q$1212,0),X$1),FALSE)</f>
        <v>152</v>
      </c>
      <c r="Y151" s="21" t="str" cm="1">
        <f t="array" ref="Y151">IFERROR(INDEX(bank!$A$2:$P$1212,MATCH($M151&amp;$N151,bank!$Q$2:$Q$1212,0),Y$1),FALSE)</f>
        <v>报销单</v>
      </c>
      <c r="Z151" s="21" t="str" cm="1">
        <f t="array" ref="Z151">IFERROR(INDEX(bank!$A$2:$P$1212,MATCH($M151&amp;$N151,bank!$Q$2:$Q$1212,0),Z$1),FALSE)</f>
        <v>吴总股东往来/RMB</v>
      </c>
      <c r="AA151" s="21" t="str" cm="1">
        <f t="array" ref="AA151">IFERROR(INDEX(bank!$A$2:$P$1212,MATCH($M151&amp;$N151,bank!$Q$2:$Q$1212,0),AA$1),FALSE)</f>
        <v>RMB</v>
      </c>
      <c r="AB151" s="21" cm="1">
        <f t="array" ref="AB151">IFERROR(INDEX(bank!$A$2:$P$1212,MATCH($M151&amp;$N151,bank!$Q$2:$Q$1212,0),AB$1),FALSE)</f>
        <v>0</v>
      </c>
      <c r="AC151" s="21" t="str" cm="1">
        <f t="array" ref="AC151">IFERROR(INDEX(bank!$A$2:$P$1212,MATCH($M151&amp;$N151,bank!$Q$2:$Q$1212,0),AC$1),FALSE)</f>
        <v>5501.13-招待费</v>
      </c>
      <c r="AD151" s="21" t="str" cm="1">
        <f t="array" ref="AD151">IFERROR(INDEX(bank!$A$2:$P$1212,MATCH($M151&amp;$N151,bank!$Q$2:$Q$1212,0),AD$1),FALSE)</f>
        <v>钢管项目请货主高总等吃饭</v>
      </c>
      <c r="AE151" s="21" cm="1">
        <f t="array" ref="AE151">IFERROR(INDEX(bank!$A$2:$P$1212,MATCH($M151&amp;$N151,bank!$Q$2:$Q$1212,0),AE$1),FALSE)</f>
        <v>45093.107268518521</v>
      </c>
      <c r="AF151" s="21" cm="1">
        <f t="array" ref="AF151">IFERROR(INDEX(bank!$A$2:$P$1212,MATCH($M151&amp;$N151,bank!$Q$2:$Q$1212,0),AF$1),FALSE)</f>
        <v>0</v>
      </c>
      <c r="AG151" s="21" cm="1">
        <f t="array" ref="AG151">IFERROR(INDEX(bank!$A$2:$P$1212,MATCH($M151&amp;$N151,bank!$Q$2:$Q$1212,0),AG$1),FALSE)</f>
        <v>0</v>
      </c>
      <c r="AH151" s="21" cm="1">
        <f t="array" ref="AH151">IFERROR(INDEX(bank!$A$2:$P$1212,MATCH($M151&amp;$N151,bank!$Q$2:$Q$1212,0),AH$1),FALSE)</f>
        <v>450</v>
      </c>
      <c r="AI151" s="21" cm="1">
        <f t="array" ref="AI151">IFERROR(INDEX(bank!$A$2:$P$1212,MATCH($M151&amp;$N151,bank!$Q$2:$Q$1212,0),AI$1),FALSE)</f>
        <v>450</v>
      </c>
      <c r="AJ151" s="21" cm="1">
        <f t="array" ref="AJ151">IFERROR(INDEX(bank!$A$2:$P$1212,MATCH($M151&amp;$N151,bank!$Q$2:$Q$1212,0),AJ$1),FALSE)</f>
        <v>15584462.08</v>
      </c>
      <c r="AK151" s="21" cm="1">
        <f t="array" ref="AK151">IFERROR(INDEX(bank!$A$2:$P$1212,MATCH($M151&amp;$N151,bank!$Q$2:$Q$1212,0),AK$1),FALSE)</f>
        <v>1</v>
      </c>
      <c r="AL151" s="21" t="b" cm="1">
        <f t="array" ref="AL151">IFERROR(INDEX(bank!$A$2:$P$1212,MATCH($M151&amp;$N151,bank!$Q$2:$Q$1212,0),AL$1),FALSE)</f>
        <v>1</v>
      </c>
      <c r="AM151" s="21" t="str" cm="1">
        <f t="array" ref="AM151">IFERROR(INDEX(bank!$A$2:$P$1212,MATCH($M151&amp;$N151,bank!$Q$2:$Q$1212,0),AM$1),FALSE)</f>
        <v>已关闭</v>
      </c>
    </row>
    <row r="152" spans="1:39" hidden="1">
      <c r="A152" s="18" t="s">
        <v>28</v>
      </c>
      <c r="B152" s="18" t="s">
        <v>1022</v>
      </c>
      <c r="C152" s="18">
        <v>0</v>
      </c>
      <c r="D152" s="20">
        <v>45089.096676678237</v>
      </c>
      <c r="E152" s="18" t="s">
        <v>30</v>
      </c>
      <c r="F152" s="18" t="s">
        <v>20</v>
      </c>
      <c r="G152" s="18" t="b">
        <v>1</v>
      </c>
      <c r="H152" s="18">
        <v>0</v>
      </c>
      <c r="I152" s="18">
        <v>1</v>
      </c>
      <c r="J152" s="18" t="s">
        <v>31</v>
      </c>
      <c r="K152" s="20">
        <v>45089.123993055553</v>
      </c>
      <c r="L152" s="18">
        <v>16000</v>
      </c>
      <c r="M152" s="18" t="s">
        <v>885</v>
      </c>
      <c r="N152" s="18">
        <v>157</v>
      </c>
      <c r="O152" s="19" cm="1">
        <f t="array" ref="O152">IFERROR(INDEX(cashier!$A$2:$I$672,MATCH($M152&amp;$N152,cashier!$J$2:$J$672,0),O$1),FALSE)</f>
        <v>621</v>
      </c>
      <c r="P152" s="19" t="str" cm="1">
        <f t="array" ref="P152">IFERROR(INDEX(cashier!$A$2:$I$672,MATCH($M152&amp;$N152,cashier!$J$2:$J$672,0),P$1),FALSE)</f>
        <v>平安银行/RMB/-上海信智船务有限公司/15000105781743</v>
      </c>
      <c r="Q152" s="19" cm="1">
        <f t="array" ref="Q152">IFERROR(INDEX(cashier!$A$2:$I$672,MATCH($M152&amp;$N152,cashier!$J$2:$J$672,0),Q$1),FALSE)</f>
        <v>45089.121965115737</v>
      </c>
      <c r="R152" s="19" t="str" cm="1">
        <f t="array" ref="R152">IFERROR(INDEX(cashier!$A$2:$I$672,MATCH($M152&amp;$N152,cashier!$J$2:$J$672,0),R$1),FALSE)</f>
        <v>RMB</v>
      </c>
      <c r="S152" s="19" cm="1">
        <f t="array" ref="S152">IFERROR(INDEX(cashier!$A$2:$I$672,MATCH($M152&amp;$N152,cashier!$J$2:$J$672,0),S$1),FALSE)</f>
        <v>16000</v>
      </c>
      <c r="T152" s="19" cm="1">
        <f t="array" ref="T152">IFERROR(INDEX(cashier!$A$2:$I$672,MATCH($M152&amp;$N152,cashier!$J$2:$J$672,0),T$1),FALSE)</f>
        <v>45089.123993055553</v>
      </c>
      <c r="U152" s="19" cm="1">
        <f t="array" ref="U152">IFERROR(INDEX(cashier!$A$2:$I$672,MATCH($M152&amp;$N152,cashier!$J$2:$J$672,0),U$1),FALSE)</f>
        <v>157</v>
      </c>
      <c r="V152" s="19" t="str" cm="1">
        <f t="array" ref="V152">IFERROR(INDEX(cashier!$A$2:$I$672,MATCH($M152&amp;$N152,cashier!$J$2:$J$672,0),V$1),FALSE)</f>
        <v>报销单</v>
      </c>
      <c r="W152" s="19" cm="1">
        <f t="array" ref="W152">IFERROR(INDEX(cashier!$A$2:$I$672,MATCH($M152&amp;$N152,cashier!$J$2:$J$672,0),W$1),FALSE)</f>
        <v>0.9</v>
      </c>
      <c r="X152" s="21" cm="1">
        <f t="array" ref="X152">IFERROR(INDEX(bank!$A$2:$P$1212,MATCH($M152&amp;$N152,bank!$Q$2:$Q$1212,0),X$1),FALSE)</f>
        <v>157</v>
      </c>
      <c r="Y152" s="21" t="str" cm="1">
        <f t="array" ref="Y152">IFERROR(INDEX(bank!$A$2:$P$1212,MATCH($M152&amp;$N152,bank!$Q$2:$Q$1212,0),Y$1),FALSE)</f>
        <v>报销单</v>
      </c>
      <c r="Z152" s="21" t="str" cm="1">
        <f t="array" ref="Z152">IFERROR(INDEX(bank!$A$2:$P$1212,MATCH($M152&amp;$N152,bank!$Q$2:$Q$1212,0),Z$1),FALSE)</f>
        <v>平安银行/RMB/-上海信智船务有限公司/15000105781743</v>
      </c>
      <c r="AA152" s="21" t="str" cm="1">
        <f t="array" ref="AA152">IFERROR(INDEX(bank!$A$2:$P$1212,MATCH($M152&amp;$N152,bank!$Q$2:$Q$1212,0),AA$1),FALSE)</f>
        <v>RMB</v>
      </c>
      <c r="AB152" s="21" cm="1">
        <f t="array" ref="AB152">IFERROR(INDEX(bank!$A$2:$P$1212,MATCH($M152&amp;$N152,bank!$Q$2:$Q$1212,0),AB$1),FALSE)</f>
        <v>0</v>
      </c>
      <c r="AC152" s="21" t="str" cm="1">
        <f t="array" ref="AC152">IFERROR(INDEX(bank!$A$2:$P$1212,MATCH($M152&amp;$N152,bank!$Q$2:$Q$1212,0),AC$1),FALSE)</f>
        <v>2201-划转</v>
      </c>
      <c r="AD152" s="21" t="str" cm="1">
        <f t="array" ref="AD152">IFERROR(INDEX(bank!$A$2:$P$1212,MATCH($M152&amp;$N152,bank!$Q$2:$Q$1212,0),AD$1),FALSE)</f>
        <v>划款兴业——5月公积金</v>
      </c>
      <c r="AE152" s="21" cm="1">
        <f t="array" ref="AE152">IFERROR(INDEX(bank!$A$2:$P$1212,MATCH($M152&amp;$N152,bank!$Q$2:$Q$1212,0),AE$1),FALSE)</f>
        <v>45089.123993055553</v>
      </c>
      <c r="AF152" s="21" cm="1">
        <f t="array" ref="AF152">IFERROR(INDEX(bank!$A$2:$P$1212,MATCH($M152&amp;$N152,bank!$Q$2:$Q$1212,0),AF$1),FALSE)</f>
        <v>0</v>
      </c>
      <c r="AG152" s="21" cm="1">
        <f t="array" ref="AG152">IFERROR(INDEX(bank!$A$2:$P$1212,MATCH($M152&amp;$N152,bank!$Q$2:$Q$1212,0),AG$1),FALSE)</f>
        <v>0</v>
      </c>
      <c r="AH152" s="21" cm="1">
        <f t="array" ref="AH152">IFERROR(INDEX(bank!$A$2:$P$1212,MATCH($M152&amp;$N152,bank!$Q$2:$Q$1212,0),AH$1),FALSE)</f>
        <v>16000</v>
      </c>
      <c r="AI152" s="21" cm="1">
        <f t="array" ref="AI152">IFERROR(INDEX(bank!$A$2:$P$1212,MATCH($M152&amp;$N152,bank!$Q$2:$Q$1212,0),AI$1),FALSE)</f>
        <v>16000</v>
      </c>
      <c r="AJ152" s="21" cm="1">
        <f t="array" ref="AJ152">IFERROR(INDEX(bank!$A$2:$P$1212,MATCH($M152&amp;$N152,bank!$Q$2:$Q$1212,0),AJ$1),FALSE)</f>
        <v>-87893.610000001194</v>
      </c>
      <c r="AK152" s="21" cm="1">
        <f t="array" ref="AK152">IFERROR(INDEX(bank!$A$2:$P$1212,MATCH($M152&amp;$N152,bank!$Q$2:$Q$1212,0),AK$1),FALSE)</f>
        <v>1</v>
      </c>
      <c r="AL152" s="21" t="b" cm="1">
        <f t="array" ref="AL152">IFERROR(INDEX(bank!$A$2:$P$1212,MATCH($M152&amp;$N152,bank!$Q$2:$Q$1212,0),AL$1),FALSE)</f>
        <v>1</v>
      </c>
      <c r="AM152" s="21" t="str" cm="1">
        <f t="array" ref="AM152">IFERROR(INDEX(bank!$A$2:$P$1212,MATCH($M152&amp;$N152,bank!$Q$2:$Q$1212,0),AM$1),FALSE)</f>
        <v>已关闭</v>
      </c>
    </row>
    <row r="153" spans="1:39" hidden="1">
      <c r="A153" s="18" t="s">
        <v>28</v>
      </c>
      <c r="B153" s="18" t="s">
        <v>1023</v>
      </c>
      <c r="C153" s="18">
        <v>0</v>
      </c>
      <c r="D153" s="20">
        <v>45089.09461925926</v>
      </c>
      <c r="E153" s="18" t="s">
        <v>30</v>
      </c>
      <c r="F153" s="18" t="s">
        <v>20</v>
      </c>
      <c r="G153" s="18" t="b">
        <v>1</v>
      </c>
      <c r="H153" s="18">
        <v>0</v>
      </c>
      <c r="I153" s="18">
        <v>1</v>
      </c>
      <c r="J153" s="18" t="s">
        <v>31</v>
      </c>
      <c r="K153" s="20">
        <v>45089.123692129629</v>
      </c>
      <c r="L153" s="18">
        <v>44000</v>
      </c>
      <c r="M153" s="18" t="s">
        <v>885</v>
      </c>
      <c r="N153" s="18">
        <v>159</v>
      </c>
      <c r="O153" s="19" cm="1">
        <f t="array" ref="O153">IFERROR(INDEX(cashier!$A$2:$I$672,MATCH($M153&amp;$N153,cashier!$J$2:$J$672,0),O$1),FALSE)</f>
        <v>620</v>
      </c>
      <c r="P153" s="19" t="str" cm="1">
        <f t="array" ref="P153">IFERROR(INDEX(cashier!$A$2:$I$672,MATCH($M153&amp;$N153,cashier!$J$2:$J$672,0),P$1),FALSE)</f>
        <v>平安银行/RMB/-上海信智船务有限公司/15000105781743</v>
      </c>
      <c r="Q153" s="19" cm="1">
        <f t="array" ref="Q153">IFERROR(INDEX(cashier!$A$2:$I$672,MATCH($M153&amp;$N153,cashier!$J$2:$J$672,0),Q$1),FALSE)</f>
        <v>45089.121709317129</v>
      </c>
      <c r="R153" s="19" t="str" cm="1">
        <f t="array" ref="R153">IFERROR(INDEX(cashier!$A$2:$I$672,MATCH($M153&amp;$N153,cashier!$J$2:$J$672,0),R$1),FALSE)</f>
        <v>RMB</v>
      </c>
      <c r="S153" s="19" cm="1">
        <f t="array" ref="S153">IFERROR(INDEX(cashier!$A$2:$I$672,MATCH($M153&amp;$N153,cashier!$J$2:$J$672,0),S$1),FALSE)</f>
        <v>44000</v>
      </c>
      <c r="T153" s="19" cm="1">
        <f t="array" ref="T153">IFERROR(INDEX(cashier!$A$2:$I$672,MATCH($M153&amp;$N153,cashier!$J$2:$J$672,0),T$1),FALSE)</f>
        <v>45089.123692129629</v>
      </c>
      <c r="U153" s="19" cm="1">
        <f t="array" ref="U153">IFERROR(INDEX(cashier!$A$2:$I$672,MATCH($M153&amp;$N153,cashier!$J$2:$J$672,0),U$1),FALSE)</f>
        <v>159</v>
      </c>
      <c r="V153" s="19" t="str" cm="1">
        <f t="array" ref="V153">IFERROR(INDEX(cashier!$A$2:$I$672,MATCH($M153&amp;$N153,cashier!$J$2:$J$672,0),V$1),FALSE)</f>
        <v>报销单</v>
      </c>
      <c r="W153" s="19" cm="1">
        <f t="array" ref="W153">IFERROR(INDEX(cashier!$A$2:$I$672,MATCH($M153&amp;$N153,cashier!$J$2:$J$672,0),W$1),FALSE)</f>
        <v>0.9</v>
      </c>
      <c r="X153" s="21" cm="1">
        <f t="array" ref="X153">IFERROR(INDEX(bank!$A$2:$P$1212,MATCH($M153&amp;$N153,bank!$Q$2:$Q$1212,0),X$1),FALSE)</f>
        <v>159</v>
      </c>
      <c r="Y153" s="21" t="str" cm="1">
        <f t="array" ref="Y153">IFERROR(INDEX(bank!$A$2:$P$1212,MATCH($M153&amp;$N153,bank!$Q$2:$Q$1212,0),Y$1),FALSE)</f>
        <v>报销单</v>
      </c>
      <c r="Z153" s="21" t="str" cm="1">
        <f t="array" ref="Z153">IFERROR(INDEX(bank!$A$2:$P$1212,MATCH($M153&amp;$N153,bank!$Q$2:$Q$1212,0),Z$1),FALSE)</f>
        <v>平安银行/RMB/-上海信智船务有限公司/15000105781743</v>
      </c>
      <c r="AA153" s="21" t="str" cm="1">
        <f t="array" ref="AA153">IFERROR(INDEX(bank!$A$2:$P$1212,MATCH($M153&amp;$N153,bank!$Q$2:$Q$1212,0),AA$1),FALSE)</f>
        <v>RMB</v>
      </c>
      <c r="AB153" s="21" cm="1">
        <f t="array" ref="AB153">IFERROR(INDEX(bank!$A$2:$P$1212,MATCH($M153&amp;$N153,bank!$Q$2:$Q$1212,0),AB$1),FALSE)</f>
        <v>0</v>
      </c>
      <c r="AC153" s="21" t="str" cm="1">
        <f t="array" ref="AC153">IFERROR(INDEX(bank!$A$2:$P$1212,MATCH($M153&amp;$N153,bank!$Q$2:$Q$1212,0),AC$1),FALSE)</f>
        <v>2201-划转</v>
      </c>
      <c r="AD153" s="21" t="str" cm="1">
        <f t="array" ref="AD153">IFERROR(INDEX(bank!$A$2:$P$1212,MATCH($M153&amp;$N153,bank!$Q$2:$Q$1212,0),AD$1),FALSE)</f>
        <v>划款工行社保户——5月社保</v>
      </c>
      <c r="AE153" s="21" cm="1">
        <f t="array" ref="AE153">IFERROR(INDEX(bank!$A$2:$P$1212,MATCH($M153&amp;$N153,bank!$Q$2:$Q$1212,0),AE$1),FALSE)</f>
        <v>45089.123692129629</v>
      </c>
      <c r="AF153" s="21" cm="1">
        <f t="array" ref="AF153">IFERROR(INDEX(bank!$A$2:$P$1212,MATCH($M153&amp;$N153,bank!$Q$2:$Q$1212,0),AF$1),FALSE)</f>
        <v>0</v>
      </c>
      <c r="AG153" s="21" cm="1">
        <f t="array" ref="AG153">IFERROR(INDEX(bank!$A$2:$P$1212,MATCH($M153&amp;$N153,bank!$Q$2:$Q$1212,0),AG$1),FALSE)</f>
        <v>0</v>
      </c>
      <c r="AH153" s="21" cm="1">
        <f t="array" ref="AH153">IFERROR(INDEX(bank!$A$2:$P$1212,MATCH($M153&amp;$N153,bank!$Q$2:$Q$1212,0),AH$1),FALSE)</f>
        <v>44000</v>
      </c>
      <c r="AI153" s="21" cm="1">
        <f t="array" ref="AI153">IFERROR(INDEX(bank!$A$2:$P$1212,MATCH($M153&amp;$N153,bank!$Q$2:$Q$1212,0),AI$1),FALSE)</f>
        <v>44000</v>
      </c>
      <c r="AJ153" s="21" cm="1">
        <f t="array" ref="AJ153">IFERROR(INDEX(bank!$A$2:$P$1212,MATCH($M153&amp;$N153,bank!$Q$2:$Q$1212,0),AJ$1),FALSE)</f>
        <v>-71892.7100000012</v>
      </c>
      <c r="AK153" s="21" cm="1">
        <f t="array" ref="AK153">IFERROR(INDEX(bank!$A$2:$P$1212,MATCH($M153&amp;$N153,bank!$Q$2:$Q$1212,0),AK$1),FALSE)</f>
        <v>1</v>
      </c>
      <c r="AL153" s="21" t="b" cm="1">
        <f t="array" ref="AL153">IFERROR(INDEX(bank!$A$2:$P$1212,MATCH($M153&amp;$N153,bank!$Q$2:$Q$1212,0),AL$1),FALSE)</f>
        <v>1</v>
      </c>
      <c r="AM153" s="21" t="str" cm="1">
        <f t="array" ref="AM153">IFERROR(INDEX(bank!$A$2:$P$1212,MATCH($M153&amp;$N153,bank!$Q$2:$Q$1212,0),AM$1),FALSE)</f>
        <v>已关闭</v>
      </c>
    </row>
    <row r="154" spans="1:39" hidden="1">
      <c r="A154" s="18" t="s">
        <v>63</v>
      </c>
      <c r="B154" s="18" t="s">
        <v>1024</v>
      </c>
      <c r="C154" s="18">
        <v>0</v>
      </c>
      <c r="D154" s="20">
        <v>45089.095173935188</v>
      </c>
      <c r="E154" s="18" t="s">
        <v>30</v>
      </c>
      <c r="F154" s="18" t="s">
        <v>20</v>
      </c>
      <c r="G154" s="18" t="b">
        <v>1</v>
      </c>
      <c r="H154" s="18">
        <v>0</v>
      </c>
      <c r="I154" s="18">
        <v>1</v>
      </c>
      <c r="J154" s="18" t="s">
        <v>77</v>
      </c>
      <c r="K154" s="20">
        <v>45089.323437500003</v>
      </c>
      <c r="L154" s="18">
        <v>16240</v>
      </c>
      <c r="M154" s="18" t="s">
        <v>885</v>
      </c>
      <c r="N154" s="18">
        <v>161</v>
      </c>
      <c r="O154" s="19" cm="1">
        <f t="array" ref="O154">IFERROR(INDEX(cashier!$A$2:$I$672,MATCH($M154&amp;$N154,cashier!$J$2:$J$672,0),O$1),FALSE)</f>
        <v>636</v>
      </c>
      <c r="P154" s="19" t="str" cm="1">
        <f t="array" ref="P154">IFERROR(INDEX(cashier!$A$2:$I$672,MATCH($M154&amp;$N154,cashier!$J$2:$J$672,0),P$1),FALSE)</f>
        <v>兴业银行/RMB/-上海信智船务有限公司/216460100100065938</v>
      </c>
      <c r="Q154" s="19" cm="1">
        <f t="array" ref="Q154">IFERROR(INDEX(cashier!$A$2:$I$672,MATCH($M154&amp;$N154,cashier!$J$2:$J$672,0),Q$1),FALSE)</f>
        <v>45090.321408136573</v>
      </c>
      <c r="R154" s="19" t="str" cm="1">
        <f t="array" ref="R154">IFERROR(INDEX(cashier!$A$2:$I$672,MATCH($M154&amp;$N154,cashier!$J$2:$J$672,0),R$1),FALSE)</f>
        <v>RMB</v>
      </c>
      <c r="S154" s="19" cm="1">
        <f t="array" ref="S154">IFERROR(INDEX(cashier!$A$2:$I$672,MATCH($M154&amp;$N154,cashier!$J$2:$J$672,0),S$1),FALSE)</f>
        <v>16240</v>
      </c>
      <c r="T154" s="19" cm="1">
        <f t="array" ref="T154">IFERROR(INDEX(cashier!$A$2:$I$672,MATCH($M154&amp;$N154,cashier!$J$2:$J$672,0),T$1),FALSE)</f>
        <v>45089.323437500003</v>
      </c>
      <c r="U154" s="19" cm="1">
        <f t="array" ref="U154">IFERROR(INDEX(cashier!$A$2:$I$672,MATCH($M154&amp;$N154,cashier!$J$2:$J$672,0),U$1),FALSE)</f>
        <v>161</v>
      </c>
      <c r="V154" s="19" t="str" cm="1">
        <f t="array" ref="V154">IFERROR(INDEX(cashier!$A$2:$I$672,MATCH($M154&amp;$N154,cashier!$J$2:$J$672,0),V$1),FALSE)</f>
        <v>报销单</v>
      </c>
      <c r="W154" s="19" cm="1">
        <f t="array" ref="W154">IFERROR(INDEX(cashier!$A$2:$I$672,MATCH($M154&amp;$N154,cashier!$J$2:$J$672,0),W$1),FALSE)</f>
        <v>0</v>
      </c>
      <c r="X154" s="21" cm="1">
        <f t="array" ref="X154">IFERROR(INDEX(bank!$A$2:$P$1212,MATCH($M154&amp;$N154,bank!$Q$2:$Q$1212,0),X$1),FALSE)</f>
        <v>161</v>
      </c>
      <c r="Y154" s="21" t="str" cm="1">
        <f t="array" ref="Y154">IFERROR(INDEX(bank!$A$2:$P$1212,MATCH($M154&amp;$N154,bank!$Q$2:$Q$1212,0),Y$1),FALSE)</f>
        <v>报销单</v>
      </c>
      <c r="Z154" s="21" t="str" cm="1">
        <f t="array" ref="Z154">IFERROR(INDEX(bank!$A$2:$P$1212,MATCH($M154&amp;$N154,bank!$Q$2:$Q$1212,0),Z$1),FALSE)</f>
        <v>兴业银行/RMB/-上海信智船务有限公司/216460100100065938</v>
      </c>
      <c r="AA154" s="21" t="str" cm="1">
        <f t="array" ref="AA154">IFERROR(INDEX(bank!$A$2:$P$1212,MATCH($M154&amp;$N154,bank!$Q$2:$Q$1212,0),AA$1),FALSE)</f>
        <v>RMB</v>
      </c>
      <c r="AB154" s="21" cm="1">
        <f t="array" ref="AB154">IFERROR(INDEX(bank!$A$2:$P$1212,MATCH($M154&amp;$N154,bank!$Q$2:$Q$1212,0),AB$1),FALSE)</f>
        <v>0</v>
      </c>
      <c r="AC154" s="21" t="str" cm="1">
        <f t="array" ref="AC154">IFERROR(INDEX(bank!$A$2:$P$1212,MATCH($M154&amp;$N154,bank!$Q$2:$Q$1212,0),AC$1),FALSE)</f>
        <v>2205-税金及其他</v>
      </c>
      <c r="AD154" s="21" t="str" cm="1">
        <f t="array" ref="AD154">IFERROR(INDEX(bank!$A$2:$P$1212,MATCH($M154&amp;$N154,bank!$Q$2:$Q$1212,0),AD$1),FALSE)</f>
        <v>信智5月社保费</v>
      </c>
      <c r="AE154" s="21" cm="1">
        <f t="array" ref="AE154">IFERROR(INDEX(bank!$A$2:$P$1212,MATCH($M154&amp;$N154,bank!$Q$2:$Q$1212,0),AE$1),FALSE)</f>
        <v>45089.323437500003</v>
      </c>
      <c r="AF154" s="21" cm="1">
        <f t="array" ref="AF154">IFERROR(INDEX(bank!$A$2:$P$1212,MATCH($M154&amp;$N154,bank!$Q$2:$Q$1212,0),AF$1),FALSE)</f>
        <v>0</v>
      </c>
      <c r="AG154" s="21" cm="1">
        <f t="array" ref="AG154">IFERROR(INDEX(bank!$A$2:$P$1212,MATCH($M154&amp;$N154,bank!$Q$2:$Q$1212,0),AG$1),FALSE)</f>
        <v>0</v>
      </c>
      <c r="AH154" s="21" cm="1">
        <f t="array" ref="AH154">IFERROR(INDEX(bank!$A$2:$P$1212,MATCH($M154&amp;$N154,bank!$Q$2:$Q$1212,0),AH$1),FALSE)</f>
        <v>16240</v>
      </c>
      <c r="AI154" s="21" cm="1">
        <f t="array" ref="AI154">IFERROR(INDEX(bank!$A$2:$P$1212,MATCH($M154&amp;$N154,bank!$Q$2:$Q$1212,0),AI$1),FALSE)</f>
        <v>16240</v>
      </c>
      <c r="AJ154" s="21" cm="1">
        <f t="array" ref="AJ154">IFERROR(INDEX(bank!$A$2:$P$1212,MATCH($M154&amp;$N154,bank!$Q$2:$Q$1212,0),AJ$1),FALSE)</f>
        <v>-86599.17</v>
      </c>
      <c r="AK154" s="21" cm="1">
        <f t="array" ref="AK154">IFERROR(INDEX(bank!$A$2:$P$1212,MATCH($M154&amp;$N154,bank!$Q$2:$Q$1212,0),AK$1),FALSE)</f>
        <v>1</v>
      </c>
      <c r="AL154" s="21" t="b" cm="1">
        <f t="array" ref="AL154">IFERROR(INDEX(bank!$A$2:$P$1212,MATCH($M154&amp;$N154,bank!$Q$2:$Q$1212,0),AL$1),FALSE)</f>
        <v>1</v>
      </c>
      <c r="AM154" s="21" t="str" cm="1">
        <f t="array" ref="AM154">IFERROR(INDEX(bank!$A$2:$P$1212,MATCH($M154&amp;$N154,bank!$Q$2:$Q$1212,0),AM$1),FALSE)</f>
        <v>已关闭</v>
      </c>
    </row>
    <row r="155" spans="1:39" hidden="1">
      <c r="A155" s="18" t="s">
        <v>63</v>
      </c>
      <c r="B155" s="18" t="s">
        <v>1025</v>
      </c>
      <c r="C155" s="18">
        <v>44006.98</v>
      </c>
      <c r="D155" s="20">
        <v>45090.089793969913</v>
      </c>
      <c r="E155" s="18" t="s">
        <v>30</v>
      </c>
      <c r="F155" s="18" t="s">
        <v>20</v>
      </c>
      <c r="G155" s="18" t="b">
        <v>1</v>
      </c>
      <c r="H155" s="18">
        <v>0</v>
      </c>
      <c r="I155" s="18">
        <v>1</v>
      </c>
      <c r="J155" s="18" t="s">
        <v>79</v>
      </c>
      <c r="K155" s="20">
        <v>45090.339525462958</v>
      </c>
      <c r="L155" s="18">
        <v>44006.98</v>
      </c>
      <c r="M155" s="18" t="s">
        <v>885</v>
      </c>
      <c r="N155" s="18">
        <v>163</v>
      </c>
      <c r="O155" s="19" cm="1">
        <f t="array" ref="O155">IFERROR(INDEX(cashier!$A$2:$I$672,MATCH($M155&amp;$N155,cashier!$J$2:$J$672,0),O$1),FALSE)</f>
        <v>643</v>
      </c>
      <c r="P155" s="19" t="str" cm="1">
        <f t="array" ref="P155">IFERROR(INDEX(cashier!$A$2:$I$672,MATCH($M155&amp;$N155,cashier!$J$2:$J$672,0),P$1),FALSE)</f>
        <v>工行社保户/RMB/-上海信智船务有限公司、1001293529350655623</v>
      </c>
      <c r="Q155" s="19" cm="1">
        <f t="array" ref="Q155">IFERROR(INDEX(cashier!$A$2:$I$672,MATCH($M155&amp;$N155,cashier!$J$2:$J$672,0),Q$1),FALSE)</f>
        <v>45090.337455972222</v>
      </c>
      <c r="R155" s="19" t="str" cm="1">
        <f t="array" ref="R155">IFERROR(INDEX(cashier!$A$2:$I$672,MATCH($M155&amp;$N155,cashier!$J$2:$J$672,0),R$1),FALSE)</f>
        <v>RMB</v>
      </c>
      <c r="S155" s="19" cm="1">
        <f t="array" ref="S155">IFERROR(INDEX(cashier!$A$2:$I$672,MATCH($M155&amp;$N155,cashier!$J$2:$J$672,0),S$1),FALSE)</f>
        <v>44006.98</v>
      </c>
      <c r="T155" s="19" cm="1">
        <f t="array" ref="T155">IFERROR(INDEX(cashier!$A$2:$I$672,MATCH($M155&amp;$N155,cashier!$J$2:$J$672,0),T$1),FALSE)</f>
        <v>45090.339525462958</v>
      </c>
      <c r="U155" s="19" cm="1">
        <f t="array" ref="U155">IFERROR(INDEX(cashier!$A$2:$I$672,MATCH($M155&amp;$N155,cashier!$J$2:$J$672,0),U$1),FALSE)</f>
        <v>163</v>
      </c>
      <c r="V155" s="19" t="str" cm="1">
        <f t="array" ref="V155">IFERROR(INDEX(cashier!$A$2:$I$672,MATCH($M155&amp;$N155,cashier!$J$2:$J$672,0),V$1),FALSE)</f>
        <v>报销单</v>
      </c>
      <c r="W155" s="19" cm="1">
        <f t="array" ref="W155">IFERROR(INDEX(cashier!$A$2:$I$672,MATCH($M155&amp;$N155,cashier!$J$2:$J$672,0),W$1),FALSE)</f>
        <v>0</v>
      </c>
      <c r="X155" s="21" cm="1">
        <f t="array" ref="X155">IFERROR(INDEX(bank!$A$2:$P$1212,MATCH($M155&amp;$N155,bank!$Q$2:$Q$1212,0),X$1),FALSE)</f>
        <v>163</v>
      </c>
      <c r="Y155" s="21" t="str" cm="1">
        <f t="array" ref="Y155">IFERROR(INDEX(bank!$A$2:$P$1212,MATCH($M155&amp;$N155,bank!$Q$2:$Q$1212,0),Y$1),FALSE)</f>
        <v>报销单</v>
      </c>
      <c r="Z155" s="21" t="str" cm="1">
        <f t="array" ref="Z155">IFERROR(INDEX(bank!$A$2:$P$1212,MATCH($M155&amp;$N155,bank!$Q$2:$Q$1212,0),Z$1),FALSE)</f>
        <v>工行社保户/RMB/-上海信智船务有限公司、1001293529350655623</v>
      </c>
      <c r="AA155" s="21" t="str" cm="1">
        <f t="array" ref="AA155">IFERROR(INDEX(bank!$A$2:$P$1212,MATCH($M155&amp;$N155,bank!$Q$2:$Q$1212,0),AA$1),FALSE)</f>
        <v>RMB</v>
      </c>
      <c r="AB155" s="21" cm="1">
        <f t="array" ref="AB155">IFERROR(INDEX(bank!$A$2:$P$1212,MATCH($M155&amp;$N155,bank!$Q$2:$Q$1212,0),AB$1),FALSE)</f>
        <v>0</v>
      </c>
      <c r="AC155" s="21" t="str" cm="1">
        <f t="array" ref="AC155">IFERROR(INDEX(bank!$A$2:$P$1212,MATCH($M155&amp;$N155,bank!$Q$2:$Q$1212,0),AC$1),FALSE)</f>
        <v>2205-税金及其他</v>
      </c>
      <c r="AD155" s="21" t="str" cm="1">
        <f t="array" ref="AD155">IFERROR(INDEX(bank!$A$2:$P$1212,MATCH($M155&amp;$N155,bank!$Q$2:$Q$1212,0),AD$1),FALSE)</f>
        <v>5月社保费</v>
      </c>
      <c r="AE155" s="21" cm="1">
        <f t="array" ref="AE155">IFERROR(INDEX(bank!$A$2:$P$1212,MATCH($M155&amp;$N155,bank!$Q$2:$Q$1212,0),AE$1),FALSE)</f>
        <v>45090.339525462958</v>
      </c>
      <c r="AF155" s="21" cm="1">
        <f t="array" ref="AF155">IFERROR(INDEX(bank!$A$2:$P$1212,MATCH($M155&amp;$N155,bank!$Q$2:$Q$1212,0),AF$1),FALSE)</f>
        <v>0</v>
      </c>
      <c r="AG155" s="21" cm="1">
        <f t="array" ref="AG155">IFERROR(INDEX(bank!$A$2:$P$1212,MATCH($M155&amp;$N155,bank!$Q$2:$Q$1212,0),AG$1),FALSE)</f>
        <v>0</v>
      </c>
      <c r="AH155" s="21" cm="1">
        <f t="array" ref="AH155">IFERROR(INDEX(bank!$A$2:$P$1212,MATCH($M155&amp;$N155,bank!$Q$2:$Q$1212,0),AH$1),FALSE)</f>
        <v>44006.98</v>
      </c>
      <c r="AI155" s="21" cm="1">
        <f t="array" ref="AI155">IFERROR(INDEX(bank!$A$2:$P$1212,MATCH($M155&amp;$N155,bank!$Q$2:$Q$1212,0),AI$1),FALSE)</f>
        <v>44006.98</v>
      </c>
      <c r="AJ155" s="21" cm="1">
        <f t="array" ref="AJ155">IFERROR(INDEX(bank!$A$2:$P$1212,MATCH($M155&amp;$N155,bank!$Q$2:$Q$1212,0),AJ$1),FALSE)</f>
        <v>1250.0599999999899</v>
      </c>
      <c r="AK155" s="21" cm="1">
        <f t="array" ref="AK155">IFERROR(INDEX(bank!$A$2:$P$1212,MATCH($M155&amp;$N155,bank!$Q$2:$Q$1212,0),AK$1),FALSE)</f>
        <v>1</v>
      </c>
      <c r="AL155" s="21" t="b" cm="1">
        <f t="array" ref="AL155">IFERROR(INDEX(bank!$A$2:$P$1212,MATCH($M155&amp;$N155,bank!$Q$2:$Q$1212,0),AL$1),FALSE)</f>
        <v>1</v>
      </c>
      <c r="AM155" s="21" t="str" cm="1">
        <f t="array" ref="AM155">IFERROR(INDEX(bank!$A$2:$P$1212,MATCH($M155&amp;$N155,bank!$Q$2:$Q$1212,0),AM$1),FALSE)</f>
        <v>已关闭</v>
      </c>
    </row>
    <row r="156" spans="1:39" hidden="1">
      <c r="A156" s="18" t="s">
        <v>1026</v>
      </c>
      <c r="B156" s="18" t="s">
        <v>1027</v>
      </c>
      <c r="C156" s="18">
        <v>0</v>
      </c>
      <c r="D156" s="20">
        <v>45089.343387800916</v>
      </c>
      <c r="E156" s="18" t="s">
        <v>30</v>
      </c>
      <c r="F156" s="18" t="s">
        <v>20</v>
      </c>
      <c r="G156" s="18" t="b">
        <v>1</v>
      </c>
      <c r="H156" s="18">
        <v>0</v>
      </c>
      <c r="I156" s="18">
        <v>1</v>
      </c>
      <c r="J156" s="18" t="s">
        <v>46</v>
      </c>
      <c r="K156" s="20">
        <v>45093.108518518522</v>
      </c>
      <c r="L156" s="18">
        <v>100</v>
      </c>
      <c r="M156" s="18" t="s">
        <v>885</v>
      </c>
      <c r="N156" s="18">
        <v>165</v>
      </c>
      <c r="O156" s="19" cm="1">
        <f t="array" ref="O156">IFERROR(INDEX(cashier!$A$2:$I$672,MATCH($M156&amp;$N156,cashier!$J$2:$J$672,0),O$1),FALSE)</f>
        <v>660</v>
      </c>
      <c r="P156" s="19" t="str" cm="1">
        <f t="array" ref="P156">IFERROR(INDEX(cashier!$A$2:$I$672,MATCH($M156&amp;$N156,cashier!$J$2:$J$672,0),P$1),FALSE)</f>
        <v>吴总股东往来/RMB</v>
      </c>
      <c r="Q156" s="19" cm="1">
        <f t="array" ref="Q156">IFERROR(INDEX(cashier!$A$2:$I$672,MATCH($M156&amp;$N156,cashier!$J$2:$J$672,0),Q$1),FALSE)</f>
        <v>45093.103279432871</v>
      </c>
      <c r="R156" s="19" t="str" cm="1">
        <f t="array" ref="R156">IFERROR(INDEX(cashier!$A$2:$I$672,MATCH($M156&amp;$N156,cashier!$J$2:$J$672,0),R$1),FALSE)</f>
        <v>RMB</v>
      </c>
      <c r="S156" s="19" cm="1">
        <f t="array" ref="S156">IFERROR(INDEX(cashier!$A$2:$I$672,MATCH($M156&amp;$N156,cashier!$J$2:$J$672,0),S$1),FALSE)</f>
        <v>100</v>
      </c>
      <c r="T156" s="19" cm="1">
        <f t="array" ref="T156">IFERROR(INDEX(cashier!$A$2:$I$672,MATCH($M156&amp;$N156,cashier!$J$2:$J$672,0),T$1),FALSE)</f>
        <v>45093.108518518522</v>
      </c>
      <c r="U156" s="19" cm="1">
        <f t="array" ref="U156">IFERROR(INDEX(cashier!$A$2:$I$672,MATCH($M156&amp;$N156,cashier!$J$2:$J$672,0),U$1),FALSE)</f>
        <v>165</v>
      </c>
      <c r="V156" s="19" t="str" cm="1">
        <f t="array" ref="V156">IFERROR(INDEX(cashier!$A$2:$I$672,MATCH($M156&amp;$N156,cashier!$J$2:$J$672,0),V$1),FALSE)</f>
        <v>报销单</v>
      </c>
      <c r="W156" s="19" cm="1">
        <f t="array" ref="W156">IFERROR(INDEX(cashier!$A$2:$I$672,MATCH($M156&amp;$N156,cashier!$J$2:$J$672,0),W$1),FALSE)</f>
        <v>0</v>
      </c>
      <c r="X156" s="21" cm="1">
        <f t="array" ref="X156">IFERROR(INDEX(bank!$A$2:$P$1212,MATCH($M156&amp;$N156,bank!$Q$2:$Q$1212,0),X$1),FALSE)</f>
        <v>165</v>
      </c>
      <c r="Y156" s="21" t="str" cm="1">
        <f t="array" ref="Y156">IFERROR(INDEX(bank!$A$2:$P$1212,MATCH($M156&amp;$N156,bank!$Q$2:$Q$1212,0),Y$1),FALSE)</f>
        <v>报销单</v>
      </c>
      <c r="Z156" s="21" t="str" cm="1">
        <f t="array" ref="Z156">IFERROR(INDEX(bank!$A$2:$P$1212,MATCH($M156&amp;$N156,bank!$Q$2:$Q$1212,0),Z$1),FALSE)</f>
        <v>吴总股东往来/RMB</v>
      </c>
      <c r="AA156" s="21" t="str" cm="1">
        <f t="array" ref="AA156">IFERROR(INDEX(bank!$A$2:$P$1212,MATCH($M156&amp;$N156,bank!$Q$2:$Q$1212,0),AA$1),FALSE)</f>
        <v>RMB</v>
      </c>
      <c r="AB156" s="21" cm="1">
        <f t="array" ref="AB156">IFERROR(INDEX(bank!$A$2:$P$1212,MATCH($M156&amp;$N156,bank!$Q$2:$Q$1212,0),AB$1),FALSE)</f>
        <v>0</v>
      </c>
      <c r="AC156" s="21" t="str" cm="1">
        <f t="array" ref="AC156">IFERROR(INDEX(bank!$A$2:$P$1212,MATCH($M156&amp;$N156,bank!$Q$2:$Q$1212,0),AC$1),FALSE)</f>
        <v>5502.14-员工费用</v>
      </c>
      <c r="AD156" s="21" t="str" cm="1">
        <f t="array" ref="AD156">IFERROR(INDEX(bank!$A$2:$P$1212,MATCH($M156&amp;$N156,bank!$Q$2:$Q$1212,0),AD$1),FALSE)</f>
        <v>贵州道路交通费</v>
      </c>
      <c r="AE156" s="21" cm="1">
        <f t="array" ref="AE156">IFERROR(INDEX(bank!$A$2:$P$1212,MATCH($M156&amp;$N156,bank!$Q$2:$Q$1212,0),AE$1),FALSE)</f>
        <v>45093.108518518522</v>
      </c>
      <c r="AF156" s="21" cm="1">
        <f t="array" ref="AF156">IFERROR(INDEX(bank!$A$2:$P$1212,MATCH($M156&amp;$N156,bank!$Q$2:$Q$1212,0),AF$1),FALSE)</f>
        <v>0</v>
      </c>
      <c r="AG156" s="21" cm="1">
        <f t="array" ref="AG156">IFERROR(INDEX(bank!$A$2:$P$1212,MATCH($M156&amp;$N156,bank!$Q$2:$Q$1212,0),AG$1),FALSE)</f>
        <v>0</v>
      </c>
      <c r="AH156" s="21" cm="1">
        <f t="array" ref="AH156">IFERROR(INDEX(bank!$A$2:$P$1212,MATCH($M156&amp;$N156,bank!$Q$2:$Q$1212,0),AH$1),FALSE)</f>
        <v>100</v>
      </c>
      <c r="AI156" s="21" cm="1">
        <f t="array" ref="AI156">IFERROR(INDEX(bank!$A$2:$P$1212,MATCH($M156&amp;$N156,bank!$Q$2:$Q$1212,0),AI$1),FALSE)</f>
        <v>100</v>
      </c>
      <c r="AJ156" s="21" cm="1">
        <f t="array" ref="AJ156">IFERROR(INDEX(bank!$A$2:$P$1212,MATCH($M156&amp;$N156,bank!$Q$2:$Q$1212,0),AJ$1),FALSE)</f>
        <v>15584362.08</v>
      </c>
      <c r="AK156" s="21" cm="1">
        <f t="array" ref="AK156">IFERROR(INDEX(bank!$A$2:$P$1212,MATCH($M156&amp;$N156,bank!$Q$2:$Q$1212,0),AK$1),FALSE)</f>
        <v>1</v>
      </c>
      <c r="AL156" s="21" t="b" cm="1">
        <f t="array" ref="AL156">IFERROR(INDEX(bank!$A$2:$P$1212,MATCH($M156&amp;$N156,bank!$Q$2:$Q$1212,0),AL$1),FALSE)</f>
        <v>1</v>
      </c>
      <c r="AM156" s="21" t="str" cm="1">
        <f t="array" ref="AM156">IFERROR(INDEX(bank!$A$2:$P$1212,MATCH($M156&amp;$N156,bank!$Q$2:$Q$1212,0),AM$1),FALSE)</f>
        <v>已关闭</v>
      </c>
    </row>
    <row r="157" spans="1:39" hidden="1">
      <c r="A157" s="18" t="s">
        <v>63</v>
      </c>
      <c r="B157" s="18" t="s">
        <v>1028</v>
      </c>
      <c r="C157" s="18">
        <v>1826.18</v>
      </c>
      <c r="D157" s="20">
        <v>45090.097860381953</v>
      </c>
      <c r="E157" s="18" t="s">
        <v>30</v>
      </c>
      <c r="F157" s="18" t="s">
        <v>20</v>
      </c>
      <c r="G157" s="18" t="b">
        <v>1</v>
      </c>
      <c r="H157" s="18">
        <v>0</v>
      </c>
      <c r="I157" s="18">
        <v>1</v>
      </c>
      <c r="J157" s="18" t="s">
        <v>31</v>
      </c>
      <c r="K157" s="20">
        <v>45090.323229166657</v>
      </c>
      <c r="L157" s="18">
        <v>1826.18</v>
      </c>
      <c r="M157" s="18" t="s">
        <v>885</v>
      </c>
      <c r="N157" s="18">
        <v>167</v>
      </c>
      <c r="O157" s="19" cm="1">
        <f t="array" ref="O157">IFERROR(INDEX(cashier!$A$2:$I$672,MATCH($M157&amp;$N157,cashier!$J$2:$J$672,0),O$1),FALSE)</f>
        <v>635</v>
      </c>
      <c r="P157" s="19" t="str" cm="1">
        <f t="array" ref="P157">IFERROR(INDEX(cashier!$A$2:$I$672,MATCH($M157&amp;$N157,cashier!$J$2:$J$672,0),P$1),FALSE)</f>
        <v>平安银行/RMB/-上海信智船务有限公司/15000105781743</v>
      </c>
      <c r="Q157" s="19" cm="1">
        <f t="array" ref="Q157">IFERROR(INDEX(cashier!$A$2:$I$672,MATCH($M157&amp;$N157,cashier!$J$2:$J$672,0),Q$1),FALSE)</f>
        <v>45090.321159965279</v>
      </c>
      <c r="R157" s="19" t="str" cm="1">
        <f t="array" ref="R157">IFERROR(INDEX(cashier!$A$2:$I$672,MATCH($M157&amp;$N157,cashier!$J$2:$J$672,0),R$1),FALSE)</f>
        <v>RMB</v>
      </c>
      <c r="S157" s="19" cm="1">
        <f t="array" ref="S157">IFERROR(INDEX(cashier!$A$2:$I$672,MATCH($M157&amp;$N157,cashier!$J$2:$J$672,0),S$1),FALSE)</f>
        <v>1826.18</v>
      </c>
      <c r="T157" s="19" cm="1">
        <f t="array" ref="T157">IFERROR(INDEX(cashier!$A$2:$I$672,MATCH($M157&amp;$N157,cashier!$J$2:$J$672,0),T$1),FALSE)</f>
        <v>45090.323229166657</v>
      </c>
      <c r="U157" s="19" cm="1">
        <f t="array" ref="U157">IFERROR(INDEX(cashier!$A$2:$I$672,MATCH($M157&amp;$N157,cashier!$J$2:$J$672,0),U$1),FALSE)</f>
        <v>167</v>
      </c>
      <c r="V157" s="19" t="str" cm="1">
        <f t="array" ref="V157">IFERROR(INDEX(cashier!$A$2:$I$672,MATCH($M157&amp;$N157,cashier!$J$2:$J$672,0),V$1),FALSE)</f>
        <v>报销单</v>
      </c>
      <c r="W157" s="19" cm="1">
        <f t="array" ref="W157">IFERROR(INDEX(cashier!$A$2:$I$672,MATCH($M157&amp;$N157,cashier!$J$2:$J$672,0),W$1),FALSE)</f>
        <v>0</v>
      </c>
      <c r="X157" s="21" cm="1">
        <f t="array" ref="X157">IFERROR(INDEX(bank!$A$2:$P$1212,MATCH($M157&amp;$N157,bank!$Q$2:$Q$1212,0),X$1),FALSE)</f>
        <v>167</v>
      </c>
      <c r="Y157" s="21" t="str" cm="1">
        <f t="array" ref="Y157">IFERROR(INDEX(bank!$A$2:$P$1212,MATCH($M157&amp;$N157,bank!$Q$2:$Q$1212,0),Y$1),FALSE)</f>
        <v>报销单</v>
      </c>
      <c r="Z157" s="21" t="str" cm="1">
        <f t="array" ref="Z157">IFERROR(INDEX(bank!$A$2:$P$1212,MATCH($M157&amp;$N157,bank!$Q$2:$Q$1212,0),Z$1),FALSE)</f>
        <v>平安银行/RMB/-上海信智船务有限公司/15000105781743</v>
      </c>
      <c r="AA157" s="21" t="str" cm="1">
        <f t="array" ref="AA157">IFERROR(INDEX(bank!$A$2:$P$1212,MATCH($M157&amp;$N157,bank!$Q$2:$Q$1212,0),AA$1),FALSE)</f>
        <v>RMB</v>
      </c>
      <c r="AB157" s="21" cm="1">
        <f t="array" ref="AB157">IFERROR(INDEX(bank!$A$2:$P$1212,MATCH($M157&amp;$N157,bank!$Q$2:$Q$1212,0),AB$1),FALSE)</f>
        <v>0</v>
      </c>
      <c r="AC157" s="21" t="str" cm="1">
        <f t="array" ref="AC157">IFERROR(INDEX(bank!$A$2:$P$1212,MATCH($M157&amp;$N157,bank!$Q$2:$Q$1212,0),AC$1),FALSE)</f>
        <v>2205-税金及其他</v>
      </c>
      <c r="AD157" s="21" t="str" cm="1">
        <f t="array" ref="AD157">IFERROR(INDEX(bank!$A$2:$P$1212,MATCH($M157&amp;$N157,bank!$Q$2:$Q$1212,0),AD$1),FALSE)</f>
        <v>信智5月个税</v>
      </c>
      <c r="AE157" s="21" cm="1">
        <f t="array" ref="AE157">IFERROR(INDEX(bank!$A$2:$P$1212,MATCH($M157&amp;$N157,bank!$Q$2:$Q$1212,0),AE$1),FALSE)</f>
        <v>45090.323229166657</v>
      </c>
      <c r="AF157" s="21" cm="1">
        <f t="array" ref="AF157">IFERROR(INDEX(bank!$A$2:$P$1212,MATCH($M157&amp;$N157,bank!$Q$2:$Q$1212,0),AF$1),FALSE)</f>
        <v>0</v>
      </c>
      <c r="AG157" s="21" cm="1">
        <f t="array" ref="AG157">IFERROR(INDEX(bank!$A$2:$P$1212,MATCH($M157&amp;$N157,bank!$Q$2:$Q$1212,0),AG$1),FALSE)</f>
        <v>0</v>
      </c>
      <c r="AH157" s="21" cm="1">
        <f t="array" ref="AH157">IFERROR(INDEX(bank!$A$2:$P$1212,MATCH($M157&amp;$N157,bank!$Q$2:$Q$1212,0),AH$1),FALSE)</f>
        <v>1826.18</v>
      </c>
      <c r="AI157" s="21" cm="1">
        <f t="array" ref="AI157">IFERROR(INDEX(bank!$A$2:$P$1212,MATCH($M157&amp;$N157,bank!$Q$2:$Q$1212,0),AI$1),FALSE)</f>
        <v>1826.18</v>
      </c>
      <c r="AJ157" s="21" cm="1">
        <f t="array" ref="AJ157">IFERROR(INDEX(bank!$A$2:$P$1212,MATCH($M157&amp;$N157,bank!$Q$2:$Q$1212,0),AJ$1),FALSE)</f>
        <v>-59720.690000001188</v>
      </c>
      <c r="AK157" s="21" cm="1">
        <f t="array" ref="AK157">IFERROR(INDEX(bank!$A$2:$P$1212,MATCH($M157&amp;$N157,bank!$Q$2:$Q$1212,0),AK$1),FALSE)</f>
        <v>1</v>
      </c>
      <c r="AL157" s="21" t="b" cm="1">
        <f t="array" ref="AL157">IFERROR(INDEX(bank!$A$2:$P$1212,MATCH($M157&amp;$N157,bank!$Q$2:$Q$1212,0),AL$1),FALSE)</f>
        <v>1</v>
      </c>
      <c r="AM157" s="21" t="str" cm="1">
        <f t="array" ref="AM157">IFERROR(INDEX(bank!$A$2:$P$1212,MATCH($M157&amp;$N157,bank!$Q$2:$Q$1212,0),AM$1),FALSE)</f>
        <v>已关闭</v>
      </c>
    </row>
    <row r="158" spans="1:39" hidden="1">
      <c r="A158" s="18" t="s">
        <v>61</v>
      </c>
      <c r="B158" s="18" t="s">
        <v>1029</v>
      </c>
      <c r="C158" s="18">
        <v>0</v>
      </c>
      <c r="D158" s="20">
        <v>45090.29229085648</v>
      </c>
      <c r="E158" s="18" t="s">
        <v>30</v>
      </c>
      <c r="F158" s="18" t="s">
        <v>20</v>
      </c>
      <c r="G158" s="18" t="b">
        <v>1</v>
      </c>
      <c r="H158" s="18">
        <v>0</v>
      </c>
      <c r="I158" s="18">
        <v>1</v>
      </c>
      <c r="J158" s="18" t="s">
        <v>46</v>
      </c>
      <c r="K158" s="20">
        <v>45093.108807870369</v>
      </c>
      <c r="L158" s="18">
        <v>1000</v>
      </c>
      <c r="M158" s="18" t="s">
        <v>885</v>
      </c>
      <c r="N158" s="18">
        <v>169</v>
      </c>
      <c r="O158" s="19" cm="1">
        <f t="array" ref="O158">IFERROR(INDEX(cashier!$A$2:$I$672,MATCH($M158&amp;$N158,cashier!$J$2:$J$672,0),O$1),FALSE)</f>
        <v>661</v>
      </c>
      <c r="P158" s="19" t="str" cm="1">
        <f t="array" ref="P158">IFERROR(INDEX(cashier!$A$2:$I$672,MATCH($M158&amp;$N158,cashier!$J$2:$J$672,0),P$1),FALSE)</f>
        <v>吴总股东往来/RMB</v>
      </c>
      <c r="Q158" s="19" cm="1">
        <f t="array" ref="Q158">IFERROR(INDEX(cashier!$A$2:$I$672,MATCH($M158&amp;$N158,cashier!$J$2:$J$672,0),Q$1),FALSE)</f>
        <v>45093.103551666667</v>
      </c>
      <c r="R158" s="19" t="str" cm="1">
        <f t="array" ref="R158">IFERROR(INDEX(cashier!$A$2:$I$672,MATCH($M158&amp;$N158,cashier!$J$2:$J$672,0),R$1),FALSE)</f>
        <v>RMB</v>
      </c>
      <c r="S158" s="19" cm="1">
        <f t="array" ref="S158">IFERROR(INDEX(cashier!$A$2:$I$672,MATCH($M158&amp;$N158,cashier!$J$2:$J$672,0),S$1),FALSE)</f>
        <v>1000</v>
      </c>
      <c r="T158" s="19" cm="1">
        <f t="array" ref="T158">IFERROR(INDEX(cashier!$A$2:$I$672,MATCH($M158&amp;$N158,cashier!$J$2:$J$672,0),T$1),FALSE)</f>
        <v>45093.108807870369</v>
      </c>
      <c r="U158" s="19" cm="1">
        <f t="array" ref="U158">IFERROR(INDEX(cashier!$A$2:$I$672,MATCH($M158&amp;$N158,cashier!$J$2:$J$672,0),U$1),FALSE)</f>
        <v>169</v>
      </c>
      <c r="V158" s="19" t="str" cm="1">
        <f t="array" ref="V158">IFERROR(INDEX(cashier!$A$2:$I$672,MATCH($M158&amp;$N158,cashier!$J$2:$J$672,0),V$1),FALSE)</f>
        <v>报销单</v>
      </c>
      <c r="W158" s="19" cm="1">
        <f t="array" ref="W158">IFERROR(INDEX(cashier!$A$2:$I$672,MATCH($M158&amp;$N158,cashier!$J$2:$J$672,0),W$1),FALSE)</f>
        <v>0</v>
      </c>
      <c r="X158" s="21" cm="1">
        <f t="array" ref="X158">IFERROR(INDEX(bank!$A$2:$P$1212,MATCH($M158&amp;$N158,bank!$Q$2:$Q$1212,0),X$1),FALSE)</f>
        <v>169</v>
      </c>
      <c r="Y158" s="21" t="str" cm="1">
        <f t="array" ref="Y158">IFERROR(INDEX(bank!$A$2:$P$1212,MATCH($M158&amp;$N158,bank!$Q$2:$Q$1212,0),Y$1),FALSE)</f>
        <v>报销单</v>
      </c>
      <c r="Z158" s="21" t="str" cm="1">
        <f t="array" ref="Z158">IFERROR(INDEX(bank!$A$2:$P$1212,MATCH($M158&amp;$N158,bank!$Q$2:$Q$1212,0),Z$1),FALSE)</f>
        <v>吴总股东往来/RMB</v>
      </c>
      <c r="AA158" s="21" t="str" cm="1">
        <f t="array" ref="AA158">IFERROR(INDEX(bank!$A$2:$P$1212,MATCH($M158&amp;$N158,bank!$Q$2:$Q$1212,0),AA$1),FALSE)</f>
        <v>RMB</v>
      </c>
      <c r="AB158" s="21" cm="1">
        <f t="array" ref="AB158">IFERROR(INDEX(bank!$A$2:$P$1212,MATCH($M158&amp;$N158,bank!$Q$2:$Q$1212,0),AB$1),FALSE)</f>
        <v>0</v>
      </c>
      <c r="AC158" s="21" t="str" cm="1">
        <f t="array" ref="AC158">IFERROR(INDEX(bank!$A$2:$P$1212,MATCH($M158&amp;$N158,bank!$Q$2:$Q$1212,0),AC$1),FALSE)</f>
        <v xml:space="preserve">5502.09-办公费用 </v>
      </c>
      <c r="AD158" s="21" t="str" cm="1">
        <f t="array" ref="AD158">IFERROR(INDEX(bank!$A$2:$P$1212,MATCH($M158&amp;$N158,bank!$Q$2:$Q$1212,0),AD$1),FALSE)</f>
        <v>保洁包月费</v>
      </c>
      <c r="AE158" s="21" cm="1">
        <f t="array" ref="AE158">IFERROR(INDEX(bank!$A$2:$P$1212,MATCH($M158&amp;$N158,bank!$Q$2:$Q$1212,0),AE$1),FALSE)</f>
        <v>45093.108807870369</v>
      </c>
      <c r="AF158" s="21" cm="1">
        <f t="array" ref="AF158">IFERROR(INDEX(bank!$A$2:$P$1212,MATCH($M158&amp;$N158,bank!$Q$2:$Q$1212,0),AF$1),FALSE)</f>
        <v>0</v>
      </c>
      <c r="AG158" s="21" cm="1">
        <f t="array" ref="AG158">IFERROR(INDEX(bank!$A$2:$P$1212,MATCH($M158&amp;$N158,bank!$Q$2:$Q$1212,0),AG$1),FALSE)</f>
        <v>0</v>
      </c>
      <c r="AH158" s="21" cm="1">
        <f t="array" ref="AH158">IFERROR(INDEX(bank!$A$2:$P$1212,MATCH($M158&amp;$N158,bank!$Q$2:$Q$1212,0),AH$1),FALSE)</f>
        <v>1000</v>
      </c>
      <c r="AI158" s="21" cm="1">
        <f t="array" ref="AI158">IFERROR(INDEX(bank!$A$2:$P$1212,MATCH($M158&amp;$N158,bank!$Q$2:$Q$1212,0),AI$1),FALSE)</f>
        <v>1000</v>
      </c>
      <c r="AJ158" s="21" cm="1">
        <f t="array" ref="AJ158">IFERROR(INDEX(bank!$A$2:$P$1212,MATCH($M158&amp;$N158,bank!$Q$2:$Q$1212,0),AJ$1),FALSE)</f>
        <v>15583362.08</v>
      </c>
      <c r="AK158" s="21" cm="1">
        <f t="array" ref="AK158">IFERROR(INDEX(bank!$A$2:$P$1212,MATCH($M158&amp;$N158,bank!$Q$2:$Q$1212,0),AK$1),FALSE)</f>
        <v>1</v>
      </c>
      <c r="AL158" s="21" t="b" cm="1">
        <f t="array" ref="AL158">IFERROR(INDEX(bank!$A$2:$P$1212,MATCH($M158&amp;$N158,bank!$Q$2:$Q$1212,0),AL$1),FALSE)</f>
        <v>1</v>
      </c>
      <c r="AM158" s="21" t="str" cm="1">
        <f t="array" ref="AM158">IFERROR(INDEX(bank!$A$2:$P$1212,MATCH($M158&amp;$N158,bank!$Q$2:$Q$1212,0),AM$1),FALSE)</f>
        <v>已关闭</v>
      </c>
    </row>
    <row r="159" spans="1:39" hidden="1">
      <c r="A159" s="18" t="s">
        <v>1026</v>
      </c>
      <c r="B159" s="18" t="s">
        <v>1030</v>
      </c>
      <c r="C159" s="18">
        <v>0</v>
      </c>
      <c r="D159" s="20">
        <v>45100.376006944447</v>
      </c>
      <c r="F159" s="18" t="s">
        <v>208</v>
      </c>
      <c r="G159" s="18" t="b">
        <v>0</v>
      </c>
      <c r="H159" s="18">
        <v>0</v>
      </c>
      <c r="I159" s="18">
        <v>1</v>
      </c>
      <c r="L159" s="18">
        <v>17361</v>
      </c>
      <c r="M159" s="18" t="s">
        <v>885</v>
      </c>
      <c r="N159" s="18">
        <v>171</v>
      </c>
      <c r="O159" s="19" t="b" cm="1">
        <f t="array" ref="O159">IFERROR(INDEX(cashier!$A$2:$I$672,MATCH($M159&amp;$N159,cashier!$J$2:$J$672,0),O$1),FALSE)</f>
        <v>0</v>
      </c>
      <c r="P159" s="19" t="b" cm="1">
        <f t="array" ref="P159">IFERROR(INDEX(cashier!$A$2:$I$672,MATCH($M159&amp;$N159,cashier!$J$2:$J$672,0),P$1),FALSE)</f>
        <v>0</v>
      </c>
      <c r="Q159" s="19" t="b" cm="1">
        <f t="array" ref="Q159">IFERROR(INDEX(cashier!$A$2:$I$672,MATCH($M159&amp;$N159,cashier!$J$2:$J$672,0),Q$1),FALSE)</f>
        <v>0</v>
      </c>
      <c r="R159" s="19" t="b" cm="1">
        <f t="array" ref="R159">IFERROR(INDEX(cashier!$A$2:$I$672,MATCH($M159&amp;$N159,cashier!$J$2:$J$672,0),R$1),FALSE)</f>
        <v>0</v>
      </c>
      <c r="S159" s="19" t="b" cm="1">
        <f t="array" ref="S159">IFERROR(INDEX(cashier!$A$2:$I$672,MATCH($M159&amp;$N159,cashier!$J$2:$J$672,0),S$1),FALSE)</f>
        <v>0</v>
      </c>
      <c r="T159" s="19" t="b" cm="1">
        <f t="array" ref="T159">IFERROR(INDEX(cashier!$A$2:$I$672,MATCH($M159&amp;$N159,cashier!$J$2:$J$672,0),T$1),FALSE)</f>
        <v>0</v>
      </c>
      <c r="U159" s="19" t="b" cm="1">
        <f t="array" ref="U159">IFERROR(INDEX(cashier!$A$2:$I$672,MATCH($M159&amp;$N159,cashier!$J$2:$J$672,0),U$1),FALSE)</f>
        <v>0</v>
      </c>
      <c r="V159" s="19" t="b" cm="1">
        <f t="array" ref="V159">IFERROR(INDEX(cashier!$A$2:$I$672,MATCH($M159&amp;$N159,cashier!$J$2:$J$672,0),V$1),FALSE)</f>
        <v>0</v>
      </c>
      <c r="W159" s="19" t="b" cm="1">
        <f t="array" ref="W159">IFERROR(INDEX(cashier!$A$2:$I$672,MATCH($M159&amp;$N159,cashier!$J$2:$J$672,0),W$1),FALSE)</f>
        <v>0</v>
      </c>
      <c r="X159" s="21" t="b" cm="1">
        <f t="array" ref="X159">IFERROR(INDEX(bank!$A$2:$P$1212,MATCH($M159&amp;$N159,bank!$Q$2:$Q$1212,0),X$1),FALSE)</f>
        <v>0</v>
      </c>
      <c r="Y159" s="21" t="b" cm="1">
        <f t="array" ref="Y159">IFERROR(INDEX(bank!$A$2:$P$1212,MATCH($M159&amp;$N159,bank!$Q$2:$Q$1212,0),Y$1),FALSE)</f>
        <v>0</v>
      </c>
      <c r="Z159" s="21" t="b" cm="1">
        <f t="array" ref="Z159">IFERROR(INDEX(bank!$A$2:$P$1212,MATCH($M159&amp;$N159,bank!$Q$2:$Q$1212,0),Z$1),FALSE)</f>
        <v>0</v>
      </c>
      <c r="AA159" s="21" t="b" cm="1">
        <f t="array" ref="AA159">IFERROR(INDEX(bank!$A$2:$P$1212,MATCH($M159&amp;$N159,bank!$Q$2:$Q$1212,0),AA$1),FALSE)</f>
        <v>0</v>
      </c>
      <c r="AB159" s="21" t="b" cm="1">
        <f t="array" ref="AB159">IFERROR(INDEX(bank!$A$2:$P$1212,MATCH($M159&amp;$N159,bank!$Q$2:$Q$1212,0),AB$1),FALSE)</f>
        <v>0</v>
      </c>
      <c r="AC159" s="21" t="b" cm="1">
        <f t="array" ref="AC159">IFERROR(INDEX(bank!$A$2:$P$1212,MATCH($M159&amp;$N159,bank!$Q$2:$Q$1212,0),AC$1),FALSE)</f>
        <v>0</v>
      </c>
      <c r="AD159" s="21" t="b" cm="1">
        <f t="array" ref="AD159">IFERROR(INDEX(bank!$A$2:$P$1212,MATCH($M159&amp;$N159,bank!$Q$2:$Q$1212,0),AD$1),FALSE)</f>
        <v>0</v>
      </c>
      <c r="AE159" s="21" t="b" cm="1">
        <f t="array" ref="AE159">IFERROR(INDEX(bank!$A$2:$P$1212,MATCH($M159&amp;$N159,bank!$Q$2:$Q$1212,0),AE$1),FALSE)</f>
        <v>0</v>
      </c>
      <c r="AF159" s="21" t="b" cm="1">
        <f t="array" ref="AF159">IFERROR(INDEX(bank!$A$2:$P$1212,MATCH($M159&amp;$N159,bank!$Q$2:$Q$1212,0),AF$1),FALSE)</f>
        <v>0</v>
      </c>
      <c r="AG159" s="21" t="b" cm="1">
        <f t="array" ref="AG159">IFERROR(INDEX(bank!$A$2:$P$1212,MATCH($M159&amp;$N159,bank!$Q$2:$Q$1212,0),AG$1),FALSE)</f>
        <v>0</v>
      </c>
      <c r="AH159" s="21" t="b" cm="1">
        <f t="array" ref="AH159">IFERROR(INDEX(bank!$A$2:$P$1212,MATCH($M159&amp;$N159,bank!$Q$2:$Q$1212,0),AH$1),FALSE)</f>
        <v>0</v>
      </c>
      <c r="AI159" s="21" t="b" cm="1">
        <f t="array" ref="AI159">IFERROR(INDEX(bank!$A$2:$P$1212,MATCH($M159&amp;$N159,bank!$Q$2:$Q$1212,0),AI$1),FALSE)</f>
        <v>0</v>
      </c>
      <c r="AJ159" s="21" t="b" cm="1">
        <f t="array" ref="AJ159">IFERROR(INDEX(bank!$A$2:$P$1212,MATCH($M159&amp;$N159,bank!$Q$2:$Q$1212,0),AJ$1),FALSE)</f>
        <v>0</v>
      </c>
      <c r="AK159" s="21" t="b" cm="1">
        <f t="array" ref="AK159">IFERROR(INDEX(bank!$A$2:$P$1212,MATCH($M159&amp;$N159,bank!$Q$2:$Q$1212,0),AK$1),FALSE)</f>
        <v>0</v>
      </c>
      <c r="AL159" s="21" t="b" cm="1">
        <f t="array" ref="AL159">IFERROR(INDEX(bank!$A$2:$P$1212,MATCH($M159&amp;$N159,bank!$Q$2:$Q$1212,0),AL$1),FALSE)</f>
        <v>0</v>
      </c>
      <c r="AM159" s="21" t="b" cm="1">
        <f t="array" ref="AM159">IFERROR(INDEX(bank!$A$2:$P$1212,MATCH($M159&amp;$N159,bank!$Q$2:$Q$1212,0),AM$1),FALSE)</f>
        <v>0</v>
      </c>
    </row>
    <row r="160" spans="1:39" hidden="1">
      <c r="A160" s="18" t="s">
        <v>1026</v>
      </c>
      <c r="B160" s="18" t="s">
        <v>1031</v>
      </c>
      <c r="C160" s="18">
        <v>0</v>
      </c>
      <c r="D160" s="20">
        <v>45100.376006944447</v>
      </c>
      <c r="F160" s="18" t="s">
        <v>208</v>
      </c>
      <c r="G160" s="18" t="b">
        <v>0</v>
      </c>
      <c r="H160" s="18">
        <v>0</v>
      </c>
      <c r="I160" s="18">
        <v>1</v>
      </c>
      <c r="L160" s="18">
        <v>6898</v>
      </c>
      <c r="M160" s="18" t="s">
        <v>885</v>
      </c>
      <c r="N160" s="18">
        <v>171</v>
      </c>
      <c r="O160" s="19" t="b" cm="1">
        <f t="array" ref="O160">IFERROR(INDEX(cashier!$A$2:$I$672,MATCH($M160&amp;$N160,cashier!$J$2:$J$672,0),O$1),FALSE)</f>
        <v>0</v>
      </c>
      <c r="P160" s="19" t="b" cm="1">
        <f t="array" ref="P160">IFERROR(INDEX(cashier!$A$2:$I$672,MATCH($M160&amp;$N160,cashier!$J$2:$J$672,0),P$1),FALSE)</f>
        <v>0</v>
      </c>
      <c r="Q160" s="19" t="b" cm="1">
        <f t="array" ref="Q160">IFERROR(INDEX(cashier!$A$2:$I$672,MATCH($M160&amp;$N160,cashier!$J$2:$J$672,0),Q$1),FALSE)</f>
        <v>0</v>
      </c>
      <c r="R160" s="19" t="b" cm="1">
        <f t="array" ref="R160">IFERROR(INDEX(cashier!$A$2:$I$672,MATCH($M160&amp;$N160,cashier!$J$2:$J$672,0),R$1),FALSE)</f>
        <v>0</v>
      </c>
      <c r="S160" s="19" t="b" cm="1">
        <f t="array" ref="S160">IFERROR(INDEX(cashier!$A$2:$I$672,MATCH($M160&amp;$N160,cashier!$J$2:$J$672,0),S$1),FALSE)</f>
        <v>0</v>
      </c>
      <c r="T160" s="19" t="b" cm="1">
        <f t="array" ref="T160">IFERROR(INDEX(cashier!$A$2:$I$672,MATCH($M160&amp;$N160,cashier!$J$2:$J$672,0),T$1),FALSE)</f>
        <v>0</v>
      </c>
      <c r="U160" s="19" t="b" cm="1">
        <f t="array" ref="U160">IFERROR(INDEX(cashier!$A$2:$I$672,MATCH($M160&amp;$N160,cashier!$J$2:$J$672,0),U$1),FALSE)</f>
        <v>0</v>
      </c>
      <c r="V160" s="19" t="b" cm="1">
        <f t="array" ref="V160">IFERROR(INDEX(cashier!$A$2:$I$672,MATCH($M160&amp;$N160,cashier!$J$2:$J$672,0),V$1),FALSE)</f>
        <v>0</v>
      </c>
      <c r="W160" s="19" t="b" cm="1">
        <f t="array" ref="W160">IFERROR(INDEX(cashier!$A$2:$I$672,MATCH($M160&amp;$N160,cashier!$J$2:$J$672,0),W$1),FALSE)</f>
        <v>0</v>
      </c>
      <c r="X160" s="21" t="b" cm="1">
        <f t="array" ref="X160">IFERROR(INDEX(bank!$A$2:$P$1212,MATCH($M160&amp;$N160,bank!$Q$2:$Q$1212,0),X$1),FALSE)</f>
        <v>0</v>
      </c>
      <c r="Y160" s="21" t="b" cm="1">
        <f t="array" ref="Y160">IFERROR(INDEX(bank!$A$2:$P$1212,MATCH($M160&amp;$N160,bank!$Q$2:$Q$1212,0),Y$1),FALSE)</f>
        <v>0</v>
      </c>
      <c r="Z160" s="21" t="b" cm="1">
        <f t="array" ref="Z160">IFERROR(INDEX(bank!$A$2:$P$1212,MATCH($M160&amp;$N160,bank!$Q$2:$Q$1212,0),Z$1),FALSE)</f>
        <v>0</v>
      </c>
      <c r="AA160" s="21" t="b" cm="1">
        <f t="array" ref="AA160">IFERROR(INDEX(bank!$A$2:$P$1212,MATCH($M160&amp;$N160,bank!$Q$2:$Q$1212,0),AA$1),FALSE)</f>
        <v>0</v>
      </c>
      <c r="AB160" s="21" t="b" cm="1">
        <f t="array" ref="AB160">IFERROR(INDEX(bank!$A$2:$P$1212,MATCH($M160&amp;$N160,bank!$Q$2:$Q$1212,0),AB$1),FALSE)</f>
        <v>0</v>
      </c>
      <c r="AC160" s="21" t="b" cm="1">
        <f t="array" ref="AC160">IFERROR(INDEX(bank!$A$2:$P$1212,MATCH($M160&amp;$N160,bank!$Q$2:$Q$1212,0),AC$1),FALSE)</f>
        <v>0</v>
      </c>
      <c r="AD160" s="21" t="b" cm="1">
        <f t="array" ref="AD160">IFERROR(INDEX(bank!$A$2:$P$1212,MATCH($M160&amp;$N160,bank!$Q$2:$Q$1212,0),AD$1),FALSE)</f>
        <v>0</v>
      </c>
      <c r="AE160" s="21" t="b" cm="1">
        <f t="array" ref="AE160">IFERROR(INDEX(bank!$A$2:$P$1212,MATCH($M160&amp;$N160,bank!$Q$2:$Q$1212,0),AE$1),FALSE)</f>
        <v>0</v>
      </c>
      <c r="AF160" s="21" t="b" cm="1">
        <f t="array" ref="AF160">IFERROR(INDEX(bank!$A$2:$P$1212,MATCH($M160&amp;$N160,bank!$Q$2:$Q$1212,0),AF$1),FALSE)</f>
        <v>0</v>
      </c>
      <c r="AG160" s="21" t="b" cm="1">
        <f t="array" ref="AG160">IFERROR(INDEX(bank!$A$2:$P$1212,MATCH($M160&amp;$N160,bank!$Q$2:$Q$1212,0),AG$1),FALSE)</f>
        <v>0</v>
      </c>
      <c r="AH160" s="21" t="b" cm="1">
        <f t="array" ref="AH160">IFERROR(INDEX(bank!$A$2:$P$1212,MATCH($M160&amp;$N160,bank!$Q$2:$Q$1212,0),AH$1),FALSE)</f>
        <v>0</v>
      </c>
      <c r="AI160" s="21" t="b" cm="1">
        <f t="array" ref="AI160">IFERROR(INDEX(bank!$A$2:$P$1212,MATCH($M160&amp;$N160,bank!$Q$2:$Q$1212,0),AI$1),FALSE)</f>
        <v>0</v>
      </c>
      <c r="AJ160" s="21" t="b" cm="1">
        <f t="array" ref="AJ160">IFERROR(INDEX(bank!$A$2:$P$1212,MATCH($M160&amp;$N160,bank!$Q$2:$Q$1212,0),AJ$1),FALSE)</f>
        <v>0</v>
      </c>
      <c r="AK160" s="21" t="b" cm="1">
        <f t="array" ref="AK160">IFERROR(INDEX(bank!$A$2:$P$1212,MATCH($M160&amp;$N160,bank!$Q$2:$Q$1212,0),AK$1),FALSE)</f>
        <v>0</v>
      </c>
      <c r="AL160" s="21" t="b" cm="1">
        <f t="array" ref="AL160">IFERROR(INDEX(bank!$A$2:$P$1212,MATCH($M160&amp;$N160,bank!$Q$2:$Q$1212,0),AL$1),FALSE)</f>
        <v>0</v>
      </c>
      <c r="AM160" s="21" t="b" cm="1">
        <f t="array" ref="AM160">IFERROR(INDEX(bank!$A$2:$P$1212,MATCH($M160&amp;$N160,bank!$Q$2:$Q$1212,0),AM$1),FALSE)</f>
        <v>0</v>
      </c>
    </row>
    <row r="161" spans="1:39" hidden="1">
      <c r="A161" s="18" t="s">
        <v>1026</v>
      </c>
      <c r="B161" s="18" t="s">
        <v>1032</v>
      </c>
      <c r="C161" s="18">
        <v>0</v>
      </c>
      <c r="D161" s="20">
        <v>45100.376006944447</v>
      </c>
      <c r="F161" s="18" t="s">
        <v>208</v>
      </c>
      <c r="G161" s="18" t="b">
        <v>0</v>
      </c>
      <c r="H161" s="18">
        <v>0</v>
      </c>
      <c r="I161" s="18">
        <v>1</v>
      </c>
      <c r="L161" s="18">
        <v>3211</v>
      </c>
      <c r="M161" s="18" t="s">
        <v>885</v>
      </c>
      <c r="N161" s="18">
        <v>171</v>
      </c>
      <c r="O161" s="19" t="b" cm="1">
        <f t="array" ref="O161">IFERROR(INDEX(cashier!$A$2:$I$672,MATCH($M161&amp;$N161,cashier!$J$2:$J$672,0),O$1),FALSE)</f>
        <v>0</v>
      </c>
      <c r="P161" s="19" t="b" cm="1">
        <f t="array" ref="P161">IFERROR(INDEX(cashier!$A$2:$I$672,MATCH($M161&amp;$N161,cashier!$J$2:$J$672,0),P$1),FALSE)</f>
        <v>0</v>
      </c>
      <c r="Q161" s="19" t="b" cm="1">
        <f t="array" ref="Q161">IFERROR(INDEX(cashier!$A$2:$I$672,MATCH($M161&amp;$N161,cashier!$J$2:$J$672,0),Q$1),FALSE)</f>
        <v>0</v>
      </c>
      <c r="R161" s="19" t="b" cm="1">
        <f t="array" ref="R161">IFERROR(INDEX(cashier!$A$2:$I$672,MATCH($M161&amp;$N161,cashier!$J$2:$J$672,0),R$1),FALSE)</f>
        <v>0</v>
      </c>
      <c r="S161" s="19" t="b" cm="1">
        <f t="array" ref="S161">IFERROR(INDEX(cashier!$A$2:$I$672,MATCH($M161&amp;$N161,cashier!$J$2:$J$672,0),S$1),FALSE)</f>
        <v>0</v>
      </c>
      <c r="T161" s="19" t="b" cm="1">
        <f t="array" ref="T161">IFERROR(INDEX(cashier!$A$2:$I$672,MATCH($M161&amp;$N161,cashier!$J$2:$J$672,0),T$1),FALSE)</f>
        <v>0</v>
      </c>
      <c r="U161" s="19" t="b" cm="1">
        <f t="array" ref="U161">IFERROR(INDEX(cashier!$A$2:$I$672,MATCH($M161&amp;$N161,cashier!$J$2:$J$672,0),U$1),FALSE)</f>
        <v>0</v>
      </c>
      <c r="V161" s="19" t="b" cm="1">
        <f t="array" ref="V161">IFERROR(INDEX(cashier!$A$2:$I$672,MATCH($M161&amp;$N161,cashier!$J$2:$J$672,0),V$1),FALSE)</f>
        <v>0</v>
      </c>
      <c r="W161" s="19" t="b" cm="1">
        <f t="array" ref="W161">IFERROR(INDEX(cashier!$A$2:$I$672,MATCH($M161&amp;$N161,cashier!$J$2:$J$672,0),W$1),FALSE)</f>
        <v>0</v>
      </c>
      <c r="X161" s="21" t="b" cm="1">
        <f t="array" ref="X161">IFERROR(INDEX(bank!$A$2:$P$1212,MATCH($M161&amp;$N161,bank!$Q$2:$Q$1212,0),X$1),FALSE)</f>
        <v>0</v>
      </c>
      <c r="Y161" s="21" t="b" cm="1">
        <f t="array" ref="Y161">IFERROR(INDEX(bank!$A$2:$P$1212,MATCH($M161&amp;$N161,bank!$Q$2:$Q$1212,0),Y$1),FALSE)</f>
        <v>0</v>
      </c>
      <c r="Z161" s="21" t="b" cm="1">
        <f t="array" ref="Z161">IFERROR(INDEX(bank!$A$2:$P$1212,MATCH($M161&amp;$N161,bank!$Q$2:$Q$1212,0),Z$1),FALSE)</f>
        <v>0</v>
      </c>
      <c r="AA161" s="21" t="b" cm="1">
        <f t="array" ref="AA161">IFERROR(INDEX(bank!$A$2:$P$1212,MATCH($M161&amp;$N161,bank!$Q$2:$Q$1212,0),AA$1),FALSE)</f>
        <v>0</v>
      </c>
      <c r="AB161" s="21" t="b" cm="1">
        <f t="array" ref="AB161">IFERROR(INDEX(bank!$A$2:$P$1212,MATCH($M161&amp;$N161,bank!$Q$2:$Q$1212,0),AB$1),FALSE)</f>
        <v>0</v>
      </c>
      <c r="AC161" s="21" t="b" cm="1">
        <f t="array" ref="AC161">IFERROR(INDEX(bank!$A$2:$P$1212,MATCH($M161&amp;$N161,bank!$Q$2:$Q$1212,0),AC$1),FALSE)</f>
        <v>0</v>
      </c>
      <c r="AD161" s="21" t="b" cm="1">
        <f t="array" ref="AD161">IFERROR(INDEX(bank!$A$2:$P$1212,MATCH($M161&amp;$N161,bank!$Q$2:$Q$1212,0),AD$1),FALSE)</f>
        <v>0</v>
      </c>
      <c r="AE161" s="21" t="b" cm="1">
        <f t="array" ref="AE161">IFERROR(INDEX(bank!$A$2:$P$1212,MATCH($M161&amp;$N161,bank!$Q$2:$Q$1212,0),AE$1),FALSE)</f>
        <v>0</v>
      </c>
      <c r="AF161" s="21" t="b" cm="1">
        <f t="array" ref="AF161">IFERROR(INDEX(bank!$A$2:$P$1212,MATCH($M161&amp;$N161,bank!$Q$2:$Q$1212,0),AF$1),FALSE)</f>
        <v>0</v>
      </c>
      <c r="AG161" s="21" t="b" cm="1">
        <f t="array" ref="AG161">IFERROR(INDEX(bank!$A$2:$P$1212,MATCH($M161&amp;$N161,bank!$Q$2:$Q$1212,0),AG$1),FALSE)</f>
        <v>0</v>
      </c>
      <c r="AH161" s="21" t="b" cm="1">
        <f t="array" ref="AH161">IFERROR(INDEX(bank!$A$2:$P$1212,MATCH($M161&amp;$N161,bank!$Q$2:$Q$1212,0),AH$1),FALSE)</f>
        <v>0</v>
      </c>
      <c r="AI161" s="21" t="b" cm="1">
        <f t="array" ref="AI161">IFERROR(INDEX(bank!$A$2:$P$1212,MATCH($M161&amp;$N161,bank!$Q$2:$Q$1212,0),AI$1),FALSE)</f>
        <v>0</v>
      </c>
      <c r="AJ161" s="21" t="b" cm="1">
        <f t="array" ref="AJ161">IFERROR(INDEX(bank!$A$2:$P$1212,MATCH($M161&amp;$N161,bank!$Q$2:$Q$1212,0),AJ$1),FALSE)</f>
        <v>0</v>
      </c>
      <c r="AK161" s="21" t="b" cm="1">
        <f t="array" ref="AK161">IFERROR(INDEX(bank!$A$2:$P$1212,MATCH($M161&amp;$N161,bank!$Q$2:$Q$1212,0),AK$1),FALSE)</f>
        <v>0</v>
      </c>
      <c r="AL161" s="21" t="b" cm="1">
        <f t="array" ref="AL161">IFERROR(INDEX(bank!$A$2:$P$1212,MATCH($M161&amp;$N161,bank!$Q$2:$Q$1212,0),AL$1),FALSE)</f>
        <v>0</v>
      </c>
      <c r="AM161" s="21" t="b" cm="1">
        <f t="array" ref="AM161">IFERROR(INDEX(bank!$A$2:$P$1212,MATCH($M161&amp;$N161,bank!$Q$2:$Q$1212,0),AM$1),FALSE)</f>
        <v>0</v>
      </c>
    </row>
    <row r="162" spans="1:39" hidden="1">
      <c r="A162" s="18" t="s">
        <v>1026</v>
      </c>
      <c r="B162" s="18" t="s">
        <v>1033</v>
      </c>
      <c r="C162" s="18">
        <v>0</v>
      </c>
      <c r="D162" s="20">
        <v>45100.376006944447</v>
      </c>
      <c r="F162" s="18" t="s">
        <v>208</v>
      </c>
      <c r="G162" s="18" t="b">
        <v>0</v>
      </c>
      <c r="H162" s="18">
        <v>0</v>
      </c>
      <c r="I162" s="18">
        <v>1</v>
      </c>
      <c r="L162" s="18">
        <v>1612</v>
      </c>
      <c r="M162" s="18" t="s">
        <v>885</v>
      </c>
      <c r="N162" s="18">
        <v>171</v>
      </c>
      <c r="O162" s="19" t="b" cm="1">
        <f t="array" ref="O162">IFERROR(INDEX(cashier!$A$2:$I$672,MATCH($M162&amp;$N162,cashier!$J$2:$J$672,0),O$1),FALSE)</f>
        <v>0</v>
      </c>
      <c r="P162" s="19" t="b" cm="1">
        <f t="array" ref="P162">IFERROR(INDEX(cashier!$A$2:$I$672,MATCH($M162&amp;$N162,cashier!$J$2:$J$672,0),P$1),FALSE)</f>
        <v>0</v>
      </c>
      <c r="Q162" s="19" t="b" cm="1">
        <f t="array" ref="Q162">IFERROR(INDEX(cashier!$A$2:$I$672,MATCH($M162&amp;$N162,cashier!$J$2:$J$672,0),Q$1),FALSE)</f>
        <v>0</v>
      </c>
      <c r="R162" s="19" t="b" cm="1">
        <f t="array" ref="R162">IFERROR(INDEX(cashier!$A$2:$I$672,MATCH($M162&amp;$N162,cashier!$J$2:$J$672,0),R$1),FALSE)</f>
        <v>0</v>
      </c>
      <c r="S162" s="19" t="b" cm="1">
        <f t="array" ref="S162">IFERROR(INDEX(cashier!$A$2:$I$672,MATCH($M162&amp;$N162,cashier!$J$2:$J$672,0),S$1),FALSE)</f>
        <v>0</v>
      </c>
      <c r="T162" s="19" t="b" cm="1">
        <f t="array" ref="T162">IFERROR(INDEX(cashier!$A$2:$I$672,MATCH($M162&amp;$N162,cashier!$J$2:$J$672,0),T$1),FALSE)</f>
        <v>0</v>
      </c>
      <c r="U162" s="19" t="b" cm="1">
        <f t="array" ref="U162">IFERROR(INDEX(cashier!$A$2:$I$672,MATCH($M162&amp;$N162,cashier!$J$2:$J$672,0),U$1),FALSE)</f>
        <v>0</v>
      </c>
      <c r="V162" s="19" t="b" cm="1">
        <f t="array" ref="V162">IFERROR(INDEX(cashier!$A$2:$I$672,MATCH($M162&amp;$N162,cashier!$J$2:$J$672,0),V$1),FALSE)</f>
        <v>0</v>
      </c>
      <c r="W162" s="19" t="b" cm="1">
        <f t="array" ref="W162">IFERROR(INDEX(cashier!$A$2:$I$672,MATCH($M162&amp;$N162,cashier!$J$2:$J$672,0),W$1),FALSE)</f>
        <v>0</v>
      </c>
      <c r="X162" s="21" t="b" cm="1">
        <f t="array" ref="X162">IFERROR(INDEX(bank!$A$2:$P$1212,MATCH($M162&amp;$N162,bank!$Q$2:$Q$1212,0),X$1),FALSE)</f>
        <v>0</v>
      </c>
      <c r="Y162" s="21" t="b" cm="1">
        <f t="array" ref="Y162">IFERROR(INDEX(bank!$A$2:$P$1212,MATCH($M162&amp;$N162,bank!$Q$2:$Q$1212,0),Y$1),FALSE)</f>
        <v>0</v>
      </c>
      <c r="Z162" s="21" t="b" cm="1">
        <f t="array" ref="Z162">IFERROR(INDEX(bank!$A$2:$P$1212,MATCH($M162&amp;$N162,bank!$Q$2:$Q$1212,0),Z$1),FALSE)</f>
        <v>0</v>
      </c>
      <c r="AA162" s="21" t="b" cm="1">
        <f t="array" ref="AA162">IFERROR(INDEX(bank!$A$2:$P$1212,MATCH($M162&amp;$N162,bank!$Q$2:$Q$1212,0),AA$1),FALSE)</f>
        <v>0</v>
      </c>
      <c r="AB162" s="21" t="b" cm="1">
        <f t="array" ref="AB162">IFERROR(INDEX(bank!$A$2:$P$1212,MATCH($M162&amp;$N162,bank!$Q$2:$Q$1212,0),AB$1),FALSE)</f>
        <v>0</v>
      </c>
      <c r="AC162" s="21" t="b" cm="1">
        <f t="array" ref="AC162">IFERROR(INDEX(bank!$A$2:$P$1212,MATCH($M162&amp;$N162,bank!$Q$2:$Q$1212,0),AC$1),FALSE)</f>
        <v>0</v>
      </c>
      <c r="AD162" s="21" t="b" cm="1">
        <f t="array" ref="AD162">IFERROR(INDEX(bank!$A$2:$P$1212,MATCH($M162&amp;$N162,bank!$Q$2:$Q$1212,0),AD$1),FALSE)</f>
        <v>0</v>
      </c>
      <c r="AE162" s="21" t="b" cm="1">
        <f t="array" ref="AE162">IFERROR(INDEX(bank!$A$2:$P$1212,MATCH($M162&amp;$N162,bank!$Q$2:$Q$1212,0),AE$1),FALSE)</f>
        <v>0</v>
      </c>
      <c r="AF162" s="21" t="b" cm="1">
        <f t="array" ref="AF162">IFERROR(INDEX(bank!$A$2:$P$1212,MATCH($M162&amp;$N162,bank!$Q$2:$Q$1212,0),AF$1),FALSE)</f>
        <v>0</v>
      </c>
      <c r="AG162" s="21" t="b" cm="1">
        <f t="array" ref="AG162">IFERROR(INDEX(bank!$A$2:$P$1212,MATCH($M162&amp;$N162,bank!$Q$2:$Q$1212,0),AG$1),FALSE)</f>
        <v>0</v>
      </c>
      <c r="AH162" s="21" t="b" cm="1">
        <f t="array" ref="AH162">IFERROR(INDEX(bank!$A$2:$P$1212,MATCH($M162&amp;$N162,bank!$Q$2:$Q$1212,0),AH$1),FALSE)</f>
        <v>0</v>
      </c>
      <c r="AI162" s="21" t="b" cm="1">
        <f t="array" ref="AI162">IFERROR(INDEX(bank!$A$2:$P$1212,MATCH($M162&amp;$N162,bank!$Q$2:$Q$1212,0),AI$1),FALSE)</f>
        <v>0</v>
      </c>
      <c r="AJ162" s="21" t="b" cm="1">
        <f t="array" ref="AJ162">IFERROR(INDEX(bank!$A$2:$P$1212,MATCH($M162&amp;$N162,bank!$Q$2:$Q$1212,0),AJ$1),FALSE)</f>
        <v>0</v>
      </c>
      <c r="AK162" s="21" t="b" cm="1">
        <f t="array" ref="AK162">IFERROR(INDEX(bank!$A$2:$P$1212,MATCH($M162&amp;$N162,bank!$Q$2:$Q$1212,0),AK$1),FALSE)</f>
        <v>0</v>
      </c>
      <c r="AL162" s="21" t="b" cm="1">
        <f t="array" ref="AL162">IFERROR(INDEX(bank!$A$2:$P$1212,MATCH($M162&amp;$N162,bank!$Q$2:$Q$1212,0),AL$1),FALSE)</f>
        <v>0</v>
      </c>
      <c r="AM162" s="21" t="b" cm="1">
        <f t="array" ref="AM162">IFERROR(INDEX(bank!$A$2:$P$1212,MATCH($M162&amp;$N162,bank!$Q$2:$Q$1212,0),AM$1),FALSE)</f>
        <v>0</v>
      </c>
    </row>
    <row r="163" spans="1:39" hidden="1">
      <c r="A163" s="18" t="s">
        <v>1026</v>
      </c>
      <c r="B163" s="18" t="s">
        <v>1034</v>
      </c>
      <c r="C163" s="18">
        <v>0</v>
      </c>
      <c r="D163" s="20">
        <v>45100.376006944447</v>
      </c>
      <c r="F163" s="18" t="s">
        <v>208</v>
      </c>
      <c r="G163" s="18" t="b">
        <v>0</v>
      </c>
      <c r="H163" s="18">
        <v>0</v>
      </c>
      <c r="I163" s="18">
        <v>1</v>
      </c>
      <c r="L163" s="18">
        <v>7720</v>
      </c>
      <c r="M163" s="18" t="s">
        <v>885</v>
      </c>
      <c r="N163" s="18">
        <v>171</v>
      </c>
      <c r="O163" s="19" t="b" cm="1">
        <f t="array" ref="O163">IFERROR(INDEX(cashier!$A$2:$I$672,MATCH($M163&amp;$N163,cashier!$J$2:$J$672,0),O$1),FALSE)</f>
        <v>0</v>
      </c>
      <c r="P163" s="19" t="b" cm="1">
        <f t="array" ref="P163">IFERROR(INDEX(cashier!$A$2:$I$672,MATCH($M163&amp;$N163,cashier!$J$2:$J$672,0),P$1),FALSE)</f>
        <v>0</v>
      </c>
      <c r="Q163" s="19" t="b" cm="1">
        <f t="array" ref="Q163">IFERROR(INDEX(cashier!$A$2:$I$672,MATCH($M163&amp;$N163,cashier!$J$2:$J$672,0),Q$1),FALSE)</f>
        <v>0</v>
      </c>
      <c r="R163" s="19" t="b" cm="1">
        <f t="array" ref="R163">IFERROR(INDEX(cashier!$A$2:$I$672,MATCH($M163&amp;$N163,cashier!$J$2:$J$672,0),R$1),FALSE)</f>
        <v>0</v>
      </c>
      <c r="S163" s="19" t="b" cm="1">
        <f t="array" ref="S163">IFERROR(INDEX(cashier!$A$2:$I$672,MATCH($M163&amp;$N163,cashier!$J$2:$J$672,0),S$1),FALSE)</f>
        <v>0</v>
      </c>
      <c r="T163" s="19" t="b" cm="1">
        <f t="array" ref="T163">IFERROR(INDEX(cashier!$A$2:$I$672,MATCH($M163&amp;$N163,cashier!$J$2:$J$672,0),T$1),FALSE)</f>
        <v>0</v>
      </c>
      <c r="U163" s="19" t="b" cm="1">
        <f t="array" ref="U163">IFERROR(INDEX(cashier!$A$2:$I$672,MATCH($M163&amp;$N163,cashier!$J$2:$J$672,0),U$1),FALSE)</f>
        <v>0</v>
      </c>
      <c r="V163" s="19" t="b" cm="1">
        <f t="array" ref="V163">IFERROR(INDEX(cashier!$A$2:$I$672,MATCH($M163&amp;$N163,cashier!$J$2:$J$672,0),V$1),FALSE)</f>
        <v>0</v>
      </c>
      <c r="W163" s="19" t="b" cm="1">
        <f t="array" ref="W163">IFERROR(INDEX(cashier!$A$2:$I$672,MATCH($M163&amp;$N163,cashier!$J$2:$J$672,0),W$1),FALSE)</f>
        <v>0</v>
      </c>
      <c r="X163" s="21" t="b" cm="1">
        <f t="array" ref="X163">IFERROR(INDEX(bank!$A$2:$P$1212,MATCH($M163&amp;$N163,bank!$Q$2:$Q$1212,0),X$1),FALSE)</f>
        <v>0</v>
      </c>
      <c r="Y163" s="21" t="b" cm="1">
        <f t="array" ref="Y163">IFERROR(INDEX(bank!$A$2:$P$1212,MATCH($M163&amp;$N163,bank!$Q$2:$Q$1212,0),Y$1),FALSE)</f>
        <v>0</v>
      </c>
      <c r="Z163" s="21" t="b" cm="1">
        <f t="array" ref="Z163">IFERROR(INDEX(bank!$A$2:$P$1212,MATCH($M163&amp;$N163,bank!$Q$2:$Q$1212,0),Z$1),FALSE)</f>
        <v>0</v>
      </c>
      <c r="AA163" s="21" t="b" cm="1">
        <f t="array" ref="AA163">IFERROR(INDEX(bank!$A$2:$P$1212,MATCH($M163&amp;$N163,bank!$Q$2:$Q$1212,0),AA$1),FALSE)</f>
        <v>0</v>
      </c>
      <c r="AB163" s="21" t="b" cm="1">
        <f t="array" ref="AB163">IFERROR(INDEX(bank!$A$2:$P$1212,MATCH($M163&amp;$N163,bank!$Q$2:$Q$1212,0),AB$1),FALSE)</f>
        <v>0</v>
      </c>
      <c r="AC163" s="21" t="b" cm="1">
        <f t="array" ref="AC163">IFERROR(INDEX(bank!$A$2:$P$1212,MATCH($M163&amp;$N163,bank!$Q$2:$Q$1212,0),AC$1),FALSE)</f>
        <v>0</v>
      </c>
      <c r="AD163" s="21" t="b" cm="1">
        <f t="array" ref="AD163">IFERROR(INDEX(bank!$A$2:$P$1212,MATCH($M163&amp;$N163,bank!$Q$2:$Q$1212,0),AD$1),FALSE)</f>
        <v>0</v>
      </c>
      <c r="AE163" s="21" t="b" cm="1">
        <f t="array" ref="AE163">IFERROR(INDEX(bank!$A$2:$P$1212,MATCH($M163&amp;$N163,bank!$Q$2:$Q$1212,0),AE$1),FALSE)</f>
        <v>0</v>
      </c>
      <c r="AF163" s="21" t="b" cm="1">
        <f t="array" ref="AF163">IFERROR(INDEX(bank!$A$2:$P$1212,MATCH($M163&amp;$N163,bank!$Q$2:$Q$1212,0),AF$1),FALSE)</f>
        <v>0</v>
      </c>
      <c r="AG163" s="21" t="b" cm="1">
        <f t="array" ref="AG163">IFERROR(INDEX(bank!$A$2:$P$1212,MATCH($M163&amp;$N163,bank!$Q$2:$Q$1212,0),AG$1),FALSE)</f>
        <v>0</v>
      </c>
      <c r="AH163" s="21" t="b" cm="1">
        <f t="array" ref="AH163">IFERROR(INDEX(bank!$A$2:$P$1212,MATCH($M163&amp;$N163,bank!$Q$2:$Q$1212,0),AH$1),FALSE)</f>
        <v>0</v>
      </c>
      <c r="AI163" s="21" t="b" cm="1">
        <f t="array" ref="AI163">IFERROR(INDEX(bank!$A$2:$P$1212,MATCH($M163&amp;$N163,bank!$Q$2:$Q$1212,0),AI$1),FALSE)</f>
        <v>0</v>
      </c>
      <c r="AJ163" s="21" t="b" cm="1">
        <f t="array" ref="AJ163">IFERROR(INDEX(bank!$A$2:$P$1212,MATCH($M163&amp;$N163,bank!$Q$2:$Q$1212,0),AJ$1),FALSE)</f>
        <v>0</v>
      </c>
      <c r="AK163" s="21" t="b" cm="1">
        <f t="array" ref="AK163">IFERROR(INDEX(bank!$A$2:$P$1212,MATCH($M163&amp;$N163,bank!$Q$2:$Q$1212,0),AK$1),FALSE)</f>
        <v>0</v>
      </c>
      <c r="AL163" s="21" t="b" cm="1">
        <f t="array" ref="AL163">IFERROR(INDEX(bank!$A$2:$P$1212,MATCH($M163&amp;$N163,bank!$Q$2:$Q$1212,0),AL$1),FALSE)</f>
        <v>0</v>
      </c>
      <c r="AM163" s="21" t="b" cm="1">
        <f t="array" ref="AM163">IFERROR(INDEX(bank!$A$2:$P$1212,MATCH($M163&amp;$N163,bank!$Q$2:$Q$1212,0),AM$1),FALSE)</f>
        <v>0</v>
      </c>
    </row>
    <row r="164" spans="1:39" hidden="1">
      <c r="A164" s="18" t="s">
        <v>1026</v>
      </c>
      <c r="B164" s="18" t="s">
        <v>1035</v>
      </c>
      <c r="C164" s="18">
        <v>2015.19</v>
      </c>
      <c r="D164" s="20">
        <v>45100.376006944447</v>
      </c>
      <c r="F164" s="18" t="s">
        <v>208</v>
      </c>
      <c r="G164" s="18" t="b">
        <v>0</v>
      </c>
      <c r="H164" s="18">
        <v>0</v>
      </c>
      <c r="I164" s="18">
        <v>1</v>
      </c>
      <c r="L164" s="18">
        <v>2015.19</v>
      </c>
      <c r="M164" s="18" t="s">
        <v>885</v>
      </c>
      <c r="N164" s="18">
        <v>171</v>
      </c>
      <c r="O164" s="19" t="b" cm="1">
        <f t="array" ref="O164">IFERROR(INDEX(cashier!$A$2:$I$672,MATCH($M164&amp;$N164,cashier!$J$2:$J$672,0),O$1),FALSE)</f>
        <v>0</v>
      </c>
      <c r="P164" s="19" t="b" cm="1">
        <f t="array" ref="P164">IFERROR(INDEX(cashier!$A$2:$I$672,MATCH($M164&amp;$N164,cashier!$J$2:$J$672,0),P$1),FALSE)</f>
        <v>0</v>
      </c>
      <c r="Q164" s="19" t="b" cm="1">
        <f t="array" ref="Q164">IFERROR(INDEX(cashier!$A$2:$I$672,MATCH($M164&amp;$N164,cashier!$J$2:$J$672,0),Q$1),FALSE)</f>
        <v>0</v>
      </c>
      <c r="R164" s="19" t="b" cm="1">
        <f t="array" ref="R164">IFERROR(INDEX(cashier!$A$2:$I$672,MATCH($M164&amp;$N164,cashier!$J$2:$J$672,0),R$1),FALSE)</f>
        <v>0</v>
      </c>
      <c r="S164" s="19" t="b" cm="1">
        <f t="array" ref="S164">IFERROR(INDEX(cashier!$A$2:$I$672,MATCH($M164&amp;$N164,cashier!$J$2:$J$672,0),S$1),FALSE)</f>
        <v>0</v>
      </c>
      <c r="T164" s="19" t="b" cm="1">
        <f t="array" ref="T164">IFERROR(INDEX(cashier!$A$2:$I$672,MATCH($M164&amp;$N164,cashier!$J$2:$J$672,0),T$1),FALSE)</f>
        <v>0</v>
      </c>
      <c r="U164" s="19" t="b" cm="1">
        <f t="array" ref="U164">IFERROR(INDEX(cashier!$A$2:$I$672,MATCH($M164&amp;$N164,cashier!$J$2:$J$672,0),U$1),FALSE)</f>
        <v>0</v>
      </c>
      <c r="V164" s="19" t="b" cm="1">
        <f t="array" ref="V164">IFERROR(INDEX(cashier!$A$2:$I$672,MATCH($M164&amp;$N164,cashier!$J$2:$J$672,0),V$1),FALSE)</f>
        <v>0</v>
      </c>
      <c r="W164" s="19" t="b" cm="1">
        <f t="array" ref="W164">IFERROR(INDEX(cashier!$A$2:$I$672,MATCH($M164&amp;$N164,cashier!$J$2:$J$672,0),W$1),FALSE)</f>
        <v>0</v>
      </c>
      <c r="X164" s="21" t="b" cm="1">
        <f t="array" ref="X164">IFERROR(INDEX(bank!$A$2:$P$1212,MATCH($M164&amp;$N164,bank!$Q$2:$Q$1212,0),X$1),FALSE)</f>
        <v>0</v>
      </c>
      <c r="Y164" s="21" t="b" cm="1">
        <f t="array" ref="Y164">IFERROR(INDEX(bank!$A$2:$P$1212,MATCH($M164&amp;$N164,bank!$Q$2:$Q$1212,0),Y$1),FALSE)</f>
        <v>0</v>
      </c>
      <c r="Z164" s="21" t="b" cm="1">
        <f t="array" ref="Z164">IFERROR(INDEX(bank!$A$2:$P$1212,MATCH($M164&amp;$N164,bank!$Q$2:$Q$1212,0),Z$1),FALSE)</f>
        <v>0</v>
      </c>
      <c r="AA164" s="21" t="b" cm="1">
        <f t="array" ref="AA164">IFERROR(INDEX(bank!$A$2:$P$1212,MATCH($M164&amp;$N164,bank!$Q$2:$Q$1212,0),AA$1),FALSE)</f>
        <v>0</v>
      </c>
      <c r="AB164" s="21" t="b" cm="1">
        <f t="array" ref="AB164">IFERROR(INDEX(bank!$A$2:$P$1212,MATCH($M164&amp;$N164,bank!$Q$2:$Q$1212,0),AB$1),FALSE)</f>
        <v>0</v>
      </c>
      <c r="AC164" s="21" t="b" cm="1">
        <f t="array" ref="AC164">IFERROR(INDEX(bank!$A$2:$P$1212,MATCH($M164&amp;$N164,bank!$Q$2:$Q$1212,0),AC$1),FALSE)</f>
        <v>0</v>
      </c>
      <c r="AD164" s="21" t="b" cm="1">
        <f t="array" ref="AD164">IFERROR(INDEX(bank!$A$2:$P$1212,MATCH($M164&amp;$N164,bank!$Q$2:$Q$1212,0),AD$1),FALSE)</f>
        <v>0</v>
      </c>
      <c r="AE164" s="21" t="b" cm="1">
        <f t="array" ref="AE164">IFERROR(INDEX(bank!$A$2:$P$1212,MATCH($M164&amp;$N164,bank!$Q$2:$Q$1212,0),AE$1),FALSE)</f>
        <v>0</v>
      </c>
      <c r="AF164" s="21" t="b" cm="1">
        <f t="array" ref="AF164">IFERROR(INDEX(bank!$A$2:$P$1212,MATCH($M164&amp;$N164,bank!$Q$2:$Q$1212,0),AF$1),FALSE)</f>
        <v>0</v>
      </c>
      <c r="AG164" s="21" t="b" cm="1">
        <f t="array" ref="AG164">IFERROR(INDEX(bank!$A$2:$P$1212,MATCH($M164&amp;$N164,bank!$Q$2:$Q$1212,0),AG$1),FALSE)</f>
        <v>0</v>
      </c>
      <c r="AH164" s="21" t="b" cm="1">
        <f t="array" ref="AH164">IFERROR(INDEX(bank!$A$2:$P$1212,MATCH($M164&amp;$N164,bank!$Q$2:$Q$1212,0),AH$1),FALSE)</f>
        <v>0</v>
      </c>
      <c r="AI164" s="21" t="b" cm="1">
        <f t="array" ref="AI164">IFERROR(INDEX(bank!$A$2:$P$1212,MATCH($M164&amp;$N164,bank!$Q$2:$Q$1212,0),AI$1),FALSE)</f>
        <v>0</v>
      </c>
      <c r="AJ164" s="21" t="b" cm="1">
        <f t="array" ref="AJ164">IFERROR(INDEX(bank!$A$2:$P$1212,MATCH($M164&amp;$N164,bank!$Q$2:$Q$1212,0),AJ$1),FALSE)</f>
        <v>0</v>
      </c>
      <c r="AK164" s="21" t="b" cm="1">
        <f t="array" ref="AK164">IFERROR(INDEX(bank!$A$2:$P$1212,MATCH($M164&amp;$N164,bank!$Q$2:$Q$1212,0),AK$1),FALSE)</f>
        <v>0</v>
      </c>
      <c r="AL164" s="21" t="b" cm="1">
        <f t="array" ref="AL164">IFERROR(INDEX(bank!$A$2:$P$1212,MATCH($M164&amp;$N164,bank!$Q$2:$Q$1212,0),AL$1),FALSE)</f>
        <v>0</v>
      </c>
      <c r="AM164" s="21" t="b" cm="1">
        <f t="array" ref="AM164">IFERROR(INDEX(bank!$A$2:$P$1212,MATCH($M164&amp;$N164,bank!$Q$2:$Q$1212,0),AM$1),FALSE)</f>
        <v>0</v>
      </c>
    </row>
    <row r="165" spans="1:39" hidden="1">
      <c r="A165" s="18" t="s">
        <v>1026</v>
      </c>
      <c r="B165" s="18" t="s">
        <v>1036</v>
      </c>
      <c r="C165" s="18">
        <v>0</v>
      </c>
      <c r="D165" s="20">
        <v>45100.376006944447</v>
      </c>
      <c r="F165" s="18" t="s">
        <v>208</v>
      </c>
      <c r="G165" s="18" t="b">
        <v>0</v>
      </c>
      <c r="H165" s="18">
        <v>0</v>
      </c>
      <c r="I165" s="18">
        <v>1</v>
      </c>
      <c r="L165" s="18">
        <v>1410</v>
      </c>
      <c r="M165" s="18" t="s">
        <v>885</v>
      </c>
      <c r="N165" s="18">
        <v>171</v>
      </c>
      <c r="O165" s="19" t="b" cm="1">
        <f t="array" ref="O165">IFERROR(INDEX(cashier!$A$2:$I$672,MATCH($M165&amp;$N165,cashier!$J$2:$J$672,0),O$1),FALSE)</f>
        <v>0</v>
      </c>
      <c r="P165" s="19" t="b" cm="1">
        <f t="array" ref="P165">IFERROR(INDEX(cashier!$A$2:$I$672,MATCH($M165&amp;$N165,cashier!$J$2:$J$672,0),P$1),FALSE)</f>
        <v>0</v>
      </c>
      <c r="Q165" s="19" t="b" cm="1">
        <f t="array" ref="Q165">IFERROR(INDEX(cashier!$A$2:$I$672,MATCH($M165&amp;$N165,cashier!$J$2:$J$672,0),Q$1),FALSE)</f>
        <v>0</v>
      </c>
      <c r="R165" s="19" t="b" cm="1">
        <f t="array" ref="R165">IFERROR(INDEX(cashier!$A$2:$I$672,MATCH($M165&amp;$N165,cashier!$J$2:$J$672,0),R$1),FALSE)</f>
        <v>0</v>
      </c>
      <c r="S165" s="19" t="b" cm="1">
        <f t="array" ref="S165">IFERROR(INDEX(cashier!$A$2:$I$672,MATCH($M165&amp;$N165,cashier!$J$2:$J$672,0),S$1),FALSE)</f>
        <v>0</v>
      </c>
      <c r="T165" s="19" t="b" cm="1">
        <f t="array" ref="T165">IFERROR(INDEX(cashier!$A$2:$I$672,MATCH($M165&amp;$N165,cashier!$J$2:$J$672,0),T$1),FALSE)</f>
        <v>0</v>
      </c>
      <c r="U165" s="19" t="b" cm="1">
        <f t="array" ref="U165">IFERROR(INDEX(cashier!$A$2:$I$672,MATCH($M165&amp;$N165,cashier!$J$2:$J$672,0),U$1),FALSE)</f>
        <v>0</v>
      </c>
      <c r="V165" s="19" t="b" cm="1">
        <f t="array" ref="V165">IFERROR(INDEX(cashier!$A$2:$I$672,MATCH($M165&amp;$N165,cashier!$J$2:$J$672,0),V$1),FALSE)</f>
        <v>0</v>
      </c>
      <c r="W165" s="19" t="b" cm="1">
        <f t="array" ref="W165">IFERROR(INDEX(cashier!$A$2:$I$672,MATCH($M165&amp;$N165,cashier!$J$2:$J$672,0),W$1),FALSE)</f>
        <v>0</v>
      </c>
      <c r="X165" s="21" t="b" cm="1">
        <f t="array" ref="X165">IFERROR(INDEX(bank!$A$2:$P$1212,MATCH($M165&amp;$N165,bank!$Q$2:$Q$1212,0),X$1),FALSE)</f>
        <v>0</v>
      </c>
      <c r="Y165" s="21" t="b" cm="1">
        <f t="array" ref="Y165">IFERROR(INDEX(bank!$A$2:$P$1212,MATCH($M165&amp;$N165,bank!$Q$2:$Q$1212,0),Y$1),FALSE)</f>
        <v>0</v>
      </c>
      <c r="Z165" s="21" t="b" cm="1">
        <f t="array" ref="Z165">IFERROR(INDEX(bank!$A$2:$P$1212,MATCH($M165&amp;$N165,bank!$Q$2:$Q$1212,0),Z$1),FALSE)</f>
        <v>0</v>
      </c>
      <c r="AA165" s="21" t="b" cm="1">
        <f t="array" ref="AA165">IFERROR(INDEX(bank!$A$2:$P$1212,MATCH($M165&amp;$N165,bank!$Q$2:$Q$1212,0),AA$1),FALSE)</f>
        <v>0</v>
      </c>
      <c r="AB165" s="21" t="b" cm="1">
        <f t="array" ref="AB165">IFERROR(INDEX(bank!$A$2:$P$1212,MATCH($M165&amp;$N165,bank!$Q$2:$Q$1212,0),AB$1),FALSE)</f>
        <v>0</v>
      </c>
      <c r="AC165" s="21" t="b" cm="1">
        <f t="array" ref="AC165">IFERROR(INDEX(bank!$A$2:$P$1212,MATCH($M165&amp;$N165,bank!$Q$2:$Q$1212,0),AC$1),FALSE)</f>
        <v>0</v>
      </c>
      <c r="AD165" s="21" t="b" cm="1">
        <f t="array" ref="AD165">IFERROR(INDEX(bank!$A$2:$P$1212,MATCH($M165&amp;$N165,bank!$Q$2:$Q$1212,0),AD$1),FALSE)</f>
        <v>0</v>
      </c>
      <c r="AE165" s="21" t="b" cm="1">
        <f t="array" ref="AE165">IFERROR(INDEX(bank!$A$2:$P$1212,MATCH($M165&amp;$N165,bank!$Q$2:$Q$1212,0),AE$1),FALSE)</f>
        <v>0</v>
      </c>
      <c r="AF165" s="21" t="b" cm="1">
        <f t="array" ref="AF165">IFERROR(INDEX(bank!$A$2:$P$1212,MATCH($M165&amp;$N165,bank!$Q$2:$Q$1212,0),AF$1),FALSE)</f>
        <v>0</v>
      </c>
      <c r="AG165" s="21" t="b" cm="1">
        <f t="array" ref="AG165">IFERROR(INDEX(bank!$A$2:$P$1212,MATCH($M165&amp;$N165,bank!$Q$2:$Q$1212,0),AG$1),FALSE)</f>
        <v>0</v>
      </c>
      <c r="AH165" s="21" t="b" cm="1">
        <f t="array" ref="AH165">IFERROR(INDEX(bank!$A$2:$P$1212,MATCH($M165&amp;$N165,bank!$Q$2:$Q$1212,0),AH$1),FALSE)</f>
        <v>0</v>
      </c>
      <c r="AI165" s="21" t="b" cm="1">
        <f t="array" ref="AI165">IFERROR(INDEX(bank!$A$2:$P$1212,MATCH($M165&amp;$N165,bank!$Q$2:$Q$1212,0),AI$1),FALSE)</f>
        <v>0</v>
      </c>
      <c r="AJ165" s="21" t="b" cm="1">
        <f t="array" ref="AJ165">IFERROR(INDEX(bank!$A$2:$P$1212,MATCH($M165&amp;$N165,bank!$Q$2:$Q$1212,0),AJ$1),FALSE)</f>
        <v>0</v>
      </c>
      <c r="AK165" s="21" t="b" cm="1">
        <f t="array" ref="AK165">IFERROR(INDEX(bank!$A$2:$P$1212,MATCH($M165&amp;$N165,bank!$Q$2:$Q$1212,0),AK$1),FALSE)</f>
        <v>0</v>
      </c>
      <c r="AL165" s="21" t="b" cm="1">
        <f t="array" ref="AL165">IFERROR(INDEX(bank!$A$2:$P$1212,MATCH($M165&amp;$N165,bank!$Q$2:$Q$1212,0),AL$1),FALSE)</f>
        <v>0</v>
      </c>
      <c r="AM165" s="21" t="b" cm="1">
        <f t="array" ref="AM165">IFERROR(INDEX(bank!$A$2:$P$1212,MATCH($M165&amp;$N165,bank!$Q$2:$Q$1212,0),AM$1),FALSE)</f>
        <v>0</v>
      </c>
    </row>
    <row r="166" spans="1:39" hidden="1">
      <c r="A166" s="18" t="s">
        <v>1026</v>
      </c>
      <c r="B166" s="18" t="s">
        <v>1037</v>
      </c>
      <c r="C166" s="18">
        <v>0</v>
      </c>
      <c r="D166" s="20">
        <v>45100.376006944447</v>
      </c>
      <c r="F166" s="18" t="s">
        <v>208</v>
      </c>
      <c r="G166" s="18" t="b">
        <v>0</v>
      </c>
      <c r="H166" s="18">
        <v>0</v>
      </c>
      <c r="I166" s="18">
        <v>1</v>
      </c>
      <c r="L166" s="18">
        <v>181</v>
      </c>
      <c r="M166" s="18" t="s">
        <v>885</v>
      </c>
      <c r="N166" s="18">
        <v>171</v>
      </c>
      <c r="O166" s="19" t="b" cm="1">
        <f t="array" ref="O166">IFERROR(INDEX(cashier!$A$2:$I$672,MATCH($M166&amp;$N166,cashier!$J$2:$J$672,0),O$1),FALSE)</f>
        <v>0</v>
      </c>
      <c r="P166" s="19" t="b" cm="1">
        <f t="array" ref="P166">IFERROR(INDEX(cashier!$A$2:$I$672,MATCH($M166&amp;$N166,cashier!$J$2:$J$672,0),P$1),FALSE)</f>
        <v>0</v>
      </c>
      <c r="Q166" s="19" t="b" cm="1">
        <f t="array" ref="Q166">IFERROR(INDEX(cashier!$A$2:$I$672,MATCH($M166&amp;$N166,cashier!$J$2:$J$672,0),Q$1),FALSE)</f>
        <v>0</v>
      </c>
      <c r="R166" s="19" t="b" cm="1">
        <f t="array" ref="R166">IFERROR(INDEX(cashier!$A$2:$I$672,MATCH($M166&amp;$N166,cashier!$J$2:$J$672,0),R$1),FALSE)</f>
        <v>0</v>
      </c>
      <c r="S166" s="19" t="b" cm="1">
        <f t="array" ref="S166">IFERROR(INDEX(cashier!$A$2:$I$672,MATCH($M166&amp;$N166,cashier!$J$2:$J$672,0),S$1),FALSE)</f>
        <v>0</v>
      </c>
      <c r="T166" s="19" t="b" cm="1">
        <f t="array" ref="T166">IFERROR(INDEX(cashier!$A$2:$I$672,MATCH($M166&amp;$N166,cashier!$J$2:$J$672,0),T$1),FALSE)</f>
        <v>0</v>
      </c>
      <c r="U166" s="19" t="b" cm="1">
        <f t="array" ref="U166">IFERROR(INDEX(cashier!$A$2:$I$672,MATCH($M166&amp;$N166,cashier!$J$2:$J$672,0),U$1),FALSE)</f>
        <v>0</v>
      </c>
      <c r="V166" s="19" t="b" cm="1">
        <f t="array" ref="V166">IFERROR(INDEX(cashier!$A$2:$I$672,MATCH($M166&amp;$N166,cashier!$J$2:$J$672,0),V$1),FALSE)</f>
        <v>0</v>
      </c>
      <c r="W166" s="19" t="b" cm="1">
        <f t="array" ref="W166">IFERROR(INDEX(cashier!$A$2:$I$672,MATCH($M166&amp;$N166,cashier!$J$2:$J$672,0),W$1),FALSE)</f>
        <v>0</v>
      </c>
      <c r="X166" s="21" t="b" cm="1">
        <f t="array" ref="X166">IFERROR(INDEX(bank!$A$2:$P$1212,MATCH($M166&amp;$N166,bank!$Q$2:$Q$1212,0),X$1),FALSE)</f>
        <v>0</v>
      </c>
      <c r="Y166" s="21" t="b" cm="1">
        <f t="array" ref="Y166">IFERROR(INDEX(bank!$A$2:$P$1212,MATCH($M166&amp;$N166,bank!$Q$2:$Q$1212,0),Y$1),FALSE)</f>
        <v>0</v>
      </c>
      <c r="Z166" s="21" t="b" cm="1">
        <f t="array" ref="Z166">IFERROR(INDEX(bank!$A$2:$P$1212,MATCH($M166&amp;$N166,bank!$Q$2:$Q$1212,0),Z$1),FALSE)</f>
        <v>0</v>
      </c>
      <c r="AA166" s="21" t="b" cm="1">
        <f t="array" ref="AA166">IFERROR(INDEX(bank!$A$2:$P$1212,MATCH($M166&amp;$N166,bank!$Q$2:$Q$1212,0),AA$1),FALSE)</f>
        <v>0</v>
      </c>
      <c r="AB166" s="21" t="b" cm="1">
        <f t="array" ref="AB166">IFERROR(INDEX(bank!$A$2:$P$1212,MATCH($M166&amp;$N166,bank!$Q$2:$Q$1212,0),AB$1),FALSE)</f>
        <v>0</v>
      </c>
      <c r="AC166" s="21" t="b" cm="1">
        <f t="array" ref="AC166">IFERROR(INDEX(bank!$A$2:$P$1212,MATCH($M166&amp;$N166,bank!$Q$2:$Q$1212,0),AC$1),FALSE)</f>
        <v>0</v>
      </c>
      <c r="AD166" s="21" t="b" cm="1">
        <f t="array" ref="AD166">IFERROR(INDEX(bank!$A$2:$P$1212,MATCH($M166&amp;$N166,bank!$Q$2:$Q$1212,0),AD$1),FALSE)</f>
        <v>0</v>
      </c>
      <c r="AE166" s="21" t="b" cm="1">
        <f t="array" ref="AE166">IFERROR(INDEX(bank!$A$2:$P$1212,MATCH($M166&amp;$N166,bank!$Q$2:$Q$1212,0),AE$1),FALSE)</f>
        <v>0</v>
      </c>
      <c r="AF166" s="21" t="b" cm="1">
        <f t="array" ref="AF166">IFERROR(INDEX(bank!$A$2:$P$1212,MATCH($M166&amp;$N166,bank!$Q$2:$Q$1212,0),AF$1),FALSE)</f>
        <v>0</v>
      </c>
      <c r="AG166" s="21" t="b" cm="1">
        <f t="array" ref="AG166">IFERROR(INDEX(bank!$A$2:$P$1212,MATCH($M166&amp;$N166,bank!$Q$2:$Q$1212,0),AG$1),FALSE)</f>
        <v>0</v>
      </c>
      <c r="AH166" s="21" t="b" cm="1">
        <f t="array" ref="AH166">IFERROR(INDEX(bank!$A$2:$P$1212,MATCH($M166&amp;$N166,bank!$Q$2:$Q$1212,0),AH$1),FALSE)</f>
        <v>0</v>
      </c>
      <c r="AI166" s="21" t="b" cm="1">
        <f t="array" ref="AI166">IFERROR(INDEX(bank!$A$2:$P$1212,MATCH($M166&amp;$N166,bank!$Q$2:$Q$1212,0),AI$1),FALSE)</f>
        <v>0</v>
      </c>
      <c r="AJ166" s="21" t="b" cm="1">
        <f t="array" ref="AJ166">IFERROR(INDEX(bank!$A$2:$P$1212,MATCH($M166&amp;$N166,bank!$Q$2:$Q$1212,0),AJ$1),FALSE)</f>
        <v>0</v>
      </c>
      <c r="AK166" s="21" t="b" cm="1">
        <f t="array" ref="AK166">IFERROR(INDEX(bank!$A$2:$P$1212,MATCH($M166&amp;$N166,bank!$Q$2:$Q$1212,0),AK$1),FALSE)</f>
        <v>0</v>
      </c>
      <c r="AL166" s="21" t="b" cm="1">
        <f t="array" ref="AL166">IFERROR(INDEX(bank!$A$2:$P$1212,MATCH($M166&amp;$N166,bank!$Q$2:$Q$1212,0),AL$1),FALSE)</f>
        <v>0</v>
      </c>
      <c r="AM166" s="21" t="b" cm="1">
        <f t="array" ref="AM166">IFERROR(INDEX(bank!$A$2:$P$1212,MATCH($M166&amp;$N166,bank!$Q$2:$Q$1212,0),AM$1),FALSE)</f>
        <v>0</v>
      </c>
    </row>
    <row r="167" spans="1:39" hidden="1">
      <c r="A167" s="18" t="s">
        <v>61</v>
      </c>
      <c r="B167" s="18" t="s">
        <v>1038</v>
      </c>
      <c r="C167" s="18">
        <v>299.42</v>
      </c>
      <c r="D167" s="20">
        <v>45100.386563900473</v>
      </c>
      <c r="E167" s="18" t="s">
        <v>30</v>
      </c>
      <c r="F167" s="18" t="s">
        <v>20</v>
      </c>
      <c r="G167" s="18" t="b">
        <v>1</v>
      </c>
      <c r="H167" s="18">
        <v>0</v>
      </c>
      <c r="I167" s="18">
        <v>1</v>
      </c>
      <c r="J167" s="18" t="s">
        <v>46</v>
      </c>
      <c r="K167" s="20">
        <v>45093.134733796287</v>
      </c>
      <c r="L167" s="18">
        <v>299.42</v>
      </c>
      <c r="M167" s="18" t="s">
        <v>885</v>
      </c>
      <c r="N167" s="18">
        <v>173</v>
      </c>
      <c r="O167" s="19" cm="1">
        <f t="array" ref="O167">IFERROR(INDEX(cashier!$A$2:$I$672,MATCH($M167&amp;$N167,cashier!$J$2:$J$672,0),O$1),FALSE)</f>
        <v>667</v>
      </c>
      <c r="P167" s="19" t="str" cm="1">
        <f t="array" ref="P167">IFERROR(INDEX(cashier!$A$2:$I$672,MATCH($M167&amp;$N167,cashier!$J$2:$J$672,0),P$1),FALSE)</f>
        <v>吴总股东往来/RMB</v>
      </c>
      <c r="Q167" s="19" cm="1">
        <f t="array" ref="Q167">IFERROR(INDEX(cashier!$A$2:$I$672,MATCH($M167&amp;$N167,cashier!$J$2:$J$672,0),Q$1),FALSE)</f>
        <v>45093.129467615741</v>
      </c>
      <c r="R167" s="19" t="str" cm="1">
        <f t="array" ref="R167">IFERROR(INDEX(cashier!$A$2:$I$672,MATCH($M167&amp;$N167,cashier!$J$2:$J$672,0),R$1),FALSE)</f>
        <v>RMB</v>
      </c>
      <c r="S167" s="19" cm="1">
        <f t="array" ref="S167">IFERROR(INDEX(cashier!$A$2:$I$672,MATCH($M167&amp;$N167,cashier!$J$2:$J$672,0),S$1),FALSE)</f>
        <v>959.42</v>
      </c>
      <c r="T167" s="19" cm="1">
        <f t="array" ref="T167">IFERROR(INDEX(cashier!$A$2:$I$672,MATCH($M167&amp;$N167,cashier!$J$2:$J$672,0),T$1),FALSE)</f>
        <v>45093.134733796287</v>
      </c>
      <c r="U167" s="19" cm="1">
        <f t="array" ref="U167">IFERROR(INDEX(cashier!$A$2:$I$672,MATCH($M167&amp;$N167,cashier!$J$2:$J$672,0),U$1),FALSE)</f>
        <v>173</v>
      </c>
      <c r="V167" s="19" t="str" cm="1">
        <f t="array" ref="V167">IFERROR(INDEX(cashier!$A$2:$I$672,MATCH($M167&amp;$N167,cashier!$J$2:$J$672,0),V$1),FALSE)</f>
        <v>报销单</v>
      </c>
      <c r="W167" s="19" cm="1">
        <f t="array" ref="W167">IFERROR(INDEX(cashier!$A$2:$I$672,MATCH($M167&amp;$N167,cashier!$J$2:$J$672,0),W$1),FALSE)</f>
        <v>0</v>
      </c>
      <c r="X167" s="21" cm="1">
        <f t="array" ref="X167">IFERROR(INDEX(bank!$A$2:$P$1212,MATCH($M167&amp;$N167,bank!$Q$2:$Q$1212,0),X$1),FALSE)</f>
        <v>173</v>
      </c>
      <c r="Y167" s="21" t="str" cm="1">
        <f t="array" ref="Y167">IFERROR(INDEX(bank!$A$2:$P$1212,MATCH($M167&amp;$N167,bank!$Q$2:$Q$1212,0),Y$1),FALSE)</f>
        <v>报销单</v>
      </c>
      <c r="Z167" s="21" t="str" cm="1">
        <f t="array" ref="Z167">IFERROR(INDEX(bank!$A$2:$P$1212,MATCH($M167&amp;$N167,bank!$Q$2:$Q$1212,0),Z$1),FALSE)</f>
        <v>吴总股东往来/RMB</v>
      </c>
      <c r="AA167" s="21" t="str" cm="1">
        <f t="array" ref="AA167">IFERROR(INDEX(bank!$A$2:$P$1212,MATCH($M167&amp;$N167,bank!$Q$2:$Q$1212,0),AA$1),FALSE)</f>
        <v>RMB</v>
      </c>
      <c r="AB167" s="21" cm="1">
        <f t="array" ref="AB167">IFERROR(INDEX(bank!$A$2:$P$1212,MATCH($M167&amp;$N167,bank!$Q$2:$Q$1212,0),AB$1),FALSE)</f>
        <v>0</v>
      </c>
      <c r="AC167" s="21" t="str" cm="1">
        <f t="array" ref="AC167">IFERROR(INDEX(bank!$A$2:$P$1212,MATCH($M167&amp;$N167,bank!$Q$2:$Q$1212,0),AC$1),FALSE)</f>
        <v xml:space="preserve">5502.09-办公费用 </v>
      </c>
      <c r="AD167" s="21" t="str" cm="1">
        <f t="array" ref="AD167">IFERROR(INDEX(bank!$A$2:$P$1212,MATCH($M167&amp;$N167,bank!$Q$2:$Q$1212,0),AD$1),FALSE)</f>
        <v>咖啡豆费</v>
      </c>
      <c r="AE167" s="21" cm="1">
        <f t="array" ref="AE167">IFERROR(INDEX(bank!$A$2:$P$1212,MATCH($M167&amp;$N167,bank!$Q$2:$Q$1212,0),AE$1),FALSE)</f>
        <v>45093.134733796287</v>
      </c>
      <c r="AF167" s="21" cm="1">
        <f t="array" ref="AF167">IFERROR(INDEX(bank!$A$2:$P$1212,MATCH($M167&amp;$N167,bank!$Q$2:$Q$1212,0),AF$1),FALSE)</f>
        <v>0</v>
      </c>
      <c r="AG167" s="21" cm="1">
        <f t="array" ref="AG167">IFERROR(INDEX(bank!$A$2:$P$1212,MATCH($M167&amp;$N167,bank!$Q$2:$Q$1212,0),AG$1),FALSE)</f>
        <v>0</v>
      </c>
      <c r="AH167" s="21" cm="1">
        <f t="array" ref="AH167">IFERROR(INDEX(bank!$A$2:$P$1212,MATCH($M167&amp;$N167,bank!$Q$2:$Q$1212,0),AH$1),FALSE)</f>
        <v>299.42</v>
      </c>
      <c r="AI167" s="21" cm="1">
        <f t="array" ref="AI167">IFERROR(INDEX(bank!$A$2:$P$1212,MATCH($M167&amp;$N167,bank!$Q$2:$Q$1212,0),AI$1),FALSE)</f>
        <v>299.42</v>
      </c>
      <c r="AJ167" s="21" cm="1">
        <f t="array" ref="AJ167">IFERROR(INDEX(bank!$A$2:$P$1212,MATCH($M167&amp;$N167,bank!$Q$2:$Q$1212,0),AJ$1),FALSE)</f>
        <v>15542961.66</v>
      </c>
      <c r="AK167" s="21" cm="1">
        <f t="array" ref="AK167">IFERROR(INDEX(bank!$A$2:$P$1212,MATCH($M167&amp;$N167,bank!$Q$2:$Q$1212,0),AK$1),FALSE)</f>
        <v>1</v>
      </c>
      <c r="AL167" s="21" t="b" cm="1">
        <f t="array" ref="AL167">IFERROR(INDEX(bank!$A$2:$P$1212,MATCH($M167&amp;$N167,bank!$Q$2:$Q$1212,0),AL$1),FALSE)</f>
        <v>1</v>
      </c>
      <c r="AM167" s="21" t="str" cm="1">
        <f t="array" ref="AM167">IFERROR(INDEX(bank!$A$2:$P$1212,MATCH($M167&amp;$N167,bank!$Q$2:$Q$1212,0),AM$1),FALSE)</f>
        <v>已关闭</v>
      </c>
    </row>
    <row r="168" spans="1:39" hidden="1">
      <c r="A168" s="18" t="s">
        <v>889</v>
      </c>
      <c r="B168" s="18" t="s">
        <v>1039</v>
      </c>
      <c r="C168" s="18">
        <v>0</v>
      </c>
      <c r="D168" s="20">
        <v>45100.386563900473</v>
      </c>
      <c r="E168" s="18" t="s">
        <v>30</v>
      </c>
      <c r="F168" s="18" t="s">
        <v>20</v>
      </c>
      <c r="G168" s="18" t="b">
        <v>1</v>
      </c>
      <c r="H168" s="18">
        <v>0</v>
      </c>
      <c r="I168" s="18">
        <v>1</v>
      </c>
      <c r="J168" s="18" t="s">
        <v>46</v>
      </c>
      <c r="K168" s="20">
        <v>45093.134733796287</v>
      </c>
      <c r="L168" s="18">
        <v>660</v>
      </c>
      <c r="M168" s="18" t="s">
        <v>885</v>
      </c>
      <c r="N168" s="18">
        <v>173</v>
      </c>
      <c r="O168" s="19" cm="1">
        <f t="array" ref="O168">IFERROR(INDEX(cashier!$A$2:$I$672,MATCH($M168&amp;$N168,cashier!$J$2:$J$672,0),O$1),FALSE)</f>
        <v>667</v>
      </c>
      <c r="P168" s="19" t="str" cm="1">
        <f t="array" ref="P168">IFERROR(INDEX(cashier!$A$2:$I$672,MATCH($M168&amp;$N168,cashier!$J$2:$J$672,0),P$1),FALSE)</f>
        <v>吴总股东往来/RMB</v>
      </c>
      <c r="Q168" s="19" cm="1">
        <f t="array" ref="Q168">IFERROR(INDEX(cashier!$A$2:$I$672,MATCH($M168&amp;$N168,cashier!$J$2:$J$672,0),Q$1),FALSE)</f>
        <v>45093.129467615741</v>
      </c>
      <c r="R168" s="19" t="str" cm="1">
        <f t="array" ref="R168">IFERROR(INDEX(cashier!$A$2:$I$672,MATCH($M168&amp;$N168,cashier!$J$2:$J$672,0),R$1),FALSE)</f>
        <v>RMB</v>
      </c>
      <c r="S168" s="19" cm="1">
        <f t="array" ref="S168">IFERROR(INDEX(cashier!$A$2:$I$672,MATCH($M168&amp;$N168,cashier!$J$2:$J$672,0),S$1),FALSE)</f>
        <v>959.42</v>
      </c>
      <c r="T168" s="19" cm="1">
        <f t="array" ref="T168">IFERROR(INDEX(cashier!$A$2:$I$672,MATCH($M168&amp;$N168,cashier!$J$2:$J$672,0),T$1),FALSE)</f>
        <v>45093.134733796287</v>
      </c>
      <c r="U168" s="19" cm="1">
        <f t="array" ref="U168">IFERROR(INDEX(cashier!$A$2:$I$672,MATCH($M168&amp;$N168,cashier!$J$2:$J$672,0),U$1),FALSE)</f>
        <v>173</v>
      </c>
      <c r="V168" s="19" t="str" cm="1">
        <f t="array" ref="V168">IFERROR(INDEX(cashier!$A$2:$I$672,MATCH($M168&amp;$N168,cashier!$J$2:$J$672,0),V$1),FALSE)</f>
        <v>报销单</v>
      </c>
      <c r="W168" s="19" cm="1">
        <f t="array" ref="W168">IFERROR(INDEX(cashier!$A$2:$I$672,MATCH($M168&amp;$N168,cashier!$J$2:$J$672,0),W$1),FALSE)</f>
        <v>0</v>
      </c>
      <c r="X168" s="21" cm="1">
        <f t="array" ref="X168">IFERROR(INDEX(bank!$A$2:$P$1212,MATCH($M168&amp;$N168,bank!$Q$2:$Q$1212,0),X$1),FALSE)</f>
        <v>173</v>
      </c>
      <c r="Y168" s="21" t="str" cm="1">
        <f t="array" ref="Y168">IFERROR(INDEX(bank!$A$2:$P$1212,MATCH($M168&amp;$N168,bank!$Q$2:$Q$1212,0),Y$1),FALSE)</f>
        <v>报销单</v>
      </c>
      <c r="Z168" s="21" t="str" cm="1">
        <f t="array" ref="Z168">IFERROR(INDEX(bank!$A$2:$P$1212,MATCH($M168&amp;$N168,bank!$Q$2:$Q$1212,0),Z$1),FALSE)</f>
        <v>吴总股东往来/RMB</v>
      </c>
      <c r="AA168" s="21" t="str" cm="1">
        <f t="array" ref="AA168">IFERROR(INDEX(bank!$A$2:$P$1212,MATCH($M168&amp;$N168,bank!$Q$2:$Q$1212,0),AA$1),FALSE)</f>
        <v>RMB</v>
      </c>
      <c r="AB168" s="21" cm="1">
        <f t="array" ref="AB168">IFERROR(INDEX(bank!$A$2:$P$1212,MATCH($M168&amp;$N168,bank!$Q$2:$Q$1212,0),AB$1),FALSE)</f>
        <v>0</v>
      </c>
      <c r="AC168" s="21" t="str" cm="1">
        <f t="array" ref="AC168">IFERROR(INDEX(bank!$A$2:$P$1212,MATCH($M168&amp;$N168,bank!$Q$2:$Q$1212,0),AC$1),FALSE)</f>
        <v xml:space="preserve">5502.09-办公费用 </v>
      </c>
      <c r="AD168" s="21" t="str" cm="1">
        <f t="array" ref="AD168">IFERROR(INDEX(bank!$A$2:$P$1212,MATCH($M168&amp;$N168,bank!$Q$2:$Q$1212,0),AD$1),FALSE)</f>
        <v>咖啡豆费</v>
      </c>
      <c r="AE168" s="21" cm="1">
        <f t="array" ref="AE168">IFERROR(INDEX(bank!$A$2:$P$1212,MATCH($M168&amp;$N168,bank!$Q$2:$Q$1212,0),AE$1),FALSE)</f>
        <v>45093.134733796287</v>
      </c>
      <c r="AF168" s="21" cm="1">
        <f t="array" ref="AF168">IFERROR(INDEX(bank!$A$2:$P$1212,MATCH($M168&amp;$N168,bank!$Q$2:$Q$1212,0),AF$1),FALSE)</f>
        <v>0</v>
      </c>
      <c r="AG168" s="21" cm="1">
        <f t="array" ref="AG168">IFERROR(INDEX(bank!$A$2:$P$1212,MATCH($M168&amp;$N168,bank!$Q$2:$Q$1212,0),AG$1),FALSE)</f>
        <v>0</v>
      </c>
      <c r="AH168" s="21" cm="1">
        <f t="array" ref="AH168">IFERROR(INDEX(bank!$A$2:$P$1212,MATCH($M168&amp;$N168,bank!$Q$2:$Q$1212,0),AH$1),FALSE)</f>
        <v>299.42</v>
      </c>
      <c r="AI168" s="21" cm="1">
        <f t="array" ref="AI168">IFERROR(INDEX(bank!$A$2:$P$1212,MATCH($M168&amp;$N168,bank!$Q$2:$Q$1212,0),AI$1),FALSE)</f>
        <v>299.42</v>
      </c>
      <c r="AJ168" s="21" cm="1">
        <f t="array" ref="AJ168">IFERROR(INDEX(bank!$A$2:$P$1212,MATCH($M168&amp;$N168,bank!$Q$2:$Q$1212,0),AJ$1),FALSE)</f>
        <v>15542961.66</v>
      </c>
      <c r="AK168" s="21" cm="1">
        <f t="array" ref="AK168">IFERROR(INDEX(bank!$A$2:$P$1212,MATCH($M168&amp;$N168,bank!$Q$2:$Q$1212,0),AK$1),FALSE)</f>
        <v>1</v>
      </c>
      <c r="AL168" s="21" t="b" cm="1">
        <f t="array" ref="AL168">IFERROR(INDEX(bank!$A$2:$P$1212,MATCH($M168&amp;$N168,bank!$Q$2:$Q$1212,0),AL$1),FALSE)</f>
        <v>1</v>
      </c>
      <c r="AM168" s="21" t="str" cm="1">
        <f t="array" ref="AM168">IFERROR(INDEX(bank!$A$2:$P$1212,MATCH($M168&amp;$N168,bank!$Q$2:$Q$1212,0),AM$1),FALSE)</f>
        <v>已关闭</v>
      </c>
    </row>
    <row r="169" spans="1:39" hidden="1">
      <c r="A169" s="18" t="s">
        <v>1026</v>
      </c>
      <c r="B169" s="18" t="s">
        <v>1040</v>
      </c>
      <c r="C169" s="18">
        <v>0</v>
      </c>
      <c r="D169" s="20">
        <v>45093.41815972222</v>
      </c>
      <c r="E169" s="18" t="s">
        <v>30</v>
      </c>
      <c r="F169" s="18" t="s">
        <v>20</v>
      </c>
      <c r="G169" s="18" t="b">
        <v>1</v>
      </c>
      <c r="H169" s="18">
        <v>0</v>
      </c>
      <c r="I169" s="18">
        <v>1</v>
      </c>
      <c r="J169" s="18" t="s">
        <v>46</v>
      </c>
      <c r="K169" s="20">
        <v>45093.309675925928</v>
      </c>
      <c r="L169" s="18">
        <v>3964</v>
      </c>
      <c r="M169" s="18" t="s">
        <v>885</v>
      </c>
      <c r="N169" s="18">
        <v>174</v>
      </c>
      <c r="O169" s="19" cm="1">
        <f t="array" ref="O169">IFERROR(INDEX(cashier!$A$2:$I$672,MATCH($M169&amp;$N169,cashier!$J$2:$J$672,0),O$1),FALSE)</f>
        <v>674</v>
      </c>
      <c r="P169" s="19" t="str" cm="1">
        <f t="array" ref="P169">IFERROR(INDEX(cashier!$A$2:$I$672,MATCH($M169&amp;$N169,cashier!$J$2:$J$672,0),P$1),FALSE)</f>
        <v>吴总股东往来/RMB</v>
      </c>
      <c r="Q169" s="19" cm="1">
        <f t="array" ref="Q169">IFERROR(INDEX(cashier!$A$2:$I$672,MATCH($M169&amp;$N169,cashier!$J$2:$J$672,0),Q$1),FALSE)</f>
        <v>45093.304437673607</v>
      </c>
      <c r="R169" s="19" t="str" cm="1">
        <f t="array" ref="R169">IFERROR(INDEX(cashier!$A$2:$I$672,MATCH($M169&amp;$N169,cashier!$J$2:$J$672,0),R$1),FALSE)</f>
        <v>RMB</v>
      </c>
      <c r="S169" s="19" cm="1">
        <f t="array" ref="S169">IFERROR(INDEX(cashier!$A$2:$I$672,MATCH($M169&amp;$N169,cashier!$J$2:$J$672,0),S$1),FALSE)</f>
        <v>18058</v>
      </c>
      <c r="T169" s="19" cm="1">
        <f t="array" ref="T169">IFERROR(INDEX(cashier!$A$2:$I$672,MATCH($M169&amp;$N169,cashier!$J$2:$J$672,0),T$1),FALSE)</f>
        <v>45093.309675925928</v>
      </c>
      <c r="U169" s="19" cm="1">
        <f t="array" ref="U169">IFERROR(INDEX(cashier!$A$2:$I$672,MATCH($M169&amp;$N169,cashier!$J$2:$J$672,0),U$1),FALSE)</f>
        <v>174</v>
      </c>
      <c r="V169" s="19" t="str" cm="1">
        <f t="array" ref="V169">IFERROR(INDEX(cashier!$A$2:$I$672,MATCH($M169&amp;$N169,cashier!$J$2:$J$672,0),V$1),FALSE)</f>
        <v>报销单</v>
      </c>
      <c r="W169" s="19" cm="1">
        <f t="array" ref="W169">IFERROR(INDEX(cashier!$A$2:$I$672,MATCH($M169&amp;$N169,cashier!$J$2:$J$672,0),W$1),FALSE)</f>
        <v>0</v>
      </c>
      <c r="X169" s="21" cm="1">
        <f t="array" ref="X169">IFERROR(INDEX(bank!$A$2:$P$1212,MATCH($M169&amp;$N169,bank!$Q$2:$Q$1212,0),X$1),FALSE)</f>
        <v>174</v>
      </c>
      <c r="Y169" s="21" t="str" cm="1">
        <f t="array" ref="Y169">IFERROR(INDEX(bank!$A$2:$P$1212,MATCH($M169&amp;$N169,bank!$Q$2:$Q$1212,0),Y$1),FALSE)</f>
        <v>报销单</v>
      </c>
      <c r="Z169" s="21" t="str" cm="1">
        <f t="array" ref="Z169">IFERROR(INDEX(bank!$A$2:$P$1212,MATCH($M169&amp;$N169,bank!$Q$2:$Q$1212,0),Z$1),FALSE)</f>
        <v>吴总股东往来/RMB</v>
      </c>
      <c r="AA169" s="21" t="str" cm="1">
        <f t="array" ref="AA169">IFERROR(INDEX(bank!$A$2:$P$1212,MATCH($M169&amp;$N169,bank!$Q$2:$Q$1212,0),AA$1),FALSE)</f>
        <v>RMB</v>
      </c>
      <c r="AB169" s="21" cm="1">
        <f t="array" ref="AB169">IFERROR(INDEX(bank!$A$2:$P$1212,MATCH($M169&amp;$N169,bank!$Q$2:$Q$1212,0),AB$1),FALSE)</f>
        <v>0</v>
      </c>
      <c r="AC169" s="21" t="str" cm="1">
        <f t="array" ref="AC169">IFERROR(INDEX(bank!$A$2:$P$1212,MATCH($M169&amp;$N169,bank!$Q$2:$Q$1212,0),AC$1),FALSE)</f>
        <v>5502.14-员工费用</v>
      </c>
      <c r="AD169" s="21" t="str" cm="1">
        <f t="array" ref="AD169">IFERROR(INDEX(bank!$A$2:$P$1212,MATCH($M169&amp;$N169,bank!$Q$2:$Q$1212,0),AD$1),FALSE)</f>
        <v>贵州机票费用</v>
      </c>
      <c r="AE169" s="21" cm="1">
        <f t="array" ref="AE169">IFERROR(INDEX(bank!$A$2:$P$1212,MATCH($M169&amp;$N169,bank!$Q$2:$Q$1212,0),AE$1),FALSE)</f>
        <v>45093.309675925928</v>
      </c>
      <c r="AF169" s="21" cm="1">
        <f t="array" ref="AF169">IFERROR(INDEX(bank!$A$2:$P$1212,MATCH($M169&amp;$N169,bank!$Q$2:$Q$1212,0),AF$1),FALSE)</f>
        <v>0</v>
      </c>
      <c r="AG169" s="21" cm="1">
        <f t="array" ref="AG169">IFERROR(INDEX(bank!$A$2:$P$1212,MATCH($M169&amp;$N169,bank!$Q$2:$Q$1212,0),AG$1),FALSE)</f>
        <v>0</v>
      </c>
      <c r="AH169" s="21" cm="1">
        <f t="array" ref="AH169">IFERROR(INDEX(bank!$A$2:$P$1212,MATCH($M169&amp;$N169,bank!$Q$2:$Q$1212,0),AH$1),FALSE)</f>
        <v>3964</v>
      </c>
      <c r="AI169" s="21" cm="1">
        <f t="array" ref="AI169">IFERROR(INDEX(bank!$A$2:$P$1212,MATCH($M169&amp;$N169,bank!$Q$2:$Q$1212,0),AI$1),FALSE)</f>
        <v>3964</v>
      </c>
      <c r="AJ169" s="21" cm="1">
        <f t="array" ref="AJ169">IFERROR(INDEX(bank!$A$2:$P$1212,MATCH($M169&amp;$N169,bank!$Q$2:$Q$1212,0),AJ$1),FALSE)</f>
        <v>15538009.16</v>
      </c>
      <c r="AK169" s="21" cm="1">
        <f t="array" ref="AK169">IFERROR(INDEX(bank!$A$2:$P$1212,MATCH($M169&amp;$N169,bank!$Q$2:$Q$1212,0),AK$1),FALSE)</f>
        <v>1</v>
      </c>
      <c r="AL169" s="21" t="b" cm="1">
        <f t="array" ref="AL169">IFERROR(INDEX(bank!$A$2:$P$1212,MATCH($M169&amp;$N169,bank!$Q$2:$Q$1212,0),AL$1),FALSE)</f>
        <v>1</v>
      </c>
      <c r="AM169" s="21" t="str" cm="1">
        <f t="array" ref="AM169">IFERROR(INDEX(bank!$A$2:$P$1212,MATCH($M169&amp;$N169,bank!$Q$2:$Q$1212,0),AM$1),FALSE)</f>
        <v>已关闭</v>
      </c>
    </row>
    <row r="170" spans="1:39" hidden="1">
      <c r="A170" s="18" t="s">
        <v>1026</v>
      </c>
      <c r="B170" s="18" t="s">
        <v>1041</v>
      </c>
      <c r="C170" s="18">
        <v>0</v>
      </c>
      <c r="D170" s="20">
        <v>45093.41815972222</v>
      </c>
      <c r="E170" s="18" t="s">
        <v>30</v>
      </c>
      <c r="F170" s="18" t="s">
        <v>20</v>
      </c>
      <c r="G170" s="18" t="b">
        <v>1</v>
      </c>
      <c r="H170" s="18">
        <v>0</v>
      </c>
      <c r="I170" s="18">
        <v>1</v>
      </c>
      <c r="J170" s="18" t="s">
        <v>46</v>
      </c>
      <c r="K170" s="20">
        <v>45093.309675925928</v>
      </c>
      <c r="L170" s="18">
        <v>1330</v>
      </c>
      <c r="M170" s="18" t="s">
        <v>885</v>
      </c>
      <c r="N170" s="18">
        <v>174</v>
      </c>
      <c r="O170" s="19" cm="1">
        <f t="array" ref="O170">IFERROR(INDEX(cashier!$A$2:$I$672,MATCH($M170&amp;$N170,cashier!$J$2:$J$672,0),O$1),FALSE)</f>
        <v>674</v>
      </c>
      <c r="P170" s="19" t="str" cm="1">
        <f t="array" ref="P170">IFERROR(INDEX(cashier!$A$2:$I$672,MATCH($M170&amp;$N170,cashier!$J$2:$J$672,0),P$1),FALSE)</f>
        <v>吴总股东往来/RMB</v>
      </c>
      <c r="Q170" s="19" cm="1">
        <f t="array" ref="Q170">IFERROR(INDEX(cashier!$A$2:$I$672,MATCH($M170&amp;$N170,cashier!$J$2:$J$672,0),Q$1),FALSE)</f>
        <v>45093.304437673607</v>
      </c>
      <c r="R170" s="19" t="str" cm="1">
        <f t="array" ref="R170">IFERROR(INDEX(cashier!$A$2:$I$672,MATCH($M170&amp;$N170,cashier!$J$2:$J$672,0),R$1),FALSE)</f>
        <v>RMB</v>
      </c>
      <c r="S170" s="19" cm="1">
        <f t="array" ref="S170">IFERROR(INDEX(cashier!$A$2:$I$672,MATCH($M170&amp;$N170,cashier!$J$2:$J$672,0),S$1),FALSE)</f>
        <v>18058</v>
      </c>
      <c r="T170" s="19" cm="1">
        <f t="array" ref="T170">IFERROR(INDEX(cashier!$A$2:$I$672,MATCH($M170&amp;$N170,cashier!$J$2:$J$672,0),T$1),FALSE)</f>
        <v>45093.309675925928</v>
      </c>
      <c r="U170" s="19" cm="1">
        <f t="array" ref="U170">IFERROR(INDEX(cashier!$A$2:$I$672,MATCH($M170&amp;$N170,cashier!$J$2:$J$672,0),U$1),FALSE)</f>
        <v>174</v>
      </c>
      <c r="V170" s="19" t="str" cm="1">
        <f t="array" ref="V170">IFERROR(INDEX(cashier!$A$2:$I$672,MATCH($M170&amp;$N170,cashier!$J$2:$J$672,0),V$1),FALSE)</f>
        <v>报销单</v>
      </c>
      <c r="W170" s="19" cm="1">
        <f t="array" ref="W170">IFERROR(INDEX(cashier!$A$2:$I$672,MATCH($M170&amp;$N170,cashier!$J$2:$J$672,0),W$1),FALSE)</f>
        <v>0</v>
      </c>
      <c r="X170" s="21" cm="1">
        <f t="array" ref="X170">IFERROR(INDEX(bank!$A$2:$P$1212,MATCH($M170&amp;$N170,bank!$Q$2:$Q$1212,0),X$1),FALSE)</f>
        <v>174</v>
      </c>
      <c r="Y170" s="21" t="str" cm="1">
        <f t="array" ref="Y170">IFERROR(INDEX(bank!$A$2:$P$1212,MATCH($M170&amp;$N170,bank!$Q$2:$Q$1212,0),Y$1),FALSE)</f>
        <v>报销单</v>
      </c>
      <c r="Z170" s="21" t="str" cm="1">
        <f t="array" ref="Z170">IFERROR(INDEX(bank!$A$2:$P$1212,MATCH($M170&amp;$N170,bank!$Q$2:$Q$1212,0),Z$1),FALSE)</f>
        <v>吴总股东往来/RMB</v>
      </c>
      <c r="AA170" s="21" t="str" cm="1">
        <f t="array" ref="AA170">IFERROR(INDEX(bank!$A$2:$P$1212,MATCH($M170&amp;$N170,bank!$Q$2:$Q$1212,0),AA$1),FALSE)</f>
        <v>RMB</v>
      </c>
      <c r="AB170" s="21" cm="1">
        <f t="array" ref="AB170">IFERROR(INDEX(bank!$A$2:$P$1212,MATCH($M170&amp;$N170,bank!$Q$2:$Q$1212,0),AB$1),FALSE)</f>
        <v>0</v>
      </c>
      <c r="AC170" s="21" t="str" cm="1">
        <f t="array" ref="AC170">IFERROR(INDEX(bank!$A$2:$P$1212,MATCH($M170&amp;$N170,bank!$Q$2:$Q$1212,0),AC$1),FALSE)</f>
        <v>5502.14-员工费用</v>
      </c>
      <c r="AD170" s="21" t="str" cm="1">
        <f t="array" ref="AD170">IFERROR(INDEX(bank!$A$2:$P$1212,MATCH($M170&amp;$N170,bank!$Q$2:$Q$1212,0),AD$1),FALSE)</f>
        <v>贵州机票费用</v>
      </c>
      <c r="AE170" s="21" cm="1">
        <f t="array" ref="AE170">IFERROR(INDEX(bank!$A$2:$P$1212,MATCH($M170&amp;$N170,bank!$Q$2:$Q$1212,0),AE$1),FALSE)</f>
        <v>45093.309675925928</v>
      </c>
      <c r="AF170" s="21" cm="1">
        <f t="array" ref="AF170">IFERROR(INDEX(bank!$A$2:$P$1212,MATCH($M170&amp;$N170,bank!$Q$2:$Q$1212,0),AF$1),FALSE)</f>
        <v>0</v>
      </c>
      <c r="AG170" s="21" cm="1">
        <f t="array" ref="AG170">IFERROR(INDEX(bank!$A$2:$P$1212,MATCH($M170&amp;$N170,bank!$Q$2:$Q$1212,0),AG$1),FALSE)</f>
        <v>0</v>
      </c>
      <c r="AH170" s="21" cm="1">
        <f t="array" ref="AH170">IFERROR(INDEX(bank!$A$2:$P$1212,MATCH($M170&amp;$N170,bank!$Q$2:$Q$1212,0),AH$1),FALSE)</f>
        <v>3964</v>
      </c>
      <c r="AI170" s="21" cm="1">
        <f t="array" ref="AI170">IFERROR(INDEX(bank!$A$2:$P$1212,MATCH($M170&amp;$N170,bank!$Q$2:$Q$1212,0),AI$1),FALSE)</f>
        <v>3964</v>
      </c>
      <c r="AJ170" s="21" cm="1">
        <f t="array" ref="AJ170">IFERROR(INDEX(bank!$A$2:$P$1212,MATCH($M170&amp;$N170,bank!$Q$2:$Q$1212,0),AJ$1),FALSE)</f>
        <v>15538009.16</v>
      </c>
      <c r="AK170" s="21" cm="1">
        <f t="array" ref="AK170">IFERROR(INDEX(bank!$A$2:$P$1212,MATCH($M170&amp;$N170,bank!$Q$2:$Q$1212,0),AK$1),FALSE)</f>
        <v>1</v>
      </c>
      <c r="AL170" s="21" t="b" cm="1">
        <f t="array" ref="AL170">IFERROR(INDEX(bank!$A$2:$P$1212,MATCH($M170&amp;$N170,bank!$Q$2:$Q$1212,0),AL$1),FALSE)</f>
        <v>1</v>
      </c>
      <c r="AM170" s="21" t="str" cm="1">
        <f t="array" ref="AM170">IFERROR(INDEX(bank!$A$2:$P$1212,MATCH($M170&amp;$N170,bank!$Q$2:$Q$1212,0),AM$1),FALSE)</f>
        <v>已关闭</v>
      </c>
    </row>
    <row r="171" spans="1:39" hidden="1">
      <c r="A171" s="18" t="s">
        <v>1026</v>
      </c>
      <c r="B171" s="18" t="s">
        <v>1042</v>
      </c>
      <c r="C171" s="18">
        <v>0</v>
      </c>
      <c r="D171" s="20">
        <v>45093.41815972222</v>
      </c>
      <c r="E171" s="18" t="s">
        <v>30</v>
      </c>
      <c r="F171" s="18" t="s">
        <v>20</v>
      </c>
      <c r="G171" s="18" t="b">
        <v>1</v>
      </c>
      <c r="H171" s="18">
        <v>0</v>
      </c>
      <c r="I171" s="18">
        <v>1</v>
      </c>
      <c r="J171" s="18" t="s">
        <v>46</v>
      </c>
      <c r="K171" s="20">
        <v>45093.309675925928</v>
      </c>
      <c r="L171" s="18">
        <v>12737</v>
      </c>
      <c r="M171" s="18" t="s">
        <v>885</v>
      </c>
      <c r="N171" s="18">
        <v>174</v>
      </c>
      <c r="O171" s="19" cm="1">
        <f t="array" ref="O171">IFERROR(INDEX(cashier!$A$2:$I$672,MATCH($M171&amp;$N171,cashier!$J$2:$J$672,0),O$1),FALSE)</f>
        <v>674</v>
      </c>
      <c r="P171" s="19" t="str" cm="1">
        <f t="array" ref="P171">IFERROR(INDEX(cashier!$A$2:$I$672,MATCH($M171&amp;$N171,cashier!$J$2:$J$672,0),P$1),FALSE)</f>
        <v>吴总股东往来/RMB</v>
      </c>
      <c r="Q171" s="19" cm="1">
        <f t="array" ref="Q171">IFERROR(INDEX(cashier!$A$2:$I$672,MATCH($M171&amp;$N171,cashier!$J$2:$J$672,0),Q$1),FALSE)</f>
        <v>45093.304437673607</v>
      </c>
      <c r="R171" s="19" t="str" cm="1">
        <f t="array" ref="R171">IFERROR(INDEX(cashier!$A$2:$I$672,MATCH($M171&amp;$N171,cashier!$J$2:$J$672,0),R$1),FALSE)</f>
        <v>RMB</v>
      </c>
      <c r="S171" s="19" cm="1">
        <f t="array" ref="S171">IFERROR(INDEX(cashier!$A$2:$I$672,MATCH($M171&amp;$N171,cashier!$J$2:$J$672,0),S$1),FALSE)</f>
        <v>18058</v>
      </c>
      <c r="T171" s="19" cm="1">
        <f t="array" ref="T171">IFERROR(INDEX(cashier!$A$2:$I$672,MATCH($M171&amp;$N171,cashier!$J$2:$J$672,0),T$1),FALSE)</f>
        <v>45093.309675925928</v>
      </c>
      <c r="U171" s="19" cm="1">
        <f t="array" ref="U171">IFERROR(INDEX(cashier!$A$2:$I$672,MATCH($M171&amp;$N171,cashier!$J$2:$J$672,0),U$1),FALSE)</f>
        <v>174</v>
      </c>
      <c r="V171" s="19" t="str" cm="1">
        <f t="array" ref="V171">IFERROR(INDEX(cashier!$A$2:$I$672,MATCH($M171&amp;$N171,cashier!$J$2:$J$672,0),V$1),FALSE)</f>
        <v>报销单</v>
      </c>
      <c r="W171" s="19" cm="1">
        <f t="array" ref="W171">IFERROR(INDEX(cashier!$A$2:$I$672,MATCH($M171&amp;$N171,cashier!$J$2:$J$672,0),W$1),FALSE)</f>
        <v>0</v>
      </c>
      <c r="X171" s="21" cm="1">
        <f t="array" ref="X171">IFERROR(INDEX(bank!$A$2:$P$1212,MATCH($M171&amp;$N171,bank!$Q$2:$Q$1212,0),X$1),FALSE)</f>
        <v>174</v>
      </c>
      <c r="Y171" s="21" t="str" cm="1">
        <f t="array" ref="Y171">IFERROR(INDEX(bank!$A$2:$P$1212,MATCH($M171&amp;$N171,bank!$Q$2:$Q$1212,0),Y$1),FALSE)</f>
        <v>报销单</v>
      </c>
      <c r="Z171" s="21" t="str" cm="1">
        <f t="array" ref="Z171">IFERROR(INDEX(bank!$A$2:$P$1212,MATCH($M171&amp;$N171,bank!$Q$2:$Q$1212,0),Z$1),FALSE)</f>
        <v>吴总股东往来/RMB</v>
      </c>
      <c r="AA171" s="21" t="str" cm="1">
        <f t="array" ref="AA171">IFERROR(INDEX(bank!$A$2:$P$1212,MATCH($M171&amp;$N171,bank!$Q$2:$Q$1212,0),AA$1),FALSE)</f>
        <v>RMB</v>
      </c>
      <c r="AB171" s="21" cm="1">
        <f t="array" ref="AB171">IFERROR(INDEX(bank!$A$2:$P$1212,MATCH($M171&amp;$N171,bank!$Q$2:$Q$1212,0),AB$1),FALSE)</f>
        <v>0</v>
      </c>
      <c r="AC171" s="21" t="str" cm="1">
        <f t="array" ref="AC171">IFERROR(INDEX(bank!$A$2:$P$1212,MATCH($M171&amp;$N171,bank!$Q$2:$Q$1212,0),AC$1),FALSE)</f>
        <v>5502.14-员工费用</v>
      </c>
      <c r="AD171" s="21" t="str" cm="1">
        <f t="array" ref="AD171">IFERROR(INDEX(bank!$A$2:$P$1212,MATCH($M171&amp;$N171,bank!$Q$2:$Q$1212,0),AD$1),FALSE)</f>
        <v>贵州机票费用</v>
      </c>
      <c r="AE171" s="21" cm="1">
        <f t="array" ref="AE171">IFERROR(INDEX(bank!$A$2:$P$1212,MATCH($M171&amp;$N171,bank!$Q$2:$Q$1212,0),AE$1),FALSE)</f>
        <v>45093.309675925928</v>
      </c>
      <c r="AF171" s="21" cm="1">
        <f t="array" ref="AF171">IFERROR(INDEX(bank!$A$2:$P$1212,MATCH($M171&amp;$N171,bank!$Q$2:$Q$1212,0),AF$1),FALSE)</f>
        <v>0</v>
      </c>
      <c r="AG171" s="21" cm="1">
        <f t="array" ref="AG171">IFERROR(INDEX(bank!$A$2:$P$1212,MATCH($M171&amp;$N171,bank!$Q$2:$Q$1212,0),AG$1),FALSE)</f>
        <v>0</v>
      </c>
      <c r="AH171" s="21" cm="1">
        <f t="array" ref="AH171">IFERROR(INDEX(bank!$A$2:$P$1212,MATCH($M171&amp;$N171,bank!$Q$2:$Q$1212,0),AH$1),FALSE)</f>
        <v>3964</v>
      </c>
      <c r="AI171" s="21" cm="1">
        <f t="array" ref="AI171">IFERROR(INDEX(bank!$A$2:$P$1212,MATCH($M171&amp;$N171,bank!$Q$2:$Q$1212,0),AI$1),FALSE)</f>
        <v>3964</v>
      </c>
      <c r="AJ171" s="21" cm="1">
        <f t="array" ref="AJ171">IFERROR(INDEX(bank!$A$2:$P$1212,MATCH($M171&amp;$N171,bank!$Q$2:$Q$1212,0),AJ$1),FALSE)</f>
        <v>15538009.16</v>
      </c>
      <c r="AK171" s="21" cm="1">
        <f t="array" ref="AK171">IFERROR(INDEX(bank!$A$2:$P$1212,MATCH($M171&amp;$N171,bank!$Q$2:$Q$1212,0),AK$1),FALSE)</f>
        <v>1</v>
      </c>
      <c r="AL171" s="21" t="b" cm="1">
        <f t="array" ref="AL171">IFERROR(INDEX(bank!$A$2:$P$1212,MATCH($M171&amp;$N171,bank!$Q$2:$Q$1212,0),AL$1),FALSE)</f>
        <v>1</v>
      </c>
      <c r="AM171" s="21" t="str" cm="1">
        <f t="array" ref="AM171">IFERROR(INDEX(bank!$A$2:$P$1212,MATCH($M171&amp;$N171,bank!$Q$2:$Q$1212,0),AM$1),FALSE)</f>
        <v>已关闭</v>
      </c>
    </row>
    <row r="172" spans="1:39" hidden="1">
      <c r="A172" s="18" t="s">
        <v>1026</v>
      </c>
      <c r="B172" s="18" t="s">
        <v>913</v>
      </c>
      <c r="C172" s="18">
        <v>0</v>
      </c>
      <c r="D172" s="20">
        <v>45093.41815972222</v>
      </c>
      <c r="E172" s="18" t="s">
        <v>30</v>
      </c>
      <c r="F172" s="18" t="s">
        <v>20</v>
      </c>
      <c r="G172" s="18" t="b">
        <v>1</v>
      </c>
      <c r="H172" s="18">
        <v>0</v>
      </c>
      <c r="I172" s="18">
        <v>1</v>
      </c>
      <c r="J172" s="18" t="s">
        <v>46</v>
      </c>
      <c r="K172" s="20">
        <v>45093.309675925928</v>
      </c>
      <c r="L172" s="18">
        <v>27</v>
      </c>
      <c r="M172" s="18" t="s">
        <v>885</v>
      </c>
      <c r="N172" s="18">
        <v>174</v>
      </c>
      <c r="O172" s="19" cm="1">
        <f t="array" ref="O172">IFERROR(INDEX(cashier!$A$2:$I$672,MATCH($M172&amp;$N172,cashier!$J$2:$J$672,0),O$1),FALSE)</f>
        <v>674</v>
      </c>
      <c r="P172" s="19" t="str" cm="1">
        <f t="array" ref="P172">IFERROR(INDEX(cashier!$A$2:$I$672,MATCH($M172&amp;$N172,cashier!$J$2:$J$672,0),P$1),FALSE)</f>
        <v>吴总股东往来/RMB</v>
      </c>
      <c r="Q172" s="19" cm="1">
        <f t="array" ref="Q172">IFERROR(INDEX(cashier!$A$2:$I$672,MATCH($M172&amp;$N172,cashier!$J$2:$J$672,0),Q$1),FALSE)</f>
        <v>45093.304437673607</v>
      </c>
      <c r="R172" s="19" t="str" cm="1">
        <f t="array" ref="R172">IFERROR(INDEX(cashier!$A$2:$I$672,MATCH($M172&amp;$N172,cashier!$J$2:$J$672,0),R$1),FALSE)</f>
        <v>RMB</v>
      </c>
      <c r="S172" s="19" cm="1">
        <f t="array" ref="S172">IFERROR(INDEX(cashier!$A$2:$I$672,MATCH($M172&amp;$N172,cashier!$J$2:$J$672,0),S$1),FALSE)</f>
        <v>18058</v>
      </c>
      <c r="T172" s="19" cm="1">
        <f t="array" ref="T172">IFERROR(INDEX(cashier!$A$2:$I$672,MATCH($M172&amp;$N172,cashier!$J$2:$J$672,0),T$1),FALSE)</f>
        <v>45093.309675925928</v>
      </c>
      <c r="U172" s="19" cm="1">
        <f t="array" ref="U172">IFERROR(INDEX(cashier!$A$2:$I$672,MATCH($M172&amp;$N172,cashier!$J$2:$J$672,0),U$1),FALSE)</f>
        <v>174</v>
      </c>
      <c r="V172" s="19" t="str" cm="1">
        <f t="array" ref="V172">IFERROR(INDEX(cashier!$A$2:$I$672,MATCH($M172&amp;$N172,cashier!$J$2:$J$672,0),V$1),FALSE)</f>
        <v>报销单</v>
      </c>
      <c r="W172" s="19" cm="1">
        <f t="array" ref="W172">IFERROR(INDEX(cashier!$A$2:$I$672,MATCH($M172&amp;$N172,cashier!$J$2:$J$672,0),W$1),FALSE)</f>
        <v>0</v>
      </c>
      <c r="X172" s="21" cm="1">
        <f t="array" ref="X172">IFERROR(INDEX(bank!$A$2:$P$1212,MATCH($M172&amp;$N172,bank!$Q$2:$Q$1212,0),X$1),FALSE)</f>
        <v>174</v>
      </c>
      <c r="Y172" s="21" t="str" cm="1">
        <f t="array" ref="Y172">IFERROR(INDEX(bank!$A$2:$P$1212,MATCH($M172&amp;$N172,bank!$Q$2:$Q$1212,0),Y$1),FALSE)</f>
        <v>报销单</v>
      </c>
      <c r="Z172" s="21" t="str" cm="1">
        <f t="array" ref="Z172">IFERROR(INDEX(bank!$A$2:$P$1212,MATCH($M172&amp;$N172,bank!$Q$2:$Q$1212,0),Z$1),FALSE)</f>
        <v>吴总股东往来/RMB</v>
      </c>
      <c r="AA172" s="21" t="str" cm="1">
        <f t="array" ref="AA172">IFERROR(INDEX(bank!$A$2:$P$1212,MATCH($M172&amp;$N172,bank!$Q$2:$Q$1212,0),AA$1),FALSE)</f>
        <v>RMB</v>
      </c>
      <c r="AB172" s="21" cm="1">
        <f t="array" ref="AB172">IFERROR(INDEX(bank!$A$2:$P$1212,MATCH($M172&amp;$N172,bank!$Q$2:$Q$1212,0),AB$1),FALSE)</f>
        <v>0</v>
      </c>
      <c r="AC172" s="21" t="str" cm="1">
        <f t="array" ref="AC172">IFERROR(INDEX(bank!$A$2:$P$1212,MATCH($M172&amp;$N172,bank!$Q$2:$Q$1212,0),AC$1),FALSE)</f>
        <v>5502.14-员工费用</v>
      </c>
      <c r="AD172" s="21" t="str" cm="1">
        <f t="array" ref="AD172">IFERROR(INDEX(bank!$A$2:$P$1212,MATCH($M172&amp;$N172,bank!$Q$2:$Q$1212,0),AD$1),FALSE)</f>
        <v>贵州机票费用</v>
      </c>
      <c r="AE172" s="21" cm="1">
        <f t="array" ref="AE172">IFERROR(INDEX(bank!$A$2:$P$1212,MATCH($M172&amp;$N172,bank!$Q$2:$Q$1212,0),AE$1),FALSE)</f>
        <v>45093.309675925928</v>
      </c>
      <c r="AF172" s="21" cm="1">
        <f t="array" ref="AF172">IFERROR(INDEX(bank!$A$2:$P$1212,MATCH($M172&amp;$N172,bank!$Q$2:$Q$1212,0),AF$1),FALSE)</f>
        <v>0</v>
      </c>
      <c r="AG172" s="21" cm="1">
        <f t="array" ref="AG172">IFERROR(INDEX(bank!$A$2:$P$1212,MATCH($M172&amp;$N172,bank!$Q$2:$Q$1212,0),AG$1),FALSE)</f>
        <v>0</v>
      </c>
      <c r="AH172" s="21" cm="1">
        <f t="array" ref="AH172">IFERROR(INDEX(bank!$A$2:$P$1212,MATCH($M172&amp;$N172,bank!$Q$2:$Q$1212,0),AH$1),FALSE)</f>
        <v>3964</v>
      </c>
      <c r="AI172" s="21" cm="1">
        <f t="array" ref="AI172">IFERROR(INDEX(bank!$A$2:$P$1212,MATCH($M172&amp;$N172,bank!$Q$2:$Q$1212,0),AI$1),FALSE)</f>
        <v>3964</v>
      </c>
      <c r="AJ172" s="21" cm="1">
        <f t="array" ref="AJ172">IFERROR(INDEX(bank!$A$2:$P$1212,MATCH($M172&amp;$N172,bank!$Q$2:$Q$1212,0),AJ$1),FALSE)</f>
        <v>15538009.16</v>
      </c>
      <c r="AK172" s="21" cm="1">
        <f t="array" ref="AK172">IFERROR(INDEX(bank!$A$2:$P$1212,MATCH($M172&amp;$N172,bank!$Q$2:$Q$1212,0),AK$1),FALSE)</f>
        <v>1</v>
      </c>
      <c r="AL172" s="21" t="b" cm="1">
        <f t="array" ref="AL172">IFERROR(INDEX(bank!$A$2:$P$1212,MATCH($M172&amp;$N172,bank!$Q$2:$Q$1212,0),AL$1),FALSE)</f>
        <v>1</v>
      </c>
      <c r="AM172" s="21" t="str" cm="1">
        <f t="array" ref="AM172">IFERROR(INDEX(bank!$A$2:$P$1212,MATCH($M172&amp;$N172,bank!$Q$2:$Q$1212,0),AM$1),FALSE)</f>
        <v>已关闭</v>
      </c>
    </row>
    <row r="173" spans="1:39" hidden="1">
      <c r="A173" s="18" t="s">
        <v>889</v>
      </c>
      <c r="B173" s="18" t="s">
        <v>1043</v>
      </c>
      <c r="C173" s="18">
        <v>0</v>
      </c>
      <c r="D173" s="20">
        <v>45091.127254328712</v>
      </c>
      <c r="E173" s="18" t="s">
        <v>30</v>
      </c>
      <c r="F173" s="18" t="s">
        <v>20</v>
      </c>
      <c r="G173" s="18" t="b">
        <v>1</v>
      </c>
      <c r="H173" s="18">
        <v>0</v>
      </c>
      <c r="I173" s="18">
        <v>1</v>
      </c>
      <c r="J173" s="18" t="s">
        <v>46</v>
      </c>
      <c r="K173" s="20">
        <v>45093.1325</v>
      </c>
      <c r="L173" s="18">
        <v>10800</v>
      </c>
      <c r="M173" s="18" t="s">
        <v>885</v>
      </c>
      <c r="N173" s="18">
        <v>176</v>
      </c>
      <c r="O173" s="19" cm="1">
        <f t="array" ref="O173">IFERROR(INDEX(cashier!$A$2:$I$672,MATCH($M173&amp;$N173,cashier!$J$2:$J$672,0),O$1),FALSE)</f>
        <v>665</v>
      </c>
      <c r="P173" s="19" t="str" cm="1">
        <f t="array" ref="P173">IFERROR(INDEX(cashier!$A$2:$I$672,MATCH($M173&amp;$N173,cashier!$J$2:$J$672,0),P$1),FALSE)</f>
        <v>吴总股东往来/RMB</v>
      </c>
      <c r="Q173" s="19" cm="1">
        <f t="array" ref="Q173">IFERROR(INDEX(cashier!$A$2:$I$672,MATCH($M173&amp;$N173,cashier!$J$2:$J$672,0),Q$1),FALSE)</f>
        <v>45093.127237835652</v>
      </c>
      <c r="R173" s="19" t="str" cm="1">
        <f t="array" ref="R173">IFERROR(INDEX(cashier!$A$2:$I$672,MATCH($M173&amp;$N173,cashier!$J$2:$J$672,0),R$1),FALSE)</f>
        <v>RMB</v>
      </c>
      <c r="S173" s="19" cm="1">
        <f t="array" ref="S173">IFERROR(INDEX(cashier!$A$2:$I$672,MATCH($M173&amp;$N173,cashier!$J$2:$J$672,0),S$1),FALSE)</f>
        <v>10800</v>
      </c>
      <c r="T173" s="19" cm="1">
        <f t="array" ref="T173">IFERROR(INDEX(cashier!$A$2:$I$672,MATCH($M173&amp;$N173,cashier!$J$2:$J$672,0),T$1),FALSE)</f>
        <v>45093.1325</v>
      </c>
      <c r="U173" s="19" cm="1">
        <f t="array" ref="U173">IFERROR(INDEX(cashier!$A$2:$I$672,MATCH($M173&amp;$N173,cashier!$J$2:$J$672,0),U$1),FALSE)</f>
        <v>176</v>
      </c>
      <c r="V173" s="19" t="str" cm="1">
        <f t="array" ref="V173">IFERROR(INDEX(cashier!$A$2:$I$672,MATCH($M173&amp;$N173,cashier!$J$2:$J$672,0),V$1),FALSE)</f>
        <v>报销单</v>
      </c>
      <c r="W173" s="19" cm="1">
        <f t="array" ref="W173">IFERROR(INDEX(cashier!$A$2:$I$672,MATCH($M173&amp;$N173,cashier!$J$2:$J$672,0),W$1),FALSE)</f>
        <v>0</v>
      </c>
      <c r="X173" s="21" cm="1">
        <f t="array" ref="X173">IFERROR(INDEX(bank!$A$2:$P$1212,MATCH($M173&amp;$N173,bank!$Q$2:$Q$1212,0),X$1),FALSE)</f>
        <v>176</v>
      </c>
      <c r="Y173" s="21" t="str" cm="1">
        <f t="array" ref="Y173">IFERROR(INDEX(bank!$A$2:$P$1212,MATCH($M173&amp;$N173,bank!$Q$2:$Q$1212,0),Y$1),FALSE)</f>
        <v>报销单</v>
      </c>
      <c r="Z173" s="21" t="str" cm="1">
        <f t="array" ref="Z173">IFERROR(INDEX(bank!$A$2:$P$1212,MATCH($M173&amp;$N173,bank!$Q$2:$Q$1212,0),Z$1),FALSE)</f>
        <v>吴总股东往来/RMB</v>
      </c>
      <c r="AA173" s="21" t="str" cm="1">
        <f t="array" ref="AA173">IFERROR(INDEX(bank!$A$2:$P$1212,MATCH($M173&amp;$N173,bank!$Q$2:$Q$1212,0),AA$1),FALSE)</f>
        <v>RMB</v>
      </c>
      <c r="AB173" s="21" cm="1">
        <f t="array" ref="AB173">IFERROR(INDEX(bank!$A$2:$P$1212,MATCH($M173&amp;$N173,bank!$Q$2:$Q$1212,0),AB$1),FALSE)</f>
        <v>0</v>
      </c>
      <c r="AC173" s="21" t="str" cm="1">
        <f t="array" ref="AC173">IFERROR(INDEX(bank!$A$2:$P$1212,MATCH($M173&amp;$N173,bank!$Q$2:$Q$1212,0),AC$1),FALSE)</f>
        <v>5502.03-招待费</v>
      </c>
      <c r="AD173" s="21" t="str" cm="1">
        <f t="array" ref="AD173">IFERROR(INDEX(bank!$A$2:$P$1212,MATCH($M173&amp;$N173,bank!$Q$2:$Q$1212,0),AD$1),FALSE)</f>
        <v>招待正德喝酒</v>
      </c>
      <c r="AE173" s="21" cm="1">
        <f t="array" ref="AE173">IFERROR(INDEX(bank!$A$2:$P$1212,MATCH($M173&amp;$N173,bank!$Q$2:$Q$1212,0),AE$1),FALSE)</f>
        <v>45093.1325</v>
      </c>
      <c r="AF173" s="21" cm="1">
        <f t="array" ref="AF173">IFERROR(INDEX(bank!$A$2:$P$1212,MATCH($M173&amp;$N173,bank!$Q$2:$Q$1212,0),AF$1),FALSE)</f>
        <v>0</v>
      </c>
      <c r="AG173" s="21" cm="1">
        <f t="array" ref="AG173">IFERROR(INDEX(bank!$A$2:$P$1212,MATCH($M173&amp;$N173,bank!$Q$2:$Q$1212,0),AG$1),FALSE)</f>
        <v>0</v>
      </c>
      <c r="AH173" s="21" cm="1">
        <f t="array" ref="AH173">IFERROR(INDEX(bank!$A$2:$P$1212,MATCH($M173&amp;$N173,bank!$Q$2:$Q$1212,0),AH$1),FALSE)</f>
        <v>10800</v>
      </c>
      <c r="AI173" s="21" cm="1">
        <f t="array" ref="AI173">IFERROR(INDEX(bank!$A$2:$P$1212,MATCH($M173&amp;$N173,bank!$Q$2:$Q$1212,0),AI$1),FALSE)</f>
        <v>10800</v>
      </c>
      <c r="AJ173" s="21" cm="1">
        <f t="array" ref="AJ173">IFERROR(INDEX(bank!$A$2:$P$1212,MATCH($M173&amp;$N173,bank!$Q$2:$Q$1212,0),AJ$1),FALSE)</f>
        <v>15543953.08</v>
      </c>
      <c r="AK173" s="21" cm="1">
        <f t="array" ref="AK173">IFERROR(INDEX(bank!$A$2:$P$1212,MATCH($M173&amp;$N173,bank!$Q$2:$Q$1212,0),AK$1),FALSE)</f>
        <v>1</v>
      </c>
      <c r="AL173" s="21" t="b" cm="1">
        <f t="array" ref="AL173">IFERROR(INDEX(bank!$A$2:$P$1212,MATCH($M173&amp;$N173,bank!$Q$2:$Q$1212,0),AL$1),FALSE)</f>
        <v>1</v>
      </c>
      <c r="AM173" s="21" t="str" cm="1">
        <f t="array" ref="AM173">IFERROR(INDEX(bank!$A$2:$P$1212,MATCH($M173&amp;$N173,bank!$Q$2:$Q$1212,0),AM$1),FALSE)</f>
        <v>已关闭</v>
      </c>
    </row>
    <row r="174" spans="1:39" hidden="1">
      <c r="A174" s="18" t="s">
        <v>889</v>
      </c>
      <c r="B174" s="18" t="s">
        <v>1044</v>
      </c>
      <c r="C174" s="18">
        <v>0</v>
      </c>
      <c r="D174" s="20">
        <v>45091.142651967602</v>
      </c>
      <c r="E174" s="18" t="s">
        <v>30</v>
      </c>
      <c r="F174" s="18" t="s">
        <v>20</v>
      </c>
      <c r="G174" s="18" t="b">
        <v>1</v>
      </c>
      <c r="H174" s="18">
        <v>0</v>
      </c>
      <c r="I174" s="18">
        <v>1</v>
      </c>
      <c r="J174" s="18" t="s">
        <v>46</v>
      </c>
      <c r="K174" s="20">
        <v>45093.133657407408</v>
      </c>
      <c r="L174" s="18">
        <v>692</v>
      </c>
      <c r="M174" s="18" t="s">
        <v>885</v>
      </c>
      <c r="N174" s="18">
        <v>178</v>
      </c>
      <c r="O174" s="19" cm="1">
        <f t="array" ref="O174">IFERROR(INDEX(cashier!$A$2:$I$672,MATCH($M174&amp;$N174,cashier!$J$2:$J$672,0),O$1),FALSE)</f>
        <v>666</v>
      </c>
      <c r="P174" s="19" t="str" cm="1">
        <f t="array" ref="P174">IFERROR(INDEX(cashier!$A$2:$I$672,MATCH($M174&amp;$N174,cashier!$J$2:$J$672,0),P$1),FALSE)</f>
        <v>吴总股东往来/RMB</v>
      </c>
      <c r="Q174" s="19" cm="1">
        <f t="array" ref="Q174">IFERROR(INDEX(cashier!$A$2:$I$672,MATCH($M174&amp;$N174,cashier!$J$2:$J$672,0),Q$1),FALSE)</f>
        <v>45093.128403229173</v>
      </c>
      <c r="R174" s="19" t="str" cm="1">
        <f t="array" ref="R174">IFERROR(INDEX(cashier!$A$2:$I$672,MATCH($M174&amp;$N174,cashier!$J$2:$J$672,0),R$1),FALSE)</f>
        <v>RMB</v>
      </c>
      <c r="S174" s="19" cm="1">
        <f t="array" ref="S174">IFERROR(INDEX(cashier!$A$2:$I$672,MATCH($M174&amp;$N174,cashier!$J$2:$J$672,0),S$1),FALSE)</f>
        <v>692</v>
      </c>
      <c r="T174" s="19" cm="1">
        <f t="array" ref="T174">IFERROR(INDEX(cashier!$A$2:$I$672,MATCH($M174&amp;$N174,cashier!$J$2:$J$672,0),T$1),FALSE)</f>
        <v>45093.133657407408</v>
      </c>
      <c r="U174" s="19" cm="1">
        <f t="array" ref="U174">IFERROR(INDEX(cashier!$A$2:$I$672,MATCH($M174&amp;$N174,cashier!$J$2:$J$672,0),U$1),FALSE)</f>
        <v>178</v>
      </c>
      <c r="V174" s="19" t="str" cm="1">
        <f t="array" ref="V174">IFERROR(INDEX(cashier!$A$2:$I$672,MATCH($M174&amp;$N174,cashier!$J$2:$J$672,0),V$1),FALSE)</f>
        <v>报销单</v>
      </c>
      <c r="W174" s="19" cm="1">
        <f t="array" ref="W174">IFERROR(INDEX(cashier!$A$2:$I$672,MATCH($M174&amp;$N174,cashier!$J$2:$J$672,0),W$1),FALSE)</f>
        <v>0</v>
      </c>
      <c r="X174" s="21" cm="1">
        <f t="array" ref="X174">IFERROR(INDEX(bank!$A$2:$P$1212,MATCH($M174&amp;$N174,bank!$Q$2:$Q$1212,0),X$1),FALSE)</f>
        <v>178</v>
      </c>
      <c r="Y174" s="21" t="str" cm="1">
        <f t="array" ref="Y174">IFERROR(INDEX(bank!$A$2:$P$1212,MATCH($M174&amp;$N174,bank!$Q$2:$Q$1212,0),Y$1),FALSE)</f>
        <v>报销单</v>
      </c>
      <c r="Z174" s="21" t="str" cm="1">
        <f t="array" ref="Z174">IFERROR(INDEX(bank!$A$2:$P$1212,MATCH($M174&amp;$N174,bank!$Q$2:$Q$1212,0),Z$1),FALSE)</f>
        <v>吴总股东往来/RMB</v>
      </c>
      <c r="AA174" s="21" t="str" cm="1">
        <f t="array" ref="AA174">IFERROR(INDEX(bank!$A$2:$P$1212,MATCH($M174&amp;$N174,bank!$Q$2:$Q$1212,0),AA$1),FALSE)</f>
        <v>RMB</v>
      </c>
      <c r="AB174" s="21" cm="1">
        <f t="array" ref="AB174">IFERROR(INDEX(bank!$A$2:$P$1212,MATCH($M174&amp;$N174,bank!$Q$2:$Q$1212,0),AB$1),FALSE)</f>
        <v>0</v>
      </c>
      <c r="AC174" s="21" t="str" cm="1">
        <f t="array" ref="AC174">IFERROR(INDEX(bank!$A$2:$P$1212,MATCH($M174&amp;$N174,bank!$Q$2:$Q$1212,0),AC$1),FALSE)</f>
        <v>5502.03-招待费</v>
      </c>
      <c r="AD174" s="21" t="str" cm="1">
        <f t="array" ref="AD174">IFERROR(INDEX(bank!$A$2:$P$1212,MATCH($M174&amp;$N174,bank!$Q$2:$Q$1212,0),AD$1),FALSE)</f>
        <v>潘安华介绍货代公司吃饭</v>
      </c>
      <c r="AE174" s="21" cm="1">
        <f t="array" ref="AE174">IFERROR(INDEX(bank!$A$2:$P$1212,MATCH($M174&amp;$N174,bank!$Q$2:$Q$1212,0),AE$1),FALSE)</f>
        <v>45093.133657407408</v>
      </c>
      <c r="AF174" s="21" cm="1">
        <f t="array" ref="AF174">IFERROR(INDEX(bank!$A$2:$P$1212,MATCH($M174&amp;$N174,bank!$Q$2:$Q$1212,0),AF$1),FALSE)</f>
        <v>0</v>
      </c>
      <c r="AG174" s="21" cm="1">
        <f t="array" ref="AG174">IFERROR(INDEX(bank!$A$2:$P$1212,MATCH($M174&amp;$N174,bank!$Q$2:$Q$1212,0),AG$1),FALSE)</f>
        <v>0</v>
      </c>
      <c r="AH174" s="21" cm="1">
        <f t="array" ref="AH174">IFERROR(INDEX(bank!$A$2:$P$1212,MATCH($M174&amp;$N174,bank!$Q$2:$Q$1212,0),AH$1),FALSE)</f>
        <v>692</v>
      </c>
      <c r="AI174" s="21" cm="1">
        <f t="array" ref="AI174">IFERROR(INDEX(bank!$A$2:$P$1212,MATCH($M174&amp;$N174,bank!$Q$2:$Q$1212,0),AI$1),FALSE)</f>
        <v>692</v>
      </c>
      <c r="AJ174" s="21" cm="1">
        <f t="array" ref="AJ174">IFERROR(INDEX(bank!$A$2:$P$1212,MATCH($M174&amp;$N174,bank!$Q$2:$Q$1212,0),AJ$1),FALSE)</f>
        <v>15543261.08</v>
      </c>
      <c r="AK174" s="21" cm="1">
        <f t="array" ref="AK174">IFERROR(INDEX(bank!$A$2:$P$1212,MATCH($M174&amp;$N174,bank!$Q$2:$Q$1212,0),AK$1),FALSE)</f>
        <v>1</v>
      </c>
      <c r="AL174" s="21" t="b" cm="1">
        <f t="array" ref="AL174">IFERROR(INDEX(bank!$A$2:$P$1212,MATCH($M174&amp;$N174,bank!$Q$2:$Q$1212,0),AL$1),FALSE)</f>
        <v>1</v>
      </c>
      <c r="AM174" s="21" t="str" cm="1">
        <f t="array" ref="AM174">IFERROR(INDEX(bank!$A$2:$P$1212,MATCH($M174&amp;$N174,bank!$Q$2:$Q$1212,0),AM$1),FALSE)</f>
        <v>已关闭</v>
      </c>
    </row>
    <row r="175" spans="1:39" hidden="1">
      <c r="A175" s="18" t="s">
        <v>1026</v>
      </c>
      <c r="B175" s="18" t="s">
        <v>1045</v>
      </c>
      <c r="C175" s="18">
        <v>0</v>
      </c>
      <c r="D175" s="20">
        <v>45107.34306712963</v>
      </c>
      <c r="F175" s="18" t="s">
        <v>208</v>
      </c>
      <c r="G175" s="18" t="b">
        <v>0</v>
      </c>
      <c r="H175" s="18">
        <v>0</v>
      </c>
      <c r="I175" s="18">
        <v>1</v>
      </c>
      <c r="L175" s="18">
        <v>148</v>
      </c>
      <c r="M175" s="18" t="s">
        <v>885</v>
      </c>
      <c r="N175" s="18">
        <v>180</v>
      </c>
      <c r="O175" s="19" t="b" cm="1">
        <f t="array" ref="O175">IFERROR(INDEX(cashier!$A$2:$I$672,MATCH($M175&amp;$N175,cashier!$J$2:$J$672,0),O$1),FALSE)</f>
        <v>0</v>
      </c>
      <c r="P175" s="19" t="b" cm="1">
        <f t="array" ref="P175">IFERROR(INDEX(cashier!$A$2:$I$672,MATCH($M175&amp;$N175,cashier!$J$2:$J$672,0),P$1),FALSE)</f>
        <v>0</v>
      </c>
      <c r="Q175" s="19" t="b" cm="1">
        <f t="array" ref="Q175">IFERROR(INDEX(cashier!$A$2:$I$672,MATCH($M175&amp;$N175,cashier!$J$2:$J$672,0),Q$1),FALSE)</f>
        <v>0</v>
      </c>
      <c r="R175" s="19" t="b" cm="1">
        <f t="array" ref="R175">IFERROR(INDEX(cashier!$A$2:$I$672,MATCH($M175&amp;$N175,cashier!$J$2:$J$672,0),R$1),FALSE)</f>
        <v>0</v>
      </c>
      <c r="S175" s="19" t="b" cm="1">
        <f t="array" ref="S175">IFERROR(INDEX(cashier!$A$2:$I$672,MATCH($M175&amp;$N175,cashier!$J$2:$J$672,0),S$1),FALSE)</f>
        <v>0</v>
      </c>
      <c r="T175" s="19" t="b" cm="1">
        <f t="array" ref="T175">IFERROR(INDEX(cashier!$A$2:$I$672,MATCH($M175&amp;$N175,cashier!$J$2:$J$672,0),T$1),FALSE)</f>
        <v>0</v>
      </c>
      <c r="U175" s="19" t="b" cm="1">
        <f t="array" ref="U175">IFERROR(INDEX(cashier!$A$2:$I$672,MATCH($M175&amp;$N175,cashier!$J$2:$J$672,0),U$1),FALSE)</f>
        <v>0</v>
      </c>
      <c r="V175" s="19" t="b" cm="1">
        <f t="array" ref="V175">IFERROR(INDEX(cashier!$A$2:$I$672,MATCH($M175&amp;$N175,cashier!$J$2:$J$672,0),V$1),FALSE)</f>
        <v>0</v>
      </c>
      <c r="W175" s="19" t="b" cm="1">
        <f t="array" ref="W175">IFERROR(INDEX(cashier!$A$2:$I$672,MATCH($M175&amp;$N175,cashier!$J$2:$J$672,0),W$1),FALSE)</f>
        <v>0</v>
      </c>
      <c r="X175" s="21" t="b" cm="1">
        <f t="array" ref="X175">IFERROR(INDEX(bank!$A$2:$P$1212,MATCH($M175&amp;$N175,bank!$Q$2:$Q$1212,0),X$1),FALSE)</f>
        <v>0</v>
      </c>
      <c r="Y175" s="21" t="b" cm="1">
        <f t="array" ref="Y175">IFERROR(INDEX(bank!$A$2:$P$1212,MATCH($M175&amp;$N175,bank!$Q$2:$Q$1212,0),Y$1),FALSE)</f>
        <v>0</v>
      </c>
      <c r="Z175" s="21" t="b" cm="1">
        <f t="array" ref="Z175">IFERROR(INDEX(bank!$A$2:$P$1212,MATCH($M175&amp;$N175,bank!$Q$2:$Q$1212,0),Z$1),FALSE)</f>
        <v>0</v>
      </c>
      <c r="AA175" s="21" t="b" cm="1">
        <f t="array" ref="AA175">IFERROR(INDEX(bank!$A$2:$P$1212,MATCH($M175&amp;$N175,bank!$Q$2:$Q$1212,0),AA$1),FALSE)</f>
        <v>0</v>
      </c>
      <c r="AB175" s="21" t="b" cm="1">
        <f t="array" ref="AB175">IFERROR(INDEX(bank!$A$2:$P$1212,MATCH($M175&amp;$N175,bank!$Q$2:$Q$1212,0),AB$1),FALSE)</f>
        <v>0</v>
      </c>
      <c r="AC175" s="21" t="b" cm="1">
        <f t="array" ref="AC175">IFERROR(INDEX(bank!$A$2:$P$1212,MATCH($M175&amp;$N175,bank!$Q$2:$Q$1212,0),AC$1),FALSE)</f>
        <v>0</v>
      </c>
      <c r="AD175" s="21" t="b" cm="1">
        <f t="array" ref="AD175">IFERROR(INDEX(bank!$A$2:$P$1212,MATCH($M175&amp;$N175,bank!$Q$2:$Q$1212,0),AD$1),FALSE)</f>
        <v>0</v>
      </c>
      <c r="AE175" s="21" t="b" cm="1">
        <f t="array" ref="AE175">IFERROR(INDEX(bank!$A$2:$P$1212,MATCH($M175&amp;$N175,bank!$Q$2:$Q$1212,0),AE$1),FALSE)</f>
        <v>0</v>
      </c>
      <c r="AF175" s="21" t="b" cm="1">
        <f t="array" ref="AF175">IFERROR(INDEX(bank!$A$2:$P$1212,MATCH($M175&amp;$N175,bank!$Q$2:$Q$1212,0),AF$1),FALSE)</f>
        <v>0</v>
      </c>
      <c r="AG175" s="21" t="b" cm="1">
        <f t="array" ref="AG175">IFERROR(INDEX(bank!$A$2:$P$1212,MATCH($M175&amp;$N175,bank!$Q$2:$Q$1212,0),AG$1),FALSE)</f>
        <v>0</v>
      </c>
      <c r="AH175" s="21" t="b" cm="1">
        <f t="array" ref="AH175">IFERROR(INDEX(bank!$A$2:$P$1212,MATCH($M175&amp;$N175,bank!$Q$2:$Q$1212,0),AH$1),FALSE)</f>
        <v>0</v>
      </c>
      <c r="AI175" s="21" t="b" cm="1">
        <f t="array" ref="AI175">IFERROR(INDEX(bank!$A$2:$P$1212,MATCH($M175&amp;$N175,bank!$Q$2:$Q$1212,0),AI$1),FALSE)</f>
        <v>0</v>
      </c>
      <c r="AJ175" s="21" t="b" cm="1">
        <f t="array" ref="AJ175">IFERROR(INDEX(bank!$A$2:$P$1212,MATCH($M175&amp;$N175,bank!$Q$2:$Q$1212,0),AJ$1),FALSE)</f>
        <v>0</v>
      </c>
      <c r="AK175" s="21" t="b" cm="1">
        <f t="array" ref="AK175">IFERROR(INDEX(bank!$A$2:$P$1212,MATCH($M175&amp;$N175,bank!$Q$2:$Q$1212,0),AK$1),FALSE)</f>
        <v>0</v>
      </c>
      <c r="AL175" s="21" t="b" cm="1">
        <f t="array" ref="AL175">IFERROR(INDEX(bank!$A$2:$P$1212,MATCH($M175&amp;$N175,bank!$Q$2:$Q$1212,0),AL$1),FALSE)</f>
        <v>0</v>
      </c>
      <c r="AM175" s="21" t="b" cm="1">
        <f t="array" ref="AM175">IFERROR(INDEX(bank!$A$2:$P$1212,MATCH($M175&amp;$N175,bank!$Q$2:$Q$1212,0),AM$1),FALSE)</f>
        <v>0</v>
      </c>
    </row>
    <row r="176" spans="1:39" hidden="1">
      <c r="A176" s="18" t="s">
        <v>1026</v>
      </c>
      <c r="B176" s="18" t="s">
        <v>952</v>
      </c>
      <c r="C176" s="18">
        <v>0</v>
      </c>
      <c r="D176" s="20">
        <v>45106.405069444438</v>
      </c>
      <c r="F176" s="18" t="s">
        <v>208</v>
      </c>
      <c r="G176" s="18" t="b">
        <v>0</v>
      </c>
      <c r="H176" s="18">
        <v>0</v>
      </c>
      <c r="I176" s="18">
        <v>1</v>
      </c>
      <c r="L176" s="18">
        <v>52</v>
      </c>
      <c r="M176" s="18" t="s">
        <v>885</v>
      </c>
      <c r="N176" s="18">
        <v>182</v>
      </c>
      <c r="O176" s="19" t="b" cm="1">
        <f t="array" ref="O176">IFERROR(INDEX(cashier!$A$2:$I$672,MATCH($M176&amp;$N176,cashier!$J$2:$J$672,0),O$1),FALSE)</f>
        <v>0</v>
      </c>
      <c r="P176" s="19" t="b" cm="1">
        <f t="array" ref="P176">IFERROR(INDEX(cashier!$A$2:$I$672,MATCH($M176&amp;$N176,cashier!$J$2:$J$672,0),P$1),FALSE)</f>
        <v>0</v>
      </c>
      <c r="Q176" s="19" t="b" cm="1">
        <f t="array" ref="Q176">IFERROR(INDEX(cashier!$A$2:$I$672,MATCH($M176&amp;$N176,cashier!$J$2:$J$672,0),Q$1),FALSE)</f>
        <v>0</v>
      </c>
      <c r="R176" s="19" t="b" cm="1">
        <f t="array" ref="R176">IFERROR(INDEX(cashier!$A$2:$I$672,MATCH($M176&amp;$N176,cashier!$J$2:$J$672,0),R$1),FALSE)</f>
        <v>0</v>
      </c>
      <c r="S176" s="19" t="b" cm="1">
        <f t="array" ref="S176">IFERROR(INDEX(cashier!$A$2:$I$672,MATCH($M176&amp;$N176,cashier!$J$2:$J$672,0),S$1),FALSE)</f>
        <v>0</v>
      </c>
      <c r="T176" s="19" t="b" cm="1">
        <f t="array" ref="T176">IFERROR(INDEX(cashier!$A$2:$I$672,MATCH($M176&amp;$N176,cashier!$J$2:$J$672,0),T$1),FALSE)</f>
        <v>0</v>
      </c>
      <c r="U176" s="19" t="b" cm="1">
        <f t="array" ref="U176">IFERROR(INDEX(cashier!$A$2:$I$672,MATCH($M176&amp;$N176,cashier!$J$2:$J$672,0),U$1),FALSE)</f>
        <v>0</v>
      </c>
      <c r="V176" s="19" t="b" cm="1">
        <f t="array" ref="V176">IFERROR(INDEX(cashier!$A$2:$I$672,MATCH($M176&amp;$N176,cashier!$J$2:$J$672,0),V$1),FALSE)</f>
        <v>0</v>
      </c>
      <c r="W176" s="19" t="b" cm="1">
        <f t="array" ref="W176">IFERROR(INDEX(cashier!$A$2:$I$672,MATCH($M176&amp;$N176,cashier!$J$2:$J$672,0),W$1),FALSE)</f>
        <v>0</v>
      </c>
      <c r="X176" s="21" t="b" cm="1">
        <f t="array" ref="X176">IFERROR(INDEX(bank!$A$2:$P$1212,MATCH($M176&amp;$N176,bank!$Q$2:$Q$1212,0),X$1),FALSE)</f>
        <v>0</v>
      </c>
      <c r="Y176" s="21" t="b" cm="1">
        <f t="array" ref="Y176">IFERROR(INDEX(bank!$A$2:$P$1212,MATCH($M176&amp;$N176,bank!$Q$2:$Q$1212,0),Y$1),FALSE)</f>
        <v>0</v>
      </c>
      <c r="Z176" s="21" t="b" cm="1">
        <f t="array" ref="Z176">IFERROR(INDEX(bank!$A$2:$P$1212,MATCH($M176&amp;$N176,bank!$Q$2:$Q$1212,0),Z$1),FALSE)</f>
        <v>0</v>
      </c>
      <c r="AA176" s="21" t="b" cm="1">
        <f t="array" ref="AA176">IFERROR(INDEX(bank!$A$2:$P$1212,MATCH($M176&amp;$N176,bank!$Q$2:$Q$1212,0),AA$1),FALSE)</f>
        <v>0</v>
      </c>
      <c r="AB176" s="21" t="b" cm="1">
        <f t="array" ref="AB176">IFERROR(INDEX(bank!$A$2:$P$1212,MATCH($M176&amp;$N176,bank!$Q$2:$Q$1212,0),AB$1),FALSE)</f>
        <v>0</v>
      </c>
      <c r="AC176" s="21" t="b" cm="1">
        <f t="array" ref="AC176">IFERROR(INDEX(bank!$A$2:$P$1212,MATCH($M176&amp;$N176,bank!$Q$2:$Q$1212,0),AC$1),FALSE)</f>
        <v>0</v>
      </c>
      <c r="AD176" s="21" t="b" cm="1">
        <f t="array" ref="AD176">IFERROR(INDEX(bank!$A$2:$P$1212,MATCH($M176&amp;$N176,bank!$Q$2:$Q$1212,0),AD$1),FALSE)</f>
        <v>0</v>
      </c>
      <c r="AE176" s="21" t="b" cm="1">
        <f t="array" ref="AE176">IFERROR(INDEX(bank!$A$2:$P$1212,MATCH($M176&amp;$N176,bank!$Q$2:$Q$1212,0),AE$1),FALSE)</f>
        <v>0</v>
      </c>
      <c r="AF176" s="21" t="b" cm="1">
        <f t="array" ref="AF176">IFERROR(INDEX(bank!$A$2:$P$1212,MATCH($M176&amp;$N176,bank!$Q$2:$Q$1212,0),AF$1),FALSE)</f>
        <v>0</v>
      </c>
      <c r="AG176" s="21" t="b" cm="1">
        <f t="array" ref="AG176">IFERROR(INDEX(bank!$A$2:$P$1212,MATCH($M176&amp;$N176,bank!$Q$2:$Q$1212,0),AG$1),FALSE)</f>
        <v>0</v>
      </c>
      <c r="AH176" s="21" t="b" cm="1">
        <f t="array" ref="AH176">IFERROR(INDEX(bank!$A$2:$P$1212,MATCH($M176&amp;$N176,bank!$Q$2:$Q$1212,0),AH$1),FALSE)</f>
        <v>0</v>
      </c>
      <c r="AI176" s="21" t="b" cm="1">
        <f t="array" ref="AI176">IFERROR(INDEX(bank!$A$2:$P$1212,MATCH($M176&amp;$N176,bank!$Q$2:$Q$1212,0),AI$1),FALSE)</f>
        <v>0</v>
      </c>
      <c r="AJ176" s="21" t="b" cm="1">
        <f t="array" ref="AJ176">IFERROR(INDEX(bank!$A$2:$P$1212,MATCH($M176&amp;$N176,bank!$Q$2:$Q$1212,0),AJ$1),FALSE)</f>
        <v>0</v>
      </c>
      <c r="AK176" s="21" t="b" cm="1">
        <f t="array" ref="AK176">IFERROR(INDEX(bank!$A$2:$P$1212,MATCH($M176&amp;$N176,bank!$Q$2:$Q$1212,0),AK$1),FALSE)</f>
        <v>0</v>
      </c>
      <c r="AL176" s="21" t="b" cm="1">
        <f t="array" ref="AL176">IFERROR(INDEX(bank!$A$2:$P$1212,MATCH($M176&amp;$N176,bank!$Q$2:$Q$1212,0),AL$1),FALSE)</f>
        <v>0</v>
      </c>
      <c r="AM176" s="21" t="b" cm="1">
        <f t="array" ref="AM176">IFERROR(INDEX(bank!$A$2:$P$1212,MATCH($M176&amp;$N176,bank!$Q$2:$Q$1212,0),AM$1),FALSE)</f>
        <v>0</v>
      </c>
    </row>
    <row r="177" spans="1:39" hidden="1">
      <c r="A177" s="18" t="s">
        <v>1026</v>
      </c>
      <c r="B177" s="18" t="s">
        <v>952</v>
      </c>
      <c r="C177" s="18">
        <v>0</v>
      </c>
      <c r="D177" s="20">
        <v>45106.405069444438</v>
      </c>
      <c r="F177" s="18" t="s">
        <v>208</v>
      </c>
      <c r="G177" s="18" t="b">
        <v>0</v>
      </c>
      <c r="H177" s="18">
        <v>0</v>
      </c>
      <c r="I177" s="18">
        <v>1</v>
      </c>
      <c r="L177" s="18">
        <v>30</v>
      </c>
      <c r="M177" s="18" t="s">
        <v>885</v>
      </c>
      <c r="N177" s="18">
        <v>182</v>
      </c>
      <c r="O177" s="19" t="b" cm="1">
        <f t="array" ref="O177">IFERROR(INDEX(cashier!$A$2:$I$672,MATCH($M177&amp;$N177,cashier!$J$2:$J$672,0),O$1),FALSE)</f>
        <v>0</v>
      </c>
      <c r="P177" s="19" t="b" cm="1">
        <f t="array" ref="P177">IFERROR(INDEX(cashier!$A$2:$I$672,MATCH($M177&amp;$N177,cashier!$J$2:$J$672,0),P$1),FALSE)</f>
        <v>0</v>
      </c>
      <c r="Q177" s="19" t="b" cm="1">
        <f t="array" ref="Q177">IFERROR(INDEX(cashier!$A$2:$I$672,MATCH($M177&amp;$N177,cashier!$J$2:$J$672,0),Q$1),FALSE)</f>
        <v>0</v>
      </c>
      <c r="R177" s="19" t="b" cm="1">
        <f t="array" ref="R177">IFERROR(INDEX(cashier!$A$2:$I$672,MATCH($M177&amp;$N177,cashier!$J$2:$J$672,0),R$1),FALSE)</f>
        <v>0</v>
      </c>
      <c r="S177" s="19" t="b" cm="1">
        <f t="array" ref="S177">IFERROR(INDEX(cashier!$A$2:$I$672,MATCH($M177&amp;$N177,cashier!$J$2:$J$672,0),S$1),FALSE)</f>
        <v>0</v>
      </c>
      <c r="T177" s="19" t="b" cm="1">
        <f t="array" ref="T177">IFERROR(INDEX(cashier!$A$2:$I$672,MATCH($M177&amp;$N177,cashier!$J$2:$J$672,0),T$1),FALSE)</f>
        <v>0</v>
      </c>
      <c r="U177" s="19" t="b" cm="1">
        <f t="array" ref="U177">IFERROR(INDEX(cashier!$A$2:$I$672,MATCH($M177&amp;$N177,cashier!$J$2:$J$672,0),U$1),FALSE)</f>
        <v>0</v>
      </c>
      <c r="V177" s="19" t="b" cm="1">
        <f t="array" ref="V177">IFERROR(INDEX(cashier!$A$2:$I$672,MATCH($M177&amp;$N177,cashier!$J$2:$J$672,0),V$1),FALSE)</f>
        <v>0</v>
      </c>
      <c r="W177" s="19" t="b" cm="1">
        <f t="array" ref="W177">IFERROR(INDEX(cashier!$A$2:$I$672,MATCH($M177&amp;$N177,cashier!$J$2:$J$672,0),W$1),FALSE)</f>
        <v>0</v>
      </c>
      <c r="X177" s="21" t="b" cm="1">
        <f t="array" ref="X177">IFERROR(INDEX(bank!$A$2:$P$1212,MATCH($M177&amp;$N177,bank!$Q$2:$Q$1212,0),X$1),FALSE)</f>
        <v>0</v>
      </c>
      <c r="Y177" s="21" t="b" cm="1">
        <f t="array" ref="Y177">IFERROR(INDEX(bank!$A$2:$P$1212,MATCH($M177&amp;$N177,bank!$Q$2:$Q$1212,0),Y$1),FALSE)</f>
        <v>0</v>
      </c>
      <c r="Z177" s="21" t="b" cm="1">
        <f t="array" ref="Z177">IFERROR(INDEX(bank!$A$2:$P$1212,MATCH($M177&amp;$N177,bank!$Q$2:$Q$1212,0),Z$1),FALSE)</f>
        <v>0</v>
      </c>
      <c r="AA177" s="21" t="b" cm="1">
        <f t="array" ref="AA177">IFERROR(INDEX(bank!$A$2:$P$1212,MATCH($M177&amp;$N177,bank!$Q$2:$Q$1212,0),AA$1),FALSE)</f>
        <v>0</v>
      </c>
      <c r="AB177" s="21" t="b" cm="1">
        <f t="array" ref="AB177">IFERROR(INDEX(bank!$A$2:$P$1212,MATCH($M177&amp;$N177,bank!$Q$2:$Q$1212,0),AB$1),FALSE)</f>
        <v>0</v>
      </c>
      <c r="AC177" s="21" t="b" cm="1">
        <f t="array" ref="AC177">IFERROR(INDEX(bank!$A$2:$P$1212,MATCH($M177&amp;$N177,bank!$Q$2:$Q$1212,0),AC$1),FALSE)</f>
        <v>0</v>
      </c>
      <c r="AD177" s="21" t="b" cm="1">
        <f t="array" ref="AD177">IFERROR(INDEX(bank!$A$2:$P$1212,MATCH($M177&amp;$N177,bank!$Q$2:$Q$1212,0),AD$1),FALSE)</f>
        <v>0</v>
      </c>
      <c r="AE177" s="21" t="b" cm="1">
        <f t="array" ref="AE177">IFERROR(INDEX(bank!$A$2:$P$1212,MATCH($M177&amp;$N177,bank!$Q$2:$Q$1212,0),AE$1),FALSE)</f>
        <v>0</v>
      </c>
      <c r="AF177" s="21" t="b" cm="1">
        <f t="array" ref="AF177">IFERROR(INDEX(bank!$A$2:$P$1212,MATCH($M177&amp;$N177,bank!$Q$2:$Q$1212,0),AF$1),FALSE)</f>
        <v>0</v>
      </c>
      <c r="AG177" s="21" t="b" cm="1">
        <f t="array" ref="AG177">IFERROR(INDEX(bank!$A$2:$P$1212,MATCH($M177&amp;$N177,bank!$Q$2:$Q$1212,0),AG$1),FALSE)</f>
        <v>0</v>
      </c>
      <c r="AH177" s="21" t="b" cm="1">
        <f t="array" ref="AH177">IFERROR(INDEX(bank!$A$2:$P$1212,MATCH($M177&amp;$N177,bank!$Q$2:$Q$1212,0),AH$1),FALSE)</f>
        <v>0</v>
      </c>
      <c r="AI177" s="21" t="b" cm="1">
        <f t="array" ref="AI177">IFERROR(INDEX(bank!$A$2:$P$1212,MATCH($M177&amp;$N177,bank!$Q$2:$Q$1212,0),AI$1),FALSE)</f>
        <v>0</v>
      </c>
      <c r="AJ177" s="21" t="b" cm="1">
        <f t="array" ref="AJ177">IFERROR(INDEX(bank!$A$2:$P$1212,MATCH($M177&amp;$N177,bank!$Q$2:$Q$1212,0),AJ$1),FALSE)</f>
        <v>0</v>
      </c>
      <c r="AK177" s="21" t="b" cm="1">
        <f t="array" ref="AK177">IFERROR(INDEX(bank!$A$2:$P$1212,MATCH($M177&amp;$N177,bank!$Q$2:$Q$1212,0),AK$1),FALSE)</f>
        <v>0</v>
      </c>
      <c r="AL177" s="21" t="b" cm="1">
        <f t="array" ref="AL177">IFERROR(INDEX(bank!$A$2:$P$1212,MATCH($M177&amp;$N177,bank!$Q$2:$Q$1212,0),AL$1),FALSE)</f>
        <v>0</v>
      </c>
      <c r="AM177" s="21" t="b" cm="1">
        <f t="array" ref="AM177">IFERROR(INDEX(bank!$A$2:$P$1212,MATCH($M177&amp;$N177,bank!$Q$2:$Q$1212,0),AM$1),FALSE)</f>
        <v>0</v>
      </c>
    </row>
    <row r="178" spans="1:39" hidden="1">
      <c r="A178" s="18" t="s">
        <v>1026</v>
      </c>
      <c r="B178" s="18" t="s">
        <v>1046</v>
      </c>
      <c r="C178" s="18">
        <v>0</v>
      </c>
      <c r="D178" s="20">
        <v>45106.405069444438</v>
      </c>
      <c r="F178" s="18" t="s">
        <v>208</v>
      </c>
      <c r="G178" s="18" t="b">
        <v>0</v>
      </c>
      <c r="H178" s="18">
        <v>0</v>
      </c>
      <c r="I178" s="18">
        <v>1</v>
      </c>
      <c r="L178" s="18">
        <v>1898</v>
      </c>
      <c r="M178" s="18" t="s">
        <v>885</v>
      </c>
      <c r="N178" s="18">
        <v>182</v>
      </c>
      <c r="O178" s="19" t="b" cm="1">
        <f t="array" ref="O178">IFERROR(INDEX(cashier!$A$2:$I$672,MATCH($M178&amp;$N178,cashier!$J$2:$J$672,0),O$1),FALSE)</f>
        <v>0</v>
      </c>
      <c r="P178" s="19" t="b" cm="1">
        <f t="array" ref="P178">IFERROR(INDEX(cashier!$A$2:$I$672,MATCH($M178&amp;$N178,cashier!$J$2:$J$672,0),P$1),FALSE)</f>
        <v>0</v>
      </c>
      <c r="Q178" s="19" t="b" cm="1">
        <f t="array" ref="Q178">IFERROR(INDEX(cashier!$A$2:$I$672,MATCH($M178&amp;$N178,cashier!$J$2:$J$672,0),Q$1),FALSE)</f>
        <v>0</v>
      </c>
      <c r="R178" s="19" t="b" cm="1">
        <f t="array" ref="R178">IFERROR(INDEX(cashier!$A$2:$I$672,MATCH($M178&amp;$N178,cashier!$J$2:$J$672,0),R$1),FALSE)</f>
        <v>0</v>
      </c>
      <c r="S178" s="19" t="b" cm="1">
        <f t="array" ref="S178">IFERROR(INDEX(cashier!$A$2:$I$672,MATCH($M178&amp;$N178,cashier!$J$2:$J$672,0),S$1),FALSE)</f>
        <v>0</v>
      </c>
      <c r="T178" s="19" t="b" cm="1">
        <f t="array" ref="T178">IFERROR(INDEX(cashier!$A$2:$I$672,MATCH($M178&amp;$N178,cashier!$J$2:$J$672,0),T$1),FALSE)</f>
        <v>0</v>
      </c>
      <c r="U178" s="19" t="b" cm="1">
        <f t="array" ref="U178">IFERROR(INDEX(cashier!$A$2:$I$672,MATCH($M178&amp;$N178,cashier!$J$2:$J$672,0),U$1),FALSE)</f>
        <v>0</v>
      </c>
      <c r="V178" s="19" t="b" cm="1">
        <f t="array" ref="V178">IFERROR(INDEX(cashier!$A$2:$I$672,MATCH($M178&amp;$N178,cashier!$J$2:$J$672,0),V$1),FALSE)</f>
        <v>0</v>
      </c>
      <c r="W178" s="19" t="b" cm="1">
        <f t="array" ref="W178">IFERROR(INDEX(cashier!$A$2:$I$672,MATCH($M178&amp;$N178,cashier!$J$2:$J$672,0),W$1),FALSE)</f>
        <v>0</v>
      </c>
      <c r="X178" s="21" t="b" cm="1">
        <f t="array" ref="X178">IFERROR(INDEX(bank!$A$2:$P$1212,MATCH($M178&amp;$N178,bank!$Q$2:$Q$1212,0),X$1),FALSE)</f>
        <v>0</v>
      </c>
      <c r="Y178" s="21" t="b" cm="1">
        <f t="array" ref="Y178">IFERROR(INDEX(bank!$A$2:$P$1212,MATCH($M178&amp;$N178,bank!$Q$2:$Q$1212,0),Y$1),FALSE)</f>
        <v>0</v>
      </c>
      <c r="Z178" s="21" t="b" cm="1">
        <f t="array" ref="Z178">IFERROR(INDEX(bank!$A$2:$P$1212,MATCH($M178&amp;$N178,bank!$Q$2:$Q$1212,0),Z$1),FALSE)</f>
        <v>0</v>
      </c>
      <c r="AA178" s="21" t="b" cm="1">
        <f t="array" ref="AA178">IFERROR(INDEX(bank!$A$2:$P$1212,MATCH($M178&amp;$N178,bank!$Q$2:$Q$1212,0),AA$1),FALSE)</f>
        <v>0</v>
      </c>
      <c r="AB178" s="21" t="b" cm="1">
        <f t="array" ref="AB178">IFERROR(INDEX(bank!$A$2:$P$1212,MATCH($M178&amp;$N178,bank!$Q$2:$Q$1212,0),AB$1),FALSE)</f>
        <v>0</v>
      </c>
      <c r="AC178" s="21" t="b" cm="1">
        <f t="array" ref="AC178">IFERROR(INDEX(bank!$A$2:$P$1212,MATCH($M178&amp;$N178,bank!$Q$2:$Q$1212,0),AC$1),FALSE)</f>
        <v>0</v>
      </c>
      <c r="AD178" s="21" t="b" cm="1">
        <f t="array" ref="AD178">IFERROR(INDEX(bank!$A$2:$P$1212,MATCH($M178&amp;$N178,bank!$Q$2:$Q$1212,0),AD$1),FALSE)</f>
        <v>0</v>
      </c>
      <c r="AE178" s="21" t="b" cm="1">
        <f t="array" ref="AE178">IFERROR(INDEX(bank!$A$2:$P$1212,MATCH($M178&amp;$N178,bank!$Q$2:$Q$1212,0),AE$1),FALSE)</f>
        <v>0</v>
      </c>
      <c r="AF178" s="21" t="b" cm="1">
        <f t="array" ref="AF178">IFERROR(INDEX(bank!$A$2:$P$1212,MATCH($M178&amp;$N178,bank!$Q$2:$Q$1212,0),AF$1),FALSE)</f>
        <v>0</v>
      </c>
      <c r="AG178" s="21" t="b" cm="1">
        <f t="array" ref="AG178">IFERROR(INDEX(bank!$A$2:$P$1212,MATCH($M178&amp;$N178,bank!$Q$2:$Q$1212,0),AG$1),FALSE)</f>
        <v>0</v>
      </c>
      <c r="AH178" s="21" t="b" cm="1">
        <f t="array" ref="AH178">IFERROR(INDEX(bank!$A$2:$P$1212,MATCH($M178&amp;$N178,bank!$Q$2:$Q$1212,0),AH$1),FALSE)</f>
        <v>0</v>
      </c>
      <c r="AI178" s="21" t="b" cm="1">
        <f t="array" ref="AI178">IFERROR(INDEX(bank!$A$2:$P$1212,MATCH($M178&amp;$N178,bank!$Q$2:$Q$1212,0),AI$1),FALSE)</f>
        <v>0</v>
      </c>
      <c r="AJ178" s="21" t="b" cm="1">
        <f t="array" ref="AJ178">IFERROR(INDEX(bank!$A$2:$P$1212,MATCH($M178&amp;$N178,bank!$Q$2:$Q$1212,0),AJ$1),FALSE)</f>
        <v>0</v>
      </c>
      <c r="AK178" s="21" t="b" cm="1">
        <f t="array" ref="AK178">IFERROR(INDEX(bank!$A$2:$P$1212,MATCH($M178&amp;$N178,bank!$Q$2:$Q$1212,0),AK$1),FALSE)</f>
        <v>0</v>
      </c>
      <c r="AL178" s="21" t="b" cm="1">
        <f t="array" ref="AL178">IFERROR(INDEX(bank!$A$2:$P$1212,MATCH($M178&amp;$N178,bank!$Q$2:$Q$1212,0),AL$1),FALSE)</f>
        <v>0</v>
      </c>
      <c r="AM178" s="21" t="b" cm="1">
        <f t="array" ref="AM178">IFERROR(INDEX(bank!$A$2:$P$1212,MATCH($M178&amp;$N178,bank!$Q$2:$Q$1212,0),AM$1),FALSE)</f>
        <v>0</v>
      </c>
    </row>
    <row r="179" spans="1:39" hidden="1">
      <c r="A179" s="18" t="s">
        <v>1026</v>
      </c>
      <c r="B179" s="18" t="s">
        <v>1047</v>
      </c>
      <c r="C179" s="18">
        <v>0</v>
      </c>
      <c r="D179" s="20">
        <v>45106.405069444438</v>
      </c>
      <c r="F179" s="18" t="s">
        <v>208</v>
      </c>
      <c r="G179" s="18" t="b">
        <v>0</v>
      </c>
      <c r="H179" s="18">
        <v>0</v>
      </c>
      <c r="I179" s="18">
        <v>1</v>
      </c>
      <c r="L179" s="18">
        <v>10</v>
      </c>
      <c r="M179" s="18" t="s">
        <v>885</v>
      </c>
      <c r="N179" s="18">
        <v>182</v>
      </c>
      <c r="O179" s="19" t="b" cm="1">
        <f t="array" ref="O179">IFERROR(INDEX(cashier!$A$2:$I$672,MATCH($M179&amp;$N179,cashier!$J$2:$J$672,0),O$1),FALSE)</f>
        <v>0</v>
      </c>
      <c r="P179" s="19" t="b" cm="1">
        <f t="array" ref="P179">IFERROR(INDEX(cashier!$A$2:$I$672,MATCH($M179&amp;$N179,cashier!$J$2:$J$672,0),P$1),FALSE)</f>
        <v>0</v>
      </c>
      <c r="Q179" s="19" t="b" cm="1">
        <f t="array" ref="Q179">IFERROR(INDEX(cashier!$A$2:$I$672,MATCH($M179&amp;$N179,cashier!$J$2:$J$672,0),Q$1),FALSE)</f>
        <v>0</v>
      </c>
      <c r="R179" s="19" t="b" cm="1">
        <f t="array" ref="R179">IFERROR(INDEX(cashier!$A$2:$I$672,MATCH($M179&amp;$N179,cashier!$J$2:$J$672,0),R$1),FALSE)</f>
        <v>0</v>
      </c>
      <c r="S179" s="19" t="b" cm="1">
        <f t="array" ref="S179">IFERROR(INDEX(cashier!$A$2:$I$672,MATCH($M179&amp;$N179,cashier!$J$2:$J$672,0),S$1),FALSE)</f>
        <v>0</v>
      </c>
      <c r="T179" s="19" t="b" cm="1">
        <f t="array" ref="T179">IFERROR(INDEX(cashier!$A$2:$I$672,MATCH($M179&amp;$N179,cashier!$J$2:$J$672,0),T$1),FALSE)</f>
        <v>0</v>
      </c>
      <c r="U179" s="19" t="b" cm="1">
        <f t="array" ref="U179">IFERROR(INDEX(cashier!$A$2:$I$672,MATCH($M179&amp;$N179,cashier!$J$2:$J$672,0),U$1),FALSE)</f>
        <v>0</v>
      </c>
      <c r="V179" s="19" t="b" cm="1">
        <f t="array" ref="V179">IFERROR(INDEX(cashier!$A$2:$I$672,MATCH($M179&amp;$N179,cashier!$J$2:$J$672,0),V$1),FALSE)</f>
        <v>0</v>
      </c>
      <c r="W179" s="19" t="b" cm="1">
        <f t="array" ref="W179">IFERROR(INDEX(cashier!$A$2:$I$672,MATCH($M179&amp;$N179,cashier!$J$2:$J$672,0),W$1),FALSE)</f>
        <v>0</v>
      </c>
      <c r="X179" s="21" t="b" cm="1">
        <f t="array" ref="X179">IFERROR(INDEX(bank!$A$2:$P$1212,MATCH($M179&amp;$N179,bank!$Q$2:$Q$1212,0),X$1),FALSE)</f>
        <v>0</v>
      </c>
      <c r="Y179" s="21" t="b" cm="1">
        <f t="array" ref="Y179">IFERROR(INDEX(bank!$A$2:$P$1212,MATCH($M179&amp;$N179,bank!$Q$2:$Q$1212,0),Y$1),FALSE)</f>
        <v>0</v>
      </c>
      <c r="Z179" s="21" t="b" cm="1">
        <f t="array" ref="Z179">IFERROR(INDEX(bank!$A$2:$P$1212,MATCH($M179&amp;$N179,bank!$Q$2:$Q$1212,0),Z$1),FALSE)</f>
        <v>0</v>
      </c>
      <c r="AA179" s="21" t="b" cm="1">
        <f t="array" ref="AA179">IFERROR(INDEX(bank!$A$2:$P$1212,MATCH($M179&amp;$N179,bank!$Q$2:$Q$1212,0),AA$1),FALSE)</f>
        <v>0</v>
      </c>
      <c r="AB179" s="21" t="b" cm="1">
        <f t="array" ref="AB179">IFERROR(INDEX(bank!$A$2:$P$1212,MATCH($M179&amp;$N179,bank!$Q$2:$Q$1212,0),AB$1),FALSE)</f>
        <v>0</v>
      </c>
      <c r="AC179" s="21" t="b" cm="1">
        <f t="array" ref="AC179">IFERROR(INDEX(bank!$A$2:$P$1212,MATCH($M179&amp;$N179,bank!$Q$2:$Q$1212,0),AC$1),FALSE)</f>
        <v>0</v>
      </c>
      <c r="AD179" s="21" t="b" cm="1">
        <f t="array" ref="AD179">IFERROR(INDEX(bank!$A$2:$P$1212,MATCH($M179&amp;$N179,bank!$Q$2:$Q$1212,0),AD$1),FALSE)</f>
        <v>0</v>
      </c>
      <c r="AE179" s="21" t="b" cm="1">
        <f t="array" ref="AE179">IFERROR(INDEX(bank!$A$2:$P$1212,MATCH($M179&amp;$N179,bank!$Q$2:$Q$1212,0),AE$1),FALSE)</f>
        <v>0</v>
      </c>
      <c r="AF179" s="21" t="b" cm="1">
        <f t="array" ref="AF179">IFERROR(INDEX(bank!$A$2:$P$1212,MATCH($M179&amp;$N179,bank!$Q$2:$Q$1212,0),AF$1),FALSE)</f>
        <v>0</v>
      </c>
      <c r="AG179" s="21" t="b" cm="1">
        <f t="array" ref="AG179">IFERROR(INDEX(bank!$A$2:$P$1212,MATCH($M179&amp;$N179,bank!$Q$2:$Q$1212,0),AG$1),FALSE)</f>
        <v>0</v>
      </c>
      <c r="AH179" s="21" t="b" cm="1">
        <f t="array" ref="AH179">IFERROR(INDEX(bank!$A$2:$P$1212,MATCH($M179&amp;$N179,bank!$Q$2:$Q$1212,0),AH$1),FALSE)</f>
        <v>0</v>
      </c>
      <c r="AI179" s="21" t="b" cm="1">
        <f t="array" ref="AI179">IFERROR(INDEX(bank!$A$2:$P$1212,MATCH($M179&amp;$N179,bank!$Q$2:$Q$1212,0),AI$1),FALSE)</f>
        <v>0</v>
      </c>
      <c r="AJ179" s="21" t="b" cm="1">
        <f t="array" ref="AJ179">IFERROR(INDEX(bank!$A$2:$P$1212,MATCH($M179&amp;$N179,bank!$Q$2:$Q$1212,0),AJ$1),FALSE)</f>
        <v>0</v>
      </c>
      <c r="AK179" s="21" t="b" cm="1">
        <f t="array" ref="AK179">IFERROR(INDEX(bank!$A$2:$P$1212,MATCH($M179&amp;$N179,bank!$Q$2:$Q$1212,0),AK$1),FALSE)</f>
        <v>0</v>
      </c>
      <c r="AL179" s="21" t="b" cm="1">
        <f t="array" ref="AL179">IFERROR(INDEX(bank!$A$2:$P$1212,MATCH($M179&amp;$N179,bank!$Q$2:$Q$1212,0),AL$1),FALSE)</f>
        <v>0</v>
      </c>
      <c r="AM179" s="21" t="b" cm="1">
        <f t="array" ref="AM179">IFERROR(INDEX(bank!$A$2:$P$1212,MATCH($M179&amp;$N179,bank!$Q$2:$Q$1212,0),AM$1),FALSE)</f>
        <v>0</v>
      </c>
    </row>
    <row r="180" spans="1:39" hidden="1">
      <c r="A180" s="18" t="s">
        <v>1026</v>
      </c>
      <c r="B180" s="18" t="s">
        <v>1048</v>
      </c>
      <c r="C180" s="18">
        <v>0</v>
      </c>
      <c r="D180" s="20">
        <v>45106.405069444438</v>
      </c>
      <c r="F180" s="18" t="s">
        <v>208</v>
      </c>
      <c r="G180" s="18" t="b">
        <v>0</v>
      </c>
      <c r="H180" s="18">
        <v>0</v>
      </c>
      <c r="I180" s="18">
        <v>1</v>
      </c>
      <c r="L180" s="18">
        <v>291</v>
      </c>
      <c r="M180" s="18" t="s">
        <v>885</v>
      </c>
      <c r="N180" s="18">
        <v>182</v>
      </c>
      <c r="O180" s="19" t="b" cm="1">
        <f t="array" ref="O180">IFERROR(INDEX(cashier!$A$2:$I$672,MATCH($M180&amp;$N180,cashier!$J$2:$J$672,0),O$1),FALSE)</f>
        <v>0</v>
      </c>
      <c r="P180" s="19" t="b" cm="1">
        <f t="array" ref="P180">IFERROR(INDEX(cashier!$A$2:$I$672,MATCH($M180&amp;$N180,cashier!$J$2:$J$672,0),P$1),FALSE)</f>
        <v>0</v>
      </c>
      <c r="Q180" s="19" t="b" cm="1">
        <f t="array" ref="Q180">IFERROR(INDEX(cashier!$A$2:$I$672,MATCH($M180&amp;$N180,cashier!$J$2:$J$672,0),Q$1),FALSE)</f>
        <v>0</v>
      </c>
      <c r="R180" s="19" t="b" cm="1">
        <f t="array" ref="R180">IFERROR(INDEX(cashier!$A$2:$I$672,MATCH($M180&amp;$N180,cashier!$J$2:$J$672,0),R$1),FALSE)</f>
        <v>0</v>
      </c>
      <c r="S180" s="19" t="b" cm="1">
        <f t="array" ref="S180">IFERROR(INDEX(cashier!$A$2:$I$672,MATCH($M180&amp;$N180,cashier!$J$2:$J$672,0),S$1),FALSE)</f>
        <v>0</v>
      </c>
      <c r="T180" s="19" t="b" cm="1">
        <f t="array" ref="T180">IFERROR(INDEX(cashier!$A$2:$I$672,MATCH($M180&amp;$N180,cashier!$J$2:$J$672,0),T$1),FALSE)</f>
        <v>0</v>
      </c>
      <c r="U180" s="19" t="b" cm="1">
        <f t="array" ref="U180">IFERROR(INDEX(cashier!$A$2:$I$672,MATCH($M180&amp;$N180,cashier!$J$2:$J$672,0),U$1),FALSE)</f>
        <v>0</v>
      </c>
      <c r="V180" s="19" t="b" cm="1">
        <f t="array" ref="V180">IFERROR(INDEX(cashier!$A$2:$I$672,MATCH($M180&amp;$N180,cashier!$J$2:$J$672,0),V$1),FALSE)</f>
        <v>0</v>
      </c>
      <c r="W180" s="19" t="b" cm="1">
        <f t="array" ref="W180">IFERROR(INDEX(cashier!$A$2:$I$672,MATCH($M180&amp;$N180,cashier!$J$2:$J$672,0),W$1),FALSE)</f>
        <v>0</v>
      </c>
      <c r="X180" s="21" t="b" cm="1">
        <f t="array" ref="X180">IFERROR(INDEX(bank!$A$2:$P$1212,MATCH($M180&amp;$N180,bank!$Q$2:$Q$1212,0),X$1),FALSE)</f>
        <v>0</v>
      </c>
      <c r="Y180" s="21" t="b" cm="1">
        <f t="array" ref="Y180">IFERROR(INDEX(bank!$A$2:$P$1212,MATCH($M180&amp;$N180,bank!$Q$2:$Q$1212,0),Y$1),FALSE)</f>
        <v>0</v>
      </c>
      <c r="Z180" s="21" t="b" cm="1">
        <f t="array" ref="Z180">IFERROR(INDEX(bank!$A$2:$P$1212,MATCH($M180&amp;$N180,bank!$Q$2:$Q$1212,0),Z$1),FALSE)</f>
        <v>0</v>
      </c>
      <c r="AA180" s="21" t="b" cm="1">
        <f t="array" ref="AA180">IFERROR(INDEX(bank!$A$2:$P$1212,MATCH($M180&amp;$N180,bank!$Q$2:$Q$1212,0),AA$1),FALSE)</f>
        <v>0</v>
      </c>
      <c r="AB180" s="21" t="b" cm="1">
        <f t="array" ref="AB180">IFERROR(INDEX(bank!$A$2:$P$1212,MATCH($M180&amp;$N180,bank!$Q$2:$Q$1212,0),AB$1),FALSE)</f>
        <v>0</v>
      </c>
      <c r="AC180" s="21" t="b" cm="1">
        <f t="array" ref="AC180">IFERROR(INDEX(bank!$A$2:$P$1212,MATCH($M180&amp;$N180,bank!$Q$2:$Q$1212,0),AC$1),FALSE)</f>
        <v>0</v>
      </c>
      <c r="AD180" s="21" t="b" cm="1">
        <f t="array" ref="AD180">IFERROR(INDEX(bank!$A$2:$P$1212,MATCH($M180&amp;$N180,bank!$Q$2:$Q$1212,0),AD$1),FALSE)</f>
        <v>0</v>
      </c>
      <c r="AE180" s="21" t="b" cm="1">
        <f t="array" ref="AE180">IFERROR(INDEX(bank!$A$2:$P$1212,MATCH($M180&amp;$N180,bank!$Q$2:$Q$1212,0),AE$1),FALSE)</f>
        <v>0</v>
      </c>
      <c r="AF180" s="21" t="b" cm="1">
        <f t="array" ref="AF180">IFERROR(INDEX(bank!$A$2:$P$1212,MATCH($M180&amp;$N180,bank!$Q$2:$Q$1212,0),AF$1),FALSE)</f>
        <v>0</v>
      </c>
      <c r="AG180" s="21" t="b" cm="1">
        <f t="array" ref="AG180">IFERROR(INDEX(bank!$A$2:$P$1212,MATCH($M180&amp;$N180,bank!$Q$2:$Q$1212,0),AG$1),FALSE)</f>
        <v>0</v>
      </c>
      <c r="AH180" s="21" t="b" cm="1">
        <f t="array" ref="AH180">IFERROR(INDEX(bank!$A$2:$P$1212,MATCH($M180&amp;$N180,bank!$Q$2:$Q$1212,0),AH$1),FALSE)</f>
        <v>0</v>
      </c>
      <c r="AI180" s="21" t="b" cm="1">
        <f t="array" ref="AI180">IFERROR(INDEX(bank!$A$2:$P$1212,MATCH($M180&amp;$N180,bank!$Q$2:$Q$1212,0),AI$1),FALSE)</f>
        <v>0</v>
      </c>
      <c r="AJ180" s="21" t="b" cm="1">
        <f t="array" ref="AJ180">IFERROR(INDEX(bank!$A$2:$P$1212,MATCH($M180&amp;$N180,bank!$Q$2:$Q$1212,0),AJ$1),FALSE)</f>
        <v>0</v>
      </c>
      <c r="AK180" s="21" t="b" cm="1">
        <f t="array" ref="AK180">IFERROR(INDEX(bank!$A$2:$P$1212,MATCH($M180&amp;$N180,bank!$Q$2:$Q$1212,0),AK$1),FALSE)</f>
        <v>0</v>
      </c>
      <c r="AL180" s="21" t="b" cm="1">
        <f t="array" ref="AL180">IFERROR(INDEX(bank!$A$2:$P$1212,MATCH($M180&amp;$N180,bank!$Q$2:$Q$1212,0),AL$1),FALSE)</f>
        <v>0</v>
      </c>
      <c r="AM180" s="21" t="b" cm="1">
        <f t="array" ref="AM180">IFERROR(INDEX(bank!$A$2:$P$1212,MATCH($M180&amp;$N180,bank!$Q$2:$Q$1212,0),AM$1),FALSE)</f>
        <v>0</v>
      </c>
    </row>
    <row r="181" spans="1:39" hidden="1">
      <c r="A181" s="18" t="s">
        <v>1026</v>
      </c>
      <c r="B181" s="18" t="s">
        <v>1049</v>
      </c>
      <c r="C181" s="18">
        <v>0</v>
      </c>
      <c r="D181" s="20">
        <v>45093.408690601849</v>
      </c>
      <c r="E181" s="18" t="s">
        <v>30</v>
      </c>
      <c r="F181" s="18" t="s">
        <v>20</v>
      </c>
      <c r="G181" s="18" t="b">
        <v>1</v>
      </c>
      <c r="H181" s="18">
        <v>0</v>
      </c>
      <c r="I181" s="18">
        <v>1</v>
      </c>
      <c r="J181" s="18" t="s">
        <v>46</v>
      </c>
      <c r="K181" s="20">
        <v>45093.106064814812</v>
      </c>
      <c r="L181" s="18">
        <v>2000</v>
      </c>
      <c r="M181" s="18" t="s">
        <v>885</v>
      </c>
      <c r="N181" s="18">
        <v>184</v>
      </c>
      <c r="O181" s="19" cm="1">
        <f t="array" ref="O181">IFERROR(INDEX(cashier!$A$2:$I$672,MATCH($M181&amp;$N181,cashier!$J$2:$J$672,0),O$1),FALSE)</f>
        <v>658</v>
      </c>
      <c r="P181" s="19" t="str" cm="1">
        <f t="array" ref="P181">IFERROR(INDEX(cashier!$A$2:$I$672,MATCH($M181&amp;$N181,cashier!$J$2:$J$672,0),P$1),FALSE)</f>
        <v>吴总股东往来/RMB</v>
      </c>
      <c r="Q181" s="19" cm="1">
        <f t="array" ref="Q181">IFERROR(INDEX(cashier!$A$2:$I$672,MATCH($M181&amp;$N181,cashier!$J$2:$J$672,0),Q$1),FALSE)</f>
        <v>45093.100822210647</v>
      </c>
      <c r="R181" s="19" t="str" cm="1">
        <f t="array" ref="R181">IFERROR(INDEX(cashier!$A$2:$I$672,MATCH($M181&amp;$N181,cashier!$J$2:$J$672,0),R$1),FALSE)</f>
        <v>RMB</v>
      </c>
      <c r="S181" s="19" cm="1">
        <f t="array" ref="S181">IFERROR(INDEX(cashier!$A$2:$I$672,MATCH($M181&amp;$N181,cashier!$J$2:$J$672,0),S$1),FALSE)</f>
        <v>2500</v>
      </c>
      <c r="T181" s="19" cm="1">
        <f t="array" ref="T181">IFERROR(INDEX(cashier!$A$2:$I$672,MATCH($M181&amp;$N181,cashier!$J$2:$J$672,0),T$1),FALSE)</f>
        <v>45093.106064814812</v>
      </c>
      <c r="U181" s="19" cm="1">
        <f t="array" ref="U181">IFERROR(INDEX(cashier!$A$2:$I$672,MATCH($M181&amp;$N181,cashier!$J$2:$J$672,0),U$1),FALSE)</f>
        <v>184</v>
      </c>
      <c r="V181" s="19" t="str" cm="1">
        <f t="array" ref="V181">IFERROR(INDEX(cashier!$A$2:$I$672,MATCH($M181&amp;$N181,cashier!$J$2:$J$672,0),V$1),FALSE)</f>
        <v>报销单</v>
      </c>
      <c r="W181" s="19" cm="1">
        <f t="array" ref="W181">IFERROR(INDEX(cashier!$A$2:$I$672,MATCH($M181&amp;$N181,cashier!$J$2:$J$672,0),W$1),FALSE)</f>
        <v>0</v>
      </c>
      <c r="X181" s="21" cm="1">
        <f t="array" ref="X181">IFERROR(INDEX(bank!$A$2:$P$1212,MATCH($M181&amp;$N181,bank!$Q$2:$Q$1212,0),X$1),FALSE)</f>
        <v>184</v>
      </c>
      <c r="Y181" s="21" t="str" cm="1">
        <f t="array" ref="Y181">IFERROR(INDEX(bank!$A$2:$P$1212,MATCH($M181&amp;$N181,bank!$Q$2:$Q$1212,0),Y$1),FALSE)</f>
        <v>报销单</v>
      </c>
      <c r="Z181" s="21" t="str" cm="1">
        <f t="array" ref="Z181">IFERROR(INDEX(bank!$A$2:$P$1212,MATCH($M181&amp;$N181,bank!$Q$2:$Q$1212,0),Z$1),FALSE)</f>
        <v>吴总股东往来/RMB</v>
      </c>
      <c r="AA181" s="21" t="str" cm="1">
        <f t="array" ref="AA181">IFERROR(INDEX(bank!$A$2:$P$1212,MATCH($M181&amp;$N181,bank!$Q$2:$Q$1212,0),AA$1),FALSE)</f>
        <v>RMB</v>
      </c>
      <c r="AB181" s="21" cm="1">
        <f t="array" ref="AB181">IFERROR(INDEX(bank!$A$2:$P$1212,MATCH($M181&amp;$N181,bank!$Q$2:$Q$1212,0),AB$1),FALSE)</f>
        <v>0</v>
      </c>
      <c r="AC181" s="21" t="str" cm="1">
        <f t="array" ref="AC181">IFERROR(INDEX(bank!$A$2:$P$1212,MATCH($M181&amp;$N181,bank!$Q$2:$Q$1212,0),AC$1),FALSE)</f>
        <v>5502.14-员工费用</v>
      </c>
      <c r="AD181" s="21" t="str" cm="1">
        <f t="array" ref="AD181">IFERROR(INDEX(bank!$A$2:$P$1212,MATCH($M181&amp;$N181,bank!$Q$2:$Q$1212,0),AD$1),FALSE)</f>
        <v>2023年体检费</v>
      </c>
      <c r="AE181" s="21" cm="1">
        <f t="array" ref="AE181">IFERROR(INDEX(bank!$A$2:$P$1212,MATCH($M181&amp;$N181,bank!$Q$2:$Q$1212,0),AE$1),FALSE)</f>
        <v>45093.106064814812</v>
      </c>
      <c r="AF181" s="21" cm="1">
        <f t="array" ref="AF181">IFERROR(INDEX(bank!$A$2:$P$1212,MATCH($M181&amp;$N181,bank!$Q$2:$Q$1212,0),AF$1),FALSE)</f>
        <v>0</v>
      </c>
      <c r="AG181" s="21" cm="1">
        <f t="array" ref="AG181">IFERROR(INDEX(bank!$A$2:$P$1212,MATCH($M181&amp;$N181,bank!$Q$2:$Q$1212,0),AG$1),FALSE)</f>
        <v>0</v>
      </c>
      <c r="AH181" s="21" cm="1">
        <f t="array" ref="AH181">IFERROR(INDEX(bank!$A$2:$P$1212,MATCH($M181&amp;$N181,bank!$Q$2:$Q$1212,0),AH$1),FALSE)</f>
        <v>2000</v>
      </c>
      <c r="AI181" s="21" cm="1">
        <f t="array" ref="AI181">IFERROR(INDEX(bank!$A$2:$P$1212,MATCH($M181&amp;$N181,bank!$Q$2:$Q$1212,0),AI$1),FALSE)</f>
        <v>2000</v>
      </c>
      <c r="AJ181" s="21" cm="1">
        <f t="array" ref="AJ181">IFERROR(INDEX(bank!$A$2:$P$1212,MATCH($M181&amp;$N181,bank!$Q$2:$Q$1212,0),AJ$1),FALSE)</f>
        <v>15585412.08</v>
      </c>
      <c r="AK181" s="21" cm="1">
        <f t="array" ref="AK181">IFERROR(INDEX(bank!$A$2:$P$1212,MATCH($M181&amp;$N181,bank!$Q$2:$Q$1212,0),AK$1),FALSE)</f>
        <v>1</v>
      </c>
      <c r="AL181" s="21" t="b" cm="1">
        <f t="array" ref="AL181">IFERROR(INDEX(bank!$A$2:$P$1212,MATCH($M181&amp;$N181,bank!$Q$2:$Q$1212,0),AL$1),FALSE)</f>
        <v>1</v>
      </c>
      <c r="AM181" s="21" t="str" cm="1">
        <f t="array" ref="AM181">IFERROR(INDEX(bank!$A$2:$P$1212,MATCH($M181&amp;$N181,bank!$Q$2:$Q$1212,0),AM$1),FALSE)</f>
        <v>已关闭</v>
      </c>
    </row>
    <row r="182" spans="1:39" hidden="1">
      <c r="A182" s="18" t="s">
        <v>1026</v>
      </c>
      <c r="B182" s="18" t="s">
        <v>1050</v>
      </c>
      <c r="C182" s="18">
        <v>0</v>
      </c>
      <c r="D182" s="20">
        <v>45093.408690601849</v>
      </c>
      <c r="E182" s="18" t="s">
        <v>30</v>
      </c>
      <c r="F182" s="18" t="s">
        <v>20</v>
      </c>
      <c r="G182" s="18" t="b">
        <v>1</v>
      </c>
      <c r="H182" s="18">
        <v>0</v>
      </c>
      <c r="I182" s="18">
        <v>1</v>
      </c>
      <c r="J182" s="18" t="s">
        <v>46</v>
      </c>
      <c r="K182" s="20">
        <v>45093.106064814812</v>
      </c>
      <c r="L182" s="18">
        <v>500</v>
      </c>
      <c r="M182" s="18" t="s">
        <v>885</v>
      </c>
      <c r="N182" s="18">
        <v>184</v>
      </c>
      <c r="O182" s="19" cm="1">
        <f t="array" ref="O182">IFERROR(INDEX(cashier!$A$2:$I$672,MATCH($M182&amp;$N182,cashier!$J$2:$J$672,0),O$1),FALSE)</f>
        <v>658</v>
      </c>
      <c r="P182" s="19" t="str" cm="1">
        <f t="array" ref="P182">IFERROR(INDEX(cashier!$A$2:$I$672,MATCH($M182&amp;$N182,cashier!$J$2:$J$672,0),P$1),FALSE)</f>
        <v>吴总股东往来/RMB</v>
      </c>
      <c r="Q182" s="19" cm="1">
        <f t="array" ref="Q182">IFERROR(INDEX(cashier!$A$2:$I$672,MATCH($M182&amp;$N182,cashier!$J$2:$J$672,0),Q$1),FALSE)</f>
        <v>45093.100822210647</v>
      </c>
      <c r="R182" s="19" t="str" cm="1">
        <f t="array" ref="R182">IFERROR(INDEX(cashier!$A$2:$I$672,MATCH($M182&amp;$N182,cashier!$J$2:$J$672,0),R$1),FALSE)</f>
        <v>RMB</v>
      </c>
      <c r="S182" s="19" cm="1">
        <f t="array" ref="S182">IFERROR(INDEX(cashier!$A$2:$I$672,MATCH($M182&amp;$N182,cashier!$J$2:$J$672,0),S$1),FALSE)</f>
        <v>2500</v>
      </c>
      <c r="T182" s="19" cm="1">
        <f t="array" ref="T182">IFERROR(INDEX(cashier!$A$2:$I$672,MATCH($M182&amp;$N182,cashier!$J$2:$J$672,0),T$1),FALSE)</f>
        <v>45093.106064814812</v>
      </c>
      <c r="U182" s="19" cm="1">
        <f t="array" ref="U182">IFERROR(INDEX(cashier!$A$2:$I$672,MATCH($M182&amp;$N182,cashier!$J$2:$J$672,0),U$1),FALSE)</f>
        <v>184</v>
      </c>
      <c r="V182" s="19" t="str" cm="1">
        <f t="array" ref="V182">IFERROR(INDEX(cashier!$A$2:$I$672,MATCH($M182&amp;$N182,cashier!$J$2:$J$672,0),V$1),FALSE)</f>
        <v>报销单</v>
      </c>
      <c r="W182" s="19" cm="1">
        <f t="array" ref="W182">IFERROR(INDEX(cashier!$A$2:$I$672,MATCH($M182&amp;$N182,cashier!$J$2:$J$672,0),W$1),FALSE)</f>
        <v>0</v>
      </c>
      <c r="X182" s="21" cm="1">
        <f t="array" ref="X182">IFERROR(INDEX(bank!$A$2:$P$1212,MATCH($M182&amp;$N182,bank!$Q$2:$Q$1212,0),X$1),FALSE)</f>
        <v>184</v>
      </c>
      <c r="Y182" s="21" t="str" cm="1">
        <f t="array" ref="Y182">IFERROR(INDEX(bank!$A$2:$P$1212,MATCH($M182&amp;$N182,bank!$Q$2:$Q$1212,0),Y$1),FALSE)</f>
        <v>报销单</v>
      </c>
      <c r="Z182" s="21" t="str" cm="1">
        <f t="array" ref="Z182">IFERROR(INDEX(bank!$A$2:$P$1212,MATCH($M182&amp;$N182,bank!$Q$2:$Q$1212,0),Z$1),FALSE)</f>
        <v>吴总股东往来/RMB</v>
      </c>
      <c r="AA182" s="21" t="str" cm="1">
        <f t="array" ref="AA182">IFERROR(INDEX(bank!$A$2:$P$1212,MATCH($M182&amp;$N182,bank!$Q$2:$Q$1212,0),AA$1),FALSE)</f>
        <v>RMB</v>
      </c>
      <c r="AB182" s="21" cm="1">
        <f t="array" ref="AB182">IFERROR(INDEX(bank!$A$2:$P$1212,MATCH($M182&amp;$N182,bank!$Q$2:$Q$1212,0),AB$1),FALSE)</f>
        <v>0</v>
      </c>
      <c r="AC182" s="21" t="str" cm="1">
        <f t="array" ref="AC182">IFERROR(INDEX(bank!$A$2:$P$1212,MATCH($M182&amp;$N182,bank!$Q$2:$Q$1212,0),AC$1),FALSE)</f>
        <v>5502.14-员工费用</v>
      </c>
      <c r="AD182" s="21" t="str" cm="1">
        <f t="array" ref="AD182">IFERROR(INDEX(bank!$A$2:$P$1212,MATCH($M182&amp;$N182,bank!$Q$2:$Q$1212,0),AD$1),FALSE)</f>
        <v>2023年体检费</v>
      </c>
      <c r="AE182" s="21" cm="1">
        <f t="array" ref="AE182">IFERROR(INDEX(bank!$A$2:$P$1212,MATCH($M182&amp;$N182,bank!$Q$2:$Q$1212,0),AE$1),FALSE)</f>
        <v>45093.106064814812</v>
      </c>
      <c r="AF182" s="21" cm="1">
        <f t="array" ref="AF182">IFERROR(INDEX(bank!$A$2:$P$1212,MATCH($M182&amp;$N182,bank!$Q$2:$Q$1212,0),AF$1),FALSE)</f>
        <v>0</v>
      </c>
      <c r="AG182" s="21" cm="1">
        <f t="array" ref="AG182">IFERROR(INDEX(bank!$A$2:$P$1212,MATCH($M182&amp;$N182,bank!$Q$2:$Q$1212,0),AG$1),FALSE)</f>
        <v>0</v>
      </c>
      <c r="AH182" s="21" cm="1">
        <f t="array" ref="AH182">IFERROR(INDEX(bank!$A$2:$P$1212,MATCH($M182&amp;$N182,bank!$Q$2:$Q$1212,0),AH$1),FALSE)</f>
        <v>2000</v>
      </c>
      <c r="AI182" s="21" cm="1">
        <f t="array" ref="AI182">IFERROR(INDEX(bank!$A$2:$P$1212,MATCH($M182&amp;$N182,bank!$Q$2:$Q$1212,0),AI$1),FALSE)</f>
        <v>2000</v>
      </c>
      <c r="AJ182" s="21" cm="1">
        <f t="array" ref="AJ182">IFERROR(INDEX(bank!$A$2:$P$1212,MATCH($M182&amp;$N182,bank!$Q$2:$Q$1212,0),AJ$1),FALSE)</f>
        <v>15585412.08</v>
      </c>
      <c r="AK182" s="21" cm="1">
        <f t="array" ref="AK182">IFERROR(INDEX(bank!$A$2:$P$1212,MATCH($M182&amp;$N182,bank!$Q$2:$Q$1212,0),AK$1),FALSE)</f>
        <v>1</v>
      </c>
      <c r="AL182" s="21" t="b" cm="1">
        <f t="array" ref="AL182">IFERROR(INDEX(bank!$A$2:$P$1212,MATCH($M182&amp;$N182,bank!$Q$2:$Q$1212,0),AL$1),FALSE)</f>
        <v>1</v>
      </c>
      <c r="AM182" s="21" t="str" cm="1">
        <f t="array" ref="AM182">IFERROR(INDEX(bank!$A$2:$P$1212,MATCH($M182&amp;$N182,bank!$Q$2:$Q$1212,0),AM$1),FALSE)</f>
        <v>已关闭</v>
      </c>
    </row>
    <row r="183" spans="1:39" hidden="1">
      <c r="A183" s="18" t="s">
        <v>1026</v>
      </c>
      <c r="B183" s="18" t="s">
        <v>1051</v>
      </c>
      <c r="C183" s="18">
        <v>0</v>
      </c>
      <c r="D183" s="20">
        <v>45100.104884189823</v>
      </c>
      <c r="E183" s="18" t="s">
        <v>30</v>
      </c>
      <c r="F183" s="18" t="s">
        <v>20</v>
      </c>
      <c r="G183" s="18" t="b">
        <v>1</v>
      </c>
      <c r="H183" s="18">
        <v>0</v>
      </c>
      <c r="I183" s="18">
        <v>1</v>
      </c>
      <c r="J183" s="18" t="s">
        <v>46</v>
      </c>
      <c r="K183" s="20">
        <v>45093.10560185185</v>
      </c>
      <c r="L183" s="18">
        <v>2000</v>
      </c>
      <c r="M183" s="18" t="s">
        <v>885</v>
      </c>
      <c r="N183" s="18">
        <v>186</v>
      </c>
      <c r="O183" s="19" cm="1">
        <f t="array" ref="O183">IFERROR(INDEX(cashier!$A$2:$I$672,MATCH($M183&amp;$N183,cashier!$J$2:$J$672,0),O$1),FALSE)</f>
        <v>657</v>
      </c>
      <c r="P183" s="19" t="str" cm="1">
        <f t="array" ref="P183">IFERROR(INDEX(cashier!$A$2:$I$672,MATCH($M183&amp;$N183,cashier!$J$2:$J$672,0),P$1),FALSE)</f>
        <v>吴总股东往来/RMB</v>
      </c>
      <c r="Q183" s="19" cm="1">
        <f t="array" ref="Q183">IFERROR(INDEX(cashier!$A$2:$I$672,MATCH($M183&amp;$N183,cashier!$J$2:$J$672,0),Q$1),FALSE)</f>
        <v>45093.100322118058</v>
      </c>
      <c r="R183" s="19" t="str" cm="1">
        <f t="array" ref="R183">IFERROR(INDEX(cashier!$A$2:$I$672,MATCH($M183&amp;$N183,cashier!$J$2:$J$672,0),R$1),FALSE)</f>
        <v>RMB</v>
      </c>
      <c r="S183" s="19" cm="1">
        <f t="array" ref="S183">IFERROR(INDEX(cashier!$A$2:$I$672,MATCH($M183&amp;$N183,cashier!$J$2:$J$672,0),S$1),FALSE)</f>
        <v>2000</v>
      </c>
      <c r="T183" s="19" cm="1">
        <f t="array" ref="T183">IFERROR(INDEX(cashier!$A$2:$I$672,MATCH($M183&amp;$N183,cashier!$J$2:$J$672,0),T$1),FALSE)</f>
        <v>45093.10560185185</v>
      </c>
      <c r="U183" s="19" cm="1">
        <f t="array" ref="U183">IFERROR(INDEX(cashier!$A$2:$I$672,MATCH($M183&amp;$N183,cashier!$J$2:$J$672,0),U$1),FALSE)</f>
        <v>186</v>
      </c>
      <c r="V183" s="19" t="str" cm="1">
        <f t="array" ref="V183">IFERROR(INDEX(cashier!$A$2:$I$672,MATCH($M183&amp;$N183,cashier!$J$2:$J$672,0),V$1),FALSE)</f>
        <v>报销单</v>
      </c>
      <c r="W183" s="19" cm="1">
        <f t="array" ref="W183">IFERROR(INDEX(cashier!$A$2:$I$672,MATCH($M183&amp;$N183,cashier!$J$2:$J$672,0),W$1),FALSE)</f>
        <v>0</v>
      </c>
      <c r="X183" s="21" cm="1">
        <f t="array" ref="X183">IFERROR(INDEX(bank!$A$2:$P$1212,MATCH($M183&amp;$N183,bank!$Q$2:$Q$1212,0),X$1),FALSE)</f>
        <v>186</v>
      </c>
      <c r="Y183" s="21" t="str" cm="1">
        <f t="array" ref="Y183">IFERROR(INDEX(bank!$A$2:$P$1212,MATCH($M183&amp;$N183,bank!$Q$2:$Q$1212,0),Y$1),FALSE)</f>
        <v>报销单</v>
      </c>
      <c r="Z183" s="21" t="str" cm="1">
        <f t="array" ref="Z183">IFERROR(INDEX(bank!$A$2:$P$1212,MATCH($M183&amp;$N183,bank!$Q$2:$Q$1212,0),Z$1),FALSE)</f>
        <v>吴总股东往来/RMB</v>
      </c>
      <c r="AA183" s="21" t="str" cm="1">
        <f t="array" ref="AA183">IFERROR(INDEX(bank!$A$2:$P$1212,MATCH($M183&amp;$N183,bank!$Q$2:$Q$1212,0),AA$1),FALSE)</f>
        <v>RMB</v>
      </c>
      <c r="AB183" s="21" cm="1">
        <f t="array" ref="AB183">IFERROR(INDEX(bank!$A$2:$P$1212,MATCH($M183&amp;$N183,bank!$Q$2:$Q$1212,0),AB$1),FALSE)</f>
        <v>0</v>
      </c>
      <c r="AC183" s="21" t="str" cm="1">
        <f t="array" ref="AC183">IFERROR(INDEX(bank!$A$2:$P$1212,MATCH($M183&amp;$N183,bank!$Q$2:$Q$1212,0),AC$1),FALSE)</f>
        <v>5502.14-员工费用</v>
      </c>
      <c r="AD183" s="21" t="str" cm="1">
        <f t="array" ref="AD183">IFERROR(INDEX(bank!$A$2:$P$1212,MATCH($M183&amp;$N183,bank!$Q$2:$Q$1212,0),AD$1),FALSE)</f>
        <v>2023体检费</v>
      </c>
      <c r="AE183" s="21" cm="1">
        <f t="array" ref="AE183">IFERROR(INDEX(bank!$A$2:$P$1212,MATCH($M183&amp;$N183,bank!$Q$2:$Q$1212,0),AE$1),FALSE)</f>
        <v>45093.10560185185</v>
      </c>
      <c r="AF183" s="21" cm="1">
        <f t="array" ref="AF183">IFERROR(INDEX(bank!$A$2:$P$1212,MATCH($M183&amp;$N183,bank!$Q$2:$Q$1212,0),AF$1),FALSE)</f>
        <v>0</v>
      </c>
      <c r="AG183" s="21" cm="1">
        <f t="array" ref="AG183">IFERROR(INDEX(bank!$A$2:$P$1212,MATCH($M183&amp;$N183,bank!$Q$2:$Q$1212,0),AG$1),FALSE)</f>
        <v>0</v>
      </c>
      <c r="AH183" s="21" cm="1">
        <f t="array" ref="AH183">IFERROR(INDEX(bank!$A$2:$P$1212,MATCH($M183&amp;$N183,bank!$Q$2:$Q$1212,0),AH$1),FALSE)</f>
        <v>2000</v>
      </c>
      <c r="AI183" s="21" cm="1">
        <f t="array" ref="AI183">IFERROR(INDEX(bank!$A$2:$P$1212,MATCH($M183&amp;$N183,bank!$Q$2:$Q$1212,0),AI$1),FALSE)</f>
        <v>2000</v>
      </c>
      <c r="AJ183" s="21" cm="1">
        <f t="array" ref="AJ183">IFERROR(INDEX(bank!$A$2:$P$1212,MATCH($M183&amp;$N183,bank!$Q$2:$Q$1212,0),AJ$1),FALSE)</f>
        <v>15587412.08</v>
      </c>
      <c r="AK183" s="21" cm="1">
        <f t="array" ref="AK183">IFERROR(INDEX(bank!$A$2:$P$1212,MATCH($M183&amp;$N183,bank!$Q$2:$Q$1212,0),AK$1),FALSE)</f>
        <v>1</v>
      </c>
      <c r="AL183" s="21" t="b" cm="1">
        <f t="array" ref="AL183">IFERROR(INDEX(bank!$A$2:$P$1212,MATCH($M183&amp;$N183,bank!$Q$2:$Q$1212,0),AL$1),FALSE)</f>
        <v>1</v>
      </c>
      <c r="AM183" s="21" t="str" cm="1">
        <f t="array" ref="AM183">IFERROR(INDEX(bank!$A$2:$P$1212,MATCH($M183&amp;$N183,bank!$Q$2:$Q$1212,0),AM$1),FALSE)</f>
        <v>已关闭</v>
      </c>
    </row>
    <row r="184" spans="1:39" hidden="1">
      <c r="A184" s="18" t="s">
        <v>1026</v>
      </c>
      <c r="B184" s="18" t="s">
        <v>1052</v>
      </c>
      <c r="C184" s="18">
        <v>0</v>
      </c>
      <c r="D184" s="20">
        <v>45100.134038321761</v>
      </c>
      <c r="E184" s="18" t="s">
        <v>30</v>
      </c>
      <c r="F184" s="18" t="s">
        <v>20</v>
      </c>
      <c r="G184" s="18" t="b">
        <v>1</v>
      </c>
      <c r="H184" s="18">
        <v>0</v>
      </c>
      <c r="I184" s="18">
        <v>1</v>
      </c>
      <c r="J184" s="18" t="s">
        <v>46</v>
      </c>
      <c r="K184" s="20">
        <v>45093.305011574077</v>
      </c>
      <c r="L184" s="18">
        <v>287</v>
      </c>
      <c r="M184" s="18" t="s">
        <v>885</v>
      </c>
      <c r="N184" s="18">
        <v>188</v>
      </c>
      <c r="O184" s="19" cm="1">
        <f t="array" ref="O184">IFERROR(INDEX(cashier!$A$2:$I$672,MATCH($M184&amp;$N184,cashier!$J$2:$J$672,0),O$1),FALSE)</f>
        <v>673</v>
      </c>
      <c r="P184" s="19" t="str" cm="1">
        <f t="array" ref="P184">IFERROR(INDEX(cashier!$A$2:$I$672,MATCH($M184&amp;$N184,cashier!$J$2:$J$672,0),P$1),FALSE)</f>
        <v>吴总股东往来/RMB</v>
      </c>
      <c r="Q184" s="19" cm="1">
        <f t="array" ref="Q184">IFERROR(INDEX(cashier!$A$2:$I$672,MATCH($M184&amp;$N184,cashier!$J$2:$J$672,0),Q$1),FALSE)</f>
        <v>45093.299763981478</v>
      </c>
      <c r="R184" s="19" t="str" cm="1">
        <f t="array" ref="R184">IFERROR(INDEX(cashier!$A$2:$I$672,MATCH($M184&amp;$N184,cashier!$J$2:$J$672,0),R$1),FALSE)</f>
        <v>RMB</v>
      </c>
      <c r="S184" s="19" cm="1">
        <f t="array" ref="S184">IFERROR(INDEX(cashier!$A$2:$I$672,MATCH($M184&amp;$N184,cashier!$J$2:$J$672,0),S$1),FALSE)</f>
        <v>299</v>
      </c>
      <c r="T184" s="19" cm="1">
        <f t="array" ref="T184">IFERROR(INDEX(cashier!$A$2:$I$672,MATCH($M184&amp;$N184,cashier!$J$2:$J$672,0),T$1),FALSE)</f>
        <v>45093.305011574077</v>
      </c>
      <c r="U184" s="19" cm="1">
        <f t="array" ref="U184">IFERROR(INDEX(cashier!$A$2:$I$672,MATCH($M184&amp;$N184,cashier!$J$2:$J$672,0),U$1),FALSE)</f>
        <v>188</v>
      </c>
      <c r="V184" s="19" t="str" cm="1">
        <f t="array" ref="V184">IFERROR(INDEX(cashier!$A$2:$I$672,MATCH($M184&amp;$N184,cashier!$J$2:$J$672,0),V$1),FALSE)</f>
        <v>报销单</v>
      </c>
      <c r="W184" s="19" cm="1">
        <f t="array" ref="W184">IFERROR(INDEX(cashier!$A$2:$I$672,MATCH($M184&amp;$N184,cashier!$J$2:$J$672,0),W$1),FALSE)</f>
        <v>0</v>
      </c>
      <c r="X184" s="21" cm="1">
        <f t="array" ref="X184">IFERROR(INDEX(bank!$A$2:$P$1212,MATCH($M184&amp;$N184,bank!$Q$2:$Q$1212,0),X$1),FALSE)</f>
        <v>188</v>
      </c>
      <c r="Y184" s="21" t="str" cm="1">
        <f t="array" ref="Y184">IFERROR(INDEX(bank!$A$2:$P$1212,MATCH($M184&amp;$N184,bank!$Q$2:$Q$1212,0),Y$1),FALSE)</f>
        <v>报销单</v>
      </c>
      <c r="Z184" s="21" t="str" cm="1">
        <f t="array" ref="Z184">IFERROR(INDEX(bank!$A$2:$P$1212,MATCH($M184&amp;$N184,bank!$Q$2:$Q$1212,0),Z$1),FALSE)</f>
        <v>吴总股东往来/RMB</v>
      </c>
      <c r="AA184" s="21" t="str" cm="1">
        <f t="array" ref="AA184">IFERROR(INDEX(bank!$A$2:$P$1212,MATCH($M184&amp;$N184,bank!$Q$2:$Q$1212,0),AA$1),FALSE)</f>
        <v>RMB</v>
      </c>
      <c r="AB184" s="21" cm="1">
        <f t="array" ref="AB184">IFERROR(INDEX(bank!$A$2:$P$1212,MATCH($M184&amp;$N184,bank!$Q$2:$Q$1212,0),AB$1),FALSE)</f>
        <v>0</v>
      </c>
      <c r="AC184" s="21" t="str" cm="1">
        <f t="array" ref="AC184">IFERROR(INDEX(bank!$A$2:$P$1212,MATCH($M184&amp;$N184,bank!$Q$2:$Q$1212,0),AC$1),FALSE)</f>
        <v>5502.14-员工费用</v>
      </c>
      <c r="AD184" s="21" t="str" cm="1">
        <f t="array" ref="AD184">IFERROR(INDEX(bank!$A$2:$P$1212,MATCH($M184&amp;$N184,bank!$Q$2:$Q$1212,0),AD$1),FALSE)</f>
        <v>公司团建机场来回打车费</v>
      </c>
      <c r="AE184" s="21" cm="1">
        <f t="array" ref="AE184">IFERROR(INDEX(bank!$A$2:$P$1212,MATCH($M184&amp;$N184,bank!$Q$2:$Q$1212,0),AE$1),FALSE)</f>
        <v>45093.305011574077</v>
      </c>
      <c r="AF184" s="21" cm="1">
        <f t="array" ref="AF184">IFERROR(INDEX(bank!$A$2:$P$1212,MATCH($M184&amp;$N184,bank!$Q$2:$Q$1212,0),AF$1),FALSE)</f>
        <v>0</v>
      </c>
      <c r="AG184" s="21" cm="1">
        <f t="array" ref="AG184">IFERROR(INDEX(bank!$A$2:$P$1212,MATCH($M184&amp;$N184,bank!$Q$2:$Q$1212,0),AG$1),FALSE)</f>
        <v>0</v>
      </c>
      <c r="AH184" s="21" cm="1">
        <f t="array" ref="AH184">IFERROR(INDEX(bank!$A$2:$P$1212,MATCH($M184&amp;$N184,bank!$Q$2:$Q$1212,0),AH$1),FALSE)</f>
        <v>287</v>
      </c>
      <c r="AI184" s="21" cm="1">
        <f t="array" ref="AI184">IFERROR(INDEX(bank!$A$2:$P$1212,MATCH($M184&amp;$N184,bank!$Q$2:$Q$1212,0),AI$1),FALSE)</f>
        <v>287</v>
      </c>
      <c r="AJ184" s="21" cm="1">
        <f t="array" ref="AJ184">IFERROR(INDEX(bank!$A$2:$P$1212,MATCH($M184&amp;$N184,bank!$Q$2:$Q$1212,0),AJ$1),FALSE)</f>
        <v>15541985.16</v>
      </c>
      <c r="AK184" s="21" cm="1">
        <f t="array" ref="AK184">IFERROR(INDEX(bank!$A$2:$P$1212,MATCH($M184&amp;$N184,bank!$Q$2:$Q$1212,0),AK$1),FALSE)</f>
        <v>1</v>
      </c>
      <c r="AL184" s="21" t="b" cm="1">
        <f t="array" ref="AL184">IFERROR(INDEX(bank!$A$2:$P$1212,MATCH($M184&amp;$N184,bank!$Q$2:$Q$1212,0),AL$1),FALSE)</f>
        <v>1</v>
      </c>
      <c r="AM184" s="21" t="str" cm="1">
        <f t="array" ref="AM184">IFERROR(INDEX(bank!$A$2:$P$1212,MATCH($M184&amp;$N184,bank!$Q$2:$Q$1212,0),AM$1),FALSE)</f>
        <v>已关闭</v>
      </c>
    </row>
    <row r="185" spans="1:39" hidden="1">
      <c r="A185" s="18" t="s">
        <v>1026</v>
      </c>
      <c r="B185" s="18" t="s">
        <v>1053</v>
      </c>
      <c r="C185" s="18">
        <v>0</v>
      </c>
      <c r="D185" s="20">
        <v>45100.134038321761</v>
      </c>
      <c r="E185" s="18" t="s">
        <v>30</v>
      </c>
      <c r="F185" s="18" t="s">
        <v>20</v>
      </c>
      <c r="G185" s="18" t="b">
        <v>1</v>
      </c>
      <c r="H185" s="18">
        <v>0</v>
      </c>
      <c r="I185" s="18">
        <v>1</v>
      </c>
      <c r="J185" s="18" t="s">
        <v>46</v>
      </c>
      <c r="K185" s="20">
        <v>45093.305011574077</v>
      </c>
      <c r="L185" s="18">
        <v>12</v>
      </c>
      <c r="M185" s="18" t="s">
        <v>885</v>
      </c>
      <c r="N185" s="18">
        <v>188</v>
      </c>
      <c r="O185" s="19" cm="1">
        <f t="array" ref="O185">IFERROR(INDEX(cashier!$A$2:$I$672,MATCH($M185&amp;$N185,cashier!$J$2:$J$672,0),O$1),FALSE)</f>
        <v>673</v>
      </c>
      <c r="P185" s="19" t="str" cm="1">
        <f t="array" ref="P185">IFERROR(INDEX(cashier!$A$2:$I$672,MATCH($M185&amp;$N185,cashier!$J$2:$J$672,0),P$1),FALSE)</f>
        <v>吴总股东往来/RMB</v>
      </c>
      <c r="Q185" s="19" cm="1">
        <f t="array" ref="Q185">IFERROR(INDEX(cashier!$A$2:$I$672,MATCH($M185&amp;$N185,cashier!$J$2:$J$672,0),Q$1),FALSE)</f>
        <v>45093.299763981478</v>
      </c>
      <c r="R185" s="19" t="str" cm="1">
        <f t="array" ref="R185">IFERROR(INDEX(cashier!$A$2:$I$672,MATCH($M185&amp;$N185,cashier!$J$2:$J$672,0),R$1),FALSE)</f>
        <v>RMB</v>
      </c>
      <c r="S185" s="19" cm="1">
        <f t="array" ref="S185">IFERROR(INDEX(cashier!$A$2:$I$672,MATCH($M185&amp;$N185,cashier!$J$2:$J$672,0),S$1),FALSE)</f>
        <v>299</v>
      </c>
      <c r="T185" s="19" cm="1">
        <f t="array" ref="T185">IFERROR(INDEX(cashier!$A$2:$I$672,MATCH($M185&amp;$N185,cashier!$J$2:$J$672,0),T$1),FALSE)</f>
        <v>45093.305011574077</v>
      </c>
      <c r="U185" s="19" cm="1">
        <f t="array" ref="U185">IFERROR(INDEX(cashier!$A$2:$I$672,MATCH($M185&amp;$N185,cashier!$J$2:$J$672,0),U$1),FALSE)</f>
        <v>188</v>
      </c>
      <c r="V185" s="19" t="str" cm="1">
        <f t="array" ref="V185">IFERROR(INDEX(cashier!$A$2:$I$672,MATCH($M185&amp;$N185,cashier!$J$2:$J$672,0),V$1),FALSE)</f>
        <v>报销单</v>
      </c>
      <c r="W185" s="19" cm="1">
        <f t="array" ref="W185">IFERROR(INDEX(cashier!$A$2:$I$672,MATCH($M185&amp;$N185,cashier!$J$2:$J$672,0),W$1),FALSE)</f>
        <v>0</v>
      </c>
      <c r="X185" s="21" cm="1">
        <f t="array" ref="X185">IFERROR(INDEX(bank!$A$2:$P$1212,MATCH($M185&amp;$N185,bank!$Q$2:$Q$1212,0),X$1),FALSE)</f>
        <v>188</v>
      </c>
      <c r="Y185" s="21" t="str" cm="1">
        <f t="array" ref="Y185">IFERROR(INDEX(bank!$A$2:$P$1212,MATCH($M185&amp;$N185,bank!$Q$2:$Q$1212,0),Y$1),FALSE)</f>
        <v>报销单</v>
      </c>
      <c r="Z185" s="21" t="str" cm="1">
        <f t="array" ref="Z185">IFERROR(INDEX(bank!$A$2:$P$1212,MATCH($M185&amp;$N185,bank!$Q$2:$Q$1212,0),Z$1),FALSE)</f>
        <v>吴总股东往来/RMB</v>
      </c>
      <c r="AA185" s="21" t="str" cm="1">
        <f t="array" ref="AA185">IFERROR(INDEX(bank!$A$2:$P$1212,MATCH($M185&amp;$N185,bank!$Q$2:$Q$1212,0),AA$1),FALSE)</f>
        <v>RMB</v>
      </c>
      <c r="AB185" s="21" cm="1">
        <f t="array" ref="AB185">IFERROR(INDEX(bank!$A$2:$P$1212,MATCH($M185&amp;$N185,bank!$Q$2:$Q$1212,0),AB$1),FALSE)</f>
        <v>0</v>
      </c>
      <c r="AC185" s="21" t="str" cm="1">
        <f t="array" ref="AC185">IFERROR(INDEX(bank!$A$2:$P$1212,MATCH($M185&amp;$N185,bank!$Q$2:$Q$1212,0),AC$1),FALSE)</f>
        <v>5502.14-员工费用</v>
      </c>
      <c r="AD185" s="21" t="str" cm="1">
        <f t="array" ref="AD185">IFERROR(INDEX(bank!$A$2:$P$1212,MATCH($M185&amp;$N185,bank!$Q$2:$Q$1212,0),AD$1),FALSE)</f>
        <v>公司团建机场来回打车费</v>
      </c>
      <c r="AE185" s="21" cm="1">
        <f t="array" ref="AE185">IFERROR(INDEX(bank!$A$2:$P$1212,MATCH($M185&amp;$N185,bank!$Q$2:$Q$1212,0),AE$1),FALSE)</f>
        <v>45093.305011574077</v>
      </c>
      <c r="AF185" s="21" cm="1">
        <f t="array" ref="AF185">IFERROR(INDEX(bank!$A$2:$P$1212,MATCH($M185&amp;$N185,bank!$Q$2:$Q$1212,0),AF$1),FALSE)</f>
        <v>0</v>
      </c>
      <c r="AG185" s="21" cm="1">
        <f t="array" ref="AG185">IFERROR(INDEX(bank!$A$2:$P$1212,MATCH($M185&amp;$N185,bank!$Q$2:$Q$1212,0),AG$1),FALSE)</f>
        <v>0</v>
      </c>
      <c r="AH185" s="21" cm="1">
        <f t="array" ref="AH185">IFERROR(INDEX(bank!$A$2:$P$1212,MATCH($M185&amp;$N185,bank!$Q$2:$Q$1212,0),AH$1),FALSE)</f>
        <v>287</v>
      </c>
      <c r="AI185" s="21" cm="1">
        <f t="array" ref="AI185">IFERROR(INDEX(bank!$A$2:$P$1212,MATCH($M185&amp;$N185,bank!$Q$2:$Q$1212,0),AI$1),FALSE)</f>
        <v>287</v>
      </c>
      <c r="AJ185" s="21" cm="1">
        <f t="array" ref="AJ185">IFERROR(INDEX(bank!$A$2:$P$1212,MATCH($M185&amp;$N185,bank!$Q$2:$Q$1212,0),AJ$1),FALSE)</f>
        <v>15541985.16</v>
      </c>
      <c r="AK185" s="21" cm="1">
        <f t="array" ref="AK185">IFERROR(INDEX(bank!$A$2:$P$1212,MATCH($M185&amp;$N185,bank!$Q$2:$Q$1212,0),AK$1),FALSE)</f>
        <v>1</v>
      </c>
      <c r="AL185" s="21" t="b" cm="1">
        <f t="array" ref="AL185">IFERROR(INDEX(bank!$A$2:$P$1212,MATCH($M185&amp;$N185,bank!$Q$2:$Q$1212,0),AL$1),FALSE)</f>
        <v>1</v>
      </c>
      <c r="AM185" s="21" t="str" cm="1">
        <f t="array" ref="AM185">IFERROR(INDEX(bank!$A$2:$P$1212,MATCH($M185&amp;$N185,bank!$Q$2:$Q$1212,0),AM$1),FALSE)</f>
        <v>已关闭</v>
      </c>
    </row>
    <row r="186" spans="1:39" hidden="1">
      <c r="A186" s="18" t="s">
        <v>1026</v>
      </c>
      <c r="B186" s="18" t="s">
        <v>913</v>
      </c>
      <c r="C186" s="18">
        <v>0</v>
      </c>
      <c r="D186" s="20">
        <v>45097.08393040509</v>
      </c>
      <c r="F186" s="18" t="s">
        <v>830</v>
      </c>
      <c r="G186" s="18" t="b">
        <v>0</v>
      </c>
      <c r="H186" s="18">
        <v>0</v>
      </c>
      <c r="I186" s="18">
        <v>1</v>
      </c>
      <c r="L186" s="18">
        <v>550</v>
      </c>
      <c r="M186" s="18" t="s">
        <v>885</v>
      </c>
      <c r="N186" s="18">
        <v>190</v>
      </c>
      <c r="O186" s="19" t="b" cm="1">
        <f t="array" ref="O186">IFERROR(INDEX(cashier!$A$2:$I$672,MATCH($M186&amp;$N186,cashier!$J$2:$J$672,0),O$1),FALSE)</f>
        <v>0</v>
      </c>
      <c r="P186" s="19" t="b" cm="1">
        <f t="array" ref="P186">IFERROR(INDEX(cashier!$A$2:$I$672,MATCH($M186&amp;$N186,cashier!$J$2:$J$672,0),P$1),FALSE)</f>
        <v>0</v>
      </c>
      <c r="Q186" s="19" t="b" cm="1">
        <f t="array" ref="Q186">IFERROR(INDEX(cashier!$A$2:$I$672,MATCH($M186&amp;$N186,cashier!$J$2:$J$672,0),Q$1),FALSE)</f>
        <v>0</v>
      </c>
      <c r="R186" s="19" t="b" cm="1">
        <f t="array" ref="R186">IFERROR(INDEX(cashier!$A$2:$I$672,MATCH($M186&amp;$N186,cashier!$J$2:$J$672,0),R$1),FALSE)</f>
        <v>0</v>
      </c>
      <c r="S186" s="19" t="b" cm="1">
        <f t="array" ref="S186">IFERROR(INDEX(cashier!$A$2:$I$672,MATCH($M186&amp;$N186,cashier!$J$2:$J$672,0),S$1),FALSE)</f>
        <v>0</v>
      </c>
      <c r="T186" s="19" t="b" cm="1">
        <f t="array" ref="T186">IFERROR(INDEX(cashier!$A$2:$I$672,MATCH($M186&amp;$N186,cashier!$J$2:$J$672,0),T$1),FALSE)</f>
        <v>0</v>
      </c>
      <c r="U186" s="19" t="b" cm="1">
        <f t="array" ref="U186">IFERROR(INDEX(cashier!$A$2:$I$672,MATCH($M186&amp;$N186,cashier!$J$2:$J$672,0),U$1),FALSE)</f>
        <v>0</v>
      </c>
      <c r="V186" s="19" t="b" cm="1">
        <f t="array" ref="V186">IFERROR(INDEX(cashier!$A$2:$I$672,MATCH($M186&amp;$N186,cashier!$J$2:$J$672,0),V$1),FALSE)</f>
        <v>0</v>
      </c>
      <c r="W186" s="19" t="b" cm="1">
        <f t="array" ref="W186">IFERROR(INDEX(cashier!$A$2:$I$672,MATCH($M186&amp;$N186,cashier!$J$2:$J$672,0),W$1),FALSE)</f>
        <v>0</v>
      </c>
      <c r="X186" s="21" t="b" cm="1">
        <f t="array" ref="X186">IFERROR(INDEX(bank!$A$2:$P$1212,MATCH($M186&amp;$N186,bank!$Q$2:$Q$1212,0),X$1),FALSE)</f>
        <v>0</v>
      </c>
      <c r="Y186" s="21" t="b" cm="1">
        <f t="array" ref="Y186">IFERROR(INDEX(bank!$A$2:$P$1212,MATCH($M186&amp;$N186,bank!$Q$2:$Q$1212,0),Y$1),FALSE)</f>
        <v>0</v>
      </c>
      <c r="Z186" s="21" t="b" cm="1">
        <f t="array" ref="Z186">IFERROR(INDEX(bank!$A$2:$P$1212,MATCH($M186&amp;$N186,bank!$Q$2:$Q$1212,0),Z$1),FALSE)</f>
        <v>0</v>
      </c>
      <c r="AA186" s="21" t="b" cm="1">
        <f t="array" ref="AA186">IFERROR(INDEX(bank!$A$2:$P$1212,MATCH($M186&amp;$N186,bank!$Q$2:$Q$1212,0),AA$1),FALSE)</f>
        <v>0</v>
      </c>
      <c r="AB186" s="21" t="b" cm="1">
        <f t="array" ref="AB186">IFERROR(INDEX(bank!$A$2:$P$1212,MATCH($M186&amp;$N186,bank!$Q$2:$Q$1212,0),AB$1),FALSE)</f>
        <v>0</v>
      </c>
      <c r="AC186" s="21" t="b" cm="1">
        <f t="array" ref="AC186">IFERROR(INDEX(bank!$A$2:$P$1212,MATCH($M186&amp;$N186,bank!$Q$2:$Q$1212,0),AC$1),FALSE)</f>
        <v>0</v>
      </c>
      <c r="AD186" s="21" t="b" cm="1">
        <f t="array" ref="AD186">IFERROR(INDEX(bank!$A$2:$P$1212,MATCH($M186&amp;$N186,bank!$Q$2:$Q$1212,0),AD$1),FALSE)</f>
        <v>0</v>
      </c>
      <c r="AE186" s="21" t="b" cm="1">
        <f t="array" ref="AE186">IFERROR(INDEX(bank!$A$2:$P$1212,MATCH($M186&amp;$N186,bank!$Q$2:$Q$1212,0),AE$1),FALSE)</f>
        <v>0</v>
      </c>
      <c r="AF186" s="21" t="b" cm="1">
        <f t="array" ref="AF186">IFERROR(INDEX(bank!$A$2:$P$1212,MATCH($M186&amp;$N186,bank!$Q$2:$Q$1212,0),AF$1),FALSE)</f>
        <v>0</v>
      </c>
      <c r="AG186" s="21" t="b" cm="1">
        <f t="array" ref="AG186">IFERROR(INDEX(bank!$A$2:$P$1212,MATCH($M186&amp;$N186,bank!$Q$2:$Q$1212,0),AG$1),FALSE)</f>
        <v>0</v>
      </c>
      <c r="AH186" s="21" t="b" cm="1">
        <f t="array" ref="AH186">IFERROR(INDEX(bank!$A$2:$P$1212,MATCH($M186&amp;$N186,bank!$Q$2:$Q$1212,0),AH$1),FALSE)</f>
        <v>0</v>
      </c>
      <c r="AI186" s="21" t="b" cm="1">
        <f t="array" ref="AI186">IFERROR(INDEX(bank!$A$2:$P$1212,MATCH($M186&amp;$N186,bank!$Q$2:$Q$1212,0),AI$1),FALSE)</f>
        <v>0</v>
      </c>
      <c r="AJ186" s="21" t="b" cm="1">
        <f t="array" ref="AJ186">IFERROR(INDEX(bank!$A$2:$P$1212,MATCH($M186&amp;$N186,bank!$Q$2:$Q$1212,0),AJ$1),FALSE)</f>
        <v>0</v>
      </c>
      <c r="AK186" s="21" t="b" cm="1">
        <f t="array" ref="AK186">IFERROR(INDEX(bank!$A$2:$P$1212,MATCH($M186&amp;$N186,bank!$Q$2:$Q$1212,0),AK$1),FALSE)</f>
        <v>0</v>
      </c>
      <c r="AL186" s="21" t="b" cm="1">
        <f t="array" ref="AL186">IFERROR(INDEX(bank!$A$2:$P$1212,MATCH($M186&amp;$N186,bank!$Q$2:$Q$1212,0),AL$1),FALSE)</f>
        <v>0</v>
      </c>
      <c r="AM186" s="21" t="b" cm="1">
        <f t="array" ref="AM186">IFERROR(INDEX(bank!$A$2:$P$1212,MATCH($M186&amp;$N186,bank!$Q$2:$Q$1212,0),AM$1),FALSE)</f>
        <v>0</v>
      </c>
    </row>
    <row r="187" spans="1:39" hidden="1">
      <c r="A187" s="18" t="s">
        <v>61</v>
      </c>
      <c r="B187" s="18" t="s">
        <v>1054</v>
      </c>
      <c r="C187" s="18">
        <v>0</v>
      </c>
      <c r="D187" s="20">
        <v>45097.144821435177</v>
      </c>
      <c r="F187" s="18" t="s">
        <v>832</v>
      </c>
      <c r="G187" s="18" t="b">
        <v>0</v>
      </c>
      <c r="H187" s="18">
        <v>0</v>
      </c>
      <c r="I187" s="18">
        <v>1</v>
      </c>
      <c r="L187" s="18">
        <v>1800</v>
      </c>
      <c r="M187" s="18" t="s">
        <v>885</v>
      </c>
      <c r="N187" s="18">
        <v>192</v>
      </c>
      <c r="O187" s="19" t="b" cm="1">
        <f t="array" ref="O187">IFERROR(INDEX(cashier!$A$2:$I$672,MATCH($M187&amp;$N187,cashier!$J$2:$J$672,0),O$1),FALSE)</f>
        <v>0</v>
      </c>
      <c r="P187" s="19" t="b" cm="1">
        <f t="array" ref="P187">IFERROR(INDEX(cashier!$A$2:$I$672,MATCH($M187&amp;$N187,cashier!$J$2:$J$672,0),P$1),FALSE)</f>
        <v>0</v>
      </c>
      <c r="Q187" s="19" t="b" cm="1">
        <f t="array" ref="Q187">IFERROR(INDEX(cashier!$A$2:$I$672,MATCH($M187&amp;$N187,cashier!$J$2:$J$672,0),Q$1),FALSE)</f>
        <v>0</v>
      </c>
      <c r="R187" s="19" t="b" cm="1">
        <f t="array" ref="R187">IFERROR(INDEX(cashier!$A$2:$I$672,MATCH($M187&amp;$N187,cashier!$J$2:$J$672,0),R$1),FALSE)</f>
        <v>0</v>
      </c>
      <c r="S187" s="19" t="b" cm="1">
        <f t="array" ref="S187">IFERROR(INDEX(cashier!$A$2:$I$672,MATCH($M187&amp;$N187,cashier!$J$2:$J$672,0),S$1),FALSE)</f>
        <v>0</v>
      </c>
      <c r="T187" s="19" t="b" cm="1">
        <f t="array" ref="T187">IFERROR(INDEX(cashier!$A$2:$I$672,MATCH($M187&amp;$N187,cashier!$J$2:$J$672,0),T$1),FALSE)</f>
        <v>0</v>
      </c>
      <c r="U187" s="19" t="b" cm="1">
        <f t="array" ref="U187">IFERROR(INDEX(cashier!$A$2:$I$672,MATCH($M187&amp;$N187,cashier!$J$2:$J$672,0),U$1),FALSE)</f>
        <v>0</v>
      </c>
      <c r="V187" s="19" t="b" cm="1">
        <f t="array" ref="V187">IFERROR(INDEX(cashier!$A$2:$I$672,MATCH($M187&amp;$N187,cashier!$J$2:$J$672,0),V$1),FALSE)</f>
        <v>0</v>
      </c>
      <c r="W187" s="19" t="b" cm="1">
        <f t="array" ref="W187">IFERROR(INDEX(cashier!$A$2:$I$672,MATCH($M187&amp;$N187,cashier!$J$2:$J$672,0),W$1),FALSE)</f>
        <v>0</v>
      </c>
      <c r="X187" s="21" t="b" cm="1">
        <f t="array" ref="X187">IFERROR(INDEX(bank!$A$2:$P$1212,MATCH($M187&amp;$N187,bank!$Q$2:$Q$1212,0),X$1),FALSE)</f>
        <v>0</v>
      </c>
      <c r="Y187" s="21" t="b" cm="1">
        <f t="array" ref="Y187">IFERROR(INDEX(bank!$A$2:$P$1212,MATCH($M187&amp;$N187,bank!$Q$2:$Q$1212,0),Y$1),FALSE)</f>
        <v>0</v>
      </c>
      <c r="Z187" s="21" t="b" cm="1">
        <f t="array" ref="Z187">IFERROR(INDEX(bank!$A$2:$P$1212,MATCH($M187&amp;$N187,bank!$Q$2:$Q$1212,0),Z$1),FALSE)</f>
        <v>0</v>
      </c>
      <c r="AA187" s="21" t="b" cm="1">
        <f t="array" ref="AA187">IFERROR(INDEX(bank!$A$2:$P$1212,MATCH($M187&amp;$N187,bank!$Q$2:$Q$1212,0),AA$1),FALSE)</f>
        <v>0</v>
      </c>
      <c r="AB187" s="21" t="b" cm="1">
        <f t="array" ref="AB187">IFERROR(INDEX(bank!$A$2:$P$1212,MATCH($M187&amp;$N187,bank!$Q$2:$Q$1212,0),AB$1),FALSE)</f>
        <v>0</v>
      </c>
      <c r="AC187" s="21" t="b" cm="1">
        <f t="array" ref="AC187">IFERROR(INDEX(bank!$A$2:$P$1212,MATCH($M187&amp;$N187,bank!$Q$2:$Q$1212,0),AC$1),FALSE)</f>
        <v>0</v>
      </c>
      <c r="AD187" s="21" t="b" cm="1">
        <f t="array" ref="AD187">IFERROR(INDEX(bank!$A$2:$P$1212,MATCH($M187&amp;$N187,bank!$Q$2:$Q$1212,0),AD$1),FALSE)</f>
        <v>0</v>
      </c>
      <c r="AE187" s="21" t="b" cm="1">
        <f t="array" ref="AE187">IFERROR(INDEX(bank!$A$2:$P$1212,MATCH($M187&amp;$N187,bank!$Q$2:$Q$1212,0),AE$1),FALSE)</f>
        <v>0</v>
      </c>
      <c r="AF187" s="21" t="b" cm="1">
        <f t="array" ref="AF187">IFERROR(INDEX(bank!$A$2:$P$1212,MATCH($M187&amp;$N187,bank!$Q$2:$Q$1212,0),AF$1),FALSE)</f>
        <v>0</v>
      </c>
      <c r="AG187" s="21" t="b" cm="1">
        <f t="array" ref="AG187">IFERROR(INDEX(bank!$A$2:$P$1212,MATCH($M187&amp;$N187,bank!$Q$2:$Q$1212,0),AG$1),FALSE)</f>
        <v>0</v>
      </c>
      <c r="AH187" s="21" t="b" cm="1">
        <f t="array" ref="AH187">IFERROR(INDEX(bank!$A$2:$P$1212,MATCH($M187&amp;$N187,bank!$Q$2:$Q$1212,0),AH$1),FALSE)</f>
        <v>0</v>
      </c>
      <c r="AI187" s="21" t="b" cm="1">
        <f t="array" ref="AI187">IFERROR(INDEX(bank!$A$2:$P$1212,MATCH($M187&amp;$N187,bank!$Q$2:$Q$1212,0),AI$1),FALSE)</f>
        <v>0</v>
      </c>
      <c r="AJ187" s="21" t="b" cm="1">
        <f t="array" ref="AJ187">IFERROR(INDEX(bank!$A$2:$P$1212,MATCH($M187&amp;$N187,bank!$Q$2:$Q$1212,0),AJ$1),FALSE)</f>
        <v>0</v>
      </c>
      <c r="AK187" s="21" t="b" cm="1">
        <f t="array" ref="AK187">IFERROR(INDEX(bank!$A$2:$P$1212,MATCH($M187&amp;$N187,bank!$Q$2:$Q$1212,0),AK$1),FALSE)</f>
        <v>0</v>
      </c>
      <c r="AL187" s="21" t="b" cm="1">
        <f t="array" ref="AL187">IFERROR(INDEX(bank!$A$2:$P$1212,MATCH($M187&amp;$N187,bank!$Q$2:$Q$1212,0),AL$1),FALSE)</f>
        <v>0</v>
      </c>
      <c r="AM187" s="21" t="b" cm="1">
        <f t="array" ref="AM187">IFERROR(INDEX(bank!$A$2:$P$1212,MATCH($M187&amp;$N187,bank!$Q$2:$Q$1212,0),AM$1),FALSE)</f>
        <v>0</v>
      </c>
    </row>
  </sheetData>
  <autoFilter ref="A2:AM187" xr:uid="{00000000-0001-0000-0200-000000000000}">
    <filterColumn colId="5">
      <filters>
        <filter val="已关闭"/>
      </filters>
    </filterColumn>
    <filterColumn colId="14">
      <filters>
        <filter val="FALSE"/>
      </filters>
    </filterColumn>
  </autoFilter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2"/>
  <sheetViews>
    <sheetView workbookViewId="0">
      <selection activeCell="L7" sqref="L7"/>
    </sheetView>
  </sheetViews>
  <sheetFormatPr defaultRowHeight="16.5"/>
  <cols>
    <col min="1" max="1" width="9.125" style="2" bestFit="1" customWidth="1"/>
    <col min="2" max="2" width="9" style="2"/>
    <col min="3" max="3" width="19" style="2" bestFit="1" customWidth="1"/>
    <col min="4" max="4" width="9" style="2"/>
    <col min="5" max="5" width="9.125" style="2" bestFit="1" customWidth="1"/>
    <col min="6" max="6" width="19" style="2" bestFit="1" customWidth="1"/>
    <col min="7" max="7" width="9.125" style="2" bestFit="1" customWidth="1"/>
    <col min="8" max="8" width="9" style="2"/>
    <col min="9" max="9" width="9.125" style="2" bestFit="1" customWidth="1"/>
    <col min="10" max="16384" width="9" style="2"/>
  </cols>
  <sheetData>
    <row r="1" spans="1:10">
      <c r="A1" s="1" t="s">
        <v>1055</v>
      </c>
      <c r="B1" s="1" t="s">
        <v>14</v>
      </c>
      <c r="C1" s="1" t="s">
        <v>1056</v>
      </c>
      <c r="D1" s="1" t="s">
        <v>1057</v>
      </c>
      <c r="E1" s="1" t="s">
        <v>1058</v>
      </c>
      <c r="F1" s="1" t="s">
        <v>15</v>
      </c>
      <c r="G1" s="1" t="s">
        <v>4</v>
      </c>
      <c r="H1" s="1" t="s">
        <v>7</v>
      </c>
      <c r="I1" s="1" t="s">
        <v>1059</v>
      </c>
      <c r="J1" s="15" t="s">
        <v>1078</v>
      </c>
    </row>
    <row r="2" spans="1:10">
      <c r="A2" s="2">
        <v>9</v>
      </c>
      <c r="B2" s="2" t="s">
        <v>21</v>
      </c>
      <c r="C2" s="3">
        <v>44998.376762974527</v>
      </c>
      <c r="D2" s="2" t="s">
        <v>19</v>
      </c>
      <c r="E2" s="2">
        <v>113619.17</v>
      </c>
      <c r="F2" s="3">
        <v>44988.377986111111</v>
      </c>
      <c r="G2" s="2">
        <v>17</v>
      </c>
      <c r="H2" s="2" t="s">
        <v>18</v>
      </c>
      <c r="I2" s="2">
        <v>110.98</v>
      </c>
      <c r="J2" s="2" t="str">
        <f>H2&amp;G2</f>
        <v>付款单17</v>
      </c>
    </row>
    <row r="3" spans="1:10">
      <c r="A3" s="2">
        <v>10</v>
      </c>
      <c r="B3" s="2" t="s">
        <v>38</v>
      </c>
      <c r="C3" s="3">
        <v>44998.377710752313</v>
      </c>
      <c r="D3" s="2" t="s">
        <v>30</v>
      </c>
      <c r="E3" s="2">
        <v>15</v>
      </c>
      <c r="F3" s="3">
        <v>44990.378750000003</v>
      </c>
      <c r="G3" s="2">
        <v>26</v>
      </c>
      <c r="H3" s="2" t="s">
        <v>18</v>
      </c>
      <c r="I3" s="2">
        <v>0</v>
      </c>
      <c r="J3" s="2" t="str">
        <f t="shared" ref="J3:J66" si="0">H3&amp;G3</f>
        <v>付款单26</v>
      </c>
    </row>
    <row r="4" spans="1:10">
      <c r="A4" s="2">
        <v>11</v>
      </c>
      <c r="B4" s="2" t="s">
        <v>38</v>
      </c>
      <c r="C4" s="3">
        <v>44998.377954895826</v>
      </c>
      <c r="D4" s="2" t="s">
        <v>30</v>
      </c>
      <c r="E4" s="2">
        <v>25</v>
      </c>
      <c r="F4" s="3">
        <v>44995.379293981481</v>
      </c>
      <c r="G4" s="2">
        <v>25</v>
      </c>
      <c r="H4" s="2" t="s">
        <v>18</v>
      </c>
      <c r="I4" s="2">
        <v>0</v>
      </c>
      <c r="J4" s="2" t="str">
        <f t="shared" si="0"/>
        <v>付款单25</v>
      </c>
    </row>
    <row r="5" spans="1:10">
      <c r="A5" s="2">
        <v>12</v>
      </c>
      <c r="B5" s="2" t="s">
        <v>27</v>
      </c>
      <c r="C5" s="3">
        <v>44998.379713090268</v>
      </c>
      <c r="D5" s="2" t="s">
        <v>19</v>
      </c>
      <c r="E5" s="2">
        <v>68329.09</v>
      </c>
      <c r="F5" s="3">
        <v>44987.380925925929</v>
      </c>
      <c r="G5" s="2">
        <v>21</v>
      </c>
      <c r="H5" s="2" t="s">
        <v>26</v>
      </c>
      <c r="I5" s="2">
        <v>0</v>
      </c>
      <c r="J5" s="2" t="str">
        <f t="shared" si="0"/>
        <v>收款单21</v>
      </c>
    </row>
    <row r="6" spans="1:10">
      <c r="A6" s="2">
        <v>13</v>
      </c>
      <c r="B6" s="2" t="s">
        <v>27</v>
      </c>
      <c r="C6" s="3">
        <v>44998.380302812497</v>
      </c>
      <c r="D6" s="2" t="s">
        <v>19</v>
      </c>
      <c r="E6" s="2">
        <v>499957.7</v>
      </c>
      <c r="F6" s="3">
        <v>44987.381562499999</v>
      </c>
      <c r="G6" s="2">
        <v>18</v>
      </c>
      <c r="H6" s="2" t="s">
        <v>26</v>
      </c>
      <c r="I6" s="2">
        <v>0</v>
      </c>
      <c r="J6" s="2" t="str">
        <f t="shared" si="0"/>
        <v>收款单18</v>
      </c>
    </row>
    <row r="7" spans="1:10">
      <c r="A7" s="2">
        <v>14</v>
      </c>
      <c r="B7" s="2" t="s">
        <v>31</v>
      </c>
      <c r="C7" s="3">
        <v>44998.409810474543</v>
      </c>
      <c r="D7" s="2" t="s">
        <v>30</v>
      </c>
      <c r="E7" s="2">
        <v>15000</v>
      </c>
      <c r="F7" s="3">
        <v>44995.409618055557</v>
      </c>
      <c r="G7" s="2">
        <v>20</v>
      </c>
      <c r="H7" s="2" t="s">
        <v>18</v>
      </c>
      <c r="I7" s="2">
        <v>0.9</v>
      </c>
      <c r="J7" s="2" t="str">
        <f t="shared" si="0"/>
        <v>付款单20</v>
      </c>
    </row>
    <row r="8" spans="1:10">
      <c r="A8" s="2">
        <v>15</v>
      </c>
      <c r="B8" s="2" t="s">
        <v>31</v>
      </c>
      <c r="C8" s="3">
        <v>44998.411297511571</v>
      </c>
      <c r="D8" s="2" t="s">
        <v>30</v>
      </c>
      <c r="E8" s="2">
        <v>50000</v>
      </c>
      <c r="F8" s="3">
        <v>44995.411365740743</v>
      </c>
      <c r="G8" s="2">
        <v>19</v>
      </c>
      <c r="H8" s="2" t="s">
        <v>18</v>
      </c>
      <c r="I8" s="2">
        <v>0.9</v>
      </c>
      <c r="J8" s="2" t="str">
        <f t="shared" si="0"/>
        <v>付款单19</v>
      </c>
    </row>
    <row r="9" spans="1:10">
      <c r="A9" s="2">
        <v>16</v>
      </c>
      <c r="B9" s="2" t="s">
        <v>27</v>
      </c>
      <c r="C9" s="3">
        <v>44999.144327210648</v>
      </c>
      <c r="D9" s="2" t="s">
        <v>19</v>
      </c>
      <c r="E9" s="2">
        <v>20000</v>
      </c>
      <c r="F9" s="3">
        <v>44986.14539351852</v>
      </c>
      <c r="G9" s="2">
        <v>38</v>
      </c>
      <c r="H9" s="2" t="s">
        <v>26</v>
      </c>
      <c r="I9" s="2">
        <v>0</v>
      </c>
      <c r="J9" s="2" t="str">
        <f t="shared" si="0"/>
        <v>收款单38</v>
      </c>
    </row>
    <row r="10" spans="1:10">
      <c r="A10" s="2">
        <v>17</v>
      </c>
      <c r="B10" s="2" t="s">
        <v>46</v>
      </c>
      <c r="C10" s="3">
        <v>44999.155808425923</v>
      </c>
      <c r="D10" s="2" t="s">
        <v>30</v>
      </c>
      <c r="E10" s="2">
        <v>965580</v>
      </c>
      <c r="F10" s="3">
        <v>44995.146608796298</v>
      </c>
      <c r="G10" s="2">
        <v>36</v>
      </c>
      <c r="H10" s="2" t="s">
        <v>26</v>
      </c>
      <c r="I10" s="2">
        <v>0</v>
      </c>
      <c r="J10" s="2" t="str">
        <f t="shared" si="0"/>
        <v>收款单36</v>
      </c>
    </row>
    <row r="11" spans="1:10">
      <c r="A11" s="2">
        <v>18</v>
      </c>
      <c r="B11" s="2" t="s">
        <v>27</v>
      </c>
      <c r="C11" s="3">
        <v>44999.15642146991</v>
      </c>
      <c r="D11" s="2" t="s">
        <v>19</v>
      </c>
      <c r="E11" s="2">
        <v>259938.08</v>
      </c>
      <c r="F11" s="3">
        <v>44995.157523148147</v>
      </c>
      <c r="G11" s="2">
        <v>37</v>
      </c>
      <c r="H11" s="2" t="s">
        <v>26</v>
      </c>
      <c r="I11" s="2">
        <v>0</v>
      </c>
      <c r="J11" s="2" t="str">
        <f t="shared" si="0"/>
        <v>收款单37</v>
      </c>
    </row>
    <row r="12" spans="1:10">
      <c r="A12" s="2">
        <v>19</v>
      </c>
      <c r="B12" s="2" t="s">
        <v>46</v>
      </c>
      <c r="C12" s="3">
        <v>44999.157075092589</v>
      </c>
      <c r="D12" s="2" t="s">
        <v>30</v>
      </c>
      <c r="E12" s="2">
        <v>899340</v>
      </c>
      <c r="F12" s="3">
        <v>44991.158229166656</v>
      </c>
      <c r="G12" s="2">
        <v>34</v>
      </c>
      <c r="H12" s="2" t="s">
        <v>26</v>
      </c>
      <c r="I12" s="2">
        <v>0</v>
      </c>
      <c r="J12" s="2" t="str">
        <f t="shared" si="0"/>
        <v>收款单34</v>
      </c>
    </row>
    <row r="13" spans="1:10">
      <c r="A13" s="2">
        <v>20</v>
      </c>
      <c r="B13" s="2" t="s">
        <v>27</v>
      </c>
      <c r="C13" s="3">
        <v>44999.157737037043</v>
      </c>
      <c r="D13" s="2" t="s">
        <v>19</v>
      </c>
      <c r="E13" s="2">
        <v>130000</v>
      </c>
      <c r="F13" s="3">
        <v>44991.158854166657</v>
      </c>
      <c r="G13" s="2">
        <v>31</v>
      </c>
      <c r="H13" s="2" t="s">
        <v>18</v>
      </c>
      <c r="I13" s="2">
        <v>15.96</v>
      </c>
      <c r="J13" s="2" t="str">
        <f t="shared" si="0"/>
        <v>付款单31</v>
      </c>
    </row>
    <row r="14" spans="1:10">
      <c r="A14" s="2">
        <v>21</v>
      </c>
      <c r="B14" s="2" t="s">
        <v>27</v>
      </c>
      <c r="C14" s="3">
        <v>44999.158005347221</v>
      </c>
      <c r="D14" s="2" t="s">
        <v>19</v>
      </c>
      <c r="E14" s="2">
        <v>140000</v>
      </c>
      <c r="F14" s="3">
        <v>44992.159398148149</v>
      </c>
      <c r="G14" s="2">
        <v>29</v>
      </c>
      <c r="H14" s="2" t="s">
        <v>18</v>
      </c>
      <c r="I14" s="2">
        <v>35.11</v>
      </c>
      <c r="J14" s="2" t="str">
        <f t="shared" si="0"/>
        <v>付款单29</v>
      </c>
    </row>
    <row r="15" spans="1:10">
      <c r="A15" s="2">
        <v>22</v>
      </c>
      <c r="B15" s="2" t="s">
        <v>27</v>
      </c>
      <c r="C15" s="3">
        <v>44999.158263645833</v>
      </c>
      <c r="D15" s="2" t="s">
        <v>19</v>
      </c>
      <c r="E15" s="2">
        <v>260000</v>
      </c>
      <c r="F15" s="3">
        <v>44988.159675925926</v>
      </c>
      <c r="G15" s="2">
        <v>28</v>
      </c>
      <c r="H15" s="2" t="s">
        <v>18</v>
      </c>
      <c r="I15" s="2">
        <v>15.96</v>
      </c>
      <c r="J15" s="2" t="str">
        <f t="shared" si="0"/>
        <v>付款单28</v>
      </c>
    </row>
    <row r="16" spans="1:10">
      <c r="A16" s="2">
        <v>23</v>
      </c>
      <c r="B16" s="2" t="s">
        <v>46</v>
      </c>
      <c r="C16" s="3">
        <v>44999.333384687503</v>
      </c>
      <c r="D16" s="2" t="s">
        <v>30</v>
      </c>
      <c r="E16" s="2">
        <v>4561.8999999999996</v>
      </c>
      <c r="F16" s="3">
        <v>44995.334675925929</v>
      </c>
      <c r="G16" s="2">
        <v>22</v>
      </c>
      <c r="H16" s="2" t="s">
        <v>885</v>
      </c>
      <c r="I16" s="2">
        <v>0</v>
      </c>
      <c r="J16" s="2" t="str">
        <f t="shared" si="0"/>
        <v>报销单22</v>
      </c>
    </row>
    <row r="17" spans="1:10">
      <c r="A17" s="2">
        <v>24</v>
      </c>
      <c r="B17" s="2" t="s">
        <v>46</v>
      </c>
      <c r="C17" s="3">
        <v>44999.339917824072</v>
      </c>
      <c r="D17" s="2" t="s">
        <v>30</v>
      </c>
      <c r="E17" s="2">
        <v>1067</v>
      </c>
      <c r="F17" s="3">
        <v>44995.341307870367</v>
      </c>
      <c r="G17" s="2">
        <v>25</v>
      </c>
      <c r="H17" s="2" t="s">
        <v>885</v>
      </c>
      <c r="I17" s="2">
        <v>0</v>
      </c>
      <c r="J17" s="2" t="str">
        <f t="shared" si="0"/>
        <v>报销单25</v>
      </c>
    </row>
    <row r="18" spans="1:10">
      <c r="A18" s="2">
        <v>25</v>
      </c>
      <c r="B18" s="2" t="s">
        <v>31</v>
      </c>
      <c r="C18" s="3">
        <v>44999.351913981482</v>
      </c>
      <c r="D18" s="2" t="s">
        <v>30</v>
      </c>
      <c r="E18" s="2">
        <v>963.36</v>
      </c>
      <c r="F18" s="3">
        <v>44998.351759259262</v>
      </c>
      <c r="G18" s="2">
        <v>52</v>
      </c>
      <c r="H18" s="2" t="s">
        <v>18</v>
      </c>
      <c r="I18" s="2">
        <v>0</v>
      </c>
      <c r="J18" s="2" t="str">
        <f t="shared" si="0"/>
        <v>付款单52</v>
      </c>
    </row>
    <row r="19" spans="1:10">
      <c r="A19" s="2">
        <v>26</v>
      </c>
      <c r="B19" s="2" t="s">
        <v>31</v>
      </c>
      <c r="C19" s="3">
        <v>44999.355253368063</v>
      </c>
      <c r="D19" s="2" t="s">
        <v>30</v>
      </c>
      <c r="E19" s="2">
        <v>280</v>
      </c>
      <c r="F19" s="3">
        <v>44987.355185185188</v>
      </c>
      <c r="G19" s="2">
        <v>51</v>
      </c>
      <c r="H19" s="2" t="s">
        <v>18</v>
      </c>
      <c r="I19" s="2">
        <v>0.9</v>
      </c>
      <c r="J19" s="2" t="str">
        <f t="shared" si="0"/>
        <v>付款单51</v>
      </c>
    </row>
    <row r="20" spans="1:10">
      <c r="A20" s="2">
        <v>27</v>
      </c>
      <c r="B20" s="2" t="s">
        <v>31</v>
      </c>
      <c r="C20" s="3">
        <v>44999.355957546293</v>
      </c>
      <c r="D20" s="2" t="s">
        <v>30</v>
      </c>
      <c r="E20" s="2">
        <v>200000</v>
      </c>
      <c r="F20" s="3">
        <v>44992.355810185189</v>
      </c>
      <c r="G20" s="2">
        <v>50</v>
      </c>
      <c r="H20" s="2" t="s">
        <v>18</v>
      </c>
      <c r="I20" s="2">
        <v>0</v>
      </c>
      <c r="J20" s="2" t="str">
        <f t="shared" si="0"/>
        <v>付款单50</v>
      </c>
    </row>
    <row r="21" spans="1:10">
      <c r="A21" s="2">
        <v>28</v>
      </c>
      <c r="B21" s="2" t="s">
        <v>21</v>
      </c>
      <c r="C21" s="3">
        <v>44999.359722442132</v>
      </c>
      <c r="D21" s="2" t="s">
        <v>19</v>
      </c>
      <c r="E21" s="2">
        <v>116517.51</v>
      </c>
      <c r="F21" s="3">
        <v>44988.360960648148</v>
      </c>
      <c r="G21" s="2">
        <v>64</v>
      </c>
      <c r="H21" s="2" t="s">
        <v>26</v>
      </c>
      <c r="I21" s="2">
        <v>0</v>
      </c>
      <c r="J21" s="2" t="str">
        <f t="shared" si="0"/>
        <v>收款单64</v>
      </c>
    </row>
    <row r="22" spans="1:10">
      <c r="A22" s="2">
        <v>29</v>
      </c>
      <c r="B22" s="2" t="s">
        <v>36</v>
      </c>
      <c r="C22" s="3">
        <v>44999.366402187501</v>
      </c>
      <c r="D22" s="2" t="s">
        <v>19</v>
      </c>
      <c r="E22" s="2">
        <v>800</v>
      </c>
      <c r="F22" s="3">
        <v>44999.366493055553</v>
      </c>
      <c r="G22" s="2">
        <v>32</v>
      </c>
      <c r="H22" s="2" t="s">
        <v>18</v>
      </c>
      <c r="I22" s="2">
        <v>0</v>
      </c>
      <c r="J22" s="2" t="str">
        <f t="shared" si="0"/>
        <v>付款单32</v>
      </c>
    </row>
    <row r="23" spans="1:10">
      <c r="A23" s="2">
        <v>30</v>
      </c>
      <c r="B23" s="2" t="s">
        <v>46</v>
      </c>
      <c r="C23" s="3">
        <v>45000.104460798611</v>
      </c>
      <c r="D23" s="2" t="s">
        <v>30</v>
      </c>
      <c r="E23" s="2">
        <v>610</v>
      </c>
      <c r="F23" s="3">
        <v>44995.105879629627</v>
      </c>
      <c r="G23" s="2">
        <v>24</v>
      </c>
      <c r="H23" s="2" t="s">
        <v>885</v>
      </c>
      <c r="I23" s="2">
        <v>0</v>
      </c>
      <c r="J23" s="2" t="str">
        <f t="shared" si="0"/>
        <v>报销单24</v>
      </c>
    </row>
    <row r="24" spans="1:10">
      <c r="A24" s="2">
        <v>31</v>
      </c>
      <c r="B24" s="2" t="s">
        <v>46</v>
      </c>
      <c r="C24" s="3">
        <v>45000.104733726846</v>
      </c>
      <c r="D24" s="2" t="s">
        <v>30</v>
      </c>
      <c r="E24" s="2">
        <v>15000</v>
      </c>
      <c r="F24" s="3">
        <v>44995.106215277781</v>
      </c>
      <c r="G24" s="2">
        <v>23</v>
      </c>
      <c r="H24" s="2" t="s">
        <v>885</v>
      </c>
      <c r="I24" s="2">
        <v>0</v>
      </c>
      <c r="J24" s="2" t="str">
        <f t="shared" si="0"/>
        <v>报销单23</v>
      </c>
    </row>
    <row r="25" spans="1:10">
      <c r="A25" s="2">
        <v>32</v>
      </c>
      <c r="B25" s="2" t="s">
        <v>46</v>
      </c>
      <c r="C25" s="3">
        <v>45000.105000659722</v>
      </c>
      <c r="D25" s="2" t="s">
        <v>30</v>
      </c>
      <c r="E25" s="2">
        <v>1399</v>
      </c>
      <c r="F25" s="3">
        <v>45000.106469907398</v>
      </c>
      <c r="G25" s="2">
        <v>21</v>
      </c>
      <c r="H25" s="2" t="s">
        <v>885</v>
      </c>
      <c r="I25" s="2">
        <v>0</v>
      </c>
      <c r="J25" s="2" t="str">
        <f t="shared" si="0"/>
        <v>报销单21</v>
      </c>
    </row>
    <row r="26" spans="1:10">
      <c r="A26" s="2">
        <v>33</v>
      </c>
      <c r="B26" s="2" t="s">
        <v>46</v>
      </c>
      <c r="C26" s="3">
        <v>45000.10529136574</v>
      </c>
      <c r="D26" s="2" t="s">
        <v>30</v>
      </c>
      <c r="E26" s="2">
        <v>4980</v>
      </c>
      <c r="F26" s="3">
        <v>44995.106782407413</v>
      </c>
      <c r="G26" s="2">
        <v>20</v>
      </c>
      <c r="H26" s="2" t="s">
        <v>885</v>
      </c>
      <c r="I26" s="2">
        <v>0</v>
      </c>
      <c r="J26" s="2" t="str">
        <f t="shared" si="0"/>
        <v>报销单20</v>
      </c>
    </row>
    <row r="27" spans="1:10">
      <c r="A27" s="2">
        <v>34</v>
      </c>
      <c r="B27" s="2" t="s">
        <v>46</v>
      </c>
      <c r="C27" s="3">
        <v>45000.105554108799</v>
      </c>
      <c r="D27" s="2" t="s">
        <v>30</v>
      </c>
      <c r="E27" s="2">
        <v>486.68</v>
      </c>
      <c r="F27" s="3">
        <v>44995.107025462959</v>
      </c>
      <c r="G27" s="2">
        <v>19</v>
      </c>
      <c r="H27" s="2" t="s">
        <v>885</v>
      </c>
      <c r="I27" s="2">
        <v>0</v>
      </c>
      <c r="J27" s="2" t="str">
        <f t="shared" si="0"/>
        <v>报销单19</v>
      </c>
    </row>
    <row r="28" spans="1:10">
      <c r="A28" s="2">
        <v>35</v>
      </c>
      <c r="B28" s="2" t="s">
        <v>46</v>
      </c>
      <c r="C28" s="3">
        <v>45000.105789953697</v>
      </c>
      <c r="D28" s="2" t="s">
        <v>30</v>
      </c>
      <c r="E28" s="2">
        <v>2782</v>
      </c>
      <c r="F28" s="3">
        <v>44995.107256944437</v>
      </c>
      <c r="G28" s="2">
        <v>18</v>
      </c>
      <c r="H28" s="2" t="s">
        <v>885</v>
      </c>
      <c r="I28" s="2">
        <v>0</v>
      </c>
      <c r="J28" s="2" t="str">
        <f t="shared" si="0"/>
        <v>报销单18</v>
      </c>
    </row>
    <row r="29" spans="1:10">
      <c r="A29" s="2">
        <v>36</v>
      </c>
      <c r="B29" s="2" t="s">
        <v>79</v>
      </c>
      <c r="C29" s="3">
        <v>45000.236977256936</v>
      </c>
      <c r="D29" s="2" t="s">
        <v>30</v>
      </c>
      <c r="E29" s="2">
        <v>50000</v>
      </c>
      <c r="F29" s="3">
        <v>44995.236886574072</v>
      </c>
      <c r="G29" s="2">
        <v>71</v>
      </c>
      <c r="H29" s="2" t="s">
        <v>26</v>
      </c>
      <c r="I29" s="2">
        <v>0</v>
      </c>
      <c r="J29" s="2" t="str">
        <f t="shared" si="0"/>
        <v>收款单71</v>
      </c>
    </row>
    <row r="30" spans="1:10">
      <c r="A30" s="2">
        <v>37</v>
      </c>
      <c r="B30" s="2" t="s">
        <v>77</v>
      </c>
      <c r="C30" s="3">
        <v>45000.237405439817</v>
      </c>
      <c r="D30" s="2" t="s">
        <v>30</v>
      </c>
      <c r="E30" s="2">
        <v>15000</v>
      </c>
      <c r="F30" s="3">
        <v>44995.237500000003</v>
      </c>
      <c r="G30" s="2">
        <v>67</v>
      </c>
      <c r="H30" s="2" t="s">
        <v>26</v>
      </c>
      <c r="I30" s="2">
        <v>0</v>
      </c>
      <c r="J30" s="2" t="str">
        <f t="shared" si="0"/>
        <v>收款单67</v>
      </c>
    </row>
    <row r="31" spans="1:10">
      <c r="A31" s="2">
        <v>38</v>
      </c>
      <c r="B31" s="2" t="s">
        <v>31</v>
      </c>
      <c r="C31" s="3">
        <v>45000.237970787042</v>
      </c>
      <c r="D31" s="2" t="s">
        <v>30</v>
      </c>
      <c r="E31" s="2">
        <v>60000</v>
      </c>
      <c r="F31" s="3">
        <v>44995.238043981481</v>
      </c>
      <c r="G31" s="2">
        <v>54</v>
      </c>
      <c r="H31" s="2" t="s">
        <v>26</v>
      </c>
      <c r="I31" s="2">
        <v>0</v>
      </c>
      <c r="J31" s="2" t="str">
        <f t="shared" si="0"/>
        <v>收款单54</v>
      </c>
    </row>
    <row r="32" spans="1:10">
      <c r="A32" s="2">
        <v>39</v>
      </c>
      <c r="B32" s="2" t="s">
        <v>31</v>
      </c>
      <c r="C32" s="3">
        <v>45000.238569560177</v>
      </c>
      <c r="D32" s="2" t="s">
        <v>30</v>
      </c>
      <c r="E32" s="2">
        <v>297.70999999999998</v>
      </c>
      <c r="F32" s="3">
        <v>44988.238587962973</v>
      </c>
      <c r="G32" s="2">
        <v>53</v>
      </c>
      <c r="H32" s="2" t="s">
        <v>26</v>
      </c>
      <c r="I32" s="2">
        <v>0</v>
      </c>
      <c r="J32" s="2" t="str">
        <f t="shared" si="0"/>
        <v>收款单53</v>
      </c>
    </row>
    <row r="33" spans="1:10">
      <c r="A33" s="2">
        <v>40</v>
      </c>
      <c r="B33" s="2" t="s">
        <v>36</v>
      </c>
      <c r="C33" s="3">
        <v>45000.248330439812</v>
      </c>
      <c r="D33" s="2" t="s">
        <v>19</v>
      </c>
      <c r="E33" s="2">
        <v>1600</v>
      </c>
      <c r="F33" s="3">
        <v>44998.248460648138</v>
      </c>
      <c r="G33" s="2">
        <v>24</v>
      </c>
      <c r="H33" s="2" t="s">
        <v>18</v>
      </c>
      <c r="I33" s="2">
        <v>0</v>
      </c>
      <c r="J33" s="2" t="str">
        <f t="shared" si="0"/>
        <v>付款单24</v>
      </c>
    </row>
    <row r="34" spans="1:10">
      <c r="A34" s="2">
        <v>41</v>
      </c>
      <c r="B34" s="2" t="s">
        <v>36</v>
      </c>
      <c r="C34" s="3">
        <v>45000.249189942129</v>
      </c>
      <c r="D34" s="2" t="s">
        <v>19</v>
      </c>
      <c r="E34" s="2">
        <v>1600</v>
      </c>
      <c r="F34" s="3">
        <v>44998.249328703707</v>
      </c>
      <c r="G34" s="2">
        <v>22</v>
      </c>
      <c r="H34" s="2" t="s">
        <v>18</v>
      </c>
      <c r="I34" s="2">
        <v>0</v>
      </c>
      <c r="J34" s="2" t="str">
        <f t="shared" si="0"/>
        <v>付款单22</v>
      </c>
    </row>
    <row r="35" spans="1:10">
      <c r="A35" s="2">
        <v>42</v>
      </c>
      <c r="B35" s="2" t="s">
        <v>31</v>
      </c>
      <c r="C35" s="3">
        <v>45000.249719652777</v>
      </c>
      <c r="D35" s="2" t="s">
        <v>30</v>
      </c>
      <c r="E35" s="2">
        <v>800000</v>
      </c>
      <c r="F35" s="3">
        <v>44986.249837962961</v>
      </c>
      <c r="G35" s="2">
        <v>48</v>
      </c>
      <c r="H35" s="2" t="s">
        <v>18</v>
      </c>
      <c r="I35" s="2">
        <v>0</v>
      </c>
      <c r="J35" s="2" t="str">
        <f t="shared" si="0"/>
        <v>付款单48</v>
      </c>
    </row>
    <row r="36" spans="1:10">
      <c r="A36" s="2">
        <v>43</v>
      </c>
      <c r="B36" s="2" t="s">
        <v>36</v>
      </c>
      <c r="C36" s="3">
        <v>45000.250832106482</v>
      </c>
      <c r="D36" s="2" t="s">
        <v>19</v>
      </c>
      <c r="E36" s="2">
        <v>500000</v>
      </c>
      <c r="F36" s="3">
        <v>45000.250844907408</v>
      </c>
      <c r="G36" s="2">
        <v>72</v>
      </c>
      <c r="H36" s="2" t="s">
        <v>18</v>
      </c>
      <c r="I36" s="2">
        <v>0</v>
      </c>
      <c r="J36" s="2" t="str">
        <f t="shared" si="0"/>
        <v>付款单72</v>
      </c>
    </row>
    <row r="37" spans="1:10">
      <c r="A37" s="2">
        <v>44</v>
      </c>
      <c r="B37" s="2" t="s">
        <v>82</v>
      </c>
      <c r="C37" s="3">
        <v>45000.25264658565</v>
      </c>
      <c r="D37" s="2" t="s">
        <v>19</v>
      </c>
      <c r="E37" s="2">
        <v>609118.34</v>
      </c>
      <c r="F37" s="3">
        <v>45000.253680555557</v>
      </c>
      <c r="G37" s="2">
        <v>73</v>
      </c>
      <c r="H37" s="2" t="s">
        <v>18</v>
      </c>
      <c r="I37" s="2">
        <v>0</v>
      </c>
      <c r="J37" s="2" t="str">
        <f t="shared" si="0"/>
        <v>付款单73</v>
      </c>
    </row>
    <row r="38" spans="1:10">
      <c r="A38" s="2">
        <v>45</v>
      </c>
      <c r="B38" s="2" t="s">
        <v>27</v>
      </c>
      <c r="C38" s="3">
        <v>45000.283506990738</v>
      </c>
      <c r="D38" s="2" t="s">
        <v>19</v>
      </c>
      <c r="E38" s="2">
        <v>116550</v>
      </c>
      <c r="F38" s="3">
        <v>44986.284629629627</v>
      </c>
      <c r="G38" s="2">
        <v>66</v>
      </c>
      <c r="H38" s="2" t="s">
        <v>18</v>
      </c>
      <c r="I38" s="2">
        <v>15.96</v>
      </c>
      <c r="J38" s="2" t="str">
        <f t="shared" si="0"/>
        <v>付款单66</v>
      </c>
    </row>
    <row r="39" spans="1:10">
      <c r="A39" s="2">
        <v>46</v>
      </c>
      <c r="B39" s="2" t="s">
        <v>105</v>
      </c>
      <c r="C39" s="3">
        <v>45000.315725706023</v>
      </c>
      <c r="D39" s="2" t="s">
        <v>19</v>
      </c>
      <c r="E39" s="2">
        <v>144.76</v>
      </c>
      <c r="F39" s="3">
        <v>44988.316944444443</v>
      </c>
      <c r="G39" s="2">
        <v>87</v>
      </c>
      <c r="H39" s="2" t="s">
        <v>18</v>
      </c>
      <c r="I39" s="2">
        <v>0</v>
      </c>
      <c r="J39" s="2" t="str">
        <f t="shared" si="0"/>
        <v>付款单87</v>
      </c>
    </row>
    <row r="40" spans="1:10">
      <c r="A40" s="2">
        <v>47</v>
      </c>
      <c r="B40" s="2" t="s">
        <v>82</v>
      </c>
      <c r="C40" s="3">
        <v>45000.316086944447</v>
      </c>
      <c r="D40" s="2" t="s">
        <v>19</v>
      </c>
      <c r="E40" s="2">
        <v>28.7</v>
      </c>
      <c r="F40" s="3">
        <v>44995.317523148151</v>
      </c>
      <c r="G40" s="2">
        <v>85</v>
      </c>
      <c r="H40" s="2" t="s">
        <v>18</v>
      </c>
      <c r="I40" s="2">
        <v>0</v>
      </c>
      <c r="J40" s="2" t="str">
        <f t="shared" si="0"/>
        <v>付款单85</v>
      </c>
    </row>
    <row r="41" spans="1:10">
      <c r="A41" s="2">
        <v>48</v>
      </c>
      <c r="B41" s="2" t="s">
        <v>45</v>
      </c>
      <c r="C41" s="3">
        <v>45000.31639521991</v>
      </c>
      <c r="D41" s="2" t="s">
        <v>19</v>
      </c>
      <c r="E41" s="2">
        <v>144.76</v>
      </c>
      <c r="F41" s="3">
        <v>44988.317824074067</v>
      </c>
      <c r="G41" s="2">
        <v>33</v>
      </c>
      <c r="H41" s="2" t="s">
        <v>18</v>
      </c>
      <c r="I41" s="2">
        <v>0</v>
      </c>
      <c r="J41" s="2" t="str">
        <f t="shared" si="0"/>
        <v>付款单33</v>
      </c>
    </row>
    <row r="42" spans="1:10">
      <c r="A42" s="2">
        <v>49</v>
      </c>
      <c r="B42" s="2" t="s">
        <v>27</v>
      </c>
      <c r="C42" s="3">
        <v>45000.325531192131</v>
      </c>
      <c r="D42" s="2" t="s">
        <v>19</v>
      </c>
      <c r="E42" s="2">
        <v>111600</v>
      </c>
      <c r="F42" s="3">
        <v>45000.326655092591</v>
      </c>
      <c r="G42" s="2">
        <v>75</v>
      </c>
      <c r="H42" s="2" t="s">
        <v>18</v>
      </c>
      <c r="I42" s="2">
        <v>15.96</v>
      </c>
      <c r="J42" s="2" t="str">
        <f t="shared" si="0"/>
        <v>付款单75</v>
      </c>
    </row>
    <row r="43" spans="1:10">
      <c r="A43" s="2">
        <v>50</v>
      </c>
      <c r="B43" s="2" t="s">
        <v>36</v>
      </c>
      <c r="C43" s="3">
        <v>45000.349424780092</v>
      </c>
      <c r="D43" s="2" t="s">
        <v>19</v>
      </c>
      <c r="E43" s="2">
        <v>28000</v>
      </c>
      <c r="F43" s="3">
        <v>45000.349606481483</v>
      </c>
      <c r="G43" s="2">
        <v>86</v>
      </c>
      <c r="H43" s="2" t="s">
        <v>26</v>
      </c>
      <c r="I43" s="2">
        <v>0</v>
      </c>
      <c r="J43" s="2" t="str">
        <f t="shared" si="0"/>
        <v>收款单86</v>
      </c>
    </row>
    <row r="44" spans="1:10">
      <c r="A44" s="2">
        <v>51</v>
      </c>
      <c r="B44" s="2" t="s">
        <v>77</v>
      </c>
      <c r="C44" s="3">
        <v>45000.380257511577</v>
      </c>
      <c r="D44" s="2" t="s">
        <v>30</v>
      </c>
      <c r="E44" s="2">
        <v>16240</v>
      </c>
      <c r="F44" s="3">
        <v>44995.380300925928</v>
      </c>
      <c r="G44" s="2">
        <v>98</v>
      </c>
      <c r="H44" s="2" t="s">
        <v>18</v>
      </c>
      <c r="I44" s="2">
        <v>0</v>
      </c>
      <c r="J44" s="2" t="str">
        <f t="shared" si="0"/>
        <v>付款单98</v>
      </c>
    </row>
    <row r="45" spans="1:10">
      <c r="A45" s="2">
        <v>52</v>
      </c>
      <c r="B45" s="2" t="s">
        <v>79</v>
      </c>
      <c r="C45" s="3">
        <v>45000.38072721065</v>
      </c>
      <c r="D45" s="2" t="s">
        <v>30</v>
      </c>
      <c r="E45" s="2">
        <v>43677.9</v>
      </c>
      <c r="F45" s="3">
        <v>44999.380706018521</v>
      </c>
      <c r="G45" s="2">
        <v>94</v>
      </c>
      <c r="H45" s="2" t="s">
        <v>18</v>
      </c>
      <c r="I45" s="2">
        <v>0</v>
      </c>
      <c r="J45" s="2" t="str">
        <f t="shared" si="0"/>
        <v>付款单94</v>
      </c>
    </row>
    <row r="46" spans="1:10">
      <c r="A46" s="2">
        <v>53</v>
      </c>
      <c r="B46" s="2" t="s">
        <v>46</v>
      </c>
      <c r="C46" s="3">
        <v>45001.279076874998</v>
      </c>
      <c r="D46" s="2" t="s">
        <v>30</v>
      </c>
      <c r="E46" s="2">
        <v>1000</v>
      </c>
      <c r="F46" s="3">
        <v>45002.28056712963</v>
      </c>
      <c r="G46" s="2">
        <v>26</v>
      </c>
      <c r="H46" s="2" t="s">
        <v>885</v>
      </c>
      <c r="I46" s="2">
        <v>0</v>
      </c>
      <c r="J46" s="2" t="str">
        <f t="shared" si="0"/>
        <v>报销单26</v>
      </c>
    </row>
    <row r="47" spans="1:10">
      <c r="A47" s="2">
        <v>54</v>
      </c>
      <c r="B47" s="2" t="s">
        <v>46</v>
      </c>
      <c r="C47" s="3">
        <v>45001.279376030092</v>
      </c>
      <c r="D47" s="2" t="s">
        <v>30</v>
      </c>
      <c r="E47" s="2">
        <v>405.01</v>
      </c>
      <c r="F47" s="3">
        <v>45002.280868055554</v>
      </c>
      <c r="G47" s="2">
        <v>27</v>
      </c>
      <c r="H47" s="2" t="s">
        <v>885</v>
      </c>
      <c r="I47" s="2">
        <v>0</v>
      </c>
      <c r="J47" s="2" t="str">
        <f t="shared" si="0"/>
        <v>报销单27</v>
      </c>
    </row>
    <row r="48" spans="1:10">
      <c r="A48" s="2">
        <v>55</v>
      </c>
      <c r="B48" s="2" t="s">
        <v>46</v>
      </c>
      <c r="C48" s="3">
        <v>45001.279864027783</v>
      </c>
      <c r="D48" s="2" t="s">
        <v>30</v>
      </c>
      <c r="E48" s="2">
        <v>869</v>
      </c>
      <c r="F48" s="3">
        <v>45002.281354166669</v>
      </c>
      <c r="G48" s="2">
        <v>28</v>
      </c>
      <c r="H48" s="2" t="s">
        <v>885</v>
      </c>
      <c r="I48" s="2">
        <v>0</v>
      </c>
      <c r="J48" s="2" t="str">
        <f t="shared" si="0"/>
        <v>报销单28</v>
      </c>
    </row>
    <row r="49" spans="1:10">
      <c r="A49" s="2">
        <v>56</v>
      </c>
      <c r="B49" s="2" t="s">
        <v>46</v>
      </c>
      <c r="C49" s="3">
        <v>45001.280395752307</v>
      </c>
      <c r="D49" s="2" t="s">
        <v>30</v>
      </c>
      <c r="E49" s="2">
        <v>1589.13</v>
      </c>
      <c r="F49" s="3">
        <v>45001.281886574077</v>
      </c>
      <c r="G49" s="2">
        <v>29</v>
      </c>
      <c r="H49" s="2" t="s">
        <v>885</v>
      </c>
      <c r="I49" s="2">
        <v>0</v>
      </c>
      <c r="J49" s="2" t="str">
        <f t="shared" si="0"/>
        <v>报销单29</v>
      </c>
    </row>
    <row r="50" spans="1:10">
      <c r="A50" s="2">
        <v>57</v>
      </c>
      <c r="B50" s="2" t="s">
        <v>46</v>
      </c>
      <c r="C50" s="3">
        <v>45001.280861122686</v>
      </c>
      <c r="D50" s="2" t="s">
        <v>30</v>
      </c>
      <c r="E50" s="2">
        <v>156</v>
      </c>
      <c r="F50" s="3">
        <v>45002.282233796293</v>
      </c>
      <c r="G50" s="2">
        <v>30</v>
      </c>
      <c r="H50" s="2" t="s">
        <v>885</v>
      </c>
      <c r="I50" s="2">
        <v>0</v>
      </c>
      <c r="J50" s="2" t="str">
        <f t="shared" si="0"/>
        <v>报销单30</v>
      </c>
    </row>
    <row r="51" spans="1:10">
      <c r="A51" s="2">
        <v>58</v>
      </c>
      <c r="B51" s="2" t="s">
        <v>46</v>
      </c>
      <c r="C51" s="3">
        <v>45001.281276388887</v>
      </c>
      <c r="D51" s="2" t="s">
        <v>30</v>
      </c>
      <c r="E51" s="2">
        <v>3337</v>
      </c>
      <c r="F51" s="3">
        <v>45002.282766203702</v>
      </c>
      <c r="G51" s="2">
        <v>31</v>
      </c>
      <c r="H51" s="2" t="s">
        <v>885</v>
      </c>
      <c r="I51" s="2">
        <v>0</v>
      </c>
      <c r="J51" s="2" t="str">
        <f t="shared" si="0"/>
        <v>报销单31</v>
      </c>
    </row>
    <row r="52" spans="1:10">
      <c r="A52" s="2">
        <v>59</v>
      </c>
      <c r="B52" s="2" t="s">
        <v>46</v>
      </c>
      <c r="C52" s="3">
        <v>45001.281538252311</v>
      </c>
      <c r="D52" s="2" t="s">
        <v>30</v>
      </c>
      <c r="E52" s="2">
        <v>3000</v>
      </c>
      <c r="F52" s="3">
        <v>45002.283055555563</v>
      </c>
      <c r="G52" s="2">
        <v>32</v>
      </c>
      <c r="H52" s="2" t="s">
        <v>885</v>
      </c>
      <c r="I52" s="2">
        <v>0</v>
      </c>
      <c r="J52" s="2" t="str">
        <f t="shared" si="0"/>
        <v>报销单32</v>
      </c>
    </row>
    <row r="53" spans="1:10">
      <c r="A53" s="2">
        <v>60</v>
      </c>
      <c r="B53" s="2" t="s">
        <v>46</v>
      </c>
      <c r="C53" s="3">
        <v>45001.281854849527</v>
      </c>
      <c r="D53" s="2" t="s">
        <v>30</v>
      </c>
      <c r="E53" s="2">
        <v>1465</v>
      </c>
      <c r="F53" s="3">
        <v>45002.283333333333</v>
      </c>
      <c r="G53" s="2">
        <v>33</v>
      </c>
      <c r="H53" s="2" t="s">
        <v>885</v>
      </c>
      <c r="I53" s="2">
        <v>0</v>
      </c>
      <c r="J53" s="2" t="str">
        <f t="shared" si="0"/>
        <v>报销单33</v>
      </c>
    </row>
    <row r="54" spans="1:10">
      <c r="A54" s="2">
        <v>61</v>
      </c>
      <c r="B54" s="2" t="s">
        <v>46</v>
      </c>
      <c r="C54" s="3">
        <v>45001.28210084491</v>
      </c>
      <c r="D54" s="2" t="s">
        <v>30</v>
      </c>
      <c r="E54" s="2">
        <v>2114</v>
      </c>
      <c r="F54" s="3">
        <v>45002.28361111111</v>
      </c>
      <c r="G54" s="2">
        <v>34</v>
      </c>
      <c r="H54" s="2" t="s">
        <v>885</v>
      </c>
      <c r="I54" s="2">
        <v>0</v>
      </c>
      <c r="J54" s="2" t="str">
        <f t="shared" si="0"/>
        <v>报销单34</v>
      </c>
    </row>
    <row r="55" spans="1:10">
      <c r="A55" s="2">
        <v>62</v>
      </c>
      <c r="B55" s="2" t="s">
        <v>27</v>
      </c>
      <c r="C55" s="3">
        <v>45001.283776284719</v>
      </c>
      <c r="D55" s="2" t="s">
        <v>19</v>
      </c>
      <c r="E55" s="2">
        <v>7300</v>
      </c>
      <c r="F55" s="3">
        <v>45001.285034722219</v>
      </c>
      <c r="G55" s="2">
        <v>49</v>
      </c>
      <c r="H55" s="2" t="s">
        <v>18</v>
      </c>
      <c r="I55" s="2">
        <v>15.96</v>
      </c>
      <c r="J55" s="2" t="str">
        <f t="shared" si="0"/>
        <v>付款单49</v>
      </c>
    </row>
    <row r="56" spans="1:10">
      <c r="A56" s="2">
        <v>63</v>
      </c>
      <c r="B56" s="2" t="s">
        <v>27</v>
      </c>
      <c r="C56" s="3">
        <v>45001.286018530103</v>
      </c>
      <c r="D56" s="2" t="s">
        <v>19</v>
      </c>
      <c r="E56" s="2">
        <v>155032.60999999999</v>
      </c>
      <c r="F56" s="3">
        <v>44988.287372685183</v>
      </c>
      <c r="G56" s="2">
        <v>118</v>
      </c>
      <c r="H56" s="2" t="s">
        <v>26</v>
      </c>
      <c r="I56" s="2">
        <v>0</v>
      </c>
      <c r="J56" s="2" t="str">
        <f t="shared" si="0"/>
        <v>收款单118</v>
      </c>
    </row>
    <row r="57" spans="1:10">
      <c r="A57" s="2">
        <v>64</v>
      </c>
      <c r="B57" s="2" t="s">
        <v>27</v>
      </c>
      <c r="C57" s="3">
        <v>45001.286608553237</v>
      </c>
      <c r="D57" s="2" t="s">
        <v>19</v>
      </c>
      <c r="E57" s="2">
        <v>14350</v>
      </c>
      <c r="F57" s="3">
        <v>44992.288101851853</v>
      </c>
      <c r="G57" s="2">
        <v>114</v>
      </c>
      <c r="H57" s="2" t="s">
        <v>26</v>
      </c>
      <c r="I57" s="2">
        <v>0</v>
      </c>
      <c r="J57" s="2" t="str">
        <f t="shared" si="0"/>
        <v>收款单114</v>
      </c>
    </row>
    <row r="58" spans="1:10">
      <c r="A58" s="2">
        <v>65</v>
      </c>
      <c r="B58" s="2" t="s">
        <v>27</v>
      </c>
      <c r="C58" s="3">
        <v>45001.288123784732</v>
      </c>
      <c r="D58" s="2" t="s">
        <v>19</v>
      </c>
      <c r="E58" s="2">
        <v>25372.26</v>
      </c>
      <c r="F58" s="3">
        <v>44995.289618055547</v>
      </c>
      <c r="G58" s="2">
        <v>92</v>
      </c>
      <c r="H58" s="2" t="s">
        <v>26</v>
      </c>
      <c r="I58" s="2">
        <v>0</v>
      </c>
      <c r="J58" s="2" t="str">
        <f t="shared" si="0"/>
        <v>收款单92</v>
      </c>
    </row>
    <row r="59" spans="1:10">
      <c r="A59" s="2">
        <v>66</v>
      </c>
      <c r="B59" s="2" t="s">
        <v>27</v>
      </c>
      <c r="C59" s="3">
        <v>45001.289111203703</v>
      </c>
      <c r="D59" s="2" t="s">
        <v>19</v>
      </c>
      <c r="E59" s="2">
        <v>108454.35</v>
      </c>
      <c r="F59" s="3">
        <v>44988.29047453704</v>
      </c>
      <c r="G59" s="2">
        <v>43</v>
      </c>
      <c r="H59" s="2" t="s">
        <v>26</v>
      </c>
      <c r="I59" s="2">
        <v>0</v>
      </c>
      <c r="J59" s="2" t="str">
        <f t="shared" si="0"/>
        <v>收款单43</v>
      </c>
    </row>
    <row r="60" spans="1:10">
      <c r="A60" s="2">
        <v>67</v>
      </c>
      <c r="B60" s="2" t="s">
        <v>31</v>
      </c>
      <c r="C60" s="3">
        <v>45001.303538171298</v>
      </c>
      <c r="D60" s="2" t="s">
        <v>30</v>
      </c>
      <c r="E60" s="2">
        <v>4198</v>
      </c>
      <c r="F60" s="3">
        <v>44987.30363425926</v>
      </c>
      <c r="G60" s="2">
        <v>39</v>
      </c>
      <c r="H60" s="2" t="s">
        <v>26</v>
      </c>
      <c r="I60" s="2">
        <v>0</v>
      </c>
      <c r="J60" s="2" t="str">
        <f t="shared" si="0"/>
        <v>收款单39</v>
      </c>
    </row>
    <row r="61" spans="1:10">
      <c r="A61" s="2">
        <v>68</v>
      </c>
      <c r="B61" s="2" t="s">
        <v>46</v>
      </c>
      <c r="C61" s="3">
        <v>45001.376584560188</v>
      </c>
      <c r="D61" s="2" t="s">
        <v>30</v>
      </c>
      <c r="E61" s="2">
        <v>3145.47</v>
      </c>
      <c r="F61" s="3">
        <v>45002.377997685187</v>
      </c>
      <c r="G61" s="2">
        <v>35</v>
      </c>
      <c r="H61" s="2" t="s">
        <v>885</v>
      </c>
      <c r="I61" s="2">
        <v>0</v>
      </c>
      <c r="J61" s="2" t="str">
        <f t="shared" si="0"/>
        <v>报销单35</v>
      </c>
    </row>
    <row r="62" spans="1:10">
      <c r="A62" s="2">
        <v>69</v>
      </c>
      <c r="B62" s="2" t="s">
        <v>27</v>
      </c>
      <c r="C62" s="3">
        <v>45001.378390763894</v>
      </c>
      <c r="D62" s="2" t="s">
        <v>19</v>
      </c>
      <c r="E62" s="2">
        <v>3300</v>
      </c>
      <c r="F62" s="3">
        <v>44994.379664351851</v>
      </c>
      <c r="G62" s="2">
        <v>90</v>
      </c>
      <c r="H62" s="2" t="s">
        <v>18</v>
      </c>
      <c r="I62" s="2">
        <v>15.96</v>
      </c>
      <c r="J62" s="2" t="str">
        <f t="shared" si="0"/>
        <v>付款单90</v>
      </c>
    </row>
    <row r="63" spans="1:10">
      <c r="A63" s="2">
        <v>70</v>
      </c>
      <c r="B63" s="2" t="s">
        <v>82</v>
      </c>
      <c r="C63" s="3">
        <v>45001.382171134261</v>
      </c>
      <c r="D63" s="2" t="s">
        <v>19</v>
      </c>
      <c r="E63" s="2">
        <v>3125</v>
      </c>
      <c r="F63" s="3">
        <v>45001.383368055547</v>
      </c>
      <c r="G63" s="2">
        <v>88</v>
      </c>
      <c r="H63" s="2" t="s">
        <v>18</v>
      </c>
      <c r="I63" s="2">
        <v>0</v>
      </c>
      <c r="J63" s="2" t="str">
        <f t="shared" si="0"/>
        <v>付款单88</v>
      </c>
    </row>
    <row r="64" spans="1:10">
      <c r="A64" s="2">
        <v>71</v>
      </c>
      <c r="B64" s="2" t="s">
        <v>27</v>
      </c>
      <c r="C64" s="3">
        <v>45001.387177326389</v>
      </c>
      <c r="D64" s="2" t="s">
        <v>19</v>
      </c>
      <c r="E64" s="2">
        <v>414609.33</v>
      </c>
      <c r="F64" s="3">
        <v>44987.387280092589</v>
      </c>
      <c r="G64" s="2">
        <v>151</v>
      </c>
      <c r="H64" s="2" t="s">
        <v>18</v>
      </c>
      <c r="I64" s="2">
        <v>35.11</v>
      </c>
      <c r="J64" s="2" t="str">
        <f t="shared" si="0"/>
        <v>付款单151</v>
      </c>
    </row>
    <row r="65" spans="1:10">
      <c r="A65" s="2">
        <v>72</v>
      </c>
      <c r="B65" s="2" t="s">
        <v>46</v>
      </c>
      <c r="C65" s="3">
        <v>45001.388828761577</v>
      </c>
      <c r="D65" s="2" t="s">
        <v>30</v>
      </c>
      <c r="E65" s="2">
        <v>17350</v>
      </c>
      <c r="F65" s="3">
        <v>44987.388622685183</v>
      </c>
      <c r="G65" s="2">
        <v>143</v>
      </c>
      <c r="H65" s="2" t="s">
        <v>18</v>
      </c>
      <c r="I65" s="2">
        <v>0</v>
      </c>
      <c r="J65" s="2" t="str">
        <f t="shared" si="0"/>
        <v>付款单143</v>
      </c>
    </row>
    <row r="66" spans="1:10">
      <c r="A66" s="2">
        <v>73</v>
      </c>
      <c r="B66" s="2" t="s">
        <v>46</v>
      </c>
      <c r="C66" s="3">
        <v>45001.389913564817</v>
      </c>
      <c r="D66" s="2" t="s">
        <v>30</v>
      </c>
      <c r="E66" s="2">
        <v>16512</v>
      </c>
      <c r="F66" s="3">
        <v>44987.390138888892</v>
      </c>
      <c r="G66" s="2">
        <v>81</v>
      </c>
      <c r="H66" s="2" t="s">
        <v>18</v>
      </c>
      <c r="I66" s="2">
        <v>0</v>
      </c>
      <c r="J66" s="2" t="str">
        <f t="shared" si="0"/>
        <v>付款单81</v>
      </c>
    </row>
    <row r="67" spans="1:10">
      <c r="A67" s="2">
        <v>74</v>
      </c>
      <c r="B67" s="2" t="s">
        <v>36</v>
      </c>
      <c r="C67" s="3">
        <v>45001.391143912027</v>
      </c>
      <c r="D67" s="2" t="s">
        <v>19</v>
      </c>
      <c r="E67" s="2">
        <v>13094</v>
      </c>
      <c r="F67" s="3">
        <v>44991.390636574077</v>
      </c>
      <c r="G67" s="2">
        <v>124</v>
      </c>
      <c r="H67" s="2" t="s">
        <v>18</v>
      </c>
      <c r="I67" s="2">
        <v>0</v>
      </c>
      <c r="J67" s="2" t="str">
        <f t="shared" ref="J67:J130" si="1">H67&amp;G67</f>
        <v>付款单124</v>
      </c>
    </row>
    <row r="68" spans="1:10">
      <c r="A68" s="2">
        <v>75</v>
      </c>
      <c r="B68" s="2" t="s">
        <v>36</v>
      </c>
      <c r="C68" s="3">
        <v>45001.391416863429</v>
      </c>
      <c r="D68" s="2" t="s">
        <v>19</v>
      </c>
      <c r="E68" s="2">
        <v>13094</v>
      </c>
      <c r="F68" s="3">
        <v>44991.39162037037</v>
      </c>
      <c r="G68" s="2">
        <v>149</v>
      </c>
      <c r="H68" s="2" t="s">
        <v>18</v>
      </c>
      <c r="I68" s="2">
        <v>0</v>
      </c>
      <c r="J68" s="2" t="str">
        <f t="shared" si="1"/>
        <v>付款单149</v>
      </c>
    </row>
    <row r="69" spans="1:10">
      <c r="A69" s="2">
        <v>76</v>
      </c>
      <c r="B69" s="2" t="s">
        <v>36</v>
      </c>
      <c r="C69" s="3">
        <v>45001.391958657397</v>
      </c>
      <c r="D69" s="2" t="s">
        <v>19</v>
      </c>
      <c r="E69" s="2">
        <v>3200</v>
      </c>
      <c r="F69" s="3">
        <v>44991.392141203702</v>
      </c>
      <c r="G69" s="2">
        <v>137</v>
      </c>
      <c r="H69" s="2" t="s">
        <v>18</v>
      </c>
      <c r="I69" s="2">
        <v>26</v>
      </c>
      <c r="J69" s="2" t="str">
        <f t="shared" si="1"/>
        <v>付款单137</v>
      </c>
    </row>
    <row r="70" spans="1:10">
      <c r="A70" s="2">
        <v>77</v>
      </c>
      <c r="B70" s="2" t="s">
        <v>36</v>
      </c>
      <c r="C70" s="3">
        <v>45001.392229074067</v>
      </c>
      <c r="D70" s="2" t="s">
        <v>19</v>
      </c>
      <c r="E70" s="2">
        <v>2000</v>
      </c>
      <c r="F70" s="3">
        <v>44991.392430555563</v>
      </c>
      <c r="G70" s="2">
        <v>111</v>
      </c>
      <c r="H70" s="2" t="s">
        <v>18</v>
      </c>
      <c r="I70" s="2">
        <v>0</v>
      </c>
      <c r="J70" s="2" t="str">
        <f t="shared" si="1"/>
        <v>付款单111</v>
      </c>
    </row>
    <row r="71" spans="1:10">
      <c r="A71" s="2">
        <v>78</v>
      </c>
      <c r="B71" s="2" t="s">
        <v>36</v>
      </c>
      <c r="C71" s="3">
        <v>45001.394627280089</v>
      </c>
      <c r="D71" s="2" t="s">
        <v>19</v>
      </c>
      <c r="E71" s="2">
        <v>61744.94</v>
      </c>
      <c r="F71" s="3">
        <v>45000.394861111112</v>
      </c>
      <c r="G71" s="2">
        <v>109</v>
      </c>
      <c r="H71" s="2" t="s">
        <v>26</v>
      </c>
      <c r="I71" s="2">
        <v>0</v>
      </c>
      <c r="J71" s="2" t="str">
        <f t="shared" si="1"/>
        <v>收款单109</v>
      </c>
    </row>
    <row r="72" spans="1:10">
      <c r="A72" s="2">
        <v>79</v>
      </c>
      <c r="B72" s="2" t="s">
        <v>46</v>
      </c>
      <c r="C72" s="3">
        <v>45002.094868541673</v>
      </c>
      <c r="D72" s="2" t="s">
        <v>30</v>
      </c>
      <c r="E72" s="2">
        <v>8232</v>
      </c>
      <c r="F72" s="3">
        <v>45002.096041666657</v>
      </c>
      <c r="G72" s="2">
        <v>76</v>
      </c>
      <c r="H72" s="2" t="s">
        <v>18</v>
      </c>
      <c r="I72" s="2">
        <v>0</v>
      </c>
      <c r="J72" s="2" t="str">
        <f t="shared" si="1"/>
        <v>付款单76</v>
      </c>
    </row>
    <row r="73" spans="1:10">
      <c r="A73" s="2">
        <v>80</v>
      </c>
      <c r="B73" s="2" t="s">
        <v>82</v>
      </c>
      <c r="C73" s="3">
        <v>45002.240153645827</v>
      </c>
      <c r="D73" s="2" t="s">
        <v>19</v>
      </c>
      <c r="E73" s="2">
        <v>6207.94</v>
      </c>
      <c r="F73" s="3">
        <v>45002.241585648153</v>
      </c>
      <c r="G73" s="2">
        <v>154</v>
      </c>
      <c r="H73" s="2" t="s">
        <v>18</v>
      </c>
      <c r="I73" s="2">
        <v>0</v>
      </c>
      <c r="J73" s="2" t="str">
        <f t="shared" si="1"/>
        <v>付款单154</v>
      </c>
    </row>
    <row r="74" spans="1:10">
      <c r="A74" s="2">
        <v>81</v>
      </c>
      <c r="B74" s="2" t="s">
        <v>27</v>
      </c>
      <c r="C74" s="3">
        <v>45002.240470868062</v>
      </c>
      <c r="D74" s="2" t="s">
        <v>19</v>
      </c>
      <c r="E74" s="2">
        <v>40351.64</v>
      </c>
      <c r="F74" s="3">
        <v>45002.241932870369</v>
      </c>
      <c r="G74" s="2">
        <v>102</v>
      </c>
      <c r="H74" s="2" t="s">
        <v>18</v>
      </c>
      <c r="I74" s="2">
        <v>0</v>
      </c>
      <c r="J74" s="2" t="str">
        <f t="shared" si="1"/>
        <v>付款单102</v>
      </c>
    </row>
    <row r="75" spans="1:10">
      <c r="A75" s="2">
        <v>82</v>
      </c>
      <c r="B75" s="2" t="s">
        <v>27</v>
      </c>
      <c r="C75" s="3">
        <v>45002.263506446761</v>
      </c>
      <c r="D75" s="2" t="s">
        <v>19</v>
      </c>
      <c r="E75" s="2">
        <v>1412</v>
      </c>
      <c r="F75" s="3">
        <v>45002.264108796298</v>
      </c>
      <c r="G75" s="2">
        <v>78</v>
      </c>
      <c r="H75" s="2" t="s">
        <v>18</v>
      </c>
      <c r="I75" s="2">
        <v>15.96</v>
      </c>
      <c r="J75" s="2" t="str">
        <f t="shared" si="1"/>
        <v>付款单78</v>
      </c>
    </row>
    <row r="76" spans="1:10">
      <c r="A76" s="2">
        <v>83</v>
      </c>
      <c r="B76" s="2" t="s">
        <v>36</v>
      </c>
      <c r="C76" s="3">
        <v>45002.281959247688</v>
      </c>
      <c r="D76" s="2" t="s">
        <v>19</v>
      </c>
      <c r="E76" s="2">
        <v>39625.96</v>
      </c>
      <c r="F76" s="3">
        <v>45002.282152777778</v>
      </c>
      <c r="G76" s="2">
        <v>47</v>
      </c>
      <c r="H76" s="2" t="s">
        <v>18</v>
      </c>
      <c r="I76" s="2">
        <v>0</v>
      </c>
      <c r="J76" s="2" t="str">
        <f t="shared" si="1"/>
        <v>付款单47</v>
      </c>
    </row>
    <row r="77" spans="1:10">
      <c r="A77" s="2">
        <v>84</v>
      </c>
      <c r="B77" s="2" t="s">
        <v>36</v>
      </c>
      <c r="C77" s="3">
        <v>45002.283557870367</v>
      </c>
      <c r="D77" s="2" t="s">
        <v>19</v>
      </c>
      <c r="E77" s="2">
        <v>39625.96</v>
      </c>
      <c r="F77" s="3">
        <v>45002.282858796287</v>
      </c>
      <c r="G77" s="2">
        <v>45</v>
      </c>
      <c r="H77" s="2" t="s">
        <v>18</v>
      </c>
      <c r="I77" s="2">
        <v>0</v>
      </c>
      <c r="J77" s="2" t="str">
        <f t="shared" si="1"/>
        <v>付款单45</v>
      </c>
    </row>
    <row r="78" spans="1:10">
      <c r="A78" s="2">
        <v>85</v>
      </c>
      <c r="B78" s="2" t="s">
        <v>36</v>
      </c>
      <c r="C78" s="3">
        <v>45002.305773078697</v>
      </c>
      <c r="D78" s="2" t="s">
        <v>19</v>
      </c>
      <c r="E78" s="2">
        <v>609118.34</v>
      </c>
      <c r="F78" s="3">
        <v>45002.307071759264</v>
      </c>
      <c r="G78" s="2">
        <v>160</v>
      </c>
      <c r="H78" s="2" t="s">
        <v>26</v>
      </c>
      <c r="I78" s="2">
        <v>0</v>
      </c>
      <c r="J78" s="2" t="str">
        <f t="shared" si="1"/>
        <v>收款单160</v>
      </c>
    </row>
    <row r="79" spans="1:10">
      <c r="A79" s="2">
        <v>86</v>
      </c>
      <c r="B79" s="2" t="s">
        <v>36</v>
      </c>
      <c r="C79" s="3">
        <v>45002.341399224541</v>
      </c>
      <c r="D79" s="2" t="s">
        <v>19</v>
      </c>
      <c r="E79" s="2">
        <v>4912</v>
      </c>
      <c r="F79" s="3">
        <v>44986.341180555559</v>
      </c>
      <c r="G79" s="2">
        <v>153</v>
      </c>
      <c r="H79" s="2" t="s">
        <v>18</v>
      </c>
      <c r="I79" s="2">
        <v>0</v>
      </c>
      <c r="J79" s="2" t="str">
        <f t="shared" si="1"/>
        <v>付款单153</v>
      </c>
    </row>
    <row r="80" spans="1:10">
      <c r="A80" s="2">
        <v>87</v>
      </c>
      <c r="B80" s="2" t="s">
        <v>36</v>
      </c>
      <c r="C80" s="3">
        <v>45002.349328877317</v>
      </c>
      <c r="D80" s="2" t="s">
        <v>19</v>
      </c>
      <c r="E80" s="2">
        <v>15208.31</v>
      </c>
      <c r="F80" s="3">
        <v>45002.349594907413</v>
      </c>
      <c r="G80" s="2">
        <v>168</v>
      </c>
      <c r="H80" s="2" t="s">
        <v>18</v>
      </c>
      <c r="I80" s="2">
        <v>0</v>
      </c>
      <c r="J80" s="2" t="str">
        <f t="shared" si="1"/>
        <v>付款单168</v>
      </c>
    </row>
    <row r="81" spans="1:10">
      <c r="A81" s="2">
        <v>88</v>
      </c>
      <c r="B81" s="2" t="s">
        <v>36</v>
      </c>
      <c r="C81" s="3">
        <v>45002.349724699066</v>
      </c>
      <c r="D81" s="2" t="s">
        <v>19</v>
      </c>
      <c r="E81" s="2">
        <v>9471.9699999999993</v>
      </c>
      <c r="F81" s="3">
        <v>45002.350046296298</v>
      </c>
      <c r="G81" s="2">
        <v>166</v>
      </c>
      <c r="H81" s="2" t="s">
        <v>18</v>
      </c>
      <c r="I81" s="2">
        <v>0</v>
      </c>
      <c r="J81" s="2" t="str">
        <f t="shared" si="1"/>
        <v>付款单166</v>
      </c>
    </row>
    <row r="82" spans="1:10">
      <c r="A82" s="2">
        <v>89</v>
      </c>
      <c r="B82" s="2" t="s">
        <v>36</v>
      </c>
      <c r="C82" s="3">
        <v>45002.35029209491</v>
      </c>
      <c r="D82" s="2" t="s">
        <v>19</v>
      </c>
      <c r="E82" s="2">
        <v>3603.11</v>
      </c>
      <c r="F82" s="3">
        <v>45002.350451388891</v>
      </c>
      <c r="G82" s="2">
        <v>164</v>
      </c>
      <c r="H82" s="2" t="s">
        <v>18</v>
      </c>
      <c r="I82" s="2">
        <v>0</v>
      </c>
      <c r="J82" s="2" t="str">
        <f t="shared" si="1"/>
        <v>付款单164</v>
      </c>
    </row>
    <row r="83" spans="1:10">
      <c r="A83" s="2">
        <v>90</v>
      </c>
      <c r="B83" s="2" t="s">
        <v>36</v>
      </c>
      <c r="C83" s="3">
        <v>45002.350696608803</v>
      </c>
      <c r="D83" s="2" t="s">
        <v>19</v>
      </c>
      <c r="E83" s="2">
        <v>24190.080000000002</v>
      </c>
      <c r="F83" s="3">
        <v>45002.350925925923</v>
      </c>
      <c r="G83" s="2">
        <v>162</v>
      </c>
      <c r="H83" s="2" t="s">
        <v>18</v>
      </c>
      <c r="I83" s="2">
        <v>0</v>
      </c>
      <c r="J83" s="2" t="str">
        <f t="shared" si="1"/>
        <v>付款单162</v>
      </c>
    </row>
    <row r="84" spans="1:10">
      <c r="A84" s="2">
        <v>91</v>
      </c>
      <c r="B84" s="2" t="s">
        <v>27</v>
      </c>
      <c r="C84" s="3">
        <v>45005.082098611107</v>
      </c>
      <c r="D84" s="2" t="s">
        <v>19</v>
      </c>
      <c r="E84" s="2">
        <v>11646.12</v>
      </c>
      <c r="F84" s="3">
        <v>45001.083726851852</v>
      </c>
      <c r="G84" s="2">
        <v>158</v>
      </c>
      <c r="H84" s="2" t="s">
        <v>26</v>
      </c>
      <c r="I84" s="2">
        <v>0</v>
      </c>
      <c r="J84" s="2" t="str">
        <f t="shared" si="1"/>
        <v>收款单158</v>
      </c>
    </row>
    <row r="85" spans="1:10">
      <c r="A85" s="2">
        <v>92</v>
      </c>
      <c r="B85" s="2" t="s">
        <v>27</v>
      </c>
      <c r="C85" s="3">
        <v>45005.325332395827</v>
      </c>
      <c r="D85" s="2" t="s">
        <v>19</v>
      </c>
      <c r="E85" s="2">
        <v>150000</v>
      </c>
      <c r="F85" s="3">
        <v>45005.321562500001</v>
      </c>
      <c r="G85" s="2">
        <v>180</v>
      </c>
      <c r="H85" s="2" t="s">
        <v>18</v>
      </c>
      <c r="I85" s="2">
        <v>15.96</v>
      </c>
      <c r="J85" s="2" t="str">
        <f t="shared" si="1"/>
        <v>付款单180</v>
      </c>
    </row>
    <row r="86" spans="1:10">
      <c r="A86" s="2">
        <v>93</v>
      </c>
      <c r="B86" s="2" t="s">
        <v>46</v>
      </c>
      <c r="C86" s="3">
        <v>45005.32689895833</v>
      </c>
      <c r="D86" s="2" t="s">
        <v>30</v>
      </c>
      <c r="E86" s="2">
        <v>20184</v>
      </c>
      <c r="F86" s="3">
        <v>45005.32849537037</v>
      </c>
      <c r="G86" s="2">
        <v>173</v>
      </c>
      <c r="H86" s="2" t="s">
        <v>18</v>
      </c>
      <c r="I86" s="2">
        <v>0</v>
      </c>
      <c r="J86" s="2" t="str">
        <f t="shared" si="1"/>
        <v>付款单173</v>
      </c>
    </row>
    <row r="87" spans="1:10">
      <c r="A87" s="2">
        <v>94</v>
      </c>
      <c r="B87" s="2" t="s">
        <v>46</v>
      </c>
      <c r="C87" s="3">
        <v>45006.079139363428</v>
      </c>
      <c r="D87" s="2" t="s">
        <v>30</v>
      </c>
      <c r="E87" s="2">
        <v>16241</v>
      </c>
      <c r="F87" s="3">
        <v>44995.079201388893</v>
      </c>
      <c r="G87" s="2">
        <v>117</v>
      </c>
      <c r="H87" s="2" t="s">
        <v>18</v>
      </c>
      <c r="I87" s="2">
        <v>0</v>
      </c>
      <c r="J87" s="2" t="str">
        <f t="shared" si="1"/>
        <v>付款单117</v>
      </c>
    </row>
    <row r="88" spans="1:10">
      <c r="A88" s="2">
        <v>95</v>
      </c>
      <c r="B88" s="2" t="s">
        <v>46</v>
      </c>
      <c r="C88" s="3">
        <v>45006.080323946757</v>
      </c>
      <c r="D88" s="2" t="s">
        <v>30</v>
      </c>
      <c r="E88" s="2">
        <v>10023</v>
      </c>
      <c r="F88" s="3">
        <v>44995.080590277779</v>
      </c>
      <c r="G88" s="2">
        <v>141</v>
      </c>
      <c r="H88" s="2" t="s">
        <v>18</v>
      </c>
      <c r="I88" s="2">
        <v>0</v>
      </c>
      <c r="J88" s="2" t="str">
        <f t="shared" si="1"/>
        <v>付款单141</v>
      </c>
    </row>
    <row r="89" spans="1:10">
      <c r="A89" s="2">
        <v>96</v>
      </c>
      <c r="B89" s="2" t="s">
        <v>46</v>
      </c>
      <c r="C89" s="3">
        <v>45006.080705347224</v>
      </c>
      <c r="D89" s="2" t="s">
        <v>30</v>
      </c>
      <c r="E89" s="2">
        <v>6902</v>
      </c>
      <c r="F89" s="3">
        <v>44995.080960648149</v>
      </c>
      <c r="G89" s="2">
        <v>139</v>
      </c>
      <c r="H89" s="2" t="s">
        <v>18</v>
      </c>
      <c r="I89" s="2">
        <v>0</v>
      </c>
      <c r="J89" s="2" t="str">
        <f t="shared" si="1"/>
        <v>付款单139</v>
      </c>
    </row>
    <row r="90" spans="1:10">
      <c r="A90" s="2">
        <v>97</v>
      </c>
      <c r="B90" s="2" t="s">
        <v>46</v>
      </c>
      <c r="C90" s="3">
        <v>45006.0811240162</v>
      </c>
      <c r="D90" s="2" t="s">
        <v>30</v>
      </c>
      <c r="E90" s="2">
        <v>6046</v>
      </c>
      <c r="F90" s="3">
        <v>44995.081238425933</v>
      </c>
      <c r="G90" s="2">
        <v>113</v>
      </c>
      <c r="H90" s="2" t="s">
        <v>18</v>
      </c>
      <c r="I90" s="2">
        <v>0</v>
      </c>
      <c r="J90" s="2" t="str">
        <f t="shared" si="1"/>
        <v>付款单113</v>
      </c>
    </row>
    <row r="91" spans="1:10">
      <c r="A91" s="2">
        <v>98</v>
      </c>
      <c r="B91" s="2" t="s">
        <v>46</v>
      </c>
      <c r="C91" s="3">
        <v>45006.082161307873</v>
      </c>
      <c r="D91" s="2" t="s">
        <v>30</v>
      </c>
      <c r="E91" s="2">
        <v>6189.41</v>
      </c>
      <c r="F91" s="3">
        <v>44987.082430555558</v>
      </c>
      <c r="G91" s="2">
        <v>120</v>
      </c>
      <c r="H91" s="2" t="s">
        <v>18</v>
      </c>
      <c r="I91" s="2">
        <v>0</v>
      </c>
      <c r="J91" s="2" t="str">
        <f t="shared" si="1"/>
        <v>付款单120</v>
      </c>
    </row>
    <row r="92" spans="1:10">
      <c r="A92" s="2">
        <v>99</v>
      </c>
      <c r="B92" s="2" t="s">
        <v>36</v>
      </c>
      <c r="C92" s="3">
        <v>45006.082810358799</v>
      </c>
      <c r="D92" s="2" t="s">
        <v>19</v>
      </c>
      <c r="E92" s="2">
        <v>94088.53</v>
      </c>
      <c r="F92" s="3">
        <v>44987.082800925928</v>
      </c>
      <c r="G92" s="2">
        <v>145</v>
      </c>
      <c r="H92" s="2" t="s">
        <v>18</v>
      </c>
      <c r="I92" s="2">
        <v>0</v>
      </c>
      <c r="J92" s="2" t="str">
        <f t="shared" si="1"/>
        <v>付款单145</v>
      </c>
    </row>
    <row r="93" spans="1:10">
      <c r="A93" s="2">
        <v>100</v>
      </c>
      <c r="B93" s="2" t="s">
        <v>36</v>
      </c>
      <c r="C93" s="3">
        <v>45006.083135694447</v>
      </c>
      <c r="D93" s="2" t="s">
        <v>19</v>
      </c>
      <c r="E93" s="2">
        <v>96803.5</v>
      </c>
      <c r="F93" s="3">
        <v>44987.083425925928</v>
      </c>
      <c r="G93" s="2">
        <v>122</v>
      </c>
      <c r="H93" s="2" t="s">
        <v>18</v>
      </c>
      <c r="I93" s="2">
        <v>0</v>
      </c>
      <c r="J93" s="2" t="str">
        <f t="shared" si="1"/>
        <v>付款单122</v>
      </c>
    </row>
    <row r="94" spans="1:10">
      <c r="A94" s="2">
        <v>101</v>
      </c>
      <c r="B94" s="2" t="s">
        <v>31</v>
      </c>
      <c r="C94" s="3">
        <v>45006.083873854157</v>
      </c>
      <c r="D94" s="2" t="s">
        <v>30</v>
      </c>
      <c r="E94" s="2">
        <v>0.65</v>
      </c>
      <c r="F94" s="3">
        <v>45006.083865740737</v>
      </c>
      <c r="G94" s="2">
        <v>38</v>
      </c>
      <c r="H94" s="2" t="s">
        <v>885</v>
      </c>
      <c r="I94" s="2">
        <v>3.6</v>
      </c>
      <c r="J94" s="2" t="str">
        <f t="shared" si="1"/>
        <v>报销单38</v>
      </c>
    </row>
    <row r="95" spans="1:10">
      <c r="A95" s="2">
        <v>102</v>
      </c>
      <c r="B95" s="2" t="s">
        <v>27</v>
      </c>
      <c r="C95" s="3">
        <v>45006.102728530102</v>
      </c>
      <c r="D95" s="2" t="s">
        <v>19</v>
      </c>
      <c r="E95" s="2">
        <v>108750</v>
      </c>
      <c r="F95" s="3">
        <v>45006.104421296302</v>
      </c>
      <c r="G95" s="2">
        <v>96</v>
      </c>
      <c r="H95" s="2" t="s">
        <v>18</v>
      </c>
      <c r="I95" s="2">
        <v>0</v>
      </c>
      <c r="J95" s="2" t="str">
        <f t="shared" si="1"/>
        <v>付款单96</v>
      </c>
    </row>
    <row r="96" spans="1:10">
      <c r="A96" s="2">
        <v>103</v>
      </c>
      <c r="B96" s="2" t="s">
        <v>27</v>
      </c>
      <c r="C96" s="3">
        <v>45006.103149259259</v>
      </c>
      <c r="D96" s="2" t="s">
        <v>19</v>
      </c>
      <c r="E96" s="2">
        <v>99918.13</v>
      </c>
      <c r="F96" s="3">
        <v>45006.104733796303</v>
      </c>
      <c r="G96" s="2">
        <v>106</v>
      </c>
      <c r="H96" s="2" t="s">
        <v>18</v>
      </c>
      <c r="I96" s="2">
        <v>0</v>
      </c>
      <c r="J96" s="2" t="str">
        <f t="shared" si="1"/>
        <v>付款单106</v>
      </c>
    </row>
    <row r="97" spans="1:10">
      <c r="A97" s="2">
        <v>104</v>
      </c>
      <c r="B97" s="2" t="s">
        <v>27</v>
      </c>
      <c r="C97" s="3">
        <v>45006.103392349527</v>
      </c>
      <c r="D97" s="2" t="s">
        <v>19</v>
      </c>
      <c r="E97" s="2">
        <v>107610</v>
      </c>
      <c r="F97" s="3">
        <v>45006.105081018519</v>
      </c>
      <c r="G97" s="2">
        <v>104</v>
      </c>
      <c r="H97" s="2" t="s">
        <v>18</v>
      </c>
      <c r="I97" s="2">
        <v>15.97</v>
      </c>
      <c r="J97" s="2" t="str">
        <f t="shared" si="1"/>
        <v>付款单104</v>
      </c>
    </row>
    <row r="98" spans="1:10">
      <c r="A98" s="2">
        <v>105</v>
      </c>
      <c r="B98" s="2" t="s">
        <v>27</v>
      </c>
      <c r="C98" s="3">
        <v>45006.103671469908</v>
      </c>
      <c r="D98" s="2" t="s">
        <v>19</v>
      </c>
      <c r="E98" s="2">
        <v>38376</v>
      </c>
      <c r="F98" s="3">
        <v>45006.105347222219</v>
      </c>
      <c r="G98" s="2">
        <v>100</v>
      </c>
      <c r="H98" s="2" t="s">
        <v>18</v>
      </c>
      <c r="I98" s="2">
        <v>0</v>
      </c>
      <c r="J98" s="2" t="str">
        <f t="shared" si="1"/>
        <v>付款单100</v>
      </c>
    </row>
    <row r="99" spans="1:10">
      <c r="A99" s="2">
        <v>106</v>
      </c>
      <c r="B99" s="2" t="s">
        <v>45</v>
      </c>
      <c r="C99" s="3">
        <v>45006.125018437502</v>
      </c>
      <c r="D99" s="2" t="s">
        <v>19</v>
      </c>
      <c r="E99" s="2">
        <v>1500</v>
      </c>
      <c r="F99" s="3">
        <v>45006.12672453704</v>
      </c>
      <c r="G99" s="2">
        <v>199</v>
      </c>
      <c r="H99" s="2" t="s">
        <v>18</v>
      </c>
      <c r="I99" s="2">
        <v>0</v>
      </c>
      <c r="J99" s="2" t="str">
        <f t="shared" si="1"/>
        <v>付款单199</v>
      </c>
    </row>
    <row r="100" spans="1:10">
      <c r="A100" s="2">
        <v>107</v>
      </c>
      <c r="B100" s="2" t="s">
        <v>82</v>
      </c>
      <c r="C100" s="3">
        <v>45006.140291412034</v>
      </c>
      <c r="D100" s="2" t="s">
        <v>19</v>
      </c>
      <c r="E100" s="2">
        <v>5904</v>
      </c>
      <c r="F100" s="3">
        <v>45007.142002314817</v>
      </c>
      <c r="G100" s="2">
        <v>156</v>
      </c>
      <c r="H100" s="2" t="s">
        <v>18</v>
      </c>
      <c r="I100" s="2">
        <v>0</v>
      </c>
      <c r="J100" s="2" t="str">
        <f t="shared" si="1"/>
        <v>付款单156</v>
      </c>
    </row>
    <row r="101" spans="1:10">
      <c r="A101" s="2">
        <v>108</v>
      </c>
      <c r="B101" s="2" t="s">
        <v>27</v>
      </c>
      <c r="C101" s="3">
        <v>45006.27821679398</v>
      </c>
      <c r="D101" s="2" t="s">
        <v>19</v>
      </c>
      <c r="E101" s="2">
        <v>1851.9</v>
      </c>
      <c r="F101" s="3">
        <v>45006.279930555553</v>
      </c>
      <c r="G101" s="2">
        <v>171</v>
      </c>
      <c r="H101" s="2" t="s">
        <v>18</v>
      </c>
      <c r="I101" s="2">
        <v>15.97</v>
      </c>
      <c r="J101" s="2" t="str">
        <f t="shared" si="1"/>
        <v>付款单171</v>
      </c>
    </row>
    <row r="102" spans="1:10">
      <c r="A102" s="2">
        <v>109</v>
      </c>
      <c r="B102" s="2" t="s">
        <v>46</v>
      </c>
      <c r="C102" s="3">
        <v>45006.311039687498</v>
      </c>
      <c r="D102" s="2" t="s">
        <v>30</v>
      </c>
      <c r="E102" s="2">
        <v>1943204.95</v>
      </c>
      <c r="F102" s="3">
        <v>45006.312685185178</v>
      </c>
      <c r="G102" s="2">
        <v>178</v>
      </c>
      <c r="H102" s="2" t="s">
        <v>18</v>
      </c>
      <c r="I102" s="2">
        <v>0</v>
      </c>
      <c r="J102" s="2" t="str">
        <f t="shared" si="1"/>
        <v>付款单178</v>
      </c>
    </row>
    <row r="103" spans="1:10">
      <c r="A103" s="2">
        <v>110</v>
      </c>
      <c r="B103" s="2" t="s">
        <v>46</v>
      </c>
      <c r="C103" s="3">
        <v>45006.330040983798</v>
      </c>
      <c r="D103" s="2" t="s">
        <v>30</v>
      </c>
      <c r="E103" s="2">
        <v>403684.12</v>
      </c>
      <c r="F103" s="3">
        <v>45006.331620370373</v>
      </c>
      <c r="G103" s="2">
        <v>177</v>
      </c>
      <c r="H103" s="2" t="s">
        <v>18</v>
      </c>
      <c r="I103" s="2">
        <v>0</v>
      </c>
      <c r="J103" s="2" t="str">
        <f t="shared" si="1"/>
        <v>付款单177</v>
      </c>
    </row>
    <row r="104" spans="1:10">
      <c r="A104" s="2">
        <v>111</v>
      </c>
      <c r="B104" s="2" t="s">
        <v>27</v>
      </c>
      <c r="C104" s="3">
        <v>45006.401440034722</v>
      </c>
      <c r="D104" s="2" t="s">
        <v>19</v>
      </c>
      <c r="E104" s="2">
        <v>18064.580000000002</v>
      </c>
      <c r="F104" s="3">
        <v>45005.40283564815</v>
      </c>
      <c r="G104" s="2">
        <v>197</v>
      </c>
      <c r="H104" s="2" t="s">
        <v>26</v>
      </c>
      <c r="I104" s="2">
        <v>0</v>
      </c>
      <c r="J104" s="2" t="str">
        <f t="shared" si="1"/>
        <v>收款单197</v>
      </c>
    </row>
    <row r="105" spans="1:10">
      <c r="A105" s="2">
        <v>112</v>
      </c>
      <c r="B105" s="2" t="s">
        <v>27</v>
      </c>
      <c r="C105" s="3">
        <v>45006.40193670139</v>
      </c>
      <c r="D105" s="2" t="s">
        <v>19</v>
      </c>
      <c r="E105" s="2">
        <v>93930.2</v>
      </c>
      <c r="F105" s="3">
        <v>45005.403495370367</v>
      </c>
      <c r="G105" s="2">
        <v>195</v>
      </c>
      <c r="H105" s="2" t="s">
        <v>26</v>
      </c>
      <c r="I105" s="2">
        <v>0</v>
      </c>
      <c r="J105" s="2" t="str">
        <f t="shared" si="1"/>
        <v>收款单195</v>
      </c>
    </row>
    <row r="106" spans="1:10">
      <c r="A106" s="2">
        <v>113</v>
      </c>
      <c r="B106" s="2" t="s">
        <v>27</v>
      </c>
      <c r="C106" s="3">
        <v>45006.402415891207</v>
      </c>
      <c r="D106" s="2" t="s">
        <v>19</v>
      </c>
      <c r="E106" s="2">
        <v>45802.2</v>
      </c>
      <c r="F106" s="3">
        <v>45002.404027777768</v>
      </c>
      <c r="G106" s="2">
        <v>174</v>
      </c>
      <c r="H106" s="2" t="s">
        <v>26</v>
      </c>
      <c r="I106" s="2">
        <v>0</v>
      </c>
      <c r="J106" s="2" t="str">
        <f t="shared" si="1"/>
        <v>收款单174</v>
      </c>
    </row>
    <row r="107" spans="1:10">
      <c r="A107" s="2">
        <v>114</v>
      </c>
      <c r="B107" s="2" t="s">
        <v>27</v>
      </c>
      <c r="C107" s="3">
        <v>45007.131546203702</v>
      </c>
      <c r="D107" s="2" t="s">
        <v>19</v>
      </c>
      <c r="E107" s="2">
        <v>445</v>
      </c>
      <c r="F107" s="3">
        <v>45007.133287037039</v>
      </c>
      <c r="G107" s="2">
        <v>169</v>
      </c>
      <c r="H107" s="2" t="s">
        <v>18</v>
      </c>
      <c r="I107" s="2">
        <v>0</v>
      </c>
      <c r="J107" s="2" t="str">
        <f t="shared" si="1"/>
        <v>付款单169</v>
      </c>
    </row>
    <row r="108" spans="1:10">
      <c r="A108" s="2">
        <v>115</v>
      </c>
      <c r="B108" s="2" t="s">
        <v>27</v>
      </c>
      <c r="C108" s="3">
        <v>45007.262732048614</v>
      </c>
      <c r="D108" s="2" t="s">
        <v>19</v>
      </c>
      <c r="E108" s="2">
        <v>58688.61</v>
      </c>
      <c r="F108" s="3">
        <v>45006.264456018522</v>
      </c>
      <c r="G108" s="2">
        <v>224</v>
      </c>
      <c r="H108" s="2" t="s">
        <v>26</v>
      </c>
      <c r="I108" s="2">
        <v>0</v>
      </c>
      <c r="J108" s="2" t="str">
        <f t="shared" si="1"/>
        <v>收款单224</v>
      </c>
    </row>
    <row r="109" spans="1:10">
      <c r="A109" s="2">
        <v>116</v>
      </c>
      <c r="B109" s="2" t="s">
        <v>27</v>
      </c>
      <c r="C109" s="3">
        <v>45007.263063831022</v>
      </c>
      <c r="D109" s="2" t="s">
        <v>19</v>
      </c>
      <c r="E109" s="2">
        <v>214991.69</v>
      </c>
      <c r="F109" s="3">
        <v>45006.264814814807</v>
      </c>
      <c r="G109" s="2">
        <v>277</v>
      </c>
      <c r="H109" s="2" t="s">
        <v>26</v>
      </c>
      <c r="I109" s="2">
        <v>0</v>
      </c>
      <c r="J109" s="2" t="str">
        <f t="shared" si="1"/>
        <v>收款单277</v>
      </c>
    </row>
    <row r="110" spans="1:10">
      <c r="A110" s="2">
        <v>117</v>
      </c>
      <c r="B110" s="2" t="s">
        <v>27</v>
      </c>
      <c r="C110" s="3">
        <v>45007.317954675927</v>
      </c>
      <c r="D110" s="2" t="s">
        <v>19</v>
      </c>
      <c r="E110" s="2">
        <v>150000</v>
      </c>
      <c r="F110" s="3">
        <v>45008.154787233798</v>
      </c>
      <c r="G110" s="2">
        <v>314</v>
      </c>
      <c r="H110" s="2" t="s">
        <v>18</v>
      </c>
      <c r="I110" s="2">
        <v>7.02</v>
      </c>
      <c r="J110" s="2" t="str">
        <f t="shared" si="1"/>
        <v>付款单314</v>
      </c>
    </row>
    <row r="111" spans="1:10">
      <c r="A111" s="2">
        <v>118</v>
      </c>
      <c r="B111" s="2" t="s">
        <v>46</v>
      </c>
      <c r="C111" s="3">
        <v>45007.318596238423</v>
      </c>
      <c r="D111" s="2" t="s">
        <v>30</v>
      </c>
      <c r="E111" s="2">
        <v>1500</v>
      </c>
      <c r="F111" s="3">
        <v>45008.372278819443</v>
      </c>
      <c r="G111" s="2">
        <v>176</v>
      </c>
      <c r="H111" s="2" t="s">
        <v>18</v>
      </c>
      <c r="I111" s="2">
        <v>0</v>
      </c>
      <c r="J111" s="2" t="str">
        <f t="shared" si="1"/>
        <v>付款单176</v>
      </c>
    </row>
    <row r="112" spans="1:10">
      <c r="A112" s="2">
        <v>119</v>
      </c>
      <c r="B112" s="2" t="s">
        <v>36</v>
      </c>
      <c r="C112" s="3">
        <v>45007.320589710653</v>
      </c>
      <c r="D112" s="2" t="s">
        <v>19</v>
      </c>
      <c r="E112" s="2">
        <v>111600</v>
      </c>
      <c r="F112" s="3">
        <v>45008.320763888893</v>
      </c>
      <c r="G112" s="2">
        <v>269</v>
      </c>
      <c r="H112" s="2" t="s">
        <v>18</v>
      </c>
      <c r="I112" s="2">
        <v>0</v>
      </c>
      <c r="J112" s="2" t="str">
        <f t="shared" si="1"/>
        <v>付款单269</v>
      </c>
    </row>
    <row r="113" spans="1:10">
      <c r="A113" s="2">
        <v>120</v>
      </c>
      <c r="B113" s="2" t="s">
        <v>27</v>
      </c>
      <c r="C113" s="3">
        <v>45007.320689108798</v>
      </c>
      <c r="D113" s="2" t="s">
        <v>19</v>
      </c>
      <c r="E113" s="2">
        <v>178136.7</v>
      </c>
      <c r="F113" s="3">
        <v>45007.322442129633</v>
      </c>
      <c r="G113" s="2">
        <v>281</v>
      </c>
      <c r="H113" s="2" t="s">
        <v>26</v>
      </c>
      <c r="I113" s="2">
        <v>0</v>
      </c>
      <c r="J113" s="2" t="str">
        <f t="shared" si="1"/>
        <v>收款单281</v>
      </c>
    </row>
    <row r="114" spans="1:10">
      <c r="A114" s="2">
        <v>121</v>
      </c>
      <c r="B114" s="2" t="s">
        <v>27</v>
      </c>
      <c r="C114" s="3">
        <v>45007.320932083327</v>
      </c>
      <c r="D114" s="2" t="s">
        <v>19</v>
      </c>
      <c r="E114" s="2">
        <v>140854.20000000001</v>
      </c>
      <c r="F114" s="3">
        <v>44998.32267361111</v>
      </c>
      <c r="G114" s="2">
        <v>279</v>
      </c>
      <c r="H114" s="2" t="s">
        <v>26</v>
      </c>
      <c r="I114" s="2">
        <v>0</v>
      </c>
      <c r="J114" s="2" t="str">
        <f t="shared" si="1"/>
        <v>收款单279</v>
      </c>
    </row>
    <row r="115" spans="1:10">
      <c r="A115" s="2">
        <v>122</v>
      </c>
      <c r="B115" s="2" t="s">
        <v>36</v>
      </c>
      <c r="C115" s="3">
        <v>45007.348685740741</v>
      </c>
      <c r="D115" s="2" t="s">
        <v>19</v>
      </c>
      <c r="E115" s="2">
        <v>0.46</v>
      </c>
      <c r="F115" s="3">
        <v>44986.348865740743</v>
      </c>
      <c r="G115" s="2">
        <v>307</v>
      </c>
      <c r="H115" s="2" t="s">
        <v>26</v>
      </c>
      <c r="I115" s="2">
        <v>0</v>
      </c>
      <c r="J115" s="2" t="str">
        <f t="shared" si="1"/>
        <v>收款单307</v>
      </c>
    </row>
    <row r="116" spans="1:10">
      <c r="A116" s="2">
        <v>123</v>
      </c>
      <c r="B116" s="2" t="s">
        <v>36</v>
      </c>
      <c r="C116" s="3">
        <v>45007.3492753588</v>
      </c>
      <c r="D116" s="2" t="s">
        <v>19</v>
      </c>
      <c r="E116" s="2">
        <v>382</v>
      </c>
      <c r="F116" s="3">
        <v>45006.349444444437</v>
      </c>
      <c r="G116" s="2">
        <v>303</v>
      </c>
      <c r="H116" s="2" t="s">
        <v>18</v>
      </c>
      <c r="I116" s="2">
        <v>0</v>
      </c>
      <c r="J116" s="2" t="str">
        <f t="shared" si="1"/>
        <v>付款单303</v>
      </c>
    </row>
    <row r="117" spans="1:10">
      <c r="A117" s="2">
        <v>124</v>
      </c>
      <c r="B117" s="2" t="s">
        <v>27</v>
      </c>
      <c r="C117" s="3">
        <v>45007.365022199083</v>
      </c>
      <c r="D117" s="2" t="s">
        <v>19</v>
      </c>
      <c r="E117" s="2">
        <v>20300</v>
      </c>
      <c r="F117" s="3">
        <v>45007.366655092592</v>
      </c>
      <c r="G117" s="2">
        <v>273</v>
      </c>
      <c r="H117" s="2" t="s">
        <v>18</v>
      </c>
      <c r="I117" s="2">
        <v>15.96</v>
      </c>
      <c r="J117" s="2" t="str">
        <f t="shared" si="1"/>
        <v>付款单273</v>
      </c>
    </row>
    <row r="118" spans="1:10">
      <c r="A118" s="2">
        <v>125</v>
      </c>
      <c r="B118" s="2" t="s">
        <v>27</v>
      </c>
      <c r="C118" s="3">
        <v>45007.365217071761</v>
      </c>
      <c r="D118" s="2" t="s">
        <v>19</v>
      </c>
      <c r="E118" s="2">
        <v>10150</v>
      </c>
      <c r="F118" s="3">
        <v>45007.366979166669</v>
      </c>
      <c r="G118" s="2">
        <v>275</v>
      </c>
      <c r="H118" s="2" t="s">
        <v>18</v>
      </c>
      <c r="I118" s="2">
        <v>0</v>
      </c>
      <c r="J118" s="2" t="str">
        <f t="shared" si="1"/>
        <v>付款单275</v>
      </c>
    </row>
    <row r="119" spans="1:10">
      <c r="A119" s="2">
        <v>126</v>
      </c>
      <c r="B119" s="2" t="s">
        <v>36</v>
      </c>
      <c r="C119" s="3">
        <v>45008.092235104174</v>
      </c>
      <c r="D119" s="2" t="s">
        <v>19</v>
      </c>
      <c r="E119" s="2">
        <v>200</v>
      </c>
      <c r="F119" s="3">
        <v>45008.092488425929</v>
      </c>
      <c r="G119" s="2">
        <v>182</v>
      </c>
      <c r="H119" s="2" t="s">
        <v>18</v>
      </c>
      <c r="I119" s="2">
        <v>0</v>
      </c>
      <c r="J119" s="2" t="str">
        <f t="shared" si="1"/>
        <v>付款单182</v>
      </c>
    </row>
    <row r="120" spans="1:10">
      <c r="A120" s="2">
        <v>127</v>
      </c>
      <c r="B120" s="2" t="s">
        <v>27</v>
      </c>
      <c r="C120" s="3">
        <v>45008.105019351853</v>
      </c>
      <c r="D120" s="2" t="s">
        <v>19</v>
      </c>
      <c r="E120" s="2">
        <v>680</v>
      </c>
      <c r="F120" s="3">
        <v>45008.106840277767</v>
      </c>
      <c r="G120" s="2">
        <v>262</v>
      </c>
      <c r="H120" s="2" t="s">
        <v>18</v>
      </c>
      <c r="I120" s="2">
        <v>15.96</v>
      </c>
      <c r="J120" s="2" t="str">
        <f t="shared" si="1"/>
        <v>付款单262</v>
      </c>
    </row>
    <row r="121" spans="1:10">
      <c r="A121" s="2">
        <v>128</v>
      </c>
      <c r="B121" s="2" t="s">
        <v>46</v>
      </c>
      <c r="C121" s="3">
        <v>45008.131196643517</v>
      </c>
      <c r="D121" s="2" t="s">
        <v>30</v>
      </c>
      <c r="E121" s="2">
        <v>16250</v>
      </c>
      <c r="F121" s="3">
        <v>45008.132974537039</v>
      </c>
      <c r="G121" s="2">
        <v>201</v>
      </c>
      <c r="H121" s="2" t="s">
        <v>18</v>
      </c>
      <c r="I121" s="2">
        <v>0</v>
      </c>
      <c r="J121" s="2" t="str">
        <f t="shared" si="1"/>
        <v>付款单201</v>
      </c>
    </row>
    <row r="122" spans="1:10">
      <c r="A122" s="2">
        <v>129</v>
      </c>
      <c r="B122" s="2" t="s">
        <v>46</v>
      </c>
      <c r="C122" s="3">
        <v>45008.131910127318</v>
      </c>
      <c r="D122" s="2" t="s">
        <v>30</v>
      </c>
      <c r="E122" s="2">
        <v>64</v>
      </c>
      <c r="F122" s="3">
        <v>45008.133240740739</v>
      </c>
      <c r="G122" s="2">
        <v>332</v>
      </c>
      <c r="H122" s="2" t="s">
        <v>18</v>
      </c>
      <c r="I122" s="2">
        <v>0</v>
      </c>
      <c r="J122" s="2" t="str">
        <f t="shared" si="1"/>
        <v>付款单332</v>
      </c>
    </row>
    <row r="123" spans="1:10">
      <c r="A123" s="2">
        <v>130</v>
      </c>
      <c r="B123" s="2" t="s">
        <v>46</v>
      </c>
      <c r="C123" s="3">
        <v>45008.133101666674</v>
      </c>
      <c r="D123" s="2" t="s">
        <v>30</v>
      </c>
      <c r="E123" s="2">
        <v>19200</v>
      </c>
      <c r="F123" s="3">
        <v>45008.134895833333</v>
      </c>
      <c r="G123" s="2">
        <v>297</v>
      </c>
      <c r="H123" s="2" t="s">
        <v>18</v>
      </c>
      <c r="I123" s="2">
        <v>0</v>
      </c>
      <c r="J123" s="2" t="str">
        <f t="shared" si="1"/>
        <v>付款单297</v>
      </c>
    </row>
    <row r="124" spans="1:10">
      <c r="A124" s="2">
        <v>131</v>
      </c>
      <c r="B124" s="2" t="s">
        <v>46</v>
      </c>
      <c r="C124" s="3">
        <v>45008.134705254633</v>
      </c>
      <c r="D124" s="2" t="s">
        <v>30</v>
      </c>
      <c r="E124" s="2">
        <v>4115</v>
      </c>
      <c r="F124" s="3">
        <v>45008.13652777778</v>
      </c>
      <c r="G124" s="2">
        <v>295</v>
      </c>
      <c r="H124" s="2" t="s">
        <v>18</v>
      </c>
      <c r="I124" s="2">
        <v>0</v>
      </c>
      <c r="J124" s="2" t="str">
        <f t="shared" si="1"/>
        <v>付款单295</v>
      </c>
    </row>
    <row r="125" spans="1:10">
      <c r="A125" s="2">
        <v>132</v>
      </c>
      <c r="B125" s="2" t="s">
        <v>27</v>
      </c>
      <c r="C125" s="3">
        <v>45008.146704247687</v>
      </c>
      <c r="D125" s="2" t="s">
        <v>19</v>
      </c>
      <c r="E125" s="2">
        <v>4500</v>
      </c>
      <c r="F125" s="3">
        <v>45008.148530092592</v>
      </c>
      <c r="G125" s="2">
        <v>338</v>
      </c>
      <c r="H125" s="2" t="s">
        <v>18</v>
      </c>
      <c r="I125" s="2">
        <v>0</v>
      </c>
      <c r="J125" s="2" t="str">
        <f t="shared" si="1"/>
        <v>付款单338</v>
      </c>
    </row>
    <row r="126" spans="1:10">
      <c r="A126" s="2">
        <v>133</v>
      </c>
      <c r="B126" s="2" t="s">
        <v>27</v>
      </c>
      <c r="C126" s="3">
        <v>45008.146896712962</v>
      </c>
      <c r="D126" s="2" t="s">
        <v>19</v>
      </c>
      <c r="E126" s="2">
        <v>4500</v>
      </c>
      <c r="F126" s="3">
        <v>45008.148726851847</v>
      </c>
      <c r="G126" s="2">
        <v>128</v>
      </c>
      <c r="H126" s="2" t="s">
        <v>18</v>
      </c>
      <c r="I126" s="2">
        <v>0</v>
      </c>
      <c r="J126" s="2" t="str">
        <f t="shared" si="1"/>
        <v>付款单128</v>
      </c>
    </row>
    <row r="127" spans="1:10">
      <c r="A127" s="2">
        <v>134</v>
      </c>
      <c r="B127" s="2" t="s">
        <v>27</v>
      </c>
      <c r="C127" s="3">
        <v>45008.147214421297</v>
      </c>
      <c r="D127" s="2" t="s">
        <v>19</v>
      </c>
      <c r="E127" s="2">
        <v>4500</v>
      </c>
      <c r="F127" s="3">
        <v>45008.149027777778</v>
      </c>
      <c r="G127" s="2">
        <v>126</v>
      </c>
      <c r="H127" s="2" t="s">
        <v>18</v>
      </c>
      <c r="I127" s="2">
        <v>7.02</v>
      </c>
      <c r="J127" s="2" t="str">
        <f t="shared" si="1"/>
        <v>付款单126</v>
      </c>
    </row>
    <row r="128" spans="1:10">
      <c r="A128" s="2">
        <v>135</v>
      </c>
      <c r="B128" s="2" t="s">
        <v>46</v>
      </c>
      <c r="C128" s="3">
        <v>45008.255249664348</v>
      </c>
      <c r="D128" s="2" t="s">
        <v>30</v>
      </c>
      <c r="E128" s="2">
        <v>1034655</v>
      </c>
      <c r="F128" s="3">
        <v>45005.256956018522</v>
      </c>
      <c r="G128" s="2">
        <v>347</v>
      </c>
      <c r="H128" s="2" t="s">
        <v>26</v>
      </c>
      <c r="I128" s="2">
        <v>0</v>
      </c>
      <c r="J128" s="2" t="str">
        <f t="shared" si="1"/>
        <v>收款单347</v>
      </c>
    </row>
    <row r="129" spans="1:10">
      <c r="A129" s="2">
        <v>136</v>
      </c>
      <c r="B129" s="2" t="s">
        <v>46</v>
      </c>
      <c r="C129" s="3">
        <v>45008.255435046303</v>
      </c>
      <c r="D129" s="2" t="s">
        <v>30</v>
      </c>
      <c r="E129" s="2">
        <v>1028640</v>
      </c>
      <c r="F129" s="3">
        <v>45008.257245370369</v>
      </c>
      <c r="G129" s="2">
        <v>345</v>
      </c>
      <c r="H129" s="2" t="s">
        <v>26</v>
      </c>
      <c r="I129" s="2">
        <v>0</v>
      </c>
      <c r="J129" s="2" t="str">
        <f t="shared" si="1"/>
        <v>收款单345</v>
      </c>
    </row>
    <row r="130" spans="1:10">
      <c r="A130" s="2">
        <v>137</v>
      </c>
      <c r="B130" s="2" t="s">
        <v>27</v>
      </c>
      <c r="C130" s="3">
        <v>45008.276711874998</v>
      </c>
      <c r="D130" s="2" t="s">
        <v>19</v>
      </c>
      <c r="E130" s="2">
        <v>12920.64</v>
      </c>
      <c r="F130" s="3">
        <v>45008.278321759259</v>
      </c>
      <c r="G130" s="2">
        <v>256</v>
      </c>
      <c r="H130" s="2" t="s">
        <v>18</v>
      </c>
      <c r="I130" s="2">
        <v>0</v>
      </c>
      <c r="J130" s="2" t="str">
        <f t="shared" si="1"/>
        <v>付款单256</v>
      </c>
    </row>
    <row r="131" spans="1:10">
      <c r="A131" s="2">
        <v>138</v>
      </c>
      <c r="B131" s="2" t="s">
        <v>36</v>
      </c>
      <c r="C131" s="3">
        <v>45008.342744571761</v>
      </c>
      <c r="D131" s="2" t="s">
        <v>19</v>
      </c>
      <c r="E131" s="2">
        <v>200</v>
      </c>
      <c r="F131" s="3">
        <v>45008.342974537038</v>
      </c>
      <c r="G131" s="2">
        <v>350</v>
      </c>
      <c r="H131" s="2" t="s">
        <v>18</v>
      </c>
      <c r="I131" s="2">
        <v>0</v>
      </c>
      <c r="J131" s="2" t="str">
        <f t="shared" ref="J131:J194" si="2">H131&amp;G131</f>
        <v>付款单350</v>
      </c>
    </row>
    <row r="132" spans="1:10">
      <c r="A132" s="2">
        <v>139</v>
      </c>
      <c r="B132" s="2" t="s">
        <v>27</v>
      </c>
      <c r="C132" s="3">
        <v>45009.112281956019</v>
      </c>
      <c r="D132" s="2" t="s">
        <v>19</v>
      </c>
      <c r="E132" s="2">
        <v>101308</v>
      </c>
      <c r="F132" s="3">
        <v>45009.11414351852</v>
      </c>
      <c r="G132" s="2">
        <v>336</v>
      </c>
      <c r="H132" s="2" t="s">
        <v>18</v>
      </c>
      <c r="I132" s="2">
        <v>0</v>
      </c>
      <c r="J132" s="2" t="str">
        <f t="shared" si="2"/>
        <v>付款单336</v>
      </c>
    </row>
    <row r="133" spans="1:10">
      <c r="A133" s="2">
        <v>140</v>
      </c>
      <c r="B133" s="2" t="s">
        <v>46</v>
      </c>
      <c r="C133" s="3">
        <v>45009.117368842592</v>
      </c>
      <c r="D133" s="2" t="s">
        <v>30</v>
      </c>
      <c r="E133" s="2">
        <v>581.91999999999996</v>
      </c>
      <c r="F133" s="3">
        <v>45013.119016203702</v>
      </c>
      <c r="G133" s="2">
        <v>40</v>
      </c>
      <c r="H133" s="2" t="s">
        <v>885</v>
      </c>
      <c r="I133" s="2">
        <v>0</v>
      </c>
      <c r="J133" s="2" t="str">
        <f t="shared" si="2"/>
        <v>报销单40</v>
      </c>
    </row>
    <row r="134" spans="1:10">
      <c r="A134" s="2">
        <v>141</v>
      </c>
      <c r="B134" s="2" t="s">
        <v>46</v>
      </c>
      <c r="C134" s="3">
        <v>45009.11762478009</v>
      </c>
      <c r="D134" s="2" t="s">
        <v>30</v>
      </c>
      <c r="E134" s="2">
        <v>776</v>
      </c>
      <c r="F134" s="3">
        <v>45013.119490740741</v>
      </c>
      <c r="G134" s="2">
        <v>39</v>
      </c>
      <c r="H134" s="2" t="s">
        <v>885</v>
      </c>
      <c r="I134" s="2">
        <v>0</v>
      </c>
      <c r="J134" s="2" t="str">
        <f t="shared" si="2"/>
        <v>报销单39</v>
      </c>
    </row>
    <row r="135" spans="1:10">
      <c r="A135" s="2">
        <v>142</v>
      </c>
      <c r="B135" s="2" t="s">
        <v>46</v>
      </c>
      <c r="C135" s="3">
        <v>45009.117868773152</v>
      </c>
      <c r="D135" s="2" t="s">
        <v>30</v>
      </c>
      <c r="E135" s="2">
        <v>550</v>
      </c>
      <c r="F135" s="3">
        <v>45013.119722222233</v>
      </c>
      <c r="G135" s="2">
        <v>37</v>
      </c>
      <c r="H135" s="2" t="s">
        <v>885</v>
      </c>
      <c r="I135" s="2">
        <v>0</v>
      </c>
      <c r="J135" s="2" t="str">
        <f t="shared" si="2"/>
        <v>报销单37</v>
      </c>
    </row>
    <row r="136" spans="1:10">
      <c r="A136" s="2">
        <v>143</v>
      </c>
      <c r="B136" s="2" t="s">
        <v>46</v>
      </c>
      <c r="C136" s="3">
        <v>45009.118131041672</v>
      </c>
      <c r="D136" s="2" t="s">
        <v>30</v>
      </c>
      <c r="E136" s="2">
        <v>153.19999999999999</v>
      </c>
      <c r="F136" s="3">
        <v>45013.119976851849</v>
      </c>
      <c r="G136" s="2">
        <v>36</v>
      </c>
      <c r="H136" s="2" t="s">
        <v>885</v>
      </c>
      <c r="I136" s="2">
        <v>0</v>
      </c>
      <c r="J136" s="2" t="str">
        <f t="shared" si="2"/>
        <v>报销单36</v>
      </c>
    </row>
    <row r="137" spans="1:10">
      <c r="A137" s="2">
        <v>144</v>
      </c>
      <c r="B137" s="2" t="s">
        <v>36</v>
      </c>
      <c r="C137" s="3">
        <v>45009.125852581019</v>
      </c>
      <c r="D137" s="2" t="s">
        <v>19</v>
      </c>
      <c r="E137" s="2">
        <v>93274.33</v>
      </c>
      <c r="F137" s="3">
        <v>45009.125972222217</v>
      </c>
      <c r="G137" s="2">
        <v>222</v>
      </c>
      <c r="H137" s="2" t="s">
        <v>18</v>
      </c>
      <c r="I137" s="2">
        <v>0</v>
      </c>
      <c r="J137" s="2" t="str">
        <f t="shared" si="2"/>
        <v>付款单222</v>
      </c>
    </row>
    <row r="138" spans="1:10">
      <c r="A138" s="2">
        <v>145</v>
      </c>
      <c r="B138" s="2" t="s">
        <v>36</v>
      </c>
      <c r="C138" s="3">
        <v>45009.126359942129</v>
      </c>
      <c r="D138" s="2" t="s">
        <v>19</v>
      </c>
      <c r="E138" s="2">
        <v>93223.33</v>
      </c>
      <c r="F138" s="3">
        <v>45009.126643518517</v>
      </c>
      <c r="G138" s="2">
        <v>211</v>
      </c>
      <c r="H138" s="2" t="s">
        <v>18</v>
      </c>
      <c r="I138" s="2">
        <v>0</v>
      </c>
      <c r="J138" s="2" t="str">
        <f t="shared" si="2"/>
        <v>付款单211</v>
      </c>
    </row>
    <row r="139" spans="1:10">
      <c r="A139" s="2">
        <v>146</v>
      </c>
      <c r="B139" s="2" t="s">
        <v>36</v>
      </c>
      <c r="C139" s="3">
        <v>45009.265180995368</v>
      </c>
      <c r="D139" s="2" t="s">
        <v>19</v>
      </c>
      <c r="E139" s="2">
        <v>4265.91</v>
      </c>
      <c r="F139" s="3">
        <v>45009.263356481482</v>
      </c>
      <c r="G139" s="2">
        <v>367</v>
      </c>
      <c r="H139" s="2" t="s">
        <v>26</v>
      </c>
      <c r="I139" s="2">
        <v>0</v>
      </c>
      <c r="J139" s="2" t="str">
        <f t="shared" si="2"/>
        <v>收款单367</v>
      </c>
    </row>
    <row r="140" spans="1:10">
      <c r="A140" s="2">
        <v>147</v>
      </c>
      <c r="B140" s="2" t="s">
        <v>36</v>
      </c>
      <c r="C140" s="3">
        <v>45009.26545914352</v>
      </c>
      <c r="D140" s="2" t="s">
        <v>19</v>
      </c>
      <c r="E140" s="2">
        <v>4265.91</v>
      </c>
      <c r="F140" s="3">
        <v>45009.265740740739</v>
      </c>
      <c r="G140" s="2">
        <v>363</v>
      </c>
      <c r="H140" s="2" t="s">
        <v>26</v>
      </c>
      <c r="I140" s="2">
        <v>0</v>
      </c>
      <c r="J140" s="2" t="str">
        <f t="shared" si="2"/>
        <v>收款单363</v>
      </c>
    </row>
    <row r="141" spans="1:10">
      <c r="A141" s="2">
        <v>148</v>
      </c>
      <c r="B141" s="2" t="s">
        <v>31</v>
      </c>
      <c r="C141" s="3">
        <v>45009.268358356479</v>
      </c>
      <c r="D141" s="2" t="s">
        <v>30</v>
      </c>
      <c r="E141" s="2">
        <v>436.14</v>
      </c>
      <c r="F141" s="3">
        <v>45007.268287037034</v>
      </c>
      <c r="G141" s="2">
        <v>343</v>
      </c>
      <c r="H141" s="2" t="s">
        <v>26</v>
      </c>
      <c r="I141" s="2">
        <v>0</v>
      </c>
      <c r="J141" s="2" t="str">
        <f t="shared" si="2"/>
        <v>收款单343</v>
      </c>
    </row>
    <row r="142" spans="1:10">
      <c r="A142" s="2">
        <v>149</v>
      </c>
      <c r="B142" s="2" t="s">
        <v>82</v>
      </c>
      <c r="C142" s="3">
        <v>45009.268848101849</v>
      </c>
      <c r="D142" s="2" t="s">
        <v>19</v>
      </c>
      <c r="E142" s="2">
        <v>89900</v>
      </c>
      <c r="F142" s="3">
        <v>45009.270671296297</v>
      </c>
      <c r="G142" s="2">
        <v>108</v>
      </c>
      <c r="H142" s="2" t="s">
        <v>18</v>
      </c>
      <c r="I142" s="2">
        <v>0</v>
      </c>
      <c r="J142" s="2" t="str">
        <f t="shared" si="2"/>
        <v>付款单108</v>
      </c>
    </row>
    <row r="143" spans="1:10">
      <c r="A143" s="2">
        <v>150</v>
      </c>
      <c r="B143" s="2" t="s">
        <v>27</v>
      </c>
      <c r="C143" s="3">
        <v>45009.282260613429</v>
      </c>
      <c r="D143" s="2" t="s">
        <v>19</v>
      </c>
      <c r="E143" s="2">
        <v>650</v>
      </c>
      <c r="F143" s="3">
        <v>45009.284074074072</v>
      </c>
      <c r="G143" s="2">
        <v>361</v>
      </c>
      <c r="H143" s="2" t="s">
        <v>18</v>
      </c>
      <c r="I143" s="2">
        <v>0</v>
      </c>
      <c r="J143" s="2" t="str">
        <f t="shared" si="2"/>
        <v>付款单361</v>
      </c>
    </row>
    <row r="144" spans="1:10">
      <c r="A144" s="2">
        <v>151</v>
      </c>
      <c r="B144" s="2" t="s">
        <v>27</v>
      </c>
      <c r="C144" s="3">
        <v>45009.282510740741</v>
      </c>
      <c r="D144" s="2" t="s">
        <v>19</v>
      </c>
      <c r="E144" s="2">
        <v>600</v>
      </c>
      <c r="F144" s="3">
        <v>45009.284305555557</v>
      </c>
      <c r="G144" s="2">
        <v>129</v>
      </c>
      <c r="H144" s="2" t="s">
        <v>18</v>
      </c>
      <c r="I144" s="2">
        <v>0</v>
      </c>
      <c r="J144" s="2" t="str">
        <f t="shared" si="2"/>
        <v>付款单129</v>
      </c>
    </row>
    <row r="145" spans="1:10">
      <c r="A145" s="2">
        <v>152</v>
      </c>
      <c r="B145" s="2" t="s">
        <v>27</v>
      </c>
      <c r="C145" s="3">
        <v>45009.282769687503</v>
      </c>
      <c r="D145" s="2" t="s">
        <v>19</v>
      </c>
      <c r="E145" s="2">
        <v>600</v>
      </c>
      <c r="F145" s="3">
        <v>45009.284571759257</v>
      </c>
      <c r="G145" s="2">
        <v>131</v>
      </c>
      <c r="H145" s="2" t="s">
        <v>18</v>
      </c>
      <c r="I145" s="2">
        <v>0</v>
      </c>
      <c r="J145" s="2" t="str">
        <f t="shared" si="2"/>
        <v>付款单131</v>
      </c>
    </row>
    <row r="146" spans="1:10">
      <c r="A146" s="2">
        <v>153</v>
      </c>
      <c r="B146" s="2" t="s">
        <v>27</v>
      </c>
      <c r="C146" s="3">
        <v>45009.282975624999</v>
      </c>
      <c r="D146" s="2" t="s">
        <v>19</v>
      </c>
      <c r="E146" s="2">
        <v>600</v>
      </c>
      <c r="F146" s="3">
        <v>45009.284803240742</v>
      </c>
      <c r="G146" s="2">
        <v>135</v>
      </c>
      <c r="H146" s="2" t="s">
        <v>18</v>
      </c>
      <c r="I146" s="2">
        <v>0</v>
      </c>
      <c r="J146" s="2" t="str">
        <f t="shared" si="2"/>
        <v>付款单135</v>
      </c>
    </row>
    <row r="147" spans="1:10">
      <c r="A147" s="2">
        <v>154</v>
      </c>
      <c r="B147" s="2" t="s">
        <v>27</v>
      </c>
      <c r="C147" s="3">
        <v>45009.283236504627</v>
      </c>
      <c r="D147" s="2" t="s">
        <v>19</v>
      </c>
      <c r="E147" s="2">
        <v>3950</v>
      </c>
      <c r="F147" s="3">
        <v>45009.285104166673</v>
      </c>
      <c r="G147" s="2">
        <v>55</v>
      </c>
      <c r="H147" s="2" t="s">
        <v>18</v>
      </c>
      <c r="I147" s="2">
        <v>15.96</v>
      </c>
      <c r="J147" s="2" t="str">
        <f t="shared" si="2"/>
        <v>付款单55</v>
      </c>
    </row>
    <row r="148" spans="1:10">
      <c r="A148" s="2">
        <v>155</v>
      </c>
      <c r="B148" s="2" t="s">
        <v>27</v>
      </c>
      <c r="C148" s="3">
        <v>45009.303600798608</v>
      </c>
      <c r="D148" s="2" t="s">
        <v>19</v>
      </c>
      <c r="E148" s="2">
        <v>600</v>
      </c>
      <c r="F148" s="3">
        <v>45009.305439814823</v>
      </c>
      <c r="G148" s="2">
        <v>365</v>
      </c>
      <c r="H148" s="2" t="s">
        <v>18</v>
      </c>
      <c r="I148" s="2">
        <v>0</v>
      </c>
      <c r="J148" s="2" t="str">
        <f t="shared" si="2"/>
        <v>付款单365</v>
      </c>
    </row>
    <row r="149" spans="1:10">
      <c r="A149" s="2">
        <v>156</v>
      </c>
      <c r="B149" s="2" t="s">
        <v>46</v>
      </c>
      <c r="C149" s="3">
        <v>45009.30401190972</v>
      </c>
      <c r="D149" s="2" t="s">
        <v>30</v>
      </c>
      <c r="E149" s="2">
        <v>483</v>
      </c>
      <c r="F149" s="3">
        <v>45013.397265196763</v>
      </c>
      <c r="G149" s="2">
        <v>41</v>
      </c>
      <c r="H149" s="2" t="s">
        <v>885</v>
      </c>
      <c r="I149" s="2">
        <v>0</v>
      </c>
      <c r="J149" s="2" t="str">
        <f t="shared" si="2"/>
        <v>报销单41</v>
      </c>
    </row>
    <row r="150" spans="1:10">
      <c r="A150" s="2">
        <v>157</v>
      </c>
      <c r="B150" s="2" t="s">
        <v>27</v>
      </c>
      <c r="C150" s="3">
        <v>45009.404761157413</v>
      </c>
      <c r="D150" s="2" t="s">
        <v>19</v>
      </c>
      <c r="E150" s="2">
        <v>9450</v>
      </c>
      <c r="F150" s="3">
        <v>45012.084481967591</v>
      </c>
      <c r="G150" s="2">
        <v>342</v>
      </c>
      <c r="H150" s="2" t="s">
        <v>18</v>
      </c>
      <c r="I150" s="2">
        <v>0</v>
      </c>
      <c r="J150" s="2" t="str">
        <f t="shared" si="2"/>
        <v>付款单342</v>
      </c>
    </row>
    <row r="151" spans="1:10">
      <c r="A151" s="2">
        <v>158</v>
      </c>
      <c r="B151" s="2" t="s">
        <v>27</v>
      </c>
      <c r="C151" s="3">
        <v>45009.404982800923</v>
      </c>
      <c r="D151" s="2" t="s">
        <v>19</v>
      </c>
      <c r="E151" s="2">
        <v>62400</v>
      </c>
      <c r="F151" s="3">
        <v>45012.084706076392</v>
      </c>
      <c r="G151" s="2">
        <v>340</v>
      </c>
      <c r="H151" s="2" t="s">
        <v>18</v>
      </c>
      <c r="I151" s="2">
        <v>15.96</v>
      </c>
      <c r="J151" s="2" t="str">
        <f t="shared" si="2"/>
        <v>付款单340</v>
      </c>
    </row>
    <row r="152" spans="1:10">
      <c r="A152" s="2">
        <v>159</v>
      </c>
      <c r="B152" s="2" t="s">
        <v>82</v>
      </c>
      <c r="C152" s="3">
        <v>45012.079487719908</v>
      </c>
      <c r="D152" s="2" t="s">
        <v>19</v>
      </c>
      <c r="E152" s="2">
        <v>101295.23</v>
      </c>
      <c r="F152" s="3">
        <v>45009.081412037027</v>
      </c>
      <c r="G152" s="2">
        <v>370</v>
      </c>
      <c r="H152" s="2" t="s">
        <v>26</v>
      </c>
      <c r="I152" s="2">
        <v>0</v>
      </c>
      <c r="J152" s="2" t="str">
        <f t="shared" si="2"/>
        <v>收款单370</v>
      </c>
    </row>
    <row r="153" spans="1:10">
      <c r="A153" s="2">
        <v>160</v>
      </c>
      <c r="B153" s="2" t="s">
        <v>36</v>
      </c>
      <c r="C153" s="3">
        <v>45012.099661250002</v>
      </c>
      <c r="D153" s="2" t="s">
        <v>19</v>
      </c>
      <c r="E153" s="2">
        <v>3600</v>
      </c>
      <c r="F153" s="3">
        <v>45012.099988425929</v>
      </c>
      <c r="G153" s="2">
        <v>219</v>
      </c>
      <c r="H153" s="2" t="s">
        <v>18</v>
      </c>
      <c r="I153" s="2">
        <v>0</v>
      </c>
      <c r="J153" s="2" t="str">
        <f t="shared" si="2"/>
        <v>付款单219</v>
      </c>
    </row>
    <row r="154" spans="1:10">
      <c r="A154" s="2">
        <v>161</v>
      </c>
      <c r="B154" s="2" t="s">
        <v>36</v>
      </c>
      <c r="C154" s="3">
        <v>45012.099918726854</v>
      </c>
      <c r="D154" s="2" t="s">
        <v>19</v>
      </c>
      <c r="E154" s="2">
        <v>3600</v>
      </c>
      <c r="F154" s="3">
        <v>45012.100266203714</v>
      </c>
      <c r="G154" s="2">
        <v>209</v>
      </c>
      <c r="H154" s="2" t="s">
        <v>18</v>
      </c>
      <c r="I154" s="2">
        <v>0</v>
      </c>
      <c r="J154" s="2" t="str">
        <f t="shared" si="2"/>
        <v>付款单209</v>
      </c>
    </row>
    <row r="155" spans="1:10">
      <c r="A155" s="2">
        <v>162</v>
      </c>
      <c r="B155" s="2" t="s">
        <v>46</v>
      </c>
      <c r="C155" s="3">
        <v>45012.378466284717</v>
      </c>
      <c r="D155" s="2" t="s">
        <v>30</v>
      </c>
      <c r="E155" s="2">
        <v>19807</v>
      </c>
      <c r="F155" s="3">
        <v>45013.397105717588</v>
      </c>
      <c r="G155" s="2">
        <v>369</v>
      </c>
      <c r="H155" s="2" t="s">
        <v>18</v>
      </c>
      <c r="I155" s="2">
        <v>0</v>
      </c>
      <c r="J155" s="2" t="str">
        <f t="shared" si="2"/>
        <v>付款单369</v>
      </c>
    </row>
    <row r="156" spans="1:10">
      <c r="A156" s="2">
        <v>163</v>
      </c>
      <c r="B156" s="2" t="s">
        <v>21</v>
      </c>
      <c r="C156" s="3">
        <v>45013.087424398153</v>
      </c>
      <c r="D156" s="2" t="s">
        <v>19</v>
      </c>
      <c r="E156" s="2">
        <v>71839.34</v>
      </c>
      <c r="F156" s="3">
        <v>45013.08929398148</v>
      </c>
      <c r="G156" s="2">
        <v>16</v>
      </c>
      <c r="H156" s="2" t="s">
        <v>18</v>
      </c>
      <c r="I156" s="2">
        <v>85.08</v>
      </c>
      <c r="J156" s="2" t="str">
        <f t="shared" si="2"/>
        <v>付款单16</v>
      </c>
    </row>
    <row r="157" spans="1:10">
      <c r="A157" s="2">
        <v>164</v>
      </c>
      <c r="B157" s="2" t="s">
        <v>82</v>
      </c>
      <c r="C157" s="3">
        <v>45013.249114270831</v>
      </c>
      <c r="D157" s="2" t="s">
        <v>19</v>
      </c>
      <c r="E157" s="2">
        <v>614797.81999999995</v>
      </c>
      <c r="F157" s="3">
        <v>45000.250914351847</v>
      </c>
      <c r="G157" s="2">
        <v>333</v>
      </c>
      <c r="H157" s="2" t="s">
        <v>26</v>
      </c>
      <c r="I157" s="2">
        <v>0</v>
      </c>
      <c r="J157" s="2" t="str">
        <f t="shared" si="2"/>
        <v>收款单333</v>
      </c>
    </row>
    <row r="158" spans="1:10">
      <c r="A158" s="2">
        <v>165</v>
      </c>
      <c r="B158" s="2" t="s">
        <v>46</v>
      </c>
      <c r="C158" s="3">
        <v>45013.378505995373</v>
      </c>
      <c r="D158" s="2" t="s">
        <v>30</v>
      </c>
      <c r="E158" s="2">
        <v>30000</v>
      </c>
      <c r="F158" s="3">
        <v>45013.380520833343</v>
      </c>
      <c r="G158" s="2">
        <v>372</v>
      </c>
      <c r="H158" s="2" t="s">
        <v>18</v>
      </c>
      <c r="I158" s="2">
        <v>0</v>
      </c>
      <c r="J158" s="2" t="str">
        <f t="shared" si="2"/>
        <v>付款单372</v>
      </c>
    </row>
    <row r="159" spans="1:10">
      <c r="A159" s="2">
        <v>166</v>
      </c>
      <c r="B159" s="2" t="s">
        <v>27</v>
      </c>
      <c r="C159" s="3">
        <v>45013.379928449067</v>
      </c>
      <c r="D159" s="2" t="s">
        <v>19</v>
      </c>
      <c r="E159" s="2">
        <v>15644.14</v>
      </c>
      <c r="F159" s="3">
        <v>45012.381643518522</v>
      </c>
      <c r="G159" s="2">
        <v>396</v>
      </c>
      <c r="H159" s="2" t="s">
        <v>26</v>
      </c>
      <c r="I159" s="2">
        <v>0</v>
      </c>
      <c r="J159" s="2" t="str">
        <f t="shared" si="2"/>
        <v>收款单396</v>
      </c>
    </row>
    <row r="160" spans="1:10">
      <c r="A160" s="2">
        <v>167</v>
      </c>
      <c r="B160" s="2" t="s">
        <v>46</v>
      </c>
      <c r="C160" s="3">
        <v>45014.082007418983</v>
      </c>
      <c r="D160" s="2" t="s">
        <v>30</v>
      </c>
      <c r="E160" s="2">
        <v>5958</v>
      </c>
      <c r="F160" s="3">
        <v>45014.084027777782</v>
      </c>
      <c r="G160" s="2">
        <v>384</v>
      </c>
      <c r="H160" s="2" t="s">
        <v>18</v>
      </c>
      <c r="I160" s="2">
        <v>0</v>
      </c>
      <c r="J160" s="2" t="str">
        <f t="shared" si="2"/>
        <v>付款单384</v>
      </c>
    </row>
    <row r="161" spans="1:10">
      <c r="A161" s="2">
        <v>168</v>
      </c>
      <c r="B161" s="2" t="s">
        <v>27</v>
      </c>
      <c r="C161" s="3">
        <v>45014.084617465283</v>
      </c>
      <c r="D161" s="2" t="s">
        <v>19</v>
      </c>
      <c r="E161" s="2">
        <v>55644.959999999999</v>
      </c>
      <c r="F161" s="3">
        <v>44996.085474537038</v>
      </c>
      <c r="G161" s="2">
        <v>392</v>
      </c>
      <c r="H161" s="2" t="s">
        <v>18</v>
      </c>
      <c r="I161" s="2">
        <v>15.96</v>
      </c>
      <c r="J161" s="2" t="str">
        <f t="shared" si="2"/>
        <v>付款单392</v>
      </c>
    </row>
    <row r="162" spans="1:10">
      <c r="A162" s="2">
        <v>169</v>
      </c>
      <c r="B162" s="2" t="s">
        <v>46</v>
      </c>
      <c r="C162" s="3">
        <v>45014.08494695602</v>
      </c>
      <c r="D162" s="2" t="s">
        <v>30</v>
      </c>
      <c r="E162" s="2">
        <v>50000</v>
      </c>
      <c r="F162" s="3">
        <v>45014.087013888893</v>
      </c>
      <c r="G162" s="2">
        <v>374</v>
      </c>
      <c r="H162" s="2" t="s">
        <v>18</v>
      </c>
      <c r="I162" s="2">
        <v>0</v>
      </c>
      <c r="J162" s="2" t="str">
        <f t="shared" si="2"/>
        <v>付款单374</v>
      </c>
    </row>
    <row r="163" spans="1:10">
      <c r="A163" s="2">
        <v>170</v>
      </c>
      <c r="B163" s="2" t="s">
        <v>46</v>
      </c>
      <c r="C163" s="3">
        <v>45014.086587071761</v>
      </c>
      <c r="D163" s="2" t="s">
        <v>30</v>
      </c>
      <c r="E163" s="2">
        <v>2050</v>
      </c>
      <c r="F163" s="3">
        <v>45014.088599537034</v>
      </c>
      <c r="G163" s="2">
        <v>260</v>
      </c>
      <c r="H163" s="2" t="s">
        <v>18</v>
      </c>
      <c r="I163" s="2">
        <v>0</v>
      </c>
      <c r="J163" s="2" t="str">
        <f t="shared" si="2"/>
        <v>付款单260</v>
      </c>
    </row>
    <row r="164" spans="1:10">
      <c r="A164" s="2">
        <v>171</v>
      </c>
      <c r="B164" s="2" t="s">
        <v>46</v>
      </c>
      <c r="C164" s="3">
        <v>45014.087167280093</v>
      </c>
      <c r="D164" s="2" t="s">
        <v>30</v>
      </c>
      <c r="E164" s="2">
        <v>16488</v>
      </c>
      <c r="F164" s="3">
        <v>45014.089201388888</v>
      </c>
      <c r="G164" s="2">
        <v>271</v>
      </c>
      <c r="H164" s="2" t="s">
        <v>18</v>
      </c>
      <c r="I164" s="2">
        <v>0</v>
      </c>
      <c r="J164" s="2" t="str">
        <f t="shared" si="2"/>
        <v>付款单271</v>
      </c>
    </row>
    <row r="165" spans="1:10">
      <c r="A165" s="2">
        <v>172</v>
      </c>
      <c r="B165" s="2" t="s">
        <v>46</v>
      </c>
      <c r="C165" s="3">
        <v>45014.088336574066</v>
      </c>
      <c r="D165" s="2" t="s">
        <v>30</v>
      </c>
      <c r="E165" s="2">
        <v>3225</v>
      </c>
      <c r="F165" s="3">
        <v>45014.090312499997</v>
      </c>
      <c r="G165" s="2">
        <v>258</v>
      </c>
      <c r="H165" s="2" t="s">
        <v>18</v>
      </c>
      <c r="I165" s="2">
        <v>0</v>
      </c>
      <c r="J165" s="2" t="str">
        <f t="shared" si="2"/>
        <v>付款单258</v>
      </c>
    </row>
    <row r="166" spans="1:10">
      <c r="A166" s="2">
        <v>173</v>
      </c>
      <c r="B166" s="2" t="s">
        <v>27</v>
      </c>
      <c r="C166" s="3">
        <v>45015.110360902778</v>
      </c>
      <c r="D166" s="2" t="s">
        <v>19</v>
      </c>
      <c r="E166" s="2">
        <v>91510</v>
      </c>
      <c r="F166" s="3">
        <v>45015.11241898148</v>
      </c>
      <c r="G166" s="2">
        <v>356</v>
      </c>
      <c r="H166" s="2" t="s">
        <v>18</v>
      </c>
      <c r="I166" s="2">
        <v>35.11</v>
      </c>
      <c r="J166" s="2" t="str">
        <f t="shared" si="2"/>
        <v>付款单356</v>
      </c>
    </row>
    <row r="167" spans="1:10">
      <c r="A167" s="2">
        <v>174</v>
      </c>
      <c r="B167" s="2" t="s">
        <v>27</v>
      </c>
      <c r="C167" s="3">
        <v>45015.116009016201</v>
      </c>
      <c r="D167" s="2" t="s">
        <v>19</v>
      </c>
      <c r="E167" s="2">
        <v>21900</v>
      </c>
      <c r="F167" s="3">
        <v>45015.118101851847</v>
      </c>
      <c r="G167" s="2">
        <v>358</v>
      </c>
      <c r="H167" s="2" t="s">
        <v>18</v>
      </c>
      <c r="I167" s="2">
        <v>15.96</v>
      </c>
      <c r="J167" s="2" t="str">
        <f t="shared" si="2"/>
        <v>付款单358</v>
      </c>
    </row>
    <row r="168" spans="1:10">
      <c r="A168" s="2">
        <v>175</v>
      </c>
      <c r="B168" s="2" t="s">
        <v>27</v>
      </c>
      <c r="C168" s="3">
        <v>45015.152059826389</v>
      </c>
      <c r="D168" s="2" t="s">
        <v>19</v>
      </c>
      <c r="E168" s="2">
        <v>25809.68</v>
      </c>
      <c r="F168" s="3">
        <v>45015.154039351852</v>
      </c>
      <c r="G168" s="2">
        <v>382</v>
      </c>
      <c r="H168" s="2" t="s">
        <v>18</v>
      </c>
      <c r="I168" s="2">
        <v>0</v>
      </c>
      <c r="J168" s="2" t="str">
        <f t="shared" si="2"/>
        <v>付款单382</v>
      </c>
    </row>
    <row r="169" spans="1:10">
      <c r="A169" s="2">
        <v>176</v>
      </c>
      <c r="B169" s="2" t="s">
        <v>27</v>
      </c>
      <c r="C169" s="3">
        <v>45015.152315231477</v>
      </c>
      <c r="D169" s="2" t="s">
        <v>19</v>
      </c>
      <c r="E169" s="2">
        <v>24925.599999999999</v>
      </c>
      <c r="F169" s="3">
        <v>45015.154351851852</v>
      </c>
      <c r="G169" s="2">
        <v>380</v>
      </c>
      <c r="H169" s="2" t="s">
        <v>18</v>
      </c>
      <c r="I169" s="2">
        <v>0</v>
      </c>
      <c r="J169" s="2" t="str">
        <f t="shared" si="2"/>
        <v>付款单380</v>
      </c>
    </row>
    <row r="170" spans="1:10">
      <c r="A170" s="2">
        <v>177</v>
      </c>
      <c r="B170" s="2" t="s">
        <v>27</v>
      </c>
      <c r="C170" s="3">
        <v>45015.152561273149</v>
      </c>
      <c r="D170" s="2" t="s">
        <v>19</v>
      </c>
      <c r="E170" s="2">
        <v>29859.200000000001</v>
      </c>
      <c r="F170" s="3">
        <v>45015.154618055552</v>
      </c>
      <c r="G170" s="2">
        <v>378</v>
      </c>
      <c r="H170" s="2" t="s">
        <v>18</v>
      </c>
      <c r="I170" s="2">
        <v>0</v>
      </c>
      <c r="J170" s="2" t="str">
        <f t="shared" si="2"/>
        <v>付款单378</v>
      </c>
    </row>
    <row r="171" spans="1:10">
      <c r="A171" s="2">
        <v>178</v>
      </c>
      <c r="B171" s="2" t="s">
        <v>27</v>
      </c>
      <c r="C171" s="3">
        <v>45015.152785775463</v>
      </c>
      <c r="D171" s="2" t="s">
        <v>19</v>
      </c>
      <c r="E171" s="2">
        <v>22977.599999999999</v>
      </c>
      <c r="F171" s="3">
        <v>45015.154861111107</v>
      </c>
      <c r="G171" s="2">
        <v>376</v>
      </c>
      <c r="H171" s="2" t="s">
        <v>18</v>
      </c>
      <c r="I171" s="2">
        <v>15.96</v>
      </c>
      <c r="J171" s="2" t="str">
        <f t="shared" si="2"/>
        <v>付款单376</v>
      </c>
    </row>
    <row r="172" spans="1:10">
      <c r="A172" s="2">
        <v>179</v>
      </c>
      <c r="B172" s="2" t="s">
        <v>46</v>
      </c>
      <c r="C172" s="3">
        <v>45015.156052407408</v>
      </c>
      <c r="D172" s="2" t="s">
        <v>30</v>
      </c>
      <c r="E172" s="2">
        <v>1850</v>
      </c>
      <c r="F172" s="3">
        <v>45015.158148148148</v>
      </c>
      <c r="G172" s="2">
        <v>252</v>
      </c>
      <c r="H172" s="2" t="s">
        <v>18</v>
      </c>
      <c r="I172" s="2">
        <v>0</v>
      </c>
      <c r="J172" s="2" t="str">
        <f t="shared" si="2"/>
        <v>付款单252</v>
      </c>
    </row>
    <row r="173" spans="1:10">
      <c r="A173" s="2">
        <v>180</v>
      </c>
      <c r="B173" s="2" t="s">
        <v>36</v>
      </c>
      <c r="C173" s="3">
        <v>45015.157932060189</v>
      </c>
      <c r="D173" s="2" t="s">
        <v>19</v>
      </c>
      <c r="E173" s="2">
        <v>11434.31</v>
      </c>
      <c r="F173" s="3">
        <v>45009.158333333333</v>
      </c>
      <c r="G173" s="2">
        <v>424</v>
      </c>
      <c r="H173" s="2" t="s">
        <v>26</v>
      </c>
      <c r="I173" s="2">
        <v>0</v>
      </c>
      <c r="J173" s="2" t="str">
        <f t="shared" si="2"/>
        <v>收款单424</v>
      </c>
    </row>
    <row r="174" spans="1:10">
      <c r="A174" s="2">
        <v>181</v>
      </c>
      <c r="B174" s="2" t="s">
        <v>36</v>
      </c>
      <c r="C174" s="3">
        <v>45015.158541215278</v>
      </c>
      <c r="D174" s="2" t="s">
        <v>19</v>
      </c>
      <c r="E174" s="2">
        <v>22981.03</v>
      </c>
      <c r="F174" s="3">
        <v>45012.15902777778</v>
      </c>
      <c r="G174" s="2">
        <v>417</v>
      </c>
      <c r="H174" s="2" t="s">
        <v>26</v>
      </c>
      <c r="I174" s="2">
        <v>0</v>
      </c>
      <c r="J174" s="2" t="str">
        <f t="shared" si="2"/>
        <v>收款单417</v>
      </c>
    </row>
    <row r="175" spans="1:10">
      <c r="A175" s="2">
        <v>182</v>
      </c>
      <c r="B175" s="2" t="s">
        <v>36</v>
      </c>
      <c r="C175" s="3">
        <v>45015.159184606477</v>
      </c>
      <c r="D175" s="2" t="s">
        <v>19</v>
      </c>
      <c r="E175" s="2">
        <v>34337.949999999997</v>
      </c>
      <c r="F175" s="3">
        <v>45009.159618055557</v>
      </c>
      <c r="G175" s="2">
        <v>413</v>
      </c>
      <c r="H175" s="2" t="s">
        <v>26</v>
      </c>
      <c r="I175" s="2">
        <v>0</v>
      </c>
      <c r="J175" s="2" t="str">
        <f t="shared" si="2"/>
        <v>收款单413</v>
      </c>
    </row>
    <row r="176" spans="1:10">
      <c r="A176" s="2">
        <v>183</v>
      </c>
      <c r="B176" s="2" t="s">
        <v>36</v>
      </c>
      <c r="C176" s="3">
        <v>45015.242096423608</v>
      </c>
      <c r="D176" s="2" t="s">
        <v>19</v>
      </c>
      <c r="E176" s="2">
        <v>10800</v>
      </c>
      <c r="F176" s="3">
        <v>45015.242546296293</v>
      </c>
      <c r="G176" s="2">
        <v>354</v>
      </c>
      <c r="H176" s="2" t="s">
        <v>18</v>
      </c>
      <c r="I176" s="2">
        <v>0</v>
      </c>
      <c r="J176" s="2" t="str">
        <f t="shared" si="2"/>
        <v>付款单354</v>
      </c>
    </row>
    <row r="177" spans="1:10">
      <c r="A177" s="2">
        <v>184</v>
      </c>
      <c r="B177" s="2" t="s">
        <v>36</v>
      </c>
      <c r="C177" s="3">
        <v>45015.242386238417</v>
      </c>
      <c r="D177" s="2" t="s">
        <v>19</v>
      </c>
      <c r="E177" s="2">
        <v>10800</v>
      </c>
      <c r="F177" s="3">
        <v>45015.242789351847</v>
      </c>
      <c r="G177" s="2">
        <v>352</v>
      </c>
      <c r="H177" s="2" t="s">
        <v>18</v>
      </c>
      <c r="I177" s="2">
        <v>0</v>
      </c>
      <c r="J177" s="2" t="str">
        <f t="shared" si="2"/>
        <v>付款单352</v>
      </c>
    </row>
    <row r="178" spans="1:10">
      <c r="A178" s="2">
        <v>185</v>
      </c>
      <c r="B178" s="2" t="s">
        <v>36</v>
      </c>
      <c r="C178" s="3">
        <v>45015.244645729173</v>
      </c>
      <c r="D178" s="2" t="s">
        <v>19</v>
      </c>
      <c r="E178" s="2">
        <v>2800</v>
      </c>
      <c r="F178" s="3">
        <v>45019.385925925933</v>
      </c>
      <c r="G178" s="2">
        <v>188</v>
      </c>
      <c r="H178" s="2" t="s">
        <v>18</v>
      </c>
      <c r="I178" s="2">
        <v>0</v>
      </c>
      <c r="J178" s="2" t="str">
        <f t="shared" si="2"/>
        <v>付款单188</v>
      </c>
    </row>
    <row r="179" spans="1:10">
      <c r="A179" s="2">
        <v>186</v>
      </c>
      <c r="B179" s="2" t="s">
        <v>36</v>
      </c>
      <c r="C179" s="3">
        <v>45015.244899513891</v>
      </c>
      <c r="D179" s="2" t="s">
        <v>19</v>
      </c>
      <c r="E179" s="2">
        <v>105.94</v>
      </c>
      <c r="F179" s="3">
        <v>45019.245324074072</v>
      </c>
      <c r="G179" s="2">
        <v>189</v>
      </c>
      <c r="H179" s="2" t="s">
        <v>18</v>
      </c>
      <c r="I179" s="2">
        <v>32</v>
      </c>
      <c r="J179" s="2" t="str">
        <f t="shared" si="2"/>
        <v>付款单189</v>
      </c>
    </row>
    <row r="180" spans="1:10">
      <c r="A180" s="2">
        <v>187</v>
      </c>
      <c r="B180" s="2" t="s">
        <v>36</v>
      </c>
      <c r="C180" s="3">
        <v>45015.245131087962</v>
      </c>
      <c r="D180" s="2" t="s">
        <v>19</v>
      </c>
      <c r="E180" s="2">
        <v>3600</v>
      </c>
      <c r="F180" s="3">
        <v>45019.245578703703</v>
      </c>
      <c r="G180" s="2">
        <v>193</v>
      </c>
      <c r="H180" s="2" t="s">
        <v>18</v>
      </c>
      <c r="I180" s="2">
        <v>0</v>
      </c>
      <c r="J180" s="2" t="str">
        <f t="shared" si="2"/>
        <v>付款单193</v>
      </c>
    </row>
    <row r="181" spans="1:10">
      <c r="A181" s="2">
        <v>188</v>
      </c>
      <c r="B181" s="2" t="s">
        <v>27</v>
      </c>
      <c r="C181" s="3">
        <v>45015.257353287037</v>
      </c>
      <c r="D181" s="2" t="s">
        <v>19</v>
      </c>
      <c r="E181" s="2">
        <v>11237.46</v>
      </c>
      <c r="F181" s="3">
        <v>45010.258645833332</v>
      </c>
      <c r="G181" s="2">
        <v>410</v>
      </c>
      <c r="H181" s="2" t="s">
        <v>26</v>
      </c>
      <c r="I181" s="2">
        <v>42.3</v>
      </c>
      <c r="J181" s="2" t="str">
        <f t="shared" si="2"/>
        <v>收款单410</v>
      </c>
    </row>
    <row r="182" spans="1:10">
      <c r="A182" s="2">
        <v>189</v>
      </c>
      <c r="B182" s="2" t="s">
        <v>27</v>
      </c>
      <c r="C182" s="3">
        <v>45015.259913449067</v>
      </c>
      <c r="D182" s="2" t="s">
        <v>19</v>
      </c>
      <c r="E182" s="2">
        <v>13121.21</v>
      </c>
      <c r="F182" s="3">
        <v>45007.261956018519</v>
      </c>
      <c r="G182" s="2">
        <v>408</v>
      </c>
      <c r="H182" s="2" t="s">
        <v>26</v>
      </c>
      <c r="I182" s="2">
        <v>0</v>
      </c>
      <c r="J182" s="2" t="str">
        <f t="shared" si="2"/>
        <v>收款单408</v>
      </c>
    </row>
    <row r="183" spans="1:10">
      <c r="A183" s="2">
        <v>190</v>
      </c>
      <c r="B183" s="2" t="s">
        <v>27</v>
      </c>
      <c r="C183" s="3">
        <v>45015.262032604172</v>
      </c>
      <c r="D183" s="2" t="s">
        <v>19</v>
      </c>
      <c r="E183" s="2">
        <v>405748.09</v>
      </c>
      <c r="F183" s="3">
        <v>45014.264074074083</v>
      </c>
      <c r="G183" s="2">
        <v>405</v>
      </c>
      <c r="H183" s="2" t="s">
        <v>26</v>
      </c>
      <c r="I183" s="2">
        <v>0</v>
      </c>
      <c r="J183" s="2" t="str">
        <f t="shared" si="2"/>
        <v>收款单405</v>
      </c>
    </row>
    <row r="184" spans="1:10">
      <c r="A184" s="2">
        <v>191</v>
      </c>
      <c r="B184" s="2" t="s">
        <v>27</v>
      </c>
      <c r="C184" s="3">
        <v>45015.275355682868</v>
      </c>
      <c r="D184" s="2" t="s">
        <v>19</v>
      </c>
      <c r="E184" s="2">
        <v>33498.089999999997</v>
      </c>
      <c r="F184" s="3">
        <v>45012.277384259258</v>
      </c>
      <c r="G184" s="2">
        <v>402</v>
      </c>
      <c r="H184" s="2" t="s">
        <v>26</v>
      </c>
      <c r="I184" s="2">
        <v>0</v>
      </c>
      <c r="J184" s="2" t="str">
        <f t="shared" si="2"/>
        <v>收款单402</v>
      </c>
    </row>
    <row r="185" spans="1:10">
      <c r="A185" s="2">
        <v>192</v>
      </c>
      <c r="B185" s="2" t="s">
        <v>46</v>
      </c>
      <c r="C185" s="3">
        <v>45015.308987523153</v>
      </c>
      <c r="D185" s="2" t="s">
        <v>30</v>
      </c>
      <c r="E185" s="2">
        <v>20000</v>
      </c>
      <c r="F185" s="3">
        <v>45015.309351851851</v>
      </c>
      <c r="G185" s="2">
        <v>406</v>
      </c>
      <c r="H185" s="2" t="s">
        <v>18</v>
      </c>
      <c r="I185" s="2">
        <v>0</v>
      </c>
      <c r="J185" s="2" t="str">
        <f t="shared" si="2"/>
        <v>付款单406</v>
      </c>
    </row>
    <row r="186" spans="1:10">
      <c r="A186" s="2">
        <v>193</v>
      </c>
      <c r="B186" s="2" t="s">
        <v>27</v>
      </c>
      <c r="C186" s="3">
        <v>45015.410152083343</v>
      </c>
      <c r="D186" s="2" t="s">
        <v>19</v>
      </c>
      <c r="E186" s="2">
        <v>116550</v>
      </c>
      <c r="F186" s="3">
        <v>45015.412233796298</v>
      </c>
      <c r="G186" s="2">
        <v>430</v>
      </c>
      <c r="H186" s="2" t="s">
        <v>18</v>
      </c>
      <c r="I186" s="2">
        <v>15.96</v>
      </c>
      <c r="J186" s="2" t="str">
        <f t="shared" si="2"/>
        <v>付款单430</v>
      </c>
    </row>
    <row r="187" spans="1:10">
      <c r="A187" s="2">
        <v>194</v>
      </c>
      <c r="B187" s="2" t="s">
        <v>46</v>
      </c>
      <c r="C187" s="3">
        <v>45016.090697534717</v>
      </c>
      <c r="D187" s="2" t="s">
        <v>30</v>
      </c>
      <c r="E187" s="2">
        <v>706.28</v>
      </c>
      <c r="F187" s="3">
        <v>45016.092789351853</v>
      </c>
      <c r="G187" s="2">
        <v>468</v>
      </c>
      <c r="H187" s="2" t="s">
        <v>18</v>
      </c>
      <c r="I187" s="2">
        <v>0</v>
      </c>
      <c r="J187" s="2" t="str">
        <f t="shared" si="2"/>
        <v>付款单468</v>
      </c>
    </row>
    <row r="188" spans="1:10">
      <c r="A188" s="2">
        <v>195</v>
      </c>
      <c r="B188" s="2" t="s">
        <v>46</v>
      </c>
      <c r="C188" s="3">
        <v>45016.095653495373</v>
      </c>
      <c r="D188" s="2" t="s">
        <v>30</v>
      </c>
      <c r="E188" s="2">
        <v>13000</v>
      </c>
      <c r="F188" s="3">
        <v>45016.097766203697</v>
      </c>
      <c r="G188" s="2">
        <v>255</v>
      </c>
      <c r="H188" s="2" t="s">
        <v>18</v>
      </c>
      <c r="I188" s="2">
        <v>0</v>
      </c>
      <c r="J188" s="2" t="str">
        <f t="shared" si="2"/>
        <v>付款单255</v>
      </c>
    </row>
    <row r="189" spans="1:10">
      <c r="A189" s="2">
        <v>196</v>
      </c>
      <c r="B189" s="2" t="s">
        <v>27</v>
      </c>
      <c r="C189" s="3">
        <v>45016.097052291669</v>
      </c>
      <c r="D189" s="2" t="s">
        <v>19</v>
      </c>
      <c r="E189" s="2">
        <v>2960.85</v>
      </c>
      <c r="F189" s="3">
        <v>45006.097187500003</v>
      </c>
      <c r="G189" s="2">
        <v>359</v>
      </c>
      <c r="H189" s="2" t="s">
        <v>26</v>
      </c>
      <c r="I189" s="2">
        <v>0</v>
      </c>
      <c r="J189" s="2" t="str">
        <f t="shared" si="2"/>
        <v>收款单359</v>
      </c>
    </row>
    <row r="190" spans="1:10">
      <c r="A190" s="2">
        <v>197</v>
      </c>
      <c r="B190" s="2" t="s">
        <v>27</v>
      </c>
      <c r="C190" s="3">
        <v>45016.111108703713</v>
      </c>
      <c r="D190" s="2" t="s">
        <v>19</v>
      </c>
      <c r="E190" s="2">
        <v>51321.919999999998</v>
      </c>
      <c r="F190" s="3">
        <v>45016.113194444442</v>
      </c>
      <c r="G190" s="2">
        <v>318</v>
      </c>
      <c r="H190" s="2" t="s">
        <v>18</v>
      </c>
      <c r="I190" s="2">
        <v>0</v>
      </c>
      <c r="J190" s="2" t="str">
        <f t="shared" si="2"/>
        <v>付款单318</v>
      </c>
    </row>
    <row r="191" spans="1:10">
      <c r="A191" s="2">
        <v>198</v>
      </c>
      <c r="B191" s="2" t="s">
        <v>27</v>
      </c>
      <c r="C191" s="3">
        <v>45016.111348032413</v>
      </c>
      <c r="D191" s="2" t="s">
        <v>19</v>
      </c>
      <c r="E191" s="2">
        <v>34316.720000000001</v>
      </c>
      <c r="F191" s="3">
        <v>45016.113425925927</v>
      </c>
      <c r="G191" s="2">
        <v>291</v>
      </c>
      <c r="H191" s="2" t="s">
        <v>18</v>
      </c>
      <c r="I191" s="2">
        <v>15.96</v>
      </c>
      <c r="J191" s="2" t="str">
        <f t="shared" si="2"/>
        <v>付款单291</v>
      </c>
    </row>
    <row r="192" spans="1:10">
      <c r="A192" s="2">
        <v>199</v>
      </c>
      <c r="B192" s="2" t="s">
        <v>36</v>
      </c>
      <c r="C192" s="3">
        <v>45016.112559062502</v>
      </c>
      <c r="D192" s="2" t="s">
        <v>19</v>
      </c>
      <c r="E192" s="2">
        <v>20497.72</v>
      </c>
      <c r="F192" s="3">
        <v>45015.112974537027</v>
      </c>
      <c r="G192" s="2">
        <v>432</v>
      </c>
      <c r="H192" s="2" t="s">
        <v>26</v>
      </c>
      <c r="I192" s="2">
        <v>0</v>
      </c>
      <c r="J192" s="2" t="str">
        <f t="shared" si="2"/>
        <v>收款单432</v>
      </c>
    </row>
    <row r="193" spans="1:10">
      <c r="A193" s="2">
        <v>200</v>
      </c>
      <c r="B193" s="2" t="s">
        <v>27</v>
      </c>
      <c r="C193" s="3">
        <v>45016.117975162037</v>
      </c>
      <c r="D193" s="2" t="s">
        <v>19</v>
      </c>
      <c r="E193" s="2">
        <v>30270</v>
      </c>
      <c r="F193" s="3">
        <v>45016.120092592602</v>
      </c>
      <c r="G193" s="2">
        <v>388</v>
      </c>
      <c r="H193" s="2" t="s">
        <v>18</v>
      </c>
      <c r="I193" s="2">
        <v>15.96</v>
      </c>
      <c r="J193" s="2" t="str">
        <f t="shared" si="2"/>
        <v>付款单388</v>
      </c>
    </row>
    <row r="194" spans="1:10">
      <c r="A194" s="2">
        <v>201</v>
      </c>
      <c r="B194" s="2" t="s">
        <v>36</v>
      </c>
      <c r="C194" s="3">
        <v>45016.254477152783</v>
      </c>
      <c r="D194" s="2" t="s">
        <v>19</v>
      </c>
      <c r="E194" s="2">
        <v>2437.92</v>
      </c>
      <c r="F194" s="3">
        <v>45009.25445601852</v>
      </c>
      <c r="G194" s="2">
        <v>400</v>
      </c>
      <c r="H194" s="2" t="s">
        <v>18</v>
      </c>
      <c r="I194" s="2">
        <v>0</v>
      </c>
      <c r="J194" s="2" t="str">
        <f t="shared" si="2"/>
        <v>付款单400</v>
      </c>
    </row>
    <row r="195" spans="1:10">
      <c r="A195" s="2">
        <v>202</v>
      </c>
      <c r="B195" s="2" t="s">
        <v>36</v>
      </c>
      <c r="C195" s="3">
        <v>45016.254969097223</v>
      </c>
      <c r="D195" s="2" t="s">
        <v>19</v>
      </c>
      <c r="E195" s="2">
        <v>2466.15</v>
      </c>
      <c r="F195" s="3">
        <v>45009.25540509259</v>
      </c>
      <c r="G195" s="2">
        <v>398</v>
      </c>
      <c r="H195" s="2" t="s">
        <v>18</v>
      </c>
      <c r="I195" s="2">
        <v>0</v>
      </c>
      <c r="J195" s="2" t="str">
        <f t="shared" ref="J195:J258" si="3">H195&amp;G195</f>
        <v>付款单398</v>
      </c>
    </row>
    <row r="196" spans="1:10">
      <c r="A196" s="2">
        <v>203</v>
      </c>
      <c r="B196" s="2" t="s">
        <v>27</v>
      </c>
      <c r="C196" s="3">
        <v>45016.263872233787</v>
      </c>
      <c r="D196" s="2" t="s">
        <v>19</v>
      </c>
      <c r="E196" s="2">
        <v>2639.79</v>
      </c>
      <c r="F196" s="3">
        <v>45016.264548611107</v>
      </c>
      <c r="G196" s="2">
        <v>434</v>
      </c>
      <c r="H196" s="2" t="s">
        <v>18</v>
      </c>
      <c r="I196" s="2">
        <v>15.96</v>
      </c>
      <c r="J196" s="2" t="str">
        <f t="shared" si="3"/>
        <v>付款单434</v>
      </c>
    </row>
    <row r="197" spans="1:10">
      <c r="A197" s="2">
        <v>204</v>
      </c>
      <c r="B197" s="2" t="s">
        <v>27</v>
      </c>
      <c r="C197" s="3">
        <v>45016.379974756943</v>
      </c>
      <c r="D197" s="2" t="s">
        <v>19</v>
      </c>
      <c r="E197" s="2">
        <v>18480</v>
      </c>
      <c r="F197" s="3">
        <v>45016.382048611107</v>
      </c>
      <c r="G197" s="2">
        <v>386</v>
      </c>
      <c r="H197" s="2" t="s">
        <v>18</v>
      </c>
      <c r="I197" s="2">
        <v>15.96</v>
      </c>
      <c r="J197" s="2" t="str">
        <f t="shared" si="3"/>
        <v>付款单386</v>
      </c>
    </row>
    <row r="198" spans="1:10">
      <c r="A198" s="2">
        <v>205</v>
      </c>
      <c r="B198" s="2" t="s">
        <v>27</v>
      </c>
      <c r="C198" s="3">
        <v>45016.396670162037</v>
      </c>
      <c r="D198" s="2" t="s">
        <v>19</v>
      </c>
      <c r="E198" s="2">
        <v>48637.09</v>
      </c>
      <c r="F198" s="3">
        <v>45015.398599537039</v>
      </c>
      <c r="G198" s="2">
        <v>472</v>
      </c>
      <c r="H198" s="2" t="s">
        <v>26</v>
      </c>
      <c r="I198" s="2">
        <v>0</v>
      </c>
      <c r="J198" s="2" t="str">
        <f t="shared" si="3"/>
        <v>收款单472</v>
      </c>
    </row>
    <row r="199" spans="1:10">
      <c r="A199" s="2">
        <v>206</v>
      </c>
      <c r="B199" s="2" t="s">
        <v>82</v>
      </c>
      <c r="C199" s="3">
        <v>45016.397150914352</v>
      </c>
      <c r="D199" s="2" t="s">
        <v>19</v>
      </c>
      <c r="E199" s="2">
        <v>59900</v>
      </c>
      <c r="F199" s="3">
        <v>44986.399085648147</v>
      </c>
      <c r="G199" s="2">
        <v>470</v>
      </c>
      <c r="H199" s="2" t="s">
        <v>18</v>
      </c>
      <c r="I199" s="2">
        <v>0</v>
      </c>
      <c r="J199" s="2" t="str">
        <f t="shared" si="3"/>
        <v>付款单470</v>
      </c>
    </row>
    <row r="200" spans="1:10">
      <c r="A200" s="2">
        <v>207</v>
      </c>
      <c r="B200" s="2" t="s">
        <v>46</v>
      </c>
      <c r="C200" s="3">
        <v>45019.256066249996</v>
      </c>
      <c r="D200" s="2" t="s">
        <v>30</v>
      </c>
      <c r="E200" s="2">
        <v>50000</v>
      </c>
      <c r="F200" s="3">
        <v>45019.258333333331</v>
      </c>
      <c r="G200" s="2">
        <v>390</v>
      </c>
      <c r="H200" s="2" t="s">
        <v>18</v>
      </c>
      <c r="I200" s="2">
        <v>0</v>
      </c>
      <c r="J200" s="2" t="str">
        <f t="shared" si="3"/>
        <v>付款单390</v>
      </c>
    </row>
    <row r="201" spans="1:10">
      <c r="A201" s="2">
        <v>208</v>
      </c>
      <c r="B201" s="2" t="s">
        <v>21</v>
      </c>
      <c r="C201" s="3">
        <v>45019.261853807868</v>
      </c>
      <c r="D201" s="2" t="s">
        <v>19</v>
      </c>
      <c r="E201" s="2">
        <v>114530.18</v>
      </c>
      <c r="F201" s="3">
        <v>45019.264039351852</v>
      </c>
      <c r="G201" s="2">
        <v>205</v>
      </c>
      <c r="H201" s="2" t="s">
        <v>18</v>
      </c>
      <c r="I201" s="2">
        <v>111.7</v>
      </c>
      <c r="J201" s="2" t="str">
        <f t="shared" si="3"/>
        <v>付款单205</v>
      </c>
    </row>
    <row r="202" spans="1:10">
      <c r="A202" s="2">
        <v>209</v>
      </c>
      <c r="B202" s="2" t="s">
        <v>36</v>
      </c>
      <c r="C202" s="3">
        <v>45019.348332615737</v>
      </c>
      <c r="D202" s="2" t="s">
        <v>19</v>
      </c>
      <c r="E202" s="2">
        <v>1668.04</v>
      </c>
      <c r="F202" s="3">
        <v>45019.348668981482</v>
      </c>
      <c r="G202" s="2">
        <v>474</v>
      </c>
      <c r="H202" s="2" t="s">
        <v>18</v>
      </c>
      <c r="I202" s="2">
        <v>0</v>
      </c>
      <c r="J202" s="2" t="str">
        <f t="shared" si="3"/>
        <v>付款单474</v>
      </c>
    </row>
    <row r="203" spans="1:10">
      <c r="A203" s="2">
        <v>210</v>
      </c>
      <c r="B203" s="2" t="s">
        <v>46</v>
      </c>
      <c r="C203" s="3">
        <v>45019.354081851852</v>
      </c>
      <c r="D203" s="2" t="s">
        <v>30</v>
      </c>
      <c r="E203" s="2">
        <v>30000</v>
      </c>
      <c r="F203" s="3">
        <v>45019.354305555556</v>
      </c>
      <c r="G203" s="2">
        <v>476</v>
      </c>
      <c r="H203" s="2" t="s">
        <v>18</v>
      </c>
      <c r="I203" s="2">
        <v>0</v>
      </c>
      <c r="J203" s="2" t="str">
        <f t="shared" si="3"/>
        <v>付款单476</v>
      </c>
    </row>
    <row r="204" spans="1:10">
      <c r="A204" s="2">
        <v>211</v>
      </c>
      <c r="B204" s="2" t="s">
        <v>46</v>
      </c>
      <c r="C204" s="3">
        <v>45020.106947210646</v>
      </c>
      <c r="D204" s="2" t="s">
        <v>30</v>
      </c>
      <c r="E204" s="2">
        <v>1200</v>
      </c>
      <c r="F204" s="3">
        <v>45023.107395833344</v>
      </c>
      <c r="G204" s="2">
        <v>43</v>
      </c>
      <c r="H204" s="2" t="s">
        <v>885</v>
      </c>
      <c r="I204" s="2">
        <v>0.9</v>
      </c>
      <c r="J204" s="2" t="str">
        <f t="shared" si="3"/>
        <v>报销单43</v>
      </c>
    </row>
    <row r="205" spans="1:10">
      <c r="A205" s="2">
        <v>212</v>
      </c>
      <c r="B205" s="2" t="s">
        <v>21</v>
      </c>
      <c r="C205" s="3">
        <v>45020.31128454861</v>
      </c>
      <c r="D205" s="2" t="s">
        <v>19</v>
      </c>
      <c r="E205" s="2">
        <v>62400</v>
      </c>
      <c r="F205" s="3">
        <v>45013.313194444447</v>
      </c>
      <c r="G205" s="2">
        <v>487</v>
      </c>
      <c r="H205" s="2" t="s">
        <v>26</v>
      </c>
      <c r="I205" s="2">
        <v>0</v>
      </c>
      <c r="J205" s="2" t="str">
        <f t="shared" si="3"/>
        <v>收款单487</v>
      </c>
    </row>
    <row r="206" spans="1:10">
      <c r="A206" s="2">
        <v>213</v>
      </c>
      <c r="B206" s="2" t="s">
        <v>21</v>
      </c>
      <c r="C206" s="3">
        <v>45020.311588124998</v>
      </c>
      <c r="D206" s="2" t="s">
        <v>19</v>
      </c>
      <c r="E206" s="2">
        <v>9405.42</v>
      </c>
      <c r="F206" s="3">
        <v>45013.313784722217</v>
      </c>
      <c r="G206" s="2">
        <v>489</v>
      </c>
      <c r="H206" s="2" t="s">
        <v>26</v>
      </c>
      <c r="I206" s="2">
        <v>0</v>
      </c>
      <c r="J206" s="2" t="str">
        <f t="shared" si="3"/>
        <v>收款单489</v>
      </c>
    </row>
    <row r="207" spans="1:10">
      <c r="A207" s="2">
        <v>214</v>
      </c>
      <c r="B207" s="2" t="s">
        <v>21</v>
      </c>
      <c r="C207" s="3">
        <v>45020.314013877323</v>
      </c>
      <c r="D207" s="2" t="s">
        <v>19</v>
      </c>
      <c r="E207" s="2">
        <v>116505.41</v>
      </c>
      <c r="F207" s="3">
        <v>45016.316261574073</v>
      </c>
      <c r="G207" s="2">
        <v>491</v>
      </c>
      <c r="H207" s="2" t="s">
        <v>26</v>
      </c>
      <c r="I207" s="2">
        <v>0</v>
      </c>
      <c r="J207" s="2" t="str">
        <f t="shared" si="3"/>
        <v>收款单491</v>
      </c>
    </row>
    <row r="208" spans="1:10">
      <c r="A208" s="2">
        <v>215</v>
      </c>
      <c r="B208" s="2" t="s">
        <v>27</v>
      </c>
      <c r="C208" s="3">
        <v>45022.157265023146</v>
      </c>
      <c r="D208" s="2" t="s">
        <v>19</v>
      </c>
      <c r="E208" s="2">
        <v>2990</v>
      </c>
      <c r="F208" s="3">
        <v>45027.102642361111</v>
      </c>
      <c r="G208" s="2">
        <v>416</v>
      </c>
      <c r="H208" s="2" t="s">
        <v>18</v>
      </c>
      <c r="I208" s="2">
        <v>7.02</v>
      </c>
      <c r="J208" s="2" t="str">
        <f t="shared" si="3"/>
        <v>付款单416</v>
      </c>
    </row>
    <row r="209" spans="1:10">
      <c r="A209" s="2">
        <v>216</v>
      </c>
      <c r="B209" s="2" t="s">
        <v>27</v>
      </c>
      <c r="C209" s="3">
        <v>45022.325626412043</v>
      </c>
      <c r="D209" s="2" t="s">
        <v>19</v>
      </c>
      <c r="E209" s="2">
        <v>4764.8999999999996</v>
      </c>
      <c r="F209" s="3">
        <v>45022.327928240738</v>
      </c>
      <c r="G209" s="2">
        <v>495</v>
      </c>
      <c r="H209" s="2" t="s">
        <v>26</v>
      </c>
      <c r="I209" s="2">
        <v>0</v>
      </c>
      <c r="J209" s="2" t="str">
        <f t="shared" si="3"/>
        <v>收款单495</v>
      </c>
    </row>
    <row r="210" spans="1:10">
      <c r="A210" s="2">
        <v>217</v>
      </c>
      <c r="B210" s="2" t="s">
        <v>27</v>
      </c>
      <c r="C210" s="3">
        <v>45022.362680590268</v>
      </c>
      <c r="D210" s="2" t="s">
        <v>19</v>
      </c>
      <c r="E210" s="2">
        <v>2702.78</v>
      </c>
      <c r="F210" s="3">
        <v>45027.365023148152</v>
      </c>
      <c r="G210" s="2">
        <v>326</v>
      </c>
      <c r="H210" s="2" t="s">
        <v>18</v>
      </c>
      <c r="I210" s="2">
        <v>7.02</v>
      </c>
      <c r="J210" s="2" t="str">
        <f t="shared" si="3"/>
        <v>付款单326</v>
      </c>
    </row>
    <row r="211" spans="1:10">
      <c r="A211" s="2">
        <v>218</v>
      </c>
      <c r="B211" s="2" t="s">
        <v>46</v>
      </c>
      <c r="C211" s="3">
        <v>45023.079937407398</v>
      </c>
      <c r="D211" s="2" t="s">
        <v>30</v>
      </c>
      <c r="E211" s="2">
        <v>1790</v>
      </c>
      <c r="F211" s="3">
        <v>45023.082349537042</v>
      </c>
      <c r="G211" s="2">
        <v>42</v>
      </c>
      <c r="H211" s="2" t="s">
        <v>885</v>
      </c>
      <c r="I211" s="2">
        <v>0</v>
      </c>
      <c r="J211" s="2" t="str">
        <f t="shared" si="3"/>
        <v>报销单42</v>
      </c>
    </row>
    <row r="212" spans="1:10">
      <c r="A212" s="2">
        <v>219</v>
      </c>
      <c r="B212" s="2" t="s">
        <v>31</v>
      </c>
      <c r="C212" s="3">
        <v>45023.084962384259</v>
      </c>
      <c r="D212" s="2" t="s">
        <v>30</v>
      </c>
      <c r="E212" s="2">
        <v>300</v>
      </c>
      <c r="F212" s="3">
        <v>45023.087314814817</v>
      </c>
      <c r="G212" s="2">
        <v>44</v>
      </c>
      <c r="H212" s="2" t="s">
        <v>885</v>
      </c>
      <c r="I212" s="2">
        <v>3.6</v>
      </c>
      <c r="J212" s="2" t="str">
        <f t="shared" si="3"/>
        <v>报销单44</v>
      </c>
    </row>
    <row r="213" spans="1:10">
      <c r="A213" s="2">
        <v>220</v>
      </c>
      <c r="B213" s="2" t="s">
        <v>46</v>
      </c>
      <c r="C213" s="3">
        <v>45023.085382395831</v>
      </c>
      <c r="D213" s="2" t="s">
        <v>30</v>
      </c>
      <c r="E213" s="2">
        <v>39.24</v>
      </c>
      <c r="F213" s="3">
        <v>45023.087800925918</v>
      </c>
      <c r="G213" s="2">
        <v>45</v>
      </c>
      <c r="H213" s="2" t="s">
        <v>885</v>
      </c>
      <c r="I213" s="2">
        <v>0</v>
      </c>
      <c r="J213" s="2" t="str">
        <f t="shared" si="3"/>
        <v>报销单45</v>
      </c>
    </row>
    <row r="214" spans="1:10">
      <c r="A214" s="2">
        <v>221</v>
      </c>
      <c r="B214" s="2" t="s">
        <v>46</v>
      </c>
      <c r="C214" s="3">
        <v>45023.085674224538</v>
      </c>
      <c r="D214" s="2" t="s">
        <v>30</v>
      </c>
      <c r="E214" s="2">
        <v>1037</v>
      </c>
      <c r="F214" s="3">
        <v>45023.088101851848</v>
      </c>
      <c r="G214" s="2">
        <v>46</v>
      </c>
      <c r="H214" s="2" t="s">
        <v>885</v>
      </c>
      <c r="I214" s="2">
        <v>0</v>
      </c>
      <c r="J214" s="2" t="str">
        <f t="shared" si="3"/>
        <v>报销单46</v>
      </c>
    </row>
    <row r="215" spans="1:10">
      <c r="A215" s="2">
        <v>222</v>
      </c>
      <c r="B215" s="2" t="s">
        <v>46</v>
      </c>
      <c r="C215" s="3">
        <v>45023.099664988433</v>
      </c>
      <c r="D215" s="2" t="s">
        <v>30</v>
      </c>
      <c r="E215" s="2">
        <v>24800</v>
      </c>
      <c r="F215" s="3">
        <v>45023.102071759262</v>
      </c>
      <c r="G215" s="2">
        <v>446</v>
      </c>
      <c r="H215" s="2" t="s">
        <v>18</v>
      </c>
      <c r="I215" s="2">
        <v>0</v>
      </c>
      <c r="J215" s="2" t="str">
        <f t="shared" si="3"/>
        <v>付款单446</v>
      </c>
    </row>
    <row r="216" spans="1:10">
      <c r="A216" s="2">
        <v>223</v>
      </c>
      <c r="B216" s="2" t="s">
        <v>46</v>
      </c>
      <c r="C216" s="3">
        <v>45023.103041192131</v>
      </c>
      <c r="D216" s="2" t="s">
        <v>30</v>
      </c>
      <c r="E216" s="2">
        <v>15400</v>
      </c>
      <c r="F216" s="3">
        <v>45023.105474537027</v>
      </c>
      <c r="G216" s="2">
        <v>444</v>
      </c>
      <c r="H216" s="2" t="s">
        <v>18</v>
      </c>
      <c r="I216" s="2">
        <v>0</v>
      </c>
      <c r="J216" s="2" t="str">
        <f t="shared" si="3"/>
        <v>付款单444</v>
      </c>
    </row>
    <row r="217" spans="1:10">
      <c r="A217" s="2">
        <v>224</v>
      </c>
      <c r="B217" s="2" t="s">
        <v>27</v>
      </c>
      <c r="C217" s="3">
        <v>45023.241447881941</v>
      </c>
      <c r="D217" s="2" t="s">
        <v>19</v>
      </c>
      <c r="E217" s="2">
        <v>9733.09</v>
      </c>
      <c r="F217" s="3">
        <v>45022.237210648149</v>
      </c>
      <c r="G217" s="2">
        <v>497</v>
      </c>
      <c r="H217" s="2" t="s">
        <v>26</v>
      </c>
      <c r="I217" s="2">
        <v>0</v>
      </c>
      <c r="J217" s="2" t="str">
        <f t="shared" si="3"/>
        <v>收款单497</v>
      </c>
    </row>
    <row r="218" spans="1:10">
      <c r="A218" s="2">
        <v>225</v>
      </c>
      <c r="B218" s="2" t="s">
        <v>27</v>
      </c>
      <c r="C218" s="3">
        <v>45023.242788993062</v>
      </c>
      <c r="D218" s="2" t="s">
        <v>19</v>
      </c>
      <c r="E218" s="2">
        <v>8660.5</v>
      </c>
      <c r="F218" s="3">
        <v>45016.245046296302</v>
      </c>
      <c r="G218" s="2">
        <v>479</v>
      </c>
      <c r="H218" s="2" t="s">
        <v>26</v>
      </c>
      <c r="I218" s="2">
        <v>0</v>
      </c>
      <c r="J218" s="2" t="str">
        <f t="shared" si="3"/>
        <v>收款单479</v>
      </c>
    </row>
    <row r="219" spans="1:10">
      <c r="A219" s="2">
        <v>226</v>
      </c>
      <c r="B219" s="2" t="s">
        <v>36</v>
      </c>
      <c r="C219" s="3">
        <v>45023.24344755787</v>
      </c>
      <c r="D219" s="2" t="s">
        <v>19</v>
      </c>
      <c r="E219" s="2">
        <v>419071.94</v>
      </c>
      <c r="F219" s="3">
        <v>45022.24386574074</v>
      </c>
      <c r="G219" s="2">
        <v>498</v>
      </c>
      <c r="H219" s="2" t="s">
        <v>26</v>
      </c>
      <c r="I219" s="2">
        <v>0</v>
      </c>
      <c r="J219" s="2" t="str">
        <f t="shared" si="3"/>
        <v>收款单498</v>
      </c>
    </row>
    <row r="220" spans="1:10">
      <c r="A220" s="2">
        <v>227</v>
      </c>
      <c r="B220" s="2" t="s">
        <v>36</v>
      </c>
      <c r="C220" s="3">
        <v>45023.24470599537</v>
      </c>
      <c r="D220" s="2" t="s">
        <v>19</v>
      </c>
      <c r="E220" s="2">
        <v>56138.91</v>
      </c>
      <c r="F220" s="3">
        <v>45020.245254629634</v>
      </c>
      <c r="G220" s="2">
        <v>493</v>
      </c>
      <c r="H220" s="2" t="s">
        <v>26</v>
      </c>
      <c r="I220" s="2">
        <v>0</v>
      </c>
      <c r="J220" s="2" t="str">
        <f t="shared" si="3"/>
        <v>收款单493</v>
      </c>
    </row>
    <row r="221" spans="1:10">
      <c r="A221" s="2">
        <v>228</v>
      </c>
      <c r="B221" s="2" t="s">
        <v>27</v>
      </c>
      <c r="C221" s="3">
        <v>45023.257455381943</v>
      </c>
      <c r="D221" s="2" t="s">
        <v>19</v>
      </c>
      <c r="E221" s="2">
        <v>9827.7199999999993</v>
      </c>
      <c r="F221" s="3">
        <v>45027.102268171293</v>
      </c>
      <c r="G221" s="2">
        <v>320</v>
      </c>
      <c r="H221" s="2" t="s">
        <v>18</v>
      </c>
      <c r="I221" s="2">
        <v>7.02</v>
      </c>
      <c r="J221" s="2" t="str">
        <f t="shared" si="3"/>
        <v>付款单320</v>
      </c>
    </row>
    <row r="222" spans="1:10">
      <c r="A222" s="2">
        <v>229</v>
      </c>
      <c r="B222" s="2" t="s">
        <v>27</v>
      </c>
      <c r="C222" s="3">
        <v>45023.280769189812</v>
      </c>
      <c r="D222" s="2" t="s">
        <v>19</v>
      </c>
      <c r="E222" s="2">
        <v>3000</v>
      </c>
      <c r="F222" s="3">
        <v>45027.283206018517</v>
      </c>
      <c r="G222" s="2">
        <v>232</v>
      </c>
      <c r="H222" s="2" t="s">
        <v>18</v>
      </c>
      <c r="I222" s="2">
        <v>12.77</v>
      </c>
      <c r="J222" s="2" t="str">
        <f t="shared" si="3"/>
        <v>付款单232</v>
      </c>
    </row>
    <row r="223" spans="1:10">
      <c r="A223" s="2">
        <v>230</v>
      </c>
      <c r="B223" s="2" t="s">
        <v>27</v>
      </c>
      <c r="C223" s="3">
        <v>45023.287783067128</v>
      </c>
      <c r="D223" s="2" t="s">
        <v>19</v>
      </c>
      <c r="E223" s="2">
        <v>11690.2</v>
      </c>
      <c r="F223" s="3">
        <v>45027.290162037039</v>
      </c>
      <c r="G223" s="2">
        <v>240</v>
      </c>
      <c r="H223" s="2" t="s">
        <v>18</v>
      </c>
      <c r="I223" s="2">
        <v>15.96</v>
      </c>
      <c r="J223" s="2" t="str">
        <f t="shared" si="3"/>
        <v>付款单240</v>
      </c>
    </row>
    <row r="224" spans="1:10">
      <c r="A224" s="2">
        <v>231</v>
      </c>
      <c r="B224" s="2" t="s">
        <v>36</v>
      </c>
      <c r="C224" s="3">
        <v>45023.294082175933</v>
      </c>
      <c r="D224" s="2" t="s">
        <v>19</v>
      </c>
      <c r="E224" s="2">
        <v>150000</v>
      </c>
      <c r="F224" s="3">
        <v>45023.294606481482</v>
      </c>
      <c r="G224" s="2">
        <v>508</v>
      </c>
      <c r="H224" s="2" t="s">
        <v>18</v>
      </c>
      <c r="I224" s="2">
        <v>0</v>
      </c>
      <c r="J224" s="2" t="str">
        <f t="shared" si="3"/>
        <v>付款单508</v>
      </c>
    </row>
    <row r="225" spans="1:10">
      <c r="A225" s="2">
        <v>232</v>
      </c>
      <c r="B225" s="2" t="s">
        <v>38</v>
      </c>
      <c r="C225" s="3">
        <v>45026.273384502318</v>
      </c>
      <c r="D225" s="2" t="s">
        <v>30</v>
      </c>
      <c r="E225" s="2">
        <v>95.07</v>
      </c>
      <c r="F225" s="3">
        <v>45006.275879629633</v>
      </c>
      <c r="G225" s="2">
        <v>519</v>
      </c>
      <c r="H225" s="2" t="s">
        <v>26</v>
      </c>
      <c r="I225" s="2">
        <v>0</v>
      </c>
      <c r="J225" s="2" t="str">
        <f t="shared" si="3"/>
        <v>收款单519</v>
      </c>
    </row>
    <row r="226" spans="1:10">
      <c r="A226" s="2">
        <v>233</v>
      </c>
      <c r="B226" s="2" t="s">
        <v>38</v>
      </c>
      <c r="C226" s="3">
        <v>45026.273844537027</v>
      </c>
      <c r="D226" s="2" t="s">
        <v>30</v>
      </c>
      <c r="E226" s="2">
        <v>15</v>
      </c>
      <c r="F226" s="3">
        <v>45026.276273148149</v>
      </c>
      <c r="G226" s="2">
        <v>523</v>
      </c>
      <c r="H226" s="2" t="s">
        <v>18</v>
      </c>
      <c r="I226" s="2">
        <v>0</v>
      </c>
      <c r="J226" s="2" t="str">
        <f t="shared" si="3"/>
        <v>付款单523</v>
      </c>
    </row>
    <row r="227" spans="1:10">
      <c r="A227" s="2">
        <v>234</v>
      </c>
      <c r="B227" s="2" t="s">
        <v>38</v>
      </c>
      <c r="C227" s="3">
        <v>45026.274038425923</v>
      </c>
      <c r="D227" s="2" t="s">
        <v>30</v>
      </c>
      <c r="E227" s="2">
        <v>25</v>
      </c>
      <c r="F227" s="3">
        <v>45021.276585648149</v>
      </c>
      <c r="G227" s="2">
        <v>521</v>
      </c>
      <c r="H227" s="2" t="s">
        <v>18</v>
      </c>
      <c r="I227" s="2">
        <v>0</v>
      </c>
      <c r="J227" s="2" t="str">
        <f t="shared" si="3"/>
        <v>付款单521</v>
      </c>
    </row>
    <row r="228" spans="1:10">
      <c r="A228" s="2">
        <v>235</v>
      </c>
      <c r="B228" s="2" t="s">
        <v>31</v>
      </c>
      <c r="C228" s="3">
        <v>45026.277147418979</v>
      </c>
      <c r="D228" s="2" t="s">
        <v>30</v>
      </c>
      <c r="E228" s="2">
        <v>1031.7</v>
      </c>
      <c r="F228" s="3">
        <v>45026.277719907397</v>
      </c>
      <c r="G228" s="2">
        <v>50</v>
      </c>
      <c r="H228" s="2" t="s">
        <v>885</v>
      </c>
      <c r="I228" s="2">
        <v>0</v>
      </c>
      <c r="J228" s="2" t="str">
        <f t="shared" si="3"/>
        <v>报销单50</v>
      </c>
    </row>
    <row r="229" spans="1:10">
      <c r="A229" s="2">
        <v>236</v>
      </c>
      <c r="B229" s="2" t="s">
        <v>31</v>
      </c>
      <c r="C229" s="3">
        <v>45026.277408310183</v>
      </c>
      <c r="D229" s="2" t="s">
        <v>30</v>
      </c>
      <c r="E229" s="2">
        <v>20000</v>
      </c>
      <c r="F229" s="3">
        <v>45026.278032407397</v>
      </c>
      <c r="G229" s="2">
        <v>49</v>
      </c>
      <c r="H229" s="2" t="s">
        <v>885</v>
      </c>
      <c r="I229" s="2">
        <v>0.9</v>
      </c>
      <c r="J229" s="2" t="str">
        <f t="shared" si="3"/>
        <v>报销单49</v>
      </c>
    </row>
    <row r="230" spans="1:10">
      <c r="A230" s="2">
        <v>237</v>
      </c>
      <c r="B230" s="2" t="s">
        <v>31</v>
      </c>
      <c r="C230" s="3">
        <v>45026.277692800933</v>
      </c>
      <c r="D230" s="2" t="s">
        <v>30</v>
      </c>
      <c r="E230" s="2">
        <v>30000</v>
      </c>
      <c r="F230" s="3">
        <v>45026.278263888889</v>
      </c>
      <c r="G230" s="2">
        <v>48</v>
      </c>
      <c r="H230" s="2" t="s">
        <v>885</v>
      </c>
      <c r="I230" s="2">
        <v>0.9</v>
      </c>
      <c r="J230" s="2" t="str">
        <f t="shared" si="3"/>
        <v>报销单48</v>
      </c>
    </row>
    <row r="231" spans="1:10">
      <c r="A231" s="2">
        <v>238</v>
      </c>
      <c r="B231" s="2" t="s">
        <v>46</v>
      </c>
      <c r="C231" s="3">
        <v>45026.414480509258</v>
      </c>
      <c r="D231" s="2" t="s">
        <v>30</v>
      </c>
      <c r="E231" s="2">
        <v>16464</v>
      </c>
      <c r="F231" s="3">
        <v>45027.416921296302</v>
      </c>
      <c r="G231" s="2">
        <v>526</v>
      </c>
      <c r="H231" s="2" t="s">
        <v>18</v>
      </c>
      <c r="I231" s="2">
        <v>0</v>
      </c>
      <c r="J231" s="2" t="str">
        <f t="shared" si="3"/>
        <v>付款单526</v>
      </c>
    </row>
    <row r="232" spans="1:10">
      <c r="A232" s="2">
        <v>239</v>
      </c>
      <c r="B232" s="2" t="s">
        <v>46</v>
      </c>
      <c r="C232" s="3">
        <v>45026.415047604169</v>
      </c>
      <c r="D232" s="2" t="s">
        <v>30</v>
      </c>
      <c r="E232" s="2">
        <v>30000</v>
      </c>
      <c r="F232" s="3">
        <v>45027.417557870373</v>
      </c>
      <c r="G232" s="2">
        <v>506</v>
      </c>
      <c r="H232" s="2" t="s">
        <v>18</v>
      </c>
      <c r="I232" s="2">
        <v>0</v>
      </c>
      <c r="J232" s="2" t="str">
        <f t="shared" si="3"/>
        <v>付款单506</v>
      </c>
    </row>
    <row r="233" spans="1:10">
      <c r="A233" s="2">
        <v>240</v>
      </c>
      <c r="B233" s="2" t="s">
        <v>36</v>
      </c>
      <c r="C233" s="3">
        <v>45027.107553738417</v>
      </c>
      <c r="D233" s="2" t="s">
        <v>19</v>
      </c>
      <c r="E233" s="2">
        <v>5475</v>
      </c>
      <c r="F233" s="3">
        <v>45027.11</v>
      </c>
      <c r="G233" s="2">
        <v>536</v>
      </c>
      <c r="H233" s="2" t="s">
        <v>18</v>
      </c>
      <c r="I233" s="2">
        <v>0</v>
      </c>
      <c r="J233" s="2" t="str">
        <f t="shared" si="3"/>
        <v>付款单536</v>
      </c>
    </row>
    <row r="234" spans="1:10">
      <c r="A234" s="2">
        <v>241</v>
      </c>
      <c r="B234" s="2" t="s">
        <v>27</v>
      </c>
      <c r="C234" s="3">
        <v>45027.142383958337</v>
      </c>
      <c r="D234" s="2" t="s">
        <v>19</v>
      </c>
      <c r="E234" s="2">
        <v>1425.81</v>
      </c>
      <c r="F234" s="3">
        <v>45027.144930555558</v>
      </c>
      <c r="G234" s="2">
        <v>500</v>
      </c>
      <c r="H234" s="2" t="s">
        <v>18</v>
      </c>
      <c r="I234" s="2">
        <v>15.96</v>
      </c>
      <c r="J234" s="2" t="str">
        <f t="shared" si="3"/>
        <v>付款单500</v>
      </c>
    </row>
    <row r="235" spans="1:10">
      <c r="A235" s="2">
        <v>242</v>
      </c>
      <c r="B235" s="2" t="s">
        <v>36</v>
      </c>
      <c r="C235" s="3">
        <v>45027.151542615742</v>
      </c>
      <c r="D235" s="2" t="s">
        <v>19</v>
      </c>
      <c r="E235" s="2">
        <v>8832</v>
      </c>
      <c r="F235" s="3">
        <v>45027.15216435185</v>
      </c>
      <c r="G235" s="2">
        <v>534</v>
      </c>
      <c r="H235" s="2" t="s">
        <v>18</v>
      </c>
      <c r="I235" s="2">
        <v>0</v>
      </c>
      <c r="J235" s="2" t="str">
        <f t="shared" si="3"/>
        <v>付款单534</v>
      </c>
    </row>
    <row r="236" spans="1:10">
      <c r="A236" s="2">
        <v>243</v>
      </c>
      <c r="B236" s="2" t="s">
        <v>36</v>
      </c>
      <c r="C236" s="3">
        <v>45027.1518674537</v>
      </c>
      <c r="D236" s="2" t="s">
        <v>19</v>
      </c>
      <c r="E236" s="2">
        <v>31653.53</v>
      </c>
      <c r="F236" s="3">
        <v>45027.152488425927</v>
      </c>
      <c r="G236" s="2">
        <v>532</v>
      </c>
      <c r="H236" s="2" t="s">
        <v>18</v>
      </c>
      <c r="I236" s="2">
        <v>0</v>
      </c>
      <c r="J236" s="2" t="str">
        <f t="shared" si="3"/>
        <v>付款单532</v>
      </c>
    </row>
    <row r="237" spans="1:10">
      <c r="A237" s="2">
        <v>244</v>
      </c>
      <c r="B237" s="2" t="s">
        <v>27</v>
      </c>
      <c r="C237" s="3">
        <v>45027.152382881941</v>
      </c>
      <c r="D237" s="2" t="s">
        <v>19</v>
      </c>
      <c r="E237" s="2">
        <v>2450</v>
      </c>
      <c r="F237" s="3">
        <v>45027.154976851853</v>
      </c>
      <c r="G237" s="2">
        <v>448</v>
      </c>
      <c r="H237" s="2" t="s">
        <v>18</v>
      </c>
      <c r="I237" s="2">
        <v>15.96</v>
      </c>
      <c r="J237" s="2" t="str">
        <f t="shared" si="3"/>
        <v>付款单448</v>
      </c>
    </row>
    <row r="238" spans="1:10">
      <c r="A238" s="2">
        <v>245</v>
      </c>
      <c r="B238" s="2" t="s">
        <v>27</v>
      </c>
      <c r="C238" s="3">
        <v>45027.161745914353</v>
      </c>
      <c r="D238" s="2" t="s">
        <v>19</v>
      </c>
      <c r="E238" s="2">
        <v>10446.280000000001</v>
      </c>
      <c r="F238" s="3">
        <v>45027.1643287037</v>
      </c>
      <c r="G238" s="2">
        <v>483</v>
      </c>
      <c r="H238" s="2" t="s">
        <v>18</v>
      </c>
      <c r="I238" s="2">
        <v>15.96</v>
      </c>
      <c r="J238" s="2" t="str">
        <f t="shared" si="3"/>
        <v>付款单483</v>
      </c>
    </row>
    <row r="239" spans="1:10">
      <c r="A239" s="2">
        <v>246</v>
      </c>
      <c r="B239" s="2" t="s">
        <v>36</v>
      </c>
      <c r="C239" s="3">
        <v>45027.24382329861</v>
      </c>
      <c r="D239" s="2" t="s">
        <v>19</v>
      </c>
      <c r="E239" s="2">
        <v>1720.31</v>
      </c>
      <c r="F239" s="3">
        <v>45027.244479166657</v>
      </c>
      <c r="G239" s="2">
        <v>540</v>
      </c>
      <c r="H239" s="2" t="s">
        <v>18</v>
      </c>
      <c r="I239" s="2">
        <v>0</v>
      </c>
      <c r="J239" s="2" t="str">
        <f t="shared" si="3"/>
        <v>付款单540</v>
      </c>
    </row>
    <row r="240" spans="1:10">
      <c r="A240" s="2">
        <v>247</v>
      </c>
      <c r="B240" s="2" t="s">
        <v>27</v>
      </c>
      <c r="C240" s="3">
        <v>45027.263793692131</v>
      </c>
      <c r="D240" s="2" t="s">
        <v>19</v>
      </c>
      <c r="E240" s="2">
        <v>380</v>
      </c>
      <c r="F240" s="3">
        <v>45027.266388888893</v>
      </c>
      <c r="G240" s="2">
        <v>283</v>
      </c>
      <c r="H240" s="2" t="s">
        <v>18</v>
      </c>
      <c r="I240" s="2">
        <v>15.96</v>
      </c>
      <c r="J240" s="2" t="str">
        <f t="shared" si="3"/>
        <v>付款单283</v>
      </c>
    </row>
    <row r="241" spans="1:10">
      <c r="A241" s="2">
        <v>248</v>
      </c>
      <c r="B241" s="2" t="s">
        <v>27</v>
      </c>
      <c r="C241" s="3">
        <v>45027.26440709491</v>
      </c>
      <c r="D241" s="2" t="s">
        <v>19</v>
      </c>
      <c r="E241" s="2">
        <v>85898.09</v>
      </c>
      <c r="F241" s="3">
        <v>45020.266689814824</v>
      </c>
      <c r="G241" s="2">
        <v>538</v>
      </c>
      <c r="H241" s="2" t="s">
        <v>26</v>
      </c>
      <c r="I241" s="2">
        <v>0</v>
      </c>
      <c r="J241" s="2" t="str">
        <f t="shared" si="3"/>
        <v>收款单538</v>
      </c>
    </row>
    <row r="242" spans="1:10">
      <c r="A242" s="2">
        <v>249</v>
      </c>
      <c r="B242" s="2" t="s">
        <v>27</v>
      </c>
      <c r="C242" s="3">
        <v>45027.264776018521</v>
      </c>
      <c r="D242" s="2" t="s">
        <v>19</v>
      </c>
      <c r="E242" s="2">
        <v>269786.43</v>
      </c>
      <c r="F242" s="3">
        <v>45027.267280092587</v>
      </c>
      <c r="G242" s="2">
        <v>542</v>
      </c>
      <c r="H242" s="2" t="s">
        <v>26</v>
      </c>
      <c r="I242" s="2">
        <v>0</v>
      </c>
      <c r="J242" s="2" t="str">
        <f t="shared" si="3"/>
        <v>收款单542</v>
      </c>
    </row>
    <row r="243" spans="1:10">
      <c r="A243" s="2">
        <v>250</v>
      </c>
      <c r="B243" s="2" t="s">
        <v>46</v>
      </c>
      <c r="C243" s="3">
        <v>45027.2731915162</v>
      </c>
      <c r="D243" s="2" t="s">
        <v>30</v>
      </c>
      <c r="E243" s="2">
        <v>34190</v>
      </c>
      <c r="F243" s="3">
        <v>45028.275752314818</v>
      </c>
      <c r="G243" s="2">
        <v>132</v>
      </c>
      <c r="H243" s="2" t="s">
        <v>18</v>
      </c>
      <c r="I243" s="2">
        <v>0</v>
      </c>
      <c r="J243" s="2" t="str">
        <f t="shared" si="3"/>
        <v>付款单132</v>
      </c>
    </row>
    <row r="244" spans="1:10">
      <c r="A244" s="2">
        <v>251</v>
      </c>
      <c r="B244" s="2" t="s">
        <v>46</v>
      </c>
      <c r="C244" s="3">
        <v>45027.307346712973</v>
      </c>
      <c r="D244" s="2" t="s">
        <v>30</v>
      </c>
      <c r="E244" s="2">
        <v>1031115</v>
      </c>
      <c r="F244" s="3">
        <v>45027.307835648149</v>
      </c>
      <c r="G244" s="2">
        <v>545</v>
      </c>
      <c r="H244" s="2" t="s">
        <v>26</v>
      </c>
      <c r="I244" s="2">
        <v>0</v>
      </c>
      <c r="J244" s="2" t="str">
        <f t="shared" si="3"/>
        <v>收款单545</v>
      </c>
    </row>
    <row r="245" spans="1:10">
      <c r="A245" s="2">
        <v>252</v>
      </c>
      <c r="B245" s="2" t="s">
        <v>27</v>
      </c>
      <c r="C245" s="3">
        <v>45027.30823480324</v>
      </c>
      <c r="D245" s="2" t="s">
        <v>19</v>
      </c>
      <c r="E245" s="2">
        <v>2578</v>
      </c>
      <c r="F245" s="3">
        <v>45027.310752314806</v>
      </c>
      <c r="G245" s="2">
        <v>312</v>
      </c>
      <c r="H245" s="2" t="s">
        <v>18</v>
      </c>
      <c r="I245" s="2">
        <v>15.96</v>
      </c>
      <c r="J245" s="2" t="str">
        <f t="shared" si="3"/>
        <v>付款单312</v>
      </c>
    </row>
    <row r="246" spans="1:10">
      <c r="A246" s="2">
        <v>253</v>
      </c>
      <c r="B246" s="2" t="s">
        <v>27</v>
      </c>
      <c r="C246" s="3">
        <v>45027.308576006937</v>
      </c>
      <c r="D246" s="2" t="s">
        <v>19</v>
      </c>
      <c r="E246" s="2">
        <v>2050</v>
      </c>
      <c r="F246" s="3">
        <v>45027.311168981483</v>
      </c>
      <c r="G246" s="2">
        <v>310</v>
      </c>
      <c r="H246" s="2" t="s">
        <v>18</v>
      </c>
      <c r="I246" s="2">
        <v>0</v>
      </c>
      <c r="J246" s="2" t="str">
        <f t="shared" si="3"/>
        <v>付款单310</v>
      </c>
    </row>
    <row r="247" spans="1:10">
      <c r="A247" s="2">
        <v>254</v>
      </c>
      <c r="B247" s="2" t="s">
        <v>46</v>
      </c>
      <c r="C247" s="3">
        <v>45027.310023113423</v>
      </c>
      <c r="D247" s="2" t="s">
        <v>30</v>
      </c>
      <c r="E247" s="2">
        <v>4000</v>
      </c>
      <c r="F247" s="3">
        <v>45026.312604166669</v>
      </c>
      <c r="G247" s="2">
        <v>518</v>
      </c>
      <c r="H247" s="2" t="s">
        <v>18</v>
      </c>
      <c r="I247" s="2">
        <v>0</v>
      </c>
      <c r="J247" s="2" t="str">
        <f t="shared" si="3"/>
        <v>付款单518</v>
      </c>
    </row>
    <row r="248" spans="1:10">
      <c r="A248" s="2">
        <v>255</v>
      </c>
      <c r="B248" s="2" t="s">
        <v>27</v>
      </c>
      <c r="C248" s="3">
        <v>45027.330379212966</v>
      </c>
      <c r="D248" s="2" t="s">
        <v>19</v>
      </c>
      <c r="E248" s="2">
        <v>1900</v>
      </c>
      <c r="F248" s="3">
        <v>45027.332951388889</v>
      </c>
      <c r="G248" s="2">
        <v>322</v>
      </c>
      <c r="H248" s="2" t="s">
        <v>18</v>
      </c>
      <c r="I248" s="2">
        <v>15.96</v>
      </c>
      <c r="J248" s="2" t="str">
        <f t="shared" si="3"/>
        <v>付款单322</v>
      </c>
    </row>
    <row r="249" spans="1:10">
      <c r="A249" s="2">
        <v>256</v>
      </c>
      <c r="B249" s="2" t="s">
        <v>46</v>
      </c>
      <c r="C249" s="3">
        <v>45027.381089953713</v>
      </c>
      <c r="D249" s="2" t="s">
        <v>30</v>
      </c>
      <c r="E249" s="2">
        <v>2400</v>
      </c>
      <c r="F249" s="3">
        <v>45027.383680555547</v>
      </c>
      <c r="G249" s="2">
        <v>530</v>
      </c>
      <c r="H249" s="2" t="s">
        <v>18</v>
      </c>
      <c r="I249" s="2">
        <v>0</v>
      </c>
      <c r="J249" s="2" t="str">
        <f t="shared" si="3"/>
        <v>付款单530</v>
      </c>
    </row>
    <row r="250" spans="1:10">
      <c r="A250" s="2">
        <v>257</v>
      </c>
      <c r="B250" s="2" t="s">
        <v>27</v>
      </c>
      <c r="C250" s="3">
        <v>45028.269078506943</v>
      </c>
      <c r="D250" s="2" t="s">
        <v>19</v>
      </c>
      <c r="E250" s="2">
        <v>1365.2</v>
      </c>
      <c r="F250" s="3">
        <v>45028.269849537042</v>
      </c>
      <c r="G250" s="2">
        <v>565</v>
      </c>
      <c r="H250" s="2" t="s">
        <v>18</v>
      </c>
      <c r="I250" s="2">
        <v>0</v>
      </c>
      <c r="J250" s="2" t="str">
        <f t="shared" si="3"/>
        <v>付款单565</v>
      </c>
    </row>
    <row r="251" spans="1:10">
      <c r="A251" s="2">
        <v>258</v>
      </c>
      <c r="B251" s="2" t="s">
        <v>46</v>
      </c>
      <c r="C251" s="3">
        <v>45028.269467743063</v>
      </c>
      <c r="D251" s="2" t="s">
        <v>30</v>
      </c>
      <c r="E251" s="2">
        <v>7450</v>
      </c>
      <c r="F251" s="3">
        <v>45028.271956018521</v>
      </c>
      <c r="G251" s="2">
        <v>563</v>
      </c>
      <c r="H251" s="2" t="s">
        <v>18</v>
      </c>
      <c r="I251" s="2">
        <v>0</v>
      </c>
      <c r="J251" s="2" t="str">
        <f t="shared" si="3"/>
        <v>付款单563</v>
      </c>
    </row>
    <row r="252" spans="1:10">
      <c r="A252" s="2">
        <v>259</v>
      </c>
      <c r="B252" s="2" t="s">
        <v>27</v>
      </c>
      <c r="C252" s="3">
        <v>45028.272012997688</v>
      </c>
      <c r="D252" s="2" t="s">
        <v>19</v>
      </c>
      <c r="E252" s="2">
        <v>47589.04</v>
      </c>
      <c r="F252" s="3">
        <v>45028.274629629632</v>
      </c>
      <c r="G252" s="2">
        <v>571</v>
      </c>
      <c r="H252" s="2" t="s">
        <v>18</v>
      </c>
      <c r="I252" s="2">
        <v>0</v>
      </c>
      <c r="J252" s="2" t="str">
        <f t="shared" si="3"/>
        <v>付款单571</v>
      </c>
    </row>
    <row r="253" spans="1:10">
      <c r="A253" s="2">
        <v>260</v>
      </c>
      <c r="B253" s="2" t="s">
        <v>27</v>
      </c>
      <c r="C253" s="3">
        <v>45028.277816712973</v>
      </c>
      <c r="D253" s="2" t="s">
        <v>19</v>
      </c>
      <c r="E253" s="2">
        <v>28490.02</v>
      </c>
      <c r="F253" s="3">
        <v>45016.280347222222</v>
      </c>
      <c r="G253" s="2">
        <v>330</v>
      </c>
      <c r="H253" s="2" t="s">
        <v>18</v>
      </c>
      <c r="I253" s="2">
        <v>0</v>
      </c>
      <c r="J253" s="2" t="str">
        <f t="shared" si="3"/>
        <v>付款单330</v>
      </c>
    </row>
    <row r="254" spans="1:10">
      <c r="A254" s="2">
        <v>261</v>
      </c>
      <c r="B254" s="2" t="s">
        <v>27</v>
      </c>
      <c r="C254" s="3">
        <v>45028.27828392361</v>
      </c>
      <c r="D254" s="2" t="s">
        <v>19</v>
      </c>
      <c r="E254" s="2">
        <v>12003.91</v>
      </c>
      <c r="F254" s="3">
        <v>45016.280810185177</v>
      </c>
      <c r="G254" s="2">
        <v>234</v>
      </c>
      <c r="H254" s="2" t="s">
        <v>18</v>
      </c>
      <c r="I254" s="2">
        <v>0</v>
      </c>
      <c r="J254" s="2" t="str">
        <f t="shared" si="3"/>
        <v>付款单234</v>
      </c>
    </row>
    <row r="255" spans="1:10">
      <c r="A255" s="2">
        <v>262</v>
      </c>
      <c r="B255" s="2" t="s">
        <v>27</v>
      </c>
      <c r="C255" s="3">
        <v>45028.289683009258</v>
      </c>
      <c r="D255" s="2" t="s">
        <v>19</v>
      </c>
      <c r="E255" s="2">
        <v>1800</v>
      </c>
      <c r="F255" s="3">
        <v>45028.292256944442</v>
      </c>
      <c r="G255" s="2">
        <v>419</v>
      </c>
      <c r="H255" s="2" t="s">
        <v>18</v>
      </c>
      <c r="I255" s="2">
        <v>0</v>
      </c>
      <c r="J255" s="2" t="str">
        <f t="shared" si="3"/>
        <v>付款单419</v>
      </c>
    </row>
    <row r="256" spans="1:10">
      <c r="A256" s="2">
        <v>263</v>
      </c>
      <c r="B256" s="2" t="s">
        <v>27</v>
      </c>
      <c r="C256" s="3">
        <v>45028.290076319441</v>
      </c>
      <c r="D256" s="2" t="s">
        <v>19</v>
      </c>
      <c r="E256" s="2">
        <v>3245.2</v>
      </c>
      <c r="F256" s="3">
        <v>45028.292673611111</v>
      </c>
      <c r="G256" s="2">
        <v>328</v>
      </c>
      <c r="H256" s="2" t="s">
        <v>18</v>
      </c>
      <c r="I256" s="2">
        <v>0</v>
      </c>
      <c r="J256" s="2" t="str">
        <f t="shared" si="3"/>
        <v>付款单328</v>
      </c>
    </row>
    <row r="257" spans="1:10">
      <c r="A257" s="2">
        <v>264</v>
      </c>
      <c r="B257" s="2" t="s">
        <v>27</v>
      </c>
      <c r="C257" s="3">
        <v>45028.290332256947</v>
      </c>
      <c r="D257" s="2" t="s">
        <v>19</v>
      </c>
      <c r="E257" s="2">
        <v>2497.02</v>
      </c>
      <c r="F257" s="3">
        <v>45028.292905092603</v>
      </c>
      <c r="G257" s="2">
        <v>230</v>
      </c>
      <c r="H257" s="2" t="s">
        <v>18</v>
      </c>
      <c r="I257" s="2">
        <v>7.02</v>
      </c>
      <c r="J257" s="2" t="str">
        <f t="shared" si="3"/>
        <v>付款单230</v>
      </c>
    </row>
    <row r="258" spans="1:10">
      <c r="A258" s="2">
        <v>265</v>
      </c>
      <c r="B258" s="2" t="s">
        <v>27</v>
      </c>
      <c r="C258" s="3">
        <v>45028.357298530093</v>
      </c>
      <c r="D258" s="2" t="s">
        <v>19</v>
      </c>
      <c r="E258" s="2">
        <v>41000</v>
      </c>
      <c r="F258" s="3">
        <v>45028.359872685192</v>
      </c>
      <c r="G258" s="2">
        <v>516</v>
      </c>
      <c r="H258" s="2" t="s">
        <v>18</v>
      </c>
      <c r="I258" s="2">
        <v>0</v>
      </c>
      <c r="J258" s="2" t="str">
        <f t="shared" si="3"/>
        <v>付款单516</v>
      </c>
    </row>
    <row r="259" spans="1:10">
      <c r="A259" s="2">
        <v>266</v>
      </c>
      <c r="B259" s="2" t="s">
        <v>27</v>
      </c>
      <c r="C259" s="3">
        <v>45028.35753011574</v>
      </c>
      <c r="D259" s="2" t="s">
        <v>19</v>
      </c>
      <c r="E259" s="2">
        <v>32000</v>
      </c>
      <c r="F259" s="3">
        <v>45028.360115740739</v>
      </c>
      <c r="G259" s="2">
        <v>514</v>
      </c>
      <c r="H259" s="2" t="s">
        <v>18</v>
      </c>
      <c r="I259" s="2">
        <v>0</v>
      </c>
      <c r="J259" s="2" t="str">
        <f t="shared" ref="J259:J322" si="4">H259&amp;G259</f>
        <v>付款单514</v>
      </c>
    </row>
    <row r="260" spans="1:10">
      <c r="A260" s="2">
        <v>267</v>
      </c>
      <c r="B260" s="2" t="s">
        <v>27</v>
      </c>
      <c r="C260" s="3">
        <v>45028.357746238427</v>
      </c>
      <c r="D260" s="2" t="s">
        <v>19</v>
      </c>
      <c r="E260" s="2">
        <v>41000</v>
      </c>
      <c r="F260" s="3">
        <v>45028.360358796293</v>
      </c>
      <c r="G260" s="2">
        <v>512</v>
      </c>
      <c r="H260" s="2" t="s">
        <v>18</v>
      </c>
      <c r="I260" s="2">
        <v>41000</v>
      </c>
      <c r="J260" s="2" t="str">
        <f t="shared" si="4"/>
        <v>付款单512</v>
      </c>
    </row>
    <row r="261" spans="1:10">
      <c r="A261" s="2">
        <v>268</v>
      </c>
      <c r="B261" s="2" t="s">
        <v>27</v>
      </c>
      <c r="C261" s="3">
        <v>45028.357981817127</v>
      </c>
      <c r="D261" s="2" t="s">
        <v>19</v>
      </c>
      <c r="E261" s="2">
        <v>21100.6</v>
      </c>
      <c r="F261" s="3">
        <v>45028.360578703701</v>
      </c>
      <c r="G261" s="2">
        <v>510</v>
      </c>
      <c r="H261" s="2" t="s">
        <v>18</v>
      </c>
      <c r="I261" s="2">
        <v>15.96</v>
      </c>
      <c r="J261" s="2" t="str">
        <f t="shared" si="4"/>
        <v>付款单510</v>
      </c>
    </row>
    <row r="262" spans="1:10">
      <c r="A262" s="2">
        <v>269</v>
      </c>
      <c r="B262" s="2" t="s">
        <v>27</v>
      </c>
      <c r="C262" s="3">
        <v>45028.362887384261</v>
      </c>
      <c r="D262" s="2" t="s">
        <v>19</v>
      </c>
      <c r="E262" s="2">
        <v>30900</v>
      </c>
      <c r="F262" s="3">
        <v>45028.36550925926</v>
      </c>
      <c r="G262" s="2">
        <v>528</v>
      </c>
      <c r="H262" s="2" t="s">
        <v>18</v>
      </c>
      <c r="I262" s="2">
        <v>15.96</v>
      </c>
      <c r="J262" s="2" t="str">
        <f t="shared" si="4"/>
        <v>付款单528</v>
      </c>
    </row>
    <row r="263" spans="1:10">
      <c r="A263" s="2">
        <v>270</v>
      </c>
      <c r="B263" s="2" t="s">
        <v>31</v>
      </c>
      <c r="C263" s="3">
        <v>45028.400069826392</v>
      </c>
      <c r="D263" s="2" t="s">
        <v>30</v>
      </c>
      <c r="E263" s="2">
        <v>50000</v>
      </c>
      <c r="F263" s="3">
        <v>45028.400682870371</v>
      </c>
      <c r="G263" s="2">
        <v>579</v>
      </c>
      <c r="H263" s="2" t="s">
        <v>26</v>
      </c>
      <c r="I263" s="2">
        <v>0</v>
      </c>
      <c r="J263" s="2" t="str">
        <f t="shared" si="4"/>
        <v>收款单579</v>
      </c>
    </row>
    <row r="264" spans="1:10">
      <c r="A264" s="2">
        <v>271</v>
      </c>
      <c r="B264" s="2" t="s">
        <v>79</v>
      </c>
      <c r="C264" s="3">
        <v>45028.400527418977</v>
      </c>
      <c r="D264" s="2" t="s">
        <v>30</v>
      </c>
      <c r="E264" s="2">
        <v>30000</v>
      </c>
      <c r="F264" s="3">
        <v>45028.400937500002</v>
      </c>
      <c r="G264" s="2">
        <v>577</v>
      </c>
      <c r="H264" s="2" t="s">
        <v>26</v>
      </c>
      <c r="I264" s="2">
        <v>0</v>
      </c>
      <c r="J264" s="2" t="str">
        <f t="shared" si="4"/>
        <v>收款单577</v>
      </c>
    </row>
    <row r="265" spans="1:10">
      <c r="A265" s="2">
        <v>272</v>
      </c>
      <c r="B265" s="2" t="s">
        <v>77</v>
      </c>
      <c r="C265" s="3">
        <v>45028.400801261567</v>
      </c>
      <c r="D265" s="2" t="s">
        <v>30</v>
      </c>
      <c r="E265" s="2">
        <v>20000</v>
      </c>
      <c r="F265" s="3">
        <v>45028.401412037027</v>
      </c>
      <c r="G265" s="2">
        <v>574</v>
      </c>
      <c r="H265" s="2" t="s">
        <v>26</v>
      </c>
      <c r="I265" s="2">
        <v>0</v>
      </c>
      <c r="J265" s="2" t="str">
        <f t="shared" si="4"/>
        <v>收款单574</v>
      </c>
    </row>
    <row r="266" spans="1:10">
      <c r="A266" s="2">
        <v>273</v>
      </c>
      <c r="B266" s="2" t="s">
        <v>27</v>
      </c>
      <c r="C266" s="3">
        <v>45029.158710891214</v>
      </c>
      <c r="D266" s="2" t="s">
        <v>19</v>
      </c>
      <c r="E266" s="2">
        <v>17518.78</v>
      </c>
      <c r="F266" s="3">
        <v>45016.161122685182</v>
      </c>
      <c r="G266" s="2">
        <v>228</v>
      </c>
      <c r="H266" s="2" t="s">
        <v>18</v>
      </c>
      <c r="I266" s="2">
        <v>15.97</v>
      </c>
      <c r="J266" s="2" t="str">
        <f t="shared" si="4"/>
        <v>付款单228</v>
      </c>
    </row>
    <row r="267" spans="1:10">
      <c r="A267" s="2">
        <v>274</v>
      </c>
      <c r="B267" s="2" t="s">
        <v>77</v>
      </c>
      <c r="C267" s="3">
        <v>45029.306385671298</v>
      </c>
      <c r="D267" s="2" t="s">
        <v>30</v>
      </c>
      <c r="E267" s="2">
        <v>16240</v>
      </c>
      <c r="F267" s="3">
        <v>45029.307060185187</v>
      </c>
      <c r="G267" s="2">
        <v>53</v>
      </c>
      <c r="H267" s="2" t="s">
        <v>885</v>
      </c>
      <c r="I267" s="2">
        <v>0</v>
      </c>
      <c r="J267" s="2" t="str">
        <f t="shared" si="4"/>
        <v>报销单53</v>
      </c>
    </row>
    <row r="268" spans="1:10">
      <c r="A268" s="2">
        <v>275</v>
      </c>
      <c r="B268" s="2" t="s">
        <v>46</v>
      </c>
      <c r="C268" s="3">
        <v>45030.122206250002</v>
      </c>
      <c r="D268" s="2" t="s">
        <v>30</v>
      </c>
      <c r="E268" s="2">
        <v>1320</v>
      </c>
      <c r="F268" s="3">
        <v>45030.124884259261</v>
      </c>
      <c r="G268" s="2">
        <v>47</v>
      </c>
      <c r="H268" s="2" t="s">
        <v>885</v>
      </c>
      <c r="I268" s="2">
        <v>0</v>
      </c>
      <c r="J268" s="2" t="str">
        <f t="shared" si="4"/>
        <v>报销单47</v>
      </c>
    </row>
    <row r="269" spans="1:10">
      <c r="A269" s="2">
        <v>276</v>
      </c>
      <c r="B269" s="2" t="s">
        <v>46</v>
      </c>
      <c r="C269" s="3">
        <v>45030.122609259262</v>
      </c>
      <c r="D269" s="2" t="s">
        <v>30</v>
      </c>
      <c r="E269" s="2">
        <v>32747</v>
      </c>
      <c r="F269" s="3">
        <v>45030.125300925924</v>
      </c>
      <c r="G269" s="2">
        <v>51</v>
      </c>
      <c r="H269" s="2" t="s">
        <v>885</v>
      </c>
      <c r="I269" s="2">
        <v>0</v>
      </c>
      <c r="J269" s="2" t="str">
        <f t="shared" si="4"/>
        <v>报销单51</v>
      </c>
    </row>
    <row r="270" spans="1:10">
      <c r="A270" s="2">
        <v>277</v>
      </c>
      <c r="B270" s="2" t="s">
        <v>46</v>
      </c>
      <c r="C270" s="3">
        <v>45030.122919791669</v>
      </c>
      <c r="D270" s="2" t="s">
        <v>30</v>
      </c>
      <c r="E270" s="2">
        <v>1000</v>
      </c>
      <c r="F270" s="3">
        <v>45030.125613425917</v>
      </c>
      <c r="G270" s="2">
        <v>54</v>
      </c>
      <c r="H270" s="2" t="s">
        <v>885</v>
      </c>
      <c r="I270" s="2">
        <v>0</v>
      </c>
      <c r="J270" s="2" t="str">
        <f t="shared" si="4"/>
        <v>报销单54</v>
      </c>
    </row>
    <row r="271" spans="1:10">
      <c r="A271" s="2">
        <v>278</v>
      </c>
      <c r="B271" s="2" t="s">
        <v>46</v>
      </c>
      <c r="C271" s="3">
        <v>45030.126270590277</v>
      </c>
      <c r="D271" s="2" t="s">
        <v>30</v>
      </c>
      <c r="E271" s="2">
        <v>24434.43</v>
      </c>
      <c r="F271" s="3">
        <v>45030.128912037027</v>
      </c>
      <c r="G271" s="2">
        <v>52</v>
      </c>
      <c r="H271" s="2" t="s">
        <v>885</v>
      </c>
      <c r="I271" s="2">
        <v>0</v>
      </c>
      <c r="J271" s="2" t="str">
        <f t="shared" si="4"/>
        <v>报销单52</v>
      </c>
    </row>
    <row r="272" spans="1:10">
      <c r="A272" s="2">
        <v>279</v>
      </c>
      <c r="B272" s="2" t="s">
        <v>31</v>
      </c>
      <c r="C272" s="3">
        <v>45030.126699548608</v>
      </c>
      <c r="D272" s="2" t="s">
        <v>30</v>
      </c>
      <c r="E272" s="2">
        <v>61.24</v>
      </c>
      <c r="F272" s="3">
        <v>45030.129259259258</v>
      </c>
      <c r="G272" s="2">
        <v>55</v>
      </c>
      <c r="H272" s="2" t="s">
        <v>885</v>
      </c>
      <c r="I272" s="2">
        <v>0</v>
      </c>
      <c r="J272" s="2" t="str">
        <f t="shared" si="4"/>
        <v>报销单55</v>
      </c>
    </row>
    <row r="273" spans="1:10">
      <c r="A273" s="2">
        <v>280</v>
      </c>
      <c r="B273" s="2" t="s">
        <v>27</v>
      </c>
      <c r="C273" s="3">
        <v>45030.297180636568</v>
      </c>
      <c r="D273" s="2" t="s">
        <v>19</v>
      </c>
      <c r="E273" s="2">
        <v>67726</v>
      </c>
      <c r="F273" s="3">
        <v>45030.299837962957</v>
      </c>
      <c r="G273" s="2">
        <v>133</v>
      </c>
      <c r="H273" s="2" t="s">
        <v>18</v>
      </c>
      <c r="I273" s="2">
        <v>15.96</v>
      </c>
      <c r="J273" s="2" t="str">
        <f t="shared" si="4"/>
        <v>付款单133</v>
      </c>
    </row>
    <row r="274" spans="1:10">
      <c r="A274" s="2">
        <v>281</v>
      </c>
      <c r="B274" s="2" t="s">
        <v>27</v>
      </c>
      <c r="C274" s="3">
        <v>45034.24577076389</v>
      </c>
      <c r="D274" s="2" t="s">
        <v>19</v>
      </c>
      <c r="E274" s="2">
        <v>28710</v>
      </c>
      <c r="F274" s="3">
        <v>45034.248599537037</v>
      </c>
      <c r="G274" s="2">
        <v>605</v>
      </c>
      <c r="H274" s="2" t="s">
        <v>18</v>
      </c>
      <c r="I274" s="2">
        <v>15.96</v>
      </c>
      <c r="J274" s="2" t="str">
        <f t="shared" si="4"/>
        <v>付款单605</v>
      </c>
    </row>
    <row r="275" spans="1:10">
      <c r="A275" s="2">
        <v>282</v>
      </c>
      <c r="B275" s="2" t="s">
        <v>46</v>
      </c>
      <c r="C275" s="3">
        <v>45034.290840752306</v>
      </c>
      <c r="D275" s="2" t="s">
        <v>30</v>
      </c>
      <c r="E275" s="2">
        <v>17161.5</v>
      </c>
      <c r="F275" s="3">
        <v>45034.291319444441</v>
      </c>
      <c r="G275" s="2">
        <v>599</v>
      </c>
      <c r="H275" s="2" t="s">
        <v>18</v>
      </c>
      <c r="I275" s="2">
        <v>0</v>
      </c>
      <c r="J275" s="2" t="str">
        <f t="shared" si="4"/>
        <v>付款单599</v>
      </c>
    </row>
    <row r="276" spans="1:10">
      <c r="A276" s="2">
        <v>283</v>
      </c>
      <c r="B276" s="2" t="s">
        <v>36</v>
      </c>
      <c r="C276" s="3">
        <v>45034.373525312498</v>
      </c>
      <c r="D276" s="2" t="s">
        <v>19</v>
      </c>
      <c r="E276" s="2">
        <v>50500</v>
      </c>
      <c r="F276" s="3">
        <v>45034.374178240738</v>
      </c>
      <c r="G276" s="2">
        <v>621</v>
      </c>
      <c r="H276" s="2" t="s">
        <v>18</v>
      </c>
      <c r="I276" s="2">
        <v>0</v>
      </c>
      <c r="J276" s="2" t="str">
        <f t="shared" si="4"/>
        <v>付款单621</v>
      </c>
    </row>
    <row r="277" spans="1:10">
      <c r="A277" s="2">
        <v>284</v>
      </c>
      <c r="B277" s="2" t="s">
        <v>46</v>
      </c>
      <c r="C277" s="3">
        <v>45034.377865416667</v>
      </c>
      <c r="D277" s="2" t="s">
        <v>30</v>
      </c>
      <c r="E277" s="2">
        <v>30000</v>
      </c>
      <c r="F277" s="3">
        <v>45035.376851851863</v>
      </c>
      <c r="G277" s="2">
        <v>623</v>
      </c>
      <c r="H277" s="2" t="s">
        <v>18</v>
      </c>
      <c r="I277" s="2">
        <v>0</v>
      </c>
      <c r="J277" s="2" t="str">
        <f t="shared" si="4"/>
        <v>付款单623</v>
      </c>
    </row>
    <row r="278" spans="1:10">
      <c r="A278" s="2">
        <v>285</v>
      </c>
      <c r="B278" s="2" t="s">
        <v>27</v>
      </c>
      <c r="C278" s="3">
        <v>45035.389969374999</v>
      </c>
      <c r="D278" s="2" t="s">
        <v>19</v>
      </c>
      <c r="E278" s="2">
        <v>53091.7</v>
      </c>
      <c r="F278" s="3">
        <v>45027.392291666663</v>
      </c>
      <c r="G278" s="2">
        <v>603</v>
      </c>
      <c r="H278" s="2" t="s">
        <v>26</v>
      </c>
      <c r="I278" s="2">
        <v>0</v>
      </c>
      <c r="J278" s="2" t="str">
        <f t="shared" si="4"/>
        <v>收款单603</v>
      </c>
    </row>
    <row r="279" spans="1:10">
      <c r="A279" s="2">
        <v>286</v>
      </c>
      <c r="B279" s="2" t="s">
        <v>27</v>
      </c>
      <c r="C279" s="3">
        <v>45035.390416099537</v>
      </c>
      <c r="D279" s="2" t="s">
        <v>19</v>
      </c>
      <c r="E279" s="2">
        <v>91746.89</v>
      </c>
      <c r="F279" s="3">
        <v>45029.393240740741</v>
      </c>
      <c r="G279" s="2">
        <v>586</v>
      </c>
      <c r="H279" s="2" t="s">
        <v>26</v>
      </c>
      <c r="I279" s="2">
        <v>0</v>
      </c>
      <c r="J279" s="2" t="str">
        <f t="shared" si="4"/>
        <v>收款单586</v>
      </c>
    </row>
    <row r="280" spans="1:10">
      <c r="A280" s="2">
        <v>287</v>
      </c>
      <c r="B280" s="2" t="s">
        <v>36</v>
      </c>
      <c r="C280" s="3">
        <v>45036.086842442128</v>
      </c>
      <c r="D280" s="2" t="s">
        <v>19</v>
      </c>
      <c r="E280" s="2">
        <v>14005.67</v>
      </c>
      <c r="F280" s="3">
        <v>45029.087511574071</v>
      </c>
      <c r="G280" s="2">
        <v>584</v>
      </c>
      <c r="H280" s="2" t="s">
        <v>26</v>
      </c>
      <c r="I280" s="2">
        <v>0</v>
      </c>
      <c r="J280" s="2" t="str">
        <f t="shared" si="4"/>
        <v>收款单584</v>
      </c>
    </row>
    <row r="281" spans="1:10">
      <c r="A281" s="2">
        <v>288</v>
      </c>
      <c r="B281" s="2" t="s">
        <v>36</v>
      </c>
      <c r="C281" s="3">
        <v>45036.087171099527</v>
      </c>
      <c r="D281" s="2" t="s">
        <v>19</v>
      </c>
      <c r="E281" s="2">
        <v>4963.04</v>
      </c>
      <c r="F281" s="3">
        <v>45027.087893518517</v>
      </c>
      <c r="G281" s="2">
        <v>581</v>
      </c>
      <c r="H281" s="2" t="s">
        <v>26</v>
      </c>
      <c r="I281" s="2">
        <v>0</v>
      </c>
      <c r="J281" s="2" t="str">
        <f t="shared" si="4"/>
        <v>收款单581</v>
      </c>
    </row>
    <row r="282" spans="1:10">
      <c r="A282" s="2">
        <v>289</v>
      </c>
      <c r="B282" s="2" t="s">
        <v>36</v>
      </c>
      <c r="C282" s="3">
        <v>45036.088244664352</v>
      </c>
      <c r="D282" s="2" t="s">
        <v>19</v>
      </c>
      <c r="E282" s="2">
        <v>343479.45</v>
      </c>
      <c r="F282" s="3">
        <v>45030.088993055557</v>
      </c>
      <c r="G282" s="2">
        <v>600</v>
      </c>
      <c r="H282" s="2" t="s">
        <v>26</v>
      </c>
      <c r="I282" s="2">
        <v>0</v>
      </c>
      <c r="J282" s="2" t="str">
        <f t="shared" si="4"/>
        <v>收款单600</v>
      </c>
    </row>
    <row r="283" spans="1:10">
      <c r="A283" s="2">
        <v>290</v>
      </c>
      <c r="B283" s="2" t="s">
        <v>27</v>
      </c>
      <c r="C283" s="3">
        <v>45036.276441273149</v>
      </c>
      <c r="D283" s="2" t="s">
        <v>19</v>
      </c>
      <c r="E283" s="2">
        <v>3074.91</v>
      </c>
      <c r="F283" s="3">
        <v>45036.279340277782</v>
      </c>
      <c r="G283" s="2">
        <v>244</v>
      </c>
      <c r="H283" s="2" t="s">
        <v>18</v>
      </c>
      <c r="I283" s="2">
        <v>15.96</v>
      </c>
      <c r="J283" s="2" t="str">
        <f t="shared" si="4"/>
        <v>付款单244</v>
      </c>
    </row>
    <row r="284" spans="1:10">
      <c r="A284" s="2">
        <v>291</v>
      </c>
      <c r="B284" s="2" t="s">
        <v>27</v>
      </c>
      <c r="C284" s="3">
        <v>45036.27669846065</v>
      </c>
      <c r="D284" s="2" t="s">
        <v>19</v>
      </c>
      <c r="E284" s="2">
        <v>1277</v>
      </c>
      <c r="F284" s="3">
        <v>45036.279606481483</v>
      </c>
      <c r="G284" s="2">
        <v>246</v>
      </c>
      <c r="H284" s="2" t="s">
        <v>18</v>
      </c>
      <c r="I284" s="2">
        <v>0</v>
      </c>
      <c r="J284" s="2" t="str">
        <f t="shared" si="4"/>
        <v>付款单246</v>
      </c>
    </row>
    <row r="285" spans="1:10">
      <c r="A285" s="2">
        <v>292</v>
      </c>
      <c r="B285" s="2" t="s">
        <v>27</v>
      </c>
      <c r="C285" s="3">
        <v>45036.276941249998</v>
      </c>
      <c r="D285" s="2" t="s">
        <v>19</v>
      </c>
      <c r="E285" s="2">
        <v>7774.8</v>
      </c>
      <c r="F285" s="3">
        <v>45036.279861111107</v>
      </c>
      <c r="G285" s="2">
        <v>248</v>
      </c>
      <c r="H285" s="2" t="s">
        <v>18</v>
      </c>
      <c r="I285" s="2">
        <v>0</v>
      </c>
      <c r="J285" s="2" t="str">
        <f t="shared" si="4"/>
        <v>付款单248</v>
      </c>
    </row>
    <row r="286" spans="1:10">
      <c r="A286" s="2">
        <v>293</v>
      </c>
      <c r="B286" s="2" t="s">
        <v>27</v>
      </c>
      <c r="C286" s="3">
        <v>45036.277182372687</v>
      </c>
      <c r="D286" s="2" t="s">
        <v>19</v>
      </c>
      <c r="E286" s="2">
        <v>256.89999999999998</v>
      </c>
      <c r="F286" s="3">
        <v>45036.280081018522</v>
      </c>
      <c r="G286" s="2">
        <v>289</v>
      </c>
      <c r="H286" s="2" t="s">
        <v>18</v>
      </c>
      <c r="I286" s="2">
        <v>0</v>
      </c>
      <c r="J286" s="2" t="str">
        <f t="shared" si="4"/>
        <v>付款单289</v>
      </c>
    </row>
    <row r="287" spans="1:10">
      <c r="A287" s="2">
        <v>294</v>
      </c>
      <c r="B287" s="2" t="s">
        <v>27</v>
      </c>
      <c r="C287" s="3">
        <v>45036.277388865739</v>
      </c>
      <c r="D287" s="2" t="s">
        <v>19</v>
      </c>
      <c r="E287" s="2">
        <v>241</v>
      </c>
      <c r="F287" s="3">
        <v>45036.280324074083</v>
      </c>
      <c r="G287" s="2">
        <v>299</v>
      </c>
      <c r="H287" s="2" t="s">
        <v>18</v>
      </c>
      <c r="I287" s="2">
        <v>0</v>
      </c>
      <c r="J287" s="2" t="str">
        <f t="shared" si="4"/>
        <v>付款单299</v>
      </c>
    </row>
    <row r="288" spans="1:10">
      <c r="A288" s="2">
        <v>295</v>
      </c>
      <c r="B288" s="2" t="s">
        <v>27</v>
      </c>
      <c r="C288" s="3">
        <v>45036.277611898149</v>
      </c>
      <c r="D288" s="2" t="s">
        <v>19</v>
      </c>
      <c r="E288" s="2">
        <v>560.4</v>
      </c>
      <c r="F288" s="3">
        <v>45036.280532407407</v>
      </c>
      <c r="G288" s="2">
        <v>301</v>
      </c>
      <c r="H288" s="2" t="s">
        <v>18</v>
      </c>
      <c r="I288" s="2">
        <v>0</v>
      </c>
      <c r="J288" s="2" t="str">
        <f t="shared" si="4"/>
        <v>付款单301</v>
      </c>
    </row>
    <row r="289" spans="1:10">
      <c r="A289" s="2">
        <v>296</v>
      </c>
      <c r="B289" s="2" t="s">
        <v>27</v>
      </c>
      <c r="C289" s="3">
        <v>45036.277786944447</v>
      </c>
      <c r="D289" s="2" t="s">
        <v>19</v>
      </c>
      <c r="E289" s="2">
        <v>78.2</v>
      </c>
      <c r="F289" s="3">
        <v>45036.280752314808</v>
      </c>
      <c r="G289" s="2">
        <v>304</v>
      </c>
      <c r="H289" s="2" t="s">
        <v>18</v>
      </c>
      <c r="I289" s="2">
        <v>0</v>
      </c>
      <c r="J289" s="2" t="str">
        <f t="shared" si="4"/>
        <v>付款单304</v>
      </c>
    </row>
    <row r="290" spans="1:10">
      <c r="A290" s="2">
        <v>297</v>
      </c>
      <c r="B290" s="2" t="s">
        <v>27</v>
      </c>
      <c r="C290" s="3">
        <v>45036.277986145833</v>
      </c>
      <c r="D290" s="2" t="s">
        <v>19</v>
      </c>
      <c r="E290" s="2">
        <v>176.2</v>
      </c>
      <c r="F290" s="3">
        <v>45036.280925925923</v>
      </c>
      <c r="G290" s="2">
        <v>306</v>
      </c>
      <c r="H290" s="2" t="s">
        <v>18</v>
      </c>
      <c r="I290" s="2">
        <v>0</v>
      </c>
      <c r="J290" s="2" t="str">
        <f t="shared" si="4"/>
        <v>付款单306</v>
      </c>
    </row>
    <row r="291" spans="1:10">
      <c r="A291" s="2">
        <v>298</v>
      </c>
      <c r="B291" s="2" t="s">
        <v>27</v>
      </c>
      <c r="C291" s="3">
        <v>45036.278184201386</v>
      </c>
      <c r="D291" s="2" t="s">
        <v>19</v>
      </c>
      <c r="E291" s="2">
        <v>788.7</v>
      </c>
      <c r="F291" s="3">
        <v>45036.281168981477</v>
      </c>
      <c r="G291" s="2">
        <v>423</v>
      </c>
      <c r="H291" s="2" t="s">
        <v>18</v>
      </c>
      <c r="I291" s="2">
        <v>0</v>
      </c>
      <c r="J291" s="2" t="str">
        <f t="shared" si="4"/>
        <v>付款单423</v>
      </c>
    </row>
    <row r="292" spans="1:10">
      <c r="A292" s="2">
        <v>299</v>
      </c>
      <c r="B292" s="2" t="s">
        <v>27</v>
      </c>
      <c r="C292" s="3">
        <v>45036.305487881953</v>
      </c>
      <c r="D292" s="2" t="s">
        <v>19</v>
      </c>
      <c r="E292" s="2">
        <v>25500</v>
      </c>
      <c r="F292" s="3">
        <v>45036.308425925927</v>
      </c>
      <c r="G292" s="2">
        <v>602</v>
      </c>
      <c r="H292" s="2" t="s">
        <v>18</v>
      </c>
      <c r="I292" s="2">
        <v>15.96</v>
      </c>
      <c r="J292" s="2" t="str">
        <f t="shared" si="4"/>
        <v>付款单602</v>
      </c>
    </row>
    <row r="293" spans="1:10">
      <c r="A293" s="2">
        <v>300</v>
      </c>
      <c r="B293" s="2" t="s">
        <v>36</v>
      </c>
      <c r="C293" s="3">
        <v>45036.368865428238</v>
      </c>
      <c r="D293" s="2" t="s">
        <v>19</v>
      </c>
      <c r="E293" s="2">
        <v>700</v>
      </c>
      <c r="F293" s="3">
        <v>45037.36959490741</v>
      </c>
      <c r="G293" s="2">
        <v>184</v>
      </c>
      <c r="H293" s="2" t="s">
        <v>18</v>
      </c>
      <c r="I293" s="2">
        <v>0</v>
      </c>
      <c r="J293" s="2" t="str">
        <f t="shared" si="4"/>
        <v>付款单184</v>
      </c>
    </row>
    <row r="294" spans="1:10">
      <c r="A294" s="2">
        <v>301</v>
      </c>
      <c r="B294" s="2" t="s">
        <v>36</v>
      </c>
      <c r="C294" s="3">
        <v>45036.369091608787</v>
      </c>
      <c r="D294" s="2" t="s">
        <v>19</v>
      </c>
      <c r="E294" s="2">
        <v>250</v>
      </c>
      <c r="F294" s="3">
        <v>45037.369803240741</v>
      </c>
      <c r="G294" s="2">
        <v>186</v>
      </c>
      <c r="H294" s="2" t="s">
        <v>18</v>
      </c>
      <c r="I294" s="2">
        <v>0</v>
      </c>
      <c r="J294" s="2" t="str">
        <f t="shared" si="4"/>
        <v>付款单186</v>
      </c>
    </row>
    <row r="295" spans="1:10">
      <c r="A295" s="2">
        <v>302</v>
      </c>
      <c r="B295" s="2" t="s">
        <v>36</v>
      </c>
      <c r="C295" s="3">
        <v>45036.369275150457</v>
      </c>
      <c r="D295" s="2" t="s">
        <v>19</v>
      </c>
      <c r="E295" s="2">
        <v>1880</v>
      </c>
      <c r="F295" s="3">
        <v>45037.370057870372</v>
      </c>
      <c r="G295" s="2">
        <v>191</v>
      </c>
      <c r="H295" s="2" t="s">
        <v>18</v>
      </c>
      <c r="I295" s="2">
        <v>0</v>
      </c>
      <c r="J295" s="2" t="str">
        <f t="shared" si="4"/>
        <v>付款单191</v>
      </c>
    </row>
    <row r="296" spans="1:10">
      <c r="A296" s="2">
        <v>303</v>
      </c>
      <c r="B296" s="2" t="s">
        <v>36</v>
      </c>
      <c r="C296" s="3">
        <v>45036.369501539353</v>
      </c>
      <c r="D296" s="2" t="s">
        <v>19</v>
      </c>
      <c r="E296" s="2">
        <v>1729.9</v>
      </c>
      <c r="F296" s="3">
        <v>45037.370243055557</v>
      </c>
      <c r="G296" s="2">
        <v>203</v>
      </c>
      <c r="H296" s="2" t="s">
        <v>18</v>
      </c>
      <c r="I296" s="2">
        <v>0</v>
      </c>
      <c r="J296" s="2" t="str">
        <f t="shared" si="4"/>
        <v>付款单203</v>
      </c>
    </row>
    <row r="297" spans="1:10">
      <c r="A297" s="2">
        <v>304</v>
      </c>
      <c r="B297" s="2" t="s">
        <v>27</v>
      </c>
      <c r="C297" s="3">
        <v>45036.400572685183</v>
      </c>
      <c r="D297" s="2" t="s">
        <v>19</v>
      </c>
      <c r="E297" s="2">
        <v>108000</v>
      </c>
      <c r="F297" s="3">
        <v>45036.40351851852</v>
      </c>
      <c r="G297" s="2">
        <v>691</v>
      </c>
      <c r="H297" s="2" t="s">
        <v>18</v>
      </c>
      <c r="I297" s="2">
        <v>15.96</v>
      </c>
      <c r="J297" s="2" t="str">
        <f t="shared" si="4"/>
        <v>付款单691</v>
      </c>
    </row>
    <row r="298" spans="1:10">
      <c r="A298" s="2">
        <v>305</v>
      </c>
      <c r="B298" s="2" t="s">
        <v>27</v>
      </c>
      <c r="C298" s="3">
        <v>45036.403953032408</v>
      </c>
      <c r="D298" s="2" t="s">
        <v>19</v>
      </c>
      <c r="E298" s="2">
        <v>64398.09</v>
      </c>
      <c r="F298" s="3">
        <v>45035.406805555547</v>
      </c>
      <c r="G298" s="2">
        <v>663</v>
      </c>
      <c r="H298" s="2" t="s">
        <v>26</v>
      </c>
      <c r="I298" s="2">
        <v>0</v>
      </c>
      <c r="J298" s="2" t="str">
        <f t="shared" si="4"/>
        <v>收款单663</v>
      </c>
    </row>
    <row r="299" spans="1:10">
      <c r="A299" s="2">
        <v>306</v>
      </c>
      <c r="B299" s="2" t="s">
        <v>46</v>
      </c>
      <c r="C299" s="3">
        <v>45037.334691446762</v>
      </c>
      <c r="D299" s="2" t="s">
        <v>30</v>
      </c>
      <c r="E299" s="2">
        <v>4434.3</v>
      </c>
      <c r="F299" s="3">
        <v>45037.337673611109</v>
      </c>
      <c r="G299" s="2">
        <v>590</v>
      </c>
      <c r="H299" s="2" t="s">
        <v>18</v>
      </c>
      <c r="I299" s="2">
        <v>0</v>
      </c>
      <c r="J299" s="2" t="str">
        <f t="shared" si="4"/>
        <v>付款单590</v>
      </c>
    </row>
    <row r="300" spans="1:10">
      <c r="A300" s="2">
        <v>307</v>
      </c>
      <c r="B300" s="2" t="s">
        <v>46</v>
      </c>
      <c r="C300" s="3">
        <v>45037.335366053238</v>
      </c>
      <c r="D300" s="2" t="s">
        <v>30</v>
      </c>
      <c r="E300" s="2">
        <v>1900.39</v>
      </c>
      <c r="F300" s="3">
        <v>45037.338321759264</v>
      </c>
      <c r="G300" s="2">
        <v>588</v>
      </c>
      <c r="H300" s="2" t="s">
        <v>18</v>
      </c>
      <c r="I300" s="2">
        <v>0</v>
      </c>
      <c r="J300" s="2" t="str">
        <f t="shared" si="4"/>
        <v>付款单588</v>
      </c>
    </row>
    <row r="301" spans="1:10">
      <c r="A301" s="2">
        <v>308</v>
      </c>
      <c r="B301" s="2" t="s">
        <v>46</v>
      </c>
      <c r="C301" s="3">
        <v>45037.336318368063</v>
      </c>
      <c r="D301" s="2" t="s">
        <v>30</v>
      </c>
      <c r="E301" s="2">
        <v>128805.75999999999</v>
      </c>
      <c r="F301" s="3">
        <v>45050.299768518518</v>
      </c>
      <c r="G301" s="2">
        <v>696</v>
      </c>
      <c r="H301" s="2" t="s">
        <v>18</v>
      </c>
      <c r="I301" s="2">
        <v>0</v>
      </c>
      <c r="J301" s="2" t="str">
        <f t="shared" si="4"/>
        <v>付款单696</v>
      </c>
    </row>
    <row r="302" spans="1:10">
      <c r="A302" s="2">
        <v>309</v>
      </c>
      <c r="B302" s="2" t="s">
        <v>36</v>
      </c>
      <c r="C302" s="3">
        <v>45037.379434120368</v>
      </c>
      <c r="D302" s="2" t="s">
        <v>19</v>
      </c>
      <c r="E302" s="2">
        <v>108000</v>
      </c>
      <c r="F302" s="3">
        <v>45037.38013888889</v>
      </c>
      <c r="G302" s="2">
        <v>694</v>
      </c>
      <c r="H302" s="2" t="s">
        <v>18</v>
      </c>
      <c r="I302" s="2">
        <v>0</v>
      </c>
      <c r="J302" s="2" t="str">
        <f t="shared" si="4"/>
        <v>付款单694</v>
      </c>
    </row>
    <row r="303" spans="1:10">
      <c r="A303" s="2">
        <v>310</v>
      </c>
      <c r="B303" s="2" t="s">
        <v>27</v>
      </c>
      <c r="C303" s="3">
        <v>45037.403218622683</v>
      </c>
      <c r="D303" s="2" t="s">
        <v>19</v>
      </c>
      <c r="E303" s="2">
        <v>1139986.7</v>
      </c>
      <c r="F303" s="3">
        <v>45030.406018518523</v>
      </c>
      <c r="G303" s="2">
        <v>700</v>
      </c>
      <c r="H303" s="2" t="s">
        <v>26</v>
      </c>
      <c r="I303" s="2">
        <v>0</v>
      </c>
      <c r="J303" s="2" t="str">
        <f t="shared" si="4"/>
        <v>收款单700</v>
      </c>
    </row>
    <row r="304" spans="1:10">
      <c r="A304" s="2">
        <v>311</v>
      </c>
      <c r="B304" s="2" t="s">
        <v>27</v>
      </c>
      <c r="C304" s="3">
        <v>45040.09634128472</v>
      </c>
      <c r="D304" s="2" t="s">
        <v>19</v>
      </c>
      <c r="E304" s="2">
        <v>460000</v>
      </c>
      <c r="F304" s="3">
        <v>45040.099421296298</v>
      </c>
      <c r="G304" s="2">
        <v>704</v>
      </c>
      <c r="H304" s="2" t="s">
        <v>18</v>
      </c>
      <c r="I304" s="2">
        <v>0</v>
      </c>
      <c r="J304" s="2" t="str">
        <f t="shared" si="4"/>
        <v>付款单704</v>
      </c>
    </row>
    <row r="305" spans="1:10">
      <c r="A305" s="2">
        <v>312</v>
      </c>
      <c r="B305" s="2" t="s">
        <v>45</v>
      </c>
      <c r="C305" s="3">
        <v>45040.100616504627</v>
      </c>
      <c r="D305" s="2" t="s">
        <v>19</v>
      </c>
      <c r="E305" s="2">
        <v>98040</v>
      </c>
      <c r="F305" s="3">
        <v>45041.144885706017</v>
      </c>
      <c r="G305" s="2">
        <v>616</v>
      </c>
      <c r="H305" s="2" t="s">
        <v>18</v>
      </c>
      <c r="I305" s="2">
        <v>0</v>
      </c>
      <c r="J305" s="2" t="str">
        <f t="shared" si="4"/>
        <v>付款单616</v>
      </c>
    </row>
    <row r="306" spans="1:10">
      <c r="A306" s="2">
        <v>313</v>
      </c>
      <c r="B306" s="2" t="s">
        <v>45</v>
      </c>
      <c r="C306" s="3">
        <v>45040.103524548613</v>
      </c>
      <c r="D306" s="2" t="s">
        <v>19</v>
      </c>
      <c r="E306" s="2">
        <v>171509.78</v>
      </c>
      <c r="F306" s="3">
        <v>45041.106574074067</v>
      </c>
      <c r="G306" s="2">
        <v>667</v>
      </c>
      <c r="H306" s="2" t="s">
        <v>18</v>
      </c>
      <c r="I306" s="2">
        <v>16.73</v>
      </c>
      <c r="J306" s="2" t="str">
        <f t="shared" si="4"/>
        <v>付款单667</v>
      </c>
    </row>
    <row r="307" spans="1:10">
      <c r="A307" s="2">
        <v>314</v>
      </c>
      <c r="B307" s="2" t="s">
        <v>27</v>
      </c>
      <c r="C307" s="3">
        <v>45040.136038807868</v>
      </c>
      <c r="D307" s="2" t="s">
        <v>19</v>
      </c>
      <c r="E307" s="2">
        <v>2620</v>
      </c>
      <c r="F307" s="3">
        <v>45041.139143518521</v>
      </c>
      <c r="G307" s="2">
        <v>456</v>
      </c>
      <c r="H307" s="2" t="s">
        <v>18</v>
      </c>
      <c r="I307" s="2">
        <v>7.02</v>
      </c>
      <c r="J307" s="2" t="str">
        <f t="shared" si="4"/>
        <v>付款单456</v>
      </c>
    </row>
    <row r="308" spans="1:10">
      <c r="A308" s="2">
        <v>315</v>
      </c>
      <c r="B308" s="2" t="s">
        <v>45</v>
      </c>
      <c r="C308" s="3">
        <v>45040.142121956022</v>
      </c>
      <c r="D308" s="2" t="s">
        <v>19</v>
      </c>
      <c r="E308" s="2">
        <v>62910.16</v>
      </c>
      <c r="F308" s="3">
        <v>45041.145231481481</v>
      </c>
      <c r="G308" s="2">
        <v>502</v>
      </c>
      <c r="H308" s="2" t="s">
        <v>18</v>
      </c>
      <c r="I308" s="2">
        <v>16.73</v>
      </c>
      <c r="J308" s="2" t="str">
        <f t="shared" si="4"/>
        <v>付款单502</v>
      </c>
    </row>
    <row r="309" spans="1:10">
      <c r="A309" s="2">
        <v>316</v>
      </c>
      <c r="B309" s="2" t="s">
        <v>31</v>
      </c>
      <c r="C309" s="3">
        <v>45040.151850960647</v>
      </c>
      <c r="D309" s="2" t="s">
        <v>30</v>
      </c>
      <c r="E309" s="2">
        <v>57604.95</v>
      </c>
      <c r="F309" s="3">
        <v>45040.15247685185</v>
      </c>
      <c r="G309" s="2">
        <v>703</v>
      </c>
      <c r="H309" s="2" t="s">
        <v>18</v>
      </c>
      <c r="I309" s="2">
        <v>4.5</v>
      </c>
      <c r="J309" s="2" t="str">
        <f t="shared" si="4"/>
        <v>付款单703</v>
      </c>
    </row>
    <row r="310" spans="1:10">
      <c r="A310" s="2">
        <v>317</v>
      </c>
      <c r="B310" s="2" t="s">
        <v>27</v>
      </c>
      <c r="C310" s="3">
        <v>45040.275669768518</v>
      </c>
      <c r="D310" s="2" t="s">
        <v>19</v>
      </c>
      <c r="E310" s="2">
        <v>741660</v>
      </c>
      <c r="F310" s="3">
        <v>45038.278657407413</v>
      </c>
      <c r="G310" s="2">
        <v>705</v>
      </c>
      <c r="H310" s="2" t="s">
        <v>26</v>
      </c>
      <c r="I310" s="2">
        <v>33.299999999999997</v>
      </c>
      <c r="J310" s="2" t="str">
        <f t="shared" si="4"/>
        <v>收款单705</v>
      </c>
    </row>
    <row r="311" spans="1:10">
      <c r="A311" s="2">
        <v>318</v>
      </c>
      <c r="B311" s="2" t="s">
        <v>27</v>
      </c>
      <c r="C311" s="3">
        <v>45040.275968958333</v>
      </c>
      <c r="D311" s="2" t="s">
        <v>19</v>
      </c>
      <c r="E311" s="2">
        <v>364</v>
      </c>
      <c r="F311" s="3">
        <v>45036.279097222221</v>
      </c>
      <c r="G311" s="2">
        <v>701</v>
      </c>
      <c r="H311" s="2" t="s">
        <v>26</v>
      </c>
      <c r="I311" s="2">
        <v>0</v>
      </c>
      <c r="J311" s="2" t="str">
        <f t="shared" si="4"/>
        <v>收款单701</v>
      </c>
    </row>
    <row r="312" spans="1:10">
      <c r="A312" s="2">
        <v>319</v>
      </c>
      <c r="B312" s="2" t="s">
        <v>27</v>
      </c>
      <c r="C312" s="3">
        <v>45040.276981805553</v>
      </c>
      <c r="D312" s="2" t="s">
        <v>19</v>
      </c>
      <c r="E312" s="2">
        <v>1602</v>
      </c>
      <c r="F312" s="3">
        <v>45033.279733796298</v>
      </c>
      <c r="G312" s="2">
        <v>607</v>
      </c>
      <c r="H312" s="2" t="s">
        <v>26</v>
      </c>
      <c r="I312" s="2">
        <v>27.31</v>
      </c>
      <c r="J312" s="2" t="str">
        <f t="shared" si="4"/>
        <v>收款单607</v>
      </c>
    </row>
    <row r="313" spans="1:10">
      <c r="A313" s="2">
        <v>320</v>
      </c>
      <c r="B313" s="2" t="s">
        <v>27</v>
      </c>
      <c r="C313" s="3">
        <v>45040.279940717592</v>
      </c>
      <c r="D313" s="2" t="s">
        <v>19</v>
      </c>
      <c r="E313" s="2">
        <v>81620</v>
      </c>
      <c r="F313" s="3">
        <v>45036.282835648148</v>
      </c>
      <c r="G313" s="2">
        <v>657</v>
      </c>
      <c r="H313" s="2" t="s">
        <v>18</v>
      </c>
      <c r="I313" s="2">
        <v>0</v>
      </c>
      <c r="J313" s="2" t="str">
        <f t="shared" si="4"/>
        <v>付款单657</v>
      </c>
    </row>
    <row r="314" spans="1:10">
      <c r="A314" s="2">
        <v>321</v>
      </c>
      <c r="B314" s="2" t="s">
        <v>27</v>
      </c>
      <c r="C314" s="3">
        <v>45040.281070567129</v>
      </c>
      <c r="D314" s="2" t="s">
        <v>19</v>
      </c>
      <c r="E314" s="2">
        <v>5965.89</v>
      </c>
      <c r="F314" s="3">
        <v>45065.298657407409</v>
      </c>
      <c r="G314" s="2">
        <v>438</v>
      </c>
      <c r="H314" s="2" t="s">
        <v>18</v>
      </c>
      <c r="I314" s="2">
        <v>0</v>
      </c>
      <c r="J314" s="2" t="str">
        <f t="shared" si="4"/>
        <v>付款单438</v>
      </c>
    </row>
    <row r="315" spans="1:10">
      <c r="A315" s="2">
        <v>322</v>
      </c>
      <c r="B315" s="2" t="s">
        <v>46</v>
      </c>
      <c r="C315" s="3">
        <v>45040.298112372693</v>
      </c>
      <c r="D315" s="2" t="s">
        <v>30</v>
      </c>
      <c r="E315" s="2">
        <v>30000</v>
      </c>
      <c r="F315" s="3">
        <v>45040.301238425927</v>
      </c>
      <c r="G315" s="2">
        <v>710</v>
      </c>
      <c r="H315" s="2" t="s">
        <v>18</v>
      </c>
      <c r="I315" s="2">
        <v>0</v>
      </c>
      <c r="J315" s="2" t="str">
        <f t="shared" si="4"/>
        <v>付款单710</v>
      </c>
    </row>
    <row r="316" spans="1:10">
      <c r="A316" s="2">
        <v>323</v>
      </c>
      <c r="B316" s="2" t="s">
        <v>46</v>
      </c>
      <c r="C316" s="3">
        <v>45040.299016122677</v>
      </c>
      <c r="D316" s="2" t="s">
        <v>30</v>
      </c>
      <c r="E316" s="2">
        <v>2243.94</v>
      </c>
      <c r="F316" s="3">
        <v>45042.302048611113</v>
      </c>
      <c r="G316" s="2">
        <v>661</v>
      </c>
      <c r="H316" s="2" t="s">
        <v>18</v>
      </c>
      <c r="I316" s="2">
        <v>0</v>
      </c>
      <c r="J316" s="2" t="str">
        <f t="shared" si="4"/>
        <v>付款单661</v>
      </c>
    </row>
    <row r="317" spans="1:10">
      <c r="A317" s="2">
        <v>324</v>
      </c>
      <c r="B317" s="2" t="s">
        <v>36</v>
      </c>
      <c r="C317" s="3">
        <v>45040.333191041667</v>
      </c>
      <c r="D317" s="2" t="s">
        <v>19</v>
      </c>
      <c r="E317" s="2">
        <v>3600</v>
      </c>
      <c r="F317" s="3">
        <v>45040.334085648137</v>
      </c>
      <c r="G317" s="2">
        <v>689</v>
      </c>
      <c r="H317" s="2" t="s">
        <v>18</v>
      </c>
      <c r="I317" s="2">
        <v>0</v>
      </c>
      <c r="J317" s="2" t="str">
        <f t="shared" si="4"/>
        <v>付款单689</v>
      </c>
    </row>
    <row r="318" spans="1:10">
      <c r="A318" s="2">
        <v>325</v>
      </c>
      <c r="B318" s="2" t="s">
        <v>36</v>
      </c>
      <c r="C318" s="3">
        <v>45040.333439930553</v>
      </c>
      <c r="D318" s="2" t="s">
        <v>19</v>
      </c>
      <c r="E318" s="2">
        <v>3600</v>
      </c>
      <c r="F318" s="3">
        <v>45040.33425925926</v>
      </c>
      <c r="G318" s="2">
        <v>669</v>
      </c>
      <c r="H318" s="2" t="s">
        <v>18</v>
      </c>
      <c r="I318" s="2">
        <v>0</v>
      </c>
      <c r="J318" s="2" t="str">
        <f t="shared" si="4"/>
        <v>付款单669</v>
      </c>
    </row>
    <row r="319" spans="1:10">
      <c r="A319" s="2">
        <v>326</v>
      </c>
      <c r="B319" s="2" t="s">
        <v>36</v>
      </c>
      <c r="C319" s="3">
        <v>45040.333661238423</v>
      </c>
      <c r="D319" s="2" t="s">
        <v>19</v>
      </c>
      <c r="E319" s="2">
        <v>450</v>
      </c>
      <c r="F319" s="3">
        <v>45040.33452546296</v>
      </c>
      <c r="G319" s="2">
        <v>681</v>
      </c>
      <c r="H319" s="2" t="s">
        <v>18</v>
      </c>
      <c r="I319" s="2">
        <v>0</v>
      </c>
      <c r="J319" s="2" t="str">
        <f t="shared" si="4"/>
        <v>付款单681</v>
      </c>
    </row>
    <row r="320" spans="1:10">
      <c r="A320" s="2">
        <v>327</v>
      </c>
      <c r="B320" s="2" t="s">
        <v>36</v>
      </c>
      <c r="C320" s="3">
        <v>45040.333889965281</v>
      </c>
      <c r="D320" s="2" t="s">
        <v>19</v>
      </c>
      <c r="E320" s="2">
        <v>93223.33</v>
      </c>
      <c r="F320" s="3">
        <v>45040.334722222222</v>
      </c>
      <c r="G320" s="2">
        <v>671</v>
      </c>
      <c r="H320" s="2" t="s">
        <v>18</v>
      </c>
      <c r="I320" s="2">
        <v>0</v>
      </c>
      <c r="J320" s="2" t="str">
        <f t="shared" si="4"/>
        <v>付款单671</v>
      </c>
    </row>
    <row r="321" spans="1:10">
      <c r="A321" s="2">
        <v>328</v>
      </c>
      <c r="B321" s="2" t="s">
        <v>36</v>
      </c>
      <c r="C321" s="3">
        <v>45040.334174293981</v>
      </c>
      <c r="D321" s="2" t="s">
        <v>19</v>
      </c>
      <c r="E321" s="2">
        <v>93280.53</v>
      </c>
      <c r="F321" s="3">
        <v>45040.334965277783</v>
      </c>
      <c r="G321" s="2">
        <v>675</v>
      </c>
      <c r="H321" s="2" t="s">
        <v>18</v>
      </c>
      <c r="I321" s="2">
        <v>0</v>
      </c>
      <c r="J321" s="2" t="str">
        <f t="shared" si="4"/>
        <v>付款单675</v>
      </c>
    </row>
    <row r="322" spans="1:10">
      <c r="A322" s="2">
        <v>329</v>
      </c>
      <c r="B322" s="2" t="s">
        <v>36</v>
      </c>
      <c r="C322" s="3">
        <v>45040.334530925917</v>
      </c>
      <c r="D322" s="2" t="s">
        <v>19</v>
      </c>
      <c r="E322" s="2">
        <v>1746</v>
      </c>
      <c r="F322" s="3">
        <v>45040.335289351853</v>
      </c>
      <c r="G322" s="2">
        <v>215</v>
      </c>
      <c r="H322" s="2" t="s">
        <v>18</v>
      </c>
      <c r="I322" s="2">
        <v>0</v>
      </c>
      <c r="J322" s="2" t="str">
        <f t="shared" si="4"/>
        <v>付款单215</v>
      </c>
    </row>
    <row r="323" spans="1:10">
      <c r="A323" s="2">
        <v>330</v>
      </c>
      <c r="B323" s="2" t="s">
        <v>36</v>
      </c>
      <c r="C323" s="3">
        <v>45040.365316840267</v>
      </c>
      <c r="D323" s="2" t="s">
        <v>19</v>
      </c>
      <c r="E323" s="2">
        <v>452293.5</v>
      </c>
      <c r="F323" s="3">
        <v>45040.368344907409</v>
      </c>
      <c r="G323" s="2">
        <v>706</v>
      </c>
      <c r="H323" s="2" t="s">
        <v>18</v>
      </c>
      <c r="I323" s="2">
        <v>0</v>
      </c>
      <c r="J323" s="2" t="str">
        <f t="shared" ref="J323:J386" si="5">H323&amp;G323</f>
        <v>付款单706</v>
      </c>
    </row>
    <row r="324" spans="1:10">
      <c r="A324" s="2">
        <v>331</v>
      </c>
      <c r="B324" s="2" t="s">
        <v>36</v>
      </c>
      <c r="C324" s="3">
        <v>45040.372317337962</v>
      </c>
      <c r="D324" s="2" t="s">
        <v>19</v>
      </c>
      <c r="E324" s="2">
        <v>720</v>
      </c>
      <c r="F324" s="3">
        <v>45040.373159722221</v>
      </c>
      <c r="G324" s="2">
        <v>673</v>
      </c>
      <c r="H324" s="2" t="s">
        <v>18</v>
      </c>
      <c r="I324" s="2">
        <v>0</v>
      </c>
      <c r="J324" s="2" t="str">
        <f t="shared" si="5"/>
        <v>付款单673</v>
      </c>
    </row>
    <row r="325" spans="1:10">
      <c r="A325" s="2">
        <v>332</v>
      </c>
      <c r="B325" s="2" t="s">
        <v>27</v>
      </c>
      <c r="C325" s="3">
        <v>45040.387628761571</v>
      </c>
      <c r="D325" s="2" t="s">
        <v>19</v>
      </c>
      <c r="E325" s="2">
        <v>160000</v>
      </c>
      <c r="F325" s="3">
        <v>45040.390752314823</v>
      </c>
      <c r="G325" s="2">
        <v>740</v>
      </c>
      <c r="H325" s="2" t="s">
        <v>18</v>
      </c>
      <c r="I325" s="2">
        <v>15.96</v>
      </c>
      <c r="J325" s="2" t="str">
        <f t="shared" si="5"/>
        <v>付款单740</v>
      </c>
    </row>
    <row r="326" spans="1:10">
      <c r="A326" s="2">
        <v>333</v>
      </c>
      <c r="B326" s="2" t="s">
        <v>46</v>
      </c>
      <c r="C326" s="3">
        <v>45040.399239699072</v>
      </c>
      <c r="D326" s="2" t="s">
        <v>30</v>
      </c>
      <c r="E326" s="2">
        <v>1100960</v>
      </c>
      <c r="F326" s="3">
        <v>45040.402291666673</v>
      </c>
      <c r="G326" s="2">
        <v>742</v>
      </c>
      <c r="H326" s="2" t="s">
        <v>26</v>
      </c>
      <c r="I326" s="2">
        <v>0</v>
      </c>
      <c r="J326" s="2" t="str">
        <f t="shared" si="5"/>
        <v>收款单742</v>
      </c>
    </row>
    <row r="327" spans="1:10">
      <c r="A327" s="2">
        <v>334</v>
      </c>
      <c r="B327" s="2" t="s">
        <v>31</v>
      </c>
      <c r="C327" s="3">
        <v>45041.090115127306</v>
      </c>
      <c r="D327" s="2" t="s">
        <v>30</v>
      </c>
      <c r="E327" s="2">
        <v>54000</v>
      </c>
      <c r="F327" s="3">
        <v>45040.090833333343</v>
      </c>
      <c r="G327" s="2">
        <v>747</v>
      </c>
      <c r="H327" s="2" t="s">
        <v>26</v>
      </c>
      <c r="I327" s="2">
        <v>0</v>
      </c>
      <c r="J327" s="2" t="str">
        <f t="shared" si="5"/>
        <v>收款单747</v>
      </c>
    </row>
    <row r="328" spans="1:10">
      <c r="A328" s="2">
        <v>335</v>
      </c>
      <c r="B328" s="2" t="s">
        <v>36</v>
      </c>
      <c r="C328" s="3">
        <v>45041.090389363417</v>
      </c>
      <c r="D328" s="2" t="s">
        <v>19</v>
      </c>
      <c r="E328" s="2">
        <v>133332.21</v>
      </c>
      <c r="F328" s="3">
        <v>45040.091249999998</v>
      </c>
      <c r="G328" s="2">
        <v>734</v>
      </c>
      <c r="H328" s="2" t="s">
        <v>26</v>
      </c>
      <c r="I328" s="2">
        <v>0</v>
      </c>
      <c r="J328" s="2" t="str">
        <f t="shared" si="5"/>
        <v>收款单734</v>
      </c>
    </row>
    <row r="329" spans="1:10">
      <c r="A329" s="2">
        <v>336</v>
      </c>
      <c r="B329" s="2" t="s">
        <v>46</v>
      </c>
      <c r="C329" s="3">
        <v>45041.104053414347</v>
      </c>
      <c r="D329" s="2" t="s">
        <v>30</v>
      </c>
      <c r="E329" s="2">
        <v>50000</v>
      </c>
      <c r="F329" s="3">
        <v>45041.107222222221</v>
      </c>
      <c r="G329" s="2">
        <v>59</v>
      </c>
      <c r="H329" s="2" t="s">
        <v>885</v>
      </c>
      <c r="I329" s="2">
        <v>0</v>
      </c>
      <c r="J329" s="2" t="str">
        <f t="shared" si="5"/>
        <v>报销单59</v>
      </c>
    </row>
    <row r="330" spans="1:10">
      <c r="A330" s="2">
        <v>337</v>
      </c>
      <c r="B330" s="2" t="s">
        <v>46</v>
      </c>
      <c r="C330" s="3">
        <v>45041.128850937501</v>
      </c>
      <c r="D330" s="2" t="s">
        <v>30</v>
      </c>
      <c r="E330" s="2">
        <v>30000</v>
      </c>
      <c r="F330" s="3">
        <v>45044.132037037038</v>
      </c>
      <c r="G330" s="2">
        <v>725</v>
      </c>
      <c r="H330" s="2" t="s">
        <v>18</v>
      </c>
      <c r="I330" s="2">
        <v>0</v>
      </c>
      <c r="J330" s="2" t="str">
        <f t="shared" si="5"/>
        <v>付款单725</v>
      </c>
    </row>
    <row r="331" spans="1:10">
      <c r="A331" s="2">
        <v>338</v>
      </c>
      <c r="B331" s="2" t="s">
        <v>46</v>
      </c>
      <c r="C331" s="3">
        <v>45041.132214340279</v>
      </c>
      <c r="D331" s="2" t="s">
        <v>30</v>
      </c>
      <c r="E331" s="2">
        <v>12500</v>
      </c>
      <c r="F331" s="3">
        <v>45041.135358796288</v>
      </c>
      <c r="G331" s="2">
        <v>450</v>
      </c>
      <c r="H331" s="2" t="s">
        <v>18</v>
      </c>
      <c r="I331" s="2">
        <v>0</v>
      </c>
      <c r="J331" s="2" t="str">
        <f t="shared" si="5"/>
        <v>付款单450</v>
      </c>
    </row>
    <row r="332" spans="1:10">
      <c r="A332" s="2">
        <v>339</v>
      </c>
      <c r="B332" s="2" t="s">
        <v>82</v>
      </c>
      <c r="C332" s="3">
        <v>45041.152837187503</v>
      </c>
      <c r="D332" s="2" t="s">
        <v>19</v>
      </c>
      <c r="E332" s="2">
        <v>87000</v>
      </c>
      <c r="F332" s="3">
        <v>45041.155960648153</v>
      </c>
      <c r="G332" s="2">
        <v>614</v>
      </c>
      <c r="H332" s="2" t="s">
        <v>18</v>
      </c>
      <c r="I332" s="2">
        <v>0</v>
      </c>
      <c r="J332" s="2" t="str">
        <f t="shared" si="5"/>
        <v>付款单614</v>
      </c>
    </row>
    <row r="333" spans="1:10">
      <c r="A333" s="2">
        <v>340</v>
      </c>
      <c r="B333" s="2" t="s">
        <v>46</v>
      </c>
      <c r="C333" s="3">
        <v>45041.170191956022</v>
      </c>
      <c r="D333" s="2" t="s">
        <v>30</v>
      </c>
      <c r="E333" s="2">
        <v>1560.4</v>
      </c>
      <c r="F333" s="3">
        <v>45041.173344907409</v>
      </c>
      <c r="G333" s="2">
        <v>56</v>
      </c>
      <c r="H333" s="2" t="s">
        <v>885</v>
      </c>
      <c r="I333" s="2">
        <v>0</v>
      </c>
      <c r="J333" s="2" t="str">
        <f t="shared" si="5"/>
        <v>报销单56</v>
      </c>
    </row>
    <row r="334" spans="1:10">
      <c r="A334" s="2">
        <v>341</v>
      </c>
      <c r="B334" s="2" t="s">
        <v>46</v>
      </c>
      <c r="C334" s="3">
        <v>45041.170518379629</v>
      </c>
      <c r="D334" s="2" t="s">
        <v>30</v>
      </c>
      <c r="E334" s="2">
        <v>1867</v>
      </c>
      <c r="F334" s="3">
        <v>45041.173668981479</v>
      </c>
      <c r="G334" s="2">
        <v>73</v>
      </c>
      <c r="H334" s="2" t="s">
        <v>885</v>
      </c>
      <c r="I334" s="2">
        <v>0</v>
      </c>
      <c r="J334" s="2" t="str">
        <f t="shared" si="5"/>
        <v>报销单73</v>
      </c>
    </row>
    <row r="335" spans="1:10">
      <c r="A335" s="2">
        <v>342</v>
      </c>
      <c r="B335" s="2" t="s">
        <v>46</v>
      </c>
      <c r="C335" s="3">
        <v>45041.170772303238</v>
      </c>
      <c r="D335" s="2" t="s">
        <v>30</v>
      </c>
      <c r="E335" s="2">
        <v>434</v>
      </c>
      <c r="F335" s="3">
        <v>45041.173958333333</v>
      </c>
      <c r="G335" s="2">
        <v>71</v>
      </c>
      <c r="H335" s="2" t="s">
        <v>885</v>
      </c>
      <c r="I335" s="2">
        <v>0</v>
      </c>
      <c r="J335" s="2" t="str">
        <f t="shared" si="5"/>
        <v>报销单71</v>
      </c>
    </row>
    <row r="336" spans="1:10">
      <c r="A336" s="2">
        <v>343</v>
      </c>
      <c r="B336" s="2" t="s">
        <v>46</v>
      </c>
      <c r="C336" s="3">
        <v>45041.171013194442</v>
      </c>
      <c r="D336" s="2" t="s">
        <v>30</v>
      </c>
      <c r="E336" s="2">
        <v>2264</v>
      </c>
      <c r="F336" s="3">
        <v>45041.174189814818</v>
      </c>
      <c r="G336" s="2">
        <v>69</v>
      </c>
      <c r="H336" s="2" t="s">
        <v>885</v>
      </c>
      <c r="I336" s="2">
        <v>0</v>
      </c>
      <c r="J336" s="2" t="str">
        <f t="shared" si="5"/>
        <v>报销单69</v>
      </c>
    </row>
    <row r="337" spans="1:10">
      <c r="A337" s="2">
        <v>344</v>
      </c>
      <c r="B337" s="2" t="s">
        <v>46</v>
      </c>
      <c r="C337" s="3">
        <v>45041.171288460653</v>
      </c>
      <c r="D337" s="2" t="s">
        <v>30</v>
      </c>
      <c r="E337" s="2">
        <v>3713</v>
      </c>
      <c r="F337" s="3">
        <v>45041.174351851849</v>
      </c>
      <c r="G337" s="2">
        <v>67</v>
      </c>
      <c r="H337" s="2" t="s">
        <v>885</v>
      </c>
      <c r="I337" s="2">
        <v>0</v>
      </c>
      <c r="J337" s="2" t="str">
        <f t="shared" si="5"/>
        <v>报销单67</v>
      </c>
    </row>
    <row r="338" spans="1:10">
      <c r="A338" s="2">
        <v>345</v>
      </c>
      <c r="B338" s="2" t="s">
        <v>46</v>
      </c>
      <c r="C338" s="3">
        <v>45041.23879422454</v>
      </c>
      <c r="D338" s="2" t="s">
        <v>30</v>
      </c>
      <c r="E338" s="2">
        <v>2361</v>
      </c>
      <c r="F338" s="3">
        <v>45041.241932870369</v>
      </c>
      <c r="G338" s="2">
        <v>64</v>
      </c>
      <c r="H338" s="2" t="s">
        <v>885</v>
      </c>
      <c r="I338" s="2">
        <v>0</v>
      </c>
      <c r="J338" s="2" t="str">
        <f t="shared" si="5"/>
        <v>报销单64</v>
      </c>
    </row>
    <row r="339" spans="1:10">
      <c r="A339" s="2">
        <v>346</v>
      </c>
      <c r="B339" s="2" t="s">
        <v>46</v>
      </c>
      <c r="C339" s="3">
        <v>45041.239075555553</v>
      </c>
      <c r="D339" s="2" t="s">
        <v>30</v>
      </c>
      <c r="E339" s="2">
        <v>1000</v>
      </c>
      <c r="F339" s="3">
        <v>45041.242222222223</v>
      </c>
      <c r="G339" s="2">
        <v>63</v>
      </c>
      <c r="H339" s="2" t="s">
        <v>885</v>
      </c>
      <c r="I339" s="2">
        <v>0</v>
      </c>
      <c r="J339" s="2" t="str">
        <f t="shared" si="5"/>
        <v>报销单63</v>
      </c>
    </row>
    <row r="340" spans="1:10">
      <c r="A340" s="2">
        <v>347</v>
      </c>
      <c r="B340" s="2" t="s">
        <v>46</v>
      </c>
      <c r="C340" s="3">
        <v>45041.239470671288</v>
      </c>
      <c r="D340" s="2" t="s">
        <v>30</v>
      </c>
      <c r="E340" s="2">
        <v>550</v>
      </c>
      <c r="F340" s="3">
        <v>45041.242638888893</v>
      </c>
      <c r="G340" s="2">
        <v>61</v>
      </c>
      <c r="H340" s="2" t="s">
        <v>885</v>
      </c>
      <c r="I340" s="2">
        <v>0</v>
      </c>
      <c r="J340" s="2" t="str">
        <f t="shared" si="5"/>
        <v>报销单61</v>
      </c>
    </row>
    <row r="341" spans="1:10">
      <c r="A341" s="2">
        <v>348</v>
      </c>
      <c r="B341" s="2" t="s">
        <v>46</v>
      </c>
      <c r="C341" s="3">
        <v>45041.240202847221</v>
      </c>
      <c r="D341" s="2" t="s">
        <v>30</v>
      </c>
      <c r="E341" s="2">
        <v>2909</v>
      </c>
      <c r="F341" s="3">
        <v>45041.243344907409</v>
      </c>
      <c r="G341" s="2">
        <v>58</v>
      </c>
      <c r="H341" s="2" t="s">
        <v>885</v>
      </c>
      <c r="I341" s="2">
        <v>0</v>
      </c>
      <c r="J341" s="2" t="str">
        <f t="shared" si="5"/>
        <v>报销单58</v>
      </c>
    </row>
    <row r="342" spans="1:10">
      <c r="A342" s="2">
        <v>349</v>
      </c>
      <c r="B342" s="2" t="s">
        <v>46</v>
      </c>
      <c r="C342" s="3">
        <v>45041.240507581017</v>
      </c>
      <c r="D342" s="2" t="s">
        <v>30</v>
      </c>
      <c r="E342" s="2">
        <v>1327.68</v>
      </c>
      <c r="F342" s="3">
        <v>45041.243611111109</v>
      </c>
      <c r="G342" s="2">
        <v>57</v>
      </c>
      <c r="H342" s="2" t="s">
        <v>885</v>
      </c>
      <c r="I342" s="2">
        <v>0</v>
      </c>
      <c r="J342" s="2" t="str">
        <f t="shared" si="5"/>
        <v>报销单57</v>
      </c>
    </row>
    <row r="343" spans="1:10">
      <c r="A343" s="2">
        <v>350</v>
      </c>
      <c r="B343" s="2" t="s">
        <v>27</v>
      </c>
      <c r="C343" s="3">
        <v>45041.251334085653</v>
      </c>
      <c r="D343" s="2" t="s">
        <v>19</v>
      </c>
      <c r="E343" s="2">
        <v>110250</v>
      </c>
      <c r="F343" s="3">
        <v>45041.254421296297</v>
      </c>
      <c r="G343" s="2">
        <v>754</v>
      </c>
      <c r="H343" s="2" t="s">
        <v>18</v>
      </c>
      <c r="I343" s="2">
        <v>0</v>
      </c>
      <c r="J343" s="2" t="str">
        <f t="shared" si="5"/>
        <v>付款单754</v>
      </c>
    </row>
    <row r="344" spans="1:10">
      <c r="A344" s="2">
        <v>351</v>
      </c>
      <c r="B344" s="2" t="s">
        <v>31</v>
      </c>
      <c r="C344" s="3">
        <v>45041.25263732639</v>
      </c>
      <c r="D344" s="2" t="s">
        <v>30</v>
      </c>
      <c r="E344" s="2">
        <v>104143.94</v>
      </c>
      <c r="F344" s="3">
        <v>45041.253449074073</v>
      </c>
      <c r="G344" s="2">
        <v>66</v>
      </c>
      <c r="H344" s="2" t="s">
        <v>885</v>
      </c>
      <c r="I344" s="2">
        <v>3.6</v>
      </c>
      <c r="J344" s="2" t="str">
        <f t="shared" si="5"/>
        <v>报销单66</v>
      </c>
    </row>
    <row r="345" spans="1:10">
      <c r="A345" s="2">
        <v>352</v>
      </c>
      <c r="B345" s="2" t="s">
        <v>46</v>
      </c>
      <c r="C345" s="3">
        <v>45041.25272960648</v>
      </c>
      <c r="D345" s="2" t="s">
        <v>30</v>
      </c>
      <c r="E345" s="2">
        <v>70000</v>
      </c>
      <c r="F345" s="3">
        <v>45041.255879629629</v>
      </c>
      <c r="G345" s="2">
        <v>750</v>
      </c>
      <c r="H345" s="2" t="s">
        <v>18</v>
      </c>
      <c r="I345" s="2">
        <v>0</v>
      </c>
      <c r="J345" s="2" t="str">
        <f t="shared" si="5"/>
        <v>付款单750</v>
      </c>
    </row>
    <row r="346" spans="1:10">
      <c r="A346" s="2">
        <v>353</v>
      </c>
      <c r="B346" s="2" t="s">
        <v>46</v>
      </c>
      <c r="C346" s="3">
        <v>45041.253002581019</v>
      </c>
      <c r="D346" s="2" t="s">
        <v>30</v>
      </c>
      <c r="E346" s="2">
        <v>30228</v>
      </c>
      <c r="F346" s="3">
        <v>45042.256145833337</v>
      </c>
      <c r="G346" s="2">
        <v>727</v>
      </c>
      <c r="H346" s="2" t="s">
        <v>18</v>
      </c>
      <c r="I346" s="2">
        <v>0</v>
      </c>
      <c r="J346" s="2" t="str">
        <f t="shared" si="5"/>
        <v>付款单727</v>
      </c>
    </row>
    <row r="347" spans="1:10">
      <c r="A347" s="2">
        <v>354</v>
      </c>
      <c r="B347" s="2" t="s">
        <v>46</v>
      </c>
      <c r="C347" s="3">
        <v>45041.253221689818</v>
      </c>
      <c r="D347" s="2" t="s">
        <v>30</v>
      </c>
      <c r="E347" s="2">
        <v>21297</v>
      </c>
      <c r="F347" s="3">
        <v>45041.25640046296</v>
      </c>
      <c r="G347" s="2">
        <v>723</v>
      </c>
      <c r="H347" s="2" t="s">
        <v>18</v>
      </c>
      <c r="I347" s="2">
        <v>0</v>
      </c>
      <c r="J347" s="2" t="str">
        <f t="shared" si="5"/>
        <v>付款单723</v>
      </c>
    </row>
    <row r="348" spans="1:10">
      <c r="A348" s="2">
        <v>355</v>
      </c>
      <c r="B348" s="2" t="s">
        <v>46</v>
      </c>
      <c r="C348" s="3">
        <v>45041.254476192131</v>
      </c>
      <c r="D348" s="2" t="s">
        <v>30</v>
      </c>
      <c r="E348" s="2">
        <v>3062</v>
      </c>
      <c r="F348" s="3">
        <v>45041.257604166669</v>
      </c>
      <c r="G348" s="2">
        <v>643</v>
      </c>
      <c r="H348" s="2" t="s">
        <v>18</v>
      </c>
      <c r="I348" s="2">
        <v>0</v>
      </c>
      <c r="J348" s="2" t="str">
        <f t="shared" si="5"/>
        <v>付款单643</v>
      </c>
    </row>
    <row r="349" spans="1:10">
      <c r="A349" s="2">
        <v>356</v>
      </c>
      <c r="B349" s="2" t="s">
        <v>46</v>
      </c>
      <c r="C349" s="3">
        <v>45041.255372280088</v>
      </c>
      <c r="D349" s="2" t="s">
        <v>30</v>
      </c>
      <c r="E349" s="2">
        <v>701.68</v>
      </c>
      <c r="F349" s="3">
        <v>45041.258483796293</v>
      </c>
      <c r="G349" s="2">
        <v>641</v>
      </c>
      <c r="H349" s="2" t="s">
        <v>18</v>
      </c>
      <c r="I349" s="2">
        <v>0</v>
      </c>
      <c r="J349" s="2" t="str">
        <f t="shared" si="5"/>
        <v>付款单641</v>
      </c>
    </row>
    <row r="350" spans="1:10">
      <c r="A350" s="2">
        <v>357</v>
      </c>
      <c r="B350" s="2" t="s">
        <v>27</v>
      </c>
      <c r="C350" s="3">
        <v>45041.257157523149</v>
      </c>
      <c r="D350" s="2" t="s">
        <v>19</v>
      </c>
      <c r="E350" s="2">
        <v>90632</v>
      </c>
      <c r="F350" s="3">
        <v>45036.260104166657</v>
      </c>
      <c r="G350" s="2">
        <v>631</v>
      </c>
      <c r="H350" s="2" t="s">
        <v>18</v>
      </c>
      <c r="I350" s="2">
        <v>0</v>
      </c>
      <c r="J350" s="2" t="str">
        <f t="shared" si="5"/>
        <v>付款单631</v>
      </c>
    </row>
    <row r="351" spans="1:10">
      <c r="A351" s="2">
        <v>358</v>
      </c>
      <c r="B351" s="2" t="s">
        <v>27</v>
      </c>
      <c r="C351" s="3">
        <v>45041.257555497687</v>
      </c>
      <c r="D351" s="2" t="s">
        <v>19</v>
      </c>
      <c r="E351" s="2">
        <v>102610</v>
      </c>
      <c r="F351" s="3">
        <v>45036.260671296302</v>
      </c>
      <c r="G351" s="2">
        <v>625</v>
      </c>
      <c r="H351" s="2" t="s">
        <v>18</v>
      </c>
      <c r="I351" s="2">
        <v>15.96</v>
      </c>
      <c r="J351" s="2" t="str">
        <f t="shared" si="5"/>
        <v>付款单625</v>
      </c>
    </row>
    <row r="352" spans="1:10">
      <c r="A352" s="2">
        <v>359</v>
      </c>
      <c r="B352" s="2" t="s">
        <v>27</v>
      </c>
      <c r="C352" s="3">
        <v>45041.257812800934</v>
      </c>
      <c r="D352" s="2" t="s">
        <v>19</v>
      </c>
      <c r="E352" s="2">
        <v>113105</v>
      </c>
      <c r="F352" s="3">
        <v>45036.260949074072</v>
      </c>
      <c r="G352" s="2">
        <v>638</v>
      </c>
      <c r="H352" s="2" t="s">
        <v>18</v>
      </c>
      <c r="I352" s="2">
        <v>0</v>
      </c>
      <c r="J352" s="2" t="str">
        <f t="shared" si="5"/>
        <v>付款单638</v>
      </c>
    </row>
    <row r="353" spans="1:10">
      <c r="A353" s="2">
        <v>360</v>
      </c>
      <c r="B353" s="2" t="s">
        <v>46</v>
      </c>
      <c r="C353" s="3">
        <v>45041.261245798611</v>
      </c>
      <c r="D353" s="2" t="s">
        <v>30</v>
      </c>
      <c r="E353" s="2">
        <v>40640</v>
      </c>
      <c r="F353" s="3">
        <v>45041.264374999999</v>
      </c>
      <c r="G353" s="2">
        <v>440</v>
      </c>
      <c r="H353" s="2" t="s">
        <v>18</v>
      </c>
      <c r="I353" s="2">
        <v>0</v>
      </c>
      <c r="J353" s="2" t="str">
        <f t="shared" si="5"/>
        <v>付款单440</v>
      </c>
    </row>
    <row r="354" spans="1:10">
      <c r="A354" s="2">
        <v>361</v>
      </c>
      <c r="B354" s="2" t="s">
        <v>27</v>
      </c>
      <c r="C354" s="3">
        <v>45041.263295694444</v>
      </c>
      <c r="D354" s="2" t="s">
        <v>19</v>
      </c>
      <c r="E354" s="2">
        <v>77093.33</v>
      </c>
      <c r="F354" s="3">
        <v>45041.266388888893</v>
      </c>
      <c r="G354" s="2">
        <v>698</v>
      </c>
      <c r="H354" s="2" t="s">
        <v>18</v>
      </c>
      <c r="I354" s="2">
        <v>15.96</v>
      </c>
      <c r="J354" s="2" t="str">
        <f t="shared" si="5"/>
        <v>付款单698</v>
      </c>
    </row>
    <row r="355" spans="1:10">
      <c r="A355" s="2">
        <v>362</v>
      </c>
      <c r="B355" s="2" t="s">
        <v>27</v>
      </c>
      <c r="C355" s="3">
        <v>45041.267356249999</v>
      </c>
      <c r="D355" s="2" t="s">
        <v>19</v>
      </c>
      <c r="E355" s="2">
        <v>4500</v>
      </c>
      <c r="F355" s="3">
        <v>45041.270520833343</v>
      </c>
      <c r="G355" s="2">
        <v>627</v>
      </c>
      <c r="H355" s="2" t="s">
        <v>18</v>
      </c>
      <c r="I355" s="2">
        <v>7.02</v>
      </c>
      <c r="J355" s="2" t="str">
        <f t="shared" si="5"/>
        <v>付款单627</v>
      </c>
    </row>
    <row r="356" spans="1:10">
      <c r="A356" s="2">
        <v>363</v>
      </c>
      <c r="B356" s="2" t="s">
        <v>27</v>
      </c>
      <c r="C356" s="3">
        <v>45041.273943425927</v>
      </c>
      <c r="D356" s="2" t="s">
        <v>19</v>
      </c>
      <c r="E356" s="2">
        <v>10200</v>
      </c>
      <c r="F356" s="3">
        <v>45041.277094907397</v>
      </c>
      <c r="G356" s="2">
        <v>752</v>
      </c>
      <c r="H356" s="2" t="s">
        <v>18</v>
      </c>
      <c r="I356" s="2">
        <v>15.96</v>
      </c>
      <c r="J356" s="2" t="str">
        <f t="shared" si="5"/>
        <v>付款单752</v>
      </c>
    </row>
    <row r="357" spans="1:10">
      <c r="A357" s="2">
        <v>364</v>
      </c>
      <c r="B357" s="2" t="s">
        <v>46</v>
      </c>
      <c r="C357" s="3">
        <v>45041.275678738428</v>
      </c>
      <c r="D357" s="2" t="s">
        <v>30</v>
      </c>
      <c r="E357" s="2">
        <v>30922.65</v>
      </c>
      <c r="F357" s="3">
        <v>45042.339274328697</v>
      </c>
      <c r="G357" s="2">
        <v>656</v>
      </c>
      <c r="H357" s="2" t="s">
        <v>18</v>
      </c>
      <c r="I357" s="2">
        <v>0</v>
      </c>
      <c r="J357" s="2" t="str">
        <f t="shared" si="5"/>
        <v>付款单656</v>
      </c>
    </row>
    <row r="358" spans="1:10">
      <c r="A358" s="2">
        <v>365</v>
      </c>
      <c r="B358" s="2" t="s">
        <v>46</v>
      </c>
      <c r="C358" s="3">
        <v>45041.276845902779</v>
      </c>
      <c r="D358" s="2" t="s">
        <v>30</v>
      </c>
      <c r="E358" s="2">
        <v>7495</v>
      </c>
      <c r="F358" s="3">
        <v>45034.279745370368</v>
      </c>
      <c r="G358" s="2">
        <v>612</v>
      </c>
      <c r="H358" s="2" t="s">
        <v>18</v>
      </c>
      <c r="I358" s="2">
        <v>0</v>
      </c>
      <c r="J358" s="2" t="str">
        <f t="shared" si="5"/>
        <v>付款单612</v>
      </c>
    </row>
    <row r="359" spans="1:10">
      <c r="A359" s="2">
        <v>366</v>
      </c>
      <c r="B359" s="2" t="s">
        <v>27</v>
      </c>
      <c r="C359" s="3">
        <v>45041.281310810176</v>
      </c>
      <c r="D359" s="2" t="s">
        <v>19</v>
      </c>
      <c r="E359" s="2">
        <v>887</v>
      </c>
      <c r="F359" s="3">
        <v>45041.284456018519</v>
      </c>
      <c r="G359" s="2">
        <v>293</v>
      </c>
      <c r="H359" s="2" t="s">
        <v>18</v>
      </c>
      <c r="I359" s="2">
        <v>0</v>
      </c>
      <c r="J359" s="2" t="str">
        <f t="shared" si="5"/>
        <v>付款单293</v>
      </c>
    </row>
    <row r="360" spans="1:10">
      <c r="A360" s="2">
        <v>367</v>
      </c>
      <c r="B360" s="2" t="s">
        <v>27</v>
      </c>
      <c r="C360" s="3">
        <v>45041.281646030089</v>
      </c>
      <c r="D360" s="2" t="s">
        <v>19</v>
      </c>
      <c r="E360" s="2">
        <v>455</v>
      </c>
      <c r="F360" s="3">
        <v>45041.284641203703</v>
      </c>
      <c r="G360" s="2">
        <v>266</v>
      </c>
      <c r="H360" s="2" t="s">
        <v>18</v>
      </c>
      <c r="I360" s="2">
        <v>0</v>
      </c>
      <c r="J360" s="2" t="str">
        <f t="shared" si="5"/>
        <v>付款单266</v>
      </c>
    </row>
    <row r="361" spans="1:10">
      <c r="A361" s="2">
        <v>368</v>
      </c>
      <c r="B361" s="2" t="s">
        <v>27</v>
      </c>
      <c r="C361" s="3">
        <v>45041.281928101853</v>
      </c>
      <c r="D361" s="2" t="s">
        <v>19</v>
      </c>
      <c r="E361" s="2">
        <v>350</v>
      </c>
      <c r="F361" s="3">
        <v>45041.285069444442</v>
      </c>
      <c r="G361" s="2">
        <v>264</v>
      </c>
      <c r="H361" s="2" t="s">
        <v>18</v>
      </c>
      <c r="I361" s="2">
        <v>0</v>
      </c>
      <c r="J361" s="2" t="str">
        <f t="shared" si="5"/>
        <v>付款单264</v>
      </c>
    </row>
    <row r="362" spans="1:10">
      <c r="A362" s="2">
        <v>369</v>
      </c>
      <c r="B362" s="2" t="s">
        <v>27</v>
      </c>
      <c r="C362" s="3">
        <v>45041.282465104166</v>
      </c>
      <c r="D362" s="2" t="s">
        <v>19</v>
      </c>
      <c r="E362" s="2">
        <v>10800</v>
      </c>
      <c r="F362" s="3">
        <v>45041.285590277781</v>
      </c>
      <c r="G362" s="2">
        <v>442</v>
      </c>
      <c r="H362" s="2" t="s">
        <v>18</v>
      </c>
      <c r="I362" s="2">
        <v>0</v>
      </c>
      <c r="J362" s="2" t="str">
        <f t="shared" si="5"/>
        <v>付款单442</v>
      </c>
    </row>
    <row r="363" spans="1:10">
      <c r="A363" s="2">
        <v>370</v>
      </c>
      <c r="B363" s="2" t="s">
        <v>46</v>
      </c>
      <c r="C363" s="3">
        <v>45041.289282152778</v>
      </c>
      <c r="D363" s="2" t="s">
        <v>30</v>
      </c>
      <c r="E363" s="2">
        <v>10800.17</v>
      </c>
      <c r="F363" s="3">
        <v>45042.271469907413</v>
      </c>
      <c r="G363" s="2">
        <v>608</v>
      </c>
      <c r="H363" s="2" t="s">
        <v>18</v>
      </c>
      <c r="I363" s="2">
        <v>0</v>
      </c>
      <c r="J363" s="2" t="str">
        <f t="shared" si="5"/>
        <v>付款单608</v>
      </c>
    </row>
    <row r="364" spans="1:10">
      <c r="A364" s="2">
        <v>371</v>
      </c>
      <c r="B364" s="2" t="s">
        <v>27</v>
      </c>
      <c r="C364" s="3">
        <v>45041.290696331023</v>
      </c>
      <c r="D364" s="2" t="s">
        <v>19</v>
      </c>
      <c r="E364" s="2">
        <v>1640.32</v>
      </c>
      <c r="F364" s="3">
        <v>45038.293842592589</v>
      </c>
      <c r="G364" s="2">
        <v>733</v>
      </c>
      <c r="H364" s="2" t="s">
        <v>26</v>
      </c>
      <c r="I364" s="2">
        <v>0</v>
      </c>
      <c r="J364" s="2" t="str">
        <f t="shared" si="5"/>
        <v>收款单733</v>
      </c>
    </row>
    <row r="365" spans="1:10">
      <c r="A365" s="2">
        <v>372</v>
      </c>
      <c r="B365" s="2" t="s">
        <v>27</v>
      </c>
      <c r="C365" s="3">
        <v>45041.292535208333</v>
      </c>
      <c r="D365" s="2" t="s">
        <v>19</v>
      </c>
      <c r="E365" s="2">
        <v>53638.080000000002</v>
      </c>
      <c r="F365" s="3">
        <v>45040.294108796297</v>
      </c>
      <c r="G365" s="2">
        <v>738</v>
      </c>
      <c r="H365" s="2" t="s">
        <v>26</v>
      </c>
      <c r="I365" s="2">
        <v>0</v>
      </c>
      <c r="J365" s="2" t="str">
        <f t="shared" si="5"/>
        <v>收款单738</v>
      </c>
    </row>
    <row r="366" spans="1:10">
      <c r="A366" s="2">
        <v>373</v>
      </c>
      <c r="B366" s="2" t="s">
        <v>77</v>
      </c>
      <c r="C366" s="3">
        <v>45041.338796863427</v>
      </c>
      <c r="D366" s="2" t="s">
        <v>30</v>
      </c>
      <c r="E366" s="2">
        <v>75863.66</v>
      </c>
      <c r="F366" s="3">
        <v>45041.339675925927</v>
      </c>
      <c r="G366" s="2">
        <v>74</v>
      </c>
      <c r="H366" s="2" t="s">
        <v>885</v>
      </c>
      <c r="I366" s="2">
        <v>1</v>
      </c>
      <c r="J366" s="2" t="str">
        <f t="shared" si="5"/>
        <v>报销单74</v>
      </c>
    </row>
    <row r="367" spans="1:10">
      <c r="A367" s="2">
        <v>374</v>
      </c>
      <c r="B367" s="2" t="s">
        <v>79</v>
      </c>
      <c r="C367" s="3">
        <v>45041.339448715276</v>
      </c>
      <c r="D367" s="2" t="s">
        <v>30</v>
      </c>
      <c r="E367" s="2">
        <v>1000</v>
      </c>
      <c r="F367" s="3">
        <v>45036.340208333328</v>
      </c>
      <c r="G367" s="2">
        <v>766</v>
      </c>
      <c r="H367" s="2" t="s">
        <v>26</v>
      </c>
      <c r="I367" s="2">
        <v>0</v>
      </c>
      <c r="J367" s="2" t="str">
        <f t="shared" si="5"/>
        <v>收款单766</v>
      </c>
    </row>
    <row r="368" spans="1:10">
      <c r="A368" s="2">
        <v>375</v>
      </c>
      <c r="B368" s="2" t="s">
        <v>79</v>
      </c>
      <c r="C368" s="3">
        <v>45041.339769155093</v>
      </c>
      <c r="D368" s="2" t="s">
        <v>30</v>
      </c>
      <c r="E368" s="2">
        <v>5.92</v>
      </c>
      <c r="F368" s="3">
        <v>45006.340613425928</v>
      </c>
      <c r="G368" s="2">
        <v>765</v>
      </c>
      <c r="H368" s="2" t="s">
        <v>26</v>
      </c>
      <c r="I368" s="2">
        <v>0</v>
      </c>
      <c r="J368" s="2" t="str">
        <f t="shared" si="5"/>
        <v>收款单765</v>
      </c>
    </row>
    <row r="369" spans="1:10">
      <c r="A369" s="2">
        <v>376</v>
      </c>
      <c r="B369" s="2" t="s">
        <v>77</v>
      </c>
      <c r="C369" s="3">
        <v>45041.340085578697</v>
      </c>
      <c r="D369" s="2" t="s">
        <v>30</v>
      </c>
      <c r="E369" s="2">
        <v>2.42</v>
      </c>
      <c r="F369" s="3">
        <v>45006.340856481482</v>
      </c>
      <c r="G369" s="2">
        <v>764</v>
      </c>
      <c r="H369" s="2" t="s">
        <v>26</v>
      </c>
      <c r="I369" s="2">
        <v>0</v>
      </c>
      <c r="J369" s="2" t="str">
        <f t="shared" si="5"/>
        <v>收款单764</v>
      </c>
    </row>
    <row r="370" spans="1:10">
      <c r="A370" s="2">
        <v>377</v>
      </c>
      <c r="B370" s="2" t="s">
        <v>77</v>
      </c>
      <c r="C370" s="3">
        <v>45041.340459282408</v>
      </c>
      <c r="D370" s="2" t="s">
        <v>30</v>
      </c>
      <c r="E370" s="2">
        <v>75863.66</v>
      </c>
      <c r="F370" s="3">
        <v>45008.341226851851</v>
      </c>
      <c r="G370" s="2">
        <v>761</v>
      </c>
      <c r="H370" s="2" t="s">
        <v>26</v>
      </c>
      <c r="I370" s="2">
        <v>0</v>
      </c>
      <c r="J370" s="2" t="str">
        <f t="shared" si="5"/>
        <v>收款单761</v>
      </c>
    </row>
    <row r="371" spans="1:10">
      <c r="A371" s="2">
        <v>378</v>
      </c>
      <c r="B371" s="2" t="s">
        <v>31</v>
      </c>
      <c r="C371" s="3">
        <v>45041.340815833333</v>
      </c>
      <c r="D371" s="2" t="s">
        <v>30</v>
      </c>
      <c r="E371" s="2">
        <v>110000</v>
      </c>
      <c r="F371" s="3">
        <v>45009.34171296296</v>
      </c>
      <c r="G371" s="2">
        <v>760</v>
      </c>
      <c r="H371" s="2" t="s">
        <v>26</v>
      </c>
      <c r="I371" s="2">
        <v>0</v>
      </c>
      <c r="J371" s="2" t="str">
        <f t="shared" si="5"/>
        <v>收款单760</v>
      </c>
    </row>
    <row r="372" spans="1:10">
      <c r="A372" s="2">
        <v>379</v>
      </c>
      <c r="B372" s="2" t="s">
        <v>31</v>
      </c>
      <c r="C372" s="3">
        <v>45041.341421006953</v>
      </c>
      <c r="D372" s="2" t="s">
        <v>30</v>
      </c>
      <c r="E372" s="2">
        <v>12000</v>
      </c>
      <c r="F372" s="3">
        <v>45026.342037037037</v>
      </c>
      <c r="G372" s="2">
        <v>759</v>
      </c>
      <c r="H372" s="2" t="s">
        <v>26</v>
      </c>
      <c r="I372" s="2">
        <v>0</v>
      </c>
      <c r="J372" s="2" t="str">
        <f t="shared" si="5"/>
        <v>收款单759</v>
      </c>
    </row>
    <row r="373" spans="1:10">
      <c r="A373" s="2">
        <v>380</v>
      </c>
      <c r="B373" s="2" t="s">
        <v>31</v>
      </c>
      <c r="C373" s="3">
        <v>45041.367522430563</v>
      </c>
      <c r="D373" s="2" t="s">
        <v>30</v>
      </c>
      <c r="E373" s="2">
        <v>110000</v>
      </c>
      <c r="F373" s="3">
        <v>45041.368368055562</v>
      </c>
      <c r="G373" s="2">
        <v>755</v>
      </c>
      <c r="H373" s="2" t="s">
        <v>26</v>
      </c>
      <c r="I373" s="2">
        <v>0</v>
      </c>
      <c r="J373" s="2" t="str">
        <f t="shared" si="5"/>
        <v>收款单755</v>
      </c>
    </row>
    <row r="374" spans="1:10">
      <c r="A374" s="2">
        <v>381</v>
      </c>
      <c r="B374" s="2" t="s">
        <v>77</v>
      </c>
      <c r="C374" s="3">
        <v>45041.367864247688</v>
      </c>
      <c r="D374" s="2" t="s">
        <v>30</v>
      </c>
      <c r="E374" s="2">
        <v>75863.66</v>
      </c>
      <c r="F374" s="3">
        <v>45041.368680555563</v>
      </c>
      <c r="G374" s="2">
        <v>756</v>
      </c>
      <c r="H374" s="2" t="s">
        <v>26</v>
      </c>
      <c r="I374" s="2">
        <v>0</v>
      </c>
      <c r="J374" s="2" t="str">
        <f t="shared" si="5"/>
        <v>收款单756</v>
      </c>
    </row>
    <row r="375" spans="1:10">
      <c r="A375" s="2">
        <v>382</v>
      </c>
      <c r="B375" s="2" t="s">
        <v>46</v>
      </c>
      <c r="C375" s="3">
        <v>45041.369078611111</v>
      </c>
      <c r="D375" s="2" t="s">
        <v>30</v>
      </c>
      <c r="E375" s="2">
        <v>6800</v>
      </c>
      <c r="F375" s="3">
        <v>45041.36990740741</v>
      </c>
      <c r="G375" s="2">
        <v>763</v>
      </c>
      <c r="H375" s="2" t="s">
        <v>18</v>
      </c>
      <c r="I375" s="2">
        <v>0</v>
      </c>
      <c r="J375" s="2" t="str">
        <f t="shared" si="5"/>
        <v>付款单763</v>
      </c>
    </row>
    <row r="376" spans="1:10">
      <c r="A376" s="2">
        <v>383</v>
      </c>
      <c r="B376" s="2" t="s">
        <v>31</v>
      </c>
      <c r="C376" s="3">
        <v>45041.389841226854</v>
      </c>
      <c r="D376" s="2" t="s">
        <v>30</v>
      </c>
      <c r="E376" s="2">
        <v>0.65</v>
      </c>
      <c r="F376" s="3">
        <v>45007.390636574077</v>
      </c>
      <c r="G376" s="2">
        <v>768</v>
      </c>
      <c r="H376" s="2" t="s">
        <v>26</v>
      </c>
      <c r="I376" s="2">
        <v>0</v>
      </c>
      <c r="J376" s="2" t="str">
        <f t="shared" si="5"/>
        <v>收款单768</v>
      </c>
    </row>
    <row r="377" spans="1:10">
      <c r="A377" s="2">
        <v>384</v>
      </c>
      <c r="B377" s="2" t="s">
        <v>27</v>
      </c>
      <c r="C377" s="3">
        <v>45042.10834525463</v>
      </c>
      <c r="D377" s="2" t="s">
        <v>19</v>
      </c>
      <c r="E377" s="2">
        <v>195411.42</v>
      </c>
      <c r="F377" s="3">
        <v>45041.111504629633</v>
      </c>
      <c r="G377" s="2">
        <v>758</v>
      </c>
      <c r="H377" s="2" t="s">
        <v>26</v>
      </c>
      <c r="I377" s="2">
        <v>0</v>
      </c>
      <c r="J377" s="2" t="str">
        <f t="shared" si="5"/>
        <v>收款单758</v>
      </c>
    </row>
    <row r="378" spans="1:10">
      <c r="A378" s="2">
        <v>385</v>
      </c>
      <c r="B378" s="2" t="s">
        <v>27</v>
      </c>
      <c r="C378" s="3">
        <v>45042.109292118053</v>
      </c>
      <c r="D378" s="2" t="s">
        <v>19</v>
      </c>
      <c r="E378" s="2">
        <v>202875</v>
      </c>
      <c r="F378" s="3">
        <v>45040.112187500003</v>
      </c>
      <c r="G378" s="2">
        <v>767</v>
      </c>
      <c r="H378" s="2" t="s">
        <v>26</v>
      </c>
      <c r="I378" s="2">
        <v>0</v>
      </c>
      <c r="J378" s="2" t="str">
        <f t="shared" si="5"/>
        <v>收款单767</v>
      </c>
    </row>
    <row r="379" spans="1:10">
      <c r="A379" s="2">
        <v>386</v>
      </c>
      <c r="B379" s="2" t="s">
        <v>27</v>
      </c>
      <c r="C379" s="3">
        <v>45042.154061493064</v>
      </c>
      <c r="D379" s="2" t="s">
        <v>19</v>
      </c>
      <c r="E379" s="2">
        <v>164463.79999999999</v>
      </c>
      <c r="F379" s="3">
        <v>45041.157256944447</v>
      </c>
      <c r="G379" s="2">
        <v>771</v>
      </c>
      <c r="H379" s="2" t="s">
        <v>26</v>
      </c>
      <c r="I379" s="2">
        <v>0</v>
      </c>
      <c r="J379" s="2" t="str">
        <f t="shared" si="5"/>
        <v>收款单771</v>
      </c>
    </row>
    <row r="380" spans="1:10">
      <c r="A380" s="2">
        <v>387</v>
      </c>
      <c r="B380" s="2" t="s">
        <v>82</v>
      </c>
      <c r="C380" s="3">
        <v>45042.15967364583</v>
      </c>
      <c r="D380" s="2" t="s">
        <v>19</v>
      </c>
      <c r="E380" s="2">
        <v>98040</v>
      </c>
      <c r="F380" s="3">
        <v>45041.162893518522</v>
      </c>
      <c r="G380" s="2">
        <v>770</v>
      </c>
      <c r="H380" s="2" t="s">
        <v>26</v>
      </c>
      <c r="I380" s="2">
        <v>0</v>
      </c>
      <c r="J380" s="2" t="str">
        <f t="shared" si="5"/>
        <v>收款单770</v>
      </c>
    </row>
    <row r="381" spans="1:10">
      <c r="A381" s="2">
        <v>388</v>
      </c>
      <c r="B381" s="2" t="s">
        <v>31</v>
      </c>
      <c r="C381" s="3">
        <v>45042.250315590281</v>
      </c>
      <c r="D381" s="2" t="s">
        <v>30</v>
      </c>
      <c r="E381" s="2">
        <v>105074.92</v>
      </c>
      <c r="F381" s="3">
        <v>45009.251099537039</v>
      </c>
      <c r="G381" s="2">
        <v>78</v>
      </c>
      <c r="H381" s="2" t="s">
        <v>885</v>
      </c>
      <c r="I381" s="2">
        <v>3.6</v>
      </c>
      <c r="J381" s="2" t="str">
        <f t="shared" si="5"/>
        <v>报销单78</v>
      </c>
    </row>
    <row r="382" spans="1:10">
      <c r="A382" s="2">
        <v>389</v>
      </c>
      <c r="B382" s="2" t="s">
        <v>31</v>
      </c>
      <c r="C382" s="3">
        <v>45042.250630879629</v>
      </c>
      <c r="D382" s="2" t="s">
        <v>30</v>
      </c>
      <c r="E382" s="2">
        <v>1000</v>
      </c>
      <c r="F382" s="3">
        <v>45005.251469907409</v>
      </c>
      <c r="G382" s="2">
        <v>75</v>
      </c>
      <c r="H382" s="2" t="s">
        <v>885</v>
      </c>
      <c r="I382" s="2">
        <v>0.9</v>
      </c>
      <c r="J382" s="2" t="str">
        <f t="shared" si="5"/>
        <v>报销单75</v>
      </c>
    </row>
    <row r="383" spans="1:10">
      <c r="A383" s="2">
        <v>390</v>
      </c>
      <c r="B383" s="2" t="s">
        <v>46</v>
      </c>
      <c r="C383" s="3">
        <v>45042.250839664353</v>
      </c>
      <c r="D383" s="2" t="s">
        <v>30</v>
      </c>
      <c r="E383" s="2">
        <v>30922.65</v>
      </c>
      <c r="F383" s="3">
        <v>45042.254004629627</v>
      </c>
      <c r="G383" s="2">
        <v>635</v>
      </c>
      <c r="H383" s="2" t="s">
        <v>18</v>
      </c>
      <c r="I383" s="2">
        <v>0</v>
      </c>
      <c r="J383" s="2" t="str">
        <f t="shared" si="5"/>
        <v>付款单635</v>
      </c>
    </row>
    <row r="384" spans="1:10">
      <c r="A384" s="2">
        <v>391</v>
      </c>
      <c r="B384" s="2" t="s">
        <v>79</v>
      </c>
      <c r="C384" s="3">
        <v>45042.250984849539</v>
      </c>
      <c r="D384" s="2" t="s">
        <v>30</v>
      </c>
      <c r="E384" s="2">
        <v>44007</v>
      </c>
      <c r="F384" s="3">
        <v>45036.251747685194</v>
      </c>
      <c r="G384" s="2">
        <v>77</v>
      </c>
      <c r="H384" s="2" t="s">
        <v>885</v>
      </c>
      <c r="I384" s="2">
        <v>0</v>
      </c>
      <c r="J384" s="2" t="str">
        <f t="shared" si="5"/>
        <v>报销单77</v>
      </c>
    </row>
    <row r="385" spans="1:10">
      <c r="A385" s="2">
        <v>392</v>
      </c>
      <c r="B385" s="2" t="s">
        <v>77</v>
      </c>
      <c r="C385" s="3">
        <v>45042.252161446762</v>
      </c>
      <c r="D385" s="2" t="s">
        <v>30</v>
      </c>
      <c r="E385" s="2">
        <v>75863.66</v>
      </c>
      <c r="F385" s="3">
        <v>45009.252905092602</v>
      </c>
      <c r="G385" s="2">
        <v>76</v>
      </c>
      <c r="H385" s="2" t="s">
        <v>885</v>
      </c>
      <c r="I385" s="2">
        <v>1</v>
      </c>
      <c r="J385" s="2" t="str">
        <f t="shared" si="5"/>
        <v>报销单76</v>
      </c>
    </row>
    <row r="386" spans="1:10">
      <c r="A386" s="2">
        <v>393</v>
      </c>
      <c r="B386" s="2" t="s">
        <v>46</v>
      </c>
      <c r="C386" s="3">
        <v>45042.26847318287</v>
      </c>
      <c r="D386" s="2" t="s">
        <v>30</v>
      </c>
      <c r="E386" s="2">
        <v>30922.65</v>
      </c>
      <c r="F386" s="3">
        <v>45042.271655092591</v>
      </c>
      <c r="G386" s="2">
        <v>630</v>
      </c>
      <c r="H386" s="2" t="s">
        <v>18</v>
      </c>
      <c r="I386" s="2">
        <v>0</v>
      </c>
      <c r="J386" s="2" t="str">
        <f t="shared" si="5"/>
        <v>付款单630</v>
      </c>
    </row>
    <row r="387" spans="1:10">
      <c r="A387" s="2">
        <v>394</v>
      </c>
      <c r="B387" s="2" t="s">
        <v>36</v>
      </c>
      <c r="C387" s="3">
        <v>45042.281318078713</v>
      </c>
      <c r="D387" s="2" t="s">
        <v>19</v>
      </c>
      <c r="E387" s="2">
        <v>15828.63</v>
      </c>
      <c r="F387" s="3">
        <v>45040.28197916667</v>
      </c>
      <c r="G387" s="2">
        <v>735</v>
      </c>
      <c r="H387" s="2" t="s">
        <v>26</v>
      </c>
      <c r="I387" s="2">
        <v>0</v>
      </c>
      <c r="J387" s="2" t="str">
        <f t="shared" ref="J387:J450" si="6">H387&amp;G387</f>
        <v>收款单735</v>
      </c>
    </row>
    <row r="388" spans="1:10">
      <c r="A388" s="2">
        <v>395</v>
      </c>
      <c r="B388" s="2" t="s">
        <v>45</v>
      </c>
      <c r="C388" s="3">
        <v>45042.308043090277</v>
      </c>
      <c r="D388" s="2" t="s">
        <v>19</v>
      </c>
      <c r="E388" s="2">
        <v>459979.29</v>
      </c>
      <c r="F388" s="3">
        <v>45040.311203703714</v>
      </c>
      <c r="G388" s="2">
        <v>776</v>
      </c>
      <c r="H388" s="2" t="s">
        <v>26</v>
      </c>
      <c r="I388" s="2">
        <v>0</v>
      </c>
      <c r="J388" s="2" t="str">
        <f t="shared" si="6"/>
        <v>收款单776</v>
      </c>
    </row>
    <row r="389" spans="1:10">
      <c r="A389" s="2">
        <v>396</v>
      </c>
      <c r="B389" s="2" t="s">
        <v>27</v>
      </c>
      <c r="C389" s="3">
        <v>45042.354821030087</v>
      </c>
      <c r="D389" s="2" t="s">
        <v>19</v>
      </c>
      <c r="E389" s="2">
        <v>3225</v>
      </c>
      <c r="F389" s="3">
        <v>45042.358043981483</v>
      </c>
      <c r="G389" s="2">
        <v>718</v>
      </c>
      <c r="H389" s="2" t="s">
        <v>18</v>
      </c>
      <c r="I389" s="2">
        <v>15.96</v>
      </c>
      <c r="J389" s="2" t="str">
        <f t="shared" si="6"/>
        <v>付款单718</v>
      </c>
    </row>
    <row r="390" spans="1:10">
      <c r="A390" s="2">
        <v>397</v>
      </c>
      <c r="B390" s="2" t="s">
        <v>27</v>
      </c>
      <c r="C390" s="3">
        <v>45042.355620740738</v>
      </c>
      <c r="D390" s="2" t="s">
        <v>19</v>
      </c>
      <c r="E390" s="2">
        <v>320000</v>
      </c>
      <c r="F390" s="3">
        <v>45042.358819444453</v>
      </c>
      <c r="G390" s="2">
        <v>777</v>
      </c>
      <c r="H390" s="2" t="s">
        <v>18</v>
      </c>
      <c r="I390" s="2">
        <v>15.96</v>
      </c>
      <c r="J390" s="2" t="str">
        <f t="shared" si="6"/>
        <v>付款单777</v>
      </c>
    </row>
    <row r="391" spans="1:10">
      <c r="A391" s="2">
        <v>398</v>
      </c>
      <c r="B391" s="2" t="s">
        <v>46</v>
      </c>
      <c r="C391" s="3">
        <v>45043.078541226852</v>
      </c>
      <c r="D391" s="2" t="s">
        <v>30</v>
      </c>
      <c r="E391" s="2">
        <v>2210560</v>
      </c>
      <c r="F391" s="3">
        <v>45042.081782407397</v>
      </c>
      <c r="G391" s="2">
        <v>778</v>
      </c>
      <c r="H391" s="2" t="s">
        <v>26</v>
      </c>
      <c r="I391" s="2">
        <v>0</v>
      </c>
      <c r="J391" s="2" t="str">
        <f t="shared" si="6"/>
        <v>收款单778</v>
      </c>
    </row>
    <row r="392" spans="1:10">
      <c r="A392" s="2">
        <v>399</v>
      </c>
      <c r="B392" s="2" t="s">
        <v>21</v>
      </c>
      <c r="C392" s="3">
        <v>45043.294565150463</v>
      </c>
      <c r="D392" s="2" t="s">
        <v>19</v>
      </c>
      <c r="E392" s="2">
        <v>113427.24</v>
      </c>
      <c r="F392" s="3">
        <v>45044.297546296293</v>
      </c>
      <c r="G392" s="2">
        <v>744</v>
      </c>
      <c r="H392" s="2" t="s">
        <v>18</v>
      </c>
      <c r="I392" s="2">
        <v>0</v>
      </c>
      <c r="J392" s="2" t="str">
        <f t="shared" si="6"/>
        <v>付款单744</v>
      </c>
    </row>
    <row r="393" spans="1:10">
      <c r="A393" s="2">
        <v>400</v>
      </c>
      <c r="B393" s="2" t="s">
        <v>21</v>
      </c>
      <c r="C393" s="3">
        <v>45043.295439490743</v>
      </c>
      <c r="D393" s="2" t="s">
        <v>19</v>
      </c>
      <c r="E393" s="2">
        <v>71578.850000000006</v>
      </c>
      <c r="F393" s="3">
        <v>45044.298622685194</v>
      </c>
      <c r="G393" s="2">
        <v>576</v>
      </c>
      <c r="H393" s="2" t="s">
        <v>18</v>
      </c>
      <c r="I393" s="2">
        <v>155.72999999999999</v>
      </c>
      <c r="J393" s="2" t="str">
        <f t="shared" si="6"/>
        <v>付款单576</v>
      </c>
    </row>
    <row r="394" spans="1:10">
      <c r="A394" s="2">
        <v>401</v>
      </c>
      <c r="B394" s="2" t="s">
        <v>46</v>
      </c>
      <c r="C394" s="3">
        <v>45044.074727395833</v>
      </c>
      <c r="D394" s="2" t="s">
        <v>30</v>
      </c>
      <c r="E394" s="2">
        <v>93</v>
      </c>
      <c r="F394" s="3">
        <v>45044.077986111108</v>
      </c>
      <c r="G394" s="2">
        <v>82</v>
      </c>
      <c r="H394" s="2" t="s">
        <v>885</v>
      </c>
      <c r="I394" s="2">
        <v>0</v>
      </c>
      <c r="J394" s="2" t="str">
        <f t="shared" si="6"/>
        <v>报销单82</v>
      </c>
    </row>
    <row r="395" spans="1:10">
      <c r="A395" s="2">
        <v>402</v>
      </c>
      <c r="B395" s="2" t="s">
        <v>46</v>
      </c>
      <c r="C395" s="3">
        <v>45044.077059108793</v>
      </c>
      <c r="D395" s="2" t="s">
        <v>30</v>
      </c>
      <c r="E395" s="2">
        <v>141909.76000000001</v>
      </c>
      <c r="F395" s="3">
        <v>45044.080312500002</v>
      </c>
      <c r="G395" s="2">
        <v>81</v>
      </c>
      <c r="H395" s="2" t="s">
        <v>885</v>
      </c>
      <c r="I395" s="2">
        <v>0</v>
      </c>
      <c r="J395" s="2" t="str">
        <f t="shared" si="6"/>
        <v>报销单81</v>
      </c>
    </row>
    <row r="396" spans="1:10">
      <c r="A396" s="2">
        <v>403</v>
      </c>
      <c r="B396" s="2" t="s">
        <v>46</v>
      </c>
      <c r="C396" s="3">
        <v>45044.077694618063</v>
      </c>
      <c r="D396" s="2" t="s">
        <v>30</v>
      </c>
      <c r="E396" s="2">
        <v>915.68</v>
      </c>
      <c r="F396" s="3">
        <v>45044.080995370372</v>
      </c>
      <c r="G396" s="2">
        <v>80</v>
      </c>
      <c r="H396" s="2" t="s">
        <v>885</v>
      </c>
      <c r="I396" s="2">
        <v>0</v>
      </c>
      <c r="J396" s="2" t="str">
        <f t="shared" si="6"/>
        <v>报销单80</v>
      </c>
    </row>
    <row r="397" spans="1:10">
      <c r="A397" s="2">
        <v>404</v>
      </c>
      <c r="B397" s="2" t="s">
        <v>46</v>
      </c>
      <c r="C397" s="3">
        <v>45044.07801232639</v>
      </c>
      <c r="D397" s="2" t="s">
        <v>30</v>
      </c>
      <c r="E397" s="2">
        <v>9774</v>
      </c>
      <c r="F397" s="3">
        <v>45044.275774259258</v>
      </c>
      <c r="G397" s="2">
        <v>65</v>
      </c>
      <c r="H397" s="2" t="s">
        <v>885</v>
      </c>
      <c r="I397" s="2">
        <v>0</v>
      </c>
      <c r="J397" s="2" t="str">
        <f t="shared" si="6"/>
        <v>报销单65</v>
      </c>
    </row>
    <row r="398" spans="1:10">
      <c r="A398" s="2">
        <v>405</v>
      </c>
      <c r="B398" s="2" t="s">
        <v>46</v>
      </c>
      <c r="C398" s="3">
        <v>45044.116112013893</v>
      </c>
      <c r="D398" s="2" t="s">
        <v>30</v>
      </c>
      <c r="E398" s="2">
        <v>89688.54</v>
      </c>
      <c r="F398" s="3">
        <v>45044.119363425933</v>
      </c>
      <c r="G398" s="2">
        <v>773</v>
      </c>
      <c r="H398" s="2" t="s">
        <v>18</v>
      </c>
      <c r="I398" s="2">
        <v>0</v>
      </c>
      <c r="J398" s="2" t="str">
        <f t="shared" si="6"/>
        <v>付款单773</v>
      </c>
    </row>
    <row r="399" spans="1:10">
      <c r="A399" s="2">
        <v>406</v>
      </c>
      <c r="B399" s="2" t="s">
        <v>27</v>
      </c>
      <c r="C399" s="3">
        <v>45044.316116608803</v>
      </c>
      <c r="D399" s="2" t="s">
        <v>19</v>
      </c>
      <c r="E399" s="2">
        <v>94560</v>
      </c>
      <c r="F399" s="3">
        <v>45044.319374999999</v>
      </c>
      <c r="G399" s="2">
        <v>679</v>
      </c>
      <c r="H399" s="2" t="s">
        <v>18</v>
      </c>
      <c r="I399" s="2">
        <v>35.11</v>
      </c>
      <c r="J399" s="2" t="str">
        <f t="shared" si="6"/>
        <v>付款单679</v>
      </c>
    </row>
    <row r="400" spans="1:10">
      <c r="A400" s="2">
        <v>407</v>
      </c>
      <c r="B400" s="2" t="s">
        <v>36</v>
      </c>
      <c r="C400" s="3">
        <v>45050.154745972221</v>
      </c>
      <c r="D400" s="2" t="s">
        <v>19</v>
      </c>
      <c r="E400" s="2">
        <v>215</v>
      </c>
      <c r="F400" s="3">
        <v>45040.155590277784</v>
      </c>
      <c r="G400" s="2">
        <v>620</v>
      </c>
      <c r="H400" s="2" t="s">
        <v>18</v>
      </c>
      <c r="I400" s="2">
        <v>0</v>
      </c>
      <c r="J400" s="2" t="str">
        <f t="shared" si="6"/>
        <v>付款单620</v>
      </c>
    </row>
    <row r="401" spans="1:10">
      <c r="A401" s="2">
        <v>408</v>
      </c>
      <c r="B401" s="2" t="s">
        <v>36</v>
      </c>
      <c r="C401" s="3">
        <v>45050.155228599528</v>
      </c>
      <c r="D401" s="2" t="s">
        <v>19</v>
      </c>
      <c r="E401" s="2">
        <v>250</v>
      </c>
      <c r="F401" s="3">
        <v>45040.156099537038</v>
      </c>
      <c r="G401" s="2">
        <v>618</v>
      </c>
      <c r="H401" s="2" t="s">
        <v>18</v>
      </c>
      <c r="I401" s="2">
        <v>0</v>
      </c>
      <c r="J401" s="2" t="str">
        <f t="shared" si="6"/>
        <v>付款单618</v>
      </c>
    </row>
    <row r="402" spans="1:10">
      <c r="A402" s="2">
        <v>409</v>
      </c>
      <c r="B402" s="2" t="s">
        <v>45</v>
      </c>
      <c r="C402" s="3">
        <v>45050.279300324073</v>
      </c>
      <c r="D402" s="2" t="s">
        <v>19</v>
      </c>
      <c r="E402" s="2">
        <v>105170.7</v>
      </c>
      <c r="F402" s="3">
        <v>45050.282777777778</v>
      </c>
      <c r="G402" s="2">
        <v>815</v>
      </c>
      <c r="H402" s="2" t="s">
        <v>18</v>
      </c>
      <c r="I402" s="2">
        <v>0</v>
      </c>
      <c r="J402" s="2" t="str">
        <f t="shared" si="6"/>
        <v>付款单815</v>
      </c>
    </row>
    <row r="403" spans="1:10">
      <c r="A403" s="2">
        <v>410</v>
      </c>
      <c r="B403" s="2" t="s">
        <v>105</v>
      </c>
      <c r="C403" s="3">
        <v>45050.284245358787</v>
      </c>
      <c r="D403" s="2" t="s">
        <v>19</v>
      </c>
      <c r="E403" s="2">
        <v>105170.7</v>
      </c>
      <c r="F403" s="3">
        <v>45050.28328703704</v>
      </c>
      <c r="G403" s="2">
        <v>665</v>
      </c>
      <c r="H403" s="2" t="s">
        <v>18</v>
      </c>
      <c r="I403" s="2">
        <v>0</v>
      </c>
      <c r="J403" s="2" t="str">
        <f t="shared" si="6"/>
        <v>付款单665</v>
      </c>
    </row>
    <row r="404" spans="1:10">
      <c r="A404" s="2">
        <v>411</v>
      </c>
      <c r="B404" s="2" t="s">
        <v>46</v>
      </c>
      <c r="C404" s="3">
        <v>45050.28668484954</v>
      </c>
      <c r="D404" s="2" t="s">
        <v>30</v>
      </c>
      <c r="E404" s="2">
        <v>149700</v>
      </c>
      <c r="F404" s="3">
        <v>45058.290231481478</v>
      </c>
      <c r="G404" s="2">
        <v>798</v>
      </c>
      <c r="H404" s="2" t="s">
        <v>18</v>
      </c>
      <c r="I404" s="2">
        <v>0</v>
      </c>
      <c r="J404" s="2" t="str">
        <f t="shared" si="6"/>
        <v>付款单798</v>
      </c>
    </row>
    <row r="405" spans="1:10">
      <c r="A405" s="2">
        <v>412</v>
      </c>
      <c r="B405" s="2" t="s">
        <v>46</v>
      </c>
      <c r="C405" s="3">
        <v>45050.286844629627</v>
      </c>
      <c r="D405" s="2" t="s">
        <v>30</v>
      </c>
      <c r="E405" s="2">
        <v>179211.73</v>
      </c>
      <c r="F405" s="3">
        <v>45072.135046296287</v>
      </c>
      <c r="G405" s="2">
        <v>796</v>
      </c>
      <c r="H405" s="2" t="s">
        <v>18</v>
      </c>
      <c r="I405" s="2">
        <v>0</v>
      </c>
      <c r="J405" s="2" t="str">
        <f t="shared" si="6"/>
        <v>付款单796</v>
      </c>
    </row>
    <row r="406" spans="1:10">
      <c r="A406" s="2">
        <v>413</v>
      </c>
      <c r="B406" s="2" t="s">
        <v>46</v>
      </c>
      <c r="C406" s="3">
        <v>45050.286991909721</v>
      </c>
      <c r="D406" s="2" t="s">
        <v>30</v>
      </c>
      <c r="E406" s="2">
        <v>146697</v>
      </c>
      <c r="F406" s="3">
        <v>45054.290567129632</v>
      </c>
      <c r="G406" s="2">
        <v>794</v>
      </c>
      <c r="H406" s="2" t="s">
        <v>18</v>
      </c>
      <c r="I406" s="2">
        <v>0</v>
      </c>
      <c r="J406" s="2" t="str">
        <f t="shared" si="6"/>
        <v>付款单794</v>
      </c>
    </row>
    <row r="407" spans="1:10">
      <c r="A407" s="2">
        <v>414</v>
      </c>
      <c r="B407" s="2" t="s">
        <v>46</v>
      </c>
      <c r="C407" s="3">
        <v>45050.287696238433</v>
      </c>
      <c r="D407" s="2" t="s">
        <v>30</v>
      </c>
      <c r="E407" s="2">
        <v>149700</v>
      </c>
      <c r="F407" s="3">
        <v>45058.291273148148</v>
      </c>
      <c r="G407" s="2">
        <v>792</v>
      </c>
      <c r="H407" s="2" t="s">
        <v>18</v>
      </c>
      <c r="I407" s="2">
        <v>0</v>
      </c>
      <c r="J407" s="2" t="str">
        <f t="shared" si="6"/>
        <v>付款单792</v>
      </c>
    </row>
    <row r="408" spans="1:10">
      <c r="A408" s="2">
        <v>415</v>
      </c>
      <c r="B408" s="2" t="s">
        <v>46</v>
      </c>
      <c r="C408" s="3">
        <v>45050.287875601847</v>
      </c>
      <c r="D408" s="2" t="s">
        <v>30</v>
      </c>
      <c r="E408" s="2">
        <v>179211.73</v>
      </c>
      <c r="F408" s="3">
        <v>45072.291446759264</v>
      </c>
      <c r="G408" s="2">
        <v>790</v>
      </c>
      <c r="H408" s="2" t="s">
        <v>18</v>
      </c>
      <c r="I408" s="2">
        <v>0</v>
      </c>
      <c r="J408" s="2" t="str">
        <f t="shared" si="6"/>
        <v>付款单790</v>
      </c>
    </row>
    <row r="409" spans="1:10">
      <c r="A409" s="2">
        <v>416</v>
      </c>
      <c r="B409" s="2" t="s">
        <v>46</v>
      </c>
      <c r="C409" s="3">
        <v>45050.288022766203</v>
      </c>
      <c r="D409" s="2" t="s">
        <v>30</v>
      </c>
      <c r="E409" s="2">
        <v>146697</v>
      </c>
      <c r="F409" s="3">
        <v>45054.323483796303</v>
      </c>
      <c r="G409" s="2">
        <v>788</v>
      </c>
      <c r="H409" s="2" t="s">
        <v>18</v>
      </c>
      <c r="I409" s="2">
        <v>0</v>
      </c>
      <c r="J409" s="2" t="str">
        <f t="shared" si="6"/>
        <v>付款单788</v>
      </c>
    </row>
    <row r="410" spans="1:10">
      <c r="A410" s="2">
        <v>417</v>
      </c>
      <c r="B410" s="2" t="s">
        <v>46</v>
      </c>
      <c r="C410" s="3">
        <v>45050.289480763888</v>
      </c>
      <c r="D410" s="2" t="s">
        <v>30</v>
      </c>
      <c r="E410" s="2">
        <v>12000</v>
      </c>
      <c r="F410" s="3">
        <v>45050.293009259258</v>
      </c>
      <c r="G410" s="2">
        <v>814</v>
      </c>
      <c r="H410" s="2" t="s">
        <v>18</v>
      </c>
      <c r="I410" s="2">
        <v>0</v>
      </c>
      <c r="J410" s="2" t="str">
        <f t="shared" si="6"/>
        <v>付款单814</v>
      </c>
    </row>
    <row r="411" spans="1:10">
      <c r="A411" s="2">
        <v>418</v>
      </c>
      <c r="B411" s="2" t="s">
        <v>27</v>
      </c>
      <c r="C411" s="3">
        <v>45050.290890104166</v>
      </c>
      <c r="D411" s="2" t="s">
        <v>19</v>
      </c>
      <c r="E411" s="2">
        <v>7658.26</v>
      </c>
      <c r="F411" s="3">
        <v>45042.29409722222</v>
      </c>
      <c r="G411" s="2">
        <v>769</v>
      </c>
      <c r="H411" s="2" t="s">
        <v>18</v>
      </c>
      <c r="I411" s="2">
        <v>7.02</v>
      </c>
      <c r="J411" s="2" t="str">
        <f t="shared" si="6"/>
        <v>付款单769</v>
      </c>
    </row>
    <row r="412" spans="1:10">
      <c r="A412" s="2">
        <v>419</v>
      </c>
      <c r="B412" s="2" t="s">
        <v>46</v>
      </c>
      <c r="C412" s="3">
        <v>45050.295230439813</v>
      </c>
      <c r="D412" s="2" t="s">
        <v>30</v>
      </c>
      <c r="E412" s="2">
        <v>34600</v>
      </c>
      <c r="F412" s="3">
        <v>45034.298541666663</v>
      </c>
      <c r="G412" s="2">
        <v>610</v>
      </c>
      <c r="H412" s="2" t="s">
        <v>18</v>
      </c>
      <c r="I412" s="2">
        <v>0</v>
      </c>
      <c r="J412" s="2" t="str">
        <f t="shared" si="6"/>
        <v>付款单610</v>
      </c>
    </row>
    <row r="413" spans="1:10">
      <c r="A413" s="2">
        <v>420</v>
      </c>
      <c r="B413" s="2" t="s">
        <v>46</v>
      </c>
      <c r="C413" s="3">
        <v>45050.296561701391</v>
      </c>
      <c r="D413" s="2" t="s">
        <v>30</v>
      </c>
      <c r="E413" s="2">
        <v>128805.75999999999</v>
      </c>
      <c r="F413" s="3">
        <v>45093.367416990739</v>
      </c>
      <c r="G413" s="2">
        <v>44</v>
      </c>
      <c r="H413" s="2" t="s">
        <v>26</v>
      </c>
      <c r="I413" s="2">
        <v>0</v>
      </c>
      <c r="J413" s="2" t="str">
        <f t="shared" si="6"/>
        <v>收款单44</v>
      </c>
    </row>
    <row r="414" spans="1:10">
      <c r="A414" s="2">
        <v>421</v>
      </c>
      <c r="B414" s="2" t="s">
        <v>27</v>
      </c>
      <c r="C414" s="3">
        <v>45051.29581275463</v>
      </c>
      <c r="D414" s="2" t="s">
        <v>19</v>
      </c>
      <c r="E414" s="2">
        <v>253473.7</v>
      </c>
      <c r="F414" s="3">
        <v>45043.299155092587</v>
      </c>
      <c r="G414" s="2">
        <v>785</v>
      </c>
      <c r="H414" s="2" t="s">
        <v>26</v>
      </c>
      <c r="I414" s="2">
        <v>0</v>
      </c>
      <c r="J414" s="2" t="str">
        <f t="shared" si="6"/>
        <v>收款单785</v>
      </c>
    </row>
    <row r="415" spans="1:10">
      <c r="A415" s="2">
        <v>422</v>
      </c>
      <c r="B415" s="2" t="s">
        <v>82</v>
      </c>
      <c r="C415" s="3">
        <v>45051.296335011582</v>
      </c>
      <c r="D415" s="2" t="s">
        <v>19</v>
      </c>
      <c r="E415" s="2">
        <v>58775</v>
      </c>
      <c r="F415" s="3">
        <v>45050.29960648148</v>
      </c>
      <c r="G415" s="2">
        <v>819</v>
      </c>
      <c r="H415" s="2" t="s">
        <v>26</v>
      </c>
      <c r="I415" s="2">
        <v>0</v>
      </c>
      <c r="J415" s="2" t="str">
        <f t="shared" si="6"/>
        <v>收款单819</v>
      </c>
    </row>
    <row r="416" spans="1:10">
      <c r="A416" s="2">
        <v>423</v>
      </c>
      <c r="B416" s="2" t="s">
        <v>27</v>
      </c>
      <c r="C416" s="3">
        <v>45051.296624930546</v>
      </c>
      <c r="D416" s="2" t="s">
        <v>19</v>
      </c>
      <c r="E416" s="2">
        <v>59398.09</v>
      </c>
      <c r="F416" s="3">
        <v>45044.300138888888</v>
      </c>
      <c r="G416" s="2">
        <v>812</v>
      </c>
      <c r="H416" s="2" t="s">
        <v>26</v>
      </c>
      <c r="I416" s="2">
        <v>0</v>
      </c>
      <c r="J416" s="2" t="str">
        <f t="shared" si="6"/>
        <v>收款单812</v>
      </c>
    </row>
    <row r="417" spans="1:10">
      <c r="A417" s="2">
        <v>424</v>
      </c>
      <c r="B417" s="2" t="s">
        <v>27</v>
      </c>
      <c r="C417" s="3">
        <v>45051.296959108797</v>
      </c>
      <c r="D417" s="2" t="s">
        <v>19</v>
      </c>
      <c r="E417" s="2">
        <v>92598.080000000002</v>
      </c>
      <c r="F417" s="3">
        <v>45050.300393518519</v>
      </c>
      <c r="G417" s="2">
        <v>817</v>
      </c>
      <c r="H417" s="2" t="s">
        <v>26</v>
      </c>
      <c r="I417" s="2">
        <v>0</v>
      </c>
      <c r="J417" s="2" t="str">
        <f t="shared" si="6"/>
        <v>收款单817</v>
      </c>
    </row>
    <row r="418" spans="1:10">
      <c r="A418" s="2">
        <v>425</v>
      </c>
      <c r="B418" s="2" t="s">
        <v>27</v>
      </c>
      <c r="C418" s="3">
        <v>45051.340496273151</v>
      </c>
      <c r="D418" s="2" t="s">
        <v>19</v>
      </c>
      <c r="E418" s="2">
        <v>2084.5100000000002</v>
      </c>
      <c r="F418" s="3">
        <v>45051.344074074077</v>
      </c>
      <c r="G418" s="2">
        <v>731</v>
      </c>
      <c r="H418" s="2" t="s">
        <v>18</v>
      </c>
      <c r="I418" s="2">
        <v>0</v>
      </c>
      <c r="J418" s="2" t="str">
        <f t="shared" si="6"/>
        <v>付款单731</v>
      </c>
    </row>
    <row r="419" spans="1:10">
      <c r="A419" s="2">
        <v>426</v>
      </c>
      <c r="B419" s="2" t="s">
        <v>27</v>
      </c>
      <c r="C419" s="3">
        <v>45051.340653206018</v>
      </c>
      <c r="D419" s="2" t="s">
        <v>19</v>
      </c>
      <c r="E419" s="2">
        <v>860</v>
      </c>
      <c r="F419" s="3">
        <v>45051.344270833331</v>
      </c>
      <c r="G419" s="2">
        <v>729</v>
      </c>
      <c r="H419" s="2" t="s">
        <v>18</v>
      </c>
      <c r="I419" s="2">
        <v>0</v>
      </c>
      <c r="J419" s="2" t="str">
        <f t="shared" si="6"/>
        <v>付款单729</v>
      </c>
    </row>
    <row r="420" spans="1:10">
      <c r="A420" s="2">
        <v>427</v>
      </c>
      <c r="B420" s="2" t="s">
        <v>27</v>
      </c>
      <c r="C420" s="3">
        <v>45051.340844837963</v>
      </c>
      <c r="D420" s="2" t="s">
        <v>19</v>
      </c>
      <c r="E420" s="2">
        <v>1270</v>
      </c>
      <c r="F420" s="3">
        <v>45051.344456018523</v>
      </c>
      <c r="G420" s="2">
        <v>720</v>
      </c>
      <c r="H420" s="2" t="s">
        <v>18</v>
      </c>
      <c r="I420" s="2">
        <v>0</v>
      </c>
      <c r="J420" s="2" t="str">
        <f t="shared" si="6"/>
        <v>付款单720</v>
      </c>
    </row>
    <row r="421" spans="1:10">
      <c r="A421" s="2">
        <v>428</v>
      </c>
      <c r="B421" s="2" t="s">
        <v>27</v>
      </c>
      <c r="C421" s="3">
        <v>45051.341001898138</v>
      </c>
      <c r="D421" s="2" t="s">
        <v>19</v>
      </c>
      <c r="E421" s="2">
        <v>890</v>
      </c>
      <c r="F421" s="3">
        <v>45051.344618055547</v>
      </c>
      <c r="G421" s="2">
        <v>715</v>
      </c>
      <c r="H421" s="2" t="s">
        <v>18</v>
      </c>
      <c r="I421" s="2">
        <v>0</v>
      </c>
      <c r="J421" s="2" t="str">
        <f t="shared" si="6"/>
        <v>付款单715</v>
      </c>
    </row>
    <row r="422" spans="1:10">
      <c r="A422" s="2">
        <v>429</v>
      </c>
      <c r="B422" s="2" t="s">
        <v>27</v>
      </c>
      <c r="C422" s="3">
        <v>45051.341174050933</v>
      </c>
      <c r="D422" s="2" t="s">
        <v>19</v>
      </c>
      <c r="E422" s="2">
        <v>1806.23</v>
      </c>
      <c r="F422" s="3">
        <v>45051.344768518517</v>
      </c>
      <c r="G422" s="2">
        <v>63</v>
      </c>
      <c r="H422" s="2" t="s">
        <v>18</v>
      </c>
      <c r="I422" s="2">
        <v>0</v>
      </c>
      <c r="J422" s="2" t="str">
        <f t="shared" si="6"/>
        <v>付款单63</v>
      </c>
    </row>
    <row r="423" spans="1:10">
      <c r="A423" s="2">
        <v>430</v>
      </c>
      <c r="B423" s="2" t="s">
        <v>27</v>
      </c>
      <c r="C423" s="3">
        <v>45051.341442129633</v>
      </c>
      <c r="D423" s="2" t="s">
        <v>19</v>
      </c>
      <c r="E423" s="2">
        <v>1240.04</v>
      </c>
      <c r="F423" s="3">
        <v>45051.345023148147</v>
      </c>
      <c r="G423" s="2">
        <v>61</v>
      </c>
      <c r="H423" s="2" t="s">
        <v>18</v>
      </c>
      <c r="I423" s="2">
        <v>0</v>
      </c>
      <c r="J423" s="2" t="str">
        <f t="shared" si="6"/>
        <v>付款单61</v>
      </c>
    </row>
    <row r="424" spans="1:10">
      <c r="A424" s="2">
        <v>431</v>
      </c>
      <c r="B424" s="2" t="s">
        <v>27</v>
      </c>
      <c r="C424" s="3">
        <v>45051.341667546287</v>
      </c>
      <c r="D424" s="2" t="s">
        <v>19</v>
      </c>
      <c r="E424" s="2">
        <v>887.08</v>
      </c>
      <c r="F424" s="3">
        <v>45051.345243055563</v>
      </c>
      <c r="G424" s="2">
        <v>59</v>
      </c>
      <c r="H424" s="2" t="s">
        <v>18</v>
      </c>
      <c r="I424" s="2">
        <v>0</v>
      </c>
      <c r="J424" s="2" t="str">
        <f t="shared" si="6"/>
        <v>付款单59</v>
      </c>
    </row>
    <row r="425" spans="1:10">
      <c r="A425" s="2">
        <v>432</v>
      </c>
      <c r="B425" s="2" t="s">
        <v>27</v>
      </c>
      <c r="C425" s="3">
        <v>45051.341819745372</v>
      </c>
      <c r="D425" s="2" t="s">
        <v>19</v>
      </c>
      <c r="E425" s="2">
        <v>925</v>
      </c>
      <c r="F425" s="3">
        <v>45051.345439814817</v>
      </c>
      <c r="G425" s="2">
        <v>57</v>
      </c>
      <c r="H425" s="2" t="s">
        <v>18</v>
      </c>
      <c r="I425" s="2">
        <v>15.96</v>
      </c>
      <c r="J425" s="2" t="str">
        <f t="shared" si="6"/>
        <v>付款单57</v>
      </c>
    </row>
    <row r="426" spans="1:10">
      <c r="A426" s="2">
        <v>433</v>
      </c>
      <c r="B426" s="2" t="s">
        <v>27</v>
      </c>
      <c r="C426" s="3">
        <v>45051.388621064812</v>
      </c>
      <c r="D426" s="2" t="s">
        <v>19</v>
      </c>
      <c r="E426" s="2">
        <v>164463.79999999999</v>
      </c>
      <c r="F426" s="3">
        <v>45048.392060185193</v>
      </c>
      <c r="G426" s="2">
        <v>824</v>
      </c>
      <c r="H426" s="2" t="s">
        <v>26</v>
      </c>
      <c r="I426" s="2">
        <v>0</v>
      </c>
      <c r="J426" s="2" t="str">
        <f t="shared" si="6"/>
        <v>收款单824</v>
      </c>
    </row>
    <row r="427" spans="1:10">
      <c r="A427" s="2">
        <v>434</v>
      </c>
      <c r="B427" s="2" t="s">
        <v>105</v>
      </c>
      <c r="C427" s="3">
        <v>45051.388968449071</v>
      </c>
      <c r="D427" s="2" t="s">
        <v>19</v>
      </c>
      <c r="E427" s="2">
        <v>105170.7</v>
      </c>
      <c r="F427" s="3">
        <v>45050.392488425918</v>
      </c>
      <c r="G427" s="2">
        <v>822</v>
      </c>
      <c r="H427" s="2" t="s">
        <v>26</v>
      </c>
      <c r="I427" s="2">
        <v>0</v>
      </c>
      <c r="J427" s="2" t="str">
        <f t="shared" si="6"/>
        <v>收款单822</v>
      </c>
    </row>
    <row r="428" spans="1:10">
      <c r="A428" s="2">
        <v>435</v>
      </c>
      <c r="B428" s="2" t="s">
        <v>105</v>
      </c>
      <c r="C428" s="3">
        <v>45051.41267795139</v>
      </c>
      <c r="D428" s="2" t="s">
        <v>19</v>
      </c>
      <c r="E428" s="2">
        <v>145.19999999999999</v>
      </c>
      <c r="F428" s="3">
        <v>45020.416226851848</v>
      </c>
      <c r="G428" s="2">
        <v>837</v>
      </c>
      <c r="H428" s="2" t="s">
        <v>18</v>
      </c>
      <c r="I428" s="2">
        <v>0</v>
      </c>
      <c r="J428" s="2" t="str">
        <f t="shared" si="6"/>
        <v>付款单837</v>
      </c>
    </row>
    <row r="429" spans="1:10">
      <c r="A429" s="2">
        <v>436</v>
      </c>
      <c r="B429" s="2" t="s">
        <v>21</v>
      </c>
      <c r="C429" s="3">
        <v>45052.085411967593</v>
      </c>
      <c r="D429" s="2" t="s">
        <v>19</v>
      </c>
      <c r="E429" s="2">
        <v>110250</v>
      </c>
      <c r="F429" s="3">
        <v>45042.088993055557</v>
      </c>
      <c r="G429" s="2">
        <v>834</v>
      </c>
      <c r="H429" s="2" t="s">
        <v>26</v>
      </c>
      <c r="I429" s="2">
        <v>0</v>
      </c>
      <c r="J429" s="2" t="str">
        <f t="shared" si="6"/>
        <v>收款单834</v>
      </c>
    </row>
    <row r="430" spans="1:10">
      <c r="A430" s="2">
        <v>437</v>
      </c>
      <c r="B430" s="2" t="s">
        <v>21</v>
      </c>
      <c r="C430" s="3">
        <v>45052.088695706021</v>
      </c>
      <c r="D430" s="2" t="s">
        <v>19</v>
      </c>
      <c r="E430" s="2">
        <v>77093.33</v>
      </c>
      <c r="F430" s="3">
        <v>45042.092314814807</v>
      </c>
      <c r="G430" s="2">
        <v>832</v>
      </c>
      <c r="H430" s="2" t="s">
        <v>26</v>
      </c>
      <c r="I430" s="2">
        <v>44.54</v>
      </c>
      <c r="J430" s="2" t="str">
        <f t="shared" si="6"/>
        <v>收款单832</v>
      </c>
    </row>
    <row r="431" spans="1:10">
      <c r="A431" s="2">
        <v>438</v>
      </c>
      <c r="B431" s="2" t="s">
        <v>36</v>
      </c>
      <c r="C431" s="3">
        <v>45052.093573993057</v>
      </c>
      <c r="D431" s="2" t="s">
        <v>19</v>
      </c>
      <c r="E431" s="2">
        <v>0.27</v>
      </c>
      <c r="F431" s="3">
        <v>45045.094583333332</v>
      </c>
      <c r="G431" s="2">
        <v>820</v>
      </c>
      <c r="H431" s="2" t="s">
        <v>26</v>
      </c>
      <c r="I431" s="2">
        <v>0</v>
      </c>
      <c r="J431" s="2" t="str">
        <f t="shared" si="6"/>
        <v>收款单820</v>
      </c>
    </row>
    <row r="432" spans="1:10">
      <c r="A432" s="2">
        <v>439</v>
      </c>
      <c r="B432" s="2" t="s">
        <v>38</v>
      </c>
      <c r="C432" s="3">
        <v>45052.096447314812</v>
      </c>
      <c r="D432" s="2" t="s">
        <v>30</v>
      </c>
      <c r="E432" s="2">
        <v>35.39</v>
      </c>
      <c r="F432" s="3">
        <v>45026.100057870368</v>
      </c>
      <c r="G432" s="2">
        <v>840</v>
      </c>
      <c r="H432" s="2" t="s">
        <v>18</v>
      </c>
      <c r="I432" s="2">
        <v>0</v>
      </c>
      <c r="J432" s="2" t="str">
        <f t="shared" si="6"/>
        <v>付款单840</v>
      </c>
    </row>
    <row r="433" spans="1:10">
      <c r="A433" s="2">
        <v>440</v>
      </c>
      <c r="B433" s="2" t="s">
        <v>27</v>
      </c>
      <c r="C433" s="3">
        <v>45052.099987442132</v>
      </c>
      <c r="D433" s="2" t="s">
        <v>19</v>
      </c>
      <c r="E433" s="2">
        <v>485000</v>
      </c>
      <c r="F433" s="3">
        <v>45052.10361111111</v>
      </c>
      <c r="G433" s="2">
        <v>839</v>
      </c>
      <c r="H433" s="2" t="s">
        <v>18</v>
      </c>
      <c r="I433" s="2">
        <v>15.96</v>
      </c>
      <c r="J433" s="2" t="str">
        <f t="shared" si="6"/>
        <v>付款单839</v>
      </c>
    </row>
    <row r="434" spans="1:10">
      <c r="A434" s="2">
        <v>441</v>
      </c>
      <c r="B434" s="2" t="s">
        <v>27</v>
      </c>
      <c r="C434" s="3">
        <v>45052.144723171303</v>
      </c>
      <c r="D434" s="2" t="s">
        <v>19</v>
      </c>
      <c r="E434" s="2">
        <v>14740</v>
      </c>
      <c r="F434" s="3">
        <v>45054.148368055547</v>
      </c>
      <c r="G434" s="2">
        <v>842</v>
      </c>
      <c r="H434" s="2" t="s">
        <v>18</v>
      </c>
      <c r="I434" s="2">
        <v>15.96</v>
      </c>
      <c r="J434" s="2" t="str">
        <f t="shared" si="6"/>
        <v>付款单842</v>
      </c>
    </row>
    <row r="435" spans="1:10">
      <c r="A435" s="2">
        <v>442</v>
      </c>
      <c r="B435" s="2" t="s">
        <v>36</v>
      </c>
      <c r="C435" s="3">
        <v>45054.085538599538</v>
      </c>
      <c r="D435" s="2" t="s">
        <v>19</v>
      </c>
      <c r="E435" s="2">
        <v>467.89</v>
      </c>
      <c r="F435" s="3">
        <v>45072.086643518523</v>
      </c>
      <c r="G435" s="2">
        <v>486</v>
      </c>
      <c r="H435" s="2" t="s">
        <v>18</v>
      </c>
      <c r="I435" s="2">
        <v>0</v>
      </c>
      <c r="J435" s="2" t="str">
        <f t="shared" si="6"/>
        <v>付款单486</v>
      </c>
    </row>
    <row r="436" spans="1:10">
      <c r="A436" s="2">
        <v>443</v>
      </c>
      <c r="B436" s="2" t="s">
        <v>46</v>
      </c>
      <c r="C436" s="3">
        <v>45054.123633518517</v>
      </c>
      <c r="D436" s="2" t="s">
        <v>30</v>
      </c>
      <c r="E436" s="2">
        <v>8400</v>
      </c>
      <c r="F436" s="3">
        <v>45054.127314814818</v>
      </c>
      <c r="G436" s="2">
        <v>85</v>
      </c>
      <c r="H436" s="2" t="s">
        <v>885</v>
      </c>
      <c r="I436" s="2">
        <v>0</v>
      </c>
      <c r="J436" s="2" t="str">
        <f t="shared" si="6"/>
        <v>报销单85</v>
      </c>
    </row>
    <row r="437" spans="1:10">
      <c r="A437" s="2">
        <v>444</v>
      </c>
      <c r="B437" s="2" t="s">
        <v>46</v>
      </c>
      <c r="C437" s="3">
        <v>45054.124621284733</v>
      </c>
      <c r="D437" s="2" t="s">
        <v>30</v>
      </c>
      <c r="E437" s="2">
        <v>30000</v>
      </c>
      <c r="F437" s="3">
        <v>45054.128368055557</v>
      </c>
      <c r="G437" s="2">
        <v>848</v>
      </c>
      <c r="H437" s="2" t="s">
        <v>18</v>
      </c>
      <c r="I437" s="2">
        <v>0</v>
      </c>
      <c r="J437" s="2" t="str">
        <f t="shared" si="6"/>
        <v>付款单848</v>
      </c>
    </row>
    <row r="438" spans="1:10">
      <c r="A438" s="2">
        <v>445</v>
      </c>
      <c r="B438" s="2" t="s">
        <v>27</v>
      </c>
      <c r="C438" s="3">
        <v>45054.136450300917</v>
      </c>
      <c r="D438" s="2" t="s">
        <v>19</v>
      </c>
      <c r="E438" s="2">
        <v>200000</v>
      </c>
      <c r="F438" s="3">
        <v>45054.140173611107</v>
      </c>
      <c r="G438" s="2">
        <v>860</v>
      </c>
      <c r="H438" s="2" t="s">
        <v>18</v>
      </c>
      <c r="I438" s="2">
        <v>7.02</v>
      </c>
      <c r="J438" s="2" t="str">
        <f t="shared" si="6"/>
        <v>付款单860</v>
      </c>
    </row>
    <row r="439" spans="1:10">
      <c r="A439" s="2">
        <v>446</v>
      </c>
      <c r="B439" s="2" t="s">
        <v>36</v>
      </c>
      <c r="C439" s="3">
        <v>45054.146139502307</v>
      </c>
      <c r="D439" s="2" t="s">
        <v>19</v>
      </c>
      <c r="E439" s="2">
        <v>1740</v>
      </c>
      <c r="F439" s="3">
        <v>45054.147048611107</v>
      </c>
      <c r="G439" s="2">
        <v>862</v>
      </c>
      <c r="H439" s="2" t="s">
        <v>18</v>
      </c>
      <c r="I439" s="2">
        <v>0</v>
      </c>
      <c r="J439" s="2" t="str">
        <f t="shared" si="6"/>
        <v>付款单862</v>
      </c>
    </row>
    <row r="440" spans="1:10">
      <c r="A440" s="2">
        <v>447</v>
      </c>
      <c r="B440" s="2" t="s">
        <v>45</v>
      </c>
      <c r="C440" s="3">
        <v>45054.281593032407</v>
      </c>
      <c r="D440" s="2" t="s">
        <v>19</v>
      </c>
      <c r="E440" s="2">
        <v>100000</v>
      </c>
      <c r="F440" s="3">
        <v>45054.285300925927</v>
      </c>
      <c r="G440" s="2">
        <v>867</v>
      </c>
      <c r="H440" s="2" t="s">
        <v>18</v>
      </c>
      <c r="I440" s="2">
        <v>16.71</v>
      </c>
      <c r="J440" s="2" t="str">
        <f t="shared" si="6"/>
        <v>付款单867</v>
      </c>
    </row>
    <row r="441" spans="1:10">
      <c r="A441" s="2">
        <v>448</v>
      </c>
      <c r="B441" s="2" t="s">
        <v>82</v>
      </c>
      <c r="C441" s="3">
        <v>45054.281837395843</v>
      </c>
      <c r="D441" s="2" t="s">
        <v>19</v>
      </c>
      <c r="E441" s="2">
        <v>81000</v>
      </c>
      <c r="F441" s="3">
        <v>45054.285520833328</v>
      </c>
      <c r="G441" s="2">
        <v>873</v>
      </c>
      <c r="H441" s="2" t="s">
        <v>18</v>
      </c>
      <c r="I441" s="2">
        <v>0</v>
      </c>
      <c r="J441" s="2" t="str">
        <f t="shared" si="6"/>
        <v>付款单873</v>
      </c>
    </row>
    <row r="442" spans="1:10">
      <c r="A442" s="2">
        <v>449</v>
      </c>
      <c r="B442" s="2" t="s">
        <v>46</v>
      </c>
      <c r="C442" s="3">
        <v>45054.311593611113</v>
      </c>
      <c r="D442" s="2" t="s">
        <v>30</v>
      </c>
      <c r="E442" s="2">
        <v>30000</v>
      </c>
      <c r="F442" s="3">
        <v>45054.315324074072</v>
      </c>
      <c r="G442" s="2">
        <v>846</v>
      </c>
      <c r="H442" s="2" t="s">
        <v>18</v>
      </c>
      <c r="I442" s="2">
        <v>0</v>
      </c>
      <c r="J442" s="2" t="str">
        <f t="shared" si="6"/>
        <v>付款单846</v>
      </c>
    </row>
    <row r="443" spans="1:10">
      <c r="A443" s="2">
        <v>450</v>
      </c>
      <c r="B443" s="2" t="s">
        <v>27</v>
      </c>
      <c r="C443" s="3">
        <v>45054.313257685193</v>
      </c>
      <c r="D443" s="2" t="s">
        <v>19</v>
      </c>
      <c r="E443" s="2">
        <v>328777.59999999998</v>
      </c>
      <c r="F443" s="3">
        <v>45054.316967592589</v>
      </c>
      <c r="G443" s="2">
        <v>875</v>
      </c>
      <c r="H443" s="2" t="s">
        <v>18</v>
      </c>
      <c r="I443" s="2">
        <v>0</v>
      </c>
      <c r="J443" s="2" t="str">
        <f t="shared" si="6"/>
        <v>付款单875</v>
      </c>
    </row>
    <row r="444" spans="1:10">
      <c r="A444" s="2">
        <v>451</v>
      </c>
      <c r="B444" s="2" t="s">
        <v>36</v>
      </c>
      <c r="C444" s="3">
        <v>45054.388676562499</v>
      </c>
      <c r="D444" s="2" t="s">
        <v>19</v>
      </c>
      <c r="E444" s="2">
        <v>50041.01</v>
      </c>
      <c r="F444" s="3">
        <v>45050.389745370368</v>
      </c>
      <c r="G444" s="2">
        <v>877</v>
      </c>
      <c r="H444" s="2" t="s">
        <v>26</v>
      </c>
      <c r="I444" s="2">
        <v>0</v>
      </c>
      <c r="J444" s="2" t="str">
        <f t="shared" si="6"/>
        <v>收款单877</v>
      </c>
    </row>
    <row r="445" spans="1:10">
      <c r="A445" s="2">
        <v>452</v>
      </c>
      <c r="B445" s="2" t="s">
        <v>36</v>
      </c>
      <c r="C445" s="3">
        <v>45054.389182812498</v>
      </c>
      <c r="D445" s="2" t="s">
        <v>19</v>
      </c>
      <c r="E445" s="2">
        <v>76977.98</v>
      </c>
      <c r="F445" s="3">
        <v>45049.390243055554</v>
      </c>
      <c r="G445" s="2">
        <v>876</v>
      </c>
      <c r="H445" s="2" t="s">
        <v>26</v>
      </c>
      <c r="I445" s="2">
        <v>0</v>
      </c>
      <c r="J445" s="2" t="str">
        <f t="shared" si="6"/>
        <v>收款单876</v>
      </c>
    </row>
    <row r="446" spans="1:10">
      <c r="A446" s="2">
        <v>453</v>
      </c>
      <c r="B446" s="2" t="s">
        <v>46</v>
      </c>
      <c r="C446" s="3">
        <v>45055.256881250003</v>
      </c>
      <c r="D446" s="2" t="s">
        <v>30</v>
      </c>
      <c r="E446" s="2">
        <v>1343</v>
      </c>
      <c r="F446" s="3">
        <v>45058.26059027778</v>
      </c>
      <c r="G446" s="2">
        <v>836</v>
      </c>
      <c r="H446" s="2" t="s">
        <v>18</v>
      </c>
      <c r="I446" s="2">
        <v>0</v>
      </c>
      <c r="J446" s="2" t="str">
        <f t="shared" si="6"/>
        <v>付款单836</v>
      </c>
    </row>
    <row r="447" spans="1:10">
      <c r="A447" s="2">
        <v>454</v>
      </c>
      <c r="B447" s="2" t="s">
        <v>27</v>
      </c>
      <c r="C447" s="3">
        <v>45055.258296215281</v>
      </c>
      <c r="D447" s="2" t="s">
        <v>19</v>
      </c>
      <c r="E447" s="2">
        <v>900</v>
      </c>
      <c r="F447" s="3">
        <v>45055.262048611112</v>
      </c>
      <c r="G447" s="2">
        <v>724</v>
      </c>
      <c r="H447" s="2" t="s">
        <v>18</v>
      </c>
      <c r="I447" s="2">
        <v>15.96</v>
      </c>
      <c r="J447" s="2" t="str">
        <f t="shared" si="6"/>
        <v>付款单724</v>
      </c>
    </row>
    <row r="448" spans="1:10">
      <c r="A448" s="2">
        <v>455</v>
      </c>
      <c r="B448" s="2" t="s">
        <v>46</v>
      </c>
      <c r="C448" s="3">
        <v>45055.261293784723</v>
      </c>
      <c r="D448" s="2" t="s">
        <v>30</v>
      </c>
      <c r="E448" s="2">
        <v>12000</v>
      </c>
      <c r="F448" s="3">
        <v>45058.265046296299</v>
      </c>
      <c r="G448" s="2">
        <v>394</v>
      </c>
      <c r="H448" s="2" t="s">
        <v>18</v>
      </c>
      <c r="I448" s="2">
        <v>0</v>
      </c>
      <c r="J448" s="2" t="str">
        <f t="shared" si="6"/>
        <v>付款单394</v>
      </c>
    </row>
    <row r="449" spans="1:10">
      <c r="A449" s="2">
        <v>456</v>
      </c>
      <c r="B449" s="2" t="s">
        <v>27</v>
      </c>
      <c r="C449" s="3">
        <v>45055.30858877315</v>
      </c>
      <c r="D449" s="2" t="s">
        <v>19</v>
      </c>
      <c r="E449" s="2">
        <v>467650</v>
      </c>
      <c r="F449" s="3">
        <v>45055.312280092592</v>
      </c>
      <c r="G449" s="2">
        <v>883</v>
      </c>
      <c r="H449" s="2" t="s">
        <v>18</v>
      </c>
      <c r="I449" s="2">
        <v>15.96</v>
      </c>
      <c r="J449" s="2" t="str">
        <f t="shared" si="6"/>
        <v>付款单883</v>
      </c>
    </row>
    <row r="450" spans="1:10">
      <c r="A450" s="2">
        <v>457</v>
      </c>
      <c r="B450" s="2" t="s">
        <v>27</v>
      </c>
      <c r="C450" s="3">
        <v>45056.131981192128</v>
      </c>
      <c r="D450" s="2" t="s">
        <v>19</v>
      </c>
      <c r="E450" s="2">
        <v>6727.85</v>
      </c>
      <c r="F450" s="3">
        <v>45056.133912037039</v>
      </c>
      <c r="G450" s="2">
        <v>557</v>
      </c>
      <c r="H450" s="2" t="s">
        <v>18</v>
      </c>
      <c r="I450" s="2">
        <v>15.99</v>
      </c>
      <c r="J450" s="2" t="str">
        <f t="shared" si="6"/>
        <v>付款单557</v>
      </c>
    </row>
    <row r="451" spans="1:10">
      <c r="A451" s="2">
        <v>458</v>
      </c>
      <c r="B451" s="2" t="s">
        <v>27</v>
      </c>
      <c r="C451" s="3">
        <v>45056.138102164346</v>
      </c>
      <c r="D451" s="2" t="s">
        <v>19</v>
      </c>
      <c r="E451" s="2">
        <v>7194.55</v>
      </c>
      <c r="F451" s="3">
        <v>45056.141828703701</v>
      </c>
      <c r="G451" s="2">
        <v>831</v>
      </c>
      <c r="H451" s="2" t="s">
        <v>18</v>
      </c>
      <c r="I451" s="2">
        <v>7.04</v>
      </c>
      <c r="J451" s="2" t="str">
        <f t="shared" ref="J451:J514" si="7">H451&amp;G451</f>
        <v>付款单831</v>
      </c>
    </row>
    <row r="452" spans="1:10">
      <c r="A452" s="2">
        <v>459</v>
      </c>
      <c r="B452" s="2" t="s">
        <v>46</v>
      </c>
      <c r="C452" s="3">
        <v>45056.139754282412</v>
      </c>
      <c r="D452" s="2" t="s">
        <v>30</v>
      </c>
      <c r="E452" s="2">
        <v>21393</v>
      </c>
      <c r="F452" s="3">
        <v>45058.143449074072</v>
      </c>
      <c r="G452" s="2">
        <v>787</v>
      </c>
      <c r="H452" s="2" t="s">
        <v>18</v>
      </c>
      <c r="I452" s="2">
        <v>0</v>
      </c>
      <c r="J452" s="2" t="str">
        <f t="shared" si="7"/>
        <v>付款单787</v>
      </c>
    </row>
    <row r="453" spans="1:10">
      <c r="A453" s="2">
        <v>460</v>
      </c>
      <c r="B453" s="2" t="s">
        <v>46</v>
      </c>
      <c r="C453" s="3">
        <v>45056.139994687503</v>
      </c>
      <c r="D453" s="2" t="s">
        <v>30</v>
      </c>
      <c r="E453" s="2">
        <v>21393</v>
      </c>
      <c r="F453" s="3">
        <v>45058.143796296303</v>
      </c>
      <c r="G453" s="2">
        <v>236</v>
      </c>
      <c r="H453" s="2" t="s">
        <v>18</v>
      </c>
      <c r="I453" s="2">
        <v>0</v>
      </c>
      <c r="J453" s="2" t="str">
        <f t="shared" si="7"/>
        <v>付款单236</v>
      </c>
    </row>
    <row r="454" spans="1:10">
      <c r="A454" s="2">
        <v>461</v>
      </c>
      <c r="B454" s="2" t="s">
        <v>46</v>
      </c>
      <c r="C454" s="3">
        <v>45056.333801886583</v>
      </c>
      <c r="D454" s="2" t="s">
        <v>30</v>
      </c>
      <c r="E454" s="2">
        <v>127125</v>
      </c>
      <c r="F454" s="3">
        <v>45056.337581018517</v>
      </c>
      <c r="G454" s="2">
        <v>94</v>
      </c>
      <c r="H454" s="2" t="s">
        <v>885</v>
      </c>
      <c r="I454" s="2">
        <v>0</v>
      </c>
      <c r="J454" s="2" t="str">
        <f t="shared" si="7"/>
        <v>报销单94</v>
      </c>
    </row>
    <row r="455" spans="1:10">
      <c r="A455" s="2">
        <v>462</v>
      </c>
      <c r="B455" s="2" t="s">
        <v>36</v>
      </c>
      <c r="C455" s="3">
        <v>45056.345944687499</v>
      </c>
      <c r="D455" s="2" t="s">
        <v>19</v>
      </c>
      <c r="E455" s="2">
        <v>195405</v>
      </c>
      <c r="F455" s="3">
        <v>45057.347025462957</v>
      </c>
      <c r="G455" s="2">
        <v>888</v>
      </c>
      <c r="H455" s="2" t="s">
        <v>18</v>
      </c>
      <c r="I455" s="2">
        <v>0</v>
      </c>
      <c r="J455" s="2" t="str">
        <f t="shared" si="7"/>
        <v>付款单888</v>
      </c>
    </row>
    <row r="456" spans="1:10">
      <c r="A456" s="2">
        <v>463</v>
      </c>
      <c r="B456" s="2" t="s">
        <v>46</v>
      </c>
      <c r="C456" s="3">
        <v>45056.388409884261</v>
      </c>
      <c r="D456" s="2" t="s">
        <v>30</v>
      </c>
      <c r="E456" s="2">
        <v>19377.400000000001</v>
      </c>
      <c r="F456" s="3">
        <v>45057.389386574083</v>
      </c>
      <c r="G456" s="2">
        <v>872</v>
      </c>
      <c r="H456" s="2" t="s">
        <v>18</v>
      </c>
      <c r="I456" s="2">
        <v>0</v>
      </c>
      <c r="J456" s="2" t="str">
        <f t="shared" si="7"/>
        <v>付款单872</v>
      </c>
    </row>
    <row r="457" spans="1:10">
      <c r="A457" s="2">
        <v>464</v>
      </c>
      <c r="B457" s="2" t="s">
        <v>46</v>
      </c>
      <c r="C457" s="3">
        <v>45056.3913555787</v>
      </c>
      <c r="D457" s="2" t="s">
        <v>30</v>
      </c>
      <c r="E457" s="2">
        <v>895</v>
      </c>
      <c r="F457" s="3">
        <v>45057.392511574071</v>
      </c>
      <c r="G457" s="2">
        <v>207</v>
      </c>
      <c r="H457" s="2" t="s">
        <v>18</v>
      </c>
      <c r="I457" s="2">
        <v>0</v>
      </c>
      <c r="J457" s="2" t="str">
        <f t="shared" si="7"/>
        <v>付款单207</v>
      </c>
    </row>
    <row r="458" spans="1:10">
      <c r="A458" s="2">
        <v>465</v>
      </c>
      <c r="B458" s="2" t="s">
        <v>27</v>
      </c>
      <c r="C458" s="3">
        <v>45057.106983055557</v>
      </c>
      <c r="D458" s="2" t="s">
        <v>19</v>
      </c>
      <c r="E458" s="2">
        <v>500</v>
      </c>
      <c r="F458" s="3">
        <v>45058.110821759263</v>
      </c>
      <c r="G458" s="2">
        <v>858</v>
      </c>
      <c r="H458" s="2" t="s">
        <v>18</v>
      </c>
      <c r="I458" s="2">
        <v>15.97</v>
      </c>
      <c r="J458" s="2" t="str">
        <f t="shared" si="7"/>
        <v>付款单858</v>
      </c>
    </row>
    <row r="459" spans="1:10">
      <c r="A459" s="2">
        <v>466</v>
      </c>
      <c r="B459" s="2" t="s">
        <v>36</v>
      </c>
      <c r="C459" s="3">
        <v>45057.10934505787</v>
      </c>
      <c r="D459" s="2" t="s">
        <v>19</v>
      </c>
      <c r="E459" s="2">
        <v>1893.21</v>
      </c>
      <c r="F459" s="3">
        <v>45057.110520833332</v>
      </c>
      <c r="G459" s="2">
        <v>677</v>
      </c>
      <c r="H459" s="2" t="s">
        <v>18</v>
      </c>
      <c r="I459" s="2">
        <v>0</v>
      </c>
      <c r="J459" s="2" t="str">
        <f t="shared" si="7"/>
        <v>付款单677</v>
      </c>
    </row>
    <row r="460" spans="1:10">
      <c r="A460" s="2">
        <v>467</v>
      </c>
      <c r="B460" s="2" t="s">
        <v>27</v>
      </c>
      <c r="C460" s="3">
        <v>45057.11053539352</v>
      </c>
      <c r="D460" s="2" t="s">
        <v>19</v>
      </c>
      <c r="E460" s="2">
        <v>3060</v>
      </c>
      <c r="F460" s="3">
        <v>45057.114351851851</v>
      </c>
      <c r="G460" s="2">
        <v>722</v>
      </c>
      <c r="H460" s="2" t="s">
        <v>18</v>
      </c>
      <c r="I460" s="2">
        <v>15.97</v>
      </c>
      <c r="J460" s="2" t="str">
        <f t="shared" si="7"/>
        <v>付款单722</v>
      </c>
    </row>
    <row r="461" spans="1:10">
      <c r="A461" s="2">
        <v>468</v>
      </c>
      <c r="B461" s="2" t="s">
        <v>31</v>
      </c>
      <c r="C461" s="3">
        <v>45057.111364456017</v>
      </c>
      <c r="D461" s="2" t="s">
        <v>30</v>
      </c>
      <c r="E461" s="2">
        <v>7681450</v>
      </c>
      <c r="F461" s="3">
        <v>45057.115057870367</v>
      </c>
      <c r="G461" s="2">
        <v>101</v>
      </c>
      <c r="H461" s="2" t="s">
        <v>885</v>
      </c>
      <c r="I461" s="2">
        <v>2</v>
      </c>
      <c r="J461" s="2" t="str">
        <f t="shared" si="7"/>
        <v>报销单101</v>
      </c>
    </row>
    <row r="462" spans="1:10">
      <c r="A462" s="2">
        <v>469</v>
      </c>
      <c r="B462" s="2" t="s">
        <v>46</v>
      </c>
      <c r="C462" s="3">
        <v>45057.112282812501</v>
      </c>
      <c r="D462" s="2" t="s">
        <v>30</v>
      </c>
      <c r="E462" s="2">
        <v>15779.8</v>
      </c>
      <c r="F462" s="3">
        <v>45058.116041666668</v>
      </c>
      <c r="G462" s="2">
        <v>890</v>
      </c>
      <c r="H462" s="2" t="s">
        <v>18</v>
      </c>
      <c r="I462" s="2">
        <v>0</v>
      </c>
      <c r="J462" s="2" t="str">
        <f t="shared" si="7"/>
        <v>付款单890</v>
      </c>
    </row>
    <row r="463" spans="1:10">
      <c r="A463" s="2">
        <v>470</v>
      </c>
      <c r="B463" s="2" t="s">
        <v>46</v>
      </c>
      <c r="C463" s="3">
        <v>45057.112440960649</v>
      </c>
      <c r="D463" s="2" t="s">
        <v>30</v>
      </c>
      <c r="E463" s="2">
        <v>50000</v>
      </c>
      <c r="F463" s="3">
        <v>45058.382867534718</v>
      </c>
      <c r="G463" s="2">
        <v>892</v>
      </c>
      <c r="H463" s="2" t="s">
        <v>18</v>
      </c>
      <c r="I463" s="2">
        <v>0</v>
      </c>
      <c r="J463" s="2" t="str">
        <f t="shared" si="7"/>
        <v>付款单892</v>
      </c>
    </row>
    <row r="464" spans="1:10">
      <c r="A464" s="2">
        <v>471</v>
      </c>
      <c r="B464" s="2" t="s">
        <v>31</v>
      </c>
      <c r="C464" s="3">
        <v>45057.114214351852</v>
      </c>
      <c r="D464" s="2" t="s">
        <v>30</v>
      </c>
      <c r="E464" s="2">
        <v>1826.11</v>
      </c>
      <c r="F464" s="3">
        <v>45057.115231481483</v>
      </c>
      <c r="G464" s="2">
        <v>100</v>
      </c>
      <c r="H464" s="2" t="s">
        <v>885</v>
      </c>
      <c r="I464" s="2">
        <v>0</v>
      </c>
      <c r="J464" s="2" t="str">
        <f t="shared" si="7"/>
        <v>报销单100</v>
      </c>
    </row>
    <row r="465" spans="1:10">
      <c r="A465" s="2">
        <v>472</v>
      </c>
      <c r="B465" s="2" t="s">
        <v>31</v>
      </c>
      <c r="C465" s="3">
        <v>45057.114519085648</v>
      </c>
      <c r="D465" s="2" t="s">
        <v>30</v>
      </c>
      <c r="E465" s="2">
        <v>16000</v>
      </c>
      <c r="F465" s="3">
        <v>45057.115590277783</v>
      </c>
      <c r="G465" s="2">
        <v>98</v>
      </c>
      <c r="H465" s="2" t="s">
        <v>885</v>
      </c>
      <c r="I465" s="2">
        <v>0.9</v>
      </c>
      <c r="J465" s="2" t="str">
        <f t="shared" si="7"/>
        <v>报销单98</v>
      </c>
    </row>
    <row r="466" spans="1:10">
      <c r="A466" s="2">
        <v>473</v>
      </c>
      <c r="B466" s="2" t="s">
        <v>31</v>
      </c>
      <c r="C466" s="3">
        <v>45057.114820104172</v>
      </c>
      <c r="D466" s="2" t="s">
        <v>30</v>
      </c>
      <c r="E466" s="2">
        <v>45000</v>
      </c>
      <c r="F466" s="3">
        <v>45057.115879629629</v>
      </c>
      <c r="G466" s="2">
        <v>96</v>
      </c>
      <c r="H466" s="2" t="s">
        <v>885</v>
      </c>
      <c r="I466" s="2">
        <v>0.9</v>
      </c>
      <c r="J466" s="2" t="str">
        <f t="shared" si="7"/>
        <v>报销单96</v>
      </c>
    </row>
    <row r="467" spans="1:10">
      <c r="A467" s="2">
        <v>474</v>
      </c>
      <c r="B467" s="2" t="s">
        <v>36</v>
      </c>
      <c r="C467" s="3">
        <v>45057.337983414349</v>
      </c>
      <c r="D467" s="2" t="s">
        <v>19</v>
      </c>
      <c r="E467" s="2">
        <v>583624.99</v>
      </c>
      <c r="F467" s="3">
        <v>45056.339097222219</v>
      </c>
      <c r="G467" s="2">
        <v>896</v>
      </c>
      <c r="H467" s="2" t="s">
        <v>26</v>
      </c>
      <c r="I467" s="2">
        <v>0</v>
      </c>
      <c r="J467" s="2" t="str">
        <f t="shared" si="7"/>
        <v>收款单896</v>
      </c>
    </row>
    <row r="468" spans="1:10">
      <c r="A468" s="2">
        <v>475</v>
      </c>
      <c r="B468" s="2" t="s">
        <v>31</v>
      </c>
      <c r="C468" s="3">
        <v>45057.36803553241</v>
      </c>
      <c r="D468" s="2" t="s">
        <v>30</v>
      </c>
      <c r="E468" s="2">
        <v>200000</v>
      </c>
      <c r="F468" s="3">
        <v>45057.369016203702</v>
      </c>
      <c r="G468" s="2">
        <v>904</v>
      </c>
      <c r="H468" s="2" t="s">
        <v>26</v>
      </c>
      <c r="I468" s="2">
        <v>0</v>
      </c>
      <c r="J468" s="2" t="str">
        <f t="shared" si="7"/>
        <v>收款单904</v>
      </c>
    </row>
    <row r="469" spans="1:10">
      <c r="A469" s="2">
        <v>476</v>
      </c>
      <c r="B469" s="2" t="s">
        <v>31</v>
      </c>
      <c r="C469" s="3">
        <v>45057.368561076393</v>
      </c>
      <c r="D469" s="2" t="s">
        <v>30</v>
      </c>
      <c r="E469" s="2">
        <v>5000000</v>
      </c>
      <c r="F469" s="3">
        <v>45057.369560185187</v>
      </c>
      <c r="G469" s="2">
        <v>902</v>
      </c>
      <c r="H469" s="2" t="s">
        <v>26</v>
      </c>
      <c r="I469" s="2">
        <v>0</v>
      </c>
      <c r="J469" s="2" t="str">
        <f t="shared" si="7"/>
        <v>收款单902</v>
      </c>
    </row>
    <row r="470" spans="1:10">
      <c r="A470" s="2">
        <v>477</v>
      </c>
      <c r="B470" s="2" t="s">
        <v>31</v>
      </c>
      <c r="C470" s="3">
        <v>45057.369710254628</v>
      </c>
      <c r="D470" s="2" t="s">
        <v>30</v>
      </c>
      <c r="E470" s="2">
        <v>1000000</v>
      </c>
      <c r="F470" s="3">
        <v>45056.370752314811</v>
      </c>
      <c r="G470" s="2">
        <v>901</v>
      </c>
      <c r="H470" s="2" t="s">
        <v>26</v>
      </c>
      <c r="I470" s="2">
        <v>0</v>
      </c>
      <c r="J470" s="2" t="str">
        <f t="shared" si="7"/>
        <v>收款单901</v>
      </c>
    </row>
    <row r="471" spans="1:10">
      <c r="A471" s="2">
        <v>478</v>
      </c>
      <c r="B471" s="2" t="s">
        <v>46</v>
      </c>
      <c r="C471" s="3">
        <v>45057.370177928242</v>
      </c>
      <c r="D471" s="2" t="s">
        <v>30</v>
      </c>
      <c r="E471" s="2">
        <v>1350268.09</v>
      </c>
      <c r="F471" s="3">
        <v>45057.371249999997</v>
      </c>
      <c r="G471" s="2">
        <v>899</v>
      </c>
      <c r="H471" s="2" t="s">
        <v>26</v>
      </c>
      <c r="I471" s="2">
        <v>0</v>
      </c>
      <c r="J471" s="2" t="str">
        <f t="shared" si="7"/>
        <v>收款单899</v>
      </c>
    </row>
    <row r="472" spans="1:10">
      <c r="A472" s="2">
        <v>479</v>
      </c>
      <c r="B472" s="2" t="s">
        <v>36</v>
      </c>
      <c r="C472" s="3">
        <v>45058.096148159719</v>
      </c>
      <c r="D472" s="2" t="s">
        <v>19</v>
      </c>
      <c r="E472" s="2">
        <v>12372.86</v>
      </c>
      <c r="F472" s="3">
        <v>45058.097048611111</v>
      </c>
      <c r="G472" s="2">
        <v>897</v>
      </c>
      <c r="H472" s="2" t="s">
        <v>18</v>
      </c>
      <c r="I472" s="2">
        <v>0</v>
      </c>
      <c r="J472" s="2" t="str">
        <f t="shared" si="7"/>
        <v>付款单897</v>
      </c>
    </row>
    <row r="473" spans="1:10">
      <c r="A473" s="2">
        <v>480</v>
      </c>
      <c r="B473" s="2" t="s">
        <v>36</v>
      </c>
      <c r="C473" s="3">
        <v>45058.106646157408</v>
      </c>
      <c r="D473" s="2" t="s">
        <v>19</v>
      </c>
      <c r="E473" s="2">
        <v>171739.73</v>
      </c>
      <c r="F473" s="3">
        <v>45057.107789351852</v>
      </c>
      <c r="G473" s="2">
        <v>898</v>
      </c>
      <c r="H473" s="2" t="s">
        <v>26</v>
      </c>
      <c r="I473" s="2">
        <v>0</v>
      </c>
      <c r="J473" s="2" t="str">
        <f t="shared" si="7"/>
        <v>收款单898</v>
      </c>
    </row>
    <row r="474" spans="1:10">
      <c r="A474" s="2">
        <v>481</v>
      </c>
      <c r="B474" s="2" t="s">
        <v>46</v>
      </c>
      <c r="C474" s="3">
        <v>45058.247688171286</v>
      </c>
      <c r="D474" s="2" t="s">
        <v>30</v>
      </c>
      <c r="E474" s="2">
        <v>31500</v>
      </c>
      <c r="F474" s="3">
        <v>45058.251527777778</v>
      </c>
      <c r="G474" s="2">
        <v>712</v>
      </c>
      <c r="H474" s="2" t="s">
        <v>18</v>
      </c>
      <c r="I474" s="2">
        <v>0</v>
      </c>
      <c r="J474" s="2" t="str">
        <f t="shared" si="7"/>
        <v>付款单712</v>
      </c>
    </row>
    <row r="475" spans="1:10">
      <c r="A475" s="2">
        <v>482</v>
      </c>
      <c r="B475" s="2" t="s">
        <v>46</v>
      </c>
      <c r="C475" s="3">
        <v>45058.248622037027</v>
      </c>
      <c r="D475" s="2" t="s">
        <v>30</v>
      </c>
      <c r="E475" s="2">
        <v>20000</v>
      </c>
      <c r="F475" s="3">
        <v>45058.252488425933</v>
      </c>
      <c r="G475" s="2">
        <v>713</v>
      </c>
      <c r="H475" s="2" t="s">
        <v>26</v>
      </c>
      <c r="I475" s="2">
        <v>0</v>
      </c>
      <c r="J475" s="2" t="str">
        <f t="shared" si="7"/>
        <v>收款单713</v>
      </c>
    </row>
    <row r="476" spans="1:10">
      <c r="A476" s="2">
        <v>483</v>
      </c>
      <c r="B476" s="2" t="s">
        <v>31</v>
      </c>
      <c r="C476" s="3">
        <v>45058.309267152777</v>
      </c>
      <c r="D476" s="2" t="s">
        <v>30</v>
      </c>
      <c r="E476" s="2">
        <v>1500000</v>
      </c>
      <c r="F476" s="3">
        <v>45058.310300925928</v>
      </c>
      <c r="G476" s="2">
        <v>916</v>
      </c>
      <c r="H476" s="2" t="s">
        <v>26</v>
      </c>
      <c r="I476" s="2">
        <v>0</v>
      </c>
      <c r="J476" s="2" t="str">
        <f t="shared" si="7"/>
        <v>收款单916</v>
      </c>
    </row>
    <row r="477" spans="1:10">
      <c r="A477" s="2">
        <v>484</v>
      </c>
      <c r="B477" s="2" t="s">
        <v>46</v>
      </c>
      <c r="C477" s="3">
        <v>45058.312104826393</v>
      </c>
      <c r="D477" s="2" t="s">
        <v>30</v>
      </c>
      <c r="E477" s="2">
        <v>186389</v>
      </c>
      <c r="F477" s="3">
        <v>45061.31591435185</v>
      </c>
      <c r="G477" s="2">
        <v>895</v>
      </c>
      <c r="H477" s="2" t="s">
        <v>18</v>
      </c>
      <c r="I477" s="2">
        <v>0</v>
      </c>
      <c r="J477" s="2" t="str">
        <f t="shared" si="7"/>
        <v>付款单895</v>
      </c>
    </row>
    <row r="478" spans="1:10">
      <c r="A478" s="2">
        <v>485</v>
      </c>
      <c r="B478" s="2" t="s">
        <v>46</v>
      </c>
      <c r="C478" s="3">
        <v>45058.395329016203</v>
      </c>
      <c r="D478" s="2" t="s">
        <v>30</v>
      </c>
      <c r="E478" s="2">
        <v>280000</v>
      </c>
      <c r="F478" s="3">
        <v>45061.399201388893</v>
      </c>
      <c r="G478" s="2">
        <v>549</v>
      </c>
      <c r="H478" s="2" t="s">
        <v>18</v>
      </c>
      <c r="I478" s="2">
        <v>0</v>
      </c>
      <c r="J478" s="2" t="str">
        <f t="shared" si="7"/>
        <v>付款单549</v>
      </c>
    </row>
    <row r="479" spans="1:10">
      <c r="A479" s="2">
        <v>486</v>
      </c>
      <c r="B479" s="2" t="s">
        <v>46</v>
      </c>
      <c r="C479" s="3">
        <v>45061.068749537037</v>
      </c>
      <c r="D479" s="2" t="s">
        <v>30</v>
      </c>
      <c r="E479" s="2">
        <v>3450</v>
      </c>
      <c r="F479" s="3">
        <v>45061.0700462963</v>
      </c>
      <c r="G479" s="2">
        <v>684</v>
      </c>
      <c r="H479" s="2" t="s">
        <v>18</v>
      </c>
      <c r="I479" s="2">
        <v>0</v>
      </c>
      <c r="J479" s="2" t="str">
        <f t="shared" si="7"/>
        <v>付款单684</v>
      </c>
    </row>
    <row r="480" spans="1:10">
      <c r="A480" s="2">
        <v>487</v>
      </c>
      <c r="B480" s="2" t="s">
        <v>27</v>
      </c>
      <c r="C480" s="3">
        <v>45061.284967789346</v>
      </c>
      <c r="D480" s="2" t="s">
        <v>19</v>
      </c>
      <c r="E480" s="2">
        <v>202873.08</v>
      </c>
      <c r="F480" s="3">
        <v>45055.288553240738</v>
      </c>
      <c r="G480" s="2">
        <v>914</v>
      </c>
      <c r="H480" s="2" t="s">
        <v>26</v>
      </c>
      <c r="I480" s="2">
        <v>0</v>
      </c>
      <c r="J480" s="2" t="str">
        <f t="shared" si="7"/>
        <v>收款单914</v>
      </c>
    </row>
    <row r="481" spans="1:10">
      <c r="A481" s="2">
        <v>488</v>
      </c>
      <c r="B481" s="2" t="s">
        <v>27</v>
      </c>
      <c r="C481" s="3">
        <v>45061.285547361113</v>
      </c>
      <c r="D481" s="2" t="s">
        <v>19</v>
      </c>
      <c r="E481" s="2">
        <v>86091.78</v>
      </c>
      <c r="F481" s="3">
        <v>45056.289224537039</v>
      </c>
      <c r="G481" s="2">
        <v>908</v>
      </c>
      <c r="H481" s="2" t="s">
        <v>26</v>
      </c>
      <c r="I481" s="2">
        <v>0</v>
      </c>
      <c r="J481" s="2" t="str">
        <f t="shared" si="7"/>
        <v>收款单908</v>
      </c>
    </row>
    <row r="482" spans="1:10">
      <c r="A482" s="2">
        <v>489</v>
      </c>
      <c r="B482" s="2" t="s">
        <v>46</v>
      </c>
      <c r="C482" s="3">
        <v>45061.286347569447</v>
      </c>
      <c r="D482" s="2" t="s">
        <v>30</v>
      </c>
      <c r="E482" s="2">
        <v>6516.48</v>
      </c>
      <c r="F482" s="3">
        <v>45055.290254629632</v>
      </c>
      <c r="G482" s="2">
        <v>918</v>
      </c>
      <c r="H482" s="2" t="s">
        <v>26</v>
      </c>
      <c r="I482" s="2">
        <v>0</v>
      </c>
      <c r="J482" s="2" t="str">
        <f t="shared" si="7"/>
        <v>收款单918</v>
      </c>
    </row>
    <row r="483" spans="1:10">
      <c r="A483" s="2">
        <v>490</v>
      </c>
      <c r="B483" s="2" t="s">
        <v>31</v>
      </c>
      <c r="C483" s="3">
        <v>45061.353335011583</v>
      </c>
      <c r="D483" s="2" t="s">
        <v>30</v>
      </c>
      <c r="E483" s="2">
        <v>1000</v>
      </c>
      <c r="F483" s="3">
        <v>45061.354641203703</v>
      </c>
      <c r="G483" s="2">
        <v>106</v>
      </c>
      <c r="H483" s="2" t="s">
        <v>885</v>
      </c>
      <c r="I483" s="2">
        <v>0.9</v>
      </c>
      <c r="J483" s="2" t="str">
        <f t="shared" si="7"/>
        <v>报销单106</v>
      </c>
    </row>
    <row r="484" spans="1:10">
      <c r="A484" s="2">
        <v>491</v>
      </c>
      <c r="B484" s="2" t="s">
        <v>46</v>
      </c>
      <c r="C484" s="3">
        <v>45062.080433402778</v>
      </c>
      <c r="D484" s="2" t="s">
        <v>30</v>
      </c>
      <c r="E484" s="2">
        <v>3244696</v>
      </c>
      <c r="F484" s="3">
        <v>45055.084085648137</v>
      </c>
      <c r="G484" s="2">
        <v>907</v>
      </c>
      <c r="H484" s="2" t="s">
        <v>26</v>
      </c>
      <c r="I484" s="2">
        <v>0</v>
      </c>
      <c r="J484" s="2" t="str">
        <f t="shared" si="7"/>
        <v>收款单907</v>
      </c>
    </row>
    <row r="485" spans="1:10">
      <c r="A485" s="2">
        <v>492</v>
      </c>
      <c r="B485" s="2" t="s">
        <v>46</v>
      </c>
      <c r="C485" s="3">
        <v>45062.081464525458</v>
      </c>
      <c r="D485" s="2" t="s">
        <v>30</v>
      </c>
      <c r="E485" s="2">
        <v>3353872</v>
      </c>
      <c r="F485" s="3">
        <v>45052.084664351853</v>
      </c>
      <c r="G485" s="2">
        <v>905</v>
      </c>
      <c r="H485" s="2" t="s">
        <v>26</v>
      </c>
      <c r="I485" s="2">
        <v>0</v>
      </c>
      <c r="J485" s="2" t="str">
        <f t="shared" si="7"/>
        <v>收款单905</v>
      </c>
    </row>
    <row r="486" spans="1:10">
      <c r="A486" s="2">
        <v>493</v>
      </c>
      <c r="B486" s="2" t="s">
        <v>27</v>
      </c>
      <c r="C486" s="3">
        <v>45062.118087256953</v>
      </c>
      <c r="D486" s="2" t="s">
        <v>19</v>
      </c>
      <c r="E486" s="2">
        <v>111600</v>
      </c>
      <c r="F486" s="3">
        <v>45062.119293981479</v>
      </c>
      <c r="G486" s="2">
        <v>910</v>
      </c>
      <c r="H486" s="2" t="s">
        <v>18</v>
      </c>
      <c r="I486" s="2">
        <v>15.98</v>
      </c>
      <c r="J486" s="2" t="str">
        <f t="shared" si="7"/>
        <v>付款单910</v>
      </c>
    </row>
    <row r="487" spans="1:10">
      <c r="A487" s="2">
        <v>494</v>
      </c>
      <c r="B487" s="2" t="s">
        <v>31</v>
      </c>
      <c r="C487" s="3">
        <v>45062.124689652781</v>
      </c>
      <c r="D487" s="2" t="s">
        <v>30</v>
      </c>
      <c r="E487" s="2">
        <v>50000</v>
      </c>
      <c r="F487" s="3">
        <v>45061.125879629632</v>
      </c>
      <c r="G487" s="2">
        <v>927</v>
      </c>
      <c r="H487" s="2" t="s">
        <v>26</v>
      </c>
      <c r="I487" s="2">
        <v>0</v>
      </c>
      <c r="J487" s="2" t="str">
        <f t="shared" si="7"/>
        <v>收款单927</v>
      </c>
    </row>
    <row r="488" spans="1:10">
      <c r="A488" s="2">
        <v>495</v>
      </c>
      <c r="B488" s="2" t="s">
        <v>77</v>
      </c>
      <c r="C488" s="3">
        <v>45062.125080879632</v>
      </c>
      <c r="D488" s="2" t="s">
        <v>30</v>
      </c>
      <c r="E488" s="2">
        <v>16000</v>
      </c>
      <c r="F488" s="3">
        <v>45061.126388888893</v>
      </c>
      <c r="G488" s="2">
        <v>934</v>
      </c>
      <c r="H488" s="2" t="s">
        <v>26</v>
      </c>
      <c r="I488" s="2">
        <v>0</v>
      </c>
      <c r="J488" s="2" t="str">
        <f t="shared" si="7"/>
        <v>收款单934</v>
      </c>
    </row>
    <row r="489" spans="1:10">
      <c r="A489" s="2">
        <v>496</v>
      </c>
      <c r="B489" s="2" t="s">
        <v>79</v>
      </c>
      <c r="C489" s="3">
        <v>45062.125276099527</v>
      </c>
      <c r="D489" s="2" t="s">
        <v>30</v>
      </c>
      <c r="E489" s="2">
        <v>45000</v>
      </c>
      <c r="F489" s="3">
        <v>45061.126631944448</v>
      </c>
      <c r="G489" s="2">
        <v>935</v>
      </c>
      <c r="H489" s="2" t="s">
        <v>26</v>
      </c>
      <c r="I489" s="2">
        <v>0</v>
      </c>
      <c r="J489" s="2" t="str">
        <f t="shared" si="7"/>
        <v>收款单935</v>
      </c>
    </row>
    <row r="490" spans="1:10">
      <c r="A490" s="2">
        <v>497</v>
      </c>
      <c r="B490" s="2" t="s">
        <v>46</v>
      </c>
      <c r="C490" s="3">
        <v>45062.125596504629</v>
      </c>
      <c r="D490" s="2" t="s">
        <v>30</v>
      </c>
      <c r="E490" s="2">
        <v>2160</v>
      </c>
      <c r="F490" s="3">
        <v>45062.129664351851</v>
      </c>
      <c r="G490" s="2">
        <v>928</v>
      </c>
      <c r="H490" s="2" t="s">
        <v>18</v>
      </c>
      <c r="I490" s="2">
        <v>0</v>
      </c>
      <c r="J490" s="2" t="str">
        <f t="shared" si="7"/>
        <v>付款单928</v>
      </c>
    </row>
    <row r="491" spans="1:10">
      <c r="A491" s="2">
        <v>498</v>
      </c>
      <c r="B491" s="2" t="s">
        <v>46</v>
      </c>
      <c r="C491" s="3">
        <v>45062.127248854173</v>
      </c>
      <c r="D491" s="2" t="s">
        <v>30</v>
      </c>
      <c r="E491" s="2">
        <v>20493.189999999999</v>
      </c>
      <c r="F491" s="3">
        <v>45065.258428958332</v>
      </c>
      <c r="G491" s="2">
        <v>936</v>
      </c>
      <c r="H491" s="2" t="s">
        <v>18</v>
      </c>
      <c r="I491" s="2">
        <v>0</v>
      </c>
      <c r="J491" s="2" t="str">
        <f t="shared" si="7"/>
        <v>付款单936</v>
      </c>
    </row>
    <row r="492" spans="1:10">
      <c r="A492" s="2">
        <v>499</v>
      </c>
      <c r="B492" s="2" t="s">
        <v>27</v>
      </c>
      <c r="C492" s="3">
        <v>45062.12783096065</v>
      </c>
      <c r="D492" s="2" t="s">
        <v>19</v>
      </c>
      <c r="E492" s="2">
        <v>1365.14</v>
      </c>
      <c r="F492" s="3">
        <v>45058.131620370368</v>
      </c>
      <c r="G492" s="2">
        <v>886</v>
      </c>
      <c r="H492" s="2" t="s">
        <v>18</v>
      </c>
      <c r="I492" s="2">
        <v>15.97</v>
      </c>
      <c r="J492" s="2" t="str">
        <f t="shared" si="7"/>
        <v>付款单886</v>
      </c>
    </row>
    <row r="493" spans="1:10">
      <c r="A493" s="2">
        <v>500</v>
      </c>
      <c r="B493" s="2" t="s">
        <v>79</v>
      </c>
      <c r="C493" s="3">
        <v>45062.150626724528</v>
      </c>
      <c r="D493" s="2" t="s">
        <v>30</v>
      </c>
      <c r="E493" s="2">
        <v>44006.98</v>
      </c>
      <c r="F493" s="3">
        <v>45062.151886574073</v>
      </c>
      <c r="G493" s="2">
        <v>115</v>
      </c>
      <c r="H493" s="2" t="s">
        <v>885</v>
      </c>
      <c r="I493" s="2">
        <v>0</v>
      </c>
      <c r="J493" s="2" t="str">
        <f t="shared" si="7"/>
        <v>报销单115</v>
      </c>
    </row>
    <row r="494" spans="1:10">
      <c r="A494" s="2">
        <v>501</v>
      </c>
      <c r="B494" s="2" t="s">
        <v>77</v>
      </c>
      <c r="C494" s="3">
        <v>45062.150936921287</v>
      </c>
      <c r="D494" s="2" t="s">
        <v>30</v>
      </c>
      <c r="E494" s="2">
        <v>16240</v>
      </c>
      <c r="F494" s="3">
        <v>45062.152268518519</v>
      </c>
      <c r="G494" s="2">
        <v>111</v>
      </c>
      <c r="H494" s="2" t="s">
        <v>885</v>
      </c>
      <c r="I494" s="2">
        <v>0</v>
      </c>
      <c r="J494" s="2" t="str">
        <f t="shared" si="7"/>
        <v>报销单111</v>
      </c>
    </row>
    <row r="495" spans="1:10">
      <c r="A495" s="2">
        <v>502</v>
      </c>
      <c r="B495" s="2" t="s">
        <v>635</v>
      </c>
      <c r="C495" s="3">
        <v>45062.28839898148</v>
      </c>
      <c r="D495" s="2" t="s">
        <v>634</v>
      </c>
      <c r="E495" s="2">
        <v>3988.87</v>
      </c>
      <c r="F495" s="3">
        <v>45062.292291666658</v>
      </c>
      <c r="G495" s="2">
        <v>932</v>
      </c>
      <c r="H495" s="2" t="s">
        <v>26</v>
      </c>
      <c r="I495" s="2">
        <v>0</v>
      </c>
      <c r="J495" s="2" t="str">
        <f t="shared" si="7"/>
        <v>收款单932</v>
      </c>
    </row>
    <row r="496" spans="1:10">
      <c r="A496" s="2">
        <v>503</v>
      </c>
      <c r="B496" s="2" t="s">
        <v>27</v>
      </c>
      <c r="C496" s="3">
        <v>45062.330276851862</v>
      </c>
      <c r="D496" s="2" t="s">
        <v>19</v>
      </c>
      <c r="E496" s="2">
        <v>26960.15</v>
      </c>
      <c r="F496" s="3">
        <v>45055.334305555552</v>
      </c>
      <c r="G496" s="2">
        <v>893</v>
      </c>
      <c r="H496" s="2" t="s">
        <v>26</v>
      </c>
      <c r="I496" s="2">
        <v>0</v>
      </c>
      <c r="J496" s="2" t="str">
        <f t="shared" si="7"/>
        <v>收款单893</v>
      </c>
    </row>
    <row r="497" spans="1:10">
      <c r="A497" s="2">
        <v>504</v>
      </c>
      <c r="B497" s="2" t="s">
        <v>36</v>
      </c>
      <c r="C497" s="3">
        <v>45062.335454456021</v>
      </c>
      <c r="D497" s="2" t="s">
        <v>19</v>
      </c>
      <c r="E497" s="2">
        <v>215000</v>
      </c>
      <c r="F497" s="3">
        <v>45062.336817129632</v>
      </c>
      <c r="G497" s="2">
        <v>951</v>
      </c>
      <c r="H497" s="2" t="s">
        <v>18</v>
      </c>
      <c r="I497" s="2">
        <v>0</v>
      </c>
      <c r="J497" s="2" t="str">
        <f t="shared" si="7"/>
        <v>付款单951</v>
      </c>
    </row>
    <row r="498" spans="1:10">
      <c r="A498" s="2">
        <v>505</v>
      </c>
      <c r="B498" s="2" t="s">
        <v>27</v>
      </c>
      <c r="C498" s="3">
        <v>45062.372952187499</v>
      </c>
      <c r="D498" s="2" t="s">
        <v>19</v>
      </c>
      <c r="E498" s="2">
        <v>10150</v>
      </c>
      <c r="F498" s="3">
        <v>45062.37699074074</v>
      </c>
      <c r="G498" s="2">
        <v>920</v>
      </c>
      <c r="H498" s="2" t="s">
        <v>18</v>
      </c>
      <c r="I498" s="2">
        <v>15.98</v>
      </c>
      <c r="J498" s="2" t="str">
        <f t="shared" si="7"/>
        <v>付款单920</v>
      </c>
    </row>
    <row r="499" spans="1:10">
      <c r="A499" s="2">
        <v>506</v>
      </c>
      <c r="B499" s="2" t="s">
        <v>27</v>
      </c>
      <c r="C499" s="3">
        <v>45063.13363142361</v>
      </c>
      <c r="D499" s="2" t="s">
        <v>19</v>
      </c>
      <c r="E499" s="2">
        <v>12846</v>
      </c>
      <c r="F499" s="3">
        <v>45062.137696759259</v>
      </c>
      <c r="G499" s="2">
        <v>931</v>
      </c>
      <c r="H499" s="2" t="s">
        <v>26</v>
      </c>
      <c r="I499" s="2">
        <v>0</v>
      </c>
      <c r="J499" s="2" t="str">
        <f t="shared" si="7"/>
        <v>收款单931</v>
      </c>
    </row>
    <row r="500" spans="1:10">
      <c r="A500" s="2">
        <v>507</v>
      </c>
      <c r="B500" s="2" t="s">
        <v>27</v>
      </c>
      <c r="C500" s="3">
        <v>45063.134184918978</v>
      </c>
      <c r="D500" s="2" t="s">
        <v>19</v>
      </c>
      <c r="E500" s="2">
        <v>19185.34</v>
      </c>
      <c r="F500" s="3">
        <v>45059.138252314813</v>
      </c>
      <c r="G500" s="2">
        <v>925</v>
      </c>
      <c r="H500" s="2" t="s">
        <v>26</v>
      </c>
      <c r="I500" s="2">
        <v>0</v>
      </c>
      <c r="J500" s="2" t="str">
        <f t="shared" si="7"/>
        <v>收款单925</v>
      </c>
    </row>
    <row r="501" spans="1:10">
      <c r="A501" s="2">
        <v>508</v>
      </c>
      <c r="B501" s="2" t="s">
        <v>27</v>
      </c>
      <c r="C501" s="3">
        <v>45063.248174594897</v>
      </c>
      <c r="D501" s="2" t="s">
        <v>19</v>
      </c>
      <c r="E501" s="2">
        <v>12700.57</v>
      </c>
      <c r="F501" s="3">
        <v>45063.252245370371</v>
      </c>
      <c r="G501" s="2">
        <v>968</v>
      </c>
      <c r="H501" s="2" t="s">
        <v>26</v>
      </c>
      <c r="I501" s="2">
        <v>0</v>
      </c>
      <c r="J501" s="2" t="str">
        <f t="shared" si="7"/>
        <v>收款单968</v>
      </c>
    </row>
    <row r="502" spans="1:10">
      <c r="A502" s="2">
        <v>509</v>
      </c>
      <c r="B502" s="2" t="s">
        <v>27</v>
      </c>
      <c r="C502" s="3">
        <v>45063.248704467587</v>
      </c>
      <c r="D502" s="2" t="s">
        <v>19</v>
      </c>
      <c r="E502" s="2">
        <v>715412.77</v>
      </c>
      <c r="F502" s="3">
        <v>45063.252696759257</v>
      </c>
      <c r="G502" s="2">
        <v>967</v>
      </c>
      <c r="H502" s="2" t="s">
        <v>26</v>
      </c>
      <c r="I502" s="2">
        <v>0</v>
      </c>
      <c r="J502" s="2" t="str">
        <f t="shared" si="7"/>
        <v>收款单967</v>
      </c>
    </row>
    <row r="503" spans="1:10">
      <c r="A503" s="2">
        <v>510</v>
      </c>
      <c r="B503" s="2" t="s">
        <v>46</v>
      </c>
      <c r="C503" s="3">
        <v>45063.256575578707</v>
      </c>
      <c r="D503" s="2" t="s">
        <v>30</v>
      </c>
      <c r="E503" s="2">
        <v>1500678.5</v>
      </c>
      <c r="F503" s="3">
        <v>45063.257986111108</v>
      </c>
      <c r="G503" s="2">
        <v>966</v>
      </c>
      <c r="H503" s="2" t="s">
        <v>26</v>
      </c>
      <c r="I503" s="2">
        <v>0</v>
      </c>
      <c r="J503" s="2" t="str">
        <f t="shared" si="7"/>
        <v>收款单966</v>
      </c>
    </row>
    <row r="504" spans="1:10">
      <c r="A504" s="2">
        <v>511</v>
      </c>
      <c r="B504" s="2" t="s">
        <v>27</v>
      </c>
      <c r="C504" s="3">
        <v>45063.325481018517</v>
      </c>
      <c r="D504" s="2" t="s">
        <v>19</v>
      </c>
      <c r="E504" s="2">
        <v>31400</v>
      </c>
      <c r="F504" s="3">
        <v>45063.32949074074</v>
      </c>
      <c r="G504" s="2">
        <v>970</v>
      </c>
      <c r="H504" s="2" t="s">
        <v>18</v>
      </c>
      <c r="I504" s="2">
        <v>15.99</v>
      </c>
      <c r="J504" s="2" t="str">
        <f t="shared" si="7"/>
        <v>付款单970</v>
      </c>
    </row>
    <row r="505" spans="1:10">
      <c r="A505" s="2">
        <v>512</v>
      </c>
      <c r="B505" s="2" t="s">
        <v>27</v>
      </c>
      <c r="C505" s="3">
        <v>45064.097347141207</v>
      </c>
      <c r="D505" s="2" t="s">
        <v>19</v>
      </c>
      <c r="E505" s="2">
        <v>635633</v>
      </c>
      <c r="F505" s="3">
        <v>45064.101469907408</v>
      </c>
      <c r="G505" s="2">
        <v>929</v>
      </c>
      <c r="H505" s="2" t="s">
        <v>18</v>
      </c>
      <c r="I505" s="2">
        <v>16</v>
      </c>
      <c r="J505" s="2" t="str">
        <f t="shared" si="7"/>
        <v>付款单929</v>
      </c>
    </row>
    <row r="506" spans="1:10">
      <c r="A506" s="2">
        <v>513</v>
      </c>
      <c r="B506" s="2" t="s">
        <v>46</v>
      </c>
      <c r="C506" s="3">
        <v>45064.388392118053</v>
      </c>
      <c r="D506" s="2" t="s">
        <v>30</v>
      </c>
      <c r="E506" s="2">
        <v>478</v>
      </c>
      <c r="F506" s="3">
        <v>45079.391778437501</v>
      </c>
      <c r="G506" s="2">
        <v>87</v>
      </c>
      <c r="H506" s="2" t="s">
        <v>885</v>
      </c>
      <c r="I506" s="2">
        <v>0</v>
      </c>
      <c r="J506" s="2" t="str">
        <f t="shared" si="7"/>
        <v>报销单87</v>
      </c>
    </row>
    <row r="507" spans="1:10">
      <c r="A507" s="2">
        <v>514</v>
      </c>
      <c r="B507" s="2" t="s">
        <v>46</v>
      </c>
      <c r="C507" s="3">
        <v>45064.388696747686</v>
      </c>
      <c r="D507" s="2" t="s">
        <v>30</v>
      </c>
      <c r="E507" s="2">
        <v>660</v>
      </c>
      <c r="F507" s="3">
        <v>45079.392013622688</v>
      </c>
      <c r="G507" s="2">
        <v>84</v>
      </c>
      <c r="H507" s="2" t="s">
        <v>885</v>
      </c>
      <c r="I507" s="2">
        <v>0</v>
      </c>
      <c r="J507" s="2" t="str">
        <f t="shared" si="7"/>
        <v>报销单84</v>
      </c>
    </row>
    <row r="508" spans="1:10">
      <c r="A508" s="2">
        <v>515</v>
      </c>
      <c r="B508" s="2" t="s">
        <v>46</v>
      </c>
      <c r="C508" s="3">
        <v>45064.389633159721</v>
      </c>
      <c r="D508" s="2" t="s">
        <v>30</v>
      </c>
      <c r="E508" s="2">
        <v>80</v>
      </c>
      <c r="F508" s="3">
        <v>45065.393738425933</v>
      </c>
      <c r="G508" s="2">
        <v>88</v>
      </c>
      <c r="H508" s="2" t="s">
        <v>885</v>
      </c>
      <c r="I508" s="2">
        <v>0</v>
      </c>
      <c r="J508" s="2" t="str">
        <f t="shared" si="7"/>
        <v>报销单88</v>
      </c>
    </row>
    <row r="509" spans="1:10">
      <c r="A509" s="2">
        <v>516</v>
      </c>
      <c r="B509" s="2" t="s">
        <v>46</v>
      </c>
      <c r="C509" s="3">
        <v>45064.390775173611</v>
      </c>
      <c r="D509" s="2" t="s">
        <v>30</v>
      </c>
      <c r="E509" s="2">
        <v>4471.5</v>
      </c>
      <c r="F509" s="3">
        <v>45065.394849537042</v>
      </c>
      <c r="G509" s="2">
        <v>92</v>
      </c>
      <c r="H509" s="2" t="s">
        <v>885</v>
      </c>
      <c r="I509" s="2">
        <v>0</v>
      </c>
      <c r="J509" s="2" t="str">
        <f t="shared" si="7"/>
        <v>报销单92</v>
      </c>
    </row>
    <row r="510" spans="1:10">
      <c r="A510" s="2">
        <v>517</v>
      </c>
      <c r="B510" s="2" t="s">
        <v>46</v>
      </c>
      <c r="C510" s="3">
        <v>45064.391706458337</v>
      </c>
      <c r="D510" s="2" t="s">
        <v>30</v>
      </c>
      <c r="E510" s="2">
        <v>365.18</v>
      </c>
      <c r="F510" s="3">
        <v>45065.39570601852</v>
      </c>
      <c r="G510" s="2">
        <v>93</v>
      </c>
      <c r="H510" s="2" t="s">
        <v>885</v>
      </c>
      <c r="I510" s="2">
        <v>0</v>
      </c>
      <c r="J510" s="2" t="str">
        <f t="shared" si="7"/>
        <v>报销单93</v>
      </c>
    </row>
    <row r="511" spans="1:10">
      <c r="A511" s="2">
        <v>518</v>
      </c>
      <c r="B511" s="2" t="s">
        <v>46</v>
      </c>
      <c r="C511" s="3">
        <v>45064.391943090282</v>
      </c>
      <c r="D511" s="2" t="s">
        <v>30</v>
      </c>
      <c r="E511" s="2">
        <v>2261</v>
      </c>
      <c r="F511" s="3">
        <v>45065.396087962959</v>
      </c>
      <c r="G511" s="2">
        <v>104</v>
      </c>
      <c r="H511" s="2" t="s">
        <v>885</v>
      </c>
      <c r="I511" s="2">
        <v>0</v>
      </c>
      <c r="J511" s="2" t="str">
        <f t="shared" si="7"/>
        <v>报销单104</v>
      </c>
    </row>
    <row r="512" spans="1:10">
      <c r="A512" s="2">
        <v>519</v>
      </c>
      <c r="B512" s="2" t="s">
        <v>46</v>
      </c>
      <c r="C512" s="3">
        <v>45064.392353229166</v>
      </c>
      <c r="D512" s="2" t="s">
        <v>30</v>
      </c>
      <c r="E512" s="2">
        <v>3717.83</v>
      </c>
      <c r="F512" s="3">
        <v>45065.396365740737</v>
      </c>
      <c r="G512" s="2">
        <v>117</v>
      </c>
      <c r="H512" s="2" t="s">
        <v>885</v>
      </c>
      <c r="I512" s="2">
        <v>0</v>
      </c>
      <c r="J512" s="2" t="str">
        <f t="shared" si="7"/>
        <v>报销单117</v>
      </c>
    </row>
    <row r="513" spans="1:10">
      <c r="A513" s="2">
        <v>520</v>
      </c>
      <c r="B513" s="2" t="s">
        <v>46</v>
      </c>
      <c r="C513" s="3">
        <v>45064.392590000003</v>
      </c>
      <c r="D513" s="2" t="s">
        <v>30</v>
      </c>
      <c r="E513" s="2">
        <v>12907.24</v>
      </c>
      <c r="F513" s="3">
        <v>45065.39671296296</v>
      </c>
      <c r="G513" s="2">
        <v>118</v>
      </c>
      <c r="H513" s="2" t="s">
        <v>885</v>
      </c>
      <c r="I513" s="2">
        <v>0</v>
      </c>
      <c r="J513" s="2" t="str">
        <f t="shared" si="7"/>
        <v>报销单118</v>
      </c>
    </row>
    <row r="514" spans="1:10">
      <c r="A514" s="2">
        <v>521</v>
      </c>
      <c r="B514" s="2" t="s">
        <v>46</v>
      </c>
      <c r="C514" s="3">
        <v>45064.394289745367</v>
      </c>
      <c r="D514" s="2" t="s">
        <v>30</v>
      </c>
      <c r="E514" s="2">
        <v>3405.51</v>
      </c>
      <c r="F514" s="3">
        <v>45065.398425925923</v>
      </c>
      <c r="G514" s="2">
        <v>120</v>
      </c>
      <c r="H514" s="2" t="s">
        <v>885</v>
      </c>
      <c r="I514" s="2">
        <v>0</v>
      </c>
      <c r="J514" s="2" t="str">
        <f t="shared" si="7"/>
        <v>报销单120</v>
      </c>
    </row>
    <row r="515" spans="1:10">
      <c r="A515" s="2">
        <v>522</v>
      </c>
      <c r="B515" s="2" t="s">
        <v>46</v>
      </c>
      <c r="C515" s="3">
        <v>45064.394514791667</v>
      </c>
      <c r="D515" s="2" t="s">
        <v>30</v>
      </c>
      <c r="E515" s="2">
        <v>481</v>
      </c>
      <c r="F515" s="3">
        <v>45065.398645833331</v>
      </c>
      <c r="G515" s="2">
        <v>126</v>
      </c>
      <c r="H515" s="2" t="s">
        <v>885</v>
      </c>
      <c r="I515" s="2">
        <v>0</v>
      </c>
      <c r="J515" s="2" t="str">
        <f t="shared" ref="J515:J578" si="8">H515&amp;G515</f>
        <v>报销单126</v>
      </c>
    </row>
    <row r="516" spans="1:10">
      <c r="A516" s="2">
        <v>523</v>
      </c>
      <c r="B516" s="2" t="s">
        <v>46</v>
      </c>
      <c r="C516" s="3">
        <v>45064.395249710651</v>
      </c>
      <c r="D516" s="2" t="s">
        <v>30</v>
      </c>
      <c r="E516" s="2">
        <v>83</v>
      </c>
      <c r="F516" s="3">
        <v>45065.399386574078</v>
      </c>
      <c r="G516" s="2">
        <v>128</v>
      </c>
      <c r="H516" s="2" t="s">
        <v>885</v>
      </c>
      <c r="I516" s="2">
        <v>0</v>
      </c>
      <c r="J516" s="2" t="str">
        <f t="shared" si="8"/>
        <v>报销单128</v>
      </c>
    </row>
    <row r="517" spans="1:10">
      <c r="A517" s="2">
        <v>524</v>
      </c>
      <c r="B517" s="2" t="s">
        <v>27</v>
      </c>
      <c r="C517" s="3">
        <v>45065.148080509258</v>
      </c>
      <c r="D517" s="2" t="s">
        <v>19</v>
      </c>
      <c r="E517" s="2">
        <v>1356.9</v>
      </c>
      <c r="F517" s="3">
        <v>45063.15216435185</v>
      </c>
      <c r="G517" s="2">
        <v>938</v>
      </c>
      <c r="H517" s="2" t="s">
        <v>18</v>
      </c>
      <c r="I517" s="2">
        <v>16</v>
      </c>
      <c r="J517" s="2" t="str">
        <f t="shared" si="8"/>
        <v>付款单938</v>
      </c>
    </row>
    <row r="518" spans="1:10">
      <c r="A518" s="2">
        <v>525</v>
      </c>
      <c r="B518" s="2" t="s">
        <v>27</v>
      </c>
      <c r="C518" s="3">
        <v>45065.27139228009</v>
      </c>
      <c r="D518" s="2" t="s">
        <v>19</v>
      </c>
      <c r="E518" s="2">
        <v>263</v>
      </c>
      <c r="F518" s="3">
        <v>45065.27553240741</v>
      </c>
      <c r="G518" s="2">
        <v>659</v>
      </c>
      <c r="H518" s="2" t="s">
        <v>18</v>
      </c>
      <c r="I518" s="2">
        <v>7.06</v>
      </c>
      <c r="J518" s="2" t="str">
        <f t="shared" si="8"/>
        <v>付款单659</v>
      </c>
    </row>
    <row r="519" spans="1:10">
      <c r="A519" s="2">
        <v>526</v>
      </c>
      <c r="B519" s="2" t="s">
        <v>27</v>
      </c>
      <c r="C519" s="3">
        <v>45065.27166027778</v>
      </c>
      <c r="D519" s="2" t="s">
        <v>19</v>
      </c>
      <c r="E519" s="2">
        <v>3336.69</v>
      </c>
      <c r="F519" s="3">
        <v>45065.275763888887</v>
      </c>
      <c r="G519" s="2">
        <v>980</v>
      </c>
      <c r="H519" s="2" t="s">
        <v>18</v>
      </c>
      <c r="I519" s="2">
        <v>0</v>
      </c>
      <c r="J519" s="2" t="str">
        <f t="shared" si="8"/>
        <v>付款单980</v>
      </c>
    </row>
    <row r="520" spans="1:10">
      <c r="A520" s="2">
        <v>527</v>
      </c>
      <c r="B520" s="2" t="s">
        <v>46</v>
      </c>
      <c r="C520" s="3">
        <v>45065.297750324084</v>
      </c>
      <c r="D520" s="2" t="s">
        <v>30</v>
      </c>
      <c r="E520" s="2">
        <v>34907</v>
      </c>
      <c r="F520" s="3">
        <v>45065.301655092589</v>
      </c>
      <c r="G520" s="2">
        <v>653</v>
      </c>
      <c r="H520" s="2" t="s">
        <v>18</v>
      </c>
      <c r="I520" s="2">
        <v>0</v>
      </c>
      <c r="J520" s="2" t="str">
        <f t="shared" si="8"/>
        <v>付款单653</v>
      </c>
    </row>
    <row r="521" spans="1:10">
      <c r="A521" s="2">
        <v>528</v>
      </c>
      <c r="B521" s="2" t="s">
        <v>46</v>
      </c>
      <c r="C521" s="3">
        <v>45065.29872590278</v>
      </c>
      <c r="D521" s="2" t="s">
        <v>30</v>
      </c>
      <c r="E521" s="2">
        <v>4200</v>
      </c>
      <c r="F521" s="3">
        <v>45065.302870370368</v>
      </c>
      <c r="G521" s="2">
        <v>655</v>
      </c>
      <c r="H521" s="2" t="s">
        <v>18</v>
      </c>
      <c r="I521" s="2">
        <v>0</v>
      </c>
      <c r="J521" s="2" t="str">
        <f t="shared" si="8"/>
        <v>付款单655</v>
      </c>
    </row>
    <row r="522" spans="1:10">
      <c r="A522" s="2">
        <v>529</v>
      </c>
      <c r="B522" s="2" t="s">
        <v>46</v>
      </c>
      <c r="C522" s="3">
        <v>45065.334610034719</v>
      </c>
      <c r="D522" s="2" t="s">
        <v>30</v>
      </c>
      <c r="E522" s="2">
        <v>1000</v>
      </c>
      <c r="F522" s="3">
        <v>45065.338738425933</v>
      </c>
      <c r="G522" s="2">
        <v>124</v>
      </c>
      <c r="H522" s="2" t="s">
        <v>885</v>
      </c>
      <c r="I522" s="2">
        <v>0</v>
      </c>
      <c r="J522" s="2" t="str">
        <f t="shared" si="8"/>
        <v>报销单124</v>
      </c>
    </row>
    <row r="523" spans="1:10">
      <c r="A523" s="2">
        <v>530</v>
      </c>
      <c r="B523" s="2" t="s">
        <v>46</v>
      </c>
      <c r="C523" s="3">
        <v>45065.334825798607</v>
      </c>
      <c r="D523" s="2" t="s">
        <v>30</v>
      </c>
      <c r="E523" s="2">
        <v>550</v>
      </c>
      <c r="F523" s="3">
        <v>45065.338993055557</v>
      </c>
      <c r="G523" s="2">
        <v>122</v>
      </c>
      <c r="H523" s="2" t="s">
        <v>885</v>
      </c>
      <c r="I523" s="2">
        <v>0</v>
      </c>
      <c r="J523" s="2" t="str">
        <f t="shared" si="8"/>
        <v>报销单122</v>
      </c>
    </row>
    <row r="524" spans="1:10">
      <c r="A524" s="2">
        <v>531</v>
      </c>
      <c r="B524" s="2" t="s">
        <v>27</v>
      </c>
      <c r="C524" s="3">
        <v>45065.343713541668</v>
      </c>
      <c r="D524" s="2" t="s">
        <v>19</v>
      </c>
      <c r="E524" s="2">
        <v>2400</v>
      </c>
      <c r="F524" s="3">
        <v>45065.34784722222</v>
      </c>
      <c r="G524" s="2">
        <v>737</v>
      </c>
      <c r="H524" s="2" t="s">
        <v>18</v>
      </c>
      <c r="I524" s="2">
        <v>16.04</v>
      </c>
      <c r="J524" s="2" t="str">
        <f t="shared" si="8"/>
        <v>付款单737</v>
      </c>
    </row>
    <row r="525" spans="1:10">
      <c r="A525" s="2">
        <v>532</v>
      </c>
      <c r="B525" s="2" t="s">
        <v>27</v>
      </c>
      <c r="C525" s="3">
        <v>45065.352653252317</v>
      </c>
      <c r="D525" s="2" t="s">
        <v>19</v>
      </c>
      <c r="E525" s="2">
        <v>520</v>
      </c>
      <c r="F525" s="3">
        <v>45065.356805555559</v>
      </c>
      <c r="G525" s="2">
        <v>647</v>
      </c>
      <c r="H525" s="2" t="s">
        <v>18</v>
      </c>
      <c r="I525" s="2">
        <v>16.04</v>
      </c>
      <c r="J525" s="2" t="str">
        <f t="shared" si="8"/>
        <v>付款单647</v>
      </c>
    </row>
    <row r="526" spans="1:10">
      <c r="A526" s="2">
        <v>533</v>
      </c>
      <c r="B526" s="2" t="s">
        <v>36</v>
      </c>
      <c r="C526" s="3">
        <v>45068.094754074067</v>
      </c>
      <c r="D526" s="2" t="s">
        <v>19</v>
      </c>
      <c r="E526" s="2">
        <v>111600</v>
      </c>
      <c r="F526" s="3">
        <v>45068.095729166656</v>
      </c>
      <c r="G526" s="2">
        <v>992</v>
      </c>
      <c r="H526" s="2" t="s">
        <v>18</v>
      </c>
      <c r="I526" s="2">
        <v>0</v>
      </c>
      <c r="J526" s="2" t="str">
        <f t="shared" si="8"/>
        <v>付款单992</v>
      </c>
    </row>
    <row r="527" spans="1:10">
      <c r="A527" s="2">
        <v>534</v>
      </c>
      <c r="B527" s="2" t="s">
        <v>36</v>
      </c>
      <c r="C527" s="3">
        <v>45068.095867673612</v>
      </c>
      <c r="D527" s="2" t="s">
        <v>19</v>
      </c>
      <c r="E527" s="2">
        <v>2600</v>
      </c>
      <c r="F527" s="3">
        <v>45068.097488425927</v>
      </c>
      <c r="G527" s="2">
        <v>990</v>
      </c>
      <c r="H527" s="2" t="s">
        <v>18</v>
      </c>
      <c r="I527" s="2">
        <v>30</v>
      </c>
      <c r="J527" s="2" t="str">
        <f t="shared" si="8"/>
        <v>付款单990</v>
      </c>
    </row>
    <row r="528" spans="1:10">
      <c r="A528" s="2">
        <v>535</v>
      </c>
      <c r="B528" s="2" t="s">
        <v>36</v>
      </c>
      <c r="C528" s="3">
        <v>45068.096039444441</v>
      </c>
      <c r="D528" s="2" t="s">
        <v>19</v>
      </c>
      <c r="E528" s="2">
        <v>2600</v>
      </c>
      <c r="F528" s="3">
        <v>45068.097673611112</v>
      </c>
      <c r="G528" s="2">
        <v>948</v>
      </c>
      <c r="H528" s="2" t="s">
        <v>18</v>
      </c>
      <c r="I528" s="2">
        <v>0</v>
      </c>
      <c r="J528" s="2" t="str">
        <f t="shared" si="8"/>
        <v>付款单948</v>
      </c>
    </row>
    <row r="529" spans="1:10">
      <c r="A529" s="2">
        <v>536</v>
      </c>
      <c r="B529" s="2" t="s">
        <v>36</v>
      </c>
      <c r="C529" s="3">
        <v>45068.140641655089</v>
      </c>
      <c r="D529" s="2" t="s">
        <v>19</v>
      </c>
      <c r="E529" s="2">
        <v>100000</v>
      </c>
      <c r="F529" s="3">
        <v>45068.142233796287</v>
      </c>
      <c r="G529" s="2">
        <v>997</v>
      </c>
      <c r="H529" s="2" t="s">
        <v>18</v>
      </c>
      <c r="I529" s="2">
        <v>0</v>
      </c>
      <c r="J529" s="2" t="str">
        <f t="shared" si="8"/>
        <v>付款单997</v>
      </c>
    </row>
    <row r="530" spans="1:10">
      <c r="A530" s="2">
        <v>537</v>
      </c>
      <c r="B530" s="2" t="s">
        <v>46</v>
      </c>
      <c r="C530" s="3">
        <v>45068.269600127307</v>
      </c>
      <c r="D530" s="2" t="s">
        <v>30</v>
      </c>
      <c r="E530" s="2">
        <v>31158</v>
      </c>
      <c r="F530" s="3">
        <v>45069.27380787037</v>
      </c>
      <c r="G530" s="2">
        <v>881</v>
      </c>
      <c r="H530" s="2" t="s">
        <v>18</v>
      </c>
      <c r="I530" s="2">
        <v>0</v>
      </c>
      <c r="J530" s="2" t="str">
        <f t="shared" si="8"/>
        <v>付款单881</v>
      </c>
    </row>
    <row r="531" spans="1:10">
      <c r="A531" s="2">
        <v>538</v>
      </c>
      <c r="B531" s="2" t="s">
        <v>46</v>
      </c>
      <c r="C531" s="3">
        <v>45068.269795046297</v>
      </c>
      <c r="D531" s="2" t="s">
        <v>30</v>
      </c>
      <c r="E531" s="2">
        <v>31158</v>
      </c>
      <c r="F531" s="3">
        <v>45069.274027777778</v>
      </c>
      <c r="G531" s="2">
        <v>864</v>
      </c>
      <c r="H531" s="2" t="s">
        <v>18</v>
      </c>
      <c r="I531" s="2">
        <v>0</v>
      </c>
      <c r="J531" s="2" t="str">
        <f t="shared" si="8"/>
        <v>付款单864</v>
      </c>
    </row>
    <row r="532" spans="1:10">
      <c r="A532" s="2">
        <v>539</v>
      </c>
      <c r="B532" s="2" t="s">
        <v>46</v>
      </c>
      <c r="C532" s="3">
        <v>45068.269962465267</v>
      </c>
      <c r="D532" s="2" t="s">
        <v>30</v>
      </c>
      <c r="E532" s="2">
        <v>31158</v>
      </c>
      <c r="F532" s="3">
        <v>45069.274224537039</v>
      </c>
      <c r="G532" s="2">
        <v>852</v>
      </c>
      <c r="H532" s="2" t="s">
        <v>18</v>
      </c>
      <c r="I532" s="2">
        <v>0</v>
      </c>
      <c r="J532" s="2" t="str">
        <f t="shared" si="8"/>
        <v>付款单852</v>
      </c>
    </row>
    <row r="533" spans="1:10">
      <c r="A533" s="2">
        <v>540</v>
      </c>
      <c r="B533" s="2" t="s">
        <v>46</v>
      </c>
      <c r="C533" s="3">
        <v>45068.27013084491</v>
      </c>
      <c r="D533" s="2" t="s">
        <v>30</v>
      </c>
      <c r="E533" s="2">
        <v>31158</v>
      </c>
      <c r="F533" s="3">
        <v>45069.274375000001</v>
      </c>
      <c r="G533" s="2">
        <v>851</v>
      </c>
      <c r="H533" s="2" t="s">
        <v>18</v>
      </c>
      <c r="I533" s="2">
        <v>0</v>
      </c>
      <c r="J533" s="2" t="str">
        <f t="shared" si="8"/>
        <v>付款单851</v>
      </c>
    </row>
    <row r="534" spans="1:10">
      <c r="A534" s="2">
        <v>541</v>
      </c>
      <c r="B534" s="2" t="s">
        <v>27</v>
      </c>
      <c r="C534" s="3">
        <v>45068.307887118062</v>
      </c>
      <c r="D534" s="2" t="s">
        <v>19</v>
      </c>
      <c r="E534" s="2">
        <v>102610</v>
      </c>
      <c r="F534" s="3">
        <v>45068.312094907407</v>
      </c>
      <c r="G534" s="2">
        <v>879</v>
      </c>
      <c r="H534" s="2" t="s">
        <v>18</v>
      </c>
      <c r="I534" s="2">
        <v>16.02</v>
      </c>
      <c r="J534" s="2" t="str">
        <f t="shared" si="8"/>
        <v>付款单879</v>
      </c>
    </row>
    <row r="535" spans="1:10">
      <c r="A535" s="2">
        <v>542</v>
      </c>
      <c r="B535" s="2" t="s">
        <v>27</v>
      </c>
      <c r="C535" s="3">
        <v>45068.308048564817</v>
      </c>
      <c r="D535" s="2" t="s">
        <v>19</v>
      </c>
      <c r="E535" s="2">
        <v>95080</v>
      </c>
      <c r="F535" s="3">
        <v>45068.312303240738</v>
      </c>
      <c r="G535" s="2">
        <v>866</v>
      </c>
      <c r="H535" s="2" t="s">
        <v>18</v>
      </c>
      <c r="I535" s="2">
        <v>0</v>
      </c>
      <c r="J535" s="2" t="str">
        <f t="shared" si="8"/>
        <v>付款单866</v>
      </c>
    </row>
    <row r="536" spans="1:10">
      <c r="A536" s="2">
        <v>543</v>
      </c>
      <c r="B536" s="2" t="s">
        <v>27</v>
      </c>
      <c r="C536" s="3">
        <v>45068.308267615743</v>
      </c>
      <c r="D536" s="2" t="s">
        <v>19</v>
      </c>
      <c r="E536" s="2">
        <v>81620</v>
      </c>
      <c r="F536" s="3">
        <v>45068.312465277777</v>
      </c>
      <c r="G536" s="2">
        <v>854</v>
      </c>
      <c r="H536" s="2" t="s">
        <v>18</v>
      </c>
      <c r="I536" s="2">
        <v>0</v>
      </c>
      <c r="J536" s="2" t="str">
        <f t="shared" si="8"/>
        <v>付款单854</v>
      </c>
    </row>
    <row r="537" spans="1:10">
      <c r="A537" s="2">
        <v>544</v>
      </c>
      <c r="B537" s="2" t="s">
        <v>27</v>
      </c>
      <c r="C537" s="3">
        <v>45068.308465138893</v>
      </c>
      <c r="D537" s="2" t="s">
        <v>19</v>
      </c>
      <c r="E537" s="2">
        <v>89920</v>
      </c>
      <c r="F537" s="3">
        <v>45068.312719907408</v>
      </c>
      <c r="G537" s="2">
        <v>850</v>
      </c>
      <c r="H537" s="2" t="s">
        <v>18</v>
      </c>
      <c r="I537" s="2">
        <v>0</v>
      </c>
      <c r="J537" s="2" t="str">
        <f t="shared" si="8"/>
        <v>付款单850</v>
      </c>
    </row>
    <row r="538" spans="1:10">
      <c r="A538" s="2">
        <v>545</v>
      </c>
      <c r="B538" s="2" t="s">
        <v>36</v>
      </c>
      <c r="C538" s="3">
        <v>45068.394551041667</v>
      </c>
      <c r="D538" s="2" t="s">
        <v>19</v>
      </c>
      <c r="E538" s="2">
        <v>4360.18</v>
      </c>
      <c r="F538" s="3">
        <v>45068.396157407413</v>
      </c>
      <c r="G538" s="2">
        <v>1001</v>
      </c>
      <c r="H538" s="2" t="s">
        <v>26</v>
      </c>
      <c r="I538" s="2">
        <v>0</v>
      </c>
      <c r="J538" s="2" t="str">
        <f t="shared" si="8"/>
        <v>收款单1001</v>
      </c>
    </row>
    <row r="539" spans="1:10">
      <c r="A539" s="2">
        <v>546</v>
      </c>
      <c r="B539" s="2" t="s">
        <v>36</v>
      </c>
      <c r="C539" s="3">
        <v>45069.152192152767</v>
      </c>
      <c r="D539" s="2" t="s">
        <v>19</v>
      </c>
      <c r="E539" s="2">
        <v>382</v>
      </c>
      <c r="F539" s="3">
        <v>45069.153773148151</v>
      </c>
      <c r="G539" s="2">
        <v>1005</v>
      </c>
      <c r="H539" s="2" t="s">
        <v>18</v>
      </c>
      <c r="I539" s="2">
        <v>0</v>
      </c>
      <c r="J539" s="2" t="str">
        <f t="shared" si="8"/>
        <v>付款单1005</v>
      </c>
    </row>
    <row r="540" spans="1:10">
      <c r="A540" s="2">
        <v>547</v>
      </c>
      <c r="B540" s="2" t="s">
        <v>27</v>
      </c>
      <c r="C540" s="3">
        <v>45069.258309756937</v>
      </c>
      <c r="D540" s="2" t="s">
        <v>19</v>
      </c>
      <c r="E540" s="2">
        <v>99998.080000000002</v>
      </c>
      <c r="F540" s="3">
        <v>45068.262557870366</v>
      </c>
      <c r="G540" s="2">
        <v>1008</v>
      </c>
      <c r="H540" s="2" t="s">
        <v>26</v>
      </c>
      <c r="I540" s="2">
        <v>0</v>
      </c>
      <c r="J540" s="2" t="str">
        <f t="shared" si="8"/>
        <v>收款单1008</v>
      </c>
    </row>
    <row r="541" spans="1:10">
      <c r="A541" s="2">
        <v>548</v>
      </c>
      <c r="B541" s="2" t="s">
        <v>36</v>
      </c>
      <c r="C541" s="3">
        <v>45069.347332268517</v>
      </c>
      <c r="D541" s="2" t="s">
        <v>19</v>
      </c>
      <c r="E541" s="2">
        <v>411.05</v>
      </c>
      <c r="F541" s="3">
        <v>45070.348916932868</v>
      </c>
      <c r="G541" s="2">
        <v>988</v>
      </c>
      <c r="H541" s="2" t="s">
        <v>18</v>
      </c>
      <c r="I541" s="2">
        <v>0</v>
      </c>
      <c r="J541" s="2" t="str">
        <f t="shared" si="8"/>
        <v>付款单988</v>
      </c>
    </row>
    <row r="542" spans="1:10">
      <c r="A542" s="2">
        <v>549</v>
      </c>
      <c r="B542" s="2" t="s">
        <v>36</v>
      </c>
      <c r="C542" s="3">
        <v>45069.34757164352</v>
      </c>
      <c r="D542" s="2" t="s">
        <v>19</v>
      </c>
      <c r="E542" s="2">
        <v>94012.18</v>
      </c>
      <c r="F542" s="3">
        <v>45075.349178240736</v>
      </c>
      <c r="G542" s="2">
        <v>983</v>
      </c>
      <c r="H542" s="2" t="s">
        <v>18</v>
      </c>
      <c r="I542" s="2">
        <v>0</v>
      </c>
      <c r="J542" s="2" t="str">
        <f t="shared" si="8"/>
        <v>付款单983</v>
      </c>
    </row>
    <row r="543" spans="1:10">
      <c r="A543" s="2">
        <v>550</v>
      </c>
      <c r="B543" s="2" t="s">
        <v>36</v>
      </c>
      <c r="C543" s="3">
        <v>45069.348147962963</v>
      </c>
      <c r="D543" s="2" t="s">
        <v>19</v>
      </c>
      <c r="E543" s="2">
        <v>102823.33</v>
      </c>
      <c r="F543" s="3">
        <v>45075.349849537037</v>
      </c>
      <c r="G543" s="2">
        <v>940</v>
      </c>
      <c r="H543" s="2" t="s">
        <v>18</v>
      </c>
      <c r="I543" s="2">
        <v>0</v>
      </c>
      <c r="J543" s="2" t="str">
        <f t="shared" si="8"/>
        <v>付款单940</v>
      </c>
    </row>
    <row r="544" spans="1:10">
      <c r="A544" s="2">
        <v>551</v>
      </c>
      <c r="B544" s="2" t="s">
        <v>36</v>
      </c>
      <c r="C544" s="3">
        <v>45069.348354629627</v>
      </c>
      <c r="D544" s="2" t="s">
        <v>19</v>
      </c>
      <c r="E544" s="2">
        <v>3600</v>
      </c>
      <c r="F544" s="3">
        <v>45075.350011574083</v>
      </c>
      <c r="G544" s="2">
        <v>912</v>
      </c>
      <c r="H544" s="2" t="s">
        <v>18</v>
      </c>
      <c r="I544" s="2">
        <v>0</v>
      </c>
      <c r="J544" s="2" t="str">
        <f t="shared" si="8"/>
        <v>付款单912</v>
      </c>
    </row>
    <row r="545" spans="1:10">
      <c r="A545" s="2">
        <v>552</v>
      </c>
      <c r="B545" s="2" t="s">
        <v>36</v>
      </c>
      <c r="C545" s="3">
        <v>45069.348536840283</v>
      </c>
      <c r="D545" s="2" t="s">
        <v>19</v>
      </c>
      <c r="E545" s="2">
        <v>3600</v>
      </c>
      <c r="F545" s="3">
        <v>45075.350185185183</v>
      </c>
      <c r="G545" s="2">
        <v>974</v>
      </c>
      <c r="H545" s="2" t="s">
        <v>18</v>
      </c>
      <c r="I545" s="2">
        <v>0</v>
      </c>
      <c r="J545" s="2" t="str">
        <f t="shared" si="8"/>
        <v>付款单974</v>
      </c>
    </row>
    <row r="546" spans="1:10">
      <c r="A546" s="2">
        <v>553</v>
      </c>
      <c r="B546" s="2" t="s">
        <v>36</v>
      </c>
      <c r="C546" s="3">
        <v>45069.348810694442</v>
      </c>
      <c r="D546" s="2" t="s">
        <v>19</v>
      </c>
      <c r="E546" s="2">
        <v>8699.4</v>
      </c>
      <c r="F546" s="3">
        <v>45075.350347222222</v>
      </c>
      <c r="G546" s="2">
        <v>942</v>
      </c>
      <c r="H546" s="2" t="s">
        <v>18</v>
      </c>
      <c r="I546" s="2">
        <v>0</v>
      </c>
      <c r="J546" s="2" t="str">
        <f t="shared" si="8"/>
        <v>付款单942</v>
      </c>
    </row>
    <row r="547" spans="1:10">
      <c r="A547" s="2">
        <v>554</v>
      </c>
      <c r="B547" s="2" t="s">
        <v>38</v>
      </c>
      <c r="C547" s="3">
        <v>45069.353500798607</v>
      </c>
      <c r="D547" s="2" t="s">
        <v>30</v>
      </c>
      <c r="E547" s="2">
        <v>22730.48</v>
      </c>
      <c r="F547" s="3">
        <v>45069.357673611114</v>
      </c>
      <c r="G547" s="2">
        <v>1013</v>
      </c>
      <c r="H547" s="2" t="s">
        <v>18</v>
      </c>
      <c r="I547" s="2">
        <v>0</v>
      </c>
      <c r="J547" s="2" t="str">
        <f t="shared" si="8"/>
        <v>付款单1013</v>
      </c>
    </row>
    <row r="548" spans="1:10">
      <c r="A548" s="2">
        <v>555</v>
      </c>
      <c r="B548" s="2" t="s">
        <v>36</v>
      </c>
      <c r="C548" s="3">
        <v>45069.395085555552</v>
      </c>
      <c r="D548" s="2" t="s">
        <v>19</v>
      </c>
      <c r="E548" s="2">
        <v>143582.04999999999</v>
      </c>
      <c r="F548" s="3">
        <v>45069.396620370368</v>
      </c>
      <c r="G548" s="2">
        <v>995</v>
      </c>
      <c r="H548" s="2" t="s">
        <v>18</v>
      </c>
      <c r="I548" s="2">
        <v>0</v>
      </c>
      <c r="J548" s="2" t="str">
        <f t="shared" si="8"/>
        <v>付款单995</v>
      </c>
    </row>
    <row r="549" spans="1:10">
      <c r="A549" s="2">
        <v>556</v>
      </c>
      <c r="B549" s="2" t="s">
        <v>46</v>
      </c>
      <c r="C549" s="3">
        <v>45070.324554756953</v>
      </c>
      <c r="D549" s="2" t="s">
        <v>30</v>
      </c>
      <c r="E549" s="2">
        <v>61889.26</v>
      </c>
      <c r="F549" s="3">
        <v>45070.328796296293</v>
      </c>
      <c r="G549" s="2">
        <v>972</v>
      </c>
      <c r="H549" s="2" t="s">
        <v>18</v>
      </c>
      <c r="I549" s="2">
        <v>0</v>
      </c>
      <c r="J549" s="2" t="str">
        <f t="shared" si="8"/>
        <v>付款单972</v>
      </c>
    </row>
    <row r="550" spans="1:10">
      <c r="A550" s="2">
        <v>557</v>
      </c>
      <c r="B550" s="2" t="s">
        <v>46</v>
      </c>
      <c r="C550" s="3">
        <v>45070.324793032407</v>
      </c>
      <c r="D550" s="2" t="s">
        <v>30</v>
      </c>
      <c r="E550" s="2">
        <v>32354.2</v>
      </c>
      <c r="F550" s="3">
        <v>45079.388271041673</v>
      </c>
      <c r="G550" s="2">
        <v>971</v>
      </c>
      <c r="H550" s="2" t="s">
        <v>18</v>
      </c>
      <c r="I550" s="2">
        <v>0</v>
      </c>
      <c r="J550" s="2" t="str">
        <f t="shared" si="8"/>
        <v>付款单971</v>
      </c>
    </row>
    <row r="551" spans="1:10">
      <c r="A551" s="2">
        <v>558</v>
      </c>
      <c r="B551" s="2" t="s">
        <v>46</v>
      </c>
      <c r="C551" s="3">
        <v>45070.325127129632</v>
      </c>
      <c r="D551" s="2" t="s">
        <v>30</v>
      </c>
      <c r="E551" s="2">
        <v>171385.63</v>
      </c>
      <c r="F551" s="3">
        <v>45091.33457175926</v>
      </c>
      <c r="G551" s="2">
        <v>946</v>
      </c>
      <c r="H551" s="2" t="s">
        <v>18</v>
      </c>
      <c r="I551" s="2">
        <v>0</v>
      </c>
      <c r="J551" s="2" t="str">
        <f t="shared" si="8"/>
        <v>付款单946</v>
      </c>
    </row>
    <row r="552" spans="1:10">
      <c r="A552" s="2">
        <v>559</v>
      </c>
      <c r="B552" s="2" t="s">
        <v>46</v>
      </c>
      <c r="C552" s="3">
        <v>45070.325407094897</v>
      </c>
      <c r="D552" s="2" t="s">
        <v>30</v>
      </c>
      <c r="E552" s="2">
        <v>89596.25</v>
      </c>
      <c r="F552" s="3">
        <v>45079.349016203712</v>
      </c>
      <c r="G552" s="2">
        <v>945</v>
      </c>
      <c r="H552" s="2" t="s">
        <v>18</v>
      </c>
      <c r="I552" s="2">
        <v>0</v>
      </c>
      <c r="J552" s="2" t="str">
        <f t="shared" si="8"/>
        <v>付款单945</v>
      </c>
    </row>
    <row r="553" spans="1:10">
      <c r="A553" s="2">
        <v>560</v>
      </c>
      <c r="B553" s="2" t="s">
        <v>27</v>
      </c>
      <c r="C553" s="3">
        <v>45070.330306736112</v>
      </c>
      <c r="D553" s="2" t="s">
        <v>19</v>
      </c>
      <c r="E553" s="2">
        <v>1159.5999999999999</v>
      </c>
      <c r="F553" s="3">
        <v>45068.334386574083</v>
      </c>
      <c r="G553" s="2">
        <v>651</v>
      </c>
      <c r="H553" s="2" t="s">
        <v>18</v>
      </c>
      <c r="I553" s="2">
        <v>0</v>
      </c>
      <c r="J553" s="2" t="str">
        <f t="shared" si="8"/>
        <v>付款单651</v>
      </c>
    </row>
    <row r="554" spans="1:10">
      <c r="A554" s="2">
        <v>561</v>
      </c>
      <c r="B554" s="2" t="s">
        <v>27</v>
      </c>
      <c r="C554" s="3">
        <v>45071.101855763889</v>
      </c>
      <c r="D554" s="2" t="s">
        <v>19</v>
      </c>
      <c r="E554" s="2">
        <v>101308</v>
      </c>
      <c r="F554" s="3">
        <v>45071.106203703697</v>
      </c>
      <c r="G554" s="2">
        <v>960</v>
      </c>
      <c r="H554" s="2" t="s">
        <v>18</v>
      </c>
      <c r="I554" s="2">
        <v>12.79</v>
      </c>
      <c r="J554" s="2" t="str">
        <f t="shared" si="8"/>
        <v>付款单960</v>
      </c>
    </row>
    <row r="555" spans="1:10">
      <c r="A555" s="2">
        <v>562</v>
      </c>
      <c r="B555" s="2" t="s">
        <v>36</v>
      </c>
      <c r="C555" s="3">
        <v>45071.166341736112</v>
      </c>
      <c r="D555" s="2" t="s">
        <v>19</v>
      </c>
      <c r="E555" s="2">
        <v>63000</v>
      </c>
      <c r="F555" s="3">
        <v>45071.167997685188</v>
      </c>
      <c r="G555" s="2">
        <v>1014</v>
      </c>
      <c r="H555" s="2" t="s">
        <v>18</v>
      </c>
      <c r="I555" s="2">
        <v>0</v>
      </c>
      <c r="J555" s="2" t="str">
        <f t="shared" si="8"/>
        <v>付款单1014</v>
      </c>
    </row>
    <row r="556" spans="1:10">
      <c r="A556" s="2">
        <v>563</v>
      </c>
      <c r="B556" s="2" t="s">
        <v>27</v>
      </c>
      <c r="C556" s="3">
        <v>45071.289379629627</v>
      </c>
      <c r="D556" s="2" t="s">
        <v>19</v>
      </c>
      <c r="E556" s="2">
        <v>5450</v>
      </c>
      <c r="F556" s="3">
        <v>45071.293738425928</v>
      </c>
      <c r="G556" s="2">
        <v>1016</v>
      </c>
      <c r="H556" s="2" t="s">
        <v>18</v>
      </c>
      <c r="I556" s="2">
        <v>15.99</v>
      </c>
      <c r="J556" s="2" t="str">
        <f t="shared" si="8"/>
        <v>付款单1016</v>
      </c>
    </row>
    <row r="557" spans="1:10">
      <c r="A557" s="2">
        <v>564</v>
      </c>
      <c r="B557" s="2" t="s">
        <v>82</v>
      </c>
      <c r="C557" s="3">
        <v>45071.30118613426</v>
      </c>
      <c r="D557" s="2" t="s">
        <v>19</v>
      </c>
      <c r="E557" s="2">
        <v>89900</v>
      </c>
      <c r="F557" s="3">
        <v>45071.305532407408</v>
      </c>
      <c r="G557" s="2">
        <v>962</v>
      </c>
      <c r="H557" s="2" t="s">
        <v>18</v>
      </c>
      <c r="I557" s="2">
        <v>0</v>
      </c>
      <c r="J557" s="2" t="str">
        <f t="shared" si="8"/>
        <v>付款单962</v>
      </c>
    </row>
    <row r="558" spans="1:10">
      <c r="A558" s="2">
        <v>565</v>
      </c>
      <c r="B558" s="2" t="s">
        <v>31</v>
      </c>
      <c r="C558" s="3">
        <v>45072.285845833343</v>
      </c>
      <c r="D558" s="2" t="s">
        <v>30</v>
      </c>
      <c r="E558" s="2">
        <v>75863.59</v>
      </c>
      <c r="F558" s="3">
        <v>45071.287407407413</v>
      </c>
      <c r="G558" s="2">
        <v>134</v>
      </c>
      <c r="H558" s="2" t="s">
        <v>885</v>
      </c>
      <c r="I558" s="2">
        <v>0.9</v>
      </c>
      <c r="J558" s="2" t="str">
        <f t="shared" si="8"/>
        <v>报销单134</v>
      </c>
    </row>
    <row r="559" spans="1:10">
      <c r="A559" s="2">
        <v>566</v>
      </c>
      <c r="B559" s="2" t="s">
        <v>77</v>
      </c>
      <c r="C559" s="3">
        <v>45072.286091712973</v>
      </c>
      <c r="D559" s="2" t="s">
        <v>30</v>
      </c>
      <c r="E559" s="2">
        <v>75863.59</v>
      </c>
      <c r="F559" s="3">
        <v>45071.287750173607</v>
      </c>
      <c r="G559" s="2">
        <v>138</v>
      </c>
      <c r="H559" s="2" t="s">
        <v>885</v>
      </c>
      <c r="I559" s="2">
        <v>0</v>
      </c>
      <c r="J559" s="2" t="str">
        <f t="shared" si="8"/>
        <v>报销单138</v>
      </c>
    </row>
    <row r="560" spans="1:10">
      <c r="A560" s="2">
        <v>567</v>
      </c>
      <c r="B560" s="2" t="s">
        <v>31</v>
      </c>
      <c r="C560" s="3">
        <v>45072.293300393518</v>
      </c>
      <c r="D560" s="2" t="s">
        <v>30</v>
      </c>
      <c r="E560" s="2">
        <v>25000</v>
      </c>
      <c r="F560" s="3">
        <v>45071.294895833344</v>
      </c>
      <c r="G560" s="2">
        <v>1029</v>
      </c>
      <c r="H560" s="2" t="s">
        <v>26</v>
      </c>
      <c r="I560" s="2">
        <v>0</v>
      </c>
      <c r="J560" s="2" t="str">
        <f t="shared" si="8"/>
        <v>收款单1029</v>
      </c>
    </row>
    <row r="561" spans="1:10">
      <c r="A561" s="2">
        <v>568</v>
      </c>
      <c r="B561" s="2" t="s">
        <v>31</v>
      </c>
      <c r="C561" s="3">
        <v>45072.293495891201</v>
      </c>
      <c r="D561" s="2" t="s">
        <v>30</v>
      </c>
      <c r="E561" s="2">
        <v>100000</v>
      </c>
      <c r="F561" s="3">
        <v>45071.29515046296</v>
      </c>
      <c r="G561" s="2">
        <v>1027</v>
      </c>
      <c r="H561" s="2" t="s">
        <v>26</v>
      </c>
      <c r="I561" s="2">
        <v>0</v>
      </c>
      <c r="J561" s="2" t="str">
        <f t="shared" si="8"/>
        <v>收款单1027</v>
      </c>
    </row>
    <row r="562" spans="1:10">
      <c r="A562" s="2">
        <v>569</v>
      </c>
      <c r="B562" s="2" t="s">
        <v>31</v>
      </c>
      <c r="C562" s="3">
        <v>45072.294107326386</v>
      </c>
      <c r="D562" s="2" t="s">
        <v>30</v>
      </c>
      <c r="E562" s="2">
        <v>22446.04</v>
      </c>
      <c r="F562" s="3">
        <v>45071.29583333333</v>
      </c>
      <c r="G562" s="2">
        <v>132</v>
      </c>
      <c r="H562" s="2" t="s">
        <v>885</v>
      </c>
      <c r="I562" s="2">
        <v>1.8</v>
      </c>
      <c r="J562" s="2" t="str">
        <f t="shared" si="8"/>
        <v>报销单132</v>
      </c>
    </row>
    <row r="563" spans="1:10">
      <c r="A563" s="2">
        <v>570</v>
      </c>
      <c r="B563" s="2" t="s">
        <v>21</v>
      </c>
      <c r="C563" s="3">
        <v>45072.300879988426</v>
      </c>
      <c r="D563" s="2" t="s">
        <v>19</v>
      </c>
      <c r="E563" s="2">
        <v>70982.53</v>
      </c>
      <c r="F563" s="3">
        <v>45072.305185185192</v>
      </c>
      <c r="G563" s="2">
        <v>884</v>
      </c>
      <c r="H563" s="2" t="s">
        <v>18</v>
      </c>
      <c r="I563" s="2">
        <v>84.26</v>
      </c>
      <c r="J563" s="2" t="str">
        <f t="shared" si="8"/>
        <v>付款单884</v>
      </c>
    </row>
    <row r="564" spans="1:10">
      <c r="A564" s="2">
        <v>571</v>
      </c>
      <c r="B564" s="2" t="s">
        <v>36</v>
      </c>
      <c r="C564" s="3">
        <v>45072.302951122692</v>
      </c>
      <c r="D564" s="2" t="s">
        <v>19</v>
      </c>
      <c r="E564" s="2">
        <v>0.18</v>
      </c>
      <c r="F564" s="3">
        <v>45016.304583333331</v>
      </c>
      <c r="G564" s="2">
        <v>1036</v>
      </c>
      <c r="H564" s="2" t="s">
        <v>26</v>
      </c>
      <c r="I564" s="2">
        <v>0</v>
      </c>
      <c r="J564" s="2" t="str">
        <f t="shared" si="8"/>
        <v>收款单1036</v>
      </c>
    </row>
    <row r="565" spans="1:10">
      <c r="A565" s="2">
        <v>572</v>
      </c>
      <c r="B565" s="2" t="s">
        <v>82</v>
      </c>
      <c r="C565" s="3">
        <v>45072.31711074074</v>
      </c>
      <c r="D565" s="2" t="s">
        <v>19</v>
      </c>
      <c r="E565" s="2">
        <v>16165</v>
      </c>
      <c r="F565" s="3">
        <v>45073.102048611108</v>
      </c>
      <c r="G565" s="2">
        <v>1031</v>
      </c>
      <c r="H565" s="2" t="s">
        <v>18</v>
      </c>
      <c r="I565" s="2">
        <v>15.99</v>
      </c>
      <c r="J565" s="2" t="str">
        <f t="shared" si="8"/>
        <v>付款单1031</v>
      </c>
    </row>
    <row r="566" spans="1:10">
      <c r="A566" s="2">
        <v>573</v>
      </c>
      <c r="B566" s="2" t="s">
        <v>105</v>
      </c>
      <c r="C566" s="3">
        <v>45072.320513101848</v>
      </c>
      <c r="D566" s="2" t="s">
        <v>19</v>
      </c>
      <c r="E566" s="2">
        <v>4200</v>
      </c>
      <c r="F566" s="3">
        <v>45072.324861111112</v>
      </c>
      <c r="G566" s="2">
        <v>1037</v>
      </c>
      <c r="H566" s="2" t="s">
        <v>18</v>
      </c>
      <c r="I566" s="2">
        <v>0</v>
      </c>
      <c r="J566" s="2" t="str">
        <f t="shared" si="8"/>
        <v>付款单1037</v>
      </c>
    </row>
    <row r="567" spans="1:10">
      <c r="A567" s="2">
        <v>574</v>
      </c>
      <c r="B567" s="2" t="s">
        <v>82</v>
      </c>
      <c r="C567" s="3">
        <v>45072.334675752318</v>
      </c>
      <c r="D567" s="2" t="s">
        <v>19</v>
      </c>
      <c r="E567" s="2">
        <v>101308</v>
      </c>
      <c r="F567" s="3">
        <v>45071.339016203703</v>
      </c>
      <c r="G567" s="2">
        <v>1020</v>
      </c>
      <c r="H567" s="2" t="s">
        <v>26</v>
      </c>
      <c r="I567" s="2">
        <v>0</v>
      </c>
      <c r="J567" s="2" t="str">
        <f t="shared" si="8"/>
        <v>收款单1020</v>
      </c>
    </row>
    <row r="568" spans="1:10">
      <c r="A568" s="2">
        <v>575</v>
      </c>
      <c r="B568" s="2" t="s">
        <v>82</v>
      </c>
      <c r="C568" s="3">
        <v>45075.23810033565</v>
      </c>
      <c r="D568" s="2" t="s">
        <v>19</v>
      </c>
      <c r="E568" s="2">
        <v>4200</v>
      </c>
      <c r="F568" s="3">
        <v>45072.242569444446</v>
      </c>
      <c r="G568" s="2">
        <v>1039</v>
      </c>
      <c r="H568" s="2" t="s">
        <v>26</v>
      </c>
      <c r="I568" s="2">
        <v>0</v>
      </c>
      <c r="J568" s="2" t="str">
        <f t="shared" si="8"/>
        <v>收款单1039</v>
      </c>
    </row>
    <row r="569" spans="1:10">
      <c r="A569" s="2">
        <v>576</v>
      </c>
      <c r="B569" s="2" t="s">
        <v>46</v>
      </c>
      <c r="C569" s="3">
        <v>45075.250377141201</v>
      </c>
      <c r="D569" s="2" t="s">
        <v>30</v>
      </c>
      <c r="E569" s="2">
        <v>10678.33</v>
      </c>
      <c r="F569" s="3">
        <v>45075.254803240743</v>
      </c>
      <c r="G569" s="2">
        <v>1022</v>
      </c>
      <c r="H569" s="2" t="s">
        <v>18</v>
      </c>
      <c r="I569" s="2">
        <v>0</v>
      </c>
      <c r="J569" s="2" t="str">
        <f t="shared" si="8"/>
        <v>付款单1022</v>
      </c>
    </row>
    <row r="570" spans="1:10">
      <c r="A570" s="2">
        <v>577</v>
      </c>
      <c r="B570" s="2" t="s">
        <v>46</v>
      </c>
      <c r="C570" s="3">
        <v>45075.250998518517</v>
      </c>
      <c r="D570" s="2" t="s">
        <v>30</v>
      </c>
      <c r="E570" s="2">
        <v>4574.45</v>
      </c>
      <c r="F570" s="3">
        <v>45075.25540509259</v>
      </c>
      <c r="G570" s="2">
        <v>1015</v>
      </c>
      <c r="H570" s="2" t="s">
        <v>18</v>
      </c>
      <c r="I570" s="2">
        <v>0</v>
      </c>
      <c r="J570" s="2" t="str">
        <f t="shared" si="8"/>
        <v>付款单1015</v>
      </c>
    </row>
    <row r="571" spans="1:10">
      <c r="A571" s="2">
        <v>578</v>
      </c>
      <c r="B571" s="2" t="s">
        <v>46</v>
      </c>
      <c r="C571" s="3">
        <v>45075.251639571761</v>
      </c>
      <c r="D571" s="2" t="s">
        <v>30</v>
      </c>
      <c r="E571" s="2">
        <v>29573.3</v>
      </c>
      <c r="F571" s="3">
        <v>45075.256041666667</v>
      </c>
      <c r="G571" s="2">
        <v>994</v>
      </c>
      <c r="H571" s="2" t="s">
        <v>18</v>
      </c>
      <c r="I571" s="2">
        <v>0</v>
      </c>
      <c r="J571" s="2" t="str">
        <f t="shared" si="8"/>
        <v>付款单994</v>
      </c>
    </row>
    <row r="572" spans="1:10">
      <c r="A572" s="2">
        <v>579</v>
      </c>
      <c r="B572" s="2" t="s">
        <v>46</v>
      </c>
      <c r="C572" s="3">
        <v>45075.285166747693</v>
      </c>
      <c r="D572" s="2" t="s">
        <v>30</v>
      </c>
      <c r="E572" s="2">
        <v>60000</v>
      </c>
      <c r="F572" s="3">
        <v>45075.289675925917</v>
      </c>
      <c r="G572" s="2">
        <v>1035</v>
      </c>
      <c r="H572" s="2" t="s">
        <v>18</v>
      </c>
      <c r="I572" s="2">
        <v>0</v>
      </c>
      <c r="J572" s="2" t="str">
        <f t="shared" si="8"/>
        <v>付款单1035</v>
      </c>
    </row>
    <row r="573" spans="1:10">
      <c r="A573" s="2">
        <v>580</v>
      </c>
      <c r="B573" s="2" t="s">
        <v>27</v>
      </c>
      <c r="C573" s="3">
        <v>45075.334367650466</v>
      </c>
      <c r="D573" s="2" t="s">
        <v>19</v>
      </c>
      <c r="E573" s="2">
        <v>20000</v>
      </c>
      <c r="F573" s="3">
        <v>45073.338865740741</v>
      </c>
      <c r="G573" s="2">
        <v>1043</v>
      </c>
      <c r="H573" s="2" t="s">
        <v>26</v>
      </c>
      <c r="I573" s="2">
        <v>0</v>
      </c>
      <c r="J573" s="2" t="str">
        <f t="shared" si="8"/>
        <v>收款单1043</v>
      </c>
    </row>
    <row r="574" spans="1:10">
      <c r="A574" s="2">
        <v>581</v>
      </c>
      <c r="B574" s="2" t="s">
        <v>36</v>
      </c>
      <c r="C574" s="3">
        <v>45075.337020694453</v>
      </c>
      <c r="D574" s="2" t="s">
        <v>19</v>
      </c>
      <c r="E574" s="2">
        <v>171739.72</v>
      </c>
      <c r="F574" s="3">
        <v>45075.338703703703</v>
      </c>
      <c r="G574" s="2">
        <v>1041</v>
      </c>
      <c r="H574" s="2" t="s">
        <v>26</v>
      </c>
      <c r="I574" s="2">
        <v>0</v>
      </c>
      <c r="J574" s="2" t="str">
        <f t="shared" si="8"/>
        <v>收款单1041</v>
      </c>
    </row>
    <row r="575" spans="1:10">
      <c r="A575" s="2">
        <v>582</v>
      </c>
      <c r="B575" s="2" t="s">
        <v>27</v>
      </c>
      <c r="C575" s="3">
        <v>45075.341675925927</v>
      </c>
      <c r="D575" s="2" t="s">
        <v>19</v>
      </c>
      <c r="E575" s="2">
        <v>10000</v>
      </c>
      <c r="F575" s="3">
        <v>45075.346180555563</v>
      </c>
      <c r="G575" s="2">
        <v>1045</v>
      </c>
      <c r="H575" s="2" t="s">
        <v>18</v>
      </c>
      <c r="I575" s="2">
        <v>0</v>
      </c>
      <c r="J575" s="2" t="str">
        <f t="shared" si="8"/>
        <v>付款单1045</v>
      </c>
    </row>
    <row r="576" spans="1:10">
      <c r="A576" s="2">
        <v>583</v>
      </c>
      <c r="B576" s="2" t="s">
        <v>27</v>
      </c>
      <c r="C576" s="3">
        <v>45075.392750150473</v>
      </c>
      <c r="D576" s="2" t="s">
        <v>19</v>
      </c>
      <c r="E576" s="2">
        <v>144873.07999999999</v>
      </c>
      <c r="F576" s="3">
        <v>45070.397187499999</v>
      </c>
      <c r="G576" s="2">
        <v>1018</v>
      </c>
      <c r="H576" s="2" t="s">
        <v>26</v>
      </c>
      <c r="I576" s="2">
        <v>0</v>
      </c>
      <c r="J576" s="2" t="str">
        <f t="shared" si="8"/>
        <v>收款单1018</v>
      </c>
    </row>
    <row r="577" spans="1:10">
      <c r="A577" s="2">
        <v>584</v>
      </c>
      <c r="B577" s="2" t="s">
        <v>27</v>
      </c>
      <c r="C577" s="3">
        <v>45076.258906678238</v>
      </c>
      <c r="D577" s="2" t="s">
        <v>19</v>
      </c>
      <c r="E577" s="2">
        <v>6994.28</v>
      </c>
      <c r="F577" s="3">
        <v>45076.260208333333</v>
      </c>
      <c r="G577" s="2">
        <v>217</v>
      </c>
      <c r="H577" s="2" t="s">
        <v>18</v>
      </c>
      <c r="I577" s="2">
        <v>0</v>
      </c>
      <c r="J577" s="2" t="str">
        <f t="shared" si="8"/>
        <v>付款单217</v>
      </c>
    </row>
    <row r="578" spans="1:10">
      <c r="A578" s="2">
        <v>585</v>
      </c>
      <c r="B578" s="2" t="s">
        <v>27</v>
      </c>
      <c r="C578" s="3">
        <v>45077.295131423612</v>
      </c>
      <c r="D578" s="2" t="s">
        <v>19</v>
      </c>
      <c r="E578" s="2">
        <v>91510</v>
      </c>
      <c r="F578" s="3">
        <v>45077.299733796302</v>
      </c>
      <c r="G578" s="2">
        <v>999</v>
      </c>
      <c r="H578" s="2" t="s">
        <v>18</v>
      </c>
      <c r="I578" s="2">
        <v>35.18</v>
      </c>
      <c r="J578" s="2" t="str">
        <f t="shared" si="8"/>
        <v>付款单999</v>
      </c>
    </row>
    <row r="579" spans="1:10">
      <c r="A579" s="2">
        <v>586</v>
      </c>
      <c r="B579" s="2" t="s">
        <v>27</v>
      </c>
      <c r="C579" s="3">
        <v>45077.298912233797</v>
      </c>
      <c r="D579" s="2" t="s">
        <v>19</v>
      </c>
      <c r="E579" s="2">
        <v>4412.1000000000004</v>
      </c>
      <c r="F579" s="3">
        <v>45077.303437499999</v>
      </c>
      <c r="G579" s="2">
        <v>633</v>
      </c>
      <c r="H579" s="2" t="s">
        <v>18</v>
      </c>
      <c r="I579" s="2">
        <v>7.04</v>
      </c>
      <c r="J579" s="2" t="str">
        <f t="shared" ref="J579:J642" si="9">H579&amp;G579</f>
        <v>付款单633</v>
      </c>
    </row>
    <row r="580" spans="1:10">
      <c r="A580" s="2">
        <v>587</v>
      </c>
      <c r="B580" s="2" t="s">
        <v>635</v>
      </c>
      <c r="C580" s="3">
        <v>45077.396196550922</v>
      </c>
      <c r="D580" s="2" t="s">
        <v>634</v>
      </c>
      <c r="E580" s="2">
        <v>15955.09</v>
      </c>
      <c r="F580" s="3">
        <v>45077.400613425933</v>
      </c>
      <c r="G580" s="2">
        <v>1064</v>
      </c>
      <c r="H580" s="2" t="s">
        <v>18</v>
      </c>
      <c r="I580" s="2">
        <v>0</v>
      </c>
      <c r="J580" s="2" t="str">
        <f t="shared" si="9"/>
        <v>付款单1064</v>
      </c>
    </row>
    <row r="581" spans="1:10">
      <c r="A581" s="2">
        <v>588</v>
      </c>
      <c r="B581" s="2" t="s">
        <v>27</v>
      </c>
      <c r="C581" s="3">
        <v>45077.396430335648</v>
      </c>
      <c r="D581" s="2" t="s">
        <v>19</v>
      </c>
      <c r="E581" s="2">
        <v>11729.85</v>
      </c>
      <c r="F581" s="3">
        <v>45077.400995370372</v>
      </c>
      <c r="G581" s="2">
        <v>1066</v>
      </c>
      <c r="H581" s="2" t="s">
        <v>26</v>
      </c>
      <c r="I581" s="2">
        <v>0</v>
      </c>
      <c r="J581" s="2" t="str">
        <f t="shared" si="9"/>
        <v>收款单1066</v>
      </c>
    </row>
    <row r="582" spans="1:10">
      <c r="A582" s="2">
        <v>589</v>
      </c>
      <c r="B582" s="2" t="s">
        <v>36</v>
      </c>
      <c r="C582" s="3">
        <v>45078.324497337962</v>
      </c>
      <c r="D582" s="2" t="s">
        <v>19</v>
      </c>
      <c r="E582" s="2">
        <v>0.24</v>
      </c>
      <c r="F582" s="3">
        <v>45077.326307870368</v>
      </c>
      <c r="G582" s="2">
        <v>1069</v>
      </c>
      <c r="H582" s="2" t="s">
        <v>26</v>
      </c>
      <c r="I582" s="2">
        <v>0</v>
      </c>
      <c r="J582" s="2" t="str">
        <f t="shared" si="9"/>
        <v>收款单1069</v>
      </c>
    </row>
    <row r="583" spans="1:10">
      <c r="A583" s="2">
        <v>590</v>
      </c>
      <c r="B583" s="2" t="s">
        <v>27</v>
      </c>
      <c r="C583" s="3">
        <v>45078.359965057869</v>
      </c>
      <c r="D583" s="2" t="s">
        <v>19</v>
      </c>
      <c r="E583" s="2">
        <v>20299.78</v>
      </c>
      <c r="F583" s="3">
        <v>45077.364444444444</v>
      </c>
      <c r="G583" s="2">
        <v>1056</v>
      </c>
      <c r="H583" s="2" t="s">
        <v>26</v>
      </c>
      <c r="I583" s="2">
        <v>0</v>
      </c>
      <c r="J583" s="2" t="str">
        <f t="shared" si="9"/>
        <v>收款单1056</v>
      </c>
    </row>
    <row r="584" spans="1:10">
      <c r="A584" s="2">
        <v>591</v>
      </c>
      <c r="B584" s="2" t="s">
        <v>27</v>
      </c>
      <c r="C584" s="3">
        <v>45079.085105543978</v>
      </c>
      <c r="D584" s="2" t="s">
        <v>19</v>
      </c>
      <c r="E584" s="2">
        <v>999</v>
      </c>
      <c r="F584" s="3">
        <v>45079.089780092603</v>
      </c>
      <c r="G584" s="2">
        <v>1060</v>
      </c>
      <c r="H584" s="2" t="s">
        <v>18</v>
      </c>
      <c r="I584" s="2">
        <v>15.99</v>
      </c>
      <c r="J584" s="2" t="str">
        <f t="shared" si="9"/>
        <v>付款单1060</v>
      </c>
    </row>
    <row r="585" spans="1:10">
      <c r="A585" s="2">
        <v>592</v>
      </c>
      <c r="B585" s="2" t="s">
        <v>46</v>
      </c>
      <c r="C585" s="3">
        <v>45079.158176307872</v>
      </c>
      <c r="D585" s="2" t="s">
        <v>30</v>
      </c>
      <c r="E585" s="2">
        <v>1047.98</v>
      </c>
      <c r="F585" s="3">
        <v>45079.162824074083</v>
      </c>
      <c r="G585" s="2">
        <v>1053</v>
      </c>
      <c r="H585" s="2" t="s">
        <v>18</v>
      </c>
      <c r="I585" s="2">
        <v>0</v>
      </c>
      <c r="J585" s="2" t="str">
        <f t="shared" si="9"/>
        <v>付款单1053</v>
      </c>
    </row>
    <row r="586" spans="1:10">
      <c r="A586" s="2">
        <v>593</v>
      </c>
      <c r="B586" s="2" t="s">
        <v>46</v>
      </c>
      <c r="C586" s="3">
        <v>45079.160347048608</v>
      </c>
      <c r="D586" s="2" t="s">
        <v>30</v>
      </c>
      <c r="E586" s="2">
        <v>4527</v>
      </c>
      <c r="F586" s="3">
        <v>45079.164988425917</v>
      </c>
      <c r="G586" s="2">
        <v>1054</v>
      </c>
      <c r="H586" s="2" t="s">
        <v>18</v>
      </c>
      <c r="I586" s="2">
        <v>0</v>
      </c>
      <c r="J586" s="2" t="str">
        <f t="shared" si="9"/>
        <v>付款单1054</v>
      </c>
    </row>
    <row r="587" spans="1:10">
      <c r="A587" s="2">
        <v>594</v>
      </c>
      <c r="B587" s="2" t="s">
        <v>46</v>
      </c>
      <c r="C587" s="3">
        <v>45079.162020451389</v>
      </c>
      <c r="D587" s="2" t="s">
        <v>30</v>
      </c>
      <c r="E587" s="2">
        <v>8884.9699999999993</v>
      </c>
      <c r="F587" s="3">
        <v>45079.166643518518</v>
      </c>
      <c r="G587" s="2">
        <v>1051</v>
      </c>
      <c r="H587" s="2" t="s">
        <v>18</v>
      </c>
      <c r="I587" s="2">
        <v>0</v>
      </c>
      <c r="J587" s="2" t="str">
        <f t="shared" si="9"/>
        <v>付款单1051</v>
      </c>
    </row>
    <row r="588" spans="1:10">
      <c r="A588" s="2">
        <v>595</v>
      </c>
      <c r="B588" s="2" t="s">
        <v>46</v>
      </c>
      <c r="C588" s="3">
        <v>45079.252269930563</v>
      </c>
      <c r="D588" s="2" t="s">
        <v>30</v>
      </c>
      <c r="E588" s="2">
        <v>716</v>
      </c>
      <c r="F588" s="3">
        <v>45079.256898148153</v>
      </c>
      <c r="G588" s="2">
        <v>130</v>
      </c>
      <c r="H588" s="2" t="s">
        <v>885</v>
      </c>
      <c r="I588" s="2">
        <v>0</v>
      </c>
      <c r="J588" s="2" t="str">
        <f t="shared" si="9"/>
        <v>报销单130</v>
      </c>
    </row>
    <row r="589" spans="1:10">
      <c r="A589" s="2">
        <v>596</v>
      </c>
      <c r="B589" s="2" t="s">
        <v>46</v>
      </c>
      <c r="C589" s="3">
        <v>45079.253019016207</v>
      </c>
      <c r="D589" s="2" t="s">
        <v>30</v>
      </c>
      <c r="E589" s="2">
        <v>1158.19</v>
      </c>
      <c r="F589" s="3">
        <v>45079.257638888892</v>
      </c>
      <c r="G589" s="2">
        <v>140</v>
      </c>
      <c r="H589" s="2" t="s">
        <v>885</v>
      </c>
      <c r="I589" s="2">
        <v>0</v>
      </c>
      <c r="J589" s="2" t="str">
        <f t="shared" si="9"/>
        <v>报销单140</v>
      </c>
    </row>
    <row r="590" spans="1:10">
      <c r="A590" s="2">
        <v>597</v>
      </c>
      <c r="B590" s="2" t="s">
        <v>46</v>
      </c>
      <c r="C590" s="3">
        <v>45079.253853414353</v>
      </c>
      <c r="D590" s="2" t="s">
        <v>30</v>
      </c>
      <c r="E590" s="2">
        <v>2462</v>
      </c>
      <c r="F590" s="3">
        <v>45079.258425925917</v>
      </c>
      <c r="G590" s="2">
        <v>142</v>
      </c>
      <c r="H590" s="2" t="s">
        <v>885</v>
      </c>
      <c r="I590" s="2">
        <v>0</v>
      </c>
      <c r="J590" s="2" t="str">
        <f t="shared" si="9"/>
        <v>报销单142</v>
      </c>
    </row>
    <row r="591" spans="1:10">
      <c r="A591" s="2">
        <v>598</v>
      </c>
      <c r="B591" s="2" t="s">
        <v>27</v>
      </c>
      <c r="C591" s="3">
        <v>45079.272038182869</v>
      </c>
      <c r="D591" s="2" t="s">
        <v>19</v>
      </c>
      <c r="E591" s="2">
        <v>119700</v>
      </c>
      <c r="F591" s="3">
        <v>45079.276701388888</v>
      </c>
      <c r="G591" s="2">
        <v>1079</v>
      </c>
      <c r="H591" s="2" t="s">
        <v>18</v>
      </c>
      <c r="I591" s="2">
        <v>15.99</v>
      </c>
      <c r="J591" s="2" t="str">
        <f t="shared" si="9"/>
        <v>付款单1079</v>
      </c>
    </row>
    <row r="592" spans="1:10">
      <c r="A592" s="2">
        <v>599</v>
      </c>
      <c r="B592" s="2" t="s">
        <v>21</v>
      </c>
      <c r="C592" s="3">
        <v>45082.267131701388</v>
      </c>
      <c r="D592" s="2" t="s">
        <v>19</v>
      </c>
      <c r="E592" s="2">
        <v>113355.42</v>
      </c>
      <c r="F592" s="3">
        <v>45082.271828703713</v>
      </c>
      <c r="G592" s="2">
        <v>1011</v>
      </c>
      <c r="H592" s="2" t="s">
        <v>18</v>
      </c>
      <c r="I592" s="2">
        <v>110.77</v>
      </c>
      <c r="J592" s="2" t="str">
        <f t="shared" si="9"/>
        <v>付款单1011</v>
      </c>
    </row>
    <row r="593" spans="1:10">
      <c r="A593" s="2">
        <v>600</v>
      </c>
      <c r="B593" s="2" t="s">
        <v>27</v>
      </c>
      <c r="C593" s="3">
        <v>45082.275520914351</v>
      </c>
      <c r="D593" s="2" t="s">
        <v>19</v>
      </c>
      <c r="E593" s="2">
        <v>6600</v>
      </c>
      <c r="F593" s="3">
        <v>45082.280300925922</v>
      </c>
      <c r="G593" s="2">
        <v>1062</v>
      </c>
      <c r="H593" s="2" t="s">
        <v>18</v>
      </c>
      <c r="I593" s="2">
        <v>15.98</v>
      </c>
      <c r="J593" s="2" t="str">
        <f t="shared" si="9"/>
        <v>付款单1062</v>
      </c>
    </row>
    <row r="594" spans="1:10">
      <c r="A594" s="2">
        <v>601</v>
      </c>
      <c r="B594" s="2" t="s">
        <v>31</v>
      </c>
      <c r="C594" s="3">
        <v>45082.29652398148</v>
      </c>
      <c r="D594" s="2" t="s">
        <v>30</v>
      </c>
      <c r="E594" s="2">
        <v>4691.1400000000003</v>
      </c>
      <c r="F594" s="3">
        <v>45077.298171296286</v>
      </c>
      <c r="G594" s="2">
        <v>1086</v>
      </c>
      <c r="H594" s="2" t="s">
        <v>26</v>
      </c>
      <c r="I594" s="2">
        <v>0</v>
      </c>
      <c r="J594" s="2" t="str">
        <f t="shared" si="9"/>
        <v>收款单1086</v>
      </c>
    </row>
    <row r="595" spans="1:10">
      <c r="A595" s="2">
        <v>602</v>
      </c>
      <c r="B595" s="2" t="s">
        <v>36</v>
      </c>
      <c r="C595" s="3">
        <v>45082.296832395827</v>
      </c>
      <c r="D595" s="2" t="s">
        <v>19</v>
      </c>
      <c r="E595" s="2">
        <v>52189.14</v>
      </c>
      <c r="F595" s="3">
        <v>45082.298761574071</v>
      </c>
      <c r="G595" s="2">
        <v>1084</v>
      </c>
      <c r="H595" s="2" t="s">
        <v>26</v>
      </c>
      <c r="I595" s="2">
        <v>0</v>
      </c>
      <c r="J595" s="2" t="str">
        <f t="shared" si="9"/>
        <v>收款单1084</v>
      </c>
    </row>
    <row r="596" spans="1:10">
      <c r="A596" s="2">
        <v>603</v>
      </c>
      <c r="B596" s="2" t="s">
        <v>82</v>
      </c>
      <c r="C596" s="3">
        <v>45082.311639664353</v>
      </c>
      <c r="D596" s="2" t="s">
        <v>19</v>
      </c>
      <c r="E596" s="2">
        <v>1071295.55</v>
      </c>
      <c r="F596" s="3">
        <v>45082.316157407397</v>
      </c>
      <c r="G596" s="2">
        <v>1087</v>
      </c>
      <c r="H596" s="2" t="s">
        <v>26</v>
      </c>
      <c r="I596" s="2">
        <v>0</v>
      </c>
      <c r="J596" s="2" t="str">
        <f t="shared" si="9"/>
        <v>收款单1087</v>
      </c>
    </row>
    <row r="597" spans="1:10">
      <c r="A597" s="2">
        <v>604</v>
      </c>
      <c r="B597" s="2" t="s">
        <v>27</v>
      </c>
      <c r="C597" s="3">
        <v>45082.318332777781</v>
      </c>
      <c r="D597" s="2" t="s">
        <v>19</v>
      </c>
      <c r="E597" s="2">
        <v>35871.58</v>
      </c>
      <c r="F597" s="3">
        <v>45073.323009259257</v>
      </c>
      <c r="G597" s="2">
        <v>1049</v>
      </c>
      <c r="H597" s="2" t="s">
        <v>26</v>
      </c>
      <c r="I597" s="2">
        <v>0</v>
      </c>
      <c r="J597" s="2" t="str">
        <f t="shared" si="9"/>
        <v>收款单1049</v>
      </c>
    </row>
    <row r="598" spans="1:10">
      <c r="A598" s="2">
        <v>605</v>
      </c>
      <c r="B598" s="2" t="s">
        <v>27</v>
      </c>
      <c r="C598" s="3">
        <v>45082.318595613433</v>
      </c>
      <c r="D598" s="2" t="s">
        <v>19</v>
      </c>
      <c r="E598" s="2">
        <v>70266.080000000002</v>
      </c>
      <c r="F598" s="3">
        <v>45077.323368055557</v>
      </c>
      <c r="G598" s="2">
        <v>1058</v>
      </c>
      <c r="H598" s="2" t="s">
        <v>26</v>
      </c>
      <c r="I598" s="2">
        <v>0</v>
      </c>
      <c r="J598" s="2" t="str">
        <f t="shared" si="9"/>
        <v>收款单1058</v>
      </c>
    </row>
    <row r="599" spans="1:10">
      <c r="A599" s="2">
        <v>606</v>
      </c>
      <c r="B599" s="2" t="s">
        <v>27</v>
      </c>
      <c r="C599" s="3">
        <v>45082.328035381943</v>
      </c>
      <c r="D599" s="2" t="s">
        <v>19</v>
      </c>
      <c r="E599" s="2">
        <v>9774.2199999999993</v>
      </c>
      <c r="F599" s="3">
        <v>45078.332673611112</v>
      </c>
      <c r="G599" s="2">
        <v>1080</v>
      </c>
      <c r="H599" s="2" t="s">
        <v>26</v>
      </c>
      <c r="I599" s="2">
        <v>0</v>
      </c>
      <c r="J599" s="2" t="str">
        <f t="shared" si="9"/>
        <v>收款单1080</v>
      </c>
    </row>
    <row r="600" spans="1:10">
      <c r="A600" s="2">
        <v>607</v>
      </c>
      <c r="B600" s="2" t="s">
        <v>27</v>
      </c>
      <c r="C600" s="3">
        <v>45082.330113842603</v>
      </c>
      <c r="D600" s="2" t="s">
        <v>19</v>
      </c>
      <c r="E600" s="2">
        <v>66993.98</v>
      </c>
      <c r="F600" s="3">
        <v>45079.334849537037</v>
      </c>
      <c r="G600" s="2">
        <v>1082</v>
      </c>
      <c r="H600" s="2" t="s">
        <v>26</v>
      </c>
      <c r="I600" s="2">
        <v>0</v>
      </c>
      <c r="J600" s="2" t="str">
        <f t="shared" si="9"/>
        <v>收款单1082</v>
      </c>
    </row>
    <row r="601" spans="1:10">
      <c r="A601" s="2">
        <v>608</v>
      </c>
      <c r="B601" s="2" t="s">
        <v>27</v>
      </c>
      <c r="C601" s="3">
        <v>45083.265466527781</v>
      </c>
      <c r="D601" s="2" t="s">
        <v>19</v>
      </c>
      <c r="E601" s="2">
        <v>15260.85</v>
      </c>
      <c r="F601" s="3">
        <v>45083.270289351851</v>
      </c>
      <c r="G601" s="2">
        <v>1097</v>
      </c>
      <c r="H601" s="2" t="s">
        <v>18</v>
      </c>
      <c r="I601" s="2">
        <v>0</v>
      </c>
      <c r="J601" s="2" t="str">
        <f t="shared" si="9"/>
        <v>付款单1097</v>
      </c>
    </row>
    <row r="602" spans="1:10">
      <c r="A602" s="2">
        <v>609</v>
      </c>
      <c r="B602" s="2" t="s">
        <v>27</v>
      </c>
      <c r="C602" s="3">
        <v>45083.274717280103</v>
      </c>
      <c r="D602" s="2" t="s">
        <v>19</v>
      </c>
      <c r="E602" s="2">
        <v>1462.27</v>
      </c>
      <c r="F602" s="3">
        <v>45083.279502314806</v>
      </c>
      <c r="G602" s="2">
        <v>1024</v>
      </c>
      <c r="H602" s="2" t="s">
        <v>18</v>
      </c>
      <c r="I602" s="2">
        <v>15.97</v>
      </c>
      <c r="J602" s="2" t="str">
        <f t="shared" si="9"/>
        <v>付款单1024</v>
      </c>
    </row>
    <row r="603" spans="1:10">
      <c r="A603" s="2">
        <v>610</v>
      </c>
      <c r="B603" s="2" t="s">
        <v>27</v>
      </c>
      <c r="C603" s="3">
        <v>45083.289683067131</v>
      </c>
      <c r="D603" s="2" t="s">
        <v>19</v>
      </c>
      <c r="E603" s="2">
        <v>3204</v>
      </c>
      <c r="F603" s="3">
        <v>45083.294456018521</v>
      </c>
      <c r="G603" s="2">
        <v>238</v>
      </c>
      <c r="H603" s="2" t="s">
        <v>18</v>
      </c>
      <c r="I603" s="2">
        <v>7.03</v>
      </c>
      <c r="J603" s="2" t="str">
        <f t="shared" si="9"/>
        <v>付款单238</v>
      </c>
    </row>
    <row r="604" spans="1:10">
      <c r="A604" s="2">
        <v>611</v>
      </c>
      <c r="B604" s="2" t="s">
        <v>27</v>
      </c>
      <c r="C604" s="3">
        <v>45083.289877488423</v>
      </c>
      <c r="D604" s="2" t="s">
        <v>19</v>
      </c>
      <c r="E604" s="2">
        <v>1808</v>
      </c>
      <c r="F604" s="3">
        <v>45083.294687499998</v>
      </c>
      <c r="G604" s="2">
        <v>555</v>
      </c>
      <c r="H604" s="2" t="s">
        <v>18</v>
      </c>
      <c r="I604" s="2">
        <v>0</v>
      </c>
      <c r="J604" s="2" t="str">
        <f t="shared" si="9"/>
        <v>付款单555</v>
      </c>
    </row>
    <row r="605" spans="1:10">
      <c r="A605" s="2">
        <v>612</v>
      </c>
      <c r="B605" s="2" t="s">
        <v>27</v>
      </c>
      <c r="C605" s="3">
        <v>45083.290084594897</v>
      </c>
      <c r="D605" s="2" t="s">
        <v>19</v>
      </c>
      <c r="E605" s="2">
        <v>1983</v>
      </c>
      <c r="F605" s="3">
        <v>45083.294872685183</v>
      </c>
      <c r="G605" s="2">
        <v>462</v>
      </c>
      <c r="H605" s="2" t="s">
        <v>18</v>
      </c>
      <c r="I605" s="2">
        <v>0</v>
      </c>
      <c r="J605" s="2" t="str">
        <f t="shared" si="9"/>
        <v>付款单462</v>
      </c>
    </row>
    <row r="606" spans="1:10">
      <c r="A606" s="2">
        <v>613</v>
      </c>
      <c r="B606" s="2" t="s">
        <v>27</v>
      </c>
      <c r="C606" s="3">
        <v>45083.290297280088</v>
      </c>
      <c r="D606" s="2" t="s">
        <v>19</v>
      </c>
      <c r="E606" s="2">
        <v>2328</v>
      </c>
      <c r="F606" s="3">
        <v>45083.295092592591</v>
      </c>
      <c r="G606" s="2">
        <v>426</v>
      </c>
      <c r="H606" s="2" t="s">
        <v>18</v>
      </c>
      <c r="I606" s="2">
        <v>0</v>
      </c>
      <c r="J606" s="2" t="str">
        <f t="shared" si="9"/>
        <v>付款单426</v>
      </c>
    </row>
    <row r="607" spans="1:10">
      <c r="A607" s="2">
        <v>614</v>
      </c>
      <c r="B607" s="2" t="s">
        <v>46</v>
      </c>
      <c r="C607" s="3">
        <v>45083.303155104157</v>
      </c>
      <c r="D607" s="2" t="s">
        <v>30</v>
      </c>
      <c r="E607" s="2">
        <v>17716.75</v>
      </c>
      <c r="F607" s="3">
        <v>45083.304930555547</v>
      </c>
      <c r="G607" s="2">
        <v>1090</v>
      </c>
      <c r="H607" s="2" t="s">
        <v>18</v>
      </c>
      <c r="I607" s="2">
        <v>0</v>
      </c>
      <c r="J607" s="2" t="str">
        <f t="shared" si="9"/>
        <v>付款单1090</v>
      </c>
    </row>
    <row r="608" spans="1:10">
      <c r="A608" s="2">
        <v>615</v>
      </c>
      <c r="B608" s="2" t="s">
        <v>82</v>
      </c>
      <c r="C608" s="3">
        <v>45083.312461469897</v>
      </c>
      <c r="D608" s="2" t="s">
        <v>19</v>
      </c>
      <c r="E608" s="2">
        <v>400000</v>
      </c>
      <c r="F608" s="3">
        <v>45083.317245370366</v>
      </c>
      <c r="G608" s="2">
        <v>1101</v>
      </c>
      <c r="H608" s="2" t="s">
        <v>18</v>
      </c>
      <c r="I608" s="2">
        <v>0</v>
      </c>
      <c r="J608" s="2" t="str">
        <f t="shared" si="9"/>
        <v>付款单1101</v>
      </c>
    </row>
    <row r="609" spans="1:10">
      <c r="A609" s="2">
        <v>616</v>
      </c>
      <c r="B609" s="2" t="s">
        <v>82</v>
      </c>
      <c r="C609" s="3">
        <v>45083.312902094913</v>
      </c>
      <c r="D609" s="2" t="s">
        <v>19</v>
      </c>
      <c r="E609" s="2">
        <v>671295.55</v>
      </c>
      <c r="F609" s="3">
        <v>45083.317615740743</v>
      </c>
      <c r="G609" s="2">
        <v>1100</v>
      </c>
      <c r="H609" s="2" t="s">
        <v>18</v>
      </c>
      <c r="I609" s="2">
        <v>0</v>
      </c>
      <c r="J609" s="2" t="str">
        <f t="shared" si="9"/>
        <v>付款单1100</v>
      </c>
    </row>
    <row r="610" spans="1:10">
      <c r="A610" s="2">
        <v>617</v>
      </c>
      <c r="B610" s="2" t="s">
        <v>27</v>
      </c>
      <c r="C610" s="3">
        <v>45083.314431365739</v>
      </c>
      <c r="D610" s="2" t="s">
        <v>19</v>
      </c>
      <c r="E610" s="2">
        <v>88348.08</v>
      </c>
      <c r="F610" s="3">
        <v>45082.319131944438</v>
      </c>
      <c r="G610" s="2">
        <v>1098</v>
      </c>
      <c r="H610" s="2" t="s">
        <v>26</v>
      </c>
      <c r="I610" s="2">
        <v>0</v>
      </c>
      <c r="J610" s="2" t="str">
        <f t="shared" si="9"/>
        <v>收款单1098</v>
      </c>
    </row>
    <row r="611" spans="1:10">
      <c r="A611" s="2">
        <v>618</v>
      </c>
      <c r="B611" s="2" t="s">
        <v>27</v>
      </c>
      <c r="C611" s="3">
        <v>45083.317594641201</v>
      </c>
      <c r="D611" s="2" t="s">
        <v>19</v>
      </c>
      <c r="E611" s="2">
        <v>4064.92</v>
      </c>
      <c r="F611" s="3">
        <v>45027.322175925918</v>
      </c>
      <c r="G611" s="2">
        <v>324</v>
      </c>
      <c r="H611" s="2" t="s">
        <v>18</v>
      </c>
      <c r="I611" s="2">
        <v>0</v>
      </c>
      <c r="J611" s="2" t="str">
        <f t="shared" si="9"/>
        <v>付款单324</v>
      </c>
    </row>
    <row r="612" spans="1:10">
      <c r="A612" s="2">
        <v>619</v>
      </c>
      <c r="B612" s="2" t="s">
        <v>45</v>
      </c>
      <c r="C612" s="3">
        <v>45083.363654502318</v>
      </c>
      <c r="D612" s="2" t="s">
        <v>19</v>
      </c>
      <c r="E612" s="2">
        <v>122000</v>
      </c>
      <c r="F612" s="3">
        <v>45083.368437500001</v>
      </c>
      <c r="G612" s="2">
        <v>1002</v>
      </c>
      <c r="H612" s="2" t="s">
        <v>18</v>
      </c>
      <c r="I612" s="2">
        <v>16.239999999999998</v>
      </c>
      <c r="J612" s="2" t="str">
        <f t="shared" si="9"/>
        <v>付款单1002</v>
      </c>
    </row>
    <row r="613" spans="1:10">
      <c r="A613" s="2">
        <v>620</v>
      </c>
      <c r="B613" s="2" t="s">
        <v>31</v>
      </c>
      <c r="C613" s="3">
        <v>45089.121709317129</v>
      </c>
      <c r="D613" s="2" t="s">
        <v>30</v>
      </c>
      <c r="E613" s="2">
        <v>44000</v>
      </c>
      <c r="F613" s="3">
        <v>45089.123692129629</v>
      </c>
      <c r="G613" s="2">
        <v>159</v>
      </c>
      <c r="H613" s="2" t="s">
        <v>885</v>
      </c>
      <c r="I613" s="2">
        <v>0.9</v>
      </c>
      <c r="J613" s="2" t="str">
        <f t="shared" si="9"/>
        <v>报销单159</v>
      </c>
    </row>
    <row r="614" spans="1:10">
      <c r="A614" s="2">
        <v>621</v>
      </c>
      <c r="B614" s="2" t="s">
        <v>31</v>
      </c>
      <c r="C614" s="3">
        <v>45089.121965115737</v>
      </c>
      <c r="D614" s="2" t="s">
        <v>30</v>
      </c>
      <c r="E614" s="2">
        <v>16000</v>
      </c>
      <c r="F614" s="3">
        <v>45089.123993055553</v>
      </c>
      <c r="G614" s="2">
        <v>157</v>
      </c>
      <c r="H614" s="2" t="s">
        <v>885</v>
      </c>
      <c r="I614" s="2">
        <v>0.9</v>
      </c>
      <c r="J614" s="2" t="str">
        <f t="shared" si="9"/>
        <v>报销单157</v>
      </c>
    </row>
    <row r="615" spans="1:10">
      <c r="A615" s="2">
        <v>622</v>
      </c>
      <c r="B615" s="2" t="s">
        <v>27</v>
      </c>
      <c r="C615" s="3">
        <v>45089.134244317131</v>
      </c>
      <c r="D615" s="2" t="s">
        <v>19</v>
      </c>
      <c r="E615" s="2">
        <v>483550</v>
      </c>
      <c r="F615" s="3">
        <v>45086.139282407406</v>
      </c>
      <c r="G615" s="2">
        <v>1104</v>
      </c>
      <c r="H615" s="2" t="s">
        <v>18</v>
      </c>
      <c r="I615" s="2">
        <v>15.98</v>
      </c>
      <c r="J615" s="2" t="str">
        <f t="shared" si="9"/>
        <v>付款单1104</v>
      </c>
    </row>
    <row r="616" spans="1:10">
      <c r="A616" s="2">
        <v>623</v>
      </c>
      <c r="B616" s="2" t="s">
        <v>27</v>
      </c>
      <c r="C616" s="3">
        <v>45089.325755231483</v>
      </c>
      <c r="D616" s="2" t="s">
        <v>19</v>
      </c>
      <c r="E616" s="2">
        <v>635000</v>
      </c>
      <c r="F616" s="3">
        <v>45089.33090277778</v>
      </c>
      <c r="G616" s="2">
        <v>1116</v>
      </c>
      <c r="H616" s="2" t="s">
        <v>18</v>
      </c>
      <c r="I616" s="2">
        <v>0</v>
      </c>
      <c r="J616" s="2" t="str">
        <f t="shared" si="9"/>
        <v>付款单1116</v>
      </c>
    </row>
    <row r="617" spans="1:10">
      <c r="A617" s="2">
        <v>624</v>
      </c>
      <c r="B617" s="2" t="s">
        <v>46</v>
      </c>
      <c r="C617" s="3">
        <v>45089.326053425917</v>
      </c>
      <c r="D617" s="2" t="s">
        <v>30</v>
      </c>
      <c r="E617" s="2">
        <v>4521200</v>
      </c>
      <c r="F617" s="3">
        <v>45089.331134259257</v>
      </c>
      <c r="G617" s="2">
        <v>1117</v>
      </c>
      <c r="H617" s="2" t="s">
        <v>26</v>
      </c>
      <c r="I617" s="2">
        <v>0</v>
      </c>
      <c r="J617" s="2" t="str">
        <f t="shared" si="9"/>
        <v>收款单1117</v>
      </c>
    </row>
    <row r="618" spans="1:10">
      <c r="A618" s="2">
        <v>625</v>
      </c>
      <c r="B618" s="2" t="s">
        <v>27</v>
      </c>
      <c r="C618" s="3">
        <v>45089.326298969907</v>
      </c>
      <c r="D618" s="2" t="s">
        <v>19</v>
      </c>
      <c r="E618" s="2">
        <v>77248.08</v>
      </c>
      <c r="F618" s="3">
        <v>45086.331377314818</v>
      </c>
      <c r="G618" s="2">
        <v>1114</v>
      </c>
      <c r="H618" s="2" t="s">
        <v>26</v>
      </c>
      <c r="I618" s="2">
        <v>0</v>
      </c>
      <c r="J618" s="2" t="str">
        <f t="shared" si="9"/>
        <v>收款单1114</v>
      </c>
    </row>
    <row r="619" spans="1:10">
      <c r="A619" s="2">
        <v>626</v>
      </c>
      <c r="B619" s="2" t="s">
        <v>27</v>
      </c>
      <c r="C619" s="3">
        <v>45090.259862858788</v>
      </c>
      <c r="D619" s="2" t="s">
        <v>19</v>
      </c>
      <c r="E619" s="2">
        <v>43040</v>
      </c>
      <c r="F619" s="3">
        <v>45090.265011574083</v>
      </c>
      <c r="G619" s="2">
        <v>1120</v>
      </c>
      <c r="H619" s="2" t="s">
        <v>18</v>
      </c>
      <c r="I619" s="2">
        <v>15.99</v>
      </c>
      <c r="J619" s="2" t="str">
        <f t="shared" si="9"/>
        <v>付款单1120</v>
      </c>
    </row>
    <row r="620" spans="1:10">
      <c r="A620" s="2">
        <v>627</v>
      </c>
      <c r="B620" s="2" t="s">
        <v>27</v>
      </c>
      <c r="C620" s="3">
        <v>45090.265239953696</v>
      </c>
      <c r="D620" s="2" t="s">
        <v>19</v>
      </c>
      <c r="E620" s="2">
        <v>40750</v>
      </c>
      <c r="F620" s="3">
        <v>45090.270312499997</v>
      </c>
      <c r="G620" s="2">
        <v>1113</v>
      </c>
      <c r="H620" s="2" t="s">
        <v>18</v>
      </c>
      <c r="I620" s="2">
        <v>15.99</v>
      </c>
      <c r="J620" s="2" t="str">
        <f t="shared" si="9"/>
        <v>付款单1113</v>
      </c>
    </row>
    <row r="621" spans="1:10">
      <c r="A621" s="2">
        <v>628</v>
      </c>
      <c r="B621" s="2" t="s">
        <v>27</v>
      </c>
      <c r="C621" s="3">
        <v>45090.26586832176</v>
      </c>
      <c r="D621" s="2" t="s">
        <v>19</v>
      </c>
      <c r="E621" s="2">
        <v>2988.62</v>
      </c>
      <c r="F621" s="3">
        <v>45082.27071759259</v>
      </c>
      <c r="G621" s="2">
        <v>1092</v>
      </c>
      <c r="H621" s="2" t="s">
        <v>18</v>
      </c>
      <c r="I621" s="2">
        <v>0</v>
      </c>
      <c r="J621" s="2" t="str">
        <f t="shared" si="9"/>
        <v>付款单1092</v>
      </c>
    </row>
    <row r="622" spans="1:10">
      <c r="A622" s="2">
        <v>629</v>
      </c>
      <c r="B622" s="2" t="s">
        <v>27</v>
      </c>
      <c r="C622" s="3">
        <v>45090.278368414351</v>
      </c>
      <c r="D622" s="2" t="s">
        <v>19</v>
      </c>
      <c r="E622" s="2">
        <v>45723.6</v>
      </c>
      <c r="F622" s="3">
        <v>45090.283483796287</v>
      </c>
      <c r="G622" s="2">
        <v>871</v>
      </c>
      <c r="H622" s="2" t="s">
        <v>18</v>
      </c>
      <c r="I622" s="2">
        <v>15.99</v>
      </c>
      <c r="J622" s="2" t="str">
        <f t="shared" si="9"/>
        <v>付款单871</v>
      </c>
    </row>
    <row r="623" spans="1:10">
      <c r="A623" s="2">
        <v>630</v>
      </c>
      <c r="B623" s="2" t="s">
        <v>46</v>
      </c>
      <c r="C623" s="3">
        <v>45090.27976607639</v>
      </c>
      <c r="D623" s="2" t="s">
        <v>30</v>
      </c>
      <c r="E623" s="2">
        <v>3000</v>
      </c>
      <c r="F623" s="3">
        <v>45091.284907407397</v>
      </c>
      <c r="G623" s="2">
        <v>843</v>
      </c>
      <c r="H623" s="2" t="s">
        <v>18</v>
      </c>
      <c r="I623" s="2">
        <v>0</v>
      </c>
      <c r="J623" s="2" t="str">
        <f t="shared" si="9"/>
        <v>付款单843</v>
      </c>
    </row>
    <row r="624" spans="1:10">
      <c r="A624" s="2">
        <v>631</v>
      </c>
      <c r="B624" s="2" t="s">
        <v>46</v>
      </c>
      <c r="C624" s="3">
        <v>45090.279990312498</v>
      </c>
      <c r="D624" s="2" t="s">
        <v>30</v>
      </c>
      <c r="E624" s="2">
        <v>7000</v>
      </c>
      <c r="F624" s="3">
        <v>45091.285127314812</v>
      </c>
      <c r="G624" s="2">
        <v>844</v>
      </c>
      <c r="H624" s="2" t="s">
        <v>18</v>
      </c>
      <c r="I624" s="2">
        <v>0</v>
      </c>
      <c r="J624" s="2" t="str">
        <f t="shared" si="9"/>
        <v>付款单844</v>
      </c>
    </row>
    <row r="625" spans="1:10">
      <c r="A625" s="2">
        <v>632</v>
      </c>
      <c r="B625" s="2" t="s">
        <v>46</v>
      </c>
      <c r="C625" s="3">
        <v>45090.280942268517</v>
      </c>
      <c r="D625" s="2" t="s">
        <v>30</v>
      </c>
      <c r="E625" s="2">
        <v>13860</v>
      </c>
      <c r="F625" s="3">
        <v>45091.286064814813</v>
      </c>
      <c r="G625" s="2">
        <v>732</v>
      </c>
      <c r="H625" s="2" t="s">
        <v>18</v>
      </c>
      <c r="I625" s="2">
        <v>0</v>
      </c>
      <c r="J625" s="2" t="str">
        <f t="shared" si="9"/>
        <v>付款单732</v>
      </c>
    </row>
    <row r="626" spans="1:10">
      <c r="A626" s="2">
        <v>633</v>
      </c>
      <c r="B626" s="2" t="s">
        <v>46</v>
      </c>
      <c r="C626" s="3">
        <v>45090.281403854169</v>
      </c>
      <c r="D626" s="2" t="s">
        <v>30</v>
      </c>
      <c r="E626" s="2">
        <v>3920</v>
      </c>
      <c r="F626" s="3">
        <v>45091.36417439815</v>
      </c>
      <c r="G626" s="2">
        <v>716</v>
      </c>
      <c r="H626" s="2" t="s">
        <v>18</v>
      </c>
      <c r="I626" s="2">
        <v>0</v>
      </c>
      <c r="J626" s="2" t="str">
        <f t="shared" si="9"/>
        <v>付款单716</v>
      </c>
    </row>
    <row r="627" spans="1:10">
      <c r="A627" s="2">
        <v>634</v>
      </c>
      <c r="B627" s="2" t="s">
        <v>36</v>
      </c>
      <c r="C627" s="3">
        <v>45090.320299884261</v>
      </c>
      <c r="D627" s="2" t="s">
        <v>19</v>
      </c>
      <c r="E627" s="2">
        <v>249141.29</v>
      </c>
      <c r="F627" s="3">
        <v>45086.322175925918</v>
      </c>
      <c r="G627" s="2">
        <v>1118</v>
      </c>
      <c r="H627" s="2" t="s">
        <v>26</v>
      </c>
      <c r="I627" s="2">
        <v>0</v>
      </c>
      <c r="J627" s="2" t="str">
        <f t="shared" si="9"/>
        <v>收款单1118</v>
      </c>
    </row>
    <row r="628" spans="1:10">
      <c r="A628" s="2">
        <v>635</v>
      </c>
      <c r="B628" s="2" t="s">
        <v>31</v>
      </c>
      <c r="C628" s="3">
        <v>45090.321159965279</v>
      </c>
      <c r="D628" s="2" t="s">
        <v>30</v>
      </c>
      <c r="E628" s="2">
        <v>1826.18</v>
      </c>
      <c r="F628" s="3">
        <v>45090.323229166657</v>
      </c>
      <c r="G628" s="2">
        <v>167</v>
      </c>
      <c r="H628" s="2" t="s">
        <v>885</v>
      </c>
      <c r="I628" s="2">
        <v>0</v>
      </c>
      <c r="J628" s="2" t="str">
        <f t="shared" si="9"/>
        <v>报销单167</v>
      </c>
    </row>
    <row r="629" spans="1:10">
      <c r="A629" s="2">
        <v>636</v>
      </c>
      <c r="B629" s="2" t="s">
        <v>77</v>
      </c>
      <c r="C629" s="3">
        <v>45090.321408136573</v>
      </c>
      <c r="D629" s="2" t="s">
        <v>30</v>
      </c>
      <c r="E629" s="2">
        <v>16240</v>
      </c>
      <c r="F629" s="3">
        <v>45089.323437500003</v>
      </c>
      <c r="G629" s="2">
        <v>161</v>
      </c>
      <c r="H629" s="2" t="s">
        <v>885</v>
      </c>
      <c r="I629" s="2">
        <v>0</v>
      </c>
      <c r="J629" s="2" t="str">
        <f t="shared" si="9"/>
        <v>报销单161</v>
      </c>
    </row>
    <row r="630" spans="1:10">
      <c r="A630" s="2">
        <v>637</v>
      </c>
      <c r="B630" s="2" t="s">
        <v>27</v>
      </c>
      <c r="C630" s="3">
        <v>45090.322601203698</v>
      </c>
      <c r="D630" s="2" t="s">
        <v>19</v>
      </c>
      <c r="E630" s="2">
        <v>11456.46</v>
      </c>
      <c r="F630" s="3">
        <v>45090.327743055554</v>
      </c>
      <c r="G630" s="2">
        <v>226</v>
      </c>
      <c r="H630" s="2" t="s">
        <v>18</v>
      </c>
      <c r="I630" s="2">
        <v>12.79</v>
      </c>
      <c r="J630" s="2" t="str">
        <f t="shared" si="9"/>
        <v>付款单226</v>
      </c>
    </row>
    <row r="631" spans="1:10">
      <c r="A631" s="2">
        <v>638</v>
      </c>
      <c r="B631" s="2" t="s">
        <v>46</v>
      </c>
      <c r="C631" s="3">
        <v>45090.331015520831</v>
      </c>
      <c r="D631" s="2" t="s">
        <v>30</v>
      </c>
      <c r="E631" s="2">
        <v>130919.59</v>
      </c>
      <c r="F631" s="3">
        <v>45090.336122685178</v>
      </c>
      <c r="G631" s="2">
        <v>1032</v>
      </c>
      <c r="H631" s="2" t="s">
        <v>18</v>
      </c>
      <c r="I631" s="2">
        <v>0</v>
      </c>
      <c r="J631" s="2" t="str">
        <f t="shared" si="9"/>
        <v>付款单1032</v>
      </c>
    </row>
    <row r="632" spans="1:10">
      <c r="A632" s="2">
        <v>639</v>
      </c>
      <c r="B632" s="2" t="s">
        <v>46</v>
      </c>
      <c r="C632" s="3">
        <v>45090.331294004631</v>
      </c>
      <c r="D632" s="2" t="s">
        <v>30</v>
      </c>
      <c r="E632" s="2">
        <v>130919.59</v>
      </c>
      <c r="F632" s="3">
        <v>45090.336377314823</v>
      </c>
      <c r="G632" s="2">
        <v>1034</v>
      </c>
      <c r="H632" s="2" t="s">
        <v>18</v>
      </c>
      <c r="I632" s="2">
        <v>0</v>
      </c>
      <c r="J632" s="2" t="str">
        <f t="shared" si="9"/>
        <v>付款单1034</v>
      </c>
    </row>
    <row r="633" spans="1:10">
      <c r="A633" s="2">
        <v>640</v>
      </c>
      <c r="B633" s="2" t="s">
        <v>77</v>
      </c>
      <c r="C633" s="3">
        <v>45090.334385613423</v>
      </c>
      <c r="D633" s="2" t="s">
        <v>30</v>
      </c>
      <c r="E633" s="2">
        <v>16000</v>
      </c>
      <c r="F633" s="3">
        <v>45089.336388888893</v>
      </c>
      <c r="G633" s="2">
        <v>1127</v>
      </c>
      <c r="H633" s="2" t="s">
        <v>26</v>
      </c>
      <c r="I633" s="2">
        <v>0</v>
      </c>
      <c r="J633" s="2" t="str">
        <f t="shared" si="9"/>
        <v>收款单1127</v>
      </c>
    </row>
    <row r="634" spans="1:10">
      <c r="A634" s="2">
        <v>641</v>
      </c>
      <c r="B634" s="2" t="s">
        <v>79</v>
      </c>
      <c r="C634" s="3">
        <v>45090.334694398152</v>
      </c>
      <c r="D634" s="2" t="s">
        <v>30</v>
      </c>
      <c r="E634" s="2">
        <v>44000</v>
      </c>
      <c r="F634" s="3">
        <v>45089.336782407408</v>
      </c>
      <c r="G634" s="2">
        <v>1125</v>
      </c>
      <c r="H634" s="2" t="s">
        <v>26</v>
      </c>
      <c r="I634" s="2">
        <v>0</v>
      </c>
      <c r="J634" s="2" t="str">
        <f t="shared" si="9"/>
        <v>收款单1125</v>
      </c>
    </row>
    <row r="635" spans="1:10">
      <c r="A635" s="2">
        <v>642</v>
      </c>
      <c r="B635" s="2" t="s">
        <v>31</v>
      </c>
      <c r="C635" s="3">
        <v>45090.334927233787</v>
      </c>
      <c r="D635" s="2" t="s">
        <v>30</v>
      </c>
      <c r="E635" s="2">
        <v>30000</v>
      </c>
      <c r="F635" s="3">
        <v>45089.336967592593</v>
      </c>
      <c r="G635" s="2">
        <v>1122</v>
      </c>
      <c r="H635" s="2" t="s">
        <v>26</v>
      </c>
      <c r="I635" s="2">
        <v>0</v>
      </c>
      <c r="J635" s="2" t="str">
        <f t="shared" si="9"/>
        <v>收款单1122</v>
      </c>
    </row>
    <row r="636" spans="1:10">
      <c r="A636" s="2">
        <v>643</v>
      </c>
      <c r="B636" s="2" t="s">
        <v>79</v>
      </c>
      <c r="C636" s="3">
        <v>45090.337455972222</v>
      </c>
      <c r="D636" s="2" t="s">
        <v>30</v>
      </c>
      <c r="E636" s="2">
        <v>44006.98</v>
      </c>
      <c r="F636" s="3">
        <v>45090.339525462958</v>
      </c>
      <c r="G636" s="2">
        <v>163</v>
      </c>
      <c r="H636" s="2" t="s">
        <v>885</v>
      </c>
      <c r="I636" s="2">
        <v>0</v>
      </c>
      <c r="J636" s="2" t="str">
        <f t="shared" si="9"/>
        <v>报销单163</v>
      </c>
    </row>
    <row r="637" spans="1:10">
      <c r="A637" s="2">
        <v>644</v>
      </c>
      <c r="B637" s="2" t="s">
        <v>27</v>
      </c>
      <c r="C637" s="3">
        <v>45090.370739328697</v>
      </c>
      <c r="D637" s="2" t="s">
        <v>19</v>
      </c>
      <c r="E637" s="2">
        <v>35137.22</v>
      </c>
      <c r="F637" s="3">
        <v>45084.375833333332</v>
      </c>
      <c r="G637" s="2">
        <v>1110</v>
      </c>
      <c r="H637" s="2" t="s">
        <v>26</v>
      </c>
      <c r="I637" s="2">
        <v>0</v>
      </c>
      <c r="J637" s="2" t="str">
        <f t="shared" si="9"/>
        <v>收款单1110</v>
      </c>
    </row>
    <row r="638" spans="1:10">
      <c r="A638" s="2">
        <v>645</v>
      </c>
      <c r="B638" s="2" t="s">
        <v>27</v>
      </c>
      <c r="C638" s="3">
        <v>45090.371079594908</v>
      </c>
      <c r="D638" s="2" t="s">
        <v>19</v>
      </c>
      <c r="E638" s="2">
        <v>8513.07</v>
      </c>
      <c r="F638" s="3">
        <v>45085.376145833332</v>
      </c>
      <c r="G638" s="2">
        <v>1133</v>
      </c>
      <c r="H638" s="2" t="s">
        <v>26</v>
      </c>
      <c r="I638" s="2">
        <v>0</v>
      </c>
      <c r="J638" s="2" t="str">
        <f t="shared" si="9"/>
        <v>收款单1133</v>
      </c>
    </row>
    <row r="639" spans="1:10">
      <c r="A639" s="2">
        <v>646</v>
      </c>
      <c r="B639" s="2" t="s">
        <v>27</v>
      </c>
      <c r="C639" s="3">
        <v>45090.371536296298</v>
      </c>
      <c r="D639" s="2" t="s">
        <v>19</v>
      </c>
      <c r="E639" s="2">
        <v>1024991.69</v>
      </c>
      <c r="F639" s="3">
        <v>45086.376597222217</v>
      </c>
      <c r="G639" s="2">
        <v>1111</v>
      </c>
      <c r="H639" s="2" t="s">
        <v>26</v>
      </c>
      <c r="I639" s="2">
        <v>0</v>
      </c>
      <c r="J639" s="2" t="str">
        <f t="shared" si="9"/>
        <v>收款单1111</v>
      </c>
    </row>
    <row r="640" spans="1:10">
      <c r="A640" s="2">
        <v>647</v>
      </c>
      <c r="B640" s="2" t="s">
        <v>27</v>
      </c>
      <c r="C640" s="3">
        <v>45091.241777430558</v>
      </c>
      <c r="D640" s="2" t="s">
        <v>19</v>
      </c>
      <c r="E640" s="2">
        <v>14046.56</v>
      </c>
      <c r="F640" s="3">
        <v>45090.246874999997</v>
      </c>
      <c r="G640" s="2">
        <v>1136</v>
      </c>
      <c r="H640" s="2" t="s">
        <v>26</v>
      </c>
      <c r="I640" s="2">
        <v>0</v>
      </c>
      <c r="J640" s="2" t="str">
        <f t="shared" si="9"/>
        <v>收款单1136</v>
      </c>
    </row>
    <row r="641" spans="1:10">
      <c r="A641" s="2">
        <v>648</v>
      </c>
      <c r="B641" s="2" t="s">
        <v>27</v>
      </c>
      <c r="C641" s="3">
        <v>45091.242914918977</v>
      </c>
      <c r="D641" s="2" t="s">
        <v>19</v>
      </c>
      <c r="E641" s="2">
        <v>63068.44</v>
      </c>
      <c r="F641" s="3">
        <v>45078.248090277782</v>
      </c>
      <c r="G641" s="2">
        <v>1071</v>
      </c>
      <c r="H641" s="2" t="s">
        <v>26</v>
      </c>
      <c r="I641" s="2">
        <v>0</v>
      </c>
      <c r="J641" s="2" t="str">
        <f t="shared" si="9"/>
        <v>收款单1071</v>
      </c>
    </row>
    <row r="642" spans="1:10">
      <c r="A642" s="2">
        <v>649</v>
      </c>
      <c r="B642" s="2" t="s">
        <v>27</v>
      </c>
      <c r="C642" s="3">
        <v>45091.377583726848</v>
      </c>
      <c r="D642" s="2" t="s">
        <v>19</v>
      </c>
      <c r="E642" s="2">
        <v>1770</v>
      </c>
      <c r="F642" s="3">
        <v>45092.3827662037</v>
      </c>
      <c r="G642" s="2">
        <v>1134</v>
      </c>
      <c r="H642" s="2" t="s">
        <v>18</v>
      </c>
      <c r="I642" s="2">
        <v>16</v>
      </c>
      <c r="J642" s="2" t="str">
        <f t="shared" si="9"/>
        <v>付款单1134</v>
      </c>
    </row>
    <row r="643" spans="1:10">
      <c r="A643" s="2">
        <v>650</v>
      </c>
      <c r="B643" s="2" t="s">
        <v>27</v>
      </c>
      <c r="C643" s="3">
        <v>45092.075511446761</v>
      </c>
      <c r="D643" s="2" t="s">
        <v>19</v>
      </c>
      <c r="E643" s="2">
        <v>108000</v>
      </c>
      <c r="F643" s="3">
        <v>45092.077494062498</v>
      </c>
      <c r="G643" s="2">
        <v>1140</v>
      </c>
      <c r="H643" s="2" t="s">
        <v>18</v>
      </c>
      <c r="I643" s="2">
        <v>0</v>
      </c>
      <c r="J643" s="2" t="str">
        <f t="shared" ref="J643:J672" si="10">H643&amp;G643</f>
        <v>付款单1140</v>
      </c>
    </row>
    <row r="644" spans="1:10">
      <c r="A644" s="2">
        <v>651</v>
      </c>
      <c r="B644" s="2" t="s">
        <v>36</v>
      </c>
      <c r="C644" s="3">
        <v>45092.077259583333</v>
      </c>
      <c r="D644" s="2" t="s">
        <v>19</v>
      </c>
      <c r="E644" s="2">
        <v>177781.79</v>
      </c>
      <c r="F644" s="3">
        <v>45089.079187256953</v>
      </c>
      <c r="G644" s="2">
        <v>1142</v>
      </c>
      <c r="H644" s="2" t="s">
        <v>26</v>
      </c>
      <c r="I644" s="2">
        <v>0</v>
      </c>
      <c r="J644" s="2" t="str">
        <f t="shared" si="10"/>
        <v>收款单1142</v>
      </c>
    </row>
    <row r="645" spans="1:10">
      <c r="A645" s="2">
        <v>652</v>
      </c>
      <c r="B645" s="2" t="s">
        <v>36</v>
      </c>
      <c r="C645" s="3">
        <v>45092.166778900457</v>
      </c>
      <c r="D645" s="2" t="s">
        <v>19</v>
      </c>
      <c r="E645" s="2">
        <v>10000</v>
      </c>
      <c r="F645" s="3">
        <v>45092.16871416667</v>
      </c>
      <c r="G645" s="2">
        <v>1174</v>
      </c>
      <c r="H645" s="2" t="s">
        <v>18</v>
      </c>
      <c r="I645" s="2">
        <v>0</v>
      </c>
      <c r="J645" s="2" t="str">
        <f t="shared" si="10"/>
        <v>付款单1174</v>
      </c>
    </row>
    <row r="646" spans="1:10">
      <c r="A646" s="2">
        <v>653</v>
      </c>
      <c r="B646" s="2" t="s">
        <v>36</v>
      </c>
      <c r="C646" s="3">
        <v>45092.251084490737</v>
      </c>
      <c r="D646" s="2" t="s">
        <v>19</v>
      </c>
      <c r="E646" s="2">
        <v>34614.160000000003</v>
      </c>
      <c r="F646" s="3">
        <v>45092.253095092587</v>
      </c>
      <c r="G646" s="2">
        <v>991</v>
      </c>
      <c r="H646" s="2" t="s">
        <v>18</v>
      </c>
      <c r="I646" s="2">
        <v>0</v>
      </c>
      <c r="J646" s="2" t="str">
        <f t="shared" si="10"/>
        <v>付款单991</v>
      </c>
    </row>
    <row r="647" spans="1:10">
      <c r="A647" s="2">
        <v>654</v>
      </c>
      <c r="B647" s="2" t="s">
        <v>27</v>
      </c>
      <c r="C647" s="3">
        <v>45092.284760243063</v>
      </c>
      <c r="D647" s="2" t="s">
        <v>19</v>
      </c>
      <c r="E647" s="2">
        <v>17700</v>
      </c>
      <c r="F647" s="3">
        <v>45092.28628472222</v>
      </c>
      <c r="G647" s="2">
        <v>856</v>
      </c>
      <c r="H647" s="2" t="s">
        <v>18</v>
      </c>
      <c r="I647" s="2">
        <v>16</v>
      </c>
      <c r="J647" s="2" t="str">
        <f t="shared" si="10"/>
        <v>付款单856</v>
      </c>
    </row>
    <row r="648" spans="1:10">
      <c r="A648" s="2">
        <v>655</v>
      </c>
      <c r="B648" s="2" t="s">
        <v>46</v>
      </c>
      <c r="C648" s="3">
        <v>45092.350572685187</v>
      </c>
      <c r="D648" s="2" t="s">
        <v>30</v>
      </c>
      <c r="E648" s="2">
        <v>65000</v>
      </c>
      <c r="F648" s="3">
        <v>45093.355787037042</v>
      </c>
      <c r="G648" s="2">
        <v>645</v>
      </c>
      <c r="H648" s="2" t="s">
        <v>18</v>
      </c>
      <c r="I648" s="2">
        <v>0</v>
      </c>
      <c r="J648" s="2" t="str">
        <f t="shared" si="10"/>
        <v>付款单645</v>
      </c>
    </row>
    <row r="649" spans="1:10">
      <c r="A649" s="2">
        <v>656</v>
      </c>
      <c r="B649" s="2" t="s">
        <v>46</v>
      </c>
      <c r="C649" s="3">
        <v>45092.416828981477</v>
      </c>
      <c r="D649" s="2" t="s">
        <v>30</v>
      </c>
      <c r="E649" s="2">
        <v>1500</v>
      </c>
      <c r="F649" s="3">
        <v>45093.422002314823</v>
      </c>
      <c r="G649" s="2">
        <v>1128</v>
      </c>
      <c r="H649" s="2" t="s">
        <v>18</v>
      </c>
      <c r="I649" s="2">
        <v>0</v>
      </c>
      <c r="J649" s="2" t="str">
        <f t="shared" si="10"/>
        <v>付款单1128</v>
      </c>
    </row>
    <row r="650" spans="1:10">
      <c r="A650" s="2">
        <v>657</v>
      </c>
      <c r="B650" s="2" t="s">
        <v>46</v>
      </c>
      <c r="C650" s="3">
        <v>45093.100322118058</v>
      </c>
      <c r="D650" s="2" t="s">
        <v>30</v>
      </c>
      <c r="E650" s="2">
        <v>2000</v>
      </c>
      <c r="F650" s="3">
        <v>45093.10560185185</v>
      </c>
      <c r="G650" s="2">
        <v>186</v>
      </c>
      <c r="H650" s="2" t="s">
        <v>885</v>
      </c>
      <c r="I650" s="2">
        <v>0</v>
      </c>
      <c r="J650" s="2" t="str">
        <f t="shared" si="10"/>
        <v>报销单186</v>
      </c>
    </row>
    <row r="651" spans="1:10">
      <c r="A651" s="2">
        <v>658</v>
      </c>
      <c r="B651" s="2" t="s">
        <v>46</v>
      </c>
      <c r="C651" s="3">
        <v>45093.100822210647</v>
      </c>
      <c r="D651" s="2" t="s">
        <v>30</v>
      </c>
      <c r="E651" s="2">
        <v>2500</v>
      </c>
      <c r="F651" s="3">
        <v>45093.106064814812</v>
      </c>
      <c r="G651" s="2">
        <v>184</v>
      </c>
      <c r="H651" s="2" t="s">
        <v>885</v>
      </c>
      <c r="I651" s="2">
        <v>0</v>
      </c>
      <c r="J651" s="2" t="str">
        <f t="shared" si="10"/>
        <v>报销单184</v>
      </c>
    </row>
    <row r="652" spans="1:10">
      <c r="A652" s="2">
        <v>659</v>
      </c>
      <c r="B652" s="2" t="s">
        <v>46</v>
      </c>
      <c r="C652" s="3">
        <v>45093.102057442127</v>
      </c>
      <c r="D652" s="2" t="s">
        <v>30</v>
      </c>
      <c r="E652" s="2">
        <v>450</v>
      </c>
      <c r="F652" s="3">
        <v>45093.107268518521</v>
      </c>
      <c r="G652" s="2">
        <v>152</v>
      </c>
      <c r="H652" s="2" t="s">
        <v>885</v>
      </c>
      <c r="I652" s="2">
        <v>0</v>
      </c>
      <c r="J652" s="2" t="str">
        <f t="shared" si="10"/>
        <v>报销单152</v>
      </c>
    </row>
    <row r="653" spans="1:10">
      <c r="A653" s="2">
        <v>660</v>
      </c>
      <c r="B653" s="2" t="s">
        <v>46</v>
      </c>
      <c r="C653" s="3">
        <v>45093.103279432871</v>
      </c>
      <c r="D653" s="2" t="s">
        <v>30</v>
      </c>
      <c r="E653" s="2">
        <v>100</v>
      </c>
      <c r="F653" s="3">
        <v>45093.108518518522</v>
      </c>
      <c r="G653" s="2">
        <v>165</v>
      </c>
      <c r="H653" s="2" t="s">
        <v>885</v>
      </c>
      <c r="I653" s="2">
        <v>0</v>
      </c>
      <c r="J653" s="2" t="str">
        <f t="shared" si="10"/>
        <v>报销单165</v>
      </c>
    </row>
    <row r="654" spans="1:10">
      <c r="A654" s="2">
        <v>661</v>
      </c>
      <c r="B654" s="2" t="s">
        <v>46</v>
      </c>
      <c r="C654" s="3">
        <v>45093.103551666667</v>
      </c>
      <c r="D654" s="2" t="s">
        <v>30</v>
      </c>
      <c r="E654" s="2">
        <v>1000</v>
      </c>
      <c r="F654" s="3">
        <v>45093.108807870369</v>
      </c>
      <c r="G654" s="2">
        <v>169</v>
      </c>
      <c r="H654" s="2" t="s">
        <v>885</v>
      </c>
      <c r="I654" s="2">
        <v>0</v>
      </c>
      <c r="J654" s="2" t="str">
        <f t="shared" si="10"/>
        <v>报销单169</v>
      </c>
    </row>
    <row r="655" spans="1:10">
      <c r="A655" s="2">
        <v>662</v>
      </c>
      <c r="B655" s="2" t="s">
        <v>46</v>
      </c>
      <c r="C655" s="3">
        <v>45093.103908877318</v>
      </c>
      <c r="D655" s="2" t="s">
        <v>30</v>
      </c>
      <c r="E655" s="2">
        <v>6275</v>
      </c>
      <c r="F655" s="3">
        <v>45093.109131944453</v>
      </c>
      <c r="G655" s="2">
        <v>145</v>
      </c>
      <c r="H655" s="2" t="s">
        <v>885</v>
      </c>
      <c r="I655" s="2">
        <v>0</v>
      </c>
      <c r="J655" s="2" t="str">
        <f t="shared" si="10"/>
        <v>报销单145</v>
      </c>
    </row>
    <row r="656" spans="1:10">
      <c r="A656" s="2">
        <v>663</v>
      </c>
      <c r="B656" s="2" t="s">
        <v>46</v>
      </c>
      <c r="C656" s="3">
        <v>45093.104146284721</v>
      </c>
      <c r="D656" s="2" t="s">
        <v>30</v>
      </c>
      <c r="E656" s="2">
        <v>6275</v>
      </c>
      <c r="F656" s="3">
        <v>45093.109409722223</v>
      </c>
      <c r="G656" s="2">
        <v>143</v>
      </c>
      <c r="H656" s="2" t="s">
        <v>885</v>
      </c>
      <c r="I656" s="2">
        <v>0</v>
      </c>
      <c r="J656" s="2" t="str">
        <f t="shared" si="10"/>
        <v>报销单143</v>
      </c>
    </row>
    <row r="657" spans="1:10">
      <c r="A657" s="2">
        <v>664</v>
      </c>
      <c r="B657" s="2" t="s">
        <v>46</v>
      </c>
      <c r="C657" s="3">
        <v>45093.104522696762</v>
      </c>
      <c r="D657" s="2" t="s">
        <v>30</v>
      </c>
      <c r="E657" s="2">
        <v>16059</v>
      </c>
      <c r="F657" s="3">
        <v>45093.109756944446</v>
      </c>
      <c r="G657" s="2">
        <v>147</v>
      </c>
      <c r="H657" s="2" t="s">
        <v>885</v>
      </c>
      <c r="I657" s="2">
        <v>0</v>
      </c>
      <c r="J657" s="2" t="str">
        <f t="shared" si="10"/>
        <v>报销单147</v>
      </c>
    </row>
    <row r="658" spans="1:10">
      <c r="A658" s="2">
        <v>665</v>
      </c>
      <c r="B658" s="2" t="s">
        <v>46</v>
      </c>
      <c r="C658" s="3">
        <v>45093.127237835652</v>
      </c>
      <c r="D658" s="2" t="s">
        <v>30</v>
      </c>
      <c r="E658" s="2">
        <v>10800</v>
      </c>
      <c r="F658" s="3">
        <v>45093.1325</v>
      </c>
      <c r="G658" s="2">
        <v>176</v>
      </c>
      <c r="H658" s="2" t="s">
        <v>885</v>
      </c>
      <c r="I658" s="2">
        <v>0</v>
      </c>
      <c r="J658" s="2" t="str">
        <f t="shared" si="10"/>
        <v>报销单176</v>
      </c>
    </row>
    <row r="659" spans="1:10">
      <c r="A659" s="2">
        <v>666</v>
      </c>
      <c r="B659" s="2" t="s">
        <v>46</v>
      </c>
      <c r="C659" s="3">
        <v>45093.128403229173</v>
      </c>
      <c r="D659" s="2" t="s">
        <v>30</v>
      </c>
      <c r="E659" s="2">
        <v>692</v>
      </c>
      <c r="F659" s="3">
        <v>45093.133657407408</v>
      </c>
      <c r="G659" s="2">
        <v>178</v>
      </c>
      <c r="H659" s="2" t="s">
        <v>885</v>
      </c>
      <c r="I659" s="2">
        <v>0</v>
      </c>
      <c r="J659" s="2" t="str">
        <f t="shared" si="10"/>
        <v>报销单178</v>
      </c>
    </row>
    <row r="660" spans="1:10">
      <c r="A660" s="2">
        <v>667</v>
      </c>
      <c r="B660" s="2" t="s">
        <v>46</v>
      </c>
      <c r="C660" s="3">
        <v>45093.129467615741</v>
      </c>
      <c r="D660" s="2" t="s">
        <v>30</v>
      </c>
      <c r="E660" s="2">
        <v>959.42</v>
      </c>
      <c r="F660" s="3">
        <v>45093.134733796287</v>
      </c>
      <c r="G660" s="2">
        <v>173</v>
      </c>
      <c r="H660" s="2" t="s">
        <v>885</v>
      </c>
      <c r="I660" s="2">
        <v>0</v>
      </c>
      <c r="J660" s="2" t="str">
        <f t="shared" si="10"/>
        <v>报销单173</v>
      </c>
    </row>
    <row r="661" spans="1:10">
      <c r="A661" s="2">
        <v>668</v>
      </c>
      <c r="B661" s="2" t="s">
        <v>27</v>
      </c>
      <c r="C661" s="3">
        <v>45093.245283773147</v>
      </c>
      <c r="D661" s="2" t="s">
        <v>19</v>
      </c>
      <c r="E661" s="2">
        <v>30898.080000000002</v>
      </c>
      <c r="F661" s="3">
        <v>45092.250486111108</v>
      </c>
      <c r="G661" s="2">
        <v>1195</v>
      </c>
      <c r="H661" s="2" t="s">
        <v>26</v>
      </c>
      <c r="I661" s="2">
        <v>0</v>
      </c>
      <c r="J661" s="2" t="str">
        <f t="shared" si="10"/>
        <v>收款单1195</v>
      </c>
    </row>
    <row r="662" spans="1:10">
      <c r="A662" s="2">
        <v>669</v>
      </c>
      <c r="B662" s="2" t="s">
        <v>27</v>
      </c>
      <c r="C662" s="3">
        <v>45093.26582685185</v>
      </c>
      <c r="D662" s="2" t="s">
        <v>19</v>
      </c>
      <c r="E662" s="2">
        <v>1500</v>
      </c>
      <c r="F662" s="3">
        <v>45093.271041666667</v>
      </c>
      <c r="G662" s="2">
        <v>1095</v>
      </c>
      <c r="H662" s="2" t="s">
        <v>18</v>
      </c>
      <c r="I662" s="2">
        <v>16.010000000000002</v>
      </c>
      <c r="J662" s="2" t="str">
        <f t="shared" si="10"/>
        <v>付款单1095</v>
      </c>
    </row>
    <row r="663" spans="1:10">
      <c r="A663" s="2">
        <v>670</v>
      </c>
      <c r="B663" s="2" t="s">
        <v>27</v>
      </c>
      <c r="C663" s="3">
        <v>45093.289765023153</v>
      </c>
      <c r="D663" s="2" t="s">
        <v>19</v>
      </c>
      <c r="E663" s="2">
        <v>6029.6</v>
      </c>
      <c r="F663" s="3">
        <v>45093.294942129629</v>
      </c>
      <c r="G663" s="2">
        <v>1006</v>
      </c>
      <c r="H663" s="2" t="s">
        <v>18</v>
      </c>
      <c r="I663" s="2">
        <v>0</v>
      </c>
      <c r="J663" s="2" t="str">
        <f t="shared" si="10"/>
        <v>付款单1006</v>
      </c>
    </row>
    <row r="664" spans="1:10">
      <c r="A664" s="2">
        <v>671</v>
      </c>
      <c r="B664" s="2" t="s">
        <v>27</v>
      </c>
      <c r="C664" s="3">
        <v>45093.290446782397</v>
      </c>
      <c r="D664" s="2" t="s">
        <v>19</v>
      </c>
      <c r="E664" s="2">
        <v>2748.8</v>
      </c>
      <c r="F664" s="3">
        <v>45093.295659722222</v>
      </c>
      <c r="G664" s="2">
        <v>458</v>
      </c>
      <c r="H664" s="2" t="s">
        <v>18</v>
      </c>
      <c r="I664" s="2">
        <v>16.010000000000002</v>
      </c>
      <c r="J664" s="2" t="str">
        <f t="shared" si="10"/>
        <v>付款单458</v>
      </c>
    </row>
    <row r="665" spans="1:10">
      <c r="A665" s="2">
        <v>672</v>
      </c>
      <c r="B665" s="2" t="s">
        <v>46</v>
      </c>
      <c r="C665" s="3">
        <v>45093.290844710653</v>
      </c>
      <c r="D665" s="2" t="s">
        <v>30</v>
      </c>
      <c r="E665" s="2">
        <v>29.5</v>
      </c>
      <c r="F665" s="3">
        <v>45093.296076388891</v>
      </c>
      <c r="G665" s="2">
        <v>923</v>
      </c>
      <c r="H665" s="2" t="s">
        <v>18</v>
      </c>
      <c r="I665" s="2">
        <v>0</v>
      </c>
      <c r="J665" s="2" t="str">
        <f t="shared" si="10"/>
        <v>付款单923</v>
      </c>
    </row>
    <row r="666" spans="1:10">
      <c r="A666" s="2">
        <v>673</v>
      </c>
      <c r="B666" s="2" t="s">
        <v>46</v>
      </c>
      <c r="C666" s="3">
        <v>45093.299763981478</v>
      </c>
      <c r="D666" s="2" t="s">
        <v>30</v>
      </c>
      <c r="E666" s="2">
        <v>299</v>
      </c>
      <c r="F666" s="3">
        <v>45093.305011574077</v>
      </c>
      <c r="G666" s="2">
        <v>188</v>
      </c>
      <c r="H666" s="2" t="s">
        <v>885</v>
      </c>
      <c r="I666" s="2">
        <v>0</v>
      </c>
      <c r="J666" s="2" t="str">
        <f t="shared" si="10"/>
        <v>报销单188</v>
      </c>
    </row>
    <row r="667" spans="1:10">
      <c r="A667" s="2">
        <v>674</v>
      </c>
      <c r="B667" s="2" t="s">
        <v>46</v>
      </c>
      <c r="C667" s="3">
        <v>45093.304437673607</v>
      </c>
      <c r="D667" s="2" t="s">
        <v>30</v>
      </c>
      <c r="E667" s="2">
        <v>18058</v>
      </c>
      <c r="F667" s="3">
        <v>45093.309675925928</v>
      </c>
      <c r="G667" s="2">
        <v>174</v>
      </c>
      <c r="H667" s="2" t="s">
        <v>885</v>
      </c>
      <c r="I667" s="2">
        <v>0</v>
      </c>
      <c r="J667" s="2" t="str">
        <f t="shared" si="10"/>
        <v>报销单174</v>
      </c>
    </row>
    <row r="668" spans="1:10">
      <c r="A668" s="2">
        <v>675</v>
      </c>
      <c r="B668" s="2" t="s">
        <v>27</v>
      </c>
      <c r="C668" s="3">
        <v>45093.362290868063</v>
      </c>
      <c r="D668" s="2" t="s">
        <v>19</v>
      </c>
      <c r="E668" s="2">
        <v>2000</v>
      </c>
      <c r="F668" s="3">
        <v>45092.367546296293</v>
      </c>
      <c r="G668" s="2">
        <v>1197</v>
      </c>
      <c r="H668" s="2" t="s">
        <v>26</v>
      </c>
      <c r="I668" s="2">
        <v>0</v>
      </c>
      <c r="J668" s="2" t="str">
        <f t="shared" si="10"/>
        <v>收款单1197</v>
      </c>
    </row>
    <row r="669" spans="1:10">
      <c r="A669" s="2">
        <v>676</v>
      </c>
      <c r="B669" s="2" t="s">
        <v>27</v>
      </c>
      <c r="C669" s="3">
        <v>45096.161193622676</v>
      </c>
      <c r="D669" s="2" t="s">
        <v>19</v>
      </c>
      <c r="E669" s="2">
        <v>95080</v>
      </c>
      <c r="F669" s="3">
        <v>45096.166504629633</v>
      </c>
      <c r="G669" s="2">
        <v>1192</v>
      </c>
      <c r="H669" s="2" t="s">
        <v>18</v>
      </c>
      <c r="I669" s="2">
        <v>0</v>
      </c>
      <c r="J669" s="2" t="str">
        <f t="shared" si="10"/>
        <v>付款单1192</v>
      </c>
    </row>
    <row r="670" spans="1:10">
      <c r="A670" s="2">
        <v>677</v>
      </c>
      <c r="B670" s="2" t="s">
        <v>27</v>
      </c>
      <c r="C670" s="3">
        <v>45096.161408333333</v>
      </c>
      <c r="D670" s="2" t="s">
        <v>19</v>
      </c>
      <c r="E670" s="2">
        <v>89920</v>
      </c>
      <c r="F670" s="3">
        <v>45096.166759259257</v>
      </c>
      <c r="G670" s="2">
        <v>1182</v>
      </c>
      <c r="H670" s="2" t="s">
        <v>18</v>
      </c>
      <c r="I670" s="2">
        <v>0</v>
      </c>
      <c r="J670" s="2" t="str">
        <f t="shared" si="10"/>
        <v>付款单1182</v>
      </c>
    </row>
    <row r="671" spans="1:10">
      <c r="A671" s="2">
        <v>678</v>
      </c>
      <c r="B671" s="2" t="s">
        <v>27</v>
      </c>
      <c r="C671" s="3">
        <v>45096.161890081021</v>
      </c>
      <c r="D671" s="2" t="s">
        <v>19</v>
      </c>
      <c r="E671" s="2">
        <v>81982.320000000007</v>
      </c>
      <c r="F671" s="3">
        <v>45096.167222222219</v>
      </c>
      <c r="G671" s="2">
        <v>1157</v>
      </c>
      <c r="H671" s="2" t="s">
        <v>18</v>
      </c>
      <c r="I671" s="2">
        <v>0</v>
      </c>
      <c r="J671" s="2" t="str">
        <f t="shared" si="10"/>
        <v>付款单1157</v>
      </c>
    </row>
    <row r="672" spans="1:10">
      <c r="A672" s="2">
        <v>679</v>
      </c>
      <c r="B672" s="2" t="s">
        <v>27</v>
      </c>
      <c r="C672" s="3">
        <v>45096.162106284719</v>
      </c>
      <c r="D672" s="2" t="s">
        <v>19</v>
      </c>
      <c r="E672" s="2">
        <v>102610</v>
      </c>
      <c r="F672" s="3">
        <v>45096.167453703703</v>
      </c>
      <c r="G672" s="2">
        <v>1138</v>
      </c>
      <c r="H672" s="2" t="s">
        <v>18</v>
      </c>
      <c r="I672" s="2">
        <v>16.03</v>
      </c>
      <c r="J672" s="2" t="str">
        <f t="shared" si="10"/>
        <v>付款单1138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12"/>
  <sheetViews>
    <sheetView topLeftCell="A985" workbookViewId="0">
      <selection activeCell="A1020" sqref="A1020:XFD1020"/>
    </sheetView>
  </sheetViews>
  <sheetFormatPr defaultRowHeight="16.5"/>
  <cols>
    <col min="1" max="1" width="9.25" style="4" bestFit="1" customWidth="1"/>
    <col min="2" max="3" width="9" style="4"/>
    <col min="4" max="4" width="9.25" style="4" bestFit="1" customWidth="1"/>
    <col min="5" max="6" width="9" style="4"/>
    <col min="7" max="7" width="9.25" style="4" bestFit="1" customWidth="1"/>
    <col min="8" max="8" width="19.125" style="4" bestFit="1" customWidth="1"/>
    <col min="9" max="12" width="9.25" style="4" bestFit="1" customWidth="1"/>
    <col min="13" max="13" width="12.5" style="4" bestFit="1" customWidth="1"/>
    <col min="14" max="15" width="9.25" style="4" bestFit="1" customWidth="1"/>
    <col min="16" max="16384" width="9" style="4"/>
  </cols>
  <sheetData>
    <row r="1" spans="1:17">
      <c r="A1" s="5" t="s">
        <v>4</v>
      </c>
      <c r="B1" s="5" t="s">
        <v>7</v>
      </c>
      <c r="C1" s="5" t="s">
        <v>14</v>
      </c>
      <c r="D1" s="5" t="s">
        <v>1060</v>
      </c>
      <c r="E1" s="5" t="s">
        <v>1061</v>
      </c>
      <c r="F1" s="5" t="s">
        <v>0</v>
      </c>
      <c r="G1" s="5" t="s">
        <v>1</v>
      </c>
      <c r="H1" s="5" t="s">
        <v>15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13</v>
      </c>
      <c r="O1" s="5" t="s">
        <v>1067</v>
      </c>
      <c r="P1" s="5" t="s">
        <v>1068</v>
      </c>
      <c r="Q1" s="14" t="s">
        <v>1078</v>
      </c>
    </row>
    <row r="2" spans="1:17">
      <c r="A2" s="4">
        <v>0</v>
      </c>
      <c r="B2" s="4" t="s">
        <v>1070</v>
      </c>
      <c r="C2" s="4" t="s">
        <v>1069</v>
      </c>
      <c r="D2" s="4">
        <v>0</v>
      </c>
      <c r="E2" s="4" t="s">
        <v>30</v>
      </c>
      <c r="F2" s="4" t="s">
        <v>1071</v>
      </c>
      <c r="G2" s="4" t="s">
        <v>1071</v>
      </c>
      <c r="H2" s="6">
        <v>25569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 t="s">
        <v>1070</v>
      </c>
      <c r="Q2" s="4" t="str">
        <f>B2&amp;A2</f>
        <v>无0</v>
      </c>
    </row>
    <row r="3" spans="1:17">
      <c r="A3" s="4">
        <v>0</v>
      </c>
      <c r="B3" s="4" t="s">
        <v>1070</v>
      </c>
      <c r="C3" s="4" t="s">
        <v>105</v>
      </c>
      <c r="D3" s="4">
        <v>0</v>
      </c>
      <c r="E3" s="4" t="s">
        <v>19</v>
      </c>
      <c r="F3" s="4" t="s">
        <v>1071</v>
      </c>
      <c r="G3" s="4" t="s">
        <v>1071</v>
      </c>
      <c r="H3" s="6">
        <v>25569</v>
      </c>
      <c r="I3" s="4">
        <v>0</v>
      </c>
      <c r="J3" s="4">
        <v>6216</v>
      </c>
      <c r="K3" s="4">
        <v>0</v>
      </c>
      <c r="L3" s="4">
        <v>0</v>
      </c>
      <c r="M3" s="4">
        <v>6216</v>
      </c>
      <c r="N3" s="4">
        <v>1</v>
      </c>
      <c r="O3" s="4">
        <v>0</v>
      </c>
      <c r="P3" s="4" t="s">
        <v>1070</v>
      </c>
      <c r="Q3" s="4" t="str">
        <f>B3&amp;A3</f>
        <v>无0</v>
      </c>
    </row>
    <row r="4" spans="1:17">
      <c r="A4" s="4">
        <v>87</v>
      </c>
      <c r="B4" s="4" t="s">
        <v>18</v>
      </c>
      <c r="C4" s="4" t="s">
        <v>105</v>
      </c>
      <c r="D4" s="4" t="s">
        <v>19</v>
      </c>
      <c r="F4" s="4" t="s">
        <v>43</v>
      </c>
      <c r="G4" s="4" t="s">
        <v>44</v>
      </c>
      <c r="H4" s="6">
        <v>44988.316944444443</v>
      </c>
      <c r="I4" s="4">
        <v>0</v>
      </c>
      <c r="J4" s="4">
        <v>0</v>
      </c>
      <c r="K4" s="4">
        <v>144.76</v>
      </c>
      <c r="L4" s="4">
        <v>144.76</v>
      </c>
      <c r="M4" s="4">
        <v>6071.24</v>
      </c>
      <c r="N4" s="4">
        <v>1</v>
      </c>
      <c r="O4" s="4" t="b">
        <v>1</v>
      </c>
      <c r="P4" s="4" t="s">
        <v>20</v>
      </c>
      <c r="Q4" s="4" t="str">
        <f>B4&amp;A4</f>
        <v>付款单87</v>
      </c>
    </row>
    <row r="5" spans="1:17">
      <c r="A5" s="4">
        <v>837</v>
      </c>
      <c r="B5" s="4" t="s">
        <v>18</v>
      </c>
      <c r="C5" s="4" t="s">
        <v>105</v>
      </c>
      <c r="D5" s="4" t="s">
        <v>19</v>
      </c>
      <c r="F5" s="4" t="s">
        <v>43</v>
      </c>
      <c r="G5" s="4" t="s">
        <v>582</v>
      </c>
      <c r="H5" s="6">
        <v>45020.416226851848</v>
      </c>
      <c r="I5" s="4">
        <v>0</v>
      </c>
      <c r="J5" s="4">
        <v>0</v>
      </c>
      <c r="K5" s="4">
        <v>145.19999999999999</v>
      </c>
      <c r="L5" s="4">
        <v>145.19999999999999</v>
      </c>
      <c r="M5" s="4">
        <v>5926.04</v>
      </c>
      <c r="N5" s="4">
        <v>1</v>
      </c>
      <c r="O5" s="4" t="b">
        <v>1</v>
      </c>
      <c r="P5" s="4" t="s">
        <v>20</v>
      </c>
      <c r="Q5" s="4" t="str">
        <f>B5&amp;A5</f>
        <v>付款单837</v>
      </c>
    </row>
    <row r="6" spans="1:17">
      <c r="A6" s="4">
        <v>665</v>
      </c>
      <c r="B6" s="4" t="s">
        <v>18</v>
      </c>
      <c r="C6" s="4" t="s">
        <v>105</v>
      </c>
      <c r="D6" s="4" t="s">
        <v>19</v>
      </c>
      <c r="F6" s="4" t="s">
        <v>40</v>
      </c>
      <c r="G6" s="4" t="s">
        <v>486</v>
      </c>
      <c r="H6" s="6">
        <v>45050.28328703704</v>
      </c>
      <c r="I6" s="4">
        <v>0</v>
      </c>
      <c r="J6" s="4">
        <v>0</v>
      </c>
      <c r="K6" s="4">
        <v>102170.7</v>
      </c>
      <c r="L6" s="4">
        <v>102170.7</v>
      </c>
      <c r="M6" s="4">
        <v>-96244.66</v>
      </c>
      <c r="N6" s="4">
        <v>1</v>
      </c>
      <c r="O6" s="4" t="b">
        <v>1</v>
      </c>
      <c r="P6" s="4" t="s">
        <v>20</v>
      </c>
      <c r="Q6" s="4" t="str">
        <f>B6&amp;A6</f>
        <v>付款单665</v>
      </c>
    </row>
    <row r="7" spans="1:17">
      <c r="A7" s="4">
        <v>665</v>
      </c>
      <c r="B7" s="4" t="s">
        <v>18</v>
      </c>
      <c r="C7" s="4" t="s">
        <v>105</v>
      </c>
      <c r="D7" s="4" t="s">
        <v>19</v>
      </c>
      <c r="F7" s="4" t="s">
        <v>426</v>
      </c>
      <c r="G7" s="4" t="s">
        <v>487</v>
      </c>
      <c r="H7" s="6">
        <v>45050.28328703704</v>
      </c>
      <c r="I7" s="4">
        <v>0</v>
      </c>
      <c r="J7" s="4">
        <v>0</v>
      </c>
      <c r="K7" s="4">
        <v>3000</v>
      </c>
      <c r="L7" s="4">
        <v>3000</v>
      </c>
      <c r="M7" s="4">
        <v>-99244.66</v>
      </c>
      <c r="N7" s="4">
        <v>1</v>
      </c>
      <c r="O7" s="4" t="b">
        <v>1</v>
      </c>
      <c r="P7" s="4" t="s">
        <v>20</v>
      </c>
      <c r="Q7" s="4" t="str">
        <f>B7&amp;A7</f>
        <v>付款单665</v>
      </c>
    </row>
    <row r="8" spans="1:17">
      <c r="A8" s="4">
        <v>822</v>
      </c>
      <c r="B8" s="4" t="s">
        <v>26</v>
      </c>
      <c r="C8" s="4" t="s">
        <v>105</v>
      </c>
      <c r="D8" s="4" t="s">
        <v>19</v>
      </c>
      <c r="F8" s="4" t="s">
        <v>435</v>
      </c>
      <c r="G8" s="4" t="s">
        <v>576</v>
      </c>
      <c r="H8" s="6">
        <v>45050.392488425918</v>
      </c>
      <c r="I8" s="4">
        <v>105170.7</v>
      </c>
      <c r="J8" s="4">
        <v>105170.7</v>
      </c>
      <c r="K8" s="4">
        <v>0</v>
      </c>
      <c r="L8" s="4">
        <v>0</v>
      </c>
      <c r="M8" s="4">
        <v>5926.0399999999936</v>
      </c>
      <c r="N8" s="4">
        <v>1</v>
      </c>
      <c r="O8" s="4" t="b">
        <v>1</v>
      </c>
      <c r="P8" s="4" t="s">
        <v>20</v>
      </c>
      <c r="Q8" s="4" t="str">
        <f>B8&amp;A8</f>
        <v>收款单822</v>
      </c>
    </row>
    <row r="9" spans="1:17">
      <c r="A9" s="4">
        <v>1037</v>
      </c>
      <c r="B9" s="4" t="s">
        <v>18</v>
      </c>
      <c r="C9" s="4" t="s">
        <v>105</v>
      </c>
      <c r="D9" s="4" t="s">
        <v>19</v>
      </c>
      <c r="F9" s="4" t="s">
        <v>28</v>
      </c>
      <c r="G9" s="4" t="s">
        <v>707</v>
      </c>
      <c r="H9" s="6">
        <v>45072.324861111112</v>
      </c>
      <c r="I9" s="4">
        <v>0</v>
      </c>
      <c r="J9" s="4">
        <v>0</v>
      </c>
      <c r="K9" s="4">
        <v>4200</v>
      </c>
      <c r="L9" s="4">
        <v>4200</v>
      </c>
      <c r="M9" s="4">
        <v>1726.0399999999941</v>
      </c>
      <c r="N9" s="4">
        <v>1</v>
      </c>
      <c r="O9" s="4" t="b">
        <v>1</v>
      </c>
      <c r="P9" s="4" t="s">
        <v>20</v>
      </c>
      <c r="Q9" s="4" t="str">
        <f>B9&amp;A9</f>
        <v>付款单1037</v>
      </c>
    </row>
    <row r="10" spans="1:17">
      <c r="A10" s="4">
        <v>0</v>
      </c>
      <c r="B10" s="4" t="s">
        <v>1070</v>
      </c>
      <c r="C10" s="4" t="s">
        <v>45</v>
      </c>
      <c r="D10" s="4">
        <v>0</v>
      </c>
      <c r="E10" s="4" t="s">
        <v>19</v>
      </c>
      <c r="F10" s="4" t="s">
        <v>1071</v>
      </c>
      <c r="G10" s="4" t="s">
        <v>1071</v>
      </c>
      <c r="H10" s="6">
        <v>25569</v>
      </c>
      <c r="I10" s="4">
        <v>0</v>
      </c>
      <c r="J10" s="4">
        <v>1972</v>
      </c>
      <c r="K10" s="4">
        <v>0</v>
      </c>
      <c r="L10" s="4">
        <v>0</v>
      </c>
      <c r="M10" s="4">
        <v>1972</v>
      </c>
      <c r="N10" s="4">
        <v>1</v>
      </c>
      <c r="O10" s="4">
        <v>0</v>
      </c>
      <c r="P10" s="4" t="s">
        <v>1070</v>
      </c>
      <c r="Q10" s="4" t="str">
        <f>B10&amp;A10</f>
        <v>无0</v>
      </c>
    </row>
    <row r="11" spans="1:17">
      <c r="A11" s="4">
        <v>199</v>
      </c>
      <c r="B11" s="4" t="s">
        <v>18</v>
      </c>
      <c r="C11" s="4" t="s">
        <v>45</v>
      </c>
      <c r="D11" s="4" t="s">
        <v>19</v>
      </c>
      <c r="F11" s="4" t="s">
        <v>24</v>
      </c>
      <c r="G11" s="4" t="s">
        <v>199</v>
      </c>
      <c r="H11" s="6">
        <v>45006.12672453704</v>
      </c>
      <c r="I11" s="4">
        <v>0</v>
      </c>
      <c r="J11" s="4">
        <v>0</v>
      </c>
      <c r="K11" s="4">
        <v>1500</v>
      </c>
      <c r="L11" s="4">
        <v>1500</v>
      </c>
      <c r="M11" s="4">
        <v>472</v>
      </c>
      <c r="N11" s="4">
        <v>1</v>
      </c>
      <c r="O11" s="4" t="b">
        <v>1</v>
      </c>
      <c r="P11" s="4" t="s">
        <v>20</v>
      </c>
      <c r="Q11" s="4" t="str">
        <f>B11&amp;A11</f>
        <v>付款单199</v>
      </c>
    </row>
    <row r="12" spans="1:17">
      <c r="A12" s="4">
        <v>776</v>
      </c>
      <c r="B12" s="4" t="s">
        <v>26</v>
      </c>
      <c r="C12" s="4" t="s">
        <v>45</v>
      </c>
      <c r="D12" s="4" t="s">
        <v>19</v>
      </c>
      <c r="F12" s="4" t="s">
        <v>28</v>
      </c>
      <c r="G12" s="4" t="s">
        <v>560</v>
      </c>
      <c r="H12" s="6">
        <v>45040.311203703714</v>
      </c>
      <c r="I12" s="4">
        <v>460000</v>
      </c>
      <c r="J12" s="4">
        <v>460000</v>
      </c>
      <c r="K12" s="4">
        <v>0</v>
      </c>
      <c r="L12" s="4">
        <v>0</v>
      </c>
      <c r="M12" s="4">
        <v>460472</v>
      </c>
      <c r="N12" s="4">
        <v>1</v>
      </c>
      <c r="O12" s="4" t="b">
        <v>1</v>
      </c>
      <c r="P12" s="4" t="s">
        <v>20</v>
      </c>
      <c r="Q12" s="4" t="str">
        <f>B12&amp;A12</f>
        <v>收款单776</v>
      </c>
    </row>
    <row r="13" spans="1:17">
      <c r="A13" s="4">
        <v>776</v>
      </c>
      <c r="B13" s="4" t="s">
        <v>26</v>
      </c>
      <c r="C13" s="4" t="s">
        <v>45</v>
      </c>
      <c r="D13" s="4" t="s">
        <v>19</v>
      </c>
      <c r="F13" s="4" t="s">
        <v>43</v>
      </c>
      <c r="G13" s="4" t="s">
        <v>561</v>
      </c>
      <c r="H13" s="6">
        <v>45040.311203703714</v>
      </c>
      <c r="I13" s="4">
        <v>-20.71</v>
      </c>
      <c r="J13" s="4">
        <v>-20.71</v>
      </c>
      <c r="K13" s="4">
        <v>0</v>
      </c>
      <c r="L13" s="4">
        <v>0</v>
      </c>
      <c r="M13" s="4">
        <v>460451.29</v>
      </c>
      <c r="N13" s="4">
        <v>1</v>
      </c>
      <c r="O13" s="4" t="b">
        <v>1</v>
      </c>
      <c r="P13" s="4" t="s">
        <v>20</v>
      </c>
      <c r="Q13" s="4" t="str">
        <f>B13&amp;A13</f>
        <v>收款单776</v>
      </c>
    </row>
    <row r="14" spans="1:17">
      <c r="A14" s="4">
        <v>667</v>
      </c>
      <c r="B14" s="4" t="s">
        <v>18</v>
      </c>
      <c r="C14" s="4" t="s">
        <v>45</v>
      </c>
      <c r="D14" s="4" t="s">
        <v>19</v>
      </c>
      <c r="F14" s="4" t="s">
        <v>40</v>
      </c>
      <c r="G14" s="4" t="s">
        <v>488</v>
      </c>
      <c r="H14" s="6">
        <v>45041.106574074067</v>
      </c>
      <c r="I14" s="4">
        <v>0</v>
      </c>
      <c r="J14" s="4">
        <v>0</v>
      </c>
      <c r="K14" s="4">
        <v>171509.78</v>
      </c>
      <c r="L14" s="4">
        <v>171509.78</v>
      </c>
      <c r="M14" s="4">
        <v>288941.51</v>
      </c>
      <c r="N14" s="4">
        <v>1</v>
      </c>
      <c r="O14" s="4" t="b">
        <v>1</v>
      </c>
      <c r="P14" s="4" t="s">
        <v>20</v>
      </c>
      <c r="Q14" s="4" t="str">
        <f>B14&amp;A14</f>
        <v>付款单667</v>
      </c>
    </row>
    <row r="15" spans="1:17">
      <c r="A15" s="4">
        <v>667</v>
      </c>
      <c r="B15" s="4" t="s">
        <v>18</v>
      </c>
      <c r="C15" s="4" t="s">
        <v>45</v>
      </c>
      <c r="D15" s="4" t="s">
        <v>19</v>
      </c>
      <c r="F15" s="4" t="s">
        <v>373</v>
      </c>
      <c r="G15" s="4" t="s">
        <v>373</v>
      </c>
      <c r="H15" s="6">
        <v>45041.106574074067</v>
      </c>
      <c r="I15" s="4">
        <v>0</v>
      </c>
      <c r="J15" s="4">
        <v>0</v>
      </c>
      <c r="K15" s="4">
        <v>0</v>
      </c>
      <c r="L15" s="4">
        <v>16.73</v>
      </c>
      <c r="M15" s="4">
        <v>288924.78000000003</v>
      </c>
      <c r="N15" s="4">
        <v>1</v>
      </c>
      <c r="O15" s="4">
        <v>0</v>
      </c>
      <c r="P15" s="4" t="s">
        <v>1070</v>
      </c>
      <c r="Q15" s="4" t="str">
        <f>B15&amp;A15</f>
        <v>付款单667</v>
      </c>
    </row>
    <row r="16" spans="1:17">
      <c r="A16" s="4">
        <v>616</v>
      </c>
      <c r="B16" s="4" t="s">
        <v>18</v>
      </c>
      <c r="C16" s="4" t="s">
        <v>45</v>
      </c>
      <c r="D16" s="4" t="s">
        <v>19</v>
      </c>
      <c r="F16" s="4" t="s">
        <v>314</v>
      </c>
      <c r="G16" s="4" t="s">
        <v>441</v>
      </c>
      <c r="H16" s="6">
        <v>45041.144885706017</v>
      </c>
      <c r="I16" s="4">
        <v>0</v>
      </c>
      <c r="J16" s="4">
        <v>0</v>
      </c>
      <c r="K16" s="4">
        <v>98040</v>
      </c>
      <c r="L16" s="4">
        <v>98040</v>
      </c>
      <c r="M16" s="4">
        <v>190884.78</v>
      </c>
      <c r="N16" s="4">
        <v>1</v>
      </c>
      <c r="O16" s="4" t="b">
        <v>1</v>
      </c>
      <c r="P16" s="4" t="s">
        <v>20</v>
      </c>
      <c r="Q16" s="4" t="str">
        <f>B16&amp;A16</f>
        <v>付款单616</v>
      </c>
    </row>
    <row r="17" spans="1:17">
      <c r="A17" s="4">
        <v>502</v>
      </c>
      <c r="B17" s="4" t="s">
        <v>18</v>
      </c>
      <c r="C17" s="4" t="s">
        <v>45</v>
      </c>
      <c r="D17" s="4" t="s">
        <v>19</v>
      </c>
      <c r="F17" s="4" t="s">
        <v>84</v>
      </c>
      <c r="G17" s="4" t="s">
        <v>376</v>
      </c>
      <c r="H17" s="6">
        <v>45041.145231481481</v>
      </c>
      <c r="I17" s="4">
        <v>0</v>
      </c>
      <c r="J17" s="4">
        <v>0</v>
      </c>
      <c r="K17" s="4">
        <v>62910.16</v>
      </c>
      <c r="L17" s="4">
        <v>62910.16</v>
      </c>
      <c r="M17" s="4">
        <v>127974.62</v>
      </c>
      <c r="N17" s="4">
        <v>1</v>
      </c>
      <c r="O17" s="4" t="b">
        <v>1</v>
      </c>
      <c r="P17" s="4" t="s">
        <v>20</v>
      </c>
      <c r="Q17" s="4" t="str">
        <f>B17&amp;A17</f>
        <v>付款单502</v>
      </c>
    </row>
    <row r="18" spans="1:17">
      <c r="A18" s="4">
        <v>502</v>
      </c>
      <c r="B18" s="4" t="s">
        <v>18</v>
      </c>
      <c r="C18" s="4" t="s">
        <v>45</v>
      </c>
      <c r="D18" s="4" t="s">
        <v>19</v>
      </c>
      <c r="F18" s="4" t="s">
        <v>373</v>
      </c>
      <c r="G18" s="4" t="s">
        <v>373</v>
      </c>
      <c r="H18" s="6">
        <v>45041.145231481481</v>
      </c>
      <c r="I18" s="4">
        <v>0</v>
      </c>
      <c r="J18" s="4">
        <v>0</v>
      </c>
      <c r="K18" s="4">
        <v>0</v>
      </c>
      <c r="L18" s="4">
        <v>16.73</v>
      </c>
      <c r="M18" s="4">
        <v>127957.89</v>
      </c>
      <c r="N18" s="4">
        <v>1</v>
      </c>
      <c r="O18" s="4">
        <v>0</v>
      </c>
      <c r="P18" s="4" t="s">
        <v>1070</v>
      </c>
      <c r="Q18" s="4" t="str">
        <f>B18&amp;A18</f>
        <v>付款单502</v>
      </c>
    </row>
    <row r="19" spans="1:17">
      <c r="A19" s="4">
        <v>815</v>
      </c>
      <c r="B19" s="4" t="s">
        <v>18</v>
      </c>
      <c r="C19" s="4" t="s">
        <v>45</v>
      </c>
      <c r="D19" s="4" t="s">
        <v>19</v>
      </c>
      <c r="F19" s="4" t="s">
        <v>435</v>
      </c>
      <c r="G19" s="4" t="s">
        <v>572</v>
      </c>
      <c r="H19" s="6">
        <v>45050.282777777778</v>
      </c>
      <c r="I19" s="4">
        <v>0</v>
      </c>
      <c r="J19" s="4">
        <v>0</v>
      </c>
      <c r="K19" s="4">
        <v>105170.7</v>
      </c>
      <c r="L19" s="4">
        <v>105170.7</v>
      </c>
      <c r="M19" s="4">
        <v>22787.190000000031</v>
      </c>
      <c r="N19" s="4">
        <v>1</v>
      </c>
      <c r="O19" s="4" t="b">
        <v>1</v>
      </c>
      <c r="P19" s="4" t="s">
        <v>20</v>
      </c>
      <c r="Q19" s="4" t="str">
        <f>B19&amp;A19</f>
        <v>付款单815</v>
      </c>
    </row>
    <row r="20" spans="1:17">
      <c r="A20" s="4">
        <v>867</v>
      </c>
      <c r="B20" s="4" t="s">
        <v>18</v>
      </c>
      <c r="C20" s="4" t="s">
        <v>45</v>
      </c>
      <c r="D20" s="4" t="s">
        <v>19</v>
      </c>
      <c r="F20" s="4" t="s">
        <v>133</v>
      </c>
      <c r="G20" s="4" t="s">
        <v>602</v>
      </c>
      <c r="H20" s="6">
        <v>45054.285300925927</v>
      </c>
      <c r="I20" s="4">
        <v>0</v>
      </c>
      <c r="J20" s="4">
        <v>0</v>
      </c>
      <c r="K20" s="4">
        <v>100000</v>
      </c>
      <c r="L20" s="4">
        <v>100000</v>
      </c>
      <c r="M20" s="4">
        <v>-77212.809999999969</v>
      </c>
      <c r="N20" s="4">
        <v>1</v>
      </c>
      <c r="O20" s="4" t="b">
        <v>1</v>
      </c>
      <c r="P20" s="4" t="s">
        <v>20</v>
      </c>
      <c r="Q20" s="4" t="str">
        <f>B20&amp;A20</f>
        <v>付款单867</v>
      </c>
    </row>
    <row r="21" spans="1:17">
      <c r="A21" s="4">
        <v>867</v>
      </c>
      <c r="B21" s="4" t="s">
        <v>18</v>
      </c>
      <c r="C21" s="4" t="s">
        <v>45</v>
      </c>
      <c r="D21" s="4" t="s">
        <v>19</v>
      </c>
      <c r="F21" s="4" t="s">
        <v>373</v>
      </c>
      <c r="G21" s="4" t="s">
        <v>373</v>
      </c>
      <c r="H21" s="6">
        <v>45054.285300925927</v>
      </c>
      <c r="I21" s="4">
        <v>0</v>
      </c>
      <c r="J21" s="4">
        <v>0</v>
      </c>
      <c r="K21" s="4">
        <v>0</v>
      </c>
      <c r="L21" s="4">
        <v>16.71</v>
      </c>
      <c r="M21" s="4">
        <v>-77229.519999999975</v>
      </c>
      <c r="N21" s="4">
        <v>1</v>
      </c>
      <c r="O21" s="4">
        <v>0</v>
      </c>
      <c r="P21" s="4" t="s">
        <v>1070</v>
      </c>
      <c r="Q21" s="4" t="str">
        <f>B21&amp;A21</f>
        <v>付款单867</v>
      </c>
    </row>
    <row r="22" spans="1:17">
      <c r="A22" s="4">
        <v>1002</v>
      </c>
      <c r="B22" s="4" t="s">
        <v>18</v>
      </c>
      <c r="C22" s="4" t="s">
        <v>45</v>
      </c>
      <c r="D22" s="4" t="s">
        <v>19</v>
      </c>
      <c r="F22" s="4" t="s">
        <v>40</v>
      </c>
      <c r="G22" s="4" t="s">
        <v>691</v>
      </c>
      <c r="H22" s="6">
        <v>45083.368437500001</v>
      </c>
      <c r="I22" s="4">
        <v>0</v>
      </c>
      <c r="J22" s="4">
        <v>0</v>
      </c>
      <c r="K22" s="4">
        <v>122000</v>
      </c>
      <c r="L22" s="4">
        <v>122000</v>
      </c>
      <c r="M22" s="4">
        <v>-199229.52</v>
      </c>
      <c r="N22" s="4">
        <v>1</v>
      </c>
      <c r="O22" s="4" t="b">
        <v>1</v>
      </c>
      <c r="P22" s="4" t="s">
        <v>20</v>
      </c>
      <c r="Q22" s="4" t="str">
        <f>B22&amp;A22</f>
        <v>付款单1002</v>
      </c>
    </row>
    <row r="23" spans="1:17">
      <c r="A23" s="4">
        <v>1002</v>
      </c>
      <c r="B23" s="4" t="s">
        <v>18</v>
      </c>
      <c r="C23" s="4" t="s">
        <v>45</v>
      </c>
      <c r="D23" s="4" t="s">
        <v>19</v>
      </c>
      <c r="F23" s="4" t="s">
        <v>373</v>
      </c>
      <c r="G23" s="4" t="s">
        <v>373</v>
      </c>
      <c r="H23" s="6">
        <v>45083.368437500001</v>
      </c>
      <c r="I23" s="4">
        <v>0</v>
      </c>
      <c r="J23" s="4">
        <v>0</v>
      </c>
      <c r="K23" s="4">
        <v>0</v>
      </c>
      <c r="L23" s="4">
        <v>16.239999999999998</v>
      </c>
      <c r="M23" s="4">
        <v>-199245.76</v>
      </c>
      <c r="N23" s="4">
        <v>1</v>
      </c>
      <c r="O23" s="4">
        <v>0</v>
      </c>
      <c r="P23" s="4" t="s">
        <v>1070</v>
      </c>
      <c r="Q23" s="4" t="str">
        <f>B23&amp;A23</f>
        <v>付款单1002</v>
      </c>
    </row>
    <row r="24" spans="1:17">
      <c r="A24" s="4">
        <v>0</v>
      </c>
      <c r="B24" s="4" t="s">
        <v>1070</v>
      </c>
      <c r="C24" s="4" t="s">
        <v>82</v>
      </c>
      <c r="D24" s="4">
        <v>0</v>
      </c>
      <c r="E24" s="4" t="s">
        <v>19</v>
      </c>
      <c r="F24" s="4" t="s">
        <v>1071</v>
      </c>
      <c r="G24" s="4" t="s">
        <v>1071</v>
      </c>
      <c r="H24" s="6">
        <v>25569</v>
      </c>
      <c r="I24" s="4">
        <v>0</v>
      </c>
      <c r="J24" s="4">
        <v>8515</v>
      </c>
      <c r="K24" s="4">
        <v>0</v>
      </c>
      <c r="L24" s="4">
        <v>0</v>
      </c>
      <c r="M24" s="4">
        <v>8515</v>
      </c>
      <c r="N24" s="4">
        <v>1</v>
      </c>
      <c r="O24" s="4">
        <v>0</v>
      </c>
      <c r="P24" s="4" t="s">
        <v>1070</v>
      </c>
      <c r="Q24" s="4" t="str">
        <f>B24&amp;A24</f>
        <v>无0</v>
      </c>
    </row>
    <row r="25" spans="1:17">
      <c r="A25" s="4">
        <v>470</v>
      </c>
      <c r="B25" s="4" t="s">
        <v>18</v>
      </c>
      <c r="C25" s="4" t="s">
        <v>82</v>
      </c>
      <c r="D25" s="4" t="s">
        <v>19</v>
      </c>
      <c r="F25" s="4" t="s">
        <v>86</v>
      </c>
      <c r="G25" s="4" t="s">
        <v>339</v>
      </c>
      <c r="H25" s="6">
        <v>44986.399085648147</v>
      </c>
      <c r="I25" s="4">
        <v>0</v>
      </c>
      <c r="J25" s="4">
        <v>0</v>
      </c>
      <c r="K25" s="4">
        <v>10736.04</v>
      </c>
      <c r="L25" s="4">
        <v>10736.04</v>
      </c>
      <c r="M25" s="4">
        <v>-2221.0400000000009</v>
      </c>
      <c r="N25" s="4">
        <v>1</v>
      </c>
      <c r="O25" s="4" t="b">
        <v>1</v>
      </c>
      <c r="P25" s="4" t="s">
        <v>208</v>
      </c>
      <c r="Q25" s="4" t="str">
        <f>B25&amp;A25</f>
        <v>付款单470</v>
      </c>
    </row>
    <row r="26" spans="1:17">
      <c r="A26" s="4">
        <v>85</v>
      </c>
      <c r="B26" s="4" t="s">
        <v>18</v>
      </c>
      <c r="C26" s="4" t="s">
        <v>82</v>
      </c>
      <c r="D26" s="4" t="s">
        <v>19</v>
      </c>
      <c r="F26" s="4" t="s">
        <v>43</v>
      </c>
      <c r="G26" s="4" t="s">
        <v>103</v>
      </c>
      <c r="H26" s="6">
        <v>44995.317523148151</v>
      </c>
      <c r="I26" s="4">
        <v>0</v>
      </c>
      <c r="J26" s="4">
        <v>0</v>
      </c>
      <c r="K26" s="4">
        <v>28.7</v>
      </c>
      <c r="L26" s="4">
        <v>28.7</v>
      </c>
      <c r="M26" s="4">
        <v>-2249.7400000000011</v>
      </c>
      <c r="N26" s="4">
        <v>1</v>
      </c>
      <c r="O26" s="4" t="b">
        <v>1</v>
      </c>
      <c r="P26" s="4" t="s">
        <v>20</v>
      </c>
      <c r="Q26" s="4" t="str">
        <f>B26&amp;A26</f>
        <v>付款单85</v>
      </c>
    </row>
    <row r="27" spans="1:17">
      <c r="A27" s="4">
        <v>333</v>
      </c>
      <c r="B27" s="4" t="s">
        <v>26</v>
      </c>
      <c r="C27" s="4" t="s">
        <v>82</v>
      </c>
      <c r="D27" s="4" t="s">
        <v>19</v>
      </c>
      <c r="F27" s="4" t="s">
        <v>260</v>
      </c>
      <c r="G27" s="4" t="s">
        <v>261</v>
      </c>
      <c r="H27" s="6">
        <v>45000.250914351847</v>
      </c>
      <c r="I27" s="4">
        <v>749775.35999999999</v>
      </c>
      <c r="J27" s="4">
        <v>749775.35999999999</v>
      </c>
      <c r="K27" s="4">
        <v>0</v>
      </c>
      <c r="L27" s="4">
        <v>0</v>
      </c>
      <c r="M27" s="4">
        <v>747525.62</v>
      </c>
      <c r="N27" s="4">
        <v>1</v>
      </c>
      <c r="O27" s="4" t="b">
        <v>1</v>
      </c>
      <c r="P27" s="4" t="s">
        <v>20</v>
      </c>
      <c r="Q27" s="4" t="str">
        <f>B27&amp;A27</f>
        <v>收款单333</v>
      </c>
    </row>
    <row r="28" spans="1:17">
      <c r="A28" s="4">
        <v>333</v>
      </c>
      <c r="B28" s="4" t="s">
        <v>26</v>
      </c>
      <c r="C28" s="4" t="s">
        <v>82</v>
      </c>
      <c r="D28" s="4" t="s">
        <v>19</v>
      </c>
      <c r="F28" s="4" t="s">
        <v>168</v>
      </c>
      <c r="G28" s="4" t="s">
        <v>262</v>
      </c>
      <c r="H28" s="6">
        <v>45000.250914351847</v>
      </c>
      <c r="I28" s="4">
        <v>0</v>
      </c>
      <c r="J28" s="4">
        <v>0</v>
      </c>
      <c r="K28" s="4">
        <v>46860.959999999999</v>
      </c>
      <c r="L28" s="4">
        <v>46860.959999999999</v>
      </c>
      <c r="M28" s="4">
        <v>700664.66</v>
      </c>
      <c r="N28" s="4">
        <v>1</v>
      </c>
      <c r="O28" s="4" t="b">
        <v>1</v>
      </c>
      <c r="P28" s="4" t="s">
        <v>20</v>
      </c>
      <c r="Q28" s="4" t="str">
        <f>B28&amp;A28</f>
        <v>收款单333</v>
      </c>
    </row>
    <row r="29" spans="1:17">
      <c r="A29" s="4">
        <v>333</v>
      </c>
      <c r="B29" s="4" t="s">
        <v>26</v>
      </c>
      <c r="C29" s="4" t="s">
        <v>82</v>
      </c>
      <c r="D29" s="4" t="s">
        <v>19</v>
      </c>
      <c r="F29" s="4" t="s">
        <v>168</v>
      </c>
      <c r="G29" s="4" t="s">
        <v>263</v>
      </c>
      <c r="H29" s="6">
        <v>45000.250914351847</v>
      </c>
      <c r="I29" s="4">
        <v>0</v>
      </c>
      <c r="J29" s="4">
        <v>0</v>
      </c>
      <c r="K29" s="4">
        <v>28116.58</v>
      </c>
      <c r="L29" s="4">
        <v>28116.58</v>
      </c>
      <c r="M29" s="4">
        <v>672548.08000000007</v>
      </c>
      <c r="N29" s="4">
        <v>1</v>
      </c>
      <c r="O29" s="4" t="b">
        <v>1</v>
      </c>
      <c r="P29" s="4" t="s">
        <v>20</v>
      </c>
      <c r="Q29" s="4" t="str">
        <f>B29&amp;A29</f>
        <v>收款单333</v>
      </c>
    </row>
    <row r="30" spans="1:17">
      <c r="A30" s="4">
        <v>333</v>
      </c>
      <c r="B30" s="4" t="s">
        <v>26</v>
      </c>
      <c r="C30" s="4" t="s">
        <v>82</v>
      </c>
      <c r="D30" s="4" t="s">
        <v>19</v>
      </c>
      <c r="F30" s="4" t="s">
        <v>264</v>
      </c>
      <c r="G30" s="4" t="s">
        <v>265</v>
      </c>
      <c r="H30" s="6">
        <v>45000.250914351847</v>
      </c>
      <c r="I30" s="4">
        <v>0</v>
      </c>
      <c r="J30" s="4">
        <v>0</v>
      </c>
      <c r="K30" s="4">
        <v>60000</v>
      </c>
      <c r="L30" s="4">
        <v>60000</v>
      </c>
      <c r="M30" s="4">
        <v>612548.08000000007</v>
      </c>
      <c r="N30" s="4">
        <v>1</v>
      </c>
      <c r="O30" s="4" t="b">
        <v>1</v>
      </c>
      <c r="P30" s="4" t="s">
        <v>20</v>
      </c>
      <c r="Q30" s="4" t="str">
        <f>B30&amp;A30</f>
        <v>收款单333</v>
      </c>
    </row>
    <row r="31" spans="1:17">
      <c r="A31" s="4">
        <v>73</v>
      </c>
      <c r="B31" s="4" t="s">
        <v>18</v>
      </c>
      <c r="C31" s="4" t="s">
        <v>82</v>
      </c>
      <c r="D31" s="4" t="s">
        <v>19</v>
      </c>
      <c r="F31" s="4" t="s">
        <v>40</v>
      </c>
      <c r="G31" s="4" t="s">
        <v>81</v>
      </c>
      <c r="H31" s="6">
        <v>45000.253680555557</v>
      </c>
      <c r="I31" s="4">
        <v>0</v>
      </c>
      <c r="J31" s="4">
        <v>0</v>
      </c>
      <c r="K31" s="4">
        <v>253189.35</v>
      </c>
      <c r="L31" s="4">
        <v>253189.35</v>
      </c>
      <c r="M31" s="4">
        <v>359358.7300000001</v>
      </c>
      <c r="N31" s="4">
        <v>1</v>
      </c>
      <c r="O31" s="4" t="b">
        <v>1</v>
      </c>
      <c r="P31" s="4" t="s">
        <v>20</v>
      </c>
      <c r="Q31" s="4" t="str">
        <f>B31&amp;A31</f>
        <v>付款单73</v>
      </c>
    </row>
    <row r="32" spans="1:17">
      <c r="A32" s="4">
        <v>73</v>
      </c>
      <c r="B32" s="4" t="s">
        <v>18</v>
      </c>
      <c r="C32" s="4" t="s">
        <v>82</v>
      </c>
      <c r="D32" s="4" t="s">
        <v>19</v>
      </c>
      <c r="F32" s="4" t="s">
        <v>40</v>
      </c>
      <c r="G32" s="4" t="s">
        <v>83</v>
      </c>
      <c r="H32" s="6">
        <v>45000.253680555557</v>
      </c>
      <c r="I32" s="4">
        <v>0</v>
      </c>
      <c r="J32" s="4">
        <v>0</v>
      </c>
      <c r="K32" s="4">
        <v>55407.82</v>
      </c>
      <c r="L32" s="4">
        <v>55407.82</v>
      </c>
      <c r="M32" s="4">
        <v>303950.91000000009</v>
      </c>
      <c r="N32" s="4">
        <v>1</v>
      </c>
      <c r="O32" s="4" t="b">
        <v>1</v>
      </c>
      <c r="P32" s="4" t="s">
        <v>20</v>
      </c>
      <c r="Q32" s="4" t="str">
        <f>B32&amp;A32</f>
        <v>付款单73</v>
      </c>
    </row>
    <row r="33" spans="1:17">
      <c r="A33" s="4">
        <v>73</v>
      </c>
      <c r="B33" s="4" t="s">
        <v>18</v>
      </c>
      <c r="C33" s="4" t="s">
        <v>82</v>
      </c>
      <c r="D33" s="4" t="s">
        <v>19</v>
      </c>
      <c r="F33" s="4" t="s">
        <v>84</v>
      </c>
      <c r="G33" s="4" t="s">
        <v>85</v>
      </c>
      <c r="H33" s="6">
        <v>45000.253680555557</v>
      </c>
      <c r="I33" s="4">
        <v>0</v>
      </c>
      <c r="J33" s="4">
        <v>0</v>
      </c>
      <c r="K33" s="4">
        <v>54556</v>
      </c>
      <c r="L33" s="4">
        <v>54556</v>
      </c>
      <c r="M33" s="4">
        <v>249394.91000000009</v>
      </c>
      <c r="N33" s="4">
        <v>1</v>
      </c>
      <c r="O33" s="4" t="b">
        <v>1</v>
      </c>
      <c r="P33" s="4" t="s">
        <v>20</v>
      </c>
      <c r="Q33" s="4" t="str">
        <f>B33&amp;A33</f>
        <v>付款单73</v>
      </c>
    </row>
    <row r="34" spans="1:17">
      <c r="A34" s="4">
        <v>73</v>
      </c>
      <c r="B34" s="4" t="s">
        <v>18</v>
      </c>
      <c r="C34" s="4" t="s">
        <v>82</v>
      </c>
      <c r="D34" s="4" t="s">
        <v>19</v>
      </c>
      <c r="F34" s="4" t="s">
        <v>86</v>
      </c>
      <c r="G34" s="4" t="s">
        <v>87</v>
      </c>
      <c r="H34" s="6">
        <v>45000.253680555557</v>
      </c>
      <c r="I34" s="4">
        <v>0</v>
      </c>
      <c r="J34" s="4">
        <v>0</v>
      </c>
      <c r="K34" s="4">
        <v>17514.7</v>
      </c>
      <c r="L34" s="4">
        <v>17514.7</v>
      </c>
      <c r="M34" s="4">
        <v>231880.21000000011</v>
      </c>
      <c r="N34" s="4">
        <v>1</v>
      </c>
      <c r="O34" s="4" t="b">
        <v>1</v>
      </c>
      <c r="P34" s="4" t="s">
        <v>20</v>
      </c>
      <c r="Q34" s="4" t="str">
        <f>B34&amp;A34</f>
        <v>付款单73</v>
      </c>
    </row>
    <row r="35" spans="1:17">
      <c r="A35" s="4">
        <v>73</v>
      </c>
      <c r="B35" s="4" t="s">
        <v>18</v>
      </c>
      <c r="C35" s="4" t="s">
        <v>82</v>
      </c>
      <c r="D35" s="4" t="s">
        <v>19</v>
      </c>
      <c r="F35" s="4" t="s">
        <v>88</v>
      </c>
      <c r="G35" s="4" t="s">
        <v>89</v>
      </c>
      <c r="H35" s="6">
        <v>45000.253680555557</v>
      </c>
      <c r="I35" s="4">
        <v>0</v>
      </c>
      <c r="J35" s="4">
        <v>0</v>
      </c>
      <c r="K35" s="4">
        <v>60912.6</v>
      </c>
      <c r="L35" s="4">
        <v>60912.6</v>
      </c>
      <c r="M35" s="4">
        <v>170967.6100000001</v>
      </c>
      <c r="N35" s="4">
        <v>1</v>
      </c>
      <c r="O35" s="4" t="b">
        <v>1</v>
      </c>
      <c r="P35" s="4" t="s">
        <v>20</v>
      </c>
      <c r="Q35" s="4" t="str">
        <f>B35&amp;A35</f>
        <v>付款单73</v>
      </c>
    </row>
    <row r="36" spans="1:17">
      <c r="A36" s="4">
        <v>73</v>
      </c>
      <c r="B36" s="4" t="s">
        <v>18</v>
      </c>
      <c r="C36" s="4" t="s">
        <v>82</v>
      </c>
      <c r="D36" s="4" t="s">
        <v>19</v>
      </c>
      <c r="F36" s="4" t="s">
        <v>90</v>
      </c>
      <c r="G36" s="4" t="s">
        <v>91</v>
      </c>
      <c r="H36" s="6">
        <v>45000.253680555557</v>
      </c>
      <c r="I36" s="4">
        <v>0</v>
      </c>
      <c r="J36" s="4">
        <v>0</v>
      </c>
      <c r="K36" s="4">
        <v>7816.75</v>
      </c>
      <c r="L36" s="4">
        <v>7816.75</v>
      </c>
      <c r="M36" s="4">
        <v>163150.8600000001</v>
      </c>
      <c r="N36" s="4">
        <v>1</v>
      </c>
      <c r="O36" s="4" t="b">
        <v>1</v>
      </c>
      <c r="P36" s="4" t="s">
        <v>20</v>
      </c>
      <c r="Q36" s="4" t="str">
        <f>B36&amp;A36</f>
        <v>付款单73</v>
      </c>
    </row>
    <row r="37" spans="1:17">
      <c r="A37" s="4">
        <v>73</v>
      </c>
      <c r="B37" s="4" t="s">
        <v>18</v>
      </c>
      <c r="C37" s="4" t="s">
        <v>82</v>
      </c>
      <c r="D37" s="4" t="s">
        <v>19</v>
      </c>
      <c r="F37" s="4" t="s">
        <v>90</v>
      </c>
      <c r="G37" s="4" t="s">
        <v>92</v>
      </c>
      <c r="H37" s="6">
        <v>45000.253680555557</v>
      </c>
      <c r="I37" s="4">
        <v>0</v>
      </c>
      <c r="J37" s="4">
        <v>0</v>
      </c>
      <c r="K37" s="4">
        <v>868.17</v>
      </c>
      <c r="L37" s="4">
        <v>868.17</v>
      </c>
      <c r="M37" s="4">
        <v>162282.69000000009</v>
      </c>
      <c r="N37" s="4">
        <v>1</v>
      </c>
      <c r="O37" s="4" t="b">
        <v>1</v>
      </c>
      <c r="P37" s="4" t="s">
        <v>20</v>
      </c>
      <c r="Q37" s="4" t="str">
        <f>B37&amp;A37</f>
        <v>付款单73</v>
      </c>
    </row>
    <row r="38" spans="1:17">
      <c r="A38" s="4">
        <v>73</v>
      </c>
      <c r="B38" s="4" t="s">
        <v>18</v>
      </c>
      <c r="C38" s="4" t="s">
        <v>82</v>
      </c>
      <c r="D38" s="4" t="s">
        <v>19</v>
      </c>
      <c r="F38" s="4" t="s">
        <v>54</v>
      </c>
      <c r="G38" s="4" t="s">
        <v>93</v>
      </c>
      <c r="H38" s="6">
        <v>45000.253680555557</v>
      </c>
      <c r="I38" s="4">
        <v>0</v>
      </c>
      <c r="J38" s="4">
        <v>0</v>
      </c>
      <c r="K38" s="4">
        <v>38996.870000000003</v>
      </c>
      <c r="L38" s="4">
        <v>38996.870000000003</v>
      </c>
      <c r="M38" s="4">
        <v>123285.82000000009</v>
      </c>
      <c r="N38" s="4">
        <v>1</v>
      </c>
      <c r="O38" s="4" t="b">
        <v>1</v>
      </c>
      <c r="P38" s="4" t="s">
        <v>20</v>
      </c>
      <c r="Q38" s="4" t="str">
        <f>B38&amp;A38</f>
        <v>付款单73</v>
      </c>
    </row>
    <row r="39" spans="1:17">
      <c r="A39" s="4">
        <v>73</v>
      </c>
      <c r="B39" s="4" t="s">
        <v>18</v>
      </c>
      <c r="C39" s="4" t="s">
        <v>82</v>
      </c>
      <c r="D39" s="4" t="s">
        <v>19</v>
      </c>
      <c r="F39" s="4" t="s">
        <v>54</v>
      </c>
      <c r="G39" s="4" t="s">
        <v>94</v>
      </c>
      <c r="H39" s="6">
        <v>45000.253680555557</v>
      </c>
      <c r="I39" s="4">
        <v>0</v>
      </c>
      <c r="J39" s="4">
        <v>0</v>
      </c>
      <c r="K39" s="4">
        <v>112612.13</v>
      </c>
      <c r="L39" s="4">
        <v>112612.13</v>
      </c>
      <c r="M39" s="4">
        <v>10673.690000000061</v>
      </c>
      <c r="N39" s="4">
        <v>1</v>
      </c>
      <c r="O39" s="4" t="b">
        <v>1</v>
      </c>
      <c r="P39" s="4" t="s">
        <v>20</v>
      </c>
      <c r="Q39" s="4" t="str">
        <f>B39&amp;A39</f>
        <v>付款单73</v>
      </c>
    </row>
    <row r="40" spans="1:17">
      <c r="A40" s="4">
        <v>73</v>
      </c>
      <c r="B40" s="4" t="s">
        <v>18</v>
      </c>
      <c r="C40" s="4" t="s">
        <v>82</v>
      </c>
      <c r="D40" s="4" t="s">
        <v>19</v>
      </c>
      <c r="F40" s="4" t="s">
        <v>54</v>
      </c>
      <c r="G40" s="4" t="s">
        <v>95</v>
      </c>
      <c r="H40" s="6">
        <v>45000.253680555557</v>
      </c>
      <c r="I40" s="4">
        <v>0</v>
      </c>
      <c r="J40" s="4">
        <v>0</v>
      </c>
      <c r="K40" s="4">
        <v>7243.95</v>
      </c>
      <c r="L40" s="4">
        <v>7243.95</v>
      </c>
      <c r="M40" s="4">
        <v>3429.7400000000612</v>
      </c>
      <c r="N40" s="4">
        <v>1</v>
      </c>
      <c r="O40" s="4" t="b">
        <v>1</v>
      </c>
      <c r="P40" s="4" t="s">
        <v>20</v>
      </c>
      <c r="Q40" s="4" t="str">
        <f>B40&amp;A40</f>
        <v>付款单73</v>
      </c>
    </row>
    <row r="41" spans="1:17">
      <c r="A41" s="4">
        <v>88</v>
      </c>
      <c r="B41" s="4" t="s">
        <v>18</v>
      </c>
      <c r="C41" s="4" t="s">
        <v>82</v>
      </c>
      <c r="D41" s="4" t="s">
        <v>19</v>
      </c>
      <c r="F41" s="4" t="s">
        <v>34</v>
      </c>
      <c r="G41" s="4" t="s">
        <v>106</v>
      </c>
      <c r="H41" s="6">
        <v>45001.383368055547</v>
      </c>
      <c r="I41" s="4">
        <v>0</v>
      </c>
      <c r="J41" s="4">
        <v>0</v>
      </c>
      <c r="K41" s="4">
        <v>3125</v>
      </c>
      <c r="L41" s="4">
        <v>3125</v>
      </c>
      <c r="M41" s="4">
        <v>304.74000000006072</v>
      </c>
      <c r="N41" s="4">
        <v>1</v>
      </c>
      <c r="O41" s="4" t="b">
        <v>1</v>
      </c>
      <c r="P41" s="4" t="s">
        <v>20</v>
      </c>
      <c r="Q41" s="4" t="str">
        <f>B41&amp;A41</f>
        <v>付款单88</v>
      </c>
    </row>
    <row r="42" spans="1:17">
      <c r="A42" s="4">
        <v>154</v>
      </c>
      <c r="B42" s="4" t="s">
        <v>18</v>
      </c>
      <c r="C42" s="4" t="s">
        <v>82</v>
      </c>
      <c r="D42" s="4" t="s">
        <v>19</v>
      </c>
      <c r="F42" s="4" t="s">
        <v>110</v>
      </c>
      <c r="G42" s="4" t="s">
        <v>146</v>
      </c>
      <c r="H42" s="6">
        <v>45002.241585648153</v>
      </c>
      <c r="I42" s="4">
        <v>0</v>
      </c>
      <c r="J42" s="4">
        <v>0</v>
      </c>
      <c r="K42" s="4">
        <v>6207.94</v>
      </c>
      <c r="L42" s="4">
        <v>6207.94</v>
      </c>
      <c r="M42" s="4">
        <v>-5903.1999999999389</v>
      </c>
      <c r="N42" s="4">
        <v>1</v>
      </c>
      <c r="O42" s="4" t="b">
        <v>1</v>
      </c>
      <c r="P42" s="4" t="s">
        <v>20</v>
      </c>
      <c r="Q42" s="4" t="str">
        <f>B42&amp;A42</f>
        <v>付款单154</v>
      </c>
    </row>
    <row r="43" spans="1:17">
      <c r="A43" s="4">
        <v>156</v>
      </c>
      <c r="B43" s="4" t="s">
        <v>18</v>
      </c>
      <c r="C43" s="4" t="s">
        <v>82</v>
      </c>
      <c r="D43" s="4" t="s">
        <v>19</v>
      </c>
      <c r="F43" s="4" t="s">
        <v>110</v>
      </c>
      <c r="G43" s="4" t="s">
        <v>147</v>
      </c>
      <c r="H43" s="6">
        <v>45007.142002314817</v>
      </c>
      <c r="I43" s="4">
        <v>0</v>
      </c>
      <c r="J43" s="4">
        <v>0</v>
      </c>
      <c r="K43" s="4">
        <v>5904</v>
      </c>
      <c r="L43" s="4">
        <v>5904</v>
      </c>
      <c r="M43" s="4">
        <v>-11807.199999999941</v>
      </c>
      <c r="N43" s="4">
        <v>1</v>
      </c>
      <c r="O43" s="4" t="b">
        <v>1</v>
      </c>
      <c r="P43" s="4" t="s">
        <v>20</v>
      </c>
      <c r="Q43" s="4" t="str">
        <f>B43&amp;A43</f>
        <v>付款单156</v>
      </c>
    </row>
    <row r="44" spans="1:17">
      <c r="A44" s="4">
        <v>370</v>
      </c>
      <c r="B44" s="4" t="s">
        <v>26</v>
      </c>
      <c r="C44" s="4" t="s">
        <v>82</v>
      </c>
      <c r="D44" s="4" t="s">
        <v>19</v>
      </c>
      <c r="F44" s="4" t="s">
        <v>24</v>
      </c>
      <c r="G44" s="4" t="s">
        <v>280</v>
      </c>
      <c r="H44" s="6">
        <v>45009.081412037027</v>
      </c>
      <c r="I44" s="4">
        <v>101308</v>
      </c>
      <c r="J44" s="4">
        <v>101308</v>
      </c>
      <c r="K44" s="4">
        <v>0</v>
      </c>
      <c r="L44" s="4">
        <v>0</v>
      </c>
      <c r="M44" s="4">
        <v>89500.800000000061</v>
      </c>
      <c r="N44" s="4">
        <v>1</v>
      </c>
      <c r="O44" s="4" t="b">
        <v>1</v>
      </c>
      <c r="P44" s="4" t="s">
        <v>20</v>
      </c>
      <c r="Q44" s="4" t="str">
        <f>B44&amp;A44</f>
        <v>收款单370</v>
      </c>
    </row>
    <row r="45" spans="1:17">
      <c r="A45" s="4">
        <v>370</v>
      </c>
      <c r="B45" s="4" t="s">
        <v>26</v>
      </c>
      <c r="C45" s="4" t="s">
        <v>82</v>
      </c>
      <c r="D45" s="4" t="s">
        <v>19</v>
      </c>
      <c r="F45" s="4" t="s">
        <v>24</v>
      </c>
      <c r="G45" s="4" t="s">
        <v>237</v>
      </c>
      <c r="H45" s="6">
        <v>45009.081412037027</v>
      </c>
      <c r="I45" s="4">
        <v>-12.77</v>
      </c>
      <c r="J45" s="4">
        <v>-12.77</v>
      </c>
      <c r="K45" s="4">
        <v>0</v>
      </c>
      <c r="L45" s="4">
        <v>0</v>
      </c>
      <c r="M45" s="4">
        <v>89488.030000000057</v>
      </c>
      <c r="N45" s="4">
        <v>1</v>
      </c>
      <c r="O45" s="4" t="b">
        <v>1</v>
      </c>
      <c r="P45" s="4" t="s">
        <v>20</v>
      </c>
      <c r="Q45" s="4" t="str">
        <f>B45&amp;A45</f>
        <v>收款单370</v>
      </c>
    </row>
    <row r="46" spans="1:17">
      <c r="A46" s="4">
        <v>108</v>
      </c>
      <c r="B46" s="4" t="s">
        <v>18</v>
      </c>
      <c r="C46" s="4" t="s">
        <v>82</v>
      </c>
      <c r="D46" s="4" t="s">
        <v>19</v>
      </c>
      <c r="F46" s="4" t="s">
        <v>74</v>
      </c>
      <c r="G46" s="4" t="s">
        <v>116</v>
      </c>
      <c r="H46" s="6">
        <v>45009.270671296297</v>
      </c>
      <c r="I46" s="4">
        <v>0</v>
      </c>
      <c r="J46" s="4">
        <v>0</v>
      </c>
      <c r="K46" s="4">
        <v>89900</v>
      </c>
      <c r="L46" s="4">
        <v>89900</v>
      </c>
      <c r="M46" s="4">
        <v>-411.96999999994301</v>
      </c>
      <c r="N46" s="4">
        <v>1</v>
      </c>
      <c r="O46" s="4" t="b">
        <v>1</v>
      </c>
      <c r="P46" s="4" t="s">
        <v>20</v>
      </c>
      <c r="Q46" s="4" t="str">
        <f>B46&amp;A46</f>
        <v>付款单108</v>
      </c>
    </row>
    <row r="47" spans="1:17">
      <c r="A47" s="4">
        <v>614</v>
      </c>
      <c r="B47" s="4" t="s">
        <v>18</v>
      </c>
      <c r="C47" s="4" t="s">
        <v>82</v>
      </c>
      <c r="D47" s="4" t="s">
        <v>19</v>
      </c>
      <c r="F47" s="4" t="s">
        <v>314</v>
      </c>
      <c r="G47" s="4" t="s">
        <v>440</v>
      </c>
      <c r="H47" s="6">
        <v>45041.155960648153</v>
      </c>
      <c r="I47" s="4">
        <v>0</v>
      </c>
      <c r="J47" s="4">
        <v>0</v>
      </c>
      <c r="K47" s="4">
        <v>87000</v>
      </c>
      <c r="L47" s="4">
        <v>87000</v>
      </c>
      <c r="M47" s="4">
        <v>-87411.969999999943</v>
      </c>
      <c r="N47" s="4">
        <v>1</v>
      </c>
      <c r="O47" s="4" t="b">
        <v>1</v>
      </c>
      <c r="P47" s="4" t="s">
        <v>20</v>
      </c>
      <c r="Q47" s="4" t="str">
        <f>B47&amp;A47</f>
        <v>付款单614</v>
      </c>
    </row>
    <row r="48" spans="1:17">
      <c r="A48" s="4">
        <v>770</v>
      </c>
      <c r="B48" s="4" t="s">
        <v>26</v>
      </c>
      <c r="C48" s="4" t="s">
        <v>82</v>
      </c>
      <c r="D48" s="4" t="s">
        <v>19</v>
      </c>
      <c r="F48" s="4" t="s">
        <v>24</v>
      </c>
      <c r="G48" s="4" t="s">
        <v>557</v>
      </c>
      <c r="H48" s="6">
        <v>45041.162893518522</v>
      </c>
      <c r="I48" s="4">
        <v>98040</v>
      </c>
      <c r="J48" s="4">
        <v>98040</v>
      </c>
      <c r="K48" s="4">
        <v>0</v>
      </c>
      <c r="L48" s="4">
        <v>0</v>
      </c>
      <c r="M48" s="4">
        <v>10628.030000000061</v>
      </c>
      <c r="N48" s="4">
        <v>1</v>
      </c>
      <c r="O48" s="4" t="b">
        <v>1</v>
      </c>
      <c r="P48" s="4" t="s">
        <v>20</v>
      </c>
      <c r="Q48" s="4" t="str">
        <f>B48&amp;A48</f>
        <v>收款单770</v>
      </c>
    </row>
    <row r="49" spans="1:17">
      <c r="A49" s="4">
        <v>819</v>
      </c>
      <c r="B49" s="4" t="s">
        <v>26</v>
      </c>
      <c r="C49" s="4" t="s">
        <v>82</v>
      </c>
      <c r="D49" s="4" t="s">
        <v>19</v>
      </c>
      <c r="F49" s="4" t="s">
        <v>264</v>
      </c>
      <c r="G49" s="4" t="s">
        <v>574</v>
      </c>
      <c r="H49" s="6">
        <v>45050.29960648148</v>
      </c>
      <c r="I49" s="4">
        <v>59900</v>
      </c>
      <c r="J49" s="4">
        <v>59900</v>
      </c>
      <c r="K49" s="4">
        <v>0</v>
      </c>
      <c r="L49" s="4">
        <v>0</v>
      </c>
      <c r="M49" s="4">
        <v>70528.030000000057</v>
      </c>
      <c r="N49" s="4">
        <v>1</v>
      </c>
      <c r="O49" s="4" t="b">
        <v>1</v>
      </c>
      <c r="P49" s="4" t="s">
        <v>20</v>
      </c>
      <c r="Q49" s="4" t="str">
        <f>B49&amp;A49</f>
        <v>收款单819</v>
      </c>
    </row>
    <row r="50" spans="1:17">
      <c r="A50" s="4">
        <v>819</v>
      </c>
      <c r="B50" s="4" t="s">
        <v>26</v>
      </c>
      <c r="C50" s="4" t="s">
        <v>82</v>
      </c>
      <c r="D50" s="4" t="s">
        <v>19</v>
      </c>
      <c r="F50" s="4" t="s">
        <v>177</v>
      </c>
      <c r="G50" s="4" t="s">
        <v>73</v>
      </c>
      <c r="H50" s="6">
        <v>45050.29960648148</v>
      </c>
      <c r="I50" s="4">
        <v>0</v>
      </c>
      <c r="J50" s="4">
        <v>0</v>
      </c>
      <c r="K50" s="4">
        <v>1125</v>
      </c>
      <c r="L50" s="4">
        <v>1125</v>
      </c>
      <c r="M50" s="4">
        <v>69403.030000000057</v>
      </c>
      <c r="N50" s="4">
        <v>1</v>
      </c>
      <c r="O50" s="4" t="b">
        <v>1</v>
      </c>
      <c r="P50" s="4" t="s">
        <v>20</v>
      </c>
      <c r="Q50" s="4" t="str">
        <f>B50&amp;A50</f>
        <v>收款单819</v>
      </c>
    </row>
    <row r="51" spans="1:17">
      <c r="A51" s="4">
        <v>873</v>
      </c>
      <c r="B51" s="4" t="s">
        <v>18</v>
      </c>
      <c r="C51" s="4" t="s">
        <v>82</v>
      </c>
      <c r="D51" s="4" t="s">
        <v>19</v>
      </c>
      <c r="F51" s="4" t="s">
        <v>28</v>
      </c>
      <c r="G51" s="4" t="s">
        <v>607</v>
      </c>
      <c r="H51" s="6">
        <v>45054.285520833328</v>
      </c>
      <c r="I51" s="4">
        <v>0</v>
      </c>
      <c r="J51" s="4">
        <v>0</v>
      </c>
      <c r="K51" s="4">
        <v>81000</v>
      </c>
      <c r="L51" s="4">
        <v>81000</v>
      </c>
      <c r="M51" s="4">
        <v>-11596.969999999939</v>
      </c>
      <c r="N51" s="4">
        <v>1</v>
      </c>
      <c r="O51" s="4" t="b">
        <v>1</v>
      </c>
      <c r="P51" s="4" t="s">
        <v>20</v>
      </c>
      <c r="Q51" s="4" t="str">
        <f>B51&amp;A51</f>
        <v>付款单873</v>
      </c>
    </row>
    <row r="52" spans="1:17">
      <c r="A52" s="4">
        <v>962</v>
      </c>
      <c r="B52" s="4" t="s">
        <v>18</v>
      </c>
      <c r="C52" s="4" t="s">
        <v>82</v>
      </c>
      <c r="D52" s="4" t="s">
        <v>19</v>
      </c>
      <c r="F52" s="4" t="s">
        <v>314</v>
      </c>
      <c r="G52" s="4" t="s">
        <v>656</v>
      </c>
      <c r="H52" s="6">
        <v>45071.305532407408</v>
      </c>
      <c r="I52" s="4">
        <v>0</v>
      </c>
      <c r="J52" s="4">
        <v>0</v>
      </c>
      <c r="K52" s="4">
        <v>89900</v>
      </c>
      <c r="L52" s="4">
        <v>89900</v>
      </c>
      <c r="M52" s="4">
        <v>-101496.9699999999</v>
      </c>
      <c r="N52" s="4">
        <v>1</v>
      </c>
      <c r="O52" s="4" t="b">
        <v>1</v>
      </c>
      <c r="P52" s="4" t="s">
        <v>20</v>
      </c>
      <c r="Q52" s="4" t="str">
        <f>B52&amp;A52</f>
        <v>付款单962</v>
      </c>
    </row>
    <row r="53" spans="1:17">
      <c r="A53" s="4">
        <v>1020</v>
      </c>
      <c r="B53" s="4" t="s">
        <v>26</v>
      </c>
      <c r="C53" s="4" t="s">
        <v>82</v>
      </c>
      <c r="D53" s="4" t="s">
        <v>19</v>
      </c>
      <c r="F53" s="4" t="s">
        <v>24</v>
      </c>
      <c r="G53" s="4" t="s">
        <v>700</v>
      </c>
      <c r="H53" s="6">
        <v>45071.339016203703</v>
      </c>
      <c r="I53" s="4">
        <v>101308</v>
      </c>
      <c r="J53" s="4">
        <v>101308</v>
      </c>
      <c r="K53" s="4">
        <v>0</v>
      </c>
      <c r="L53" s="4">
        <v>0</v>
      </c>
      <c r="M53" s="4">
        <v>-188.96999999994301</v>
      </c>
      <c r="N53" s="4">
        <v>1</v>
      </c>
      <c r="O53" s="4" t="b">
        <v>1</v>
      </c>
      <c r="P53" s="4" t="s">
        <v>20</v>
      </c>
      <c r="Q53" s="4" t="str">
        <f>B53&amp;A53</f>
        <v>收款单1020</v>
      </c>
    </row>
    <row r="54" spans="1:17">
      <c r="A54" s="4">
        <v>1039</v>
      </c>
      <c r="B54" s="4" t="s">
        <v>26</v>
      </c>
      <c r="C54" s="4" t="s">
        <v>82</v>
      </c>
      <c r="D54" s="4" t="s">
        <v>19</v>
      </c>
      <c r="F54" s="4" t="s">
        <v>28</v>
      </c>
      <c r="G54" s="4" t="s">
        <v>708</v>
      </c>
      <c r="H54" s="6">
        <v>45072.242569444446</v>
      </c>
      <c r="I54" s="4">
        <v>4200</v>
      </c>
      <c r="J54" s="4">
        <v>4200</v>
      </c>
      <c r="K54" s="4">
        <v>0</v>
      </c>
      <c r="L54" s="4">
        <v>0</v>
      </c>
      <c r="M54" s="4">
        <v>4011.030000000057</v>
      </c>
      <c r="N54" s="4">
        <v>1</v>
      </c>
      <c r="O54" s="4" t="b">
        <v>1</v>
      </c>
      <c r="P54" s="4" t="s">
        <v>20</v>
      </c>
      <c r="Q54" s="4" t="str">
        <f>B54&amp;A54</f>
        <v>收款单1039</v>
      </c>
    </row>
    <row r="55" spans="1:17">
      <c r="A55" s="4">
        <v>1031</v>
      </c>
      <c r="B55" s="4" t="s">
        <v>18</v>
      </c>
      <c r="C55" s="4" t="s">
        <v>82</v>
      </c>
      <c r="D55" s="4" t="s">
        <v>19</v>
      </c>
      <c r="F55" s="4" t="s">
        <v>264</v>
      </c>
      <c r="G55" s="4" t="s">
        <v>703</v>
      </c>
      <c r="H55" s="6">
        <v>45073.102048611108</v>
      </c>
      <c r="I55" s="4">
        <v>0</v>
      </c>
      <c r="J55" s="4">
        <v>0</v>
      </c>
      <c r="K55" s="4">
        <v>16165</v>
      </c>
      <c r="L55" s="4">
        <v>16165</v>
      </c>
      <c r="M55" s="4">
        <v>-12153.969999999939</v>
      </c>
      <c r="N55" s="4">
        <v>1</v>
      </c>
      <c r="O55" s="4" t="b">
        <v>1</v>
      </c>
      <c r="P55" s="4" t="s">
        <v>20</v>
      </c>
      <c r="Q55" s="4" t="str">
        <f>B55&amp;A55</f>
        <v>付款单1031</v>
      </c>
    </row>
    <row r="56" spans="1:17">
      <c r="A56" s="4">
        <v>1031</v>
      </c>
      <c r="B56" s="4" t="s">
        <v>18</v>
      </c>
      <c r="C56" s="4" t="s">
        <v>82</v>
      </c>
      <c r="D56" s="4" t="s">
        <v>19</v>
      </c>
      <c r="F56" s="4" t="s">
        <v>373</v>
      </c>
      <c r="G56" s="4" t="s">
        <v>373</v>
      </c>
      <c r="H56" s="6">
        <v>45073.102048611108</v>
      </c>
      <c r="I56" s="4">
        <v>0</v>
      </c>
      <c r="J56" s="4">
        <v>0</v>
      </c>
      <c r="K56" s="4">
        <v>0</v>
      </c>
      <c r="L56" s="4">
        <v>15.99</v>
      </c>
      <c r="M56" s="4">
        <v>-12169.959999999939</v>
      </c>
      <c r="N56" s="4">
        <v>1</v>
      </c>
      <c r="O56" s="4">
        <v>0</v>
      </c>
      <c r="P56" s="4" t="s">
        <v>1070</v>
      </c>
      <c r="Q56" s="4" t="str">
        <f>B56&amp;A56</f>
        <v>付款单1031</v>
      </c>
    </row>
    <row r="57" spans="1:17">
      <c r="A57" s="4">
        <v>1087</v>
      </c>
      <c r="B57" s="4" t="s">
        <v>26</v>
      </c>
      <c r="C57" s="4" t="s">
        <v>82</v>
      </c>
      <c r="D57" s="4" t="s">
        <v>19</v>
      </c>
      <c r="F57" s="4" t="s">
        <v>260</v>
      </c>
      <c r="G57" s="4" t="s">
        <v>774</v>
      </c>
      <c r="H57" s="6">
        <v>45082.316157407397</v>
      </c>
      <c r="I57" s="4">
        <v>1113044.73</v>
      </c>
      <c r="J57" s="4">
        <v>1113044.73</v>
      </c>
      <c r="K57" s="4">
        <v>0</v>
      </c>
      <c r="L57" s="4">
        <v>0</v>
      </c>
      <c r="M57" s="4">
        <v>1100874.77</v>
      </c>
      <c r="N57" s="4">
        <v>1</v>
      </c>
      <c r="O57" s="4" t="b">
        <v>1</v>
      </c>
      <c r="P57" s="4" t="s">
        <v>20</v>
      </c>
      <c r="Q57" s="4" t="str">
        <f>B57&amp;A57</f>
        <v>收款单1087</v>
      </c>
    </row>
    <row r="58" spans="1:17">
      <c r="A58" s="4">
        <v>1087</v>
      </c>
      <c r="B58" s="4" t="s">
        <v>26</v>
      </c>
      <c r="C58" s="4" t="s">
        <v>82</v>
      </c>
      <c r="D58" s="4" t="s">
        <v>19</v>
      </c>
      <c r="F58" s="4" t="s">
        <v>168</v>
      </c>
      <c r="G58" s="4" t="s">
        <v>775</v>
      </c>
      <c r="H58" s="6">
        <v>45082.316157407397</v>
      </c>
      <c r="I58" s="4">
        <v>0</v>
      </c>
      <c r="J58" s="4">
        <v>0</v>
      </c>
      <c r="K58" s="4">
        <v>41739.18</v>
      </c>
      <c r="L58" s="4">
        <v>41739.18</v>
      </c>
      <c r="M58" s="4">
        <v>1059135.5900000001</v>
      </c>
      <c r="N58" s="4">
        <v>1</v>
      </c>
      <c r="O58" s="4" t="b">
        <v>1</v>
      </c>
      <c r="P58" s="4" t="s">
        <v>20</v>
      </c>
      <c r="Q58" s="4" t="str">
        <f>B58&amp;A58</f>
        <v>收款单1087</v>
      </c>
    </row>
    <row r="59" spans="1:17">
      <c r="A59" s="4">
        <v>1087</v>
      </c>
      <c r="B59" s="4" t="s">
        <v>26</v>
      </c>
      <c r="C59" s="4" t="s">
        <v>82</v>
      </c>
      <c r="D59" s="4" t="s">
        <v>19</v>
      </c>
      <c r="F59" s="4" t="s">
        <v>177</v>
      </c>
      <c r="G59" s="4" t="s">
        <v>73</v>
      </c>
      <c r="H59" s="6">
        <v>45082.316157407397</v>
      </c>
      <c r="I59" s="4">
        <v>0</v>
      </c>
      <c r="J59" s="4">
        <v>0</v>
      </c>
      <c r="K59" s="4">
        <v>10</v>
      </c>
      <c r="L59" s="4">
        <v>10</v>
      </c>
      <c r="M59" s="4">
        <v>1059125.5900000001</v>
      </c>
      <c r="N59" s="4">
        <v>1</v>
      </c>
      <c r="O59" s="4" t="b">
        <v>1</v>
      </c>
      <c r="P59" s="4" t="s">
        <v>20</v>
      </c>
      <c r="Q59" s="4" t="str">
        <f>B59&amp;A59</f>
        <v>收款单1087</v>
      </c>
    </row>
    <row r="60" spans="1:17">
      <c r="A60" s="4">
        <v>1101</v>
      </c>
      <c r="B60" s="4" t="s">
        <v>18</v>
      </c>
      <c r="C60" s="4" t="s">
        <v>82</v>
      </c>
      <c r="D60" s="4" t="s">
        <v>19</v>
      </c>
      <c r="F60" s="4" t="s">
        <v>24</v>
      </c>
      <c r="G60" s="4" t="s">
        <v>785</v>
      </c>
      <c r="H60" s="6">
        <v>45083.317245370366</v>
      </c>
      <c r="I60" s="4">
        <v>0</v>
      </c>
      <c r="J60" s="4">
        <v>0</v>
      </c>
      <c r="K60" s="4">
        <v>400000</v>
      </c>
      <c r="L60" s="4">
        <v>400000</v>
      </c>
      <c r="M60" s="4">
        <v>659125.59000000008</v>
      </c>
      <c r="N60" s="4">
        <v>1</v>
      </c>
      <c r="O60" s="4" t="b">
        <v>1</v>
      </c>
      <c r="P60" s="4" t="s">
        <v>20</v>
      </c>
      <c r="Q60" s="4" t="str">
        <f>B60&amp;A60</f>
        <v>付款单1101</v>
      </c>
    </row>
    <row r="61" spans="1:17">
      <c r="A61" s="4">
        <v>1100</v>
      </c>
      <c r="B61" s="4" t="s">
        <v>18</v>
      </c>
      <c r="C61" s="4" t="s">
        <v>82</v>
      </c>
      <c r="D61" s="4" t="s">
        <v>19</v>
      </c>
      <c r="F61" s="4" t="s">
        <v>24</v>
      </c>
      <c r="G61" s="4" t="s">
        <v>784</v>
      </c>
      <c r="H61" s="6">
        <v>45083.317615740743</v>
      </c>
      <c r="I61" s="4">
        <v>0</v>
      </c>
      <c r="J61" s="4">
        <v>0</v>
      </c>
      <c r="K61" s="4">
        <v>671295.55</v>
      </c>
      <c r="L61" s="4">
        <v>671295.55</v>
      </c>
      <c r="M61" s="4">
        <v>-12169.959999999959</v>
      </c>
      <c r="N61" s="4">
        <v>1</v>
      </c>
      <c r="O61" s="4" t="b">
        <v>1</v>
      </c>
      <c r="P61" s="4" t="s">
        <v>20</v>
      </c>
      <c r="Q61" s="4" t="str">
        <f>B61&amp;A61</f>
        <v>付款单1100</v>
      </c>
    </row>
    <row r="62" spans="1:17">
      <c r="A62" s="4">
        <v>0</v>
      </c>
      <c r="B62" s="4" t="s">
        <v>1070</v>
      </c>
      <c r="C62" s="4" t="s">
        <v>77</v>
      </c>
      <c r="D62" s="4">
        <v>0</v>
      </c>
      <c r="E62" s="4" t="s">
        <v>30</v>
      </c>
      <c r="F62" s="4" t="s">
        <v>1071</v>
      </c>
      <c r="G62" s="4" t="s">
        <v>1071</v>
      </c>
      <c r="H62" s="6">
        <v>25569</v>
      </c>
      <c r="I62" s="4">
        <v>0</v>
      </c>
      <c r="J62" s="4">
        <v>3224</v>
      </c>
      <c r="K62" s="4">
        <v>0</v>
      </c>
      <c r="L62" s="4">
        <v>0</v>
      </c>
      <c r="M62" s="4">
        <v>3224</v>
      </c>
      <c r="N62" s="4">
        <v>1</v>
      </c>
      <c r="O62" s="4">
        <v>0</v>
      </c>
      <c r="P62" s="4" t="s">
        <v>1070</v>
      </c>
      <c r="Q62" s="4" t="str">
        <f>B62&amp;A62</f>
        <v>无0</v>
      </c>
    </row>
    <row r="63" spans="1:17">
      <c r="A63" s="4">
        <v>67</v>
      </c>
      <c r="B63" s="4" t="s">
        <v>26</v>
      </c>
      <c r="C63" s="4" t="s">
        <v>77</v>
      </c>
      <c r="D63" s="4" t="s">
        <v>30</v>
      </c>
      <c r="F63" s="4" t="s">
        <v>28</v>
      </c>
      <c r="G63" s="4" t="s">
        <v>76</v>
      </c>
      <c r="H63" s="6">
        <v>44995.237500000003</v>
      </c>
      <c r="I63" s="4">
        <v>15000</v>
      </c>
      <c r="J63" s="4">
        <v>15000</v>
      </c>
      <c r="K63" s="4">
        <v>0</v>
      </c>
      <c r="L63" s="4">
        <v>0</v>
      </c>
      <c r="M63" s="4">
        <v>18224</v>
      </c>
      <c r="N63" s="4">
        <v>1</v>
      </c>
      <c r="O63" s="4" t="b">
        <v>1</v>
      </c>
      <c r="P63" s="4" t="s">
        <v>20</v>
      </c>
      <c r="Q63" s="4" t="str">
        <f>B63&amp;A63</f>
        <v>收款单67</v>
      </c>
    </row>
    <row r="64" spans="1:17">
      <c r="A64" s="4">
        <v>98</v>
      </c>
      <c r="B64" s="4" t="s">
        <v>18</v>
      </c>
      <c r="C64" s="4" t="s">
        <v>77</v>
      </c>
      <c r="D64" s="4" t="s">
        <v>30</v>
      </c>
      <c r="F64" s="4" t="s">
        <v>63</v>
      </c>
      <c r="G64" s="4" t="s">
        <v>112</v>
      </c>
      <c r="H64" s="6">
        <v>44995.380300925928</v>
      </c>
      <c r="I64" s="4">
        <v>0</v>
      </c>
      <c r="J64" s="4">
        <v>0</v>
      </c>
      <c r="K64" s="4">
        <v>16240</v>
      </c>
      <c r="L64" s="4">
        <v>16240</v>
      </c>
      <c r="M64" s="4">
        <v>1984</v>
      </c>
      <c r="N64" s="4">
        <v>1</v>
      </c>
      <c r="O64" s="4" t="b">
        <v>1</v>
      </c>
      <c r="P64" s="4" t="s">
        <v>20</v>
      </c>
      <c r="Q64" s="4" t="str">
        <f>B64&amp;A64</f>
        <v>付款单98</v>
      </c>
    </row>
    <row r="65" spans="1:17">
      <c r="A65" s="4">
        <v>764</v>
      </c>
      <c r="B65" s="4" t="s">
        <v>26</v>
      </c>
      <c r="C65" s="4" t="s">
        <v>77</v>
      </c>
      <c r="D65" s="4" t="s">
        <v>30</v>
      </c>
      <c r="F65" s="4" t="s">
        <v>248</v>
      </c>
      <c r="G65" s="4" t="s">
        <v>552</v>
      </c>
      <c r="H65" s="6">
        <v>45006.340856481482</v>
      </c>
      <c r="I65" s="4">
        <v>2.42</v>
      </c>
      <c r="J65" s="4">
        <v>2.42</v>
      </c>
      <c r="K65" s="4">
        <v>0</v>
      </c>
      <c r="L65" s="4">
        <v>0</v>
      </c>
      <c r="M65" s="4">
        <v>1986.42</v>
      </c>
      <c r="N65" s="4">
        <v>1</v>
      </c>
      <c r="O65" s="4" t="b">
        <v>1</v>
      </c>
      <c r="P65" s="4" t="s">
        <v>20</v>
      </c>
      <c r="Q65" s="4" t="str">
        <f>B65&amp;A65</f>
        <v>收款单764</v>
      </c>
    </row>
    <row r="66" spans="1:17">
      <c r="A66" s="4">
        <v>761</v>
      </c>
      <c r="B66" s="4" t="s">
        <v>26</v>
      </c>
      <c r="C66" s="4" t="s">
        <v>77</v>
      </c>
      <c r="D66" s="4" t="s">
        <v>30</v>
      </c>
      <c r="F66" s="4" t="s">
        <v>28</v>
      </c>
      <c r="G66" s="4" t="s">
        <v>550</v>
      </c>
      <c r="H66" s="6">
        <v>45008.341226851851</v>
      </c>
      <c r="I66" s="4">
        <v>75863.66</v>
      </c>
      <c r="J66" s="4">
        <v>75863.66</v>
      </c>
      <c r="K66" s="4">
        <v>0</v>
      </c>
      <c r="L66" s="4">
        <v>0</v>
      </c>
      <c r="M66" s="4">
        <v>77850.080000000002</v>
      </c>
      <c r="N66" s="4">
        <v>1</v>
      </c>
      <c r="O66" s="4" t="b">
        <v>1</v>
      </c>
      <c r="P66" s="4" t="s">
        <v>20</v>
      </c>
      <c r="Q66" s="4" t="str">
        <f>B66&amp;A66</f>
        <v>收款单761</v>
      </c>
    </row>
    <row r="67" spans="1:17">
      <c r="A67" s="4">
        <v>76</v>
      </c>
      <c r="B67" s="4" t="s">
        <v>885</v>
      </c>
      <c r="C67" s="4" t="s">
        <v>77</v>
      </c>
      <c r="D67" s="4" t="s">
        <v>30</v>
      </c>
      <c r="F67" s="4" t="s">
        <v>28</v>
      </c>
      <c r="G67" s="4" t="s">
        <v>959</v>
      </c>
      <c r="H67" s="6">
        <v>45009.252905092602</v>
      </c>
      <c r="I67" s="4">
        <v>0</v>
      </c>
      <c r="J67" s="4">
        <v>0</v>
      </c>
      <c r="K67" s="4">
        <v>75863.66</v>
      </c>
      <c r="L67" s="4">
        <v>75863.66</v>
      </c>
      <c r="M67" s="4">
        <v>1986.419999999998</v>
      </c>
      <c r="N67" s="4">
        <v>1</v>
      </c>
      <c r="O67" s="4" t="b">
        <v>1</v>
      </c>
      <c r="P67" s="4" t="s">
        <v>20</v>
      </c>
      <c r="Q67" s="4" t="str">
        <f>B67&amp;A67</f>
        <v>报销单76</v>
      </c>
    </row>
    <row r="68" spans="1:17">
      <c r="A68" s="4">
        <v>76</v>
      </c>
      <c r="B68" s="4" t="s">
        <v>885</v>
      </c>
      <c r="C68" s="4" t="s">
        <v>77</v>
      </c>
      <c r="D68" s="4" t="s">
        <v>30</v>
      </c>
      <c r="F68" s="4" t="s">
        <v>373</v>
      </c>
      <c r="G68" s="4" t="s">
        <v>373</v>
      </c>
      <c r="H68" s="6">
        <v>45009.252905092602</v>
      </c>
      <c r="I68" s="4">
        <v>0</v>
      </c>
      <c r="J68" s="4">
        <v>0</v>
      </c>
      <c r="K68" s="4">
        <v>0</v>
      </c>
      <c r="L68" s="4">
        <v>1</v>
      </c>
      <c r="M68" s="4">
        <v>1985.419999999998</v>
      </c>
      <c r="N68" s="4">
        <v>1</v>
      </c>
      <c r="O68" s="4">
        <v>0</v>
      </c>
      <c r="P68" s="4" t="s">
        <v>1070</v>
      </c>
      <c r="Q68" s="4" t="str">
        <f>B68&amp;A68</f>
        <v>报销单76</v>
      </c>
    </row>
    <row r="69" spans="1:17">
      <c r="A69" s="4">
        <v>574</v>
      </c>
      <c r="B69" s="4" t="s">
        <v>26</v>
      </c>
      <c r="C69" s="4" t="s">
        <v>77</v>
      </c>
      <c r="D69" s="4" t="s">
        <v>30</v>
      </c>
      <c r="F69" s="4" t="s">
        <v>28</v>
      </c>
      <c r="G69" s="4" t="s">
        <v>409</v>
      </c>
      <c r="H69" s="6">
        <v>45028.401412037027</v>
      </c>
      <c r="I69" s="4">
        <v>20000</v>
      </c>
      <c r="J69" s="4">
        <v>20000</v>
      </c>
      <c r="K69" s="4">
        <v>0</v>
      </c>
      <c r="L69" s="4">
        <v>0</v>
      </c>
      <c r="M69" s="4">
        <v>21985.42</v>
      </c>
      <c r="N69" s="4">
        <v>1</v>
      </c>
      <c r="O69" s="4" t="b">
        <v>1</v>
      </c>
      <c r="P69" s="4" t="s">
        <v>20</v>
      </c>
      <c r="Q69" s="4" t="str">
        <f>B69&amp;A69</f>
        <v>收款单574</v>
      </c>
    </row>
    <row r="70" spans="1:17">
      <c r="A70" s="4">
        <v>53</v>
      </c>
      <c r="B70" s="4" t="s">
        <v>885</v>
      </c>
      <c r="C70" s="4" t="s">
        <v>77</v>
      </c>
      <c r="D70" s="4" t="s">
        <v>30</v>
      </c>
      <c r="F70" s="4" t="s">
        <v>63</v>
      </c>
      <c r="G70" s="4" t="s">
        <v>942</v>
      </c>
      <c r="H70" s="6">
        <v>45029.307060185187</v>
      </c>
      <c r="I70" s="4">
        <v>0</v>
      </c>
      <c r="J70" s="4">
        <v>0</v>
      </c>
      <c r="K70" s="4">
        <v>16240</v>
      </c>
      <c r="L70" s="4">
        <v>16240</v>
      </c>
      <c r="M70" s="4">
        <v>5745.4199999999983</v>
      </c>
      <c r="N70" s="4">
        <v>1</v>
      </c>
      <c r="O70" s="4" t="b">
        <v>1</v>
      </c>
      <c r="P70" s="4" t="s">
        <v>20</v>
      </c>
      <c r="Q70" s="4" t="str">
        <f>B70&amp;A70</f>
        <v>报销单53</v>
      </c>
    </row>
    <row r="71" spans="1:17">
      <c r="A71" s="4">
        <v>74</v>
      </c>
      <c r="B71" s="4" t="s">
        <v>885</v>
      </c>
      <c r="C71" s="4" t="s">
        <v>77</v>
      </c>
      <c r="D71" s="4" t="s">
        <v>30</v>
      </c>
      <c r="F71" s="4" t="s">
        <v>28</v>
      </c>
      <c r="G71" s="4" t="s">
        <v>959</v>
      </c>
      <c r="H71" s="6">
        <v>45041.339675925927</v>
      </c>
      <c r="I71" s="4">
        <v>0</v>
      </c>
      <c r="J71" s="4">
        <v>0</v>
      </c>
      <c r="K71" s="4">
        <v>75863.66</v>
      </c>
      <c r="L71" s="4">
        <v>75863.66</v>
      </c>
      <c r="M71" s="4">
        <v>-70118.240000000005</v>
      </c>
      <c r="N71" s="4">
        <v>1</v>
      </c>
      <c r="O71" s="4" t="b">
        <v>1</v>
      </c>
      <c r="P71" s="4" t="s">
        <v>20</v>
      </c>
      <c r="Q71" s="4" t="str">
        <f>B71&amp;A71</f>
        <v>报销单74</v>
      </c>
    </row>
    <row r="72" spans="1:17">
      <c r="A72" s="4">
        <v>74</v>
      </c>
      <c r="B72" s="4" t="s">
        <v>885</v>
      </c>
      <c r="C72" s="4" t="s">
        <v>77</v>
      </c>
      <c r="D72" s="4" t="s">
        <v>30</v>
      </c>
      <c r="F72" s="4" t="s">
        <v>373</v>
      </c>
      <c r="G72" s="4" t="s">
        <v>373</v>
      </c>
      <c r="H72" s="6">
        <v>45041.339675925927</v>
      </c>
      <c r="I72" s="4">
        <v>0</v>
      </c>
      <c r="J72" s="4">
        <v>0</v>
      </c>
      <c r="K72" s="4">
        <v>0</v>
      </c>
      <c r="L72" s="4">
        <v>1</v>
      </c>
      <c r="M72" s="4">
        <v>-70119.240000000005</v>
      </c>
      <c r="N72" s="4">
        <v>1</v>
      </c>
      <c r="O72" s="4">
        <v>0</v>
      </c>
      <c r="P72" s="4" t="s">
        <v>1070</v>
      </c>
      <c r="Q72" s="4" t="str">
        <f>B72&amp;A72</f>
        <v>报销单74</v>
      </c>
    </row>
    <row r="73" spans="1:17">
      <c r="A73" s="4">
        <v>756</v>
      </c>
      <c r="B73" s="4" t="s">
        <v>26</v>
      </c>
      <c r="C73" s="4" t="s">
        <v>77</v>
      </c>
      <c r="D73" s="4" t="s">
        <v>30</v>
      </c>
      <c r="F73" s="4" t="s">
        <v>28</v>
      </c>
      <c r="G73" s="4" t="s">
        <v>548</v>
      </c>
      <c r="H73" s="6">
        <v>45041.368680555563</v>
      </c>
      <c r="I73" s="4">
        <v>75863.66</v>
      </c>
      <c r="J73" s="4">
        <v>75863.66</v>
      </c>
      <c r="K73" s="4">
        <v>0</v>
      </c>
      <c r="L73" s="4">
        <v>0</v>
      </c>
      <c r="M73" s="4">
        <v>5744.4199999999983</v>
      </c>
      <c r="N73" s="4">
        <v>1</v>
      </c>
      <c r="O73" s="4" t="b">
        <v>1</v>
      </c>
      <c r="P73" s="4" t="s">
        <v>20</v>
      </c>
      <c r="Q73" s="4" t="str">
        <f>B73&amp;A73</f>
        <v>收款单756</v>
      </c>
    </row>
    <row r="74" spans="1:17">
      <c r="A74" s="4">
        <v>934</v>
      </c>
      <c r="B74" s="4" t="s">
        <v>26</v>
      </c>
      <c r="C74" s="4" t="s">
        <v>77</v>
      </c>
      <c r="D74" s="4" t="s">
        <v>30</v>
      </c>
      <c r="F74" s="4" t="s">
        <v>28</v>
      </c>
      <c r="G74" s="4" t="s">
        <v>636</v>
      </c>
      <c r="H74" s="6">
        <v>45061.126388888893</v>
      </c>
      <c r="I74" s="4">
        <v>16000</v>
      </c>
      <c r="J74" s="4">
        <v>16000</v>
      </c>
      <c r="K74" s="4">
        <v>0</v>
      </c>
      <c r="L74" s="4">
        <v>0</v>
      </c>
      <c r="M74" s="4">
        <v>21744.42</v>
      </c>
      <c r="N74" s="4">
        <v>1</v>
      </c>
      <c r="O74" s="4" t="b">
        <v>1</v>
      </c>
      <c r="P74" s="4" t="s">
        <v>20</v>
      </c>
      <c r="Q74" s="4" t="str">
        <f>B74&amp;A74</f>
        <v>收款单934</v>
      </c>
    </row>
    <row r="75" spans="1:17">
      <c r="A75" s="4">
        <v>111</v>
      </c>
      <c r="B75" s="4" t="s">
        <v>885</v>
      </c>
      <c r="C75" s="4" t="s">
        <v>77</v>
      </c>
      <c r="D75" s="4" t="s">
        <v>30</v>
      </c>
      <c r="F75" s="4" t="s">
        <v>63</v>
      </c>
      <c r="G75" s="4" t="s">
        <v>987</v>
      </c>
      <c r="H75" s="6">
        <v>45062.152268518519</v>
      </c>
      <c r="I75" s="4">
        <v>0</v>
      </c>
      <c r="J75" s="4">
        <v>0</v>
      </c>
      <c r="K75" s="4">
        <v>16240</v>
      </c>
      <c r="L75" s="4">
        <v>16240</v>
      </c>
      <c r="M75" s="4">
        <v>5504.4199999999983</v>
      </c>
      <c r="N75" s="4">
        <v>1</v>
      </c>
      <c r="O75" s="4" t="b">
        <v>1</v>
      </c>
      <c r="P75" s="4" t="s">
        <v>20</v>
      </c>
      <c r="Q75" s="4" t="str">
        <f>B75&amp;A75</f>
        <v>报销单111</v>
      </c>
    </row>
    <row r="76" spans="1:17">
      <c r="A76" s="4">
        <v>138</v>
      </c>
      <c r="B76" s="4" t="s">
        <v>885</v>
      </c>
      <c r="C76" s="4" t="s">
        <v>77</v>
      </c>
      <c r="D76" s="4" t="s">
        <v>30</v>
      </c>
      <c r="F76" s="4" t="s">
        <v>28</v>
      </c>
      <c r="G76" s="4" t="s">
        <v>1002</v>
      </c>
      <c r="H76" s="6">
        <v>45071.287750173607</v>
      </c>
      <c r="I76" s="4">
        <v>0</v>
      </c>
      <c r="J76" s="4">
        <v>0</v>
      </c>
      <c r="K76" s="4">
        <v>75863.59</v>
      </c>
      <c r="L76" s="4">
        <v>75863.59</v>
      </c>
      <c r="M76" s="4">
        <v>-70359.17</v>
      </c>
      <c r="N76" s="4">
        <v>1</v>
      </c>
      <c r="O76" s="4" t="b">
        <v>1</v>
      </c>
      <c r="P76" s="4" t="s">
        <v>816</v>
      </c>
      <c r="Q76" s="4" t="str">
        <f>B76&amp;A76</f>
        <v>报销单138</v>
      </c>
    </row>
    <row r="77" spans="1:17">
      <c r="A77" s="4">
        <v>161</v>
      </c>
      <c r="B77" s="4" t="s">
        <v>885</v>
      </c>
      <c r="C77" s="4" t="s">
        <v>77</v>
      </c>
      <c r="D77" s="4" t="s">
        <v>30</v>
      </c>
      <c r="F77" s="4" t="s">
        <v>63</v>
      </c>
      <c r="G77" s="4" t="s">
        <v>1024</v>
      </c>
      <c r="H77" s="6">
        <v>45089.323437500003</v>
      </c>
      <c r="I77" s="4">
        <v>0</v>
      </c>
      <c r="J77" s="4">
        <v>0</v>
      </c>
      <c r="K77" s="4">
        <v>16240</v>
      </c>
      <c r="L77" s="4">
        <v>16240</v>
      </c>
      <c r="M77" s="4">
        <v>-86599.17</v>
      </c>
      <c r="N77" s="4">
        <v>1</v>
      </c>
      <c r="O77" s="4" t="b">
        <v>1</v>
      </c>
      <c r="P77" s="4" t="s">
        <v>20</v>
      </c>
      <c r="Q77" s="4" t="str">
        <f>B77&amp;A77</f>
        <v>报销单161</v>
      </c>
    </row>
    <row r="78" spans="1:17">
      <c r="A78" s="4">
        <v>1127</v>
      </c>
      <c r="B78" s="4" t="s">
        <v>26</v>
      </c>
      <c r="C78" s="4" t="s">
        <v>77</v>
      </c>
      <c r="D78" s="4" t="s">
        <v>30</v>
      </c>
      <c r="F78" s="4" t="s">
        <v>28</v>
      </c>
      <c r="G78" s="4" t="s">
        <v>799</v>
      </c>
      <c r="H78" s="6">
        <v>45089.336388888893</v>
      </c>
      <c r="I78" s="4">
        <v>16000</v>
      </c>
      <c r="J78" s="4">
        <v>16000</v>
      </c>
      <c r="K78" s="4">
        <v>0</v>
      </c>
      <c r="L78" s="4">
        <v>0</v>
      </c>
      <c r="M78" s="4">
        <v>-70599.17</v>
      </c>
      <c r="N78" s="4">
        <v>1</v>
      </c>
      <c r="O78" s="4" t="b">
        <v>1</v>
      </c>
      <c r="P78" s="4" t="s">
        <v>20</v>
      </c>
      <c r="Q78" s="4" t="str">
        <f>B78&amp;A78</f>
        <v>收款单1127</v>
      </c>
    </row>
    <row r="79" spans="1:17">
      <c r="A79" s="4">
        <v>0</v>
      </c>
      <c r="B79" s="4" t="s">
        <v>1070</v>
      </c>
      <c r="C79" s="4" t="s">
        <v>46</v>
      </c>
      <c r="D79" s="4">
        <v>0</v>
      </c>
      <c r="E79" s="4" t="s">
        <v>30</v>
      </c>
      <c r="F79" s="4" t="s">
        <v>1071</v>
      </c>
      <c r="G79" s="4" t="s">
        <v>1071</v>
      </c>
      <c r="H79" s="6">
        <v>25569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 t="s">
        <v>1070</v>
      </c>
      <c r="Q79" s="4" t="str">
        <f>B79&amp;A79</f>
        <v>无0</v>
      </c>
    </row>
    <row r="80" spans="1:17">
      <c r="A80" s="4">
        <v>120</v>
      </c>
      <c r="B80" s="4" t="s">
        <v>18</v>
      </c>
      <c r="C80" s="4" t="s">
        <v>46</v>
      </c>
      <c r="D80" s="4" t="s">
        <v>30</v>
      </c>
      <c r="F80" s="4" t="s">
        <v>110</v>
      </c>
      <c r="G80" s="4" t="s">
        <v>123</v>
      </c>
      <c r="H80" s="6">
        <v>44987.082430555558</v>
      </c>
      <c r="I80" s="4">
        <v>0</v>
      </c>
      <c r="J80" s="4">
        <v>0</v>
      </c>
      <c r="K80" s="4">
        <v>6189.41</v>
      </c>
      <c r="L80" s="4">
        <v>6189.41</v>
      </c>
      <c r="M80" s="4">
        <v>-6189.41</v>
      </c>
      <c r="N80" s="4">
        <v>6.9519000000000002</v>
      </c>
      <c r="O80" s="4" t="b">
        <v>1</v>
      </c>
      <c r="P80" s="4" t="s">
        <v>20</v>
      </c>
      <c r="Q80" s="4" t="str">
        <f>B80&amp;A80</f>
        <v>付款单120</v>
      </c>
    </row>
    <row r="81" spans="1:17">
      <c r="A81" s="4">
        <v>143</v>
      </c>
      <c r="B81" s="4" t="s">
        <v>18</v>
      </c>
      <c r="C81" s="4" t="s">
        <v>46</v>
      </c>
      <c r="D81" s="4" t="s">
        <v>30</v>
      </c>
      <c r="F81" s="4" t="s">
        <v>99</v>
      </c>
      <c r="G81" s="4" t="s">
        <v>138</v>
      </c>
      <c r="H81" s="6">
        <v>44987.388622685183</v>
      </c>
      <c r="I81" s="4">
        <v>0</v>
      </c>
      <c r="J81" s="4">
        <v>0</v>
      </c>
      <c r="K81" s="4">
        <v>17350</v>
      </c>
      <c r="L81" s="4">
        <v>17350</v>
      </c>
      <c r="M81" s="4">
        <v>-23539.41</v>
      </c>
      <c r="N81" s="4">
        <v>6.94</v>
      </c>
      <c r="O81" s="4" t="b">
        <v>1</v>
      </c>
      <c r="P81" s="4" t="s">
        <v>20</v>
      </c>
      <c r="Q81" s="4" t="str">
        <f>B81&amp;A81</f>
        <v>付款单143</v>
      </c>
    </row>
    <row r="82" spans="1:17">
      <c r="A82" s="4">
        <v>81</v>
      </c>
      <c r="B82" s="4" t="s">
        <v>18</v>
      </c>
      <c r="C82" s="4" t="s">
        <v>46</v>
      </c>
      <c r="D82" s="4" t="s">
        <v>30</v>
      </c>
      <c r="F82" s="4" t="s">
        <v>99</v>
      </c>
      <c r="G82" s="4" t="s">
        <v>100</v>
      </c>
      <c r="H82" s="6">
        <v>44987.390138888892</v>
      </c>
      <c r="I82" s="4">
        <v>0</v>
      </c>
      <c r="J82" s="4">
        <v>0</v>
      </c>
      <c r="K82" s="4">
        <v>13760</v>
      </c>
      <c r="L82" s="4">
        <v>13760</v>
      </c>
      <c r="M82" s="4">
        <v>-37299.410000000003</v>
      </c>
      <c r="N82" s="4">
        <v>6.88</v>
      </c>
      <c r="O82" s="4" t="b">
        <v>1</v>
      </c>
      <c r="P82" s="4" t="s">
        <v>20</v>
      </c>
      <c r="Q82" s="4" t="str">
        <f>B82&amp;A82</f>
        <v>付款单81</v>
      </c>
    </row>
    <row r="83" spans="1:17">
      <c r="A83" s="4">
        <v>81</v>
      </c>
      <c r="B83" s="4" t="s">
        <v>18</v>
      </c>
      <c r="C83" s="4" t="s">
        <v>46</v>
      </c>
      <c r="D83" s="4" t="s">
        <v>30</v>
      </c>
      <c r="F83" s="4" t="s">
        <v>99</v>
      </c>
      <c r="G83" s="4" t="s">
        <v>101</v>
      </c>
      <c r="H83" s="6">
        <v>44987.390138888892</v>
      </c>
      <c r="I83" s="4">
        <v>0</v>
      </c>
      <c r="J83" s="4">
        <v>0</v>
      </c>
      <c r="K83" s="4">
        <v>1376</v>
      </c>
      <c r="L83" s="4">
        <v>1376</v>
      </c>
      <c r="M83" s="4">
        <v>-38675.410000000003</v>
      </c>
      <c r="N83" s="4">
        <v>6.88</v>
      </c>
      <c r="O83" s="4" t="b">
        <v>1</v>
      </c>
      <c r="P83" s="4" t="s">
        <v>20</v>
      </c>
      <c r="Q83" s="4" t="str">
        <f>B83&amp;A83</f>
        <v>付款单81</v>
      </c>
    </row>
    <row r="84" spans="1:17">
      <c r="A84" s="4">
        <v>81</v>
      </c>
      <c r="B84" s="4" t="s">
        <v>18</v>
      </c>
      <c r="C84" s="4" t="s">
        <v>46</v>
      </c>
      <c r="D84" s="4" t="s">
        <v>30</v>
      </c>
      <c r="F84" s="4" t="s">
        <v>99</v>
      </c>
      <c r="G84" s="4" t="s">
        <v>102</v>
      </c>
      <c r="H84" s="6">
        <v>44987.390138888892</v>
      </c>
      <c r="I84" s="4">
        <v>0</v>
      </c>
      <c r="J84" s="4">
        <v>0</v>
      </c>
      <c r="K84" s="4">
        <v>1376</v>
      </c>
      <c r="L84" s="4">
        <v>1376</v>
      </c>
      <c r="M84" s="4">
        <v>-40051.410000000003</v>
      </c>
      <c r="N84" s="4">
        <v>6.88</v>
      </c>
      <c r="O84" s="4" t="b">
        <v>1</v>
      </c>
      <c r="P84" s="4" t="s">
        <v>20</v>
      </c>
      <c r="Q84" s="4" t="str">
        <f>B84&amp;A84</f>
        <v>付款单81</v>
      </c>
    </row>
    <row r="85" spans="1:17">
      <c r="A85" s="4">
        <v>34</v>
      </c>
      <c r="B85" s="4" t="s">
        <v>26</v>
      </c>
      <c r="C85" s="4" t="s">
        <v>46</v>
      </c>
      <c r="D85" s="4" t="s">
        <v>30</v>
      </c>
      <c r="F85" s="4" t="s">
        <v>24</v>
      </c>
      <c r="G85" s="4" t="s">
        <v>41</v>
      </c>
      <c r="H85" s="6">
        <v>44991.158229166656</v>
      </c>
      <c r="I85" s="4">
        <v>899340</v>
      </c>
      <c r="J85" s="4">
        <v>899340</v>
      </c>
      <c r="K85" s="4">
        <v>0</v>
      </c>
      <c r="L85" s="4">
        <v>0</v>
      </c>
      <c r="M85" s="4">
        <v>859288.59</v>
      </c>
      <c r="N85" s="4">
        <v>6.9180000000000001</v>
      </c>
      <c r="O85" s="4" t="b">
        <v>1</v>
      </c>
      <c r="P85" s="4" t="s">
        <v>20</v>
      </c>
      <c r="Q85" s="4" t="str">
        <f>B85&amp;A85</f>
        <v>收款单34</v>
      </c>
    </row>
    <row r="86" spans="1:17">
      <c r="A86" s="4">
        <v>117</v>
      </c>
      <c r="B86" s="4" t="s">
        <v>18</v>
      </c>
      <c r="C86" s="4" t="s">
        <v>46</v>
      </c>
      <c r="D86" s="4" t="s">
        <v>30</v>
      </c>
      <c r="F86" s="4" t="s">
        <v>86</v>
      </c>
      <c r="G86" s="4" t="s">
        <v>121</v>
      </c>
      <c r="H86" s="6">
        <v>44995.079201388893</v>
      </c>
      <c r="I86" s="4">
        <v>0</v>
      </c>
      <c r="J86" s="4">
        <v>0</v>
      </c>
      <c r="K86" s="4">
        <v>16241</v>
      </c>
      <c r="L86" s="4">
        <v>16241</v>
      </c>
      <c r="M86" s="4">
        <v>843047.59</v>
      </c>
      <c r="N86" s="4">
        <v>6.9645999999999999</v>
      </c>
      <c r="O86" s="4" t="b">
        <v>1</v>
      </c>
      <c r="P86" s="4" t="s">
        <v>20</v>
      </c>
      <c r="Q86" s="4" t="str">
        <f>B86&amp;A86</f>
        <v>付款单117</v>
      </c>
    </row>
    <row r="87" spans="1:17">
      <c r="A87" s="4">
        <v>141</v>
      </c>
      <c r="B87" s="4" t="s">
        <v>18</v>
      </c>
      <c r="C87" s="4" t="s">
        <v>46</v>
      </c>
      <c r="D87" s="4" t="s">
        <v>30</v>
      </c>
      <c r="F87" s="4" t="s">
        <v>86</v>
      </c>
      <c r="G87" s="4" t="s">
        <v>137</v>
      </c>
      <c r="H87" s="6">
        <v>44995.080590277779</v>
      </c>
      <c r="I87" s="4">
        <v>0</v>
      </c>
      <c r="J87" s="4">
        <v>0</v>
      </c>
      <c r="K87" s="4">
        <v>10023</v>
      </c>
      <c r="L87" s="4">
        <v>10023</v>
      </c>
      <c r="M87" s="4">
        <v>833024.59</v>
      </c>
      <c r="N87" s="4">
        <v>6.9645999999999999</v>
      </c>
      <c r="O87" s="4" t="b">
        <v>1</v>
      </c>
      <c r="P87" s="4" t="s">
        <v>20</v>
      </c>
      <c r="Q87" s="4" t="str">
        <f>B87&amp;A87</f>
        <v>付款单141</v>
      </c>
    </row>
    <row r="88" spans="1:17">
      <c r="A88" s="4">
        <v>139</v>
      </c>
      <c r="B88" s="4" t="s">
        <v>18</v>
      </c>
      <c r="C88" s="4" t="s">
        <v>46</v>
      </c>
      <c r="D88" s="4" t="s">
        <v>30</v>
      </c>
      <c r="F88" s="4" t="s">
        <v>86</v>
      </c>
      <c r="G88" s="4" t="s">
        <v>119</v>
      </c>
      <c r="H88" s="6">
        <v>44995.080960648149</v>
      </c>
      <c r="I88" s="4">
        <v>0</v>
      </c>
      <c r="J88" s="4">
        <v>0</v>
      </c>
      <c r="K88" s="4">
        <v>6902</v>
      </c>
      <c r="L88" s="4">
        <v>6902</v>
      </c>
      <c r="M88" s="4">
        <v>826122.59</v>
      </c>
      <c r="N88" s="4">
        <v>6.8821000000000003</v>
      </c>
      <c r="O88" s="4" t="b">
        <v>1</v>
      </c>
      <c r="P88" s="4" t="s">
        <v>20</v>
      </c>
      <c r="Q88" s="4" t="str">
        <f>B88&amp;A88</f>
        <v>付款单139</v>
      </c>
    </row>
    <row r="89" spans="1:17">
      <c r="A89" s="4">
        <v>113</v>
      </c>
      <c r="B89" s="4" t="s">
        <v>18</v>
      </c>
      <c r="C89" s="4" t="s">
        <v>46</v>
      </c>
      <c r="D89" s="4" t="s">
        <v>30</v>
      </c>
      <c r="F89" s="4" t="s">
        <v>86</v>
      </c>
      <c r="G89" s="4" t="s">
        <v>119</v>
      </c>
      <c r="H89" s="6">
        <v>44995.081238425933</v>
      </c>
      <c r="I89" s="4">
        <v>0</v>
      </c>
      <c r="J89" s="4">
        <v>0</v>
      </c>
      <c r="K89" s="4">
        <v>6046</v>
      </c>
      <c r="L89" s="4">
        <v>6046</v>
      </c>
      <c r="M89" s="4">
        <v>820076.59</v>
      </c>
      <c r="N89" s="4">
        <v>6.8821000000000003</v>
      </c>
      <c r="O89" s="4" t="b">
        <v>1</v>
      </c>
      <c r="P89" s="4" t="s">
        <v>20</v>
      </c>
      <c r="Q89" s="4" t="str">
        <f>B89&amp;A89</f>
        <v>付款单113</v>
      </c>
    </row>
    <row r="90" spans="1:17">
      <c r="A90" s="4">
        <v>24</v>
      </c>
      <c r="B90" s="4" t="s">
        <v>885</v>
      </c>
      <c r="C90" s="4" t="s">
        <v>46</v>
      </c>
      <c r="D90" s="4" t="s">
        <v>30</v>
      </c>
      <c r="F90" s="4" t="s">
        <v>889</v>
      </c>
      <c r="G90" s="4" t="s">
        <v>896</v>
      </c>
      <c r="H90" s="6">
        <v>44995.105879629627</v>
      </c>
      <c r="I90" s="4">
        <v>0</v>
      </c>
      <c r="J90" s="4">
        <v>0</v>
      </c>
      <c r="K90" s="4">
        <v>610</v>
      </c>
      <c r="L90" s="4">
        <v>610</v>
      </c>
      <c r="M90" s="4">
        <v>819466.59</v>
      </c>
      <c r="N90" s="4">
        <v>1</v>
      </c>
      <c r="O90" s="4" t="b">
        <v>1</v>
      </c>
      <c r="P90" s="4" t="s">
        <v>20</v>
      </c>
      <c r="Q90" s="4" t="str">
        <f>B90&amp;A90</f>
        <v>报销单24</v>
      </c>
    </row>
    <row r="91" spans="1:17">
      <c r="A91" s="4">
        <v>23</v>
      </c>
      <c r="B91" s="4" t="s">
        <v>885</v>
      </c>
      <c r="C91" s="4" t="s">
        <v>46</v>
      </c>
      <c r="D91" s="4" t="s">
        <v>30</v>
      </c>
      <c r="F91" s="4" t="s">
        <v>889</v>
      </c>
      <c r="G91" s="4" t="s">
        <v>895</v>
      </c>
      <c r="H91" s="6">
        <v>44995.106215277781</v>
      </c>
      <c r="I91" s="4">
        <v>0</v>
      </c>
      <c r="J91" s="4">
        <v>0</v>
      </c>
      <c r="K91" s="4">
        <v>15000</v>
      </c>
      <c r="L91" s="4">
        <v>15000</v>
      </c>
      <c r="M91" s="4">
        <v>804466.59</v>
      </c>
      <c r="N91" s="4">
        <v>1</v>
      </c>
      <c r="O91" s="4" t="b">
        <v>1</v>
      </c>
      <c r="P91" s="4" t="s">
        <v>20</v>
      </c>
      <c r="Q91" s="4" t="str">
        <f>B91&amp;A91</f>
        <v>报销单23</v>
      </c>
    </row>
    <row r="92" spans="1:17">
      <c r="A92" s="4">
        <v>20</v>
      </c>
      <c r="B92" s="4" t="s">
        <v>885</v>
      </c>
      <c r="C92" s="4" t="s">
        <v>46</v>
      </c>
      <c r="D92" s="4" t="s">
        <v>30</v>
      </c>
      <c r="F92" s="4" t="s">
        <v>883</v>
      </c>
      <c r="G92" s="4" t="s">
        <v>887</v>
      </c>
      <c r="H92" s="6">
        <v>44995.106782407413</v>
      </c>
      <c r="I92" s="4">
        <v>0</v>
      </c>
      <c r="J92" s="4">
        <v>0</v>
      </c>
      <c r="K92" s="4">
        <v>1813</v>
      </c>
      <c r="L92" s="4">
        <v>1813</v>
      </c>
      <c r="M92" s="4">
        <v>802653.59</v>
      </c>
      <c r="N92" s="4">
        <v>1</v>
      </c>
      <c r="O92" s="4" t="b">
        <v>1</v>
      </c>
      <c r="P92" s="4" t="s">
        <v>20</v>
      </c>
      <c r="Q92" s="4" t="str">
        <f>B92&amp;A92</f>
        <v>报销单20</v>
      </c>
    </row>
    <row r="93" spans="1:17">
      <c r="A93" s="4">
        <v>20</v>
      </c>
      <c r="B93" s="4" t="s">
        <v>885</v>
      </c>
      <c r="C93" s="4" t="s">
        <v>46</v>
      </c>
      <c r="D93" s="4" t="s">
        <v>30</v>
      </c>
      <c r="F93" s="4" t="s">
        <v>883</v>
      </c>
      <c r="G93" s="4" t="s">
        <v>888</v>
      </c>
      <c r="H93" s="6">
        <v>44995.106782407413</v>
      </c>
      <c r="I93" s="4">
        <v>0</v>
      </c>
      <c r="J93" s="4">
        <v>0</v>
      </c>
      <c r="K93" s="4">
        <v>3167</v>
      </c>
      <c r="L93" s="4">
        <v>3167</v>
      </c>
      <c r="M93" s="4">
        <v>799486.59</v>
      </c>
      <c r="N93" s="4">
        <v>1</v>
      </c>
      <c r="O93" s="4" t="b">
        <v>1</v>
      </c>
      <c r="P93" s="4" t="s">
        <v>20</v>
      </c>
      <c r="Q93" s="4" t="str">
        <f>B93&amp;A93</f>
        <v>报销单20</v>
      </c>
    </row>
    <row r="94" spans="1:17">
      <c r="A94" s="4">
        <v>19</v>
      </c>
      <c r="B94" s="4" t="s">
        <v>885</v>
      </c>
      <c r="C94" s="4" t="s">
        <v>46</v>
      </c>
      <c r="D94" s="4" t="s">
        <v>30</v>
      </c>
      <c r="F94" s="4" t="s">
        <v>883</v>
      </c>
      <c r="G94" s="4" t="s">
        <v>886</v>
      </c>
      <c r="H94" s="6">
        <v>44995.107025462959</v>
      </c>
      <c r="I94" s="4">
        <v>0</v>
      </c>
      <c r="J94" s="4">
        <v>0</v>
      </c>
      <c r="K94" s="4">
        <v>486.68</v>
      </c>
      <c r="L94" s="4">
        <v>486.68</v>
      </c>
      <c r="M94" s="4">
        <v>798999.90999999992</v>
      </c>
      <c r="N94" s="4">
        <v>1</v>
      </c>
      <c r="O94" s="4" t="b">
        <v>1</v>
      </c>
      <c r="P94" s="4" t="s">
        <v>20</v>
      </c>
      <c r="Q94" s="4" t="str">
        <f>B94&amp;A94</f>
        <v>报销单19</v>
      </c>
    </row>
    <row r="95" spans="1:17">
      <c r="A95" s="4">
        <v>18</v>
      </c>
      <c r="B95" s="4" t="s">
        <v>885</v>
      </c>
      <c r="C95" s="4" t="s">
        <v>46</v>
      </c>
      <c r="D95" s="4" t="s">
        <v>30</v>
      </c>
      <c r="F95" s="4" t="s">
        <v>883</v>
      </c>
      <c r="G95" s="4" t="s">
        <v>884</v>
      </c>
      <c r="H95" s="6">
        <v>44995.107256944437</v>
      </c>
      <c r="I95" s="4">
        <v>0</v>
      </c>
      <c r="J95" s="4">
        <v>0</v>
      </c>
      <c r="K95" s="4">
        <v>2782</v>
      </c>
      <c r="L95" s="4">
        <v>2782</v>
      </c>
      <c r="M95" s="4">
        <v>796217.90999999992</v>
      </c>
      <c r="N95" s="4">
        <v>1</v>
      </c>
      <c r="O95" s="4" t="b">
        <v>1</v>
      </c>
      <c r="P95" s="4" t="s">
        <v>20</v>
      </c>
      <c r="Q95" s="4" t="str">
        <f>B95&amp;A95</f>
        <v>报销单18</v>
      </c>
    </row>
    <row r="96" spans="1:17">
      <c r="A96" s="4">
        <v>36</v>
      </c>
      <c r="B96" s="4" t="s">
        <v>26</v>
      </c>
      <c r="C96" s="4" t="s">
        <v>46</v>
      </c>
      <c r="D96" s="4" t="s">
        <v>30</v>
      </c>
      <c r="F96" s="4" t="s">
        <v>24</v>
      </c>
      <c r="G96" s="4" t="s">
        <v>41</v>
      </c>
      <c r="H96" s="6">
        <v>44995.146608796298</v>
      </c>
      <c r="I96" s="4">
        <v>965580</v>
      </c>
      <c r="J96" s="4">
        <v>965580</v>
      </c>
      <c r="K96" s="4">
        <v>0</v>
      </c>
      <c r="L96" s="4">
        <v>0</v>
      </c>
      <c r="M96" s="4">
        <v>1761797.91</v>
      </c>
      <c r="N96" s="4">
        <v>6.8970000000000002</v>
      </c>
      <c r="O96" s="4" t="b">
        <v>1</v>
      </c>
      <c r="P96" s="4" t="s">
        <v>20</v>
      </c>
      <c r="Q96" s="4" t="str">
        <f>B96&amp;A96</f>
        <v>收款单36</v>
      </c>
    </row>
    <row r="97" spans="1:17">
      <c r="A97" s="4">
        <v>22</v>
      </c>
      <c r="B97" s="4" t="s">
        <v>885</v>
      </c>
      <c r="C97" s="4" t="s">
        <v>46</v>
      </c>
      <c r="D97" s="4" t="s">
        <v>30</v>
      </c>
      <c r="F97" s="4" t="s">
        <v>891</v>
      </c>
      <c r="G97" s="4" t="s">
        <v>892</v>
      </c>
      <c r="H97" s="6">
        <v>44995.334675925929</v>
      </c>
      <c r="I97" s="4">
        <v>0</v>
      </c>
      <c r="J97" s="4">
        <v>0</v>
      </c>
      <c r="K97" s="4">
        <v>494.9</v>
      </c>
      <c r="L97" s="4">
        <v>494.9</v>
      </c>
      <c r="M97" s="4">
        <v>1761303.01</v>
      </c>
      <c r="N97" s="4">
        <v>1</v>
      </c>
      <c r="O97" s="4" t="b">
        <v>1</v>
      </c>
      <c r="P97" s="4" t="s">
        <v>20</v>
      </c>
      <c r="Q97" s="4" t="str">
        <f>B97&amp;A97</f>
        <v>报销单22</v>
      </c>
    </row>
    <row r="98" spans="1:17">
      <c r="A98" s="4">
        <v>22</v>
      </c>
      <c r="B98" s="4" t="s">
        <v>885</v>
      </c>
      <c r="C98" s="4" t="s">
        <v>46</v>
      </c>
      <c r="D98" s="4" t="s">
        <v>30</v>
      </c>
      <c r="F98" s="4" t="s">
        <v>889</v>
      </c>
      <c r="G98" s="4" t="s">
        <v>893</v>
      </c>
      <c r="H98" s="6">
        <v>44995.334675925929</v>
      </c>
      <c r="I98" s="4">
        <v>0</v>
      </c>
      <c r="J98" s="4">
        <v>0</v>
      </c>
      <c r="K98" s="4">
        <v>238</v>
      </c>
      <c r="L98" s="4">
        <v>238</v>
      </c>
      <c r="M98" s="4">
        <v>1761065.01</v>
      </c>
      <c r="N98" s="4">
        <v>1</v>
      </c>
      <c r="O98" s="4" t="b">
        <v>1</v>
      </c>
      <c r="P98" s="4" t="s">
        <v>20</v>
      </c>
      <c r="Q98" s="4" t="str">
        <f>B98&amp;A98</f>
        <v>报销单22</v>
      </c>
    </row>
    <row r="99" spans="1:17">
      <c r="A99" s="4">
        <v>22</v>
      </c>
      <c r="B99" s="4" t="s">
        <v>885</v>
      </c>
      <c r="C99" s="4" t="s">
        <v>46</v>
      </c>
      <c r="D99" s="4" t="s">
        <v>30</v>
      </c>
      <c r="F99" s="4" t="s">
        <v>883</v>
      </c>
      <c r="G99" s="4" t="s">
        <v>894</v>
      </c>
      <c r="H99" s="6">
        <v>44995.334675925929</v>
      </c>
      <c r="I99" s="4">
        <v>0</v>
      </c>
      <c r="J99" s="4">
        <v>0</v>
      </c>
      <c r="K99" s="4">
        <v>3829</v>
      </c>
      <c r="L99" s="4">
        <v>3829</v>
      </c>
      <c r="M99" s="4">
        <v>1757236.01</v>
      </c>
      <c r="N99" s="4">
        <v>1</v>
      </c>
      <c r="O99" s="4" t="b">
        <v>1</v>
      </c>
      <c r="P99" s="4" t="s">
        <v>20</v>
      </c>
      <c r="Q99" s="4" t="str">
        <f>B99&amp;A99</f>
        <v>报销单22</v>
      </c>
    </row>
    <row r="100" spans="1:17">
      <c r="A100" s="4">
        <v>25</v>
      </c>
      <c r="B100" s="4" t="s">
        <v>885</v>
      </c>
      <c r="C100" s="4" t="s">
        <v>46</v>
      </c>
      <c r="D100" s="4" t="s">
        <v>30</v>
      </c>
      <c r="F100" s="4" t="s">
        <v>883</v>
      </c>
      <c r="G100" s="4" t="s">
        <v>897</v>
      </c>
      <c r="H100" s="6">
        <v>44995.341307870367</v>
      </c>
      <c r="I100" s="4">
        <v>0</v>
      </c>
      <c r="J100" s="4">
        <v>0</v>
      </c>
      <c r="K100" s="4">
        <v>1067</v>
      </c>
      <c r="L100" s="4">
        <v>1067</v>
      </c>
      <c r="M100" s="4">
        <v>1756169.01</v>
      </c>
      <c r="N100" s="4">
        <v>1</v>
      </c>
      <c r="O100" s="4" t="b">
        <v>1</v>
      </c>
      <c r="P100" s="4" t="s">
        <v>20</v>
      </c>
      <c r="Q100" s="4" t="str">
        <f>B100&amp;A100</f>
        <v>报销单25</v>
      </c>
    </row>
    <row r="101" spans="1:17">
      <c r="A101" s="4">
        <v>21</v>
      </c>
      <c r="B101" s="4" t="s">
        <v>885</v>
      </c>
      <c r="C101" s="4" t="s">
        <v>46</v>
      </c>
      <c r="D101" s="4" t="s">
        <v>30</v>
      </c>
      <c r="F101" s="4" t="s">
        <v>889</v>
      </c>
      <c r="G101" s="4" t="s">
        <v>890</v>
      </c>
      <c r="H101" s="6">
        <v>45000.106469907398</v>
      </c>
      <c r="I101" s="4">
        <v>0</v>
      </c>
      <c r="J101" s="4">
        <v>0</v>
      </c>
      <c r="K101" s="4">
        <v>1399</v>
      </c>
      <c r="L101" s="4">
        <v>1399</v>
      </c>
      <c r="M101" s="4">
        <v>1754770.01</v>
      </c>
      <c r="N101" s="4">
        <v>1</v>
      </c>
      <c r="O101" s="4" t="b">
        <v>1</v>
      </c>
      <c r="P101" s="4" t="s">
        <v>20</v>
      </c>
      <c r="Q101" s="4" t="str">
        <f>B101&amp;A101</f>
        <v>报销单21</v>
      </c>
    </row>
    <row r="102" spans="1:17">
      <c r="A102" s="4">
        <v>29</v>
      </c>
      <c r="B102" s="4" t="s">
        <v>885</v>
      </c>
      <c r="C102" s="4" t="s">
        <v>46</v>
      </c>
      <c r="D102" s="4" t="s">
        <v>30</v>
      </c>
      <c r="F102" s="4" t="s">
        <v>889</v>
      </c>
      <c r="G102" s="4" t="s">
        <v>902</v>
      </c>
      <c r="H102" s="6">
        <v>45001.281886574077</v>
      </c>
      <c r="I102" s="4">
        <v>0</v>
      </c>
      <c r="J102" s="4">
        <v>0</v>
      </c>
      <c r="K102" s="4">
        <v>1572</v>
      </c>
      <c r="L102" s="4">
        <v>1572</v>
      </c>
      <c r="M102" s="4">
        <v>1753198.01</v>
      </c>
      <c r="N102" s="4">
        <v>1</v>
      </c>
      <c r="O102" s="4" t="b">
        <v>1</v>
      </c>
      <c r="P102" s="4" t="s">
        <v>20</v>
      </c>
      <c r="Q102" s="4" t="str">
        <f>B102&amp;A102</f>
        <v>报销单29</v>
      </c>
    </row>
    <row r="103" spans="1:17">
      <c r="A103" s="4">
        <v>29</v>
      </c>
      <c r="B103" s="4" t="s">
        <v>885</v>
      </c>
      <c r="C103" s="4" t="s">
        <v>46</v>
      </c>
      <c r="D103" s="4" t="s">
        <v>30</v>
      </c>
      <c r="F103" s="4" t="s">
        <v>889</v>
      </c>
      <c r="G103" s="4" t="s">
        <v>903</v>
      </c>
      <c r="H103" s="6">
        <v>45001.281886574077</v>
      </c>
      <c r="I103" s="4">
        <v>0</v>
      </c>
      <c r="J103" s="4">
        <v>0</v>
      </c>
      <c r="K103" s="4">
        <v>17.13</v>
      </c>
      <c r="L103" s="4">
        <v>17.13</v>
      </c>
      <c r="M103" s="4">
        <v>1753180.88</v>
      </c>
      <c r="N103" s="4">
        <v>1</v>
      </c>
      <c r="O103" s="4" t="b">
        <v>1</v>
      </c>
      <c r="P103" s="4" t="s">
        <v>20</v>
      </c>
      <c r="Q103" s="4" t="str">
        <f>B103&amp;A103</f>
        <v>报销单29</v>
      </c>
    </row>
    <row r="104" spans="1:17">
      <c r="A104" s="4">
        <v>76</v>
      </c>
      <c r="B104" s="4" t="s">
        <v>18</v>
      </c>
      <c r="C104" s="4" t="s">
        <v>46</v>
      </c>
      <c r="D104" s="4" t="s">
        <v>30</v>
      </c>
      <c r="F104" s="4" t="s">
        <v>58</v>
      </c>
      <c r="G104" s="4" t="s">
        <v>97</v>
      </c>
      <c r="H104" s="6">
        <v>45002.096041666657</v>
      </c>
      <c r="I104" s="4">
        <v>0</v>
      </c>
      <c r="J104" s="4">
        <v>0</v>
      </c>
      <c r="K104" s="4">
        <v>8232</v>
      </c>
      <c r="L104" s="4">
        <v>8232</v>
      </c>
      <c r="M104" s="4">
        <v>1744948.88</v>
      </c>
      <c r="N104" s="4">
        <v>6.86</v>
      </c>
      <c r="O104" s="4" t="b">
        <v>1</v>
      </c>
      <c r="P104" s="4" t="s">
        <v>20</v>
      </c>
      <c r="Q104" s="4" t="str">
        <f>B104&amp;A104</f>
        <v>付款单76</v>
      </c>
    </row>
    <row r="105" spans="1:17">
      <c r="A105" s="4">
        <v>26</v>
      </c>
      <c r="B105" s="4" t="s">
        <v>885</v>
      </c>
      <c r="C105" s="4" t="s">
        <v>46</v>
      </c>
      <c r="D105" s="4" t="s">
        <v>30</v>
      </c>
      <c r="F105" s="4" t="s">
        <v>898</v>
      </c>
      <c r="G105" s="4" t="s">
        <v>899</v>
      </c>
      <c r="H105" s="6">
        <v>45002.28056712963</v>
      </c>
      <c r="I105" s="4">
        <v>0</v>
      </c>
      <c r="J105" s="4">
        <v>0</v>
      </c>
      <c r="K105" s="4">
        <v>1000</v>
      </c>
      <c r="L105" s="4">
        <v>1000</v>
      </c>
      <c r="M105" s="4">
        <v>1743948.88</v>
      </c>
      <c r="N105" s="4">
        <v>1</v>
      </c>
      <c r="O105" s="4" t="b">
        <v>1</v>
      </c>
      <c r="P105" s="4" t="s">
        <v>20</v>
      </c>
      <c r="Q105" s="4" t="str">
        <f>B105&amp;A105</f>
        <v>报销单26</v>
      </c>
    </row>
    <row r="106" spans="1:17">
      <c r="A106" s="4">
        <v>27</v>
      </c>
      <c r="B106" s="4" t="s">
        <v>885</v>
      </c>
      <c r="C106" s="4" t="s">
        <v>46</v>
      </c>
      <c r="D106" s="4" t="s">
        <v>30</v>
      </c>
      <c r="F106" s="4" t="s">
        <v>889</v>
      </c>
      <c r="G106" s="4" t="s">
        <v>900</v>
      </c>
      <c r="H106" s="6">
        <v>45002.280868055554</v>
      </c>
      <c r="I106" s="4">
        <v>0</v>
      </c>
      <c r="J106" s="4">
        <v>0</v>
      </c>
      <c r="K106" s="4">
        <v>405.01</v>
      </c>
      <c r="L106" s="4">
        <v>405.01</v>
      </c>
      <c r="M106" s="4">
        <v>1743543.87</v>
      </c>
      <c r="N106" s="4">
        <v>1</v>
      </c>
      <c r="O106" s="4" t="b">
        <v>1</v>
      </c>
      <c r="P106" s="4" t="s">
        <v>20</v>
      </c>
      <c r="Q106" s="4" t="str">
        <f>B106&amp;A106</f>
        <v>报销单27</v>
      </c>
    </row>
    <row r="107" spans="1:17">
      <c r="A107" s="4">
        <v>28</v>
      </c>
      <c r="B107" s="4" t="s">
        <v>885</v>
      </c>
      <c r="C107" s="4" t="s">
        <v>46</v>
      </c>
      <c r="D107" s="4" t="s">
        <v>30</v>
      </c>
      <c r="F107" s="4" t="s">
        <v>61</v>
      </c>
      <c r="G107" s="4" t="s">
        <v>901</v>
      </c>
      <c r="H107" s="6">
        <v>45002.281354166669</v>
      </c>
      <c r="I107" s="4">
        <v>0</v>
      </c>
      <c r="J107" s="4">
        <v>0</v>
      </c>
      <c r="K107" s="4">
        <v>869</v>
      </c>
      <c r="L107" s="4">
        <v>869</v>
      </c>
      <c r="M107" s="4">
        <v>1742674.87</v>
      </c>
      <c r="N107" s="4">
        <v>1</v>
      </c>
      <c r="O107" s="4" t="b">
        <v>1</v>
      </c>
      <c r="P107" s="4" t="s">
        <v>20</v>
      </c>
      <c r="Q107" s="4" t="str">
        <f>B107&amp;A107</f>
        <v>报销单28</v>
      </c>
    </row>
    <row r="108" spans="1:17">
      <c r="A108" s="4">
        <v>30</v>
      </c>
      <c r="B108" s="4" t="s">
        <v>885</v>
      </c>
      <c r="C108" s="4" t="s">
        <v>46</v>
      </c>
      <c r="D108" s="4" t="s">
        <v>30</v>
      </c>
      <c r="F108" s="4" t="s">
        <v>889</v>
      </c>
      <c r="G108" s="4" t="s">
        <v>904</v>
      </c>
      <c r="H108" s="6">
        <v>45002.282233796293</v>
      </c>
      <c r="I108" s="4">
        <v>0</v>
      </c>
      <c r="J108" s="4">
        <v>0</v>
      </c>
      <c r="K108" s="4">
        <v>156</v>
      </c>
      <c r="L108" s="4">
        <v>156</v>
      </c>
      <c r="M108" s="4">
        <v>1742518.87</v>
      </c>
      <c r="N108" s="4">
        <v>1</v>
      </c>
      <c r="O108" s="4" t="b">
        <v>1</v>
      </c>
      <c r="P108" s="4" t="s">
        <v>20</v>
      </c>
      <c r="Q108" s="4" t="str">
        <f>B108&amp;A108</f>
        <v>报销单30</v>
      </c>
    </row>
    <row r="109" spans="1:17">
      <c r="A109" s="4">
        <v>31</v>
      </c>
      <c r="B109" s="4" t="s">
        <v>885</v>
      </c>
      <c r="C109" s="4" t="s">
        <v>46</v>
      </c>
      <c r="D109" s="4" t="s">
        <v>30</v>
      </c>
      <c r="F109" s="4" t="s">
        <v>889</v>
      </c>
      <c r="G109" s="4" t="s">
        <v>905</v>
      </c>
      <c r="H109" s="6">
        <v>45002.282766203702</v>
      </c>
      <c r="I109" s="4">
        <v>0</v>
      </c>
      <c r="J109" s="4">
        <v>0</v>
      </c>
      <c r="K109" s="4">
        <v>3337</v>
      </c>
      <c r="L109" s="4">
        <v>3337</v>
      </c>
      <c r="M109" s="4">
        <v>1739181.87</v>
      </c>
      <c r="N109" s="4">
        <v>1</v>
      </c>
      <c r="O109" s="4" t="b">
        <v>1</v>
      </c>
      <c r="P109" s="4" t="s">
        <v>20</v>
      </c>
      <c r="Q109" s="4" t="str">
        <f>B109&amp;A109</f>
        <v>报销单31</v>
      </c>
    </row>
    <row r="110" spans="1:17">
      <c r="A110" s="4">
        <v>32</v>
      </c>
      <c r="B110" s="4" t="s">
        <v>885</v>
      </c>
      <c r="C110" s="4" t="s">
        <v>46</v>
      </c>
      <c r="D110" s="4" t="s">
        <v>30</v>
      </c>
      <c r="F110" s="4" t="s">
        <v>898</v>
      </c>
      <c r="G110" s="4" t="s">
        <v>906</v>
      </c>
      <c r="H110" s="6">
        <v>45002.283055555563</v>
      </c>
      <c r="I110" s="4">
        <v>0</v>
      </c>
      <c r="J110" s="4">
        <v>0</v>
      </c>
      <c r="K110" s="4">
        <v>3000</v>
      </c>
      <c r="L110" s="4">
        <v>3000</v>
      </c>
      <c r="M110" s="4">
        <v>1736181.87</v>
      </c>
      <c r="N110" s="4">
        <v>1</v>
      </c>
      <c r="O110" s="4" t="b">
        <v>1</v>
      </c>
      <c r="P110" s="4" t="s">
        <v>20</v>
      </c>
      <c r="Q110" s="4" t="str">
        <f>B110&amp;A110</f>
        <v>报销单32</v>
      </c>
    </row>
    <row r="111" spans="1:17">
      <c r="A111" s="4">
        <v>33</v>
      </c>
      <c r="B111" s="4" t="s">
        <v>885</v>
      </c>
      <c r="C111" s="4" t="s">
        <v>46</v>
      </c>
      <c r="D111" s="4" t="s">
        <v>30</v>
      </c>
      <c r="F111" s="4" t="s">
        <v>889</v>
      </c>
      <c r="G111" s="4" t="s">
        <v>907</v>
      </c>
      <c r="H111" s="6">
        <v>45002.283333333333</v>
      </c>
      <c r="I111" s="4">
        <v>0</v>
      </c>
      <c r="J111" s="4">
        <v>0</v>
      </c>
      <c r="K111" s="4">
        <v>1465</v>
      </c>
      <c r="L111" s="4">
        <v>1465</v>
      </c>
      <c r="M111" s="4">
        <v>1734716.87</v>
      </c>
      <c r="N111" s="4">
        <v>1</v>
      </c>
      <c r="O111" s="4" t="b">
        <v>1</v>
      </c>
      <c r="P111" s="4" t="s">
        <v>20</v>
      </c>
      <c r="Q111" s="4" t="str">
        <f>B111&amp;A111</f>
        <v>报销单33</v>
      </c>
    </row>
    <row r="112" spans="1:17">
      <c r="A112" s="4">
        <v>34</v>
      </c>
      <c r="B112" s="4" t="s">
        <v>885</v>
      </c>
      <c r="C112" s="4" t="s">
        <v>46</v>
      </c>
      <c r="D112" s="4" t="s">
        <v>30</v>
      </c>
      <c r="F112" s="4" t="s">
        <v>898</v>
      </c>
      <c r="G112" s="4" t="s">
        <v>908</v>
      </c>
      <c r="H112" s="6">
        <v>45002.28361111111</v>
      </c>
      <c r="I112" s="4">
        <v>0</v>
      </c>
      <c r="J112" s="4">
        <v>0</v>
      </c>
      <c r="K112" s="4">
        <v>2114</v>
      </c>
      <c r="L112" s="4">
        <v>2114</v>
      </c>
      <c r="M112" s="4">
        <v>1732602.87</v>
      </c>
      <c r="N112" s="4">
        <v>1</v>
      </c>
      <c r="O112" s="4" t="b">
        <v>1</v>
      </c>
      <c r="P112" s="4" t="s">
        <v>20</v>
      </c>
      <c r="Q112" s="4" t="str">
        <f>B112&amp;A112</f>
        <v>报销单34</v>
      </c>
    </row>
    <row r="113" spans="1:17">
      <c r="A113" s="4">
        <v>35</v>
      </c>
      <c r="B113" s="4" t="s">
        <v>885</v>
      </c>
      <c r="C113" s="4" t="s">
        <v>46</v>
      </c>
      <c r="D113" s="4" t="s">
        <v>30</v>
      </c>
      <c r="F113" s="4" t="s">
        <v>61</v>
      </c>
      <c r="G113" s="4" t="s">
        <v>909</v>
      </c>
      <c r="H113" s="6">
        <v>45002.377997685187</v>
      </c>
      <c r="I113" s="4">
        <v>0</v>
      </c>
      <c r="J113" s="4">
        <v>0</v>
      </c>
      <c r="K113" s="4">
        <v>2460</v>
      </c>
      <c r="L113" s="4">
        <v>2460</v>
      </c>
      <c r="M113" s="4">
        <v>1730142.87</v>
      </c>
      <c r="N113" s="4">
        <v>1</v>
      </c>
      <c r="O113" s="4" t="b">
        <v>1</v>
      </c>
      <c r="P113" s="4" t="s">
        <v>20</v>
      </c>
      <c r="Q113" s="4" t="str">
        <f>B113&amp;A113</f>
        <v>报销单35</v>
      </c>
    </row>
    <row r="114" spans="1:17">
      <c r="A114" s="4">
        <v>35</v>
      </c>
      <c r="B114" s="4" t="s">
        <v>885</v>
      </c>
      <c r="C114" s="4" t="s">
        <v>46</v>
      </c>
      <c r="D114" s="4" t="s">
        <v>30</v>
      </c>
      <c r="F114" s="4" t="s">
        <v>696</v>
      </c>
      <c r="G114" s="4" t="s">
        <v>910</v>
      </c>
      <c r="H114" s="6">
        <v>45002.377997685187</v>
      </c>
      <c r="I114" s="4">
        <v>0</v>
      </c>
      <c r="J114" s="4">
        <v>0</v>
      </c>
      <c r="K114" s="4">
        <v>500</v>
      </c>
      <c r="L114" s="4">
        <v>500</v>
      </c>
      <c r="M114" s="4">
        <v>1729642.87</v>
      </c>
      <c r="N114" s="4">
        <v>1</v>
      </c>
      <c r="O114" s="4" t="b">
        <v>1</v>
      </c>
      <c r="P114" s="4" t="s">
        <v>20</v>
      </c>
      <c r="Q114" s="4" t="str">
        <f>B114&amp;A114</f>
        <v>报销单35</v>
      </c>
    </row>
    <row r="115" spans="1:17">
      <c r="A115" s="4">
        <v>35</v>
      </c>
      <c r="B115" s="4" t="s">
        <v>885</v>
      </c>
      <c r="C115" s="4" t="s">
        <v>46</v>
      </c>
      <c r="D115" s="4" t="s">
        <v>30</v>
      </c>
      <c r="F115" s="4" t="s">
        <v>61</v>
      </c>
      <c r="G115" s="4" t="s">
        <v>911</v>
      </c>
      <c r="H115" s="6">
        <v>45002.377997685187</v>
      </c>
      <c r="I115" s="4">
        <v>0</v>
      </c>
      <c r="J115" s="4">
        <v>0</v>
      </c>
      <c r="K115" s="4">
        <v>60.99</v>
      </c>
      <c r="L115" s="4">
        <v>60.99</v>
      </c>
      <c r="M115" s="4">
        <v>1729581.88</v>
      </c>
      <c r="N115" s="4">
        <v>1</v>
      </c>
      <c r="O115" s="4" t="b">
        <v>1</v>
      </c>
      <c r="P115" s="4" t="s">
        <v>20</v>
      </c>
      <c r="Q115" s="4" t="str">
        <f>B115&amp;A115</f>
        <v>报销单35</v>
      </c>
    </row>
    <row r="116" spans="1:17">
      <c r="A116" s="4">
        <v>35</v>
      </c>
      <c r="B116" s="4" t="s">
        <v>885</v>
      </c>
      <c r="C116" s="4" t="s">
        <v>46</v>
      </c>
      <c r="D116" s="4" t="s">
        <v>30</v>
      </c>
      <c r="F116" s="4" t="s">
        <v>61</v>
      </c>
      <c r="G116" s="4" t="s">
        <v>912</v>
      </c>
      <c r="H116" s="6">
        <v>45002.377997685187</v>
      </c>
      <c r="I116" s="4">
        <v>0</v>
      </c>
      <c r="J116" s="4">
        <v>0</v>
      </c>
      <c r="K116" s="4">
        <v>124.48</v>
      </c>
      <c r="L116" s="4">
        <v>124.48</v>
      </c>
      <c r="M116" s="4">
        <v>1729457.4</v>
      </c>
      <c r="N116" s="4">
        <v>1</v>
      </c>
      <c r="O116" s="4" t="b">
        <v>1</v>
      </c>
      <c r="P116" s="4" t="s">
        <v>20</v>
      </c>
      <c r="Q116" s="4" t="str">
        <f>B116&amp;A116</f>
        <v>报销单35</v>
      </c>
    </row>
    <row r="117" spans="1:17">
      <c r="A117" s="4">
        <v>347</v>
      </c>
      <c r="B117" s="4" t="s">
        <v>26</v>
      </c>
      <c r="C117" s="4" t="s">
        <v>46</v>
      </c>
      <c r="D117" s="4" t="s">
        <v>30</v>
      </c>
      <c r="F117" s="4" t="s">
        <v>24</v>
      </c>
      <c r="G117" s="4" t="s">
        <v>41</v>
      </c>
      <c r="H117" s="6">
        <v>45005.256956018522</v>
      </c>
      <c r="I117" s="4">
        <v>1034655</v>
      </c>
      <c r="J117" s="4">
        <v>1034655</v>
      </c>
      <c r="K117" s="4">
        <v>0</v>
      </c>
      <c r="L117" s="4">
        <v>0</v>
      </c>
      <c r="M117" s="4">
        <v>2764112.4</v>
      </c>
      <c r="N117" s="4">
        <v>6.8977000000000004</v>
      </c>
      <c r="O117" s="4" t="b">
        <v>1</v>
      </c>
      <c r="P117" s="4" t="s">
        <v>20</v>
      </c>
      <c r="Q117" s="4" t="str">
        <f>B117&amp;A117</f>
        <v>收款单347</v>
      </c>
    </row>
    <row r="118" spans="1:17">
      <c r="A118" s="4">
        <v>173</v>
      </c>
      <c r="B118" s="4" t="s">
        <v>18</v>
      </c>
      <c r="C118" s="4" t="s">
        <v>46</v>
      </c>
      <c r="D118" s="4" t="s">
        <v>30</v>
      </c>
      <c r="F118" s="4" t="s">
        <v>99</v>
      </c>
      <c r="G118" s="4" t="s">
        <v>166</v>
      </c>
      <c r="H118" s="6">
        <v>45005.32849537037</v>
      </c>
      <c r="I118" s="4">
        <v>0</v>
      </c>
      <c r="J118" s="4">
        <v>0</v>
      </c>
      <c r="K118" s="4">
        <v>17400</v>
      </c>
      <c r="L118" s="4">
        <v>17400</v>
      </c>
      <c r="M118" s="4">
        <v>2746712.4</v>
      </c>
      <c r="N118" s="4">
        <v>6.96</v>
      </c>
      <c r="O118" s="4" t="b">
        <v>1</v>
      </c>
      <c r="P118" s="4" t="s">
        <v>20</v>
      </c>
      <c r="Q118" s="4" t="str">
        <f>B118&amp;A118</f>
        <v>付款单173</v>
      </c>
    </row>
    <row r="119" spans="1:17">
      <c r="A119" s="4">
        <v>173</v>
      </c>
      <c r="B119" s="4" t="s">
        <v>18</v>
      </c>
      <c r="C119" s="4" t="s">
        <v>46</v>
      </c>
      <c r="D119" s="4" t="s">
        <v>30</v>
      </c>
      <c r="F119" s="4" t="s">
        <v>99</v>
      </c>
      <c r="G119" s="4" t="s">
        <v>101</v>
      </c>
      <c r="H119" s="6">
        <v>45005.32849537037</v>
      </c>
      <c r="I119" s="4">
        <v>0</v>
      </c>
      <c r="J119" s="4">
        <v>0</v>
      </c>
      <c r="K119" s="4">
        <v>1392</v>
      </c>
      <c r="L119" s="4">
        <v>1392</v>
      </c>
      <c r="M119" s="4">
        <v>2745320.4</v>
      </c>
      <c r="N119" s="4">
        <v>6.96</v>
      </c>
      <c r="O119" s="4" t="b">
        <v>1</v>
      </c>
      <c r="P119" s="4" t="s">
        <v>20</v>
      </c>
      <c r="Q119" s="4" t="str">
        <f>B119&amp;A119</f>
        <v>付款单173</v>
      </c>
    </row>
    <row r="120" spans="1:17">
      <c r="A120" s="4">
        <v>173</v>
      </c>
      <c r="B120" s="4" t="s">
        <v>18</v>
      </c>
      <c r="C120" s="4" t="s">
        <v>46</v>
      </c>
      <c r="D120" s="4" t="s">
        <v>30</v>
      </c>
      <c r="F120" s="4" t="s">
        <v>99</v>
      </c>
      <c r="G120" s="4" t="s">
        <v>102</v>
      </c>
      <c r="H120" s="6">
        <v>45005.32849537037</v>
      </c>
      <c r="I120" s="4">
        <v>0</v>
      </c>
      <c r="J120" s="4">
        <v>0</v>
      </c>
      <c r="K120" s="4">
        <v>1392</v>
      </c>
      <c r="L120" s="4">
        <v>1392</v>
      </c>
      <c r="M120" s="4">
        <v>2743928.4</v>
      </c>
      <c r="N120" s="4">
        <v>6.96</v>
      </c>
      <c r="O120" s="4" t="b">
        <v>1</v>
      </c>
      <c r="P120" s="4" t="s">
        <v>20</v>
      </c>
      <c r="Q120" s="4" t="str">
        <f>B120&amp;A120</f>
        <v>付款单173</v>
      </c>
    </row>
    <row r="121" spans="1:17">
      <c r="A121" s="4">
        <v>178</v>
      </c>
      <c r="B121" s="4" t="s">
        <v>18</v>
      </c>
      <c r="C121" s="4" t="s">
        <v>46</v>
      </c>
      <c r="D121" s="4" t="s">
        <v>30</v>
      </c>
      <c r="F121" s="4" t="s">
        <v>24</v>
      </c>
      <c r="G121" s="4" t="s">
        <v>189</v>
      </c>
      <c r="H121" s="6">
        <v>45006.312685185178</v>
      </c>
      <c r="I121" s="4">
        <v>0</v>
      </c>
      <c r="J121" s="4">
        <v>0</v>
      </c>
      <c r="K121" s="4">
        <v>1943204.95</v>
      </c>
      <c r="L121" s="4">
        <v>1943204.95</v>
      </c>
      <c r="M121" s="4">
        <v>800723.45000000042</v>
      </c>
      <c r="N121" s="4">
        <v>6.8693999999999997</v>
      </c>
      <c r="O121" s="4" t="b">
        <v>1</v>
      </c>
      <c r="P121" s="4" t="s">
        <v>20</v>
      </c>
      <c r="Q121" s="4" t="str">
        <f>B121&amp;A121</f>
        <v>付款单178</v>
      </c>
    </row>
    <row r="122" spans="1:17">
      <c r="A122" s="4">
        <v>177</v>
      </c>
      <c r="B122" s="4" t="s">
        <v>18</v>
      </c>
      <c r="C122" s="4" t="s">
        <v>46</v>
      </c>
      <c r="D122" s="4" t="s">
        <v>30</v>
      </c>
      <c r="F122" s="4" t="s">
        <v>24</v>
      </c>
      <c r="G122" s="4" t="s">
        <v>188</v>
      </c>
      <c r="H122" s="6">
        <v>45006.331620370373</v>
      </c>
      <c r="I122" s="4">
        <v>0</v>
      </c>
      <c r="J122" s="4">
        <v>0</v>
      </c>
      <c r="K122" s="4">
        <v>403684.12</v>
      </c>
      <c r="L122" s="4">
        <v>403684.12</v>
      </c>
      <c r="M122" s="4">
        <v>397039.33000000042</v>
      </c>
      <c r="N122" s="4">
        <v>6.8693999999999997</v>
      </c>
      <c r="O122" s="4" t="b">
        <v>1</v>
      </c>
      <c r="P122" s="4" t="s">
        <v>20</v>
      </c>
      <c r="Q122" s="4" t="str">
        <f>B122&amp;A122</f>
        <v>付款单177</v>
      </c>
    </row>
    <row r="123" spans="1:17">
      <c r="A123" s="4">
        <v>201</v>
      </c>
      <c r="B123" s="4" t="s">
        <v>18</v>
      </c>
      <c r="C123" s="4" t="s">
        <v>46</v>
      </c>
      <c r="D123" s="4" t="s">
        <v>30</v>
      </c>
      <c r="F123" s="4" t="s">
        <v>88</v>
      </c>
      <c r="G123" s="4" t="s">
        <v>200</v>
      </c>
      <c r="H123" s="6">
        <v>45008.132974537039</v>
      </c>
      <c r="I123" s="4">
        <v>0</v>
      </c>
      <c r="J123" s="4">
        <v>0</v>
      </c>
      <c r="K123" s="4">
        <v>16250</v>
      </c>
      <c r="L123" s="4">
        <v>16250</v>
      </c>
      <c r="M123" s="4">
        <v>380789.33000000042</v>
      </c>
      <c r="N123" s="4">
        <v>6.94</v>
      </c>
      <c r="O123" s="4" t="b">
        <v>1</v>
      </c>
      <c r="P123" s="4" t="s">
        <v>20</v>
      </c>
      <c r="Q123" s="4" t="str">
        <f>B123&amp;A123</f>
        <v>付款单201</v>
      </c>
    </row>
    <row r="124" spans="1:17">
      <c r="A124" s="4">
        <v>332</v>
      </c>
      <c r="B124" s="4" t="s">
        <v>18</v>
      </c>
      <c r="C124" s="4" t="s">
        <v>46</v>
      </c>
      <c r="D124" s="4" t="s">
        <v>30</v>
      </c>
      <c r="F124" s="4" t="s">
        <v>88</v>
      </c>
      <c r="G124" s="4" t="s">
        <v>259</v>
      </c>
      <c r="H124" s="6">
        <v>45008.133240740739</v>
      </c>
      <c r="I124" s="4">
        <v>0</v>
      </c>
      <c r="J124" s="4">
        <v>0</v>
      </c>
      <c r="K124" s="4">
        <v>64</v>
      </c>
      <c r="L124" s="4">
        <v>64</v>
      </c>
      <c r="M124" s="4">
        <v>380725.33000000042</v>
      </c>
      <c r="N124" s="4">
        <v>6.94</v>
      </c>
      <c r="O124" s="4" t="b">
        <v>1</v>
      </c>
      <c r="P124" s="4" t="s">
        <v>20</v>
      </c>
      <c r="Q124" s="4" t="str">
        <f>B124&amp;A124</f>
        <v>付款单332</v>
      </c>
    </row>
    <row r="125" spans="1:17">
      <c r="A125" s="4">
        <v>297</v>
      </c>
      <c r="B125" s="4" t="s">
        <v>18</v>
      </c>
      <c r="C125" s="4" t="s">
        <v>46</v>
      </c>
      <c r="D125" s="4" t="s">
        <v>30</v>
      </c>
      <c r="F125" s="4" t="s">
        <v>88</v>
      </c>
      <c r="G125" s="4" t="s">
        <v>244</v>
      </c>
      <c r="H125" s="6">
        <v>45008.134895833333</v>
      </c>
      <c r="I125" s="4">
        <v>0</v>
      </c>
      <c r="J125" s="4">
        <v>0</v>
      </c>
      <c r="K125" s="4">
        <v>19200</v>
      </c>
      <c r="L125" s="4">
        <v>19200</v>
      </c>
      <c r="M125" s="4">
        <v>361525.33000000042</v>
      </c>
      <c r="N125" s="4">
        <v>6.94</v>
      </c>
      <c r="O125" s="4" t="b">
        <v>1</v>
      </c>
      <c r="P125" s="4" t="s">
        <v>20</v>
      </c>
      <c r="Q125" s="4" t="str">
        <f>B125&amp;A125</f>
        <v>付款单297</v>
      </c>
    </row>
    <row r="126" spans="1:17">
      <c r="A126" s="4">
        <v>295</v>
      </c>
      <c r="B126" s="4" t="s">
        <v>18</v>
      </c>
      <c r="C126" s="4" t="s">
        <v>46</v>
      </c>
      <c r="D126" s="4" t="s">
        <v>30</v>
      </c>
      <c r="F126" s="4" t="s">
        <v>86</v>
      </c>
      <c r="G126" s="4" t="s">
        <v>245</v>
      </c>
      <c r="H126" s="6">
        <v>45008.13652777778</v>
      </c>
      <c r="I126" s="4">
        <v>0</v>
      </c>
      <c r="J126" s="4">
        <v>0</v>
      </c>
      <c r="K126" s="4">
        <v>4115</v>
      </c>
      <c r="L126" s="4">
        <v>4115</v>
      </c>
      <c r="M126" s="4">
        <v>357410.33000000042</v>
      </c>
      <c r="N126" s="4">
        <v>6.94</v>
      </c>
      <c r="O126" s="4" t="b">
        <v>1</v>
      </c>
      <c r="P126" s="4" t="s">
        <v>20</v>
      </c>
      <c r="Q126" s="4" t="str">
        <f>B126&amp;A126</f>
        <v>付款单295</v>
      </c>
    </row>
    <row r="127" spans="1:17">
      <c r="A127" s="4">
        <v>345</v>
      </c>
      <c r="B127" s="4" t="s">
        <v>26</v>
      </c>
      <c r="C127" s="4" t="s">
        <v>46</v>
      </c>
      <c r="D127" s="4" t="s">
        <v>30</v>
      </c>
      <c r="F127" s="4" t="s">
        <v>24</v>
      </c>
      <c r="G127" s="4" t="s">
        <v>25</v>
      </c>
      <c r="H127" s="6">
        <v>45008.257245370369</v>
      </c>
      <c r="I127" s="4">
        <v>1028640</v>
      </c>
      <c r="J127" s="4">
        <v>1028640</v>
      </c>
      <c r="K127" s="4">
        <v>0</v>
      </c>
      <c r="L127" s="4">
        <v>0</v>
      </c>
      <c r="M127" s="4">
        <v>1386050.330000001</v>
      </c>
      <c r="N127" s="4">
        <v>6.8575999999999997</v>
      </c>
      <c r="O127" s="4" t="b">
        <v>1</v>
      </c>
      <c r="P127" s="4" t="s">
        <v>20</v>
      </c>
      <c r="Q127" s="4" t="str">
        <f>B127&amp;A127</f>
        <v>收款单345</v>
      </c>
    </row>
    <row r="128" spans="1:17">
      <c r="A128" s="4">
        <v>176</v>
      </c>
      <c r="B128" s="4" t="s">
        <v>18</v>
      </c>
      <c r="C128" s="4" t="s">
        <v>46</v>
      </c>
      <c r="D128" s="4" t="s">
        <v>30</v>
      </c>
      <c r="F128" s="4" t="s">
        <v>68</v>
      </c>
      <c r="G128" s="4" t="s">
        <v>187</v>
      </c>
      <c r="H128" s="6">
        <v>45008.372278819443</v>
      </c>
      <c r="I128" s="4">
        <v>0</v>
      </c>
      <c r="J128" s="4">
        <v>0</v>
      </c>
      <c r="K128" s="4">
        <v>1500</v>
      </c>
      <c r="L128" s="4">
        <v>1500</v>
      </c>
      <c r="M128" s="4">
        <v>1384550.330000001</v>
      </c>
      <c r="N128" s="4">
        <v>6.87</v>
      </c>
      <c r="O128" s="4" t="b">
        <v>1</v>
      </c>
      <c r="P128" s="4" t="s">
        <v>20</v>
      </c>
      <c r="Q128" s="4" t="str">
        <f>B128&amp;A128</f>
        <v>付款单176</v>
      </c>
    </row>
    <row r="129" spans="1:17">
      <c r="A129" s="4">
        <v>40</v>
      </c>
      <c r="B129" s="4" t="s">
        <v>885</v>
      </c>
      <c r="C129" s="4" t="s">
        <v>46</v>
      </c>
      <c r="D129" s="4" t="s">
        <v>30</v>
      </c>
      <c r="F129" s="4" t="s">
        <v>61</v>
      </c>
      <c r="G129" s="4" t="s">
        <v>916</v>
      </c>
      <c r="H129" s="6">
        <v>45013.119016203702</v>
      </c>
      <c r="I129" s="4">
        <v>0</v>
      </c>
      <c r="J129" s="4">
        <v>0</v>
      </c>
      <c r="K129" s="4">
        <v>581.91999999999996</v>
      </c>
      <c r="L129" s="4">
        <v>581.91999999999996</v>
      </c>
      <c r="M129" s="4">
        <v>1383968.4100000011</v>
      </c>
      <c r="N129" s="4">
        <v>1</v>
      </c>
      <c r="O129" s="4" t="b">
        <v>1</v>
      </c>
      <c r="P129" s="4" t="s">
        <v>20</v>
      </c>
      <c r="Q129" s="4" t="str">
        <f>B129&amp;A129</f>
        <v>报销单40</v>
      </c>
    </row>
    <row r="130" spans="1:17">
      <c r="A130" s="4">
        <v>39</v>
      </c>
      <c r="B130" s="4" t="s">
        <v>885</v>
      </c>
      <c r="C130" s="4" t="s">
        <v>46</v>
      </c>
      <c r="D130" s="4" t="s">
        <v>30</v>
      </c>
      <c r="F130" s="4" t="s">
        <v>889</v>
      </c>
      <c r="G130" s="4" t="s">
        <v>915</v>
      </c>
      <c r="H130" s="6">
        <v>45013.119490740741</v>
      </c>
      <c r="I130" s="4">
        <v>0</v>
      </c>
      <c r="J130" s="4">
        <v>0</v>
      </c>
      <c r="K130" s="4">
        <v>776</v>
      </c>
      <c r="L130" s="4">
        <v>776</v>
      </c>
      <c r="M130" s="4">
        <v>1383192.4100000011</v>
      </c>
      <c r="N130" s="4">
        <v>1</v>
      </c>
      <c r="O130" s="4" t="b">
        <v>1</v>
      </c>
      <c r="P130" s="4" t="s">
        <v>20</v>
      </c>
      <c r="Q130" s="4" t="str">
        <f>B130&amp;A130</f>
        <v>报销单39</v>
      </c>
    </row>
    <row r="131" spans="1:17">
      <c r="A131" s="4">
        <v>37</v>
      </c>
      <c r="B131" s="4" t="s">
        <v>885</v>
      </c>
      <c r="C131" s="4" t="s">
        <v>46</v>
      </c>
      <c r="D131" s="4" t="s">
        <v>30</v>
      </c>
      <c r="F131" s="4" t="s">
        <v>696</v>
      </c>
      <c r="G131" s="4" t="s">
        <v>913</v>
      </c>
      <c r="H131" s="6">
        <v>45013.119722222233</v>
      </c>
      <c r="I131" s="4">
        <v>0</v>
      </c>
      <c r="J131" s="4">
        <v>0</v>
      </c>
      <c r="K131" s="4">
        <v>550</v>
      </c>
      <c r="L131" s="4">
        <v>550</v>
      </c>
      <c r="M131" s="4">
        <v>1382642.4100000011</v>
      </c>
      <c r="N131" s="4">
        <v>1</v>
      </c>
      <c r="O131" s="4" t="b">
        <v>1</v>
      </c>
      <c r="P131" s="4" t="s">
        <v>20</v>
      </c>
      <c r="Q131" s="4" t="str">
        <f>B131&amp;A131</f>
        <v>报销单37</v>
      </c>
    </row>
    <row r="132" spans="1:17">
      <c r="A132" s="4">
        <v>36</v>
      </c>
      <c r="B132" s="4" t="s">
        <v>885</v>
      </c>
      <c r="C132" s="4" t="s">
        <v>46</v>
      </c>
      <c r="D132" s="4" t="s">
        <v>30</v>
      </c>
      <c r="F132" s="4" t="s">
        <v>891</v>
      </c>
      <c r="G132" s="4" t="s">
        <v>892</v>
      </c>
      <c r="H132" s="6">
        <v>45013.119976851849</v>
      </c>
      <c r="I132" s="4">
        <v>0</v>
      </c>
      <c r="J132" s="4">
        <v>0</v>
      </c>
      <c r="K132" s="4">
        <v>153.19999999999999</v>
      </c>
      <c r="L132" s="4">
        <v>153.19999999999999</v>
      </c>
      <c r="M132" s="4">
        <v>1382489.2100000009</v>
      </c>
      <c r="N132" s="4">
        <v>1</v>
      </c>
      <c r="O132" s="4" t="b">
        <v>1</v>
      </c>
      <c r="P132" s="4" t="s">
        <v>20</v>
      </c>
      <c r="Q132" s="4" t="str">
        <f>B132&amp;A132</f>
        <v>报销单36</v>
      </c>
    </row>
    <row r="133" spans="1:17">
      <c r="A133" s="4">
        <v>372</v>
      </c>
      <c r="B133" s="4" t="s">
        <v>18</v>
      </c>
      <c r="C133" s="4" t="s">
        <v>46</v>
      </c>
      <c r="D133" s="4" t="s">
        <v>30</v>
      </c>
      <c r="F133" s="4" t="s">
        <v>126</v>
      </c>
      <c r="G133" s="4" t="s">
        <v>281</v>
      </c>
      <c r="H133" s="6">
        <v>45013.380520833343</v>
      </c>
      <c r="I133" s="4">
        <v>0</v>
      </c>
      <c r="J133" s="4">
        <v>0</v>
      </c>
      <c r="K133" s="4">
        <v>30000</v>
      </c>
      <c r="L133" s="4">
        <v>30000</v>
      </c>
      <c r="M133" s="4">
        <v>1352489.2100000009</v>
      </c>
      <c r="N133" s="4">
        <v>6.8590999999999998</v>
      </c>
      <c r="O133" s="4" t="b">
        <v>1</v>
      </c>
      <c r="P133" s="4" t="s">
        <v>20</v>
      </c>
      <c r="Q133" s="4" t="str">
        <f>B133&amp;A133</f>
        <v>付款单372</v>
      </c>
    </row>
    <row r="134" spans="1:17">
      <c r="A134" s="4">
        <v>369</v>
      </c>
      <c r="B134" s="4" t="s">
        <v>18</v>
      </c>
      <c r="C134" s="4" t="s">
        <v>46</v>
      </c>
      <c r="D134" s="4" t="s">
        <v>30</v>
      </c>
      <c r="F134" s="4" t="s">
        <v>99</v>
      </c>
      <c r="G134" s="4" t="s">
        <v>166</v>
      </c>
      <c r="H134" s="6">
        <v>45013.397105717588</v>
      </c>
      <c r="I134" s="4">
        <v>0</v>
      </c>
      <c r="J134" s="4">
        <v>0</v>
      </c>
      <c r="K134" s="4">
        <v>17075</v>
      </c>
      <c r="L134" s="4">
        <v>17075</v>
      </c>
      <c r="M134" s="4">
        <v>1335414.2100000009</v>
      </c>
      <c r="N134" s="4">
        <v>6.83</v>
      </c>
      <c r="O134" s="4" t="b">
        <v>1</v>
      </c>
      <c r="P134" s="4" t="s">
        <v>20</v>
      </c>
      <c r="Q134" s="4" t="str">
        <f>B134&amp;A134</f>
        <v>付款单369</v>
      </c>
    </row>
    <row r="135" spans="1:17">
      <c r="A135" s="4">
        <v>369</v>
      </c>
      <c r="B135" s="4" t="s">
        <v>18</v>
      </c>
      <c r="C135" s="4" t="s">
        <v>46</v>
      </c>
      <c r="D135" s="4" t="s">
        <v>30</v>
      </c>
      <c r="F135" s="4" t="s">
        <v>99</v>
      </c>
      <c r="G135" s="4" t="s">
        <v>101</v>
      </c>
      <c r="H135" s="6">
        <v>45013.397105717588</v>
      </c>
      <c r="I135" s="4">
        <v>0</v>
      </c>
      <c r="J135" s="4">
        <v>0</v>
      </c>
      <c r="K135" s="4">
        <v>1366</v>
      </c>
      <c r="L135" s="4">
        <v>1366</v>
      </c>
      <c r="M135" s="4">
        <v>1334048.2100000009</v>
      </c>
      <c r="N135" s="4">
        <v>6.83</v>
      </c>
      <c r="O135" s="4" t="b">
        <v>1</v>
      </c>
      <c r="P135" s="4" t="s">
        <v>20</v>
      </c>
      <c r="Q135" s="4" t="str">
        <f>B135&amp;A135</f>
        <v>付款单369</v>
      </c>
    </row>
    <row r="136" spans="1:17">
      <c r="A136" s="4">
        <v>369</v>
      </c>
      <c r="B136" s="4" t="s">
        <v>18</v>
      </c>
      <c r="C136" s="4" t="s">
        <v>46</v>
      </c>
      <c r="D136" s="4" t="s">
        <v>30</v>
      </c>
      <c r="F136" s="4" t="s">
        <v>99</v>
      </c>
      <c r="G136" s="4" t="s">
        <v>102</v>
      </c>
      <c r="H136" s="6">
        <v>45013.397105717588</v>
      </c>
      <c r="I136" s="4">
        <v>0</v>
      </c>
      <c r="J136" s="4">
        <v>0</v>
      </c>
      <c r="K136" s="4">
        <v>1366</v>
      </c>
      <c r="L136" s="4">
        <v>1366</v>
      </c>
      <c r="M136" s="4">
        <v>1332682.2100000009</v>
      </c>
      <c r="N136" s="4">
        <v>6.83</v>
      </c>
      <c r="O136" s="4" t="b">
        <v>1</v>
      </c>
      <c r="P136" s="4" t="s">
        <v>20</v>
      </c>
      <c r="Q136" s="4" t="str">
        <f>B136&amp;A136</f>
        <v>付款单369</v>
      </c>
    </row>
    <row r="137" spans="1:17">
      <c r="A137" s="4">
        <v>41</v>
      </c>
      <c r="B137" s="4" t="s">
        <v>885</v>
      </c>
      <c r="C137" s="4" t="s">
        <v>46</v>
      </c>
      <c r="D137" s="4" t="s">
        <v>30</v>
      </c>
      <c r="F137" s="4" t="s">
        <v>889</v>
      </c>
      <c r="G137" s="4" t="s">
        <v>917</v>
      </c>
      <c r="H137" s="6">
        <v>45013.397265196763</v>
      </c>
      <c r="I137" s="4">
        <v>0</v>
      </c>
      <c r="J137" s="4">
        <v>0</v>
      </c>
      <c r="K137" s="4">
        <v>483</v>
      </c>
      <c r="L137" s="4">
        <v>483</v>
      </c>
      <c r="M137" s="4">
        <v>1332199.2100000009</v>
      </c>
      <c r="N137" s="4">
        <v>1</v>
      </c>
      <c r="O137" s="4" t="b">
        <v>1</v>
      </c>
      <c r="P137" s="4" t="s">
        <v>20</v>
      </c>
      <c r="Q137" s="4" t="str">
        <f>B137&amp;A137</f>
        <v>报销单41</v>
      </c>
    </row>
    <row r="138" spans="1:17">
      <c r="A138" s="4">
        <v>384</v>
      </c>
      <c r="B138" s="4" t="s">
        <v>18</v>
      </c>
      <c r="C138" s="4" t="s">
        <v>46</v>
      </c>
      <c r="D138" s="4" t="s">
        <v>30</v>
      </c>
      <c r="F138" s="4" t="s">
        <v>126</v>
      </c>
      <c r="G138" s="4" t="s">
        <v>286</v>
      </c>
      <c r="H138" s="6">
        <v>45014.084027777782</v>
      </c>
      <c r="I138" s="4">
        <v>0</v>
      </c>
      <c r="J138" s="4">
        <v>0</v>
      </c>
      <c r="K138" s="4">
        <v>5958</v>
      </c>
      <c r="L138" s="4">
        <v>5958</v>
      </c>
      <c r="M138" s="4">
        <v>1326241.2100000009</v>
      </c>
      <c r="N138" s="4">
        <v>6.8705999999999996</v>
      </c>
      <c r="O138" s="4" t="b">
        <v>1</v>
      </c>
      <c r="P138" s="4" t="s">
        <v>20</v>
      </c>
      <c r="Q138" s="4" t="str">
        <f>B138&amp;A138</f>
        <v>付款单384</v>
      </c>
    </row>
    <row r="139" spans="1:17">
      <c r="A139" s="4">
        <v>374</v>
      </c>
      <c r="B139" s="4" t="s">
        <v>18</v>
      </c>
      <c r="C139" s="4" t="s">
        <v>46</v>
      </c>
      <c r="D139" s="4" t="s">
        <v>30</v>
      </c>
      <c r="F139" s="4" t="s">
        <v>126</v>
      </c>
      <c r="G139" s="4" t="s">
        <v>281</v>
      </c>
      <c r="H139" s="6">
        <v>45014.087013888893</v>
      </c>
      <c r="I139" s="4">
        <v>0</v>
      </c>
      <c r="J139" s="4">
        <v>0</v>
      </c>
      <c r="K139" s="4">
        <v>50000</v>
      </c>
      <c r="L139" s="4">
        <v>50000</v>
      </c>
      <c r="M139" s="4">
        <v>1276241.2100000009</v>
      </c>
      <c r="N139" s="4">
        <v>6.8590999999999998</v>
      </c>
      <c r="O139" s="4" t="b">
        <v>1</v>
      </c>
      <c r="P139" s="4" t="s">
        <v>20</v>
      </c>
      <c r="Q139" s="4" t="str">
        <f>B139&amp;A139</f>
        <v>付款单374</v>
      </c>
    </row>
    <row r="140" spans="1:17">
      <c r="A140" s="4">
        <v>260</v>
      </c>
      <c r="B140" s="4" t="s">
        <v>18</v>
      </c>
      <c r="C140" s="4" t="s">
        <v>46</v>
      </c>
      <c r="D140" s="4" t="s">
        <v>30</v>
      </c>
      <c r="F140" s="4" t="s">
        <v>86</v>
      </c>
      <c r="G140" s="4" t="s">
        <v>230</v>
      </c>
      <c r="H140" s="6">
        <v>45014.088599537034</v>
      </c>
      <c r="I140" s="4">
        <v>0</v>
      </c>
      <c r="J140" s="4">
        <v>0</v>
      </c>
      <c r="K140" s="4">
        <v>2050</v>
      </c>
      <c r="L140" s="4">
        <v>2050</v>
      </c>
      <c r="M140" s="4">
        <v>1274191.2100000009</v>
      </c>
      <c r="N140" s="4">
        <v>6.94</v>
      </c>
      <c r="O140" s="4" t="b">
        <v>1</v>
      </c>
      <c r="P140" s="4" t="s">
        <v>20</v>
      </c>
      <c r="Q140" s="4" t="str">
        <f>B140&amp;A140</f>
        <v>付款单260</v>
      </c>
    </row>
    <row r="141" spans="1:17">
      <c r="A141" s="4">
        <v>271</v>
      </c>
      <c r="B141" s="4" t="s">
        <v>18</v>
      </c>
      <c r="C141" s="4" t="s">
        <v>46</v>
      </c>
      <c r="D141" s="4" t="s">
        <v>30</v>
      </c>
      <c r="F141" s="4" t="s">
        <v>99</v>
      </c>
      <c r="G141" s="4" t="s">
        <v>234</v>
      </c>
      <c r="H141" s="6">
        <v>45014.089201388888</v>
      </c>
      <c r="I141" s="4">
        <v>0</v>
      </c>
      <c r="J141" s="4">
        <v>0</v>
      </c>
      <c r="K141" s="4">
        <v>13740</v>
      </c>
      <c r="L141" s="4">
        <v>13740</v>
      </c>
      <c r="M141" s="4">
        <v>1260451.2100000009</v>
      </c>
      <c r="N141" s="4">
        <v>6.87</v>
      </c>
      <c r="O141" s="4" t="b">
        <v>1</v>
      </c>
      <c r="P141" s="4" t="s">
        <v>20</v>
      </c>
      <c r="Q141" s="4" t="str">
        <f>B141&amp;A141</f>
        <v>付款单271</v>
      </c>
    </row>
    <row r="142" spans="1:17">
      <c r="A142" s="4">
        <v>271</v>
      </c>
      <c r="B142" s="4" t="s">
        <v>18</v>
      </c>
      <c r="C142" s="4" t="s">
        <v>46</v>
      </c>
      <c r="D142" s="4" t="s">
        <v>30</v>
      </c>
      <c r="F142" s="4" t="s">
        <v>99</v>
      </c>
      <c r="G142" s="4" t="s">
        <v>101</v>
      </c>
      <c r="H142" s="6">
        <v>45014.089201388888</v>
      </c>
      <c r="I142" s="4">
        <v>0</v>
      </c>
      <c r="J142" s="4">
        <v>0</v>
      </c>
      <c r="K142" s="4">
        <v>1374</v>
      </c>
      <c r="L142" s="4">
        <v>1374</v>
      </c>
      <c r="M142" s="4">
        <v>1259077.2100000009</v>
      </c>
      <c r="N142" s="4">
        <v>6.87</v>
      </c>
      <c r="O142" s="4" t="b">
        <v>1</v>
      </c>
      <c r="P142" s="4" t="s">
        <v>20</v>
      </c>
      <c r="Q142" s="4" t="str">
        <f>B142&amp;A142</f>
        <v>付款单271</v>
      </c>
    </row>
    <row r="143" spans="1:17">
      <c r="A143" s="4">
        <v>271</v>
      </c>
      <c r="B143" s="4" t="s">
        <v>18</v>
      </c>
      <c r="C143" s="4" t="s">
        <v>46</v>
      </c>
      <c r="D143" s="4" t="s">
        <v>30</v>
      </c>
      <c r="F143" s="4" t="s">
        <v>99</v>
      </c>
      <c r="G143" s="4" t="s">
        <v>102</v>
      </c>
      <c r="H143" s="6">
        <v>45014.089201388888</v>
      </c>
      <c r="I143" s="4">
        <v>0</v>
      </c>
      <c r="J143" s="4">
        <v>0</v>
      </c>
      <c r="K143" s="4">
        <v>1374</v>
      </c>
      <c r="L143" s="4">
        <v>1374</v>
      </c>
      <c r="M143" s="4">
        <v>1257703.2100000009</v>
      </c>
      <c r="N143" s="4">
        <v>6.87</v>
      </c>
      <c r="O143" s="4" t="b">
        <v>1</v>
      </c>
      <c r="P143" s="4" t="s">
        <v>20</v>
      </c>
      <c r="Q143" s="4" t="str">
        <f>B143&amp;A143</f>
        <v>付款单271</v>
      </c>
    </row>
    <row r="144" spans="1:17">
      <c r="A144" s="4">
        <v>258</v>
      </c>
      <c r="B144" s="4" t="s">
        <v>18</v>
      </c>
      <c r="C144" s="4" t="s">
        <v>46</v>
      </c>
      <c r="D144" s="4" t="s">
        <v>30</v>
      </c>
      <c r="F144" s="4" t="s">
        <v>86</v>
      </c>
      <c r="G144" s="4" t="s">
        <v>229</v>
      </c>
      <c r="H144" s="6">
        <v>45014.090312499997</v>
      </c>
      <c r="I144" s="4">
        <v>0</v>
      </c>
      <c r="J144" s="4">
        <v>0</v>
      </c>
      <c r="K144" s="4">
        <v>3225</v>
      </c>
      <c r="L144" s="4">
        <v>3225</v>
      </c>
      <c r="M144" s="4">
        <v>1254478.2100000009</v>
      </c>
      <c r="N144" s="4">
        <v>6.94</v>
      </c>
      <c r="O144" s="4" t="b">
        <v>1</v>
      </c>
      <c r="P144" s="4" t="s">
        <v>20</v>
      </c>
      <c r="Q144" s="4" t="str">
        <f>B144&amp;A144</f>
        <v>付款单258</v>
      </c>
    </row>
    <row r="145" spans="1:17">
      <c r="A145" s="4">
        <v>252</v>
      </c>
      <c r="B145" s="4" t="s">
        <v>18</v>
      </c>
      <c r="C145" s="4" t="s">
        <v>46</v>
      </c>
      <c r="D145" s="4" t="s">
        <v>30</v>
      </c>
      <c r="F145" s="4" t="s">
        <v>88</v>
      </c>
      <c r="G145" s="4" t="s">
        <v>226</v>
      </c>
      <c r="H145" s="6">
        <v>45015.158148148148</v>
      </c>
      <c r="I145" s="4">
        <v>0</v>
      </c>
      <c r="J145" s="4">
        <v>0</v>
      </c>
      <c r="K145" s="4">
        <v>1850</v>
      </c>
      <c r="L145" s="4">
        <v>1850</v>
      </c>
      <c r="M145" s="4">
        <v>1252628.2100000009</v>
      </c>
      <c r="N145" s="4">
        <v>6.94</v>
      </c>
      <c r="O145" s="4" t="b">
        <v>1</v>
      </c>
      <c r="P145" s="4" t="s">
        <v>20</v>
      </c>
      <c r="Q145" s="4" t="str">
        <f>B145&amp;A145</f>
        <v>付款单252</v>
      </c>
    </row>
    <row r="146" spans="1:17">
      <c r="A146" s="4">
        <v>406</v>
      </c>
      <c r="B146" s="4" t="s">
        <v>18</v>
      </c>
      <c r="C146" s="4" t="s">
        <v>46</v>
      </c>
      <c r="D146" s="4" t="s">
        <v>30</v>
      </c>
      <c r="F146" s="4" t="s">
        <v>90</v>
      </c>
      <c r="G146" s="4" t="s">
        <v>295</v>
      </c>
      <c r="H146" s="6">
        <v>45015.309351851851</v>
      </c>
      <c r="I146" s="4">
        <v>0</v>
      </c>
      <c r="J146" s="4">
        <v>0</v>
      </c>
      <c r="K146" s="4">
        <v>20000</v>
      </c>
      <c r="L146" s="4">
        <v>20000</v>
      </c>
      <c r="M146" s="4">
        <v>1232628.2100000009</v>
      </c>
      <c r="N146" s="4">
        <v>6.8601000000000001</v>
      </c>
      <c r="O146" s="4" t="b">
        <v>1</v>
      </c>
      <c r="P146" s="4" t="s">
        <v>20</v>
      </c>
      <c r="Q146" s="4" t="str">
        <f>B146&amp;A146</f>
        <v>付款单406</v>
      </c>
    </row>
    <row r="147" spans="1:17">
      <c r="A147" s="4">
        <v>468</v>
      </c>
      <c r="B147" s="4" t="s">
        <v>18</v>
      </c>
      <c r="C147" s="4" t="s">
        <v>46</v>
      </c>
      <c r="D147" s="4" t="s">
        <v>30</v>
      </c>
      <c r="F147" s="4" t="s">
        <v>168</v>
      </c>
      <c r="G147" s="4" t="s">
        <v>338</v>
      </c>
      <c r="H147" s="6">
        <v>45016.092789351853</v>
      </c>
      <c r="I147" s="4">
        <v>0</v>
      </c>
      <c r="J147" s="4">
        <v>0</v>
      </c>
      <c r="K147" s="4">
        <v>706.28</v>
      </c>
      <c r="L147" s="4">
        <v>706.28</v>
      </c>
      <c r="M147" s="4">
        <v>1231921.9300000011</v>
      </c>
      <c r="N147" s="4">
        <v>6.8670999999999998</v>
      </c>
      <c r="O147" s="4" t="b">
        <v>1</v>
      </c>
      <c r="P147" s="4" t="s">
        <v>20</v>
      </c>
      <c r="Q147" s="4" t="str">
        <f>B147&amp;A147</f>
        <v>付款单468</v>
      </c>
    </row>
    <row r="148" spans="1:17">
      <c r="A148" s="4">
        <v>255</v>
      </c>
      <c r="B148" s="4" t="s">
        <v>18</v>
      </c>
      <c r="C148" s="4" t="s">
        <v>46</v>
      </c>
      <c r="D148" s="4" t="s">
        <v>30</v>
      </c>
      <c r="F148" s="4" t="s">
        <v>86</v>
      </c>
      <c r="G148" s="4" t="s">
        <v>227</v>
      </c>
      <c r="H148" s="6">
        <v>45016.097766203697</v>
      </c>
      <c r="I148" s="4">
        <v>0</v>
      </c>
      <c r="J148" s="4">
        <v>0</v>
      </c>
      <c r="K148" s="4">
        <v>13000</v>
      </c>
      <c r="L148" s="4">
        <v>13000</v>
      </c>
      <c r="M148" s="4">
        <v>1218921.9300000011</v>
      </c>
      <c r="N148" s="4">
        <v>6.94</v>
      </c>
      <c r="O148" s="4" t="b">
        <v>1</v>
      </c>
      <c r="P148" s="4" t="s">
        <v>20</v>
      </c>
      <c r="Q148" s="4" t="str">
        <f>B148&amp;A148</f>
        <v>付款单255</v>
      </c>
    </row>
    <row r="149" spans="1:17">
      <c r="A149" s="4">
        <v>390</v>
      </c>
      <c r="B149" s="4" t="s">
        <v>18</v>
      </c>
      <c r="C149" s="4" t="s">
        <v>46</v>
      </c>
      <c r="D149" s="4" t="s">
        <v>30</v>
      </c>
      <c r="F149" s="4" t="s">
        <v>126</v>
      </c>
      <c r="G149" s="4" t="s">
        <v>290</v>
      </c>
      <c r="H149" s="6">
        <v>45019.258333333331</v>
      </c>
      <c r="I149" s="4">
        <v>0</v>
      </c>
      <c r="J149" s="4">
        <v>0</v>
      </c>
      <c r="K149" s="4">
        <v>50000</v>
      </c>
      <c r="L149" s="4">
        <v>50000</v>
      </c>
      <c r="M149" s="4">
        <v>1168921.9300000011</v>
      </c>
      <c r="N149" s="4">
        <v>6.8681000000000001</v>
      </c>
      <c r="O149" s="4" t="b">
        <v>1</v>
      </c>
      <c r="P149" s="4" t="s">
        <v>20</v>
      </c>
      <c r="Q149" s="4" t="str">
        <f>B149&amp;A149</f>
        <v>付款单390</v>
      </c>
    </row>
    <row r="150" spans="1:17">
      <c r="A150" s="4">
        <v>476</v>
      </c>
      <c r="B150" s="4" t="s">
        <v>18</v>
      </c>
      <c r="C150" s="4" t="s">
        <v>46</v>
      </c>
      <c r="D150" s="4" t="s">
        <v>30</v>
      </c>
      <c r="F150" s="4" t="s">
        <v>86</v>
      </c>
      <c r="G150" s="4" t="s">
        <v>341</v>
      </c>
      <c r="H150" s="6">
        <v>45019.354305555556</v>
      </c>
      <c r="I150" s="4">
        <v>0</v>
      </c>
      <c r="J150" s="4">
        <v>0</v>
      </c>
      <c r="K150" s="4">
        <v>30000</v>
      </c>
      <c r="L150" s="4">
        <v>30000</v>
      </c>
      <c r="M150" s="4">
        <v>1138921.9300000011</v>
      </c>
      <c r="N150" s="4">
        <v>6.8646000000000003</v>
      </c>
      <c r="O150" s="4" t="b">
        <v>1</v>
      </c>
      <c r="P150" s="4" t="s">
        <v>20</v>
      </c>
      <c r="Q150" s="4" t="str">
        <f>B150&amp;A150</f>
        <v>付款单476</v>
      </c>
    </row>
    <row r="151" spans="1:17">
      <c r="A151" s="4">
        <v>42</v>
      </c>
      <c r="B151" s="4" t="s">
        <v>885</v>
      </c>
      <c r="C151" s="4" t="s">
        <v>46</v>
      </c>
      <c r="D151" s="4" t="s">
        <v>30</v>
      </c>
      <c r="F151" s="4" t="s">
        <v>889</v>
      </c>
      <c r="G151" s="4" t="s">
        <v>918</v>
      </c>
      <c r="H151" s="6">
        <v>45023.082349537042</v>
      </c>
      <c r="I151" s="4">
        <v>0</v>
      </c>
      <c r="J151" s="4">
        <v>0</v>
      </c>
      <c r="K151" s="4">
        <v>1790</v>
      </c>
      <c r="L151" s="4">
        <v>1790</v>
      </c>
      <c r="M151" s="4">
        <v>1137131.9300000011</v>
      </c>
      <c r="N151" s="4">
        <v>1</v>
      </c>
      <c r="O151" s="4" t="b">
        <v>1</v>
      </c>
      <c r="P151" s="4" t="s">
        <v>20</v>
      </c>
      <c r="Q151" s="4" t="str">
        <f>B151&amp;A151</f>
        <v>报销单42</v>
      </c>
    </row>
    <row r="152" spans="1:17">
      <c r="A152" s="4">
        <v>45</v>
      </c>
      <c r="B152" s="4" t="s">
        <v>885</v>
      </c>
      <c r="C152" s="4" t="s">
        <v>46</v>
      </c>
      <c r="D152" s="4" t="s">
        <v>30</v>
      </c>
      <c r="F152" s="4" t="s">
        <v>61</v>
      </c>
      <c r="G152" s="4" t="s">
        <v>921</v>
      </c>
      <c r="H152" s="6">
        <v>45023.087800925918</v>
      </c>
      <c r="I152" s="4">
        <v>0</v>
      </c>
      <c r="J152" s="4">
        <v>0</v>
      </c>
      <c r="K152" s="4">
        <v>20.239999999999998</v>
      </c>
      <c r="L152" s="4">
        <v>20.239999999999998</v>
      </c>
      <c r="M152" s="4">
        <v>1137111.6900000011</v>
      </c>
      <c r="N152" s="4">
        <v>1</v>
      </c>
      <c r="O152" s="4" t="b">
        <v>1</v>
      </c>
      <c r="P152" s="4" t="s">
        <v>20</v>
      </c>
      <c r="Q152" s="4" t="str">
        <f>B152&amp;A152</f>
        <v>报销单45</v>
      </c>
    </row>
    <row r="153" spans="1:17">
      <c r="A153" s="4">
        <v>45</v>
      </c>
      <c r="B153" s="4" t="s">
        <v>885</v>
      </c>
      <c r="C153" s="4" t="s">
        <v>46</v>
      </c>
      <c r="D153" s="4" t="s">
        <v>30</v>
      </c>
      <c r="F153" s="4" t="s">
        <v>61</v>
      </c>
      <c r="G153" s="4" t="s">
        <v>922</v>
      </c>
      <c r="H153" s="6">
        <v>45023.087800925918</v>
      </c>
      <c r="I153" s="4">
        <v>0</v>
      </c>
      <c r="J153" s="4">
        <v>0</v>
      </c>
      <c r="K153" s="4">
        <v>19</v>
      </c>
      <c r="L153" s="4">
        <v>19</v>
      </c>
      <c r="M153" s="4">
        <v>1137092.6900000011</v>
      </c>
      <c r="N153" s="4">
        <v>1</v>
      </c>
      <c r="O153" s="4" t="b">
        <v>1</v>
      </c>
      <c r="P153" s="4" t="s">
        <v>20</v>
      </c>
      <c r="Q153" s="4" t="str">
        <f>B153&amp;A153</f>
        <v>报销单45</v>
      </c>
    </row>
    <row r="154" spans="1:17">
      <c r="A154" s="4">
        <v>46</v>
      </c>
      <c r="B154" s="4" t="s">
        <v>885</v>
      </c>
      <c r="C154" s="4" t="s">
        <v>46</v>
      </c>
      <c r="D154" s="4" t="s">
        <v>30</v>
      </c>
      <c r="F154" s="4" t="s">
        <v>889</v>
      </c>
      <c r="G154" s="4" t="s">
        <v>923</v>
      </c>
      <c r="H154" s="6">
        <v>45023.088101851848</v>
      </c>
      <c r="I154" s="4">
        <v>0</v>
      </c>
      <c r="J154" s="4">
        <v>0</v>
      </c>
      <c r="K154" s="4">
        <v>1037</v>
      </c>
      <c r="L154" s="4">
        <v>1037</v>
      </c>
      <c r="M154" s="4">
        <v>1136055.6900000011</v>
      </c>
      <c r="N154" s="4">
        <v>1</v>
      </c>
      <c r="O154" s="4" t="b">
        <v>1</v>
      </c>
      <c r="P154" s="4" t="s">
        <v>20</v>
      </c>
      <c r="Q154" s="4" t="str">
        <f>B154&amp;A154</f>
        <v>报销单46</v>
      </c>
    </row>
    <row r="155" spans="1:17">
      <c r="A155" s="4">
        <v>446</v>
      </c>
      <c r="B155" s="4" t="s">
        <v>18</v>
      </c>
      <c r="C155" s="4" t="s">
        <v>46</v>
      </c>
      <c r="D155" s="4" t="s">
        <v>30</v>
      </c>
      <c r="F155" s="4" t="s">
        <v>133</v>
      </c>
      <c r="G155" s="4" t="s">
        <v>326</v>
      </c>
      <c r="H155" s="6">
        <v>45023.102071759262</v>
      </c>
      <c r="I155" s="4">
        <v>0</v>
      </c>
      <c r="J155" s="4">
        <v>0</v>
      </c>
      <c r="K155" s="4">
        <v>24800</v>
      </c>
      <c r="L155" s="4">
        <v>24800</v>
      </c>
      <c r="M155" s="4">
        <v>1111255.6900000011</v>
      </c>
      <c r="N155" s="4">
        <v>6.94</v>
      </c>
      <c r="O155" s="4" t="b">
        <v>1</v>
      </c>
      <c r="P155" s="4" t="s">
        <v>20</v>
      </c>
      <c r="Q155" s="4" t="str">
        <f>B155&amp;A155</f>
        <v>付款单446</v>
      </c>
    </row>
    <row r="156" spans="1:17">
      <c r="A156" s="4">
        <v>444</v>
      </c>
      <c r="B156" s="4" t="s">
        <v>18</v>
      </c>
      <c r="C156" s="4" t="s">
        <v>46</v>
      </c>
      <c r="D156" s="4" t="s">
        <v>30</v>
      </c>
      <c r="F156" s="4" t="s">
        <v>133</v>
      </c>
      <c r="G156" s="4" t="s">
        <v>325</v>
      </c>
      <c r="H156" s="6">
        <v>45023.105474537027</v>
      </c>
      <c r="I156" s="4">
        <v>0</v>
      </c>
      <c r="J156" s="4">
        <v>0</v>
      </c>
      <c r="K156" s="4">
        <v>15400</v>
      </c>
      <c r="L156" s="4">
        <v>15400</v>
      </c>
      <c r="M156" s="4">
        <v>1095855.6900000011</v>
      </c>
      <c r="N156" s="4">
        <v>6.94</v>
      </c>
      <c r="O156" s="4" t="b">
        <v>1</v>
      </c>
      <c r="P156" s="4" t="s">
        <v>20</v>
      </c>
      <c r="Q156" s="4" t="str">
        <f>B156&amp;A156</f>
        <v>付款单444</v>
      </c>
    </row>
    <row r="157" spans="1:17">
      <c r="A157" s="4">
        <v>43</v>
      </c>
      <c r="B157" s="4" t="s">
        <v>885</v>
      </c>
      <c r="C157" s="4" t="s">
        <v>46</v>
      </c>
      <c r="D157" s="4" t="s">
        <v>30</v>
      </c>
      <c r="F157" s="4" t="s">
        <v>669</v>
      </c>
      <c r="G157" s="4" t="s">
        <v>919</v>
      </c>
      <c r="H157" s="6">
        <v>45023.107395833344</v>
      </c>
      <c r="I157" s="4">
        <v>0</v>
      </c>
      <c r="J157" s="4">
        <v>0</v>
      </c>
      <c r="K157" s="4">
        <v>1200</v>
      </c>
      <c r="L157" s="4">
        <v>1200</v>
      </c>
      <c r="M157" s="4">
        <v>1094655.6900000011</v>
      </c>
      <c r="N157" s="4">
        <v>1</v>
      </c>
      <c r="O157" s="4" t="b">
        <v>1</v>
      </c>
      <c r="P157" s="4" t="s">
        <v>20</v>
      </c>
      <c r="Q157" s="4" t="str">
        <f>B157&amp;A157</f>
        <v>报销单43</v>
      </c>
    </row>
    <row r="158" spans="1:17">
      <c r="A158" s="4">
        <v>43</v>
      </c>
      <c r="B158" s="4" t="s">
        <v>885</v>
      </c>
      <c r="C158" s="4" t="s">
        <v>46</v>
      </c>
      <c r="D158" s="4" t="s">
        <v>30</v>
      </c>
      <c r="F158" s="4" t="s">
        <v>373</v>
      </c>
      <c r="G158" s="4" t="s">
        <v>373</v>
      </c>
      <c r="H158" s="6">
        <v>45023.107395833344</v>
      </c>
      <c r="I158" s="4">
        <v>0</v>
      </c>
      <c r="J158" s="4">
        <v>0</v>
      </c>
      <c r="K158" s="4">
        <v>0</v>
      </c>
      <c r="L158" s="4">
        <v>0.9</v>
      </c>
      <c r="M158" s="4">
        <v>1094654.790000001</v>
      </c>
      <c r="N158" s="4">
        <v>1</v>
      </c>
      <c r="O158" s="4">
        <v>0</v>
      </c>
      <c r="P158" s="4" t="s">
        <v>1070</v>
      </c>
      <c r="Q158" s="4" t="str">
        <f>B158&amp;A158</f>
        <v>报销单43</v>
      </c>
    </row>
    <row r="159" spans="1:17">
      <c r="A159" s="4">
        <v>518</v>
      </c>
      <c r="B159" s="4" t="s">
        <v>18</v>
      </c>
      <c r="C159" s="4" t="s">
        <v>46</v>
      </c>
      <c r="D159" s="4" t="s">
        <v>30</v>
      </c>
      <c r="F159" s="4" t="s">
        <v>90</v>
      </c>
      <c r="G159" s="4" t="s">
        <v>380</v>
      </c>
      <c r="H159" s="6">
        <v>45026.312604166669</v>
      </c>
      <c r="I159" s="4">
        <v>0</v>
      </c>
      <c r="J159" s="4">
        <v>0</v>
      </c>
      <c r="K159" s="4">
        <v>3000</v>
      </c>
      <c r="L159" s="4">
        <v>3000</v>
      </c>
      <c r="M159" s="4">
        <v>1091654.790000001</v>
      </c>
      <c r="N159" s="4">
        <v>6.8716999999999997</v>
      </c>
      <c r="O159" s="4" t="b">
        <v>1</v>
      </c>
      <c r="P159" s="4" t="s">
        <v>20</v>
      </c>
      <c r="Q159" s="4" t="str">
        <f>B159&amp;A159</f>
        <v>付款单518</v>
      </c>
    </row>
    <row r="160" spans="1:17">
      <c r="A160" s="4">
        <v>518</v>
      </c>
      <c r="B160" s="4" t="s">
        <v>18</v>
      </c>
      <c r="C160" s="4" t="s">
        <v>46</v>
      </c>
      <c r="D160" s="4" t="s">
        <v>30</v>
      </c>
      <c r="F160" s="4" t="s">
        <v>90</v>
      </c>
      <c r="G160" s="4" t="s">
        <v>381</v>
      </c>
      <c r="H160" s="6">
        <v>45026.312604166669</v>
      </c>
      <c r="I160" s="4">
        <v>0</v>
      </c>
      <c r="J160" s="4">
        <v>0</v>
      </c>
      <c r="K160" s="4">
        <v>1000</v>
      </c>
      <c r="L160" s="4">
        <v>1000</v>
      </c>
      <c r="M160" s="4">
        <v>1090654.790000001</v>
      </c>
      <c r="N160" s="4">
        <v>6.8716999999999997</v>
      </c>
      <c r="O160" s="4" t="b">
        <v>1</v>
      </c>
      <c r="P160" s="4" t="s">
        <v>20</v>
      </c>
      <c r="Q160" s="4" t="str">
        <f>B160&amp;A160</f>
        <v>付款单518</v>
      </c>
    </row>
    <row r="161" spans="1:17">
      <c r="A161" s="4">
        <v>545</v>
      </c>
      <c r="B161" s="4" t="s">
        <v>26</v>
      </c>
      <c r="C161" s="4" t="s">
        <v>46</v>
      </c>
      <c r="D161" s="4" t="s">
        <v>30</v>
      </c>
      <c r="F161" s="4" t="s">
        <v>24</v>
      </c>
      <c r="G161" s="4" t="s">
        <v>395</v>
      </c>
      <c r="H161" s="6">
        <v>45027.307835648149</v>
      </c>
      <c r="I161" s="4">
        <v>1031115</v>
      </c>
      <c r="J161" s="4">
        <v>1031115</v>
      </c>
      <c r="K161" s="4">
        <v>0</v>
      </c>
      <c r="L161" s="4">
        <v>0</v>
      </c>
      <c r="M161" s="4">
        <v>2121769.790000001</v>
      </c>
      <c r="N161" s="4">
        <v>6.8741000000000003</v>
      </c>
      <c r="O161" s="4" t="b">
        <v>1</v>
      </c>
      <c r="P161" s="4" t="s">
        <v>20</v>
      </c>
      <c r="Q161" s="4" t="str">
        <f>B161&amp;A161</f>
        <v>收款单545</v>
      </c>
    </row>
    <row r="162" spans="1:17">
      <c r="A162" s="4">
        <v>530</v>
      </c>
      <c r="B162" s="4" t="s">
        <v>18</v>
      </c>
      <c r="C162" s="4" t="s">
        <v>46</v>
      </c>
      <c r="D162" s="4" t="s">
        <v>30</v>
      </c>
      <c r="F162" s="4" t="s">
        <v>90</v>
      </c>
      <c r="G162" s="4" t="s">
        <v>387</v>
      </c>
      <c r="H162" s="6">
        <v>45027.383680555547</v>
      </c>
      <c r="I162" s="4">
        <v>0</v>
      </c>
      <c r="J162" s="4">
        <v>0</v>
      </c>
      <c r="K162" s="4">
        <v>2400</v>
      </c>
      <c r="L162" s="4">
        <v>2400</v>
      </c>
      <c r="M162" s="4">
        <v>2119369.790000001</v>
      </c>
      <c r="N162" s="4">
        <v>6.86</v>
      </c>
      <c r="O162" s="4" t="b">
        <v>1</v>
      </c>
      <c r="P162" s="4" t="s">
        <v>20</v>
      </c>
      <c r="Q162" s="4" t="str">
        <f>B162&amp;A162</f>
        <v>付款单530</v>
      </c>
    </row>
    <row r="163" spans="1:17">
      <c r="A163" s="4">
        <v>526</v>
      </c>
      <c r="B163" s="4" t="s">
        <v>18</v>
      </c>
      <c r="C163" s="4" t="s">
        <v>46</v>
      </c>
      <c r="D163" s="4" t="s">
        <v>30</v>
      </c>
      <c r="F163" s="4" t="s">
        <v>99</v>
      </c>
      <c r="G163" s="4" t="s">
        <v>100</v>
      </c>
      <c r="H163" s="6">
        <v>45027.416921296302</v>
      </c>
      <c r="I163" s="4">
        <v>0</v>
      </c>
      <c r="J163" s="4">
        <v>0</v>
      </c>
      <c r="K163" s="4">
        <v>13720</v>
      </c>
      <c r="L163" s="4">
        <v>13720</v>
      </c>
      <c r="M163" s="4">
        <v>2105649.790000001</v>
      </c>
      <c r="N163" s="4">
        <v>6.86</v>
      </c>
      <c r="O163" s="4" t="b">
        <v>1</v>
      </c>
      <c r="P163" s="4" t="s">
        <v>20</v>
      </c>
      <c r="Q163" s="4" t="str">
        <f>B163&amp;A163</f>
        <v>付款单526</v>
      </c>
    </row>
    <row r="164" spans="1:17">
      <c r="A164" s="4">
        <v>526</v>
      </c>
      <c r="B164" s="4" t="s">
        <v>18</v>
      </c>
      <c r="C164" s="4" t="s">
        <v>46</v>
      </c>
      <c r="D164" s="4" t="s">
        <v>30</v>
      </c>
      <c r="F164" s="4" t="s">
        <v>99</v>
      </c>
      <c r="G164" s="4" t="s">
        <v>101</v>
      </c>
      <c r="H164" s="6">
        <v>45027.416921296302</v>
      </c>
      <c r="I164" s="4">
        <v>0</v>
      </c>
      <c r="J164" s="4">
        <v>0</v>
      </c>
      <c r="K164" s="4">
        <v>1372</v>
      </c>
      <c r="L164" s="4">
        <v>1372</v>
      </c>
      <c r="M164" s="4">
        <v>2104277.790000001</v>
      </c>
      <c r="N164" s="4">
        <v>6.86</v>
      </c>
      <c r="O164" s="4" t="b">
        <v>1</v>
      </c>
      <c r="P164" s="4" t="s">
        <v>20</v>
      </c>
      <c r="Q164" s="4" t="str">
        <f>B164&amp;A164</f>
        <v>付款单526</v>
      </c>
    </row>
    <row r="165" spans="1:17">
      <c r="A165" s="4">
        <v>526</v>
      </c>
      <c r="B165" s="4" t="s">
        <v>18</v>
      </c>
      <c r="C165" s="4" t="s">
        <v>46</v>
      </c>
      <c r="D165" s="4" t="s">
        <v>30</v>
      </c>
      <c r="F165" s="4" t="s">
        <v>99</v>
      </c>
      <c r="G165" s="4" t="s">
        <v>102</v>
      </c>
      <c r="H165" s="6">
        <v>45027.416921296302</v>
      </c>
      <c r="I165" s="4">
        <v>0</v>
      </c>
      <c r="J165" s="4">
        <v>0</v>
      </c>
      <c r="K165" s="4">
        <v>1372</v>
      </c>
      <c r="L165" s="4">
        <v>1372</v>
      </c>
      <c r="M165" s="4">
        <v>2102905.790000001</v>
      </c>
      <c r="N165" s="4">
        <v>6.86</v>
      </c>
      <c r="O165" s="4" t="b">
        <v>1</v>
      </c>
      <c r="P165" s="4" t="s">
        <v>20</v>
      </c>
      <c r="Q165" s="4" t="str">
        <f>B165&amp;A165</f>
        <v>付款单526</v>
      </c>
    </row>
    <row r="166" spans="1:17">
      <c r="A166" s="4">
        <v>506</v>
      </c>
      <c r="B166" s="4" t="s">
        <v>18</v>
      </c>
      <c r="C166" s="4" t="s">
        <v>46</v>
      </c>
      <c r="D166" s="4" t="s">
        <v>30</v>
      </c>
      <c r="F166" s="4" t="s">
        <v>133</v>
      </c>
      <c r="G166" s="4" t="s">
        <v>377</v>
      </c>
      <c r="H166" s="6">
        <v>45027.417557870373</v>
      </c>
      <c r="I166" s="4">
        <v>0</v>
      </c>
      <c r="J166" s="4">
        <v>0</v>
      </c>
      <c r="K166" s="4">
        <v>30000</v>
      </c>
      <c r="L166" s="4">
        <v>30000</v>
      </c>
      <c r="M166" s="4">
        <v>2072905.790000001</v>
      </c>
      <c r="N166" s="4">
        <v>6.87</v>
      </c>
      <c r="O166" s="4" t="b">
        <v>1</v>
      </c>
      <c r="P166" s="4" t="s">
        <v>20</v>
      </c>
      <c r="Q166" s="4" t="str">
        <f>B166&amp;A166</f>
        <v>付款单506</v>
      </c>
    </row>
    <row r="167" spans="1:17">
      <c r="A167" s="4">
        <v>563</v>
      </c>
      <c r="B167" s="4" t="s">
        <v>18</v>
      </c>
      <c r="C167" s="4" t="s">
        <v>46</v>
      </c>
      <c r="D167" s="4" t="s">
        <v>30</v>
      </c>
      <c r="F167" s="4" t="s">
        <v>86</v>
      </c>
      <c r="G167" s="4" t="s">
        <v>405</v>
      </c>
      <c r="H167" s="6">
        <v>45028.271956018521</v>
      </c>
      <c r="I167" s="4">
        <v>0</v>
      </c>
      <c r="J167" s="4">
        <v>0</v>
      </c>
      <c r="K167" s="4">
        <v>7450</v>
      </c>
      <c r="L167" s="4">
        <v>7450</v>
      </c>
      <c r="M167" s="4">
        <v>2065455.790000001</v>
      </c>
      <c r="N167" s="4">
        <v>6.8716999999999997</v>
      </c>
      <c r="O167" s="4" t="b">
        <v>1</v>
      </c>
      <c r="P167" s="4" t="s">
        <v>20</v>
      </c>
      <c r="Q167" s="4" t="str">
        <f>B167&amp;A167</f>
        <v>付款单563</v>
      </c>
    </row>
    <row r="168" spans="1:17">
      <c r="A168" s="4">
        <v>132</v>
      </c>
      <c r="B168" s="4" t="s">
        <v>18</v>
      </c>
      <c r="C168" s="4" t="s">
        <v>46</v>
      </c>
      <c r="D168" s="4" t="s">
        <v>30</v>
      </c>
      <c r="F168" s="4" t="s">
        <v>133</v>
      </c>
      <c r="G168" s="4" t="s">
        <v>134</v>
      </c>
      <c r="H168" s="6">
        <v>45028.275752314818</v>
      </c>
      <c r="I168" s="4">
        <v>0</v>
      </c>
      <c r="J168" s="4">
        <v>0</v>
      </c>
      <c r="K168" s="4">
        <v>34190</v>
      </c>
      <c r="L168" s="4">
        <v>34190</v>
      </c>
      <c r="M168" s="4">
        <v>2031265.790000001</v>
      </c>
      <c r="N168" s="4">
        <v>6.94</v>
      </c>
      <c r="O168" s="4" t="b">
        <v>1</v>
      </c>
      <c r="P168" s="4" t="s">
        <v>20</v>
      </c>
      <c r="Q168" s="4" t="str">
        <f>B168&amp;A168</f>
        <v>付款单132</v>
      </c>
    </row>
    <row r="169" spans="1:17">
      <c r="A169" s="4">
        <v>47</v>
      </c>
      <c r="B169" s="4" t="s">
        <v>885</v>
      </c>
      <c r="C169" s="4" t="s">
        <v>46</v>
      </c>
      <c r="D169" s="4" t="s">
        <v>30</v>
      </c>
      <c r="F169" s="4" t="s">
        <v>889</v>
      </c>
      <c r="G169" s="4" t="s">
        <v>924</v>
      </c>
      <c r="H169" s="6">
        <v>45030.124884259261</v>
      </c>
      <c r="I169" s="4">
        <v>0</v>
      </c>
      <c r="J169" s="4">
        <v>0</v>
      </c>
      <c r="K169" s="4">
        <v>1320</v>
      </c>
      <c r="L169" s="4">
        <v>1320</v>
      </c>
      <c r="M169" s="4">
        <v>2029945.790000001</v>
      </c>
      <c r="N169" s="4">
        <v>1</v>
      </c>
      <c r="O169" s="4" t="b">
        <v>1</v>
      </c>
      <c r="P169" s="4" t="s">
        <v>20</v>
      </c>
      <c r="Q169" s="4" t="str">
        <f>B169&amp;A169</f>
        <v>报销单47</v>
      </c>
    </row>
    <row r="170" spans="1:17">
      <c r="A170" s="4">
        <v>51</v>
      </c>
      <c r="B170" s="4" t="s">
        <v>885</v>
      </c>
      <c r="C170" s="4" t="s">
        <v>46</v>
      </c>
      <c r="D170" s="4" t="s">
        <v>30</v>
      </c>
      <c r="F170" s="4" t="s">
        <v>889</v>
      </c>
      <c r="G170" s="4" t="s">
        <v>928</v>
      </c>
      <c r="H170" s="6">
        <v>45030.125300925924</v>
      </c>
      <c r="I170" s="4">
        <v>0</v>
      </c>
      <c r="J170" s="4">
        <v>0</v>
      </c>
      <c r="K170" s="4">
        <v>3667</v>
      </c>
      <c r="L170" s="4">
        <v>3667</v>
      </c>
      <c r="M170" s="4">
        <v>2026278.790000001</v>
      </c>
      <c r="N170" s="4">
        <v>1</v>
      </c>
      <c r="O170" s="4" t="b">
        <v>1</v>
      </c>
      <c r="P170" s="4" t="s">
        <v>20</v>
      </c>
      <c r="Q170" s="4" t="str">
        <f>B170&amp;A170</f>
        <v>报销单51</v>
      </c>
    </row>
    <row r="171" spans="1:17">
      <c r="A171" s="4">
        <v>51</v>
      </c>
      <c r="B171" s="4" t="s">
        <v>885</v>
      </c>
      <c r="C171" s="4" t="s">
        <v>46</v>
      </c>
      <c r="D171" s="4" t="s">
        <v>30</v>
      </c>
      <c r="F171" s="4" t="s">
        <v>889</v>
      </c>
      <c r="G171" s="4" t="s">
        <v>929</v>
      </c>
      <c r="H171" s="6">
        <v>45030.125300925924</v>
      </c>
      <c r="I171" s="4">
        <v>0</v>
      </c>
      <c r="J171" s="4">
        <v>0</v>
      </c>
      <c r="K171" s="4">
        <v>29080</v>
      </c>
      <c r="L171" s="4">
        <v>29080</v>
      </c>
      <c r="M171" s="4">
        <v>1997198.790000001</v>
      </c>
      <c r="N171" s="4">
        <v>1</v>
      </c>
      <c r="O171" s="4" t="b">
        <v>1</v>
      </c>
      <c r="P171" s="4" t="s">
        <v>20</v>
      </c>
      <c r="Q171" s="4" t="str">
        <f>B171&amp;A171</f>
        <v>报销单51</v>
      </c>
    </row>
    <row r="172" spans="1:17">
      <c r="A172" s="4">
        <v>54</v>
      </c>
      <c r="B172" s="4" t="s">
        <v>885</v>
      </c>
      <c r="C172" s="4" t="s">
        <v>46</v>
      </c>
      <c r="D172" s="4" t="s">
        <v>30</v>
      </c>
      <c r="F172" s="4" t="s">
        <v>61</v>
      </c>
      <c r="G172" s="4" t="s">
        <v>943</v>
      </c>
      <c r="H172" s="6">
        <v>45030.125613425917</v>
      </c>
      <c r="I172" s="4">
        <v>0</v>
      </c>
      <c r="J172" s="4">
        <v>0</v>
      </c>
      <c r="K172" s="4">
        <v>1000</v>
      </c>
      <c r="L172" s="4">
        <v>1000</v>
      </c>
      <c r="M172" s="4">
        <v>1996198.790000001</v>
      </c>
      <c r="N172" s="4">
        <v>1</v>
      </c>
      <c r="O172" s="4" t="b">
        <v>1</v>
      </c>
      <c r="P172" s="4" t="s">
        <v>20</v>
      </c>
      <c r="Q172" s="4" t="str">
        <f>B172&amp;A172</f>
        <v>报销单54</v>
      </c>
    </row>
    <row r="173" spans="1:17">
      <c r="A173" s="4">
        <v>52</v>
      </c>
      <c r="B173" s="4" t="s">
        <v>885</v>
      </c>
      <c r="C173" s="4" t="s">
        <v>46</v>
      </c>
      <c r="D173" s="4" t="s">
        <v>30</v>
      </c>
      <c r="F173" s="4" t="s">
        <v>891</v>
      </c>
      <c r="G173" s="4" t="s">
        <v>930</v>
      </c>
      <c r="H173" s="6">
        <v>45030.128912037027</v>
      </c>
      <c r="I173" s="4">
        <v>0</v>
      </c>
      <c r="J173" s="4">
        <v>0</v>
      </c>
      <c r="K173" s="4">
        <v>683</v>
      </c>
      <c r="L173" s="4">
        <v>683</v>
      </c>
      <c r="M173" s="4">
        <v>1995515.790000001</v>
      </c>
      <c r="N173" s="4">
        <v>1</v>
      </c>
      <c r="O173" s="4" t="b">
        <v>1</v>
      </c>
      <c r="P173" s="4" t="s">
        <v>20</v>
      </c>
      <c r="Q173" s="4" t="str">
        <f>B173&amp;A173</f>
        <v>报销单52</v>
      </c>
    </row>
    <row r="174" spans="1:17">
      <c r="A174" s="4">
        <v>52</v>
      </c>
      <c r="B174" s="4" t="s">
        <v>885</v>
      </c>
      <c r="C174" s="4" t="s">
        <v>46</v>
      </c>
      <c r="D174" s="4" t="s">
        <v>30</v>
      </c>
      <c r="F174" s="4" t="s">
        <v>891</v>
      </c>
      <c r="G174" s="4" t="s">
        <v>931</v>
      </c>
      <c r="H174" s="6">
        <v>45030.128912037027</v>
      </c>
      <c r="I174" s="4">
        <v>0</v>
      </c>
      <c r="J174" s="4">
        <v>0</v>
      </c>
      <c r="K174" s="4">
        <v>785.73</v>
      </c>
      <c r="L174" s="4">
        <v>785.73</v>
      </c>
      <c r="M174" s="4">
        <v>1994730.060000001</v>
      </c>
      <c r="N174" s="4">
        <v>1</v>
      </c>
      <c r="O174" s="4" t="b">
        <v>1</v>
      </c>
      <c r="P174" s="4" t="s">
        <v>20</v>
      </c>
      <c r="Q174" s="4" t="str">
        <f>B174&amp;A174</f>
        <v>报销单52</v>
      </c>
    </row>
    <row r="175" spans="1:17">
      <c r="A175" s="4">
        <v>52</v>
      </c>
      <c r="B175" s="4" t="s">
        <v>885</v>
      </c>
      <c r="C175" s="4" t="s">
        <v>46</v>
      </c>
      <c r="D175" s="4" t="s">
        <v>30</v>
      </c>
      <c r="F175" s="4" t="s">
        <v>883</v>
      </c>
      <c r="G175" s="4" t="s">
        <v>932</v>
      </c>
      <c r="H175" s="6">
        <v>45030.128912037027</v>
      </c>
      <c r="I175" s="4">
        <v>0</v>
      </c>
      <c r="J175" s="4">
        <v>0</v>
      </c>
      <c r="K175" s="4">
        <v>3139.8</v>
      </c>
      <c r="L175" s="4">
        <v>3139.8</v>
      </c>
      <c r="M175" s="4">
        <v>1991590.2600000009</v>
      </c>
      <c r="N175" s="4">
        <v>1</v>
      </c>
      <c r="O175" s="4" t="b">
        <v>1</v>
      </c>
      <c r="P175" s="4" t="s">
        <v>20</v>
      </c>
      <c r="Q175" s="4" t="str">
        <f>B175&amp;A175</f>
        <v>报销单52</v>
      </c>
    </row>
    <row r="176" spans="1:17">
      <c r="A176" s="4">
        <v>52</v>
      </c>
      <c r="B176" s="4" t="s">
        <v>885</v>
      </c>
      <c r="C176" s="4" t="s">
        <v>46</v>
      </c>
      <c r="D176" s="4" t="s">
        <v>30</v>
      </c>
      <c r="F176" s="4" t="s">
        <v>889</v>
      </c>
      <c r="G176" s="4" t="s">
        <v>933</v>
      </c>
      <c r="H176" s="6">
        <v>45030.128912037027</v>
      </c>
      <c r="I176" s="4">
        <v>0</v>
      </c>
      <c r="J176" s="4">
        <v>0</v>
      </c>
      <c r="K176" s="4">
        <v>13720</v>
      </c>
      <c r="L176" s="4">
        <v>13720</v>
      </c>
      <c r="M176" s="4">
        <v>1977870.2600000009</v>
      </c>
      <c r="N176" s="4">
        <v>1</v>
      </c>
      <c r="O176" s="4" t="b">
        <v>1</v>
      </c>
      <c r="P176" s="4" t="s">
        <v>20</v>
      </c>
      <c r="Q176" s="4" t="str">
        <f>B176&amp;A176</f>
        <v>报销单52</v>
      </c>
    </row>
    <row r="177" spans="1:17">
      <c r="A177" s="4">
        <v>52</v>
      </c>
      <c r="B177" s="4" t="s">
        <v>885</v>
      </c>
      <c r="C177" s="4" t="s">
        <v>46</v>
      </c>
      <c r="D177" s="4" t="s">
        <v>30</v>
      </c>
      <c r="F177" s="4" t="s">
        <v>891</v>
      </c>
      <c r="G177" s="4" t="s">
        <v>934</v>
      </c>
      <c r="H177" s="6">
        <v>45030.128912037027</v>
      </c>
      <c r="I177" s="4">
        <v>0</v>
      </c>
      <c r="J177" s="4">
        <v>0</v>
      </c>
      <c r="K177" s="4">
        <v>256</v>
      </c>
      <c r="L177" s="4">
        <v>256</v>
      </c>
      <c r="M177" s="4">
        <v>1977614.2600000009</v>
      </c>
      <c r="N177" s="4">
        <v>1</v>
      </c>
      <c r="O177" s="4" t="b">
        <v>1</v>
      </c>
      <c r="P177" s="4" t="s">
        <v>20</v>
      </c>
      <c r="Q177" s="4" t="str">
        <f>B177&amp;A177</f>
        <v>报销单52</v>
      </c>
    </row>
    <row r="178" spans="1:17">
      <c r="A178" s="4">
        <v>52</v>
      </c>
      <c r="B178" s="4" t="s">
        <v>885</v>
      </c>
      <c r="C178" s="4" t="s">
        <v>46</v>
      </c>
      <c r="D178" s="4" t="s">
        <v>30</v>
      </c>
      <c r="F178" s="4" t="s">
        <v>891</v>
      </c>
      <c r="G178" s="4" t="s">
        <v>935</v>
      </c>
      <c r="H178" s="6">
        <v>45030.128912037027</v>
      </c>
      <c r="I178" s="4">
        <v>0</v>
      </c>
      <c r="J178" s="4">
        <v>0</v>
      </c>
      <c r="K178" s="4">
        <v>396</v>
      </c>
      <c r="L178" s="4">
        <v>396</v>
      </c>
      <c r="M178" s="4">
        <v>1977218.2600000009</v>
      </c>
      <c r="N178" s="4">
        <v>1</v>
      </c>
      <c r="O178" s="4" t="b">
        <v>1</v>
      </c>
      <c r="P178" s="4" t="s">
        <v>20</v>
      </c>
      <c r="Q178" s="4" t="str">
        <f>B178&amp;A178</f>
        <v>报销单52</v>
      </c>
    </row>
    <row r="179" spans="1:17">
      <c r="A179" s="4">
        <v>52</v>
      </c>
      <c r="B179" s="4" t="s">
        <v>885</v>
      </c>
      <c r="C179" s="4" t="s">
        <v>46</v>
      </c>
      <c r="D179" s="4" t="s">
        <v>30</v>
      </c>
      <c r="F179" s="4" t="s">
        <v>891</v>
      </c>
      <c r="G179" s="4" t="s">
        <v>936</v>
      </c>
      <c r="H179" s="6">
        <v>45030.128912037027</v>
      </c>
      <c r="I179" s="4">
        <v>0</v>
      </c>
      <c r="J179" s="4">
        <v>0</v>
      </c>
      <c r="K179" s="4">
        <v>514</v>
      </c>
      <c r="L179" s="4">
        <v>514</v>
      </c>
      <c r="M179" s="4">
        <v>1976704.2600000009</v>
      </c>
      <c r="N179" s="4">
        <v>1</v>
      </c>
      <c r="O179" s="4" t="b">
        <v>1</v>
      </c>
      <c r="P179" s="4" t="s">
        <v>20</v>
      </c>
      <c r="Q179" s="4" t="str">
        <f>B179&amp;A179</f>
        <v>报销单52</v>
      </c>
    </row>
    <row r="180" spans="1:17">
      <c r="A180" s="4">
        <v>52</v>
      </c>
      <c r="B180" s="4" t="s">
        <v>885</v>
      </c>
      <c r="C180" s="4" t="s">
        <v>46</v>
      </c>
      <c r="D180" s="4" t="s">
        <v>30</v>
      </c>
      <c r="F180" s="4" t="s">
        <v>891</v>
      </c>
      <c r="G180" s="4" t="s">
        <v>937</v>
      </c>
      <c r="H180" s="6">
        <v>45030.128912037027</v>
      </c>
      <c r="I180" s="4">
        <v>0</v>
      </c>
      <c r="J180" s="4">
        <v>0</v>
      </c>
      <c r="K180" s="4">
        <v>578</v>
      </c>
      <c r="L180" s="4">
        <v>578</v>
      </c>
      <c r="M180" s="4">
        <v>1976126.2600000009</v>
      </c>
      <c r="N180" s="4">
        <v>1</v>
      </c>
      <c r="O180" s="4" t="b">
        <v>1</v>
      </c>
      <c r="P180" s="4" t="s">
        <v>20</v>
      </c>
      <c r="Q180" s="4" t="str">
        <f>B180&amp;A180</f>
        <v>报销单52</v>
      </c>
    </row>
    <row r="181" spans="1:17">
      <c r="A181" s="4">
        <v>52</v>
      </c>
      <c r="B181" s="4" t="s">
        <v>885</v>
      </c>
      <c r="C181" s="4" t="s">
        <v>46</v>
      </c>
      <c r="D181" s="4" t="s">
        <v>30</v>
      </c>
      <c r="F181" s="4" t="s">
        <v>891</v>
      </c>
      <c r="G181" s="4" t="s">
        <v>938</v>
      </c>
      <c r="H181" s="6">
        <v>45030.128912037027</v>
      </c>
      <c r="I181" s="4">
        <v>0</v>
      </c>
      <c r="J181" s="4">
        <v>0</v>
      </c>
      <c r="K181" s="4">
        <v>616</v>
      </c>
      <c r="L181" s="4">
        <v>616</v>
      </c>
      <c r="M181" s="4">
        <v>1975510.2600000009</v>
      </c>
      <c r="N181" s="4">
        <v>1</v>
      </c>
      <c r="O181" s="4" t="b">
        <v>1</v>
      </c>
      <c r="P181" s="4" t="s">
        <v>20</v>
      </c>
      <c r="Q181" s="4" t="str">
        <f>B181&amp;A181</f>
        <v>报销单52</v>
      </c>
    </row>
    <row r="182" spans="1:17">
      <c r="A182" s="4">
        <v>52</v>
      </c>
      <c r="B182" s="4" t="s">
        <v>885</v>
      </c>
      <c r="C182" s="4" t="s">
        <v>46</v>
      </c>
      <c r="D182" s="4" t="s">
        <v>30</v>
      </c>
      <c r="F182" s="4" t="s">
        <v>891</v>
      </c>
      <c r="G182" s="4" t="s">
        <v>939</v>
      </c>
      <c r="H182" s="6">
        <v>45030.128912037027</v>
      </c>
      <c r="I182" s="4">
        <v>0</v>
      </c>
      <c r="J182" s="4">
        <v>0</v>
      </c>
      <c r="K182" s="4">
        <v>1756</v>
      </c>
      <c r="L182" s="4">
        <v>1756</v>
      </c>
      <c r="M182" s="4">
        <v>1973754.2600000009</v>
      </c>
      <c r="N182" s="4">
        <v>1</v>
      </c>
      <c r="O182" s="4" t="b">
        <v>1</v>
      </c>
      <c r="P182" s="4" t="s">
        <v>20</v>
      </c>
      <c r="Q182" s="4" t="str">
        <f>B182&amp;A182</f>
        <v>报销单52</v>
      </c>
    </row>
    <row r="183" spans="1:17">
      <c r="A183" s="4">
        <v>52</v>
      </c>
      <c r="B183" s="4" t="s">
        <v>885</v>
      </c>
      <c r="C183" s="4" t="s">
        <v>46</v>
      </c>
      <c r="D183" s="4" t="s">
        <v>30</v>
      </c>
      <c r="F183" s="4" t="s">
        <v>891</v>
      </c>
      <c r="G183" s="4" t="s">
        <v>940</v>
      </c>
      <c r="H183" s="6">
        <v>45030.128912037027</v>
      </c>
      <c r="I183" s="4">
        <v>0</v>
      </c>
      <c r="J183" s="4">
        <v>0</v>
      </c>
      <c r="K183" s="4">
        <v>1714</v>
      </c>
      <c r="L183" s="4">
        <v>1714</v>
      </c>
      <c r="M183" s="4">
        <v>1972040.2600000009</v>
      </c>
      <c r="N183" s="4">
        <v>1</v>
      </c>
      <c r="O183" s="4" t="b">
        <v>1</v>
      </c>
      <c r="P183" s="4" t="s">
        <v>20</v>
      </c>
      <c r="Q183" s="4" t="str">
        <f>B183&amp;A183</f>
        <v>报销单52</v>
      </c>
    </row>
    <row r="184" spans="1:17">
      <c r="A184" s="4">
        <v>52</v>
      </c>
      <c r="B184" s="4" t="s">
        <v>885</v>
      </c>
      <c r="C184" s="4" t="s">
        <v>46</v>
      </c>
      <c r="D184" s="4" t="s">
        <v>30</v>
      </c>
      <c r="F184" s="4" t="s">
        <v>883</v>
      </c>
      <c r="G184" s="4" t="s">
        <v>941</v>
      </c>
      <c r="H184" s="6">
        <v>45030.128912037027</v>
      </c>
      <c r="I184" s="4">
        <v>0</v>
      </c>
      <c r="J184" s="4">
        <v>0</v>
      </c>
      <c r="K184" s="4">
        <v>275.89999999999998</v>
      </c>
      <c r="L184" s="4">
        <v>275.89999999999998</v>
      </c>
      <c r="M184" s="4">
        <v>1971764.360000001</v>
      </c>
      <c r="N184" s="4">
        <v>1</v>
      </c>
      <c r="O184" s="4" t="b">
        <v>1</v>
      </c>
      <c r="P184" s="4" t="s">
        <v>20</v>
      </c>
      <c r="Q184" s="4" t="str">
        <f>B184&amp;A184</f>
        <v>报销单52</v>
      </c>
    </row>
    <row r="185" spans="1:17">
      <c r="A185" s="4">
        <v>612</v>
      </c>
      <c r="B185" s="4" t="s">
        <v>18</v>
      </c>
      <c r="C185" s="4" t="s">
        <v>46</v>
      </c>
      <c r="D185" s="4" t="s">
        <v>30</v>
      </c>
      <c r="F185" s="4" t="s">
        <v>86</v>
      </c>
      <c r="G185" s="4" t="s">
        <v>439</v>
      </c>
      <c r="H185" s="6">
        <v>45034.279745370368</v>
      </c>
      <c r="I185" s="4">
        <v>0</v>
      </c>
      <c r="J185" s="4">
        <v>0</v>
      </c>
      <c r="K185" s="4">
        <v>7495</v>
      </c>
      <c r="L185" s="4">
        <v>7495</v>
      </c>
      <c r="M185" s="4">
        <v>1964269.360000001</v>
      </c>
      <c r="N185" s="4">
        <v>6.8716999999999997</v>
      </c>
      <c r="O185" s="4" t="b">
        <v>1</v>
      </c>
      <c r="P185" s="4" t="s">
        <v>20</v>
      </c>
      <c r="Q185" s="4" t="str">
        <f>B185&amp;A185</f>
        <v>付款单612</v>
      </c>
    </row>
    <row r="186" spans="1:17">
      <c r="A186" s="4">
        <v>599</v>
      </c>
      <c r="B186" s="4" t="s">
        <v>18</v>
      </c>
      <c r="C186" s="4" t="s">
        <v>46</v>
      </c>
      <c r="D186" s="4" t="s">
        <v>30</v>
      </c>
      <c r="F186" s="4" t="s">
        <v>99</v>
      </c>
      <c r="G186" s="4" t="s">
        <v>425</v>
      </c>
      <c r="H186" s="6">
        <v>45034.291319444441</v>
      </c>
      <c r="I186" s="4">
        <v>0</v>
      </c>
      <c r="J186" s="4">
        <v>0</v>
      </c>
      <c r="K186" s="4">
        <v>17161.5</v>
      </c>
      <c r="L186" s="4">
        <v>17161.5</v>
      </c>
      <c r="M186" s="4">
        <v>1947107.860000001</v>
      </c>
      <c r="N186" s="4">
        <v>6.8646000000000003</v>
      </c>
      <c r="O186" s="4" t="b">
        <v>1</v>
      </c>
      <c r="P186" s="4" t="s">
        <v>20</v>
      </c>
      <c r="Q186" s="4" t="str">
        <f>B186&amp;A186</f>
        <v>付款单599</v>
      </c>
    </row>
    <row r="187" spans="1:17">
      <c r="A187" s="4">
        <v>610</v>
      </c>
      <c r="B187" s="4" t="s">
        <v>18</v>
      </c>
      <c r="C187" s="4" t="s">
        <v>46</v>
      </c>
      <c r="D187" s="4" t="s">
        <v>30</v>
      </c>
      <c r="F187" s="4" t="s">
        <v>86</v>
      </c>
      <c r="G187" s="4" t="s">
        <v>438</v>
      </c>
      <c r="H187" s="6">
        <v>45034.298541666663</v>
      </c>
      <c r="I187" s="4">
        <v>0</v>
      </c>
      <c r="J187" s="4">
        <v>0</v>
      </c>
      <c r="K187" s="4">
        <v>34600</v>
      </c>
      <c r="L187" s="4">
        <v>34600</v>
      </c>
      <c r="M187" s="4">
        <v>1912507.860000001</v>
      </c>
      <c r="N187" s="4">
        <v>6.8716999999999997</v>
      </c>
      <c r="O187" s="4" t="b">
        <v>1</v>
      </c>
      <c r="P187" s="4" t="s">
        <v>20</v>
      </c>
      <c r="Q187" s="4" t="str">
        <f>B187&amp;A187</f>
        <v>付款单610</v>
      </c>
    </row>
    <row r="188" spans="1:17">
      <c r="A188" s="4">
        <v>623</v>
      </c>
      <c r="B188" s="4" t="s">
        <v>18</v>
      </c>
      <c r="C188" s="4" t="s">
        <v>46</v>
      </c>
      <c r="D188" s="4" t="s">
        <v>30</v>
      </c>
      <c r="F188" s="4" t="s">
        <v>126</v>
      </c>
      <c r="G188" s="4" t="s">
        <v>446</v>
      </c>
      <c r="H188" s="6">
        <v>45035.376851851863</v>
      </c>
      <c r="I188" s="4">
        <v>0</v>
      </c>
      <c r="J188" s="4">
        <v>0</v>
      </c>
      <c r="K188" s="4">
        <v>30000</v>
      </c>
      <c r="L188" s="4">
        <v>30000</v>
      </c>
      <c r="M188" s="4">
        <v>1882507.860000001</v>
      </c>
      <c r="N188" s="4">
        <v>6.8646000000000003</v>
      </c>
      <c r="O188" s="4" t="b">
        <v>1</v>
      </c>
      <c r="P188" s="4" t="s">
        <v>20</v>
      </c>
      <c r="Q188" s="4" t="str">
        <f>B188&amp;A188</f>
        <v>付款单623</v>
      </c>
    </row>
    <row r="189" spans="1:17">
      <c r="A189" s="4">
        <v>590</v>
      </c>
      <c r="B189" s="4" t="s">
        <v>18</v>
      </c>
      <c r="C189" s="4" t="s">
        <v>46</v>
      </c>
      <c r="D189" s="4" t="s">
        <v>30</v>
      </c>
      <c r="F189" s="4" t="s">
        <v>99</v>
      </c>
      <c r="G189" s="4" t="s">
        <v>416</v>
      </c>
      <c r="H189" s="6">
        <v>45037.337673611109</v>
      </c>
      <c r="I189" s="4">
        <v>0</v>
      </c>
      <c r="J189" s="4">
        <v>0</v>
      </c>
      <c r="K189" s="4">
        <v>4434.3</v>
      </c>
      <c r="L189" s="4">
        <v>4434.3</v>
      </c>
      <c r="M189" s="4">
        <v>1878073.560000001</v>
      </c>
      <c r="N189" s="4">
        <v>6.82</v>
      </c>
      <c r="O189" s="4" t="b">
        <v>1</v>
      </c>
      <c r="P189" s="4" t="s">
        <v>20</v>
      </c>
      <c r="Q189" s="4" t="str">
        <f>B189&amp;A189</f>
        <v>付款单590</v>
      </c>
    </row>
    <row r="190" spans="1:17">
      <c r="A190" s="4">
        <v>588</v>
      </c>
      <c r="B190" s="4" t="s">
        <v>18</v>
      </c>
      <c r="C190" s="4" t="s">
        <v>46</v>
      </c>
      <c r="D190" s="4" t="s">
        <v>30</v>
      </c>
      <c r="F190" s="4" t="s">
        <v>99</v>
      </c>
      <c r="G190" s="4" t="s">
        <v>415</v>
      </c>
      <c r="H190" s="6">
        <v>45037.338321759264</v>
      </c>
      <c r="I190" s="4">
        <v>0</v>
      </c>
      <c r="J190" s="4">
        <v>0</v>
      </c>
      <c r="K190" s="4">
        <v>1900.39</v>
      </c>
      <c r="L190" s="4">
        <v>1900.39</v>
      </c>
      <c r="M190" s="4">
        <v>1876173.1700000011</v>
      </c>
      <c r="N190" s="4">
        <v>6.82</v>
      </c>
      <c r="O190" s="4" t="b">
        <v>1</v>
      </c>
      <c r="P190" s="4" t="s">
        <v>20</v>
      </c>
      <c r="Q190" s="4" t="str">
        <f>B190&amp;A190</f>
        <v>付款单588</v>
      </c>
    </row>
    <row r="191" spans="1:17">
      <c r="A191" s="4">
        <v>710</v>
      </c>
      <c r="B191" s="4" t="s">
        <v>18</v>
      </c>
      <c r="C191" s="4" t="s">
        <v>46</v>
      </c>
      <c r="D191" s="4" t="s">
        <v>30</v>
      </c>
      <c r="F191" s="4" t="s">
        <v>126</v>
      </c>
      <c r="G191" s="4" t="s">
        <v>281</v>
      </c>
      <c r="H191" s="6">
        <v>45040.301238425927</v>
      </c>
      <c r="I191" s="4">
        <v>0</v>
      </c>
      <c r="J191" s="4">
        <v>0</v>
      </c>
      <c r="K191" s="4">
        <v>30000</v>
      </c>
      <c r="L191" s="4">
        <v>30000</v>
      </c>
      <c r="M191" s="4">
        <v>1846173.1700000011</v>
      </c>
      <c r="N191" s="4">
        <v>6.8716999999999997</v>
      </c>
      <c r="O191" s="4" t="b">
        <v>1</v>
      </c>
      <c r="P191" s="4" t="s">
        <v>20</v>
      </c>
      <c r="Q191" s="4" t="str">
        <f>B191&amp;A191</f>
        <v>付款单710</v>
      </c>
    </row>
    <row r="192" spans="1:17">
      <c r="A192" s="4">
        <v>742</v>
      </c>
      <c r="B192" s="4" t="s">
        <v>26</v>
      </c>
      <c r="C192" s="4" t="s">
        <v>46</v>
      </c>
      <c r="D192" s="4" t="s">
        <v>30</v>
      </c>
      <c r="F192" s="4" t="s">
        <v>24</v>
      </c>
      <c r="G192" s="4" t="s">
        <v>41</v>
      </c>
      <c r="H192" s="6">
        <v>45040.402291666673</v>
      </c>
      <c r="I192" s="4">
        <v>1100960</v>
      </c>
      <c r="J192" s="4">
        <v>1100960</v>
      </c>
      <c r="K192" s="4">
        <v>0</v>
      </c>
      <c r="L192" s="4">
        <v>0</v>
      </c>
      <c r="M192" s="4">
        <v>2947133.1700000009</v>
      </c>
      <c r="N192" s="4">
        <v>6.8810000000000002</v>
      </c>
      <c r="O192" s="4" t="b">
        <v>1</v>
      </c>
      <c r="P192" s="4" t="s">
        <v>20</v>
      </c>
      <c r="Q192" s="4" t="str">
        <f>B192&amp;A192</f>
        <v>收款单742</v>
      </c>
    </row>
    <row r="193" spans="1:17">
      <c r="A193" s="4">
        <v>59</v>
      </c>
      <c r="B193" s="4" t="s">
        <v>885</v>
      </c>
      <c r="C193" s="4" t="s">
        <v>46</v>
      </c>
      <c r="D193" s="4" t="s">
        <v>30</v>
      </c>
      <c r="F193" s="4" t="s">
        <v>144</v>
      </c>
      <c r="G193" s="4" t="s">
        <v>948</v>
      </c>
      <c r="H193" s="6">
        <v>45041.107222222221</v>
      </c>
      <c r="I193" s="4">
        <v>0</v>
      </c>
      <c r="J193" s="4">
        <v>0</v>
      </c>
      <c r="K193" s="4">
        <v>50000</v>
      </c>
      <c r="L193" s="4">
        <v>50000</v>
      </c>
      <c r="M193" s="4">
        <v>2897133.1700000009</v>
      </c>
      <c r="N193" s="4">
        <v>1</v>
      </c>
      <c r="O193" s="4" t="b">
        <v>1</v>
      </c>
      <c r="P193" s="4" t="s">
        <v>20</v>
      </c>
      <c r="Q193" s="4" t="str">
        <f>B193&amp;A193</f>
        <v>报销单59</v>
      </c>
    </row>
    <row r="194" spans="1:17">
      <c r="A194" s="4">
        <v>450</v>
      </c>
      <c r="B194" s="4" t="s">
        <v>18</v>
      </c>
      <c r="C194" s="4" t="s">
        <v>46</v>
      </c>
      <c r="D194" s="4" t="s">
        <v>30</v>
      </c>
      <c r="F194" s="4" t="s">
        <v>88</v>
      </c>
      <c r="G194" s="4" t="s">
        <v>329</v>
      </c>
      <c r="H194" s="6">
        <v>45041.135358796288</v>
      </c>
      <c r="I194" s="4">
        <v>0</v>
      </c>
      <c r="J194" s="4">
        <v>0</v>
      </c>
      <c r="K194" s="4">
        <v>12500</v>
      </c>
      <c r="L194" s="4">
        <v>12500</v>
      </c>
      <c r="M194" s="4">
        <v>2884633.1700000009</v>
      </c>
      <c r="N194" s="4">
        <v>6.94</v>
      </c>
      <c r="O194" s="4" t="b">
        <v>1</v>
      </c>
      <c r="P194" s="4" t="s">
        <v>20</v>
      </c>
      <c r="Q194" s="4" t="str">
        <f>B194&amp;A194</f>
        <v>付款单450</v>
      </c>
    </row>
    <row r="195" spans="1:17">
      <c r="A195" s="4">
        <v>56</v>
      </c>
      <c r="B195" s="4" t="s">
        <v>885</v>
      </c>
      <c r="C195" s="4" t="s">
        <v>46</v>
      </c>
      <c r="D195" s="4" t="s">
        <v>30</v>
      </c>
      <c r="F195" s="4" t="s">
        <v>891</v>
      </c>
      <c r="G195" s="4" t="s">
        <v>945</v>
      </c>
      <c r="H195" s="6">
        <v>45041.173344907409</v>
      </c>
      <c r="I195" s="4">
        <v>0</v>
      </c>
      <c r="J195" s="4">
        <v>0</v>
      </c>
      <c r="K195" s="4">
        <v>1560.4</v>
      </c>
      <c r="L195" s="4">
        <v>1560.4</v>
      </c>
      <c r="M195" s="4">
        <v>2883072.7700000009</v>
      </c>
      <c r="N195" s="4">
        <v>1</v>
      </c>
      <c r="O195" s="4" t="b">
        <v>1</v>
      </c>
      <c r="P195" s="4" t="s">
        <v>20</v>
      </c>
      <c r="Q195" s="4" t="str">
        <f>B195&amp;A195</f>
        <v>报销单56</v>
      </c>
    </row>
    <row r="196" spans="1:17">
      <c r="A196" s="4">
        <v>73</v>
      </c>
      <c r="B196" s="4" t="s">
        <v>885</v>
      </c>
      <c r="C196" s="4" t="s">
        <v>46</v>
      </c>
      <c r="D196" s="4" t="s">
        <v>30</v>
      </c>
      <c r="F196" s="4" t="s">
        <v>889</v>
      </c>
      <c r="G196" s="4" t="s">
        <v>958</v>
      </c>
      <c r="H196" s="6">
        <v>45041.173668981479</v>
      </c>
      <c r="I196" s="4">
        <v>0</v>
      </c>
      <c r="J196" s="4">
        <v>0</v>
      </c>
      <c r="K196" s="4">
        <v>1867</v>
      </c>
      <c r="L196" s="4">
        <v>1867</v>
      </c>
      <c r="M196" s="4">
        <v>2881205.7700000009</v>
      </c>
      <c r="N196" s="4">
        <v>1</v>
      </c>
      <c r="O196" s="4" t="b">
        <v>1</v>
      </c>
      <c r="P196" s="4" t="s">
        <v>20</v>
      </c>
      <c r="Q196" s="4" t="str">
        <f>B196&amp;A196</f>
        <v>报销单73</v>
      </c>
    </row>
    <row r="197" spans="1:17">
      <c r="A197" s="4">
        <v>71</v>
      </c>
      <c r="B197" s="4" t="s">
        <v>885</v>
      </c>
      <c r="C197" s="4" t="s">
        <v>46</v>
      </c>
      <c r="D197" s="4" t="s">
        <v>30</v>
      </c>
      <c r="F197" s="4" t="s">
        <v>889</v>
      </c>
      <c r="G197" s="4" t="s">
        <v>957</v>
      </c>
      <c r="H197" s="6">
        <v>45041.173958333333</v>
      </c>
      <c r="I197" s="4">
        <v>0</v>
      </c>
      <c r="J197" s="4">
        <v>0</v>
      </c>
      <c r="K197" s="4">
        <v>434</v>
      </c>
      <c r="L197" s="4">
        <v>434</v>
      </c>
      <c r="M197" s="4">
        <v>2880771.7700000009</v>
      </c>
      <c r="N197" s="4">
        <v>1</v>
      </c>
      <c r="O197" s="4" t="b">
        <v>1</v>
      </c>
      <c r="P197" s="4" t="s">
        <v>20</v>
      </c>
      <c r="Q197" s="4" t="str">
        <f>B197&amp;A197</f>
        <v>报销单71</v>
      </c>
    </row>
    <row r="198" spans="1:17">
      <c r="A198" s="4">
        <v>69</v>
      </c>
      <c r="B198" s="4" t="s">
        <v>885</v>
      </c>
      <c r="C198" s="4" t="s">
        <v>46</v>
      </c>
      <c r="D198" s="4" t="s">
        <v>30</v>
      </c>
      <c r="F198" s="4" t="s">
        <v>889</v>
      </c>
      <c r="G198" s="4" t="s">
        <v>956</v>
      </c>
      <c r="H198" s="6">
        <v>45041.174189814818</v>
      </c>
      <c r="I198" s="4">
        <v>0</v>
      </c>
      <c r="J198" s="4">
        <v>0</v>
      </c>
      <c r="K198" s="4">
        <v>2264</v>
      </c>
      <c r="L198" s="4">
        <v>2264</v>
      </c>
      <c r="M198" s="4">
        <v>2878507.7700000009</v>
      </c>
      <c r="N198" s="4">
        <v>1</v>
      </c>
      <c r="O198" s="4" t="b">
        <v>1</v>
      </c>
      <c r="P198" s="4" t="s">
        <v>20</v>
      </c>
      <c r="Q198" s="4" t="str">
        <f>B198&amp;A198</f>
        <v>报销单69</v>
      </c>
    </row>
    <row r="199" spans="1:17">
      <c r="A199" s="4">
        <v>67</v>
      </c>
      <c r="B199" s="4" t="s">
        <v>885</v>
      </c>
      <c r="C199" s="4" t="s">
        <v>46</v>
      </c>
      <c r="D199" s="4" t="s">
        <v>30</v>
      </c>
      <c r="F199" s="4" t="s">
        <v>883</v>
      </c>
      <c r="G199" s="4" t="s">
        <v>955</v>
      </c>
      <c r="H199" s="6">
        <v>45041.174351851849</v>
      </c>
      <c r="I199" s="4">
        <v>0</v>
      </c>
      <c r="J199" s="4">
        <v>0</v>
      </c>
      <c r="K199" s="4">
        <v>3713</v>
      </c>
      <c r="L199" s="4">
        <v>3713</v>
      </c>
      <c r="M199" s="4">
        <v>2874794.7700000009</v>
      </c>
      <c r="N199" s="4">
        <v>1</v>
      </c>
      <c r="O199" s="4" t="b">
        <v>1</v>
      </c>
      <c r="P199" s="4" t="s">
        <v>20</v>
      </c>
      <c r="Q199" s="4" t="str">
        <f>B199&amp;A199</f>
        <v>报销单67</v>
      </c>
    </row>
    <row r="200" spans="1:17">
      <c r="A200" s="4">
        <v>64</v>
      </c>
      <c r="B200" s="4" t="s">
        <v>885</v>
      </c>
      <c r="C200" s="4" t="s">
        <v>46</v>
      </c>
      <c r="D200" s="4" t="s">
        <v>30</v>
      </c>
      <c r="F200" s="4" t="s">
        <v>889</v>
      </c>
      <c r="G200" s="4" t="s">
        <v>950</v>
      </c>
      <c r="H200" s="6">
        <v>45041.241932870369</v>
      </c>
      <c r="I200" s="4">
        <v>0</v>
      </c>
      <c r="J200" s="4">
        <v>0</v>
      </c>
      <c r="K200" s="4">
        <v>195</v>
      </c>
      <c r="L200" s="4">
        <v>195</v>
      </c>
      <c r="M200" s="4">
        <v>2874599.7700000009</v>
      </c>
      <c r="N200" s="4">
        <v>1</v>
      </c>
      <c r="O200" s="4" t="b">
        <v>1</v>
      </c>
      <c r="P200" s="4" t="s">
        <v>20</v>
      </c>
      <c r="Q200" s="4" t="str">
        <f>B200&amp;A200</f>
        <v>报销单64</v>
      </c>
    </row>
    <row r="201" spans="1:17">
      <c r="A201" s="4">
        <v>64</v>
      </c>
      <c r="B201" s="4" t="s">
        <v>885</v>
      </c>
      <c r="C201" s="4" t="s">
        <v>46</v>
      </c>
      <c r="D201" s="4" t="s">
        <v>30</v>
      </c>
      <c r="F201" s="4" t="s">
        <v>891</v>
      </c>
      <c r="G201" s="4" t="s">
        <v>951</v>
      </c>
      <c r="H201" s="6">
        <v>45041.241932870369</v>
      </c>
      <c r="I201" s="4">
        <v>0</v>
      </c>
      <c r="J201" s="4">
        <v>0</v>
      </c>
      <c r="K201" s="4">
        <v>2166</v>
      </c>
      <c r="L201" s="4">
        <v>2166</v>
      </c>
      <c r="M201" s="4">
        <v>2872433.7700000009</v>
      </c>
      <c r="N201" s="4">
        <v>1</v>
      </c>
      <c r="O201" s="4" t="b">
        <v>1</v>
      </c>
      <c r="P201" s="4" t="s">
        <v>20</v>
      </c>
      <c r="Q201" s="4" t="str">
        <f>B201&amp;A201</f>
        <v>报销单64</v>
      </c>
    </row>
    <row r="202" spans="1:17">
      <c r="A202" s="4">
        <v>63</v>
      </c>
      <c r="B202" s="4" t="s">
        <v>885</v>
      </c>
      <c r="C202" s="4" t="s">
        <v>46</v>
      </c>
      <c r="D202" s="4" t="s">
        <v>30</v>
      </c>
      <c r="F202" s="4" t="s">
        <v>889</v>
      </c>
      <c r="G202" s="4" t="s">
        <v>949</v>
      </c>
      <c r="H202" s="6">
        <v>45041.242222222223</v>
      </c>
      <c r="I202" s="4">
        <v>0</v>
      </c>
      <c r="J202" s="4">
        <v>0</v>
      </c>
      <c r="K202" s="4">
        <v>1000</v>
      </c>
      <c r="L202" s="4">
        <v>1000</v>
      </c>
      <c r="M202" s="4">
        <v>2871433.7700000009</v>
      </c>
      <c r="N202" s="4">
        <v>1</v>
      </c>
      <c r="O202" s="4" t="b">
        <v>1</v>
      </c>
      <c r="P202" s="4" t="s">
        <v>20</v>
      </c>
      <c r="Q202" s="4" t="str">
        <f>B202&amp;A202</f>
        <v>报销单63</v>
      </c>
    </row>
    <row r="203" spans="1:17">
      <c r="A203" s="4">
        <v>61</v>
      </c>
      <c r="B203" s="4" t="s">
        <v>885</v>
      </c>
      <c r="C203" s="4" t="s">
        <v>46</v>
      </c>
      <c r="D203" s="4" t="s">
        <v>30</v>
      </c>
      <c r="F203" s="4" t="s">
        <v>696</v>
      </c>
      <c r="G203" s="4" t="s">
        <v>913</v>
      </c>
      <c r="H203" s="6">
        <v>45041.242638888893</v>
      </c>
      <c r="I203" s="4">
        <v>0</v>
      </c>
      <c r="J203" s="4">
        <v>0</v>
      </c>
      <c r="K203" s="4">
        <v>550</v>
      </c>
      <c r="L203" s="4">
        <v>550</v>
      </c>
      <c r="M203" s="4">
        <v>2870883.7700000009</v>
      </c>
      <c r="N203" s="4">
        <v>1</v>
      </c>
      <c r="O203" s="4" t="b">
        <v>1</v>
      </c>
      <c r="P203" s="4" t="s">
        <v>20</v>
      </c>
      <c r="Q203" s="4" t="str">
        <f>B203&amp;A203</f>
        <v>报销单61</v>
      </c>
    </row>
    <row r="204" spans="1:17">
      <c r="A204" s="4">
        <v>58</v>
      </c>
      <c r="B204" s="4" t="s">
        <v>885</v>
      </c>
      <c r="C204" s="4" t="s">
        <v>46</v>
      </c>
      <c r="D204" s="4" t="s">
        <v>30</v>
      </c>
      <c r="F204" s="4" t="s">
        <v>889</v>
      </c>
      <c r="G204" s="4" t="s">
        <v>947</v>
      </c>
      <c r="H204" s="6">
        <v>45041.243344907409</v>
      </c>
      <c r="I204" s="4">
        <v>0</v>
      </c>
      <c r="J204" s="4">
        <v>0</v>
      </c>
      <c r="K204" s="4">
        <v>2909</v>
      </c>
      <c r="L204" s="4">
        <v>2909</v>
      </c>
      <c r="M204" s="4">
        <v>2867974.7700000009</v>
      </c>
      <c r="N204" s="4">
        <v>1</v>
      </c>
      <c r="O204" s="4" t="b">
        <v>1</v>
      </c>
      <c r="P204" s="4" t="s">
        <v>20</v>
      </c>
      <c r="Q204" s="4" t="str">
        <f>B204&amp;A204</f>
        <v>报销单58</v>
      </c>
    </row>
    <row r="205" spans="1:17">
      <c r="A205" s="4">
        <v>57</v>
      </c>
      <c r="B205" s="4" t="s">
        <v>885</v>
      </c>
      <c r="C205" s="4" t="s">
        <v>46</v>
      </c>
      <c r="D205" s="4" t="s">
        <v>30</v>
      </c>
      <c r="F205" s="4" t="s">
        <v>889</v>
      </c>
      <c r="G205" s="4" t="s">
        <v>946</v>
      </c>
      <c r="H205" s="6">
        <v>45041.243611111109</v>
      </c>
      <c r="I205" s="4">
        <v>0</v>
      </c>
      <c r="J205" s="4">
        <v>0</v>
      </c>
      <c r="K205" s="4">
        <v>1327.68</v>
      </c>
      <c r="L205" s="4">
        <v>1327.68</v>
      </c>
      <c r="M205" s="4">
        <v>2866647.0900000008</v>
      </c>
      <c r="N205" s="4">
        <v>1</v>
      </c>
      <c r="O205" s="4" t="b">
        <v>1</v>
      </c>
      <c r="P205" s="4" t="s">
        <v>20</v>
      </c>
      <c r="Q205" s="4" t="str">
        <f>B205&amp;A205</f>
        <v>报销单57</v>
      </c>
    </row>
    <row r="206" spans="1:17">
      <c r="A206" s="4">
        <v>750</v>
      </c>
      <c r="B206" s="4" t="s">
        <v>18</v>
      </c>
      <c r="C206" s="4" t="s">
        <v>46</v>
      </c>
      <c r="D206" s="4" t="s">
        <v>30</v>
      </c>
      <c r="F206" s="4" t="s">
        <v>126</v>
      </c>
      <c r="G206" s="4" t="s">
        <v>545</v>
      </c>
      <c r="H206" s="6">
        <v>45041.255879629629</v>
      </c>
      <c r="I206" s="4">
        <v>0</v>
      </c>
      <c r="J206" s="4">
        <v>0</v>
      </c>
      <c r="K206" s="4">
        <v>70000</v>
      </c>
      <c r="L206" s="4">
        <v>70000</v>
      </c>
      <c r="M206" s="4">
        <v>2796647.0900000008</v>
      </c>
      <c r="N206" s="4">
        <v>6.8716999999999997</v>
      </c>
      <c r="O206" s="4" t="b">
        <v>1</v>
      </c>
      <c r="P206" s="4" t="s">
        <v>20</v>
      </c>
      <c r="Q206" s="4" t="str">
        <f>B206&amp;A206</f>
        <v>付款单750</v>
      </c>
    </row>
    <row r="207" spans="1:17">
      <c r="A207" s="4">
        <v>723</v>
      </c>
      <c r="B207" s="4" t="s">
        <v>18</v>
      </c>
      <c r="C207" s="4" t="s">
        <v>46</v>
      </c>
      <c r="D207" s="4" t="s">
        <v>30</v>
      </c>
      <c r="F207" s="4" t="s">
        <v>133</v>
      </c>
      <c r="G207" s="4" t="s">
        <v>527</v>
      </c>
      <c r="H207" s="6">
        <v>45041.25640046296</v>
      </c>
      <c r="I207" s="4">
        <v>0</v>
      </c>
      <c r="J207" s="4">
        <v>0</v>
      </c>
      <c r="K207" s="4">
        <v>21297</v>
      </c>
      <c r="L207" s="4">
        <v>21297</v>
      </c>
      <c r="M207" s="4">
        <v>2775350.0900000008</v>
      </c>
      <c r="N207" s="4">
        <v>6.87</v>
      </c>
      <c r="O207" s="4" t="b">
        <v>1</v>
      </c>
      <c r="P207" s="4" t="s">
        <v>20</v>
      </c>
      <c r="Q207" s="4" t="str">
        <f>B207&amp;A207</f>
        <v>付款单723</v>
      </c>
    </row>
    <row r="208" spans="1:17">
      <c r="A208" s="4">
        <v>643</v>
      </c>
      <c r="B208" s="4" t="s">
        <v>18</v>
      </c>
      <c r="C208" s="4" t="s">
        <v>46</v>
      </c>
      <c r="D208" s="4" t="s">
        <v>30</v>
      </c>
      <c r="F208" s="4" t="s">
        <v>133</v>
      </c>
      <c r="G208" s="4" t="s">
        <v>468</v>
      </c>
      <c r="H208" s="6">
        <v>45041.257604166669</v>
      </c>
      <c r="I208" s="4">
        <v>0</v>
      </c>
      <c r="J208" s="4">
        <v>0</v>
      </c>
      <c r="K208" s="4">
        <v>2662</v>
      </c>
      <c r="L208" s="4">
        <v>2662</v>
      </c>
      <c r="M208" s="4">
        <v>2772688.0900000008</v>
      </c>
      <c r="N208" s="4">
        <v>6.8716999999999997</v>
      </c>
      <c r="O208" s="4" t="b">
        <v>1</v>
      </c>
      <c r="P208" s="4" t="s">
        <v>20</v>
      </c>
      <c r="Q208" s="4" t="str">
        <f>B208&amp;A208</f>
        <v>付款单643</v>
      </c>
    </row>
    <row r="209" spans="1:17">
      <c r="A209" s="4">
        <v>643</v>
      </c>
      <c r="B209" s="4" t="s">
        <v>18</v>
      </c>
      <c r="C209" s="4" t="s">
        <v>46</v>
      </c>
      <c r="D209" s="4" t="s">
        <v>30</v>
      </c>
      <c r="F209" s="4" t="s">
        <v>164</v>
      </c>
      <c r="G209" s="4" t="s">
        <v>469</v>
      </c>
      <c r="H209" s="6">
        <v>45041.257604166669</v>
      </c>
      <c r="I209" s="4">
        <v>0</v>
      </c>
      <c r="J209" s="4">
        <v>0</v>
      </c>
      <c r="K209" s="4">
        <v>400</v>
      </c>
      <c r="L209" s="4">
        <v>400</v>
      </c>
      <c r="M209" s="4">
        <v>2772288.0900000008</v>
      </c>
      <c r="N209" s="4">
        <v>6.8716999999999997</v>
      </c>
      <c r="O209" s="4" t="b">
        <v>1</v>
      </c>
      <c r="P209" s="4" t="s">
        <v>20</v>
      </c>
      <c r="Q209" s="4" t="str">
        <f>B209&amp;A209</f>
        <v>付款单643</v>
      </c>
    </row>
    <row r="210" spans="1:17">
      <c r="A210" s="4">
        <v>641</v>
      </c>
      <c r="B210" s="4" t="s">
        <v>18</v>
      </c>
      <c r="C210" s="4" t="s">
        <v>46</v>
      </c>
      <c r="D210" s="4" t="s">
        <v>30</v>
      </c>
      <c r="F210" s="4" t="s">
        <v>164</v>
      </c>
      <c r="G210" s="4" t="s">
        <v>466</v>
      </c>
      <c r="H210" s="6">
        <v>45041.258483796293</v>
      </c>
      <c r="I210" s="4">
        <v>0</v>
      </c>
      <c r="J210" s="4">
        <v>0</v>
      </c>
      <c r="K210" s="4">
        <v>501.68</v>
      </c>
      <c r="L210" s="4">
        <v>501.68</v>
      </c>
      <c r="M210" s="4">
        <v>2771786.4100000011</v>
      </c>
      <c r="N210" s="4">
        <v>6.8716999999999997</v>
      </c>
      <c r="O210" s="4" t="b">
        <v>1</v>
      </c>
      <c r="P210" s="4" t="s">
        <v>20</v>
      </c>
      <c r="Q210" s="4" t="str">
        <f>B210&amp;A210</f>
        <v>付款单641</v>
      </c>
    </row>
    <row r="211" spans="1:17">
      <c r="A211" s="4">
        <v>641</v>
      </c>
      <c r="B211" s="4" t="s">
        <v>18</v>
      </c>
      <c r="C211" s="4" t="s">
        <v>46</v>
      </c>
      <c r="D211" s="4" t="s">
        <v>30</v>
      </c>
      <c r="F211" s="4" t="s">
        <v>164</v>
      </c>
      <c r="G211" s="4" t="s">
        <v>467</v>
      </c>
      <c r="H211" s="6">
        <v>45041.258483796293</v>
      </c>
      <c r="I211" s="4">
        <v>0</v>
      </c>
      <c r="J211" s="4">
        <v>0</v>
      </c>
      <c r="K211" s="4">
        <v>200</v>
      </c>
      <c r="L211" s="4">
        <v>200</v>
      </c>
      <c r="M211" s="4">
        <v>2771586.4100000011</v>
      </c>
      <c r="N211" s="4">
        <v>6.8716999999999997</v>
      </c>
      <c r="O211" s="4" t="b">
        <v>1</v>
      </c>
      <c r="P211" s="4" t="s">
        <v>20</v>
      </c>
      <c r="Q211" s="4" t="str">
        <f>B211&amp;A211</f>
        <v>付款单641</v>
      </c>
    </row>
    <row r="212" spans="1:17">
      <c r="A212" s="4">
        <v>440</v>
      </c>
      <c r="B212" s="4" t="s">
        <v>18</v>
      </c>
      <c r="C212" s="4" t="s">
        <v>46</v>
      </c>
      <c r="D212" s="4" t="s">
        <v>30</v>
      </c>
      <c r="F212" s="4" t="s">
        <v>86</v>
      </c>
      <c r="G212" s="4" t="s">
        <v>323</v>
      </c>
      <c r="H212" s="6">
        <v>45041.264374999999</v>
      </c>
      <c r="I212" s="4">
        <v>0</v>
      </c>
      <c r="J212" s="4">
        <v>0</v>
      </c>
      <c r="K212" s="4">
        <v>40640</v>
      </c>
      <c r="L212" s="4">
        <v>40640</v>
      </c>
      <c r="M212" s="4">
        <v>2730946.4100000011</v>
      </c>
      <c r="N212" s="4">
        <v>6.94</v>
      </c>
      <c r="O212" s="4" t="b">
        <v>1</v>
      </c>
      <c r="P212" s="4" t="s">
        <v>20</v>
      </c>
      <c r="Q212" s="4" t="str">
        <f>B212&amp;A212</f>
        <v>付款单440</v>
      </c>
    </row>
    <row r="213" spans="1:17">
      <c r="A213" s="4">
        <v>763</v>
      </c>
      <c r="B213" s="4" t="s">
        <v>18</v>
      </c>
      <c r="C213" s="4" t="s">
        <v>46</v>
      </c>
      <c r="D213" s="4" t="s">
        <v>30</v>
      </c>
      <c r="F213" s="4" t="s">
        <v>133</v>
      </c>
      <c r="G213" s="4" t="s">
        <v>551</v>
      </c>
      <c r="H213" s="6">
        <v>45041.36990740741</v>
      </c>
      <c r="I213" s="4">
        <v>0</v>
      </c>
      <c r="J213" s="4">
        <v>0</v>
      </c>
      <c r="K213" s="4">
        <v>6800</v>
      </c>
      <c r="L213" s="4">
        <v>6800</v>
      </c>
      <c r="M213" s="4">
        <v>2724146.4100000011</v>
      </c>
      <c r="N213" s="4">
        <v>6.8646000000000003</v>
      </c>
      <c r="O213" s="4" t="b">
        <v>1</v>
      </c>
      <c r="P213" s="4" t="s">
        <v>20</v>
      </c>
      <c r="Q213" s="4" t="str">
        <f>B213&amp;A213</f>
        <v>付款单763</v>
      </c>
    </row>
    <row r="214" spans="1:17">
      <c r="A214" s="4">
        <v>778</v>
      </c>
      <c r="B214" s="4" t="s">
        <v>26</v>
      </c>
      <c r="C214" s="4" t="s">
        <v>46</v>
      </c>
      <c r="D214" s="4" t="s">
        <v>30</v>
      </c>
      <c r="F214" s="4" t="s">
        <v>24</v>
      </c>
      <c r="G214" s="4" t="s">
        <v>41</v>
      </c>
      <c r="H214" s="6">
        <v>45042.081782407397</v>
      </c>
      <c r="I214" s="4">
        <v>2210560</v>
      </c>
      <c r="J214" s="4">
        <v>2210560</v>
      </c>
      <c r="K214" s="4">
        <v>0</v>
      </c>
      <c r="L214" s="4">
        <v>0</v>
      </c>
      <c r="M214" s="4">
        <v>4934706.41</v>
      </c>
      <c r="N214" s="4">
        <v>6.9080000000000004</v>
      </c>
      <c r="O214" s="4" t="b">
        <v>1</v>
      </c>
      <c r="P214" s="4" t="s">
        <v>20</v>
      </c>
      <c r="Q214" s="4" t="str">
        <f>B214&amp;A214</f>
        <v>收款单778</v>
      </c>
    </row>
    <row r="215" spans="1:17">
      <c r="A215" s="4">
        <v>635</v>
      </c>
      <c r="B215" s="4" t="s">
        <v>18</v>
      </c>
      <c r="C215" s="4" t="s">
        <v>46</v>
      </c>
      <c r="D215" s="4" t="s">
        <v>30</v>
      </c>
      <c r="F215" s="4" t="s">
        <v>126</v>
      </c>
      <c r="G215" s="4" t="s">
        <v>449</v>
      </c>
      <c r="H215" s="6">
        <v>45042.254004629627</v>
      </c>
      <c r="I215" s="4">
        <v>0</v>
      </c>
      <c r="J215" s="4">
        <v>0</v>
      </c>
      <c r="K215" s="4">
        <v>30922.65</v>
      </c>
      <c r="L215" s="4">
        <v>30922.65</v>
      </c>
      <c r="M215" s="4">
        <v>4903783.76</v>
      </c>
      <c r="N215" s="4">
        <v>6.8716999999999997</v>
      </c>
      <c r="O215" s="4" t="b">
        <v>1</v>
      </c>
      <c r="P215" s="4" t="s">
        <v>20</v>
      </c>
      <c r="Q215" s="4" t="str">
        <f>B215&amp;A215</f>
        <v>付款单635</v>
      </c>
    </row>
    <row r="216" spans="1:17">
      <c r="A216" s="4">
        <v>727</v>
      </c>
      <c r="B216" s="4" t="s">
        <v>18</v>
      </c>
      <c r="C216" s="4" t="s">
        <v>46</v>
      </c>
      <c r="D216" s="4" t="s">
        <v>30</v>
      </c>
      <c r="F216" s="4" t="s">
        <v>126</v>
      </c>
      <c r="G216" s="4" t="s">
        <v>281</v>
      </c>
      <c r="H216" s="6">
        <v>45042.256145833337</v>
      </c>
      <c r="I216" s="4">
        <v>0</v>
      </c>
      <c r="J216" s="4">
        <v>0</v>
      </c>
      <c r="K216" s="4">
        <v>30228</v>
      </c>
      <c r="L216" s="4">
        <v>30228</v>
      </c>
      <c r="M216" s="4">
        <v>4873555.76</v>
      </c>
      <c r="N216" s="4">
        <v>6.87</v>
      </c>
      <c r="O216" s="4" t="b">
        <v>1</v>
      </c>
      <c r="P216" s="4" t="s">
        <v>20</v>
      </c>
      <c r="Q216" s="4" t="str">
        <f>B216&amp;A216</f>
        <v>付款单727</v>
      </c>
    </row>
    <row r="217" spans="1:17">
      <c r="A217" s="4">
        <v>608</v>
      </c>
      <c r="B217" s="4" t="s">
        <v>18</v>
      </c>
      <c r="C217" s="4" t="s">
        <v>46</v>
      </c>
      <c r="D217" s="4" t="s">
        <v>30</v>
      </c>
      <c r="F217" s="4" t="s">
        <v>435</v>
      </c>
      <c r="G217" s="4" t="s">
        <v>437</v>
      </c>
      <c r="H217" s="6">
        <v>45042.271469907413</v>
      </c>
      <c r="I217" s="4">
        <v>0</v>
      </c>
      <c r="J217" s="4">
        <v>0</v>
      </c>
      <c r="K217" s="4">
        <v>10800.17</v>
      </c>
      <c r="L217" s="4">
        <v>10800.17</v>
      </c>
      <c r="M217" s="4">
        <v>4862755.59</v>
      </c>
      <c r="N217" s="4">
        <v>6.8586</v>
      </c>
      <c r="O217" s="4" t="b">
        <v>1</v>
      </c>
      <c r="P217" s="4" t="s">
        <v>20</v>
      </c>
      <c r="Q217" s="4" t="str">
        <f>B217&amp;A217</f>
        <v>付款单608</v>
      </c>
    </row>
    <row r="218" spans="1:17">
      <c r="A218" s="4">
        <v>630</v>
      </c>
      <c r="B218" s="4" t="s">
        <v>18</v>
      </c>
      <c r="C218" s="4" t="s">
        <v>46</v>
      </c>
      <c r="D218" s="4" t="s">
        <v>30</v>
      </c>
      <c r="F218" s="4" t="s">
        <v>126</v>
      </c>
      <c r="G218" s="4" t="s">
        <v>449</v>
      </c>
      <c r="H218" s="6">
        <v>45042.271655092591</v>
      </c>
      <c r="I218" s="4">
        <v>0</v>
      </c>
      <c r="J218" s="4">
        <v>0</v>
      </c>
      <c r="K218" s="4">
        <v>30922.65</v>
      </c>
      <c r="L218" s="4">
        <v>30922.65</v>
      </c>
      <c r="M218" s="4">
        <v>4831832.9399999985</v>
      </c>
      <c r="N218" s="4">
        <v>6.8716999999999997</v>
      </c>
      <c r="O218" s="4" t="b">
        <v>1</v>
      </c>
      <c r="P218" s="4" t="s">
        <v>20</v>
      </c>
      <c r="Q218" s="4" t="str">
        <f>B218&amp;A218</f>
        <v>付款单630</v>
      </c>
    </row>
    <row r="219" spans="1:17">
      <c r="A219" s="4">
        <v>661</v>
      </c>
      <c r="B219" s="4" t="s">
        <v>18</v>
      </c>
      <c r="C219" s="4" t="s">
        <v>46</v>
      </c>
      <c r="D219" s="4" t="s">
        <v>30</v>
      </c>
      <c r="F219" s="4" t="s">
        <v>34</v>
      </c>
      <c r="G219" s="4" t="s">
        <v>483</v>
      </c>
      <c r="H219" s="6">
        <v>45042.302048611113</v>
      </c>
      <c r="I219" s="4">
        <v>0</v>
      </c>
      <c r="J219" s="4">
        <v>0</v>
      </c>
      <c r="K219" s="4">
        <v>1943.94</v>
      </c>
      <c r="L219" s="4">
        <v>1943.94</v>
      </c>
      <c r="M219" s="4">
        <v>4829888.9999999991</v>
      </c>
      <c r="N219" s="4">
        <v>6.8716999999999997</v>
      </c>
      <c r="O219" s="4" t="b">
        <v>1</v>
      </c>
      <c r="P219" s="4" t="s">
        <v>20</v>
      </c>
      <c r="Q219" s="4" t="str">
        <f>B219&amp;A219</f>
        <v>付款单661</v>
      </c>
    </row>
    <row r="220" spans="1:17">
      <c r="A220" s="4">
        <v>661</v>
      </c>
      <c r="B220" s="4" t="s">
        <v>18</v>
      </c>
      <c r="C220" s="4" t="s">
        <v>46</v>
      </c>
      <c r="D220" s="4" t="s">
        <v>30</v>
      </c>
      <c r="F220" s="4" t="s">
        <v>164</v>
      </c>
      <c r="G220" s="4" t="s">
        <v>484</v>
      </c>
      <c r="H220" s="6">
        <v>45042.302048611113</v>
      </c>
      <c r="I220" s="4">
        <v>0</v>
      </c>
      <c r="J220" s="4">
        <v>0</v>
      </c>
      <c r="K220" s="4">
        <v>300</v>
      </c>
      <c r="L220" s="4">
        <v>300</v>
      </c>
      <c r="M220" s="4">
        <v>4829588.9999999991</v>
      </c>
      <c r="N220" s="4">
        <v>6.8716999999999997</v>
      </c>
      <c r="O220" s="4" t="b">
        <v>1</v>
      </c>
      <c r="P220" s="4" t="s">
        <v>20</v>
      </c>
      <c r="Q220" s="4" t="str">
        <f>B220&amp;A220</f>
        <v>付款单661</v>
      </c>
    </row>
    <row r="221" spans="1:17">
      <c r="A221" s="4">
        <v>656</v>
      </c>
      <c r="B221" s="4" t="s">
        <v>18</v>
      </c>
      <c r="C221" s="4" t="s">
        <v>46</v>
      </c>
      <c r="D221" s="4" t="s">
        <v>30</v>
      </c>
      <c r="F221" s="4" t="s">
        <v>126</v>
      </c>
      <c r="G221" s="4" t="s">
        <v>477</v>
      </c>
      <c r="H221" s="6">
        <v>45042.339274328697</v>
      </c>
      <c r="I221" s="4">
        <v>0</v>
      </c>
      <c r="J221" s="4">
        <v>0</v>
      </c>
      <c r="K221" s="4">
        <v>30922.65</v>
      </c>
      <c r="L221" s="4">
        <v>30922.65</v>
      </c>
      <c r="M221" s="4">
        <v>4798666.3499999987</v>
      </c>
      <c r="N221" s="4">
        <v>6.8716999999999997</v>
      </c>
      <c r="O221" s="4" t="b">
        <v>1</v>
      </c>
      <c r="P221" s="4" t="s">
        <v>20</v>
      </c>
      <c r="Q221" s="4" t="str">
        <f>B221&amp;A221</f>
        <v>付款单656</v>
      </c>
    </row>
    <row r="222" spans="1:17">
      <c r="A222" s="4">
        <v>82</v>
      </c>
      <c r="B222" s="4" t="s">
        <v>885</v>
      </c>
      <c r="C222" s="4" t="s">
        <v>46</v>
      </c>
      <c r="D222" s="4" t="s">
        <v>30</v>
      </c>
      <c r="F222" s="4" t="s">
        <v>61</v>
      </c>
      <c r="G222" s="4" t="s">
        <v>969</v>
      </c>
      <c r="H222" s="6">
        <v>45044.077986111108</v>
      </c>
      <c r="I222" s="4">
        <v>0</v>
      </c>
      <c r="J222" s="4">
        <v>0</v>
      </c>
      <c r="K222" s="4">
        <v>12</v>
      </c>
      <c r="L222" s="4">
        <v>12</v>
      </c>
      <c r="M222" s="4">
        <v>4798654.3499999987</v>
      </c>
      <c r="N222" s="4">
        <v>1</v>
      </c>
      <c r="O222" s="4" t="b">
        <v>1</v>
      </c>
      <c r="P222" s="4" t="s">
        <v>20</v>
      </c>
      <c r="Q222" s="4" t="str">
        <f>B222&amp;A222</f>
        <v>报销单82</v>
      </c>
    </row>
    <row r="223" spans="1:17">
      <c r="A223" s="4">
        <v>82</v>
      </c>
      <c r="B223" s="4" t="s">
        <v>885</v>
      </c>
      <c r="C223" s="4" t="s">
        <v>46</v>
      </c>
      <c r="D223" s="4" t="s">
        <v>30</v>
      </c>
      <c r="F223" s="4" t="s">
        <v>891</v>
      </c>
      <c r="G223" s="4" t="s">
        <v>970</v>
      </c>
      <c r="H223" s="6">
        <v>45044.077986111108</v>
      </c>
      <c r="I223" s="4">
        <v>0</v>
      </c>
      <c r="J223" s="4">
        <v>0</v>
      </c>
      <c r="K223" s="4">
        <v>81</v>
      </c>
      <c r="L223" s="4">
        <v>81</v>
      </c>
      <c r="M223" s="4">
        <v>4798573.3499999987</v>
      </c>
      <c r="N223" s="4">
        <v>1</v>
      </c>
      <c r="O223" s="4" t="b">
        <v>1</v>
      </c>
      <c r="P223" s="4" t="s">
        <v>20</v>
      </c>
      <c r="Q223" s="4" t="str">
        <f>B223&amp;A223</f>
        <v>报销单82</v>
      </c>
    </row>
    <row r="224" spans="1:17">
      <c r="A224" s="4">
        <v>81</v>
      </c>
      <c r="B224" s="4" t="s">
        <v>885</v>
      </c>
      <c r="C224" s="4" t="s">
        <v>46</v>
      </c>
      <c r="D224" s="4" t="s">
        <v>30</v>
      </c>
      <c r="F224" s="4" t="s">
        <v>696</v>
      </c>
      <c r="G224" s="4" t="s">
        <v>966</v>
      </c>
      <c r="H224" s="6">
        <v>45044.080312500002</v>
      </c>
      <c r="I224" s="4">
        <v>0</v>
      </c>
      <c r="J224" s="4">
        <v>0</v>
      </c>
      <c r="K224" s="4">
        <v>99908.99</v>
      </c>
      <c r="L224" s="4">
        <v>99908.99</v>
      </c>
      <c r="M224" s="4">
        <v>4698664.3599999975</v>
      </c>
      <c r="N224" s="4">
        <v>1</v>
      </c>
      <c r="O224" s="4" t="b">
        <v>1</v>
      </c>
      <c r="P224" s="4" t="s">
        <v>20</v>
      </c>
      <c r="Q224" s="4" t="str">
        <f>B224&amp;A224</f>
        <v>报销单81</v>
      </c>
    </row>
    <row r="225" spans="1:17">
      <c r="A225" s="4">
        <v>81</v>
      </c>
      <c r="B225" s="4" t="s">
        <v>885</v>
      </c>
      <c r="C225" s="4" t="s">
        <v>46</v>
      </c>
      <c r="D225" s="4" t="s">
        <v>30</v>
      </c>
      <c r="F225" s="4" t="s">
        <v>696</v>
      </c>
      <c r="G225" s="4" t="s">
        <v>967</v>
      </c>
      <c r="H225" s="6">
        <v>45044.080312500002</v>
      </c>
      <c r="I225" s="4">
        <v>0</v>
      </c>
      <c r="J225" s="4">
        <v>0</v>
      </c>
      <c r="K225" s="4">
        <v>13839.06</v>
      </c>
      <c r="L225" s="4">
        <v>13839.06</v>
      </c>
      <c r="M225" s="4">
        <v>4684825.2999999989</v>
      </c>
      <c r="N225" s="4">
        <v>1</v>
      </c>
      <c r="O225" s="4" t="b">
        <v>1</v>
      </c>
      <c r="P225" s="4" t="s">
        <v>20</v>
      </c>
      <c r="Q225" s="4" t="str">
        <f>B225&amp;A225</f>
        <v>报销单81</v>
      </c>
    </row>
    <row r="226" spans="1:17">
      <c r="A226" s="4">
        <v>81</v>
      </c>
      <c r="B226" s="4" t="s">
        <v>885</v>
      </c>
      <c r="C226" s="4" t="s">
        <v>46</v>
      </c>
      <c r="D226" s="4" t="s">
        <v>30</v>
      </c>
      <c r="F226" s="4" t="s">
        <v>696</v>
      </c>
      <c r="G226" s="4" t="s">
        <v>968</v>
      </c>
      <c r="H226" s="6">
        <v>45044.080312500002</v>
      </c>
      <c r="I226" s="4">
        <v>0</v>
      </c>
      <c r="J226" s="4">
        <v>0</v>
      </c>
      <c r="K226" s="4">
        <v>28161.71</v>
      </c>
      <c r="L226" s="4">
        <v>28161.71</v>
      </c>
      <c r="M226" s="4">
        <v>4656663.5899999989</v>
      </c>
      <c r="N226" s="4">
        <v>1</v>
      </c>
      <c r="O226" s="4" t="b">
        <v>1</v>
      </c>
      <c r="P226" s="4" t="s">
        <v>20</v>
      </c>
      <c r="Q226" s="4" t="str">
        <f>B226&amp;A226</f>
        <v>报销单81</v>
      </c>
    </row>
    <row r="227" spans="1:17">
      <c r="A227" s="4">
        <v>80</v>
      </c>
      <c r="B227" s="4" t="s">
        <v>885</v>
      </c>
      <c r="C227" s="4" t="s">
        <v>46</v>
      </c>
      <c r="D227" s="4" t="s">
        <v>30</v>
      </c>
      <c r="F227" s="4" t="s">
        <v>61</v>
      </c>
      <c r="G227" s="4" t="s">
        <v>963</v>
      </c>
      <c r="H227" s="6">
        <v>45044.080995370372</v>
      </c>
      <c r="I227" s="4">
        <v>0</v>
      </c>
      <c r="J227" s="4">
        <v>0</v>
      </c>
      <c r="K227" s="4">
        <v>48.98</v>
      </c>
      <c r="L227" s="4">
        <v>48.98</v>
      </c>
      <c r="M227" s="4">
        <v>4656614.6099999975</v>
      </c>
      <c r="N227" s="4">
        <v>1</v>
      </c>
      <c r="O227" s="4" t="b">
        <v>1</v>
      </c>
      <c r="P227" s="4" t="s">
        <v>20</v>
      </c>
      <c r="Q227" s="4" t="str">
        <f>B227&amp;A227</f>
        <v>报销单80</v>
      </c>
    </row>
    <row r="228" spans="1:17">
      <c r="A228" s="4">
        <v>80</v>
      </c>
      <c r="B228" s="4" t="s">
        <v>885</v>
      </c>
      <c r="C228" s="4" t="s">
        <v>46</v>
      </c>
      <c r="D228" s="4" t="s">
        <v>30</v>
      </c>
      <c r="F228" s="4" t="s">
        <v>61</v>
      </c>
      <c r="G228" s="4" t="s">
        <v>912</v>
      </c>
      <c r="H228" s="6">
        <v>45044.080995370372</v>
      </c>
      <c r="I228" s="4">
        <v>0</v>
      </c>
      <c r="J228" s="4">
        <v>0</v>
      </c>
      <c r="K228" s="4">
        <v>123.8</v>
      </c>
      <c r="L228" s="4">
        <v>123.8</v>
      </c>
      <c r="M228" s="4">
        <v>4656490.8099999987</v>
      </c>
      <c r="N228" s="4">
        <v>1</v>
      </c>
      <c r="O228" s="4" t="b">
        <v>1</v>
      </c>
      <c r="P228" s="4" t="s">
        <v>20</v>
      </c>
      <c r="Q228" s="4" t="str">
        <f>B228&amp;A228</f>
        <v>报销单80</v>
      </c>
    </row>
    <row r="229" spans="1:17">
      <c r="A229" s="4">
        <v>80</v>
      </c>
      <c r="B229" s="4" t="s">
        <v>885</v>
      </c>
      <c r="C229" s="4" t="s">
        <v>46</v>
      </c>
      <c r="D229" s="4" t="s">
        <v>30</v>
      </c>
      <c r="F229" s="4" t="s">
        <v>61</v>
      </c>
      <c r="G229" s="4" t="s">
        <v>912</v>
      </c>
      <c r="H229" s="6">
        <v>45044.080995370372</v>
      </c>
      <c r="I229" s="4">
        <v>0</v>
      </c>
      <c r="J229" s="4">
        <v>0</v>
      </c>
      <c r="K229" s="4">
        <v>120.62</v>
      </c>
      <c r="L229" s="4">
        <v>120.62</v>
      </c>
      <c r="M229" s="4">
        <v>4656370.1899999985</v>
      </c>
      <c r="N229" s="4">
        <v>1</v>
      </c>
      <c r="O229" s="4" t="b">
        <v>1</v>
      </c>
      <c r="P229" s="4" t="s">
        <v>20</v>
      </c>
      <c r="Q229" s="4" t="str">
        <f>B229&amp;A229</f>
        <v>报销单80</v>
      </c>
    </row>
    <row r="230" spans="1:17">
      <c r="A230" s="4">
        <v>80</v>
      </c>
      <c r="B230" s="4" t="s">
        <v>885</v>
      </c>
      <c r="C230" s="4" t="s">
        <v>46</v>
      </c>
      <c r="D230" s="4" t="s">
        <v>30</v>
      </c>
      <c r="F230" s="4" t="s">
        <v>696</v>
      </c>
      <c r="G230" s="4" t="s">
        <v>964</v>
      </c>
      <c r="H230" s="6">
        <v>45044.080995370372</v>
      </c>
      <c r="I230" s="4">
        <v>0</v>
      </c>
      <c r="J230" s="4">
        <v>0</v>
      </c>
      <c r="K230" s="4">
        <v>122.28</v>
      </c>
      <c r="L230" s="4">
        <v>122.28</v>
      </c>
      <c r="M230" s="4">
        <v>4656247.9099999983</v>
      </c>
      <c r="N230" s="4">
        <v>1</v>
      </c>
      <c r="O230" s="4" t="b">
        <v>1</v>
      </c>
      <c r="P230" s="4" t="s">
        <v>20</v>
      </c>
      <c r="Q230" s="4" t="str">
        <f>B230&amp;A230</f>
        <v>报销单80</v>
      </c>
    </row>
    <row r="231" spans="1:17">
      <c r="A231" s="4">
        <v>80</v>
      </c>
      <c r="B231" s="4" t="s">
        <v>885</v>
      </c>
      <c r="C231" s="4" t="s">
        <v>46</v>
      </c>
      <c r="D231" s="4" t="s">
        <v>30</v>
      </c>
      <c r="F231" s="4" t="s">
        <v>696</v>
      </c>
      <c r="G231" s="4" t="s">
        <v>965</v>
      </c>
      <c r="H231" s="6">
        <v>45044.080995370372</v>
      </c>
      <c r="I231" s="4">
        <v>0</v>
      </c>
      <c r="J231" s="4">
        <v>0</v>
      </c>
      <c r="K231" s="4">
        <v>500</v>
      </c>
      <c r="L231" s="4">
        <v>500</v>
      </c>
      <c r="M231" s="4">
        <v>4655747.9099999983</v>
      </c>
      <c r="N231" s="4">
        <v>1</v>
      </c>
      <c r="O231" s="4" t="b">
        <v>1</v>
      </c>
      <c r="P231" s="4" t="s">
        <v>20</v>
      </c>
      <c r="Q231" s="4" t="str">
        <f>B231&amp;A231</f>
        <v>报销单80</v>
      </c>
    </row>
    <row r="232" spans="1:17">
      <c r="A232" s="4">
        <v>773</v>
      </c>
      <c r="B232" s="4" t="s">
        <v>18</v>
      </c>
      <c r="C232" s="4" t="s">
        <v>46</v>
      </c>
      <c r="D232" s="4" t="s">
        <v>30</v>
      </c>
      <c r="F232" s="4" t="s">
        <v>88</v>
      </c>
      <c r="G232" s="4" t="s">
        <v>558</v>
      </c>
      <c r="H232" s="6">
        <v>45044.119363425933</v>
      </c>
      <c r="I232" s="4">
        <v>0</v>
      </c>
      <c r="J232" s="4">
        <v>0</v>
      </c>
      <c r="K232" s="4">
        <v>89688.54</v>
      </c>
      <c r="L232" s="4">
        <v>89688.54</v>
      </c>
      <c r="M232" s="4">
        <v>4566059.3699999982</v>
      </c>
      <c r="N232" s="4">
        <v>6.87</v>
      </c>
      <c r="O232" s="4" t="b">
        <v>1</v>
      </c>
      <c r="P232" s="4" t="s">
        <v>20</v>
      </c>
      <c r="Q232" s="4" t="str">
        <f>B232&amp;A232</f>
        <v>付款单773</v>
      </c>
    </row>
    <row r="233" spans="1:17">
      <c r="A233" s="4">
        <v>725</v>
      </c>
      <c r="B233" s="4" t="s">
        <v>18</v>
      </c>
      <c r="C233" s="4" t="s">
        <v>46</v>
      </c>
      <c r="D233" s="4" t="s">
        <v>30</v>
      </c>
      <c r="F233" s="4" t="s">
        <v>126</v>
      </c>
      <c r="G233" s="4" t="s">
        <v>281</v>
      </c>
      <c r="H233" s="6">
        <v>45044.132037037038</v>
      </c>
      <c r="I233" s="4">
        <v>0</v>
      </c>
      <c r="J233" s="4">
        <v>0</v>
      </c>
      <c r="K233" s="4">
        <v>30000</v>
      </c>
      <c r="L233" s="4">
        <v>30000</v>
      </c>
      <c r="M233" s="4">
        <v>4536059.3699999982</v>
      </c>
      <c r="N233" s="4">
        <v>6.8716999999999997</v>
      </c>
      <c r="O233" s="4" t="b">
        <v>1</v>
      </c>
      <c r="P233" s="4" t="s">
        <v>20</v>
      </c>
      <c r="Q233" s="4" t="str">
        <f>B233&amp;A233</f>
        <v>付款单725</v>
      </c>
    </row>
    <row r="234" spans="1:17">
      <c r="A234" s="4">
        <v>65</v>
      </c>
      <c r="B234" s="4" t="s">
        <v>885</v>
      </c>
      <c r="C234" s="4" t="s">
        <v>46</v>
      </c>
      <c r="D234" s="4" t="s">
        <v>30</v>
      </c>
      <c r="F234" s="4" t="s">
        <v>889</v>
      </c>
      <c r="G234" s="4" t="s">
        <v>952</v>
      </c>
      <c r="H234" s="6">
        <v>45044.275774259258</v>
      </c>
      <c r="I234" s="4">
        <v>0</v>
      </c>
      <c r="J234" s="4">
        <v>0</v>
      </c>
      <c r="K234" s="4">
        <v>381</v>
      </c>
      <c r="L234" s="4">
        <v>381</v>
      </c>
      <c r="M234" s="4">
        <v>4535678.3699999982</v>
      </c>
      <c r="N234" s="4">
        <v>1</v>
      </c>
      <c r="O234" s="4" t="b">
        <v>1</v>
      </c>
      <c r="P234" s="4" t="s">
        <v>20</v>
      </c>
      <c r="Q234" s="4" t="str">
        <f>B234&amp;A234</f>
        <v>报销单65</v>
      </c>
    </row>
    <row r="235" spans="1:17">
      <c r="A235" s="4">
        <v>65</v>
      </c>
      <c r="B235" s="4" t="s">
        <v>885</v>
      </c>
      <c r="C235" s="4" t="s">
        <v>46</v>
      </c>
      <c r="D235" s="4" t="s">
        <v>30</v>
      </c>
      <c r="F235" s="4" t="s">
        <v>883</v>
      </c>
      <c r="G235" s="4" t="s">
        <v>953</v>
      </c>
      <c r="H235" s="6">
        <v>45044.275774259258</v>
      </c>
      <c r="I235" s="4">
        <v>0</v>
      </c>
      <c r="J235" s="4">
        <v>0</v>
      </c>
      <c r="K235" s="4">
        <v>9393</v>
      </c>
      <c r="L235" s="4">
        <v>9393</v>
      </c>
      <c r="M235" s="4">
        <v>4526285.3699999982</v>
      </c>
      <c r="N235" s="4">
        <v>1</v>
      </c>
      <c r="O235" s="4" t="b">
        <v>1</v>
      </c>
      <c r="P235" s="4" t="s">
        <v>20</v>
      </c>
      <c r="Q235" s="4" t="str">
        <f>B235&amp;A235</f>
        <v>报销单65</v>
      </c>
    </row>
    <row r="236" spans="1:17">
      <c r="A236" s="4">
        <v>814</v>
      </c>
      <c r="B236" s="4" t="s">
        <v>18</v>
      </c>
      <c r="C236" s="4" t="s">
        <v>46</v>
      </c>
      <c r="D236" s="4" t="s">
        <v>30</v>
      </c>
      <c r="F236" s="4" t="s">
        <v>86</v>
      </c>
      <c r="G236" s="4" t="s">
        <v>570</v>
      </c>
      <c r="H236" s="6">
        <v>45050.293009259258</v>
      </c>
      <c r="I236" s="4">
        <v>0</v>
      </c>
      <c r="J236" s="4">
        <v>0</v>
      </c>
      <c r="K236" s="4">
        <v>10000</v>
      </c>
      <c r="L236" s="4">
        <v>10000</v>
      </c>
      <c r="M236" s="4">
        <v>4516285.3699999982</v>
      </c>
      <c r="N236" s="4">
        <v>6.9204999999999997</v>
      </c>
      <c r="O236" s="4" t="b">
        <v>1</v>
      </c>
      <c r="P236" s="4" t="s">
        <v>20</v>
      </c>
      <c r="Q236" s="4" t="str">
        <f>B236&amp;A236</f>
        <v>付款单814</v>
      </c>
    </row>
    <row r="237" spans="1:17">
      <c r="A237" s="4">
        <v>814</v>
      </c>
      <c r="B237" s="4" t="s">
        <v>18</v>
      </c>
      <c r="C237" s="4" t="s">
        <v>46</v>
      </c>
      <c r="D237" s="4" t="s">
        <v>30</v>
      </c>
      <c r="F237" s="4" t="s">
        <v>86</v>
      </c>
      <c r="G237" s="4" t="s">
        <v>571</v>
      </c>
      <c r="H237" s="6">
        <v>45050.293009259258</v>
      </c>
      <c r="I237" s="4">
        <v>0</v>
      </c>
      <c r="J237" s="4">
        <v>0</v>
      </c>
      <c r="K237" s="4">
        <v>2000</v>
      </c>
      <c r="L237" s="4">
        <v>2000</v>
      </c>
      <c r="M237" s="4">
        <v>4514285.3699999982</v>
      </c>
      <c r="N237" s="4">
        <v>6.9204999999999997</v>
      </c>
      <c r="O237" s="4" t="b">
        <v>1</v>
      </c>
      <c r="P237" s="4" t="s">
        <v>20</v>
      </c>
      <c r="Q237" s="4" t="str">
        <f>B237&amp;A237</f>
        <v>付款单814</v>
      </c>
    </row>
    <row r="238" spans="1:17">
      <c r="A238" s="4">
        <v>696</v>
      </c>
      <c r="B238" s="4" t="s">
        <v>18</v>
      </c>
      <c r="C238" s="4" t="s">
        <v>46</v>
      </c>
      <c r="D238" s="4" t="s">
        <v>30</v>
      </c>
      <c r="F238" s="4" t="s">
        <v>168</v>
      </c>
      <c r="G238" s="4" t="s">
        <v>507</v>
      </c>
      <c r="H238" s="6">
        <v>45050.299768518518</v>
      </c>
      <c r="I238" s="4">
        <v>0</v>
      </c>
      <c r="J238" s="4">
        <v>0</v>
      </c>
      <c r="K238" s="4">
        <v>128805.75999999999</v>
      </c>
      <c r="L238" s="4">
        <v>128805.75999999999</v>
      </c>
      <c r="M238" s="4">
        <v>4385479.6099999975</v>
      </c>
      <c r="N238" s="4">
        <v>7.0964999999999998</v>
      </c>
      <c r="O238" s="4" t="b">
        <v>1</v>
      </c>
      <c r="P238" s="4" t="s">
        <v>20</v>
      </c>
      <c r="Q238" s="4" t="str">
        <f>B238&amp;A238</f>
        <v>付款单696</v>
      </c>
    </row>
    <row r="239" spans="1:17">
      <c r="A239" s="4">
        <v>905</v>
      </c>
      <c r="B239" s="4" t="s">
        <v>26</v>
      </c>
      <c r="C239" s="4" t="s">
        <v>46</v>
      </c>
      <c r="D239" s="4" t="s">
        <v>30</v>
      </c>
      <c r="F239" s="4" t="s">
        <v>24</v>
      </c>
      <c r="G239" s="4" t="s">
        <v>41</v>
      </c>
      <c r="H239" s="6">
        <v>45052.084664351853</v>
      </c>
      <c r="I239" s="4">
        <v>3353872</v>
      </c>
      <c r="J239" s="4">
        <v>3353872</v>
      </c>
      <c r="K239" s="4">
        <v>0</v>
      </c>
      <c r="L239" s="4">
        <v>0</v>
      </c>
      <c r="M239" s="4">
        <v>7739351.6099999975</v>
      </c>
      <c r="N239" s="4">
        <v>6.9151999999999996</v>
      </c>
      <c r="O239" s="4" t="b">
        <v>1</v>
      </c>
      <c r="P239" s="4" t="s">
        <v>20</v>
      </c>
      <c r="Q239" s="4" t="str">
        <f>B239&amp;A239</f>
        <v>收款单905</v>
      </c>
    </row>
    <row r="240" spans="1:17">
      <c r="A240" s="4">
        <v>85</v>
      </c>
      <c r="B240" s="4" t="s">
        <v>885</v>
      </c>
      <c r="C240" s="4" t="s">
        <v>46</v>
      </c>
      <c r="D240" s="4" t="s">
        <v>30</v>
      </c>
      <c r="F240" s="4" t="s">
        <v>696</v>
      </c>
      <c r="G240" s="4" t="s">
        <v>972</v>
      </c>
      <c r="H240" s="6">
        <v>45054.127314814818</v>
      </c>
      <c r="I240" s="4">
        <v>0</v>
      </c>
      <c r="J240" s="4">
        <v>0</v>
      </c>
      <c r="K240" s="4">
        <v>4500</v>
      </c>
      <c r="L240" s="4">
        <v>4500</v>
      </c>
      <c r="M240" s="4">
        <v>7734851.6099999975</v>
      </c>
      <c r="N240" s="4">
        <v>1</v>
      </c>
      <c r="O240" s="4" t="b">
        <v>1</v>
      </c>
      <c r="P240" s="4" t="s">
        <v>20</v>
      </c>
      <c r="Q240" s="4" t="str">
        <f>B240&amp;A240</f>
        <v>报销单85</v>
      </c>
    </row>
    <row r="241" spans="1:17">
      <c r="A241" s="4">
        <v>85</v>
      </c>
      <c r="B241" s="4" t="s">
        <v>885</v>
      </c>
      <c r="C241" s="4" t="s">
        <v>46</v>
      </c>
      <c r="D241" s="4" t="s">
        <v>30</v>
      </c>
      <c r="F241" s="4" t="s">
        <v>696</v>
      </c>
      <c r="G241" s="4" t="s">
        <v>973</v>
      </c>
      <c r="H241" s="6">
        <v>45054.127314814818</v>
      </c>
      <c r="I241" s="4">
        <v>0</v>
      </c>
      <c r="J241" s="4">
        <v>0</v>
      </c>
      <c r="K241" s="4">
        <v>3900</v>
      </c>
      <c r="L241" s="4">
        <v>3900</v>
      </c>
      <c r="M241" s="4">
        <v>7730951.6099999975</v>
      </c>
      <c r="N241" s="4">
        <v>1</v>
      </c>
      <c r="O241" s="4" t="b">
        <v>1</v>
      </c>
      <c r="P241" s="4" t="s">
        <v>20</v>
      </c>
      <c r="Q241" s="4" t="str">
        <f>B241&amp;A241</f>
        <v>报销单85</v>
      </c>
    </row>
    <row r="242" spans="1:17">
      <c r="A242" s="4">
        <v>848</v>
      </c>
      <c r="B242" s="4" t="s">
        <v>18</v>
      </c>
      <c r="C242" s="4" t="s">
        <v>46</v>
      </c>
      <c r="D242" s="4" t="s">
        <v>30</v>
      </c>
      <c r="F242" s="4" t="s">
        <v>126</v>
      </c>
      <c r="G242" s="4" t="s">
        <v>281</v>
      </c>
      <c r="H242" s="6">
        <v>45054.128368055557</v>
      </c>
      <c r="I242" s="4">
        <v>0</v>
      </c>
      <c r="J242" s="4">
        <v>0</v>
      </c>
      <c r="K242" s="4">
        <v>30000</v>
      </c>
      <c r="L242" s="4">
        <v>30000</v>
      </c>
      <c r="M242" s="4">
        <v>7700951.6099999975</v>
      </c>
      <c r="N242" s="4">
        <v>6.9240000000000004</v>
      </c>
      <c r="O242" s="4" t="b">
        <v>1</v>
      </c>
      <c r="P242" s="4" t="s">
        <v>20</v>
      </c>
      <c r="Q242" s="4" t="str">
        <f>B242&amp;A242</f>
        <v>付款单848</v>
      </c>
    </row>
    <row r="243" spans="1:17">
      <c r="A243" s="4">
        <v>794</v>
      </c>
      <c r="B243" s="4" t="s">
        <v>18</v>
      </c>
      <c r="C243" s="4" t="s">
        <v>46</v>
      </c>
      <c r="D243" s="4" t="s">
        <v>30</v>
      </c>
      <c r="F243" s="4" t="s">
        <v>168</v>
      </c>
      <c r="G243" s="4" t="s">
        <v>566</v>
      </c>
      <c r="H243" s="6">
        <v>45054.290567129632</v>
      </c>
      <c r="I243" s="4">
        <v>0</v>
      </c>
      <c r="J243" s="4">
        <v>0</v>
      </c>
      <c r="K243" s="4">
        <v>146697</v>
      </c>
      <c r="L243" s="4">
        <v>146697</v>
      </c>
      <c r="M243" s="4">
        <v>7554254.6099999975</v>
      </c>
      <c r="N243" s="4">
        <v>6.9215</v>
      </c>
      <c r="O243" s="4" t="b">
        <v>1</v>
      </c>
      <c r="P243" s="4" t="s">
        <v>20</v>
      </c>
      <c r="Q243" s="4" t="str">
        <f>B243&amp;A243</f>
        <v>付款单794</v>
      </c>
    </row>
    <row r="244" spans="1:17">
      <c r="A244" s="4">
        <v>846</v>
      </c>
      <c r="B244" s="4" t="s">
        <v>18</v>
      </c>
      <c r="C244" s="4" t="s">
        <v>46</v>
      </c>
      <c r="D244" s="4" t="s">
        <v>30</v>
      </c>
      <c r="F244" s="4" t="s">
        <v>90</v>
      </c>
      <c r="G244" s="4" t="s">
        <v>586</v>
      </c>
      <c r="H244" s="6">
        <v>45054.315324074072</v>
      </c>
      <c r="I244" s="4">
        <v>0</v>
      </c>
      <c r="J244" s="4">
        <v>0</v>
      </c>
      <c r="K244" s="4">
        <v>30000</v>
      </c>
      <c r="L244" s="4">
        <v>30000</v>
      </c>
      <c r="M244" s="4">
        <v>7524254.6099999975</v>
      </c>
      <c r="N244" s="4">
        <v>6.9204999999999997</v>
      </c>
      <c r="O244" s="4" t="b">
        <v>1</v>
      </c>
      <c r="P244" s="4" t="s">
        <v>20</v>
      </c>
      <c r="Q244" s="4" t="str">
        <f>B244&amp;A244</f>
        <v>付款单846</v>
      </c>
    </row>
    <row r="245" spans="1:17">
      <c r="A245" s="4">
        <v>788</v>
      </c>
      <c r="B245" s="4" t="s">
        <v>18</v>
      </c>
      <c r="C245" s="4" t="s">
        <v>46</v>
      </c>
      <c r="D245" s="4" t="s">
        <v>30</v>
      </c>
      <c r="F245" s="4" t="s">
        <v>168</v>
      </c>
      <c r="G245" s="4" t="s">
        <v>566</v>
      </c>
      <c r="H245" s="6">
        <v>45054.323483796303</v>
      </c>
      <c r="I245" s="4">
        <v>0</v>
      </c>
      <c r="J245" s="4">
        <v>0</v>
      </c>
      <c r="K245" s="4">
        <v>146697</v>
      </c>
      <c r="L245" s="4">
        <v>146697</v>
      </c>
      <c r="M245" s="4">
        <v>7377557.6099999975</v>
      </c>
      <c r="N245" s="4">
        <v>6.9215</v>
      </c>
      <c r="O245" s="4" t="b">
        <v>1</v>
      </c>
      <c r="P245" s="4" t="s">
        <v>20</v>
      </c>
      <c r="Q245" s="4" t="str">
        <f>B245&amp;A245</f>
        <v>付款单788</v>
      </c>
    </row>
    <row r="246" spans="1:17">
      <c r="A246" s="4">
        <v>907</v>
      </c>
      <c r="B246" s="4" t="s">
        <v>26</v>
      </c>
      <c r="C246" s="4" t="s">
        <v>46</v>
      </c>
      <c r="D246" s="4" t="s">
        <v>30</v>
      </c>
      <c r="F246" s="4" t="s">
        <v>24</v>
      </c>
      <c r="G246" s="4" t="s">
        <v>41</v>
      </c>
      <c r="H246" s="6">
        <v>45055.084085648137</v>
      </c>
      <c r="I246" s="4">
        <v>3244696</v>
      </c>
      <c r="J246" s="4">
        <v>3244696</v>
      </c>
      <c r="K246" s="4">
        <v>0</v>
      </c>
      <c r="L246" s="4">
        <v>0</v>
      </c>
      <c r="M246" s="4">
        <v>10622253.609999999</v>
      </c>
      <c r="N246" s="4">
        <v>6.9382999999999999</v>
      </c>
      <c r="O246" s="4" t="b">
        <v>1</v>
      </c>
      <c r="P246" s="4" t="s">
        <v>20</v>
      </c>
      <c r="Q246" s="4" t="str">
        <f>B246&amp;A246</f>
        <v>收款单907</v>
      </c>
    </row>
    <row r="247" spans="1:17">
      <c r="A247" s="4">
        <v>918</v>
      </c>
      <c r="B247" s="4" t="s">
        <v>26</v>
      </c>
      <c r="C247" s="4" t="s">
        <v>46</v>
      </c>
      <c r="D247" s="4" t="s">
        <v>30</v>
      </c>
      <c r="F247" s="4" t="s">
        <v>48</v>
      </c>
      <c r="G247" s="4" t="s">
        <v>625</v>
      </c>
      <c r="H247" s="6">
        <v>45055.290254629632</v>
      </c>
      <c r="I247" s="4">
        <v>6516.48</v>
      </c>
      <c r="J247" s="4">
        <v>6516.48</v>
      </c>
      <c r="K247" s="4">
        <v>0</v>
      </c>
      <c r="L247" s="4">
        <v>0</v>
      </c>
      <c r="M247" s="4">
        <v>10628770.09</v>
      </c>
      <c r="N247" s="4">
        <v>6.9157999999999999</v>
      </c>
      <c r="O247" s="4" t="b">
        <v>1</v>
      </c>
      <c r="P247" s="4" t="s">
        <v>20</v>
      </c>
      <c r="Q247" s="4" t="str">
        <f>B247&amp;A247</f>
        <v>收款单918</v>
      </c>
    </row>
    <row r="248" spans="1:17">
      <c r="A248" s="4">
        <v>94</v>
      </c>
      <c r="B248" s="4" t="s">
        <v>885</v>
      </c>
      <c r="C248" s="4" t="s">
        <v>46</v>
      </c>
      <c r="D248" s="4" t="s">
        <v>30</v>
      </c>
      <c r="F248" s="4" t="s">
        <v>978</v>
      </c>
      <c r="G248" s="4" t="s">
        <v>979</v>
      </c>
      <c r="H248" s="6">
        <v>45056.337581018517</v>
      </c>
      <c r="I248" s="4">
        <v>0</v>
      </c>
      <c r="J248" s="4">
        <v>0</v>
      </c>
      <c r="K248" s="4">
        <v>127125</v>
      </c>
      <c r="L248" s="4">
        <v>127125</v>
      </c>
      <c r="M248" s="4">
        <v>10501645.09</v>
      </c>
      <c r="N248" s="4">
        <v>1</v>
      </c>
      <c r="O248" s="4" t="b">
        <v>1</v>
      </c>
      <c r="P248" s="4" t="s">
        <v>20</v>
      </c>
      <c r="Q248" s="4" t="str">
        <f>B248&amp;A248</f>
        <v>报销单94</v>
      </c>
    </row>
    <row r="249" spans="1:17">
      <c r="A249" s="4">
        <v>899</v>
      </c>
      <c r="B249" s="4" t="s">
        <v>26</v>
      </c>
      <c r="C249" s="4" t="s">
        <v>46</v>
      </c>
      <c r="D249" s="4" t="s">
        <v>30</v>
      </c>
      <c r="F249" s="4" t="s">
        <v>24</v>
      </c>
      <c r="G249" s="4" t="s">
        <v>41</v>
      </c>
      <c r="H249" s="6">
        <v>45057.371249999997</v>
      </c>
      <c r="I249" s="4">
        <v>1350268.09</v>
      </c>
      <c r="J249" s="4">
        <v>1350268.09</v>
      </c>
      <c r="K249" s="4">
        <v>0</v>
      </c>
      <c r="L249" s="4">
        <v>0</v>
      </c>
      <c r="M249" s="4">
        <v>11851913.18</v>
      </c>
      <c r="N249" s="4">
        <v>6.9100999999999999</v>
      </c>
      <c r="O249" s="4" t="b">
        <v>1</v>
      </c>
      <c r="P249" s="4" t="s">
        <v>20</v>
      </c>
      <c r="Q249" s="4" t="str">
        <f>B249&amp;A249</f>
        <v>收款单899</v>
      </c>
    </row>
    <row r="250" spans="1:17">
      <c r="A250" s="4">
        <v>872</v>
      </c>
      <c r="B250" s="4" t="s">
        <v>18</v>
      </c>
      <c r="C250" s="4" t="s">
        <v>46</v>
      </c>
      <c r="D250" s="4" t="s">
        <v>30</v>
      </c>
      <c r="F250" s="4" t="s">
        <v>99</v>
      </c>
      <c r="G250" s="4" t="s">
        <v>606</v>
      </c>
      <c r="H250" s="6">
        <v>45057.389386574083</v>
      </c>
      <c r="I250" s="4">
        <v>0</v>
      </c>
      <c r="J250" s="4">
        <v>0</v>
      </c>
      <c r="K250" s="4">
        <v>19377.400000000001</v>
      </c>
      <c r="L250" s="4">
        <v>19377.400000000001</v>
      </c>
      <c r="M250" s="4">
        <v>11832535.779999999</v>
      </c>
      <c r="N250" s="4">
        <v>6.9204999999999997</v>
      </c>
      <c r="O250" s="4" t="b">
        <v>1</v>
      </c>
      <c r="P250" s="4" t="s">
        <v>20</v>
      </c>
      <c r="Q250" s="4" t="str">
        <f>B250&amp;A250</f>
        <v>付款单872</v>
      </c>
    </row>
    <row r="251" spans="1:17">
      <c r="A251" s="4">
        <v>207</v>
      </c>
      <c r="B251" s="4" t="s">
        <v>18</v>
      </c>
      <c r="C251" s="4" t="s">
        <v>46</v>
      </c>
      <c r="D251" s="4" t="s">
        <v>30</v>
      </c>
      <c r="F251" s="4" t="s">
        <v>86</v>
      </c>
      <c r="G251" s="4" t="s">
        <v>203</v>
      </c>
      <c r="H251" s="6">
        <v>45057.392511574071</v>
      </c>
      <c r="I251" s="4">
        <v>0</v>
      </c>
      <c r="J251" s="4">
        <v>0</v>
      </c>
      <c r="K251" s="4">
        <v>245</v>
      </c>
      <c r="L251" s="4">
        <v>245</v>
      </c>
      <c r="M251" s="4">
        <v>11832290.779999999</v>
      </c>
      <c r="N251" s="4">
        <v>6.8879999999999999</v>
      </c>
      <c r="O251" s="4" t="b">
        <v>1</v>
      </c>
      <c r="P251" s="4" t="s">
        <v>20</v>
      </c>
      <c r="Q251" s="4" t="str">
        <f>B251&amp;A251</f>
        <v>付款单207</v>
      </c>
    </row>
    <row r="252" spans="1:17">
      <c r="A252" s="4">
        <v>207</v>
      </c>
      <c r="B252" s="4" t="s">
        <v>18</v>
      </c>
      <c r="C252" s="4" t="s">
        <v>46</v>
      </c>
      <c r="D252" s="4" t="s">
        <v>30</v>
      </c>
      <c r="F252" s="4" t="s">
        <v>86</v>
      </c>
      <c r="G252" s="4" t="s">
        <v>204</v>
      </c>
      <c r="H252" s="6">
        <v>45057.392511574071</v>
      </c>
      <c r="I252" s="4">
        <v>0</v>
      </c>
      <c r="J252" s="4">
        <v>0</v>
      </c>
      <c r="K252" s="4">
        <v>650</v>
      </c>
      <c r="L252" s="4">
        <v>650</v>
      </c>
      <c r="M252" s="4">
        <v>11831640.779999999</v>
      </c>
      <c r="N252" s="4">
        <v>6.8879999999999999</v>
      </c>
      <c r="O252" s="4" t="b">
        <v>1</v>
      </c>
      <c r="P252" s="4" t="s">
        <v>20</v>
      </c>
      <c r="Q252" s="4" t="str">
        <f>B252&amp;A252</f>
        <v>付款单207</v>
      </c>
    </row>
    <row r="253" spans="1:17">
      <c r="A253" s="4">
        <v>890</v>
      </c>
      <c r="B253" s="4" t="s">
        <v>18</v>
      </c>
      <c r="C253" s="4" t="s">
        <v>46</v>
      </c>
      <c r="D253" s="4" t="s">
        <v>30</v>
      </c>
      <c r="F253" s="4" t="s">
        <v>133</v>
      </c>
      <c r="G253" s="4" t="s">
        <v>613</v>
      </c>
      <c r="H253" s="6">
        <v>45058.116041666668</v>
      </c>
      <c r="I253" s="4">
        <v>0</v>
      </c>
      <c r="J253" s="4">
        <v>0</v>
      </c>
      <c r="K253" s="4">
        <v>15779.8</v>
      </c>
      <c r="L253" s="4">
        <v>15779.8</v>
      </c>
      <c r="M253" s="4">
        <v>11815860.98</v>
      </c>
      <c r="N253" s="4">
        <v>6.9240000000000004</v>
      </c>
      <c r="O253" s="4" t="b">
        <v>1</v>
      </c>
      <c r="P253" s="4" t="s">
        <v>20</v>
      </c>
      <c r="Q253" s="4" t="str">
        <f>B253&amp;A253</f>
        <v>付款单890</v>
      </c>
    </row>
    <row r="254" spans="1:17">
      <c r="A254" s="4">
        <v>787</v>
      </c>
      <c r="B254" s="4" t="s">
        <v>18</v>
      </c>
      <c r="C254" s="4" t="s">
        <v>46</v>
      </c>
      <c r="D254" s="4" t="s">
        <v>30</v>
      </c>
      <c r="F254" s="4" t="s">
        <v>88</v>
      </c>
      <c r="G254" s="4" t="s">
        <v>565</v>
      </c>
      <c r="H254" s="6">
        <v>45058.143449074072</v>
      </c>
      <c r="I254" s="4">
        <v>0</v>
      </c>
      <c r="J254" s="4">
        <v>0</v>
      </c>
      <c r="K254" s="4">
        <v>21393</v>
      </c>
      <c r="L254" s="4">
        <v>21393</v>
      </c>
      <c r="M254" s="4">
        <v>11794467.98</v>
      </c>
      <c r="N254" s="4">
        <v>6.87</v>
      </c>
      <c r="O254" s="4" t="b">
        <v>1</v>
      </c>
      <c r="P254" s="4" t="s">
        <v>20</v>
      </c>
      <c r="Q254" s="4" t="str">
        <f>B254&amp;A254</f>
        <v>付款单787</v>
      </c>
    </row>
    <row r="255" spans="1:17">
      <c r="A255" s="4">
        <v>236</v>
      </c>
      <c r="B255" s="4" t="s">
        <v>18</v>
      </c>
      <c r="C255" s="4" t="s">
        <v>46</v>
      </c>
      <c r="D255" s="4" t="s">
        <v>30</v>
      </c>
      <c r="F255" s="4" t="s">
        <v>86</v>
      </c>
      <c r="G255" s="4" t="s">
        <v>218</v>
      </c>
      <c r="H255" s="6">
        <v>45058.143796296303</v>
      </c>
      <c r="I255" s="4">
        <v>0</v>
      </c>
      <c r="J255" s="4">
        <v>0</v>
      </c>
      <c r="K255" s="4">
        <v>21393</v>
      </c>
      <c r="L255" s="4">
        <v>21393</v>
      </c>
      <c r="M255" s="4">
        <v>11773074.98</v>
      </c>
      <c r="N255" s="4">
        <v>6.87</v>
      </c>
      <c r="O255" s="4" t="b">
        <v>1</v>
      </c>
      <c r="P255" s="4" t="s">
        <v>20</v>
      </c>
      <c r="Q255" s="4" t="str">
        <f>B255&amp;A255</f>
        <v>付款单236</v>
      </c>
    </row>
    <row r="256" spans="1:17">
      <c r="A256" s="4">
        <v>712</v>
      </c>
      <c r="B256" s="4" t="s">
        <v>18</v>
      </c>
      <c r="C256" s="4" t="s">
        <v>46</v>
      </c>
      <c r="D256" s="4" t="s">
        <v>30</v>
      </c>
      <c r="F256" s="4" t="s">
        <v>133</v>
      </c>
      <c r="G256" s="4" t="s">
        <v>518</v>
      </c>
      <c r="H256" s="6">
        <v>45058.251527777778</v>
      </c>
      <c r="I256" s="4">
        <v>0</v>
      </c>
      <c r="J256" s="4">
        <v>0</v>
      </c>
      <c r="K256" s="4">
        <v>31500</v>
      </c>
      <c r="L256" s="4">
        <v>31500</v>
      </c>
      <c r="M256" s="4">
        <v>11741574.98</v>
      </c>
      <c r="N256" s="4">
        <v>6.8716999999999997</v>
      </c>
      <c r="O256" s="4" t="b">
        <v>1</v>
      </c>
      <c r="P256" s="4" t="s">
        <v>20</v>
      </c>
      <c r="Q256" s="4" t="str">
        <f>B256&amp;A256</f>
        <v>付款单712</v>
      </c>
    </row>
    <row r="257" spans="1:17">
      <c r="A257" s="4">
        <v>713</v>
      </c>
      <c r="B257" s="4" t="s">
        <v>26</v>
      </c>
      <c r="C257" s="4" t="s">
        <v>46</v>
      </c>
      <c r="D257" s="4" t="s">
        <v>30</v>
      </c>
      <c r="F257" s="4" t="s">
        <v>86</v>
      </c>
      <c r="G257" s="4" t="s">
        <v>519</v>
      </c>
      <c r="H257" s="6">
        <v>45058.252488425933</v>
      </c>
      <c r="I257" s="4">
        <v>20000</v>
      </c>
      <c r="J257" s="4">
        <v>20000</v>
      </c>
      <c r="K257" s="4">
        <v>0</v>
      </c>
      <c r="L257" s="4">
        <v>0</v>
      </c>
      <c r="M257" s="4">
        <v>11761574.98</v>
      </c>
      <c r="N257" s="4">
        <v>6.8716999999999997</v>
      </c>
      <c r="O257" s="4" t="b">
        <v>1</v>
      </c>
      <c r="P257" s="4" t="s">
        <v>20</v>
      </c>
      <c r="Q257" s="4" t="str">
        <f>B257&amp;A257</f>
        <v>收款单713</v>
      </c>
    </row>
    <row r="258" spans="1:17">
      <c r="A258" s="4">
        <v>836</v>
      </c>
      <c r="B258" s="4" t="s">
        <v>18</v>
      </c>
      <c r="C258" s="4" t="s">
        <v>46</v>
      </c>
      <c r="D258" s="4" t="s">
        <v>30</v>
      </c>
      <c r="F258" s="4" t="s">
        <v>126</v>
      </c>
      <c r="G258" s="4" t="s">
        <v>581</v>
      </c>
      <c r="H258" s="6">
        <v>45058.26059027778</v>
      </c>
      <c r="I258" s="4">
        <v>0</v>
      </c>
      <c r="J258" s="4">
        <v>0</v>
      </c>
      <c r="K258" s="4">
        <v>1343</v>
      </c>
      <c r="L258" s="4">
        <v>1343</v>
      </c>
      <c r="M258" s="4">
        <v>11760231.98</v>
      </c>
      <c r="N258" s="4">
        <v>6.9240000000000004</v>
      </c>
      <c r="O258" s="4" t="b">
        <v>1</v>
      </c>
      <c r="P258" s="4" t="s">
        <v>20</v>
      </c>
      <c r="Q258" s="4" t="str">
        <f>B258&amp;A258</f>
        <v>付款单836</v>
      </c>
    </row>
    <row r="259" spans="1:17">
      <c r="A259" s="4">
        <v>394</v>
      </c>
      <c r="B259" s="4" t="s">
        <v>18</v>
      </c>
      <c r="C259" s="4" t="s">
        <v>46</v>
      </c>
      <c r="D259" s="4" t="s">
        <v>30</v>
      </c>
      <c r="F259" s="4" t="s">
        <v>133</v>
      </c>
      <c r="G259" s="4" t="s">
        <v>292</v>
      </c>
      <c r="H259" s="6">
        <v>45058.265046296299</v>
      </c>
      <c r="I259" s="4">
        <v>0</v>
      </c>
      <c r="J259" s="4">
        <v>0</v>
      </c>
      <c r="K259" s="4">
        <v>12000</v>
      </c>
      <c r="L259" s="4">
        <v>12000</v>
      </c>
      <c r="M259" s="4">
        <v>11748231.98</v>
      </c>
      <c r="N259" s="4">
        <v>6.8700999999999999</v>
      </c>
      <c r="O259" s="4" t="b">
        <v>1</v>
      </c>
      <c r="P259" s="4" t="s">
        <v>20</v>
      </c>
      <c r="Q259" s="4" t="str">
        <f>B259&amp;A259</f>
        <v>付款单394</v>
      </c>
    </row>
    <row r="260" spans="1:17">
      <c r="A260" s="4">
        <v>798</v>
      </c>
      <c r="B260" s="4" t="s">
        <v>18</v>
      </c>
      <c r="C260" s="4" t="s">
        <v>46</v>
      </c>
      <c r="D260" s="4" t="s">
        <v>30</v>
      </c>
      <c r="F260" s="4" t="s">
        <v>168</v>
      </c>
      <c r="G260" s="4" t="s">
        <v>567</v>
      </c>
      <c r="H260" s="6">
        <v>45058.290231481478</v>
      </c>
      <c r="I260" s="4">
        <v>0</v>
      </c>
      <c r="J260" s="4">
        <v>0</v>
      </c>
      <c r="K260" s="4">
        <v>149700</v>
      </c>
      <c r="L260" s="4">
        <v>149700</v>
      </c>
      <c r="M260" s="4">
        <v>11598531.98</v>
      </c>
      <c r="N260" s="4">
        <v>6.9215</v>
      </c>
      <c r="O260" s="4" t="b">
        <v>1</v>
      </c>
      <c r="P260" s="4" t="s">
        <v>20</v>
      </c>
      <c r="Q260" s="4" t="str">
        <f>B260&amp;A260</f>
        <v>付款单798</v>
      </c>
    </row>
    <row r="261" spans="1:17">
      <c r="A261" s="4">
        <v>792</v>
      </c>
      <c r="B261" s="4" t="s">
        <v>18</v>
      </c>
      <c r="C261" s="4" t="s">
        <v>46</v>
      </c>
      <c r="D261" s="4" t="s">
        <v>30</v>
      </c>
      <c r="F261" s="4" t="s">
        <v>168</v>
      </c>
      <c r="G261" s="4" t="s">
        <v>566</v>
      </c>
      <c r="H261" s="6">
        <v>45058.291273148148</v>
      </c>
      <c r="I261" s="4">
        <v>0</v>
      </c>
      <c r="J261" s="4">
        <v>0</v>
      </c>
      <c r="K261" s="4">
        <v>149700</v>
      </c>
      <c r="L261" s="4">
        <v>149700</v>
      </c>
      <c r="M261" s="4">
        <v>11448831.98</v>
      </c>
      <c r="N261" s="4">
        <v>6.9215</v>
      </c>
      <c r="O261" s="4" t="b">
        <v>1</v>
      </c>
      <c r="P261" s="4" t="s">
        <v>20</v>
      </c>
      <c r="Q261" s="4" t="str">
        <f>B261&amp;A261</f>
        <v>付款单792</v>
      </c>
    </row>
    <row r="262" spans="1:17">
      <c r="A262" s="4">
        <v>892</v>
      </c>
      <c r="B262" s="4" t="s">
        <v>18</v>
      </c>
      <c r="C262" s="4" t="s">
        <v>46</v>
      </c>
      <c r="D262" s="4" t="s">
        <v>30</v>
      </c>
      <c r="F262" s="4" t="s">
        <v>126</v>
      </c>
      <c r="G262" s="4" t="s">
        <v>614</v>
      </c>
      <c r="H262" s="6">
        <v>45058.382867534718</v>
      </c>
      <c r="I262" s="4">
        <v>0</v>
      </c>
      <c r="J262" s="4">
        <v>0</v>
      </c>
      <c r="K262" s="4">
        <v>50000</v>
      </c>
      <c r="L262" s="4">
        <v>50000</v>
      </c>
      <c r="M262" s="4">
        <v>11398831.98</v>
      </c>
      <c r="N262" s="4">
        <v>6.9240000000000004</v>
      </c>
      <c r="O262" s="4" t="b">
        <v>1</v>
      </c>
      <c r="P262" s="4" t="s">
        <v>20</v>
      </c>
      <c r="Q262" s="4" t="str">
        <f>B262&amp;A262</f>
        <v>付款单892</v>
      </c>
    </row>
    <row r="263" spans="1:17">
      <c r="A263" s="4">
        <v>684</v>
      </c>
      <c r="B263" s="4" t="s">
        <v>18</v>
      </c>
      <c r="C263" s="4" t="s">
        <v>46</v>
      </c>
      <c r="D263" s="4" t="s">
        <v>30</v>
      </c>
      <c r="F263" s="4" t="s">
        <v>68</v>
      </c>
      <c r="G263" s="4" t="s">
        <v>501</v>
      </c>
      <c r="H263" s="6">
        <v>45061.0700462963</v>
      </c>
      <c r="I263" s="4">
        <v>0</v>
      </c>
      <c r="J263" s="4">
        <v>0</v>
      </c>
      <c r="K263" s="4">
        <v>3450</v>
      </c>
      <c r="L263" s="4">
        <v>3450</v>
      </c>
      <c r="M263" s="4">
        <v>11395381.98</v>
      </c>
      <c r="N263" s="4">
        <v>6.8646000000000003</v>
      </c>
      <c r="O263" s="4" t="b">
        <v>1</v>
      </c>
      <c r="P263" s="4" t="s">
        <v>20</v>
      </c>
      <c r="Q263" s="4" t="str">
        <f>B263&amp;A263</f>
        <v>付款单684</v>
      </c>
    </row>
    <row r="264" spans="1:17">
      <c r="A264" s="4">
        <v>895</v>
      </c>
      <c r="B264" s="4" t="s">
        <v>18</v>
      </c>
      <c r="C264" s="4" t="s">
        <v>46</v>
      </c>
      <c r="D264" s="4" t="s">
        <v>30</v>
      </c>
      <c r="F264" s="4" t="s">
        <v>435</v>
      </c>
      <c r="G264" s="4" t="s">
        <v>616</v>
      </c>
      <c r="H264" s="6">
        <v>45061.31591435185</v>
      </c>
      <c r="I264" s="4">
        <v>0</v>
      </c>
      <c r="J264" s="4">
        <v>0</v>
      </c>
      <c r="K264" s="4">
        <v>186389</v>
      </c>
      <c r="L264" s="4">
        <v>186389</v>
      </c>
      <c r="M264" s="4">
        <v>11208992.98</v>
      </c>
      <c r="N264" s="4">
        <v>6.9135</v>
      </c>
      <c r="O264" s="4" t="b">
        <v>1</v>
      </c>
      <c r="P264" s="4" t="s">
        <v>20</v>
      </c>
      <c r="Q264" s="4" t="str">
        <f>B264&amp;A264</f>
        <v>付款单895</v>
      </c>
    </row>
    <row r="265" spans="1:17">
      <c r="A265" s="4">
        <v>549</v>
      </c>
      <c r="B265" s="4" t="s">
        <v>18</v>
      </c>
      <c r="C265" s="4" t="s">
        <v>46</v>
      </c>
      <c r="D265" s="4" t="s">
        <v>30</v>
      </c>
      <c r="F265" s="4" t="s">
        <v>133</v>
      </c>
      <c r="G265" s="4" t="s">
        <v>397</v>
      </c>
      <c r="H265" s="6">
        <v>45061.399201388893</v>
      </c>
      <c r="I265" s="4">
        <v>0</v>
      </c>
      <c r="J265" s="4">
        <v>0</v>
      </c>
      <c r="K265" s="4">
        <v>280000</v>
      </c>
      <c r="L265" s="4">
        <v>280000</v>
      </c>
      <c r="M265" s="4">
        <v>10928992.98</v>
      </c>
      <c r="N265" s="4">
        <v>6.86</v>
      </c>
      <c r="O265" s="4" t="b">
        <v>1</v>
      </c>
      <c r="P265" s="4" t="s">
        <v>20</v>
      </c>
      <c r="Q265" s="4" t="str">
        <f>B265&amp;A265</f>
        <v>付款单549</v>
      </c>
    </row>
    <row r="266" spans="1:17">
      <c r="A266" s="4">
        <v>928</v>
      </c>
      <c r="B266" s="4" t="s">
        <v>18</v>
      </c>
      <c r="C266" s="4" t="s">
        <v>46</v>
      </c>
      <c r="D266" s="4" t="s">
        <v>30</v>
      </c>
      <c r="F266" s="4" t="s">
        <v>528</v>
      </c>
      <c r="G266" s="4" t="s">
        <v>629</v>
      </c>
      <c r="H266" s="6">
        <v>45062.129664351851</v>
      </c>
      <c r="I266" s="4">
        <v>0</v>
      </c>
      <c r="J266" s="4">
        <v>0</v>
      </c>
      <c r="K266" s="4">
        <v>2160</v>
      </c>
      <c r="L266" s="4">
        <v>2160</v>
      </c>
      <c r="M266" s="4">
        <v>10926832.98</v>
      </c>
      <c r="N266" s="4">
        <v>7.2</v>
      </c>
      <c r="O266" s="4" t="b">
        <v>1</v>
      </c>
      <c r="P266" s="4" t="s">
        <v>20</v>
      </c>
      <c r="Q266" s="4" t="str">
        <f>B266&amp;A266</f>
        <v>付款单928</v>
      </c>
    </row>
    <row r="267" spans="1:17">
      <c r="A267" s="4">
        <v>966</v>
      </c>
      <c r="B267" s="4" t="s">
        <v>26</v>
      </c>
      <c r="C267" s="4" t="s">
        <v>46</v>
      </c>
      <c r="D267" s="4" t="s">
        <v>30</v>
      </c>
      <c r="F267" s="4" t="s">
        <v>24</v>
      </c>
      <c r="G267" s="4" t="s">
        <v>41</v>
      </c>
      <c r="H267" s="6">
        <v>45063.257986111108</v>
      </c>
      <c r="I267" s="4">
        <v>1500678.5</v>
      </c>
      <c r="J267" s="4">
        <v>1500678.5</v>
      </c>
      <c r="K267" s="4">
        <v>0</v>
      </c>
      <c r="L267" s="4">
        <v>0</v>
      </c>
      <c r="M267" s="4">
        <v>12427511.48</v>
      </c>
      <c r="N267" s="4">
        <v>6.9798999999999998</v>
      </c>
      <c r="O267" s="4" t="b">
        <v>1</v>
      </c>
      <c r="P267" s="4" t="s">
        <v>20</v>
      </c>
      <c r="Q267" s="4" t="str">
        <f>B267&amp;A267</f>
        <v>收款单966</v>
      </c>
    </row>
    <row r="268" spans="1:17">
      <c r="A268" s="4">
        <v>936</v>
      </c>
      <c r="B268" s="4" t="s">
        <v>18</v>
      </c>
      <c r="C268" s="4" t="s">
        <v>46</v>
      </c>
      <c r="D268" s="4" t="s">
        <v>30</v>
      </c>
      <c r="F268" s="4" t="s">
        <v>435</v>
      </c>
      <c r="G268" s="4" t="s">
        <v>638</v>
      </c>
      <c r="H268" s="6">
        <v>45065.258428958332</v>
      </c>
      <c r="I268" s="4">
        <v>0</v>
      </c>
      <c r="J268" s="4">
        <v>0</v>
      </c>
      <c r="K268" s="4">
        <v>20493.189999999999</v>
      </c>
      <c r="L268" s="4">
        <v>20493.189999999999</v>
      </c>
      <c r="M268" s="4">
        <v>12407018.289999999</v>
      </c>
      <c r="N268" s="4">
        <v>6.9058000000000002</v>
      </c>
      <c r="O268" s="4" t="b">
        <v>1</v>
      </c>
      <c r="P268" s="4" t="s">
        <v>20</v>
      </c>
      <c r="Q268" s="4" t="str">
        <f>B268&amp;A268</f>
        <v>付款单936</v>
      </c>
    </row>
    <row r="269" spans="1:17">
      <c r="A269" s="4">
        <v>653</v>
      </c>
      <c r="B269" s="4" t="s">
        <v>18</v>
      </c>
      <c r="C269" s="4" t="s">
        <v>46</v>
      </c>
      <c r="D269" s="4" t="s">
        <v>30</v>
      </c>
      <c r="F269" s="4" t="s">
        <v>126</v>
      </c>
      <c r="G269" s="4" t="s">
        <v>475</v>
      </c>
      <c r="H269" s="6">
        <v>45065.301655092589</v>
      </c>
      <c r="I269" s="4">
        <v>0</v>
      </c>
      <c r="J269" s="4">
        <v>0</v>
      </c>
      <c r="K269" s="4">
        <v>34907</v>
      </c>
      <c r="L269" s="4">
        <v>34907</v>
      </c>
      <c r="M269" s="4">
        <v>12372111.289999999</v>
      </c>
      <c r="N269" s="4">
        <v>6.9813999999999998</v>
      </c>
      <c r="O269" s="4" t="b">
        <v>1</v>
      </c>
      <c r="P269" s="4" t="s">
        <v>20</v>
      </c>
      <c r="Q269" s="4" t="str">
        <f>B269&amp;A269</f>
        <v>付款单653</v>
      </c>
    </row>
    <row r="270" spans="1:17">
      <c r="A270" s="4">
        <v>655</v>
      </c>
      <c r="B270" s="4" t="s">
        <v>18</v>
      </c>
      <c r="C270" s="4" t="s">
        <v>46</v>
      </c>
      <c r="D270" s="4" t="s">
        <v>30</v>
      </c>
      <c r="F270" s="4" t="s">
        <v>133</v>
      </c>
      <c r="G270" s="4" t="s">
        <v>476</v>
      </c>
      <c r="H270" s="6">
        <v>45065.302870370368</v>
      </c>
      <c r="I270" s="4">
        <v>0</v>
      </c>
      <c r="J270" s="4">
        <v>0</v>
      </c>
      <c r="K270" s="4">
        <v>4200</v>
      </c>
      <c r="L270" s="4">
        <v>4200</v>
      </c>
      <c r="M270" s="4">
        <v>12367911.289999999</v>
      </c>
      <c r="N270" s="4">
        <v>6.8716999999999997</v>
      </c>
      <c r="O270" s="4" t="b">
        <v>1</v>
      </c>
      <c r="P270" s="4" t="s">
        <v>20</v>
      </c>
      <c r="Q270" s="4" t="str">
        <f>B270&amp;A270</f>
        <v>付款单655</v>
      </c>
    </row>
    <row r="271" spans="1:17">
      <c r="A271" s="4">
        <v>124</v>
      </c>
      <c r="B271" s="4" t="s">
        <v>885</v>
      </c>
      <c r="C271" s="4" t="s">
        <v>46</v>
      </c>
      <c r="D271" s="4" t="s">
        <v>30</v>
      </c>
      <c r="F271" s="4" t="s">
        <v>61</v>
      </c>
      <c r="G271" s="4" t="s">
        <v>996</v>
      </c>
      <c r="H271" s="6">
        <v>45065.338738425933</v>
      </c>
      <c r="I271" s="4">
        <v>0</v>
      </c>
      <c r="J271" s="4">
        <v>0</v>
      </c>
      <c r="K271" s="4">
        <v>1000</v>
      </c>
      <c r="L271" s="4">
        <v>1000</v>
      </c>
      <c r="M271" s="4">
        <v>12366911.289999999</v>
      </c>
      <c r="N271" s="4">
        <v>1</v>
      </c>
      <c r="O271" s="4" t="b">
        <v>1</v>
      </c>
      <c r="P271" s="4" t="s">
        <v>20</v>
      </c>
      <c r="Q271" s="4" t="str">
        <f>B271&amp;A271</f>
        <v>报销单124</v>
      </c>
    </row>
    <row r="272" spans="1:17">
      <c r="A272" s="4">
        <v>122</v>
      </c>
      <c r="B272" s="4" t="s">
        <v>885</v>
      </c>
      <c r="C272" s="4" t="s">
        <v>46</v>
      </c>
      <c r="D272" s="4" t="s">
        <v>30</v>
      </c>
      <c r="F272" s="4" t="s">
        <v>696</v>
      </c>
      <c r="G272" s="4" t="s">
        <v>913</v>
      </c>
      <c r="H272" s="6">
        <v>45065.338993055557</v>
      </c>
      <c r="I272" s="4">
        <v>0</v>
      </c>
      <c r="J272" s="4">
        <v>0</v>
      </c>
      <c r="K272" s="4">
        <v>550</v>
      </c>
      <c r="L272" s="4">
        <v>550</v>
      </c>
      <c r="M272" s="4">
        <v>12366361.289999999</v>
      </c>
      <c r="N272" s="4">
        <v>1</v>
      </c>
      <c r="O272" s="4" t="b">
        <v>1</v>
      </c>
      <c r="P272" s="4" t="s">
        <v>20</v>
      </c>
      <c r="Q272" s="4" t="str">
        <f>B272&amp;A272</f>
        <v>报销单122</v>
      </c>
    </row>
    <row r="273" spans="1:17">
      <c r="A273" s="4">
        <v>88</v>
      </c>
      <c r="B273" s="4" t="s">
        <v>885</v>
      </c>
      <c r="C273" s="4" t="s">
        <v>46</v>
      </c>
      <c r="D273" s="4" t="s">
        <v>30</v>
      </c>
      <c r="F273" s="4" t="s">
        <v>61</v>
      </c>
      <c r="G273" s="4" t="s">
        <v>975</v>
      </c>
      <c r="H273" s="6">
        <v>45065.393738425933</v>
      </c>
      <c r="I273" s="4">
        <v>0</v>
      </c>
      <c r="J273" s="4">
        <v>0</v>
      </c>
      <c r="K273" s="4">
        <v>80</v>
      </c>
      <c r="L273" s="4">
        <v>80</v>
      </c>
      <c r="M273" s="4">
        <v>12366281.289999999</v>
      </c>
      <c r="N273" s="4">
        <v>1</v>
      </c>
      <c r="O273" s="4" t="b">
        <v>1</v>
      </c>
      <c r="P273" s="4" t="s">
        <v>20</v>
      </c>
      <c r="Q273" s="4" t="str">
        <f>B273&amp;A273</f>
        <v>报销单88</v>
      </c>
    </row>
    <row r="274" spans="1:17">
      <c r="A274" s="4">
        <v>92</v>
      </c>
      <c r="B274" s="4" t="s">
        <v>885</v>
      </c>
      <c r="C274" s="4" t="s">
        <v>46</v>
      </c>
      <c r="D274" s="4" t="s">
        <v>30</v>
      </c>
      <c r="F274" s="4" t="s">
        <v>891</v>
      </c>
      <c r="G274" s="4" t="s">
        <v>976</v>
      </c>
      <c r="H274" s="6">
        <v>45065.394849537042</v>
      </c>
      <c r="I274" s="4">
        <v>0</v>
      </c>
      <c r="J274" s="4">
        <v>0</v>
      </c>
      <c r="K274" s="4">
        <v>894</v>
      </c>
      <c r="L274" s="4">
        <v>894</v>
      </c>
      <c r="M274" s="4">
        <v>12365387.289999999</v>
      </c>
      <c r="N274" s="4">
        <v>1</v>
      </c>
      <c r="O274" s="4" t="b">
        <v>1</v>
      </c>
      <c r="P274" s="4" t="s">
        <v>20</v>
      </c>
      <c r="Q274" s="4" t="str">
        <f>B274&amp;A274</f>
        <v>报销单92</v>
      </c>
    </row>
    <row r="275" spans="1:17">
      <c r="A275" s="4">
        <v>92</v>
      </c>
      <c r="B275" s="4" t="s">
        <v>885</v>
      </c>
      <c r="C275" s="4" t="s">
        <v>46</v>
      </c>
      <c r="D275" s="4" t="s">
        <v>30</v>
      </c>
      <c r="F275" s="4" t="s">
        <v>891</v>
      </c>
      <c r="G275" s="4" t="s">
        <v>892</v>
      </c>
      <c r="H275" s="6">
        <v>45065.394849537042</v>
      </c>
      <c r="I275" s="4">
        <v>0</v>
      </c>
      <c r="J275" s="4">
        <v>0</v>
      </c>
      <c r="K275" s="4">
        <v>2357.5</v>
      </c>
      <c r="L275" s="4">
        <v>2357.5</v>
      </c>
      <c r="M275" s="4">
        <v>12363029.789999999</v>
      </c>
      <c r="N275" s="4">
        <v>1</v>
      </c>
      <c r="O275" s="4" t="b">
        <v>1</v>
      </c>
      <c r="P275" s="4" t="s">
        <v>20</v>
      </c>
      <c r="Q275" s="4" t="str">
        <f>B275&amp;A275</f>
        <v>报销单92</v>
      </c>
    </row>
    <row r="276" spans="1:17">
      <c r="A276" s="4">
        <v>92</v>
      </c>
      <c r="B276" s="4" t="s">
        <v>885</v>
      </c>
      <c r="C276" s="4" t="s">
        <v>46</v>
      </c>
      <c r="D276" s="4" t="s">
        <v>30</v>
      </c>
      <c r="F276" s="4" t="s">
        <v>889</v>
      </c>
      <c r="G276" s="4" t="s">
        <v>952</v>
      </c>
      <c r="H276" s="6">
        <v>45065.394849537042</v>
      </c>
      <c r="I276" s="4">
        <v>0</v>
      </c>
      <c r="J276" s="4">
        <v>0</v>
      </c>
      <c r="K276" s="4">
        <v>1220</v>
      </c>
      <c r="L276" s="4">
        <v>1220</v>
      </c>
      <c r="M276" s="4">
        <v>12361809.789999999</v>
      </c>
      <c r="N276" s="4">
        <v>1</v>
      </c>
      <c r="O276" s="4" t="b">
        <v>1</v>
      </c>
      <c r="P276" s="4" t="s">
        <v>20</v>
      </c>
      <c r="Q276" s="4" t="str">
        <f>B276&amp;A276</f>
        <v>报销单92</v>
      </c>
    </row>
    <row r="277" spans="1:17">
      <c r="A277" s="4">
        <v>93</v>
      </c>
      <c r="B277" s="4" t="s">
        <v>885</v>
      </c>
      <c r="C277" s="4" t="s">
        <v>46</v>
      </c>
      <c r="D277" s="4" t="s">
        <v>30</v>
      </c>
      <c r="F277" s="4" t="s">
        <v>58</v>
      </c>
      <c r="G277" s="4" t="s">
        <v>977</v>
      </c>
      <c r="H277" s="6">
        <v>45065.39570601852</v>
      </c>
      <c r="I277" s="4">
        <v>0</v>
      </c>
      <c r="J277" s="4">
        <v>0</v>
      </c>
      <c r="K277" s="4">
        <v>365.18</v>
      </c>
      <c r="L277" s="4">
        <v>365.18</v>
      </c>
      <c r="M277" s="4">
        <v>12361444.609999999</v>
      </c>
      <c r="N277" s="4">
        <v>1</v>
      </c>
      <c r="O277" s="4" t="b">
        <v>1</v>
      </c>
      <c r="P277" s="4" t="s">
        <v>20</v>
      </c>
      <c r="Q277" s="4" t="str">
        <f>B277&amp;A277</f>
        <v>报销单93</v>
      </c>
    </row>
    <row r="278" spans="1:17">
      <c r="A278" s="4">
        <v>104</v>
      </c>
      <c r="B278" s="4" t="s">
        <v>885</v>
      </c>
      <c r="C278" s="4" t="s">
        <v>46</v>
      </c>
      <c r="D278" s="4" t="s">
        <v>30</v>
      </c>
      <c r="F278" s="4" t="s">
        <v>883</v>
      </c>
      <c r="G278" s="4" t="s">
        <v>985</v>
      </c>
      <c r="H278" s="6">
        <v>45065.396087962959</v>
      </c>
      <c r="I278" s="4">
        <v>0</v>
      </c>
      <c r="J278" s="4">
        <v>0</v>
      </c>
      <c r="K278" s="4">
        <v>2261</v>
      </c>
      <c r="L278" s="4">
        <v>2261</v>
      </c>
      <c r="M278" s="4">
        <v>12359183.609999999</v>
      </c>
      <c r="N278" s="4">
        <v>1</v>
      </c>
      <c r="O278" s="4" t="b">
        <v>1</v>
      </c>
      <c r="P278" s="4" t="s">
        <v>20</v>
      </c>
      <c r="Q278" s="4" t="str">
        <f>B278&amp;A278</f>
        <v>报销单104</v>
      </c>
    </row>
    <row r="279" spans="1:17">
      <c r="A279" s="4">
        <v>117</v>
      </c>
      <c r="B279" s="4" t="s">
        <v>885</v>
      </c>
      <c r="C279" s="4" t="s">
        <v>46</v>
      </c>
      <c r="D279" s="4" t="s">
        <v>30</v>
      </c>
      <c r="F279" s="4" t="s">
        <v>889</v>
      </c>
      <c r="G279" s="4" t="s">
        <v>989</v>
      </c>
      <c r="H279" s="6">
        <v>45065.396365740737</v>
      </c>
      <c r="I279" s="4">
        <v>0</v>
      </c>
      <c r="J279" s="4">
        <v>0</v>
      </c>
      <c r="K279" s="4">
        <v>3651</v>
      </c>
      <c r="L279" s="4">
        <v>3651</v>
      </c>
      <c r="M279" s="4">
        <v>12355532.609999999</v>
      </c>
      <c r="N279" s="4">
        <v>1</v>
      </c>
      <c r="O279" s="4" t="b">
        <v>1</v>
      </c>
      <c r="P279" s="4" t="s">
        <v>20</v>
      </c>
      <c r="Q279" s="4" t="str">
        <f>B279&amp;A279</f>
        <v>报销单117</v>
      </c>
    </row>
    <row r="280" spans="1:17">
      <c r="A280" s="4">
        <v>117</v>
      </c>
      <c r="B280" s="4" t="s">
        <v>885</v>
      </c>
      <c r="C280" s="4" t="s">
        <v>46</v>
      </c>
      <c r="D280" s="4" t="s">
        <v>30</v>
      </c>
      <c r="F280" s="4" t="s">
        <v>891</v>
      </c>
      <c r="G280" s="4" t="s">
        <v>892</v>
      </c>
      <c r="H280" s="6">
        <v>45065.396365740737</v>
      </c>
      <c r="I280" s="4">
        <v>0</v>
      </c>
      <c r="J280" s="4">
        <v>0</v>
      </c>
      <c r="K280" s="4">
        <v>66.83</v>
      </c>
      <c r="L280" s="4">
        <v>66.83</v>
      </c>
      <c r="M280" s="4">
        <v>12355465.779999999</v>
      </c>
      <c r="N280" s="4">
        <v>1</v>
      </c>
      <c r="O280" s="4" t="b">
        <v>1</v>
      </c>
      <c r="P280" s="4" t="s">
        <v>20</v>
      </c>
      <c r="Q280" s="4" t="str">
        <f>B280&amp;A280</f>
        <v>报销单117</v>
      </c>
    </row>
    <row r="281" spans="1:17">
      <c r="A281" s="4">
        <v>118</v>
      </c>
      <c r="B281" s="4" t="s">
        <v>885</v>
      </c>
      <c r="C281" s="4" t="s">
        <v>46</v>
      </c>
      <c r="D281" s="4" t="s">
        <v>30</v>
      </c>
      <c r="F281" s="4" t="s">
        <v>889</v>
      </c>
      <c r="G281" s="4" t="s">
        <v>990</v>
      </c>
      <c r="H281" s="6">
        <v>45065.39671296296</v>
      </c>
      <c r="I281" s="4">
        <v>0</v>
      </c>
      <c r="J281" s="4">
        <v>0</v>
      </c>
      <c r="K281" s="4">
        <v>1751.54</v>
      </c>
      <c r="L281" s="4">
        <v>1751.54</v>
      </c>
      <c r="M281" s="4">
        <v>12353714.24</v>
      </c>
      <c r="N281" s="4">
        <v>1</v>
      </c>
      <c r="O281" s="4" t="b">
        <v>1</v>
      </c>
      <c r="P281" s="4" t="s">
        <v>20</v>
      </c>
      <c r="Q281" s="4" t="str">
        <f>B281&amp;A281</f>
        <v>报销单118</v>
      </c>
    </row>
    <row r="282" spans="1:17">
      <c r="A282" s="4">
        <v>118</v>
      </c>
      <c r="B282" s="4" t="s">
        <v>885</v>
      </c>
      <c r="C282" s="4" t="s">
        <v>46</v>
      </c>
      <c r="D282" s="4" t="s">
        <v>30</v>
      </c>
      <c r="F282" s="4" t="s">
        <v>889</v>
      </c>
      <c r="G282" s="4" t="s">
        <v>991</v>
      </c>
      <c r="H282" s="6">
        <v>45065.39671296296</v>
      </c>
      <c r="I282" s="4">
        <v>0</v>
      </c>
      <c r="J282" s="4">
        <v>0</v>
      </c>
      <c r="K282" s="4">
        <v>5364</v>
      </c>
      <c r="L282" s="4">
        <v>5364</v>
      </c>
      <c r="M282" s="4">
        <v>12348350.24</v>
      </c>
      <c r="N282" s="4">
        <v>1</v>
      </c>
      <c r="O282" s="4" t="b">
        <v>1</v>
      </c>
      <c r="P282" s="4" t="s">
        <v>20</v>
      </c>
      <c r="Q282" s="4" t="str">
        <f>B282&amp;A282</f>
        <v>报销单118</v>
      </c>
    </row>
    <row r="283" spans="1:17">
      <c r="A283" s="4">
        <v>118</v>
      </c>
      <c r="B283" s="4" t="s">
        <v>885</v>
      </c>
      <c r="C283" s="4" t="s">
        <v>46</v>
      </c>
      <c r="D283" s="4" t="s">
        <v>30</v>
      </c>
      <c r="F283" s="4" t="s">
        <v>61</v>
      </c>
      <c r="G283" s="4" t="s">
        <v>992</v>
      </c>
      <c r="H283" s="6">
        <v>45065.39671296296</v>
      </c>
      <c r="I283" s="4">
        <v>0</v>
      </c>
      <c r="J283" s="4">
        <v>0</v>
      </c>
      <c r="K283" s="4">
        <v>451.7</v>
      </c>
      <c r="L283" s="4">
        <v>451.7</v>
      </c>
      <c r="M283" s="4">
        <v>12347898.539999999</v>
      </c>
      <c r="N283" s="4">
        <v>1</v>
      </c>
      <c r="O283" s="4" t="b">
        <v>1</v>
      </c>
      <c r="P283" s="4" t="s">
        <v>20</v>
      </c>
      <c r="Q283" s="4" t="str">
        <f>B283&amp;A283</f>
        <v>报销单118</v>
      </c>
    </row>
    <row r="284" spans="1:17">
      <c r="A284" s="4">
        <v>118</v>
      </c>
      <c r="B284" s="4" t="s">
        <v>885</v>
      </c>
      <c r="C284" s="4" t="s">
        <v>46</v>
      </c>
      <c r="D284" s="4" t="s">
        <v>30</v>
      </c>
      <c r="F284" s="4" t="s">
        <v>61</v>
      </c>
      <c r="G284" s="4" t="s">
        <v>993</v>
      </c>
      <c r="H284" s="6">
        <v>45065.39671296296</v>
      </c>
      <c r="I284" s="4">
        <v>0</v>
      </c>
      <c r="J284" s="4">
        <v>0</v>
      </c>
      <c r="K284" s="4">
        <v>5340</v>
      </c>
      <c r="L284" s="4">
        <v>5340</v>
      </c>
      <c r="M284" s="4">
        <v>12342558.539999999</v>
      </c>
      <c r="N284" s="4">
        <v>1</v>
      </c>
      <c r="O284" s="4" t="b">
        <v>1</v>
      </c>
      <c r="P284" s="4" t="s">
        <v>20</v>
      </c>
      <c r="Q284" s="4" t="str">
        <f>B284&amp;A284</f>
        <v>报销单118</v>
      </c>
    </row>
    <row r="285" spans="1:17">
      <c r="A285" s="4">
        <v>120</v>
      </c>
      <c r="B285" s="4" t="s">
        <v>885</v>
      </c>
      <c r="C285" s="4" t="s">
        <v>46</v>
      </c>
      <c r="D285" s="4" t="s">
        <v>30</v>
      </c>
      <c r="F285" s="4" t="s">
        <v>889</v>
      </c>
      <c r="G285" s="4" t="s">
        <v>994</v>
      </c>
      <c r="H285" s="6">
        <v>45065.398425925923</v>
      </c>
      <c r="I285" s="4">
        <v>0</v>
      </c>
      <c r="J285" s="4">
        <v>0</v>
      </c>
      <c r="K285" s="4">
        <v>1703</v>
      </c>
      <c r="L285" s="4">
        <v>1703</v>
      </c>
      <c r="M285" s="4">
        <v>12340855.539999999</v>
      </c>
      <c r="N285" s="4">
        <v>1</v>
      </c>
      <c r="O285" s="4" t="b">
        <v>1</v>
      </c>
      <c r="P285" s="4" t="s">
        <v>20</v>
      </c>
      <c r="Q285" s="4" t="str">
        <f>B285&amp;A285</f>
        <v>报销单120</v>
      </c>
    </row>
    <row r="286" spans="1:17">
      <c r="A286" s="4">
        <v>120</v>
      </c>
      <c r="B286" s="4" t="s">
        <v>885</v>
      </c>
      <c r="C286" s="4" t="s">
        <v>46</v>
      </c>
      <c r="D286" s="4" t="s">
        <v>30</v>
      </c>
      <c r="F286" s="4" t="s">
        <v>61</v>
      </c>
      <c r="G286" s="4" t="s">
        <v>995</v>
      </c>
      <c r="H286" s="6">
        <v>45065.398425925923</v>
      </c>
      <c r="I286" s="4">
        <v>0</v>
      </c>
      <c r="J286" s="4">
        <v>0</v>
      </c>
      <c r="K286" s="4">
        <v>1702.51</v>
      </c>
      <c r="L286" s="4">
        <v>1702.51</v>
      </c>
      <c r="M286" s="4">
        <v>12339153.029999999</v>
      </c>
      <c r="N286" s="4">
        <v>1</v>
      </c>
      <c r="O286" s="4" t="b">
        <v>1</v>
      </c>
      <c r="P286" s="4" t="s">
        <v>20</v>
      </c>
      <c r="Q286" s="4" t="str">
        <f>B286&amp;A286</f>
        <v>报销单120</v>
      </c>
    </row>
    <row r="287" spans="1:17">
      <c r="A287" s="4">
        <v>126</v>
      </c>
      <c r="B287" s="4" t="s">
        <v>885</v>
      </c>
      <c r="C287" s="4" t="s">
        <v>46</v>
      </c>
      <c r="D287" s="4" t="s">
        <v>30</v>
      </c>
      <c r="F287" s="4" t="s">
        <v>696</v>
      </c>
      <c r="G287" s="4" t="s">
        <v>997</v>
      </c>
      <c r="H287" s="6">
        <v>45065.398645833331</v>
      </c>
      <c r="I287" s="4">
        <v>0</v>
      </c>
      <c r="J287" s="4">
        <v>0</v>
      </c>
      <c r="K287" s="4">
        <v>481</v>
      </c>
      <c r="L287" s="4">
        <v>481</v>
      </c>
      <c r="M287" s="4">
        <v>12338672.029999999</v>
      </c>
      <c r="N287" s="4">
        <v>1</v>
      </c>
      <c r="O287" s="4" t="b">
        <v>1</v>
      </c>
      <c r="P287" s="4" t="s">
        <v>20</v>
      </c>
      <c r="Q287" s="4" t="str">
        <f>B287&amp;A287</f>
        <v>报销单126</v>
      </c>
    </row>
    <row r="288" spans="1:17">
      <c r="A288" s="4">
        <v>128</v>
      </c>
      <c r="B288" s="4" t="s">
        <v>885</v>
      </c>
      <c r="C288" s="4" t="s">
        <v>46</v>
      </c>
      <c r="D288" s="4" t="s">
        <v>30</v>
      </c>
      <c r="F288" s="4" t="s">
        <v>61</v>
      </c>
      <c r="G288" s="4" t="s">
        <v>998</v>
      </c>
      <c r="H288" s="6">
        <v>45065.399386574078</v>
      </c>
      <c r="I288" s="4">
        <v>0</v>
      </c>
      <c r="J288" s="4">
        <v>0</v>
      </c>
      <c r="K288" s="4">
        <v>83</v>
      </c>
      <c r="L288" s="4">
        <v>83</v>
      </c>
      <c r="M288" s="4">
        <v>12338589.029999999</v>
      </c>
      <c r="N288" s="4">
        <v>1</v>
      </c>
      <c r="O288" s="4" t="b">
        <v>1</v>
      </c>
      <c r="P288" s="4" t="s">
        <v>20</v>
      </c>
      <c r="Q288" s="4" t="str">
        <f>B288&amp;A288</f>
        <v>报销单128</v>
      </c>
    </row>
    <row r="289" spans="1:17">
      <c r="A289" s="4">
        <v>881</v>
      </c>
      <c r="B289" s="4" t="s">
        <v>18</v>
      </c>
      <c r="C289" s="4" t="s">
        <v>46</v>
      </c>
      <c r="D289" s="4" t="s">
        <v>30</v>
      </c>
      <c r="F289" s="4" t="s">
        <v>126</v>
      </c>
      <c r="G289" s="4" t="s">
        <v>609</v>
      </c>
      <c r="H289" s="6">
        <v>45069.27380787037</v>
      </c>
      <c r="I289" s="4">
        <v>0</v>
      </c>
      <c r="J289" s="4">
        <v>0</v>
      </c>
      <c r="K289" s="4">
        <v>31158</v>
      </c>
      <c r="L289" s="4">
        <v>31158</v>
      </c>
      <c r="M289" s="4">
        <v>12307431.029999999</v>
      </c>
      <c r="N289" s="4">
        <v>6.9240000000000004</v>
      </c>
      <c r="O289" s="4" t="b">
        <v>1</v>
      </c>
      <c r="P289" s="4" t="s">
        <v>20</v>
      </c>
      <c r="Q289" s="4" t="str">
        <f>B289&amp;A289</f>
        <v>付款单881</v>
      </c>
    </row>
    <row r="290" spans="1:17">
      <c r="A290" s="4">
        <v>864</v>
      </c>
      <c r="B290" s="4" t="s">
        <v>18</v>
      </c>
      <c r="C290" s="4" t="s">
        <v>46</v>
      </c>
      <c r="D290" s="4" t="s">
        <v>30</v>
      </c>
      <c r="F290" s="4" t="s">
        <v>126</v>
      </c>
      <c r="G290" s="4" t="s">
        <v>599</v>
      </c>
      <c r="H290" s="6">
        <v>45069.274027777778</v>
      </c>
      <c r="I290" s="4">
        <v>0</v>
      </c>
      <c r="J290" s="4">
        <v>0</v>
      </c>
      <c r="K290" s="4">
        <v>31158</v>
      </c>
      <c r="L290" s="4">
        <v>31158</v>
      </c>
      <c r="M290" s="4">
        <v>12276273.029999999</v>
      </c>
      <c r="N290" s="4">
        <v>6.9240000000000004</v>
      </c>
      <c r="O290" s="4" t="b">
        <v>1</v>
      </c>
      <c r="P290" s="4" t="s">
        <v>20</v>
      </c>
      <c r="Q290" s="4" t="str">
        <f>B290&amp;A290</f>
        <v>付款单864</v>
      </c>
    </row>
    <row r="291" spans="1:17">
      <c r="A291" s="4">
        <v>852</v>
      </c>
      <c r="B291" s="4" t="s">
        <v>18</v>
      </c>
      <c r="C291" s="4" t="s">
        <v>46</v>
      </c>
      <c r="D291" s="4" t="s">
        <v>30</v>
      </c>
      <c r="F291" s="4" t="s">
        <v>126</v>
      </c>
      <c r="G291" s="4" t="s">
        <v>591</v>
      </c>
      <c r="H291" s="6">
        <v>45069.274224537039</v>
      </c>
      <c r="I291" s="4">
        <v>0</v>
      </c>
      <c r="J291" s="4">
        <v>0</v>
      </c>
      <c r="K291" s="4">
        <v>31158</v>
      </c>
      <c r="L291" s="4">
        <v>31158</v>
      </c>
      <c r="M291" s="4">
        <v>12245115.029999999</v>
      </c>
      <c r="N291" s="4">
        <v>6.9240000000000004</v>
      </c>
      <c r="O291" s="4" t="b">
        <v>1</v>
      </c>
      <c r="P291" s="4" t="s">
        <v>20</v>
      </c>
      <c r="Q291" s="4" t="str">
        <f>B291&amp;A291</f>
        <v>付款单852</v>
      </c>
    </row>
    <row r="292" spans="1:17">
      <c r="A292" s="4">
        <v>851</v>
      </c>
      <c r="B292" s="4" t="s">
        <v>18</v>
      </c>
      <c r="C292" s="4" t="s">
        <v>46</v>
      </c>
      <c r="D292" s="4" t="s">
        <v>30</v>
      </c>
      <c r="F292" s="4" t="s">
        <v>126</v>
      </c>
      <c r="G292" s="4" t="s">
        <v>591</v>
      </c>
      <c r="H292" s="6">
        <v>45069.274375000001</v>
      </c>
      <c r="I292" s="4">
        <v>0</v>
      </c>
      <c r="J292" s="4">
        <v>0</v>
      </c>
      <c r="K292" s="4">
        <v>31158</v>
      </c>
      <c r="L292" s="4">
        <v>31158</v>
      </c>
      <c r="M292" s="4">
        <v>12213957.029999999</v>
      </c>
      <c r="N292" s="4">
        <v>6.9240000000000004</v>
      </c>
      <c r="O292" s="4" t="b">
        <v>1</v>
      </c>
      <c r="P292" s="4" t="s">
        <v>20</v>
      </c>
      <c r="Q292" s="4" t="str">
        <f>B292&amp;A292</f>
        <v>付款单851</v>
      </c>
    </row>
    <row r="293" spans="1:17">
      <c r="A293" s="4">
        <v>972</v>
      </c>
      <c r="B293" s="4" t="s">
        <v>18</v>
      </c>
      <c r="C293" s="4" t="s">
        <v>46</v>
      </c>
      <c r="D293" s="4" t="s">
        <v>30</v>
      </c>
      <c r="F293" s="4" t="s">
        <v>168</v>
      </c>
      <c r="G293" s="4" t="s">
        <v>644</v>
      </c>
      <c r="H293" s="6">
        <v>45070.328796296293</v>
      </c>
      <c r="I293" s="4">
        <v>0</v>
      </c>
      <c r="J293" s="4">
        <v>0</v>
      </c>
      <c r="K293" s="4">
        <v>61889.26</v>
      </c>
      <c r="L293" s="4">
        <v>61889.26</v>
      </c>
      <c r="M293" s="4">
        <v>12152067.77</v>
      </c>
      <c r="N293" s="4">
        <v>6.9204999999999997</v>
      </c>
      <c r="O293" s="4" t="b">
        <v>1</v>
      </c>
      <c r="P293" s="4" t="s">
        <v>20</v>
      </c>
      <c r="Q293" s="4" t="str">
        <f>B293&amp;A293</f>
        <v>付款单972</v>
      </c>
    </row>
    <row r="294" spans="1:17">
      <c r="A294" s="4">
        <v>796</v>
      </c>
      <c r="B294" s="4" t="s">
        <v>18</v>
      </c>
      <c r="C294" s="4" t="s">
        <v>46</v>
      </c>
      <c r="D294" s="4" t="s">
        <v>30</v>
      </c>
      <c r="F294" s="4" t="s">
        <v>168</v>
      </c>
      <c r="G294" s="4" t="s">
        <v>566</v>
      </c>
      <c r="H294" s="6">
        <v>45072.135046296287</v>
      </c>
      <c r="I294" s="4">
        <v>0</v>
      </c>
      <c r="J294" s="4">
        <v>0</v>
      </c>
      <c r="K294" s="4">
        <v>179211.73</v>
      </c>
      <c r="L294" s="4">
        <v>179211.73</v>
      </c>
      <c r="M294" s="4">
        <v>11972856.039999999</v>
      </c>
      <c r="N294" s="4">
        <v>6.9215</v>
      </c>
      <c r="O294" s="4" t="b">
        <v>1</v>
      </c>
      <c r="P294" s="4" t="s">
        <v>20</v>
      </c>
      <c r="Q294" s="4" t="str">
        <f>B294&amp;A294</f>
        <v>付款单796</v>
      </c>
    </row>
    <row r="295" spans="1:17">
      <c r="A295" s="4">
        <v>790</v>
      </c>
      <c r="B295" s="4" t="s">
        <v>18</v>
      </c>
      <c r="C295" s="4" t="s">
        <v>46</v>
      </c>
      <c r="D295" s="4" t="s">
        <v>30</v>
      </c>
      <c r="F295" s="4" t="s">
        <v>168</v>
      </c>
      <c r="G295" s="4" t="s">
        <v>566</v>
      </c>
      <c r="H295" s="6">
        <v>45072.291446759264</v>
      </c>
      <c r="I295" s="4">
        <v>0</v>
      </c>
      <c r="J295" s="4">
        <v>0</v>
      </c>
      <c r="K295" s="4">
        <v>179211.73</v>
      </c>
      <c r="L295" s="4">
        <v>179211.73</v>
      </c>
      <c r="M295" s="4">
        <v>11793644.310000001</v>
      </c>
      <c r="N295" s="4">
        <v>6.9215</v>
      </c>
      <c r="O295" s="4" t="b">
        <v>1</v>
      </c>
      <c r="P295" s="4" t="s">
        <v>20</v>
      </c>
      <c r="Q295" s="4" t="str">
        <f>B295&amp;A295</f>
        <v>付款单790</v>
      </c>
    </row>
    <row r="296" spans="1:17">
      <c r="A296" s="4">
        <v>1022</v>
      </c>
      <c r="B296" s="4" t="s">
        <v>18</v>
      </c>
      <c r="C296" s="4" t="s">
        <v>46</v>
      </c>
      <c r="D296" s="4" t="s">
        <v>30</v>
      </c>
      <c r="F296" s="4" t="s">
        <v>126</v>
      </c>
      <c r="G296" s="4" t="s">
        <v>701</v>
      </c>
      <c r="H296" s="6">
        <v>45075.254803240743</v>
      </c>
      <c r="I296" s="4">
        <v>0</v>
      </c>
      <c r="J296" s="4">
        <v>0</v>
      </c>
      <c r="K296" s="4">
        <v>10678.33</v>
      </c>
      <c r="L296" s="4">
        <v>10678.33</v>
      </c>
      <c r="M296" s="4">
        <v>11782965.98</v>
      </c>
      <c r="N296" s="4">
        <v>6.9204999999999997</v>
      </c>
      <c r="O296" s="4" t="b">
        <v>1</v>
      </c>
      <c r="P296" s="4" t="s">
        <v>20</v>
      </c>
      <c r="Q296" s="4" t="str">
        <f>B296&amp;A296</f>
        <v>付款单1022</v>
      </c>
    </row>
    <row r="297" spans="1:17">
      <c r="A297" s="4">
        <v>1015</v>
      </c>
      <c r="B297" s="4" t="s">
        <v>18</v>
      </c>
      <c r="C297" s="4" t="s">
        <v>46</v>
      </c>
      <c r="D297" s="4" t="s">
        <v>30</v>
      </c>
      <c r="F297" s="4" t="s">
        <v>126</v>
      </c>
      <c r="G297" s="4" t="s">
        <v>415</v>
      </c>
      <c r="H297" s="6">
        <v>45075.25540509259</v>
      </c>
      <c r="I297" s="4">
        <v>0</v>
      </c>
      <c r="J297" s="4">
        <v>0</v>
      </c>
      <c r="K297" s="4">
        <v>4574.45</v>
      </c>
      <c r="L297" s="4">
        <v>4574.45</v>
      </c>
      <c r="M297" s="4">
        <v>11778391.529999999</v>
      </c>
      <c r="N297" s="4">
        <v>6.9204999999999997</v>
      </c>
      <c r="O297" s="4" t="b">
        <v>1</v>
      </c>
      <c r="P297" s="4" t="s">
        <v>20</v>
      </c>
      <c r="Q297" s="4" t="str">
        <f>B297&amp;A297</f>
        <v>付款单1015</v>
      </c>
    </row>
    <row r="298" spans="1:17">
      <c r="A298" s="4">
        <v>994</v>
      </c>
      <c r="B298" s="4" t="s">
        <v>18</v>
      </c>
      <c r="C298" s="4" t="s">
        <v>46</v>
      </c>
      <c r="D298" s="4" t="s">
        <v>30</v>
      </c>
      <c r="F298" s="4" t="s">
        <v>99</v>
      </c>
      <c r="G298" s="4" t="s">
        <v>234</v>
      </c>
      <c r="H298" s="6">
        <v>45075.256041666667</v>
      </c>
      <c r="I298" s="4">
        <v>0</v>
      </c>
      <c r="J298" s="4">
        <v>0</v>
      </c>
      <c r="K298" s="4">
        <v>13962.8</v>
      </c>
      <c r="L298" s="4">
        <v>13962.8</v>
      </c>
      <c r="M298" s="4">
        <v>11764428.73</v>
      </c>
      <c r="N298" s="4">
        <v>6.9813999999999998</v>
      </c>
      <c r="O298" s="4" t="b">
        <v>1</v>
      </c>
      <c r="P298" s="4" t="s">
        <v>20</v>
      </c>
      <c r="Q298" s="4" t="str">
        <f>B298&amp;A298</f>
        <v>付款单994</v>
      </c>
    </row>
    <row r="299" spans="1:17">
      <c r="A299" s="4">
        <v>994</v>
      </c>
      <c r="B299" s="4" t="s">
        <v>18</v>
      </c>
      <c r="C299" s="4" t="s">
        <v>46</v>
      </c>
      <c r="D299" s="4" t="s">
        <v>30</v>
      </c>
      <c r="F299" s="4" t="s">
        <v>99</v>
      </c>
      <c r="G299" s="4" t="s">
        <v>683</v>
      </c>
      <c r="H299" s="6">
        <v>45075.256041666667</v>
      </c>
      <c r="I299" s="4">
        <v>0</v>
      </c>
      <c r="J299" s="4">
        <v>0</v>
      </c>
      <c r="K299" s="4">
        <v>2792.56</v>
      </c>
      <c r="L299" s="4">
        <v>2792.56</v>
      </c>
      <c r="M299" s="4">
        <v>11761636.17</v>
      </c>
      <c r="N299" s="4">
        <v>6.9813999999999998</v>
      </c>
      <c r="O299" s="4" t="b">
        <v>1</v>
      </c>
      <c r="P299" s="4" t="s">
        <v>20</v>
      </c>
      <c r="Q299" s="4" t="str">
        <f>B299&amp;A299</f>
        <v>付款单994</v>
      </c>
    </row>
    <row r="300" spans="1:17">
      <c r="A300" s="4">
        <v>994</v>
      </c>
      <c r="B300" s="4" t="s">
        <v>18</v>
      </c>
      <c r="C300" s="4" t="s">
        <v>46</v>
      </c>
      <c r="D300" s="4" t="s">
        <v>30</v>
      </c>
      <c r="F300" s="4" t="s">
        <v>99</v>
      </c>
      <c r="G300" s="4" t="s">
        <v>684</v>
      </c>
      <c r="H300" s="6">
        <v>45075.256041666667</v>
      </c>
      <c r="I300" s="4">
        <v>0</v>
      </c>
      <c r="J300" s="4">
        <v>0</v>
      </c>
      <c r="K300" s="4">
        <v>11868.38</v>
      </c>
      <c r="L300" s="4">
        <v>11868.38</v>
      </c>
      <c r="M300" s="4">
        <v>11749767.789999999</v>
      </c>
      <c r="N300" s="4">
        <v>6.9813999999999998</v>
      </c>
      <c r="O300" s="4" t="b">
        <v>1</v>
      </c>
      <c r="P300" s="4" t="s">
        <v>20</v>
      </c>
      <c r="Q300" s="4" t="str">
        <f>B300&amp;A300</f>
        <v>付款单994</v>
      </c>
    </row>
    <row r="301" spans="1:17">
      <c r="A301" s="4">
        <v>994</v>
      </c>
      <c r="B301" s="4" t="s">
        <v>18</v>
      </c>
      <c r="C301" s="4" t="s">
        <v>46</v>
      </c>
      <c r="D301" s="4" t="s">
        <v>30</v>
      </c>
      <c r="F301" s="4" t="s">
        <v>426</v>
      </c>
      <c r="G301" s="4" t="s">
        <v>685</v>
      </c>
      <c r="H301" s="6">
        <v>45075.256041666667</v>
      </c>
      <c r="I301" s="4">
        <v>0</v>
      </c>
      <c r="J301" s="4">
        <v>0</v>
      </c>
      <c r="K301" s="4">
        <v>949.56</v>
      </c>
      <c r="L301" s="4">
        <v>949.56</v>
      </c>
      <c r="M301" s="4">
        <v>11748818.23</v>
      </c>
      <c r="N301" s="4">
        <v>6.9813999999999998</v>
      </c>
      <c r="O301" s="4" t="b">
        <v>1</v>
      </c>
      <c r="P301" s="4" t="s">
        <v>20</v>
      </c>
      <c r="Q301" s="4" t="str">
        <f>B301&amp;A301</f>
        <v>付款单994</v>
      </c>
    </row>
    <row r="302" spans="1:17">
      <c r="A302" s="4">
        <v>1035</v>
      </c>
      <c r="B302" s="4" t="s">
        <v>18</v>
      </c>
      <c r="C302" s="4" t="s">
        <v>46</v>
      </c>
      <c r="D302" s="4" t="s">
        <v>30</v>
      </c>
      <c r="F302" s="4" t="s">
        <v>126</v>
      </c>
      <c r="G302" s="4" t="s">
        <v>281</v>
      </c>
      <c r="H302" s="6">
        <v>45075.289675925917</v>
      </c>
      <c r="I302" s="4">
        <v>0</v>
      </c>
      <c r="J302" s="4">
        <v>0</v>
      </c>
      <c r="K302" s="4">
        <v>60000</v>
      </c>
      <c r="L302" s="4">
        <v>60000</v>
      </c>
      <c r="M302" s="4">
        <v>11688818.23</v>
      </c>
      <c r="N302" s="4">
        <v>6.9240000000000004</v>
      </c>
      <c r="O302" s="4" t="b">
        <v>1</v>
      </c>
      <c r="P302" s="4" t="s">
        <v>20</v>
      </c>
      <c r="Q302" s="4" t="str">
        <f>B302&amp;A302</f>
        <v>付款单1035</v>
      </c>
    </row>
    <row r="303" spans="1:17">
      <c r="A303" s="4">
        <v>1053</v>
      </c>
      <c r="B303" s="4" t="s">
        <v>18</v>
      </c>
      <c r="C303" s="4" t="s">
        <v>46</v>
      </c>
      <c r="D303" s="4" t="s">
        <v>30</v>
      </c>
      <c r="F303" s="4" t="s">
        <v>90</v>
      </c>
      <c r="G303" s="4" t="s">
        <v>721</v>
      </c>
      <c r="H303" s="6">
        <v>45079.162824074083</v>
      </c>
      <c r="I303" s="4">
        <v>0</v>
      </c>
      <c r="J303" s="4">
        <v>0</v>
      </c>
      <c r="K303" s="4">
        <v>1000</v>
      </c>
      <c r="L303" s="4">
        <v>1000</v>
      </c>
      <c r="M303" s="4">
        <v>11687818.23</v>
      </c>
      <c r="N303" s="4">
        <v>6.9240000000000004</v>
      </c>
      <c r="O303" s="4" t="b">
        <v>1</v>
      </c>
      <c r="P303" s="4" t="s">
        <v>20</v>
      </c>
      <c r="Q303" s="4" t="str">
        <f>B303&amp;A303</f>
        <v>付款单1053</v>
      </c>
    </row>
    <row r="304" spans="1:17">
      <c r="A304" s="4">
        <v>1053</v>
      </c>
      <c r="B304" s="4" t="s">
        <v>18</v>
      </c>
      <c r="C304" s="4" t="s">
        <v>46</v>
      </c>
      <c r="D304" s="4" t="s">
        <v>30</v>
      </c>
      <c r="F304" s="4" t="s">
        <v>90</v>
      </c>
      <c r="G304" s="4" t="s">
        <v>722</v>
      </c>
      <c r="H304" s="6">
        <v>45079.162824074083</v>
      </c>
      <c r="I304" s="4">
        <v>0</v>
      </c>
      <c r="J304" s="4">
        <v>0</v>
      </c>
      <c r="K304" s="4">
        <v>47.98</v>
      </c>
      <c r="L304" s="4">
        <v>47.98</v>
      </c>
      <c r="M304" s="4">
        <v>11687770.25</v>
      </c>
      <c r="N304" s="4">
        <v>6.9240000000000004</v>
      </c>
      <c r="O304" s="4" t="b">
        <v>1</v>
      </c>
      <c r="P304" s="4" t="s">
        <v>20</v>
      </c>
      <c r="Q304" s="4" t="str">
        <f>B304&amp;A304</f>
        <v>付款单1053</v>
      </c>
    </row>
    <row r="305" spans="1:17">
      <c r="A305" s="4">
        <v>1054</v>
      </c>
      <c r="B305" s="4" t="s">
        <v>18</v>
      </c>
      <c r="C305" s="4" t="s">
        <v>46</v>
      </c>
      <c r="D305" s="4" t="s">
        <v>30</v>
      </c>
      <c r="F305" s="4" t="s">
        <v>126</v>
      </c>
      <c r="G305" s="4" t="s">
        <v>723</v>
      </c>
      <c r="H305" s="6">
        <v>45079.164988425917</v>
      </c>
      <c r="I305" s="4">
        <v>0</v>
      </c>
      <c r="J305" s="4">
        <v>0</v>
      </c>
      <c r="K305" s="4">
        <v>925</v>
      </c>
      <c r="L305" s="4">
        <v>925</v>
      </c>
      <c r="M305" s="4">
        <v>11686845.25</v>
      </c>
      <c r="N305" s="4">
        <v>6.9240000000000004</v>
      </c>
      <c r="O305" s="4" t="b">
        <v>1</v>
      </c>
      <c r="P305" s="4" t="s">
        <v>20</v>
      </c>
      <c r="Q305" s="4" t="str">
        <f>B305&amp;A305</f>
        <v>付款单1054</v>
      </c>
    </row>
    <row r="306" spans="1:17">
      <c r="A306" s="4">
        <v>1054</v>
      </c>
      <c r="B306" s="4" t="s">
        <v>18</v>
      </c>
      <c r="C306" s="4" t="s">
        <v>46</v>
      </c>
      <c r="D306" s="4" t="s">
        <v>30</v>
      </c>
      <c r="F306" s="4" t="s">
        <v>126</v>
      </c>
      <c r="G306" s="4" t="s">
        <v>724</v>
      </c>
      <c r="H306" s="6">
        <v>45079.164988425917</v>
      </c>
      <c r="I306" s="4">
        <v>0</v>
      </c>
      <c r="J306" s="4">
        <v>0</v>
      </c>
      <c r="K306" s="4">
        <v>400</v>
      </c>
      <c r="L306" s="4">
        <v>400</v>
      </c>
      <c r="M306" s="4">
        <v>11686445.25</v>
      </c>
      <c r="N306" s="4">
        <v>6.9240000000000004</v>
      </c>
      <c r="O306" s="4" t="b">
        <v>1</v>
      </c>
      <c r="P306" s="4" t="s">
        <v>20</v>
      </c>
      <c r="Q306" s="4" t="str">
        <f>B306&amp;A306</f>
        <v>付款单1054</v>
      </c>
    </row>
    <row r="307" spans="1:17">
      <c r="A307" s="4">
        <v>1054</v>
      </c>
      <c r="B307" s="4" t="s">
        <v>18</v>
      </c>
      <c r="C307" s="4" t="s">
        <v>46</v>
      </c>
      <c r="D307" s="4" t="s">
        <v>30</v>
      </c>
      <c r="F307" s="4" t="s">
        <v>126</v>
      </c>
      <c r="G307" s="4" t="s">
        <v>725</v>
      </c>
      <c r="H307" s="6">
        <v>45079.164988425917</v>
      </c>
      <c r="I307" s="4">
        <v>0</v>
      </c>
      <c r="J307" s="4">
        <v>0</v>
      </c>
      <c r="K307" s="4">
        <v>603</v>
      </c>
      <c r="L307" s="4">
        <v>603</v>
      </c>
      <c r="M307" s="4">
        <v>11685842.25</v>
      </c>
      <c r="N307" s="4">
        <v>6.9240000000000004</v>
      </c>
      <c r="O307" s="4" t="b">
        <v>1</v>
      </c>
      <c r="P307" s="4" t="s">
        <v>20</v>
      </c>
      <c r="Q307" s="4" t="str">
        <f>B307&amp;A307</f>
        <v>付款单1054</v>
      </c>
    </row>
    <row r="308" spans="1:17">
      <c r="A308" s="4">
        <v>1054</v>
      </c>
      <c r="B308" s="4" t="s">
        <v>18</v>
      </c>
      <c r="C308" s="4" t="s">
        <v>46</v>
      </c>
      <c r="D308" s="4" t="s">
        <v>30</v>
      </c>
      <c r="F308" s="4" t="s">
        <v>126</v>
      </c>
      <c r="G308" s="4" t="s">
        <v>726</v>
      </c>
      <c r="H308" s="6">
        <v>45079.164988425917</v>
      </c>
      <c r="I308" s="4">
        <v>0</v>
      </c>
      <c r="J308" s="4">
        <v>0</v>
      </c>
      <c r="K308" s="4">
        <v>335</v>
      </c>
      <c r="L308" s="4">
        <v>335</v>
      </c>
      <c r="M308" s="4">
        <v>11685507.25</v>
      </c>
      <c r="N308" s="4">
        <v>6.9240000000000004</v>
      </c>
      <c r="O308" s="4" t="b">
        <v>1</v>
      </c>
      <c r="P308" s="4" t="s">
        <v>20</v>
      </c>
      <c r="Q308" s="4" t="str">
        <f>B308&amp;A308</f>
        <v>付款单1054</v>
      </c>
    </row>
    <row r="309" spans="1:17">
      <c r="A309" s="4">
        <v>1054</v>
      </c>
      <c r="B309" s="4" t="s">
        <v>18</v>
      </c>
      <c r="C309" s="4" t="s">
        <v>46</v>
      </c>
      <c r="D309" s="4" t="s">
        <v>30</v>
      </c>
      <c r="F309" s="4" t="s">
        <v>126</v>
      </c>
      <c r="G309" s="4" t="s">
        <v>727</v>
      </c>
      <c r="H309" s="6">
        <v>45079.164988425917</v>
      </c>
      <c r="I309" s="4">
        <v>0</v>
      </c>
      <c r="J309" s="4">
        <v>0</v>
      </c>
      <c r="K309" s="4">
        <v>1664</v>
      </c>
      <c r="L309" s="4">
        <v>1664</v>
      </c>
      <c r="M309" s="4">
        <v>11683843.25</v>
      </c>
      <c r="N309" s="4">
        <v>6.9240000000000004</v>
      </c>
      <c r="O309" s="4" t="b">
        <v>1</v>
      </c>
      <c r="P309" s="4" t="s">
        <v>20</v>
      </c>
      <c r="Q309" s="4" t="str">
        <f>B309&amp;A309</f>
        <v>付款单1054</v>
      </c>
    </row>
    <row r="310" spans="1:17">
      <c r="A310" s="4">
        <v>1054</v>
      </c>
      <c r="B310" s="4" t="s">
        <v>18</v>
      </c>
      <c r="C310" s="4" t="s">
        <v>46</v>
      </c>
      <c r="D310" s="4" t="s">
        <v>30</v>
      </c>
      <c r="F310" s="4" t="s">
        <v>126</v>
      </c>
      <c r="G310" s="4" t="s">
        <v>728</v>
      </c>
      <c r="H310" s="6">
        <v>45079.164988425917</v>
      </c>
      <c r="I310" s="4">
        <v>0</v>
      </c>
      <c r="J310" s="4">
        <v>0</v>
      </c>
      <c r="K310" s="4">
        <v>600</v>
      </c>
      <c r="L310" s="4">
        <v>600</v>
      </c>
      <c r="M310" s="4">
        <v>11683243.25</v>
      </c>
      <c r="N310" s="4">
        <v>6.9240000000000004</v>
      </c>
      <c r="O310" s="4" t="b">
        <v>1</v>
      </c>
      <c r="P310" s="4" t="s">
        <v>20</v>
      </c>
      <c r="Q310" s="4" t="str">
        <f>B310&amp;A310</f>
        <v>付款单1054</v>
      </c>
    </row>
    <row r="311" spans="1:17">
      <c r="A311" s="4">
        <v>1051</v>
      </c>
      <c r="B311" s="4" t="s">
        <v>18</v>
      </c>
      <c r="C311" s="4" t="s">
        <v>46</v>
      </c>
      <c r="D311" s="4" t="s">
        <v>30</v>
      </c>
      <c r="F311" s="4" t="s">
        <v>126</v>
      </c>
      <c r="G311" s="4" t="s">
        <v>714</v>
      </c>
      <c r="H311" s="6">
        <v>45079.166643518518</v>
      </c>
      <c r="I311" s="4">
        <v>0</v>
      </c>
      <c r="J311" s="4">
        <v>0</v>
      </c>
      <c r="K311" s="4">
        <v>129.97999999999999</v>
      </c>
      <c r="L311" s="4">
        <v>129.97999999999999</v>
      </c>
      <c r="M311" s="4">
        <v>11683113.27</v>
      </c>
      <c r="N311" s="4">
        <v>6.9240000000000004</v>
      </c>
      <c r="O311" s="4" t="b">
        <v>1</v>
      </c>
      <c r="P311" s="4" t="s">
        <v>20</v>
      </c>
      <c r="Q311" s="4" t="str">
        <f>B311&amp;A311</f>
        <v>付款单1051</v>
      </c>
    </row>
    <row r="312" spans="1:17">
      <c r="A312" s="4">
        <v>1051</v>
      </c>
      <c r="B312" s="4" t="s">
        <v>18</v>
      </c>
      <c r="C312" s="4" t="s">
        <v>46</v>
      </c>
      <c r="D312" s="4" t="s">
        <v>30</v>
      </c>
      <c r="F312" s="4" t="s">
        <v>126</v>
      </c>
      <c r="G312" s="4" t="s">
        <v>715</v>
      </c>
      <c r="H312" s="6">
        <v>45079.166643518518</v>
      </c>
      <c r="I312" s="4">
        <v>0</v>
      </c>
      <c r="J312" s="4">
        <v>0</v>
      </c>
      <c r="K312" s="4">
        <v>1420</v>
      </c>
      <c r="L312" s="4">
        <v>1420</v>
      </c>
      <c r="M312" s="4">
        <v>11681693.27</v>
      </c>
      <c r="N312" s="4">
        <v>6.9240000000000004</v>
      </c>
      <c r="O312" s="4" t="b">
        <v>1</v>
      </c>
      <c r="P312" s="4" t="s">
        <v>20</v>
      </c>
      <c r="Q312" s="4" t="str">
        <f>B312&amp;A312</f>
        <v>付款单1051</v>
      </c>
    </row>
    <row r="313" spans="1:17">
      <c r="A313" s="4">
        <v>1051</v>
      </c>
      <c r="B313" s="4" t="s">
        <v>18</v>
      </c>
      <c r="C313" s="4" t="s">
        <v>46</v>
      </c>
      <c r="D313" s="4" t="s">
        <v>30</v>
      </c>
      <c r="F313" s="4" t="s">
        <v>126</v>
      </c>
      <c r="G313" s="4" t="s">
        <v>716</v>
      </c>
      <c r="H313" s="6">
        <v>45079.166643518518</v>
      </c>
      <c r="I313" s="4">
        <v>0</v>
      </c>
      <c r="J313" s="4">
        <v>0</v>
      </c>
      <c r="K313" s="4">
        <v>20.99</v>
      </c>
      <c r="L313" s="4">
        <v>20.99</v>
      </c>
      <c r="M313" s="4">
        <v>11681672.279999999</v>
      </c>
      <c r="N313" s="4">
        <v>6.9240000000000004</v>
      </c>
      <c r="O313" s="4" t="b">
        <v>1</v>
      </c>
      <c r="P313" s="4" t="s">
        <v>20</v>
      </c>
      <c r="Q313" s="4" t="str">
        <f>B313&amp;A313</f>
        <v>付款单1051</v>
      </c>
    </row>
    <row r="314" spans="1:17">
      <c r="A314" s="4">
        <v>1051</v>
      </c>
      <c r="B314" s="4" t="s">
        <v>18</v>
      </c>
      <c r="C314" s="4" t="s">
        <v>46</v>
      </c>
      <c r="D314" s="4" t="s">
        <v>30</v>
      </c>
      <c r="F314" s="4" t="s">
        <v>126</v>
      </c>
      <c r="G314" s="4" t="s">
        <v>717</v>
      </c>
      <c r="H314" s="6">
        <v>45079.166643518518</v>
      </c>
      <c r="I314" s="4">
        <v>0</v>
      </c>
      <c r="J314" s="4">
        <v>0</v>
      </c>
      <c r="K314" s="4">
        <v>924</v>
      </c>
      <c r="L314" s="4">
        <v>924</v>
      </c>
      <c r="M314" s="4">
        <v>11680748.279999999</v>
      </c>
      <c r="N314" s="4">
        <v>6.9240000000000004</v>
      </c>
      <c r="O314" s="4" t="b">
        <v>1</v>
      </c>
      <c r="P314" s="4" t="s">
        <v>20</v>
      </c>
      <c r="Q314" s="4" t="str">
        <f>B314&amp;A314</f>
        <v>付款单1051</v>
      </c>
    </row>
    <row r="315" spans="1:17">
      <c r="A315" s="4">
        <v>1051</v>
      </c>
      <c r="B315" s="4" t="s">
        <v>18</v>
      </c>
      <c r="C315" s="4" t="s">
        <v>46</v>
      </c>
      <c r="D315" s="4" t="s">
        <v>30</v>
      </c>
      <c r="F315" s="4" t="s">
        <v>126</v>
      </c>
      <c r="G315" s="4" t="s">
        <v>718</v>
      </c>
      <c r="H315" s="6">
        <v>45079.166643518518</v>
      </c>
      <c r="I315" s="4">
        <v>0</v>
      </c>
      <c r="J315" s="4">
        <v>0</v>
      </c>
      <c r="K315" s="4">
        <v>146</v>
      </c>
      <c r="L315" s="4">
        <v>146</v>
      </c>
      <c r="M315" s="4">
        <v>11680602.279999999</v>
      </c>
      <c r="N315" s="4">
        <v>6.9240000000000004</v>
      </c>
      <c r="O315" s="4" t="b">
        <v>1</v>
      </c>
      <c r="P315" s="4" t="s">
        <v>20</v>
      </c>
      <c r="Q315" s="4" t="str">
        <f>B315&amp;A315</f>
        <v>付款单1051</v>
      </c>
    </row>
    <row r="316" spans="1:17">
      <c r="A316" s="4">
        <v>1051</v>
      </c>
      <c r="B316" s="4" t="s">
        <v>18</v>
      </c>
      <c r="C316" s="4" t="s">
        <v>46</v>
      </c>
      <c r="D316" s="4" t="s">
        <v>30</v>
      </c>
      <c r="F316" s="4" t="s">
        <v>126</v>
      </c>
      <c r="G316" s="4" t="s">
        <v>719</v>
      </c>
      <c r="H316" s="6">
        <v>45079.166643518518</v>
      </c>
      <c r="I316" s="4">
        <v>0</v>
      </c>
      <c r="J316" s="4">
        <v>0</v>
      </c>
      <c r="K316" s="4">
        <v>3644</v>
      </c>
      <c r="L316" s="4">
        <v>3644</v>
      </c>
      <c r="M316" s="4">
        <v>11676958.279999999</v>
      </c>
      <c r="N316" s="4">
        <v>6.9240000000000004</v>
      </c>
      <c r="O316" s="4" t="b">
        <v>1</v>
      </c>
      <c r="P316" s="4" t="s">
        <v>20</v>
      </c>
      <c r="Q316" s="4" t="str">
        <f>B316&amp;A316</f>
        <v>付款单1051</v>
      </c>
    </row>
    <row r="317" spans="1:17">
      <c r="A317" s="4">
        <v>1051</v>
      </c>
      <c r="B317" s="4" t="s">
        <v>18</v>
      </c>
      <c r="C317" s="4" t="s">
        <v>46</v>
      </c>
      <c r="D317" s="4" t="s">
        <v>30</v>
      </c>
      <c r="F317" s="4" t="s">
        <v>126</v>
      </c>
      <c r="G317" s="4" t="s">
        <v>720</v>
      </c>
      <c r="H317" s="6">
        <v>45079.166643518518</v>
      </c>
      <c r="I317" s="4">
        <v>0</v>
      </c>
      <c r="J317" s="4">
        <v>0</v>
      </c>
      <c r="K317" s="4">
        <v>2600</v>
      </c>
      <c r="L317" s="4">
        <v>2600</v>
      </c>
      <c r="M317" s="4">
        <v>11674358.279999999</v>
      </c>
      <c r="N317" s="4">
        <v>6.9240000000000004</v>
      </c>
      <c r="O317" s="4" t="b">
        <v>1</v>
      </c>
      <c r="P317" s="4" t="s">
        <v>20</v>
      </c>
      <c r="Q317" s="4" t="str">
        <f>B317&amp;A317</f>
        <v>付款单1051</v>
      </c>
    </row>
    <row r="318" spans="1:17">
      <c r="A318" s="4">
        <v>130</v>
      </c>
      <c r="B318" s="4" t="s">
        <v>885</v>
      </c>
      <c r="C318" s="4" t="s">
        <v>46</v>
      </c>
      <c r="D318" s="4" t="s">
        <v>30</v>
      </c>
      <c r="F318" s="4" t="s">
        <v>889</v>
      </c>
      <c r="G318" s="4" t="s">
        <v>999</v>
      </c>
      <c r="H318" s="6">
        <v>45079.256898148153</v>
      </c>
      <c r="I318" s="4">
        <v>0</v>
      </c>
      <c r="J318" s="4">
        <v>0</v>
      </c>
      <c r="K318" s="4">
        <v>716</v>
      </c>
      <c r="L318" s="4">
        <v>716</v>
      </c>
      <c r="M318" s="4">
        <v>11673642.279999999</v>
      </c>
      <c r="N318" s="4">
        <v>1</v>
      </c>
      <c r="O318" s="4" t="b">
        <v>1</v>
      </c>
      <c r="P318" s="4" t="s">
        <v>20</v>
      </c>
      <c r="Q318" s="4" t="str">
        <f>B318&amp;A318</f>
        <v>报销单130</v>
      </c>
    </row>
    <row r="319" spans="1:17">
      <c r="A319" s="4">
        <v>140</v>
      </c>
      <c r="B319" s="4" t="s">
        <v>885</v>
      </c>
      <c r="C319" s="4" t="s">
        <v>46</v>
      </c>
      <c r="D319" s="4" t="s">
        <v>30</v>
      </c>
      <c r="F319" s="4" t="s">
        <v>61</v>
      </c>
      <c r="G319" s="4" t="s">
        <v>1003</v>
      </c>
      <c r="H319" s="6">
        <v>45079.257638888892</v>
      </c>
      <c r="I319" s="4">
        <v>0</v>
      </c>
      <c r="J319" s="4">
        <v>0</v>
      </c>
      <c r="K319" s="4">
        <v>14.02</v>
      </c>
      <c r="L319" s="4">
        <v>14.02</v>
      </c>
      <c r="M319" s="4">
        <v>11673628.26</v>
      </c>
      <c r="N319" s="4">
        <v>1</v>
      </c>
      <c r="O319" s="4" t="b">
        <v>1</v>
      </c>
      <c r="P319" s="4" t="s">
        <v>20</v>
      </c>
      <c r="Q319" s="4" t="str">
        <f>B319&amp;A319</f>
        <v>报销单140</v>
      </c>
    </row>
    <row r="320" spans="1:17">
      <c r="A320" s="4">
        <v>140</v>
      </c>
      <c r="B320" s="4" t="s">
        <v>885</v>
      </c>
      <c r="C320" s="4" t="s">
        <v>46</v>
      </c>
      <c r="D320" s="4" t="s">
        <v>30</v>
      </c>
      <c r="F320" s="4" t="s">
        <v>61</v>
      </c>
      <c r="G320" s="4" t="s">
        <v>1004</v>
      </c>
      <c r="H320" s="6">
        <v>45079.257638888892</v>
      </c>
      <c r="I320" s="4">
        <v>0</v>
      </c>
      <c r="J320" s="4">
        <v>0</v>
      </c>
      <c r="K320" s="4">
        <v>59.88</v>
      </c>
      <c r="L320" s="4">
        <v>59.88</v>
      </c>
      <c r="M320" s="4">
        <v>11673568.380000001</v>
      </c>
      <c r="N320" s="4">
        <v>1</v>
      </c>
      <c r="O320" s="4" t="b">
        <v>1</v>
      </c>
      <c r="P320" s="4" t="s">
        <v>20</v>
      </c>
      <c r="Q320" s="4" t="str">
        <f>B320&amp;A320</f>
        <v>报销单140</v>
      </c>
    </row>
    <row r="321" spans="1:17">
      <c r="A321" s="4">
        <v>140</v>
      </c>
      <c r="B321" s="4" t="s">
        <v>885</v>
      </c>
      <c r="C321" s="4" t="s">
        <v>46</v>
      </c>
      <c r="D321" s="4" t="s">
        <v>30</v>
      </c>
      <c r="F321" s="4" t="s">
        <v>61</v>
      </c>
      <c r="G321" s="4" t="s">
        <v>1005</v>
      </c>
      <c r="H321" s="6">
        <v>45079.257638888892</v>
      </c>
      <c r="I321" s="4">
        <v>0</v>
      </c>
      <c r="J321" s="4">
        <v>0</v>
      </c>
      <c r="K321" s="4">
        <v>400</v>
      </c>
      <c r="L321" s="4">
        <v>400</v>
      </c>
      <c r="M321" s="4">
        <v>11673168.380000001</v>
      </c>
      <c r="N321" s="4">
        <v>1</v>
      </c>
      <c r="O321" s="4" t="b">
        <v>1</v>
      </c>
      <c r="P321" s="4" t="s">
        <v>20</v>
      </c>
      <c r="Q321" s="4" t="str">
        <f>B321&amp;A321</f>
        <v>报销单140</v>
      </c>
    </row>
    <row r="322" spans="1:17">
      <c r="A322" s="4">
        <v>140</v>
      </c>
      <c r="B322" s="4" t="s">
        <v>885</v>
      </c>
      <c r="C322" s="4" t="s">
        <v>46</v>
      </c>
      <c r="D322" s="4" t="s">
        <v>30</v>
      </c>
      <c r="F322" s="4" t="s">
        <v>61</v>
      </c>
      <c r="G322" s="4" t="s">
        <v>1006</v>
      </c>
      <c r="H322" s="6">
        <v>45079.257638888892</v>
      </c>
      <c r="I322" s="4">
        <v>0</v>
      </c>
      <c r="J322" s="4">
        <v>0</v>
      </c>
      <c r="K322" s="4">
        <v>122.2</v>
      </c>
      <c r="L322" s="4">
        <v>122.2</v>
      </c>
      <c r="M322" s="4">
        <v>11673046.18</v>
      </c>
      <c r="N322" s="4">
        <v>1</v>
      </c>
      <c r="O322" s="4" t="b">
        <v>1</v>
      </c>
      <c r="P322" s="4" t="s">
        <v>20</v>
      </c>
      <c r="Q322" s="4" t="str">
        <f>B322&amp;A322</f>
        <v>报销单140</v>
      </c>
    </row>
    <row r="323" spans="1:17">
      <c r="A323" s="4">
        <v>140</v>
      </c>
      <c r="B323" s="4" t="s">
        <v>885</v>
      </c>
      <c r="C323" s="4" t="s">
        <v>46</v>
      </c>
      <c r="D323" s="4" t="s">
        <v>30</v>
      </c>
      <c r="F323" s="4" t="s">
        <v>696</v>
      </c>
      <c r="G323" s="4" t="s">
        <v>1007</v>
      </c>
      <c r="H323" s="6">
        <v>45079.257638888892</v>
      </c>
      <c r="I323" s="4">
        <v>0</v>
      </c>
      <c r="J323" s="4">
        <v>0</v>
      </c>
      <c r="K323" s="4">
        <v>62.09</v>
      </c>
      <c r="L323" s="4">
        <v>62.09</v>
      </c>
      <c r="M323" s="4">
        <v>11672984.09</v>
      </c>
      <c r="N323" s="4">
        <v>1</v>
      </c>
      <c r="O323" s="4" t="b">
        <v>1</v>
      </c>
      <c r="P323" s="4" t="s">
        <v>20</v>
      </c>
      <c r="Q323" s="4" t="str">
        <f>B323&amp;A323</f>
        <v>报销单140</v>
      </c>
    </row>
    <row r="324" spans="1:17">
      <c r="A324" s="4">
        <v>140</v>
      </c>
      <c r="B324" s="4" t="s">
        <v>885</v>
      </c>
      <c r="C324" s="4" t="s">
        <v>46</v>
      </c>
      <c r="D324" s="4" t="s">
        <v>30</v>
      </c>
      <c r="F324" s="4" t="s">
        <v>696</v>
      </c>
      <c r="G324" s="4" t="s">
        <v>1008</v>
      </c>
      <c r="H324" s="6">
        <v>45079.257638888892</v>
      </c>
      <c r="I324" s="4">
        <v>0</v>
      </c>
      <c r="J324" s="4">
        <v>0</v>
      </c>
      <c r="K324" s="4">
        <v>500</v>
      </c>
      <c r="L324" s="4">
        <v>500</v>
      </c>
      <c r="M324" s="4">
        <v>11672484.09</v>
      </c>
      <c r="N324" s="4">
        <v>1</v>
      </c>
      <c r="O324" s="4" t="b">
        <v>1</v>
      </c>
      <c r="P324" s="4" t="s">
        <v>20</v>
      </c>
      <c r="Q324" s="4" t="str">
        <f>B324&amp;A324</f>
        <v>报销单140</v>
      </c>
    </row>
    <row r="325" spans="1:17">
      <c r="A325" s="4">
        <v>142</v>
      </c>
      <c r="B325" s="4" t="s">
        <v>885</v>
      </c>
      <c r="C325" s="4" t="s">
        <v>46</v>
      </c>
      <c r="D325" s="4" t="s">
        <v>30</v>
      </c>
      <c r="F325" s="4" t="s">
        <v>891</v>
      </c>
      <c r="G325" s="4" t="s">
        <v>1009</v>
      </c>
      <c r="H325" s="6">
        <v>45079.258425925917</v>
      </c>
      <c r="I325" s="4">
        <v>0</v>
      </c>
      <c r="J325" s="4">
        <v>0</v>
      </c>
      <c r="K325" s="4">
        <v>229</v>
      </c>
      <c r="L325" s="4">
        <v>229</v>
      </c>
      <c r="M325" s="4">
        <v>11672255.09</v>
      </c>
      <c r="N325" s="4">
        <v>1</v>
      </c>
      <c r="O325" s="4" t="b">
        <v>1</v>
      </c>
      <c r="P325" s="4" t="s">
        <v>20</v>
      </c>
      <c r="Q325" s="4" t="str">
        <f>B325&amp;A325</f>
        <v>报销单142</v>
      </c>
    </row>
    <row r="326" spans="1:17">
      <c r="A326" s="4">
        <v>142</v>
      </c>
      <c r="B326" s="4" t="s">
        <v>885</v>
      </c>
      <c r="C326" s="4" t="s">
        <v>46</v>
      </c>
      <c r="D326" s="4" t="s">
        <v>30</v>
      </c>
      <c r="F326" s="4" t="s">
        <v>891</v>
      </c>
      <c r="G326" s="4" t="s">
        <v>1010</v>
      </c>
      <c r="H326" s="6">
        <v>45079.258425925917</v>
      </c>
      <c r="I326" s="4">
        <v>0</v>
      </c>
      <c r="J326" s="4">
        <v>0</v>
      </c>
      <c r="K326" s="4">
        <v>868</v>
      </c>
      <c r="L326" s="4">
        <v>868</v>
      </c>
      <c r="M326" s="4">
        <v>11671387.09</v>
      </c>
      <c r="N326" s="4">
        <v>1</v>
      </c>
      <c r="O326" s="4" t="b">
        <v>1</v>
      </c>
      <c r="P326" s="4" t="s">
        <v>20</v>
      </c>
      <c r="Q326" s="4" t="str">
        <f>B326&amp;A326</f>
        <v>报销单142</v>
      </c>
    </row>
    <row r="327" spans="1:17">
      <c r="A327" s="4">
        <v>142</v>
      </c>
      <c r="B327" s="4" t="s">
        <v>885</v>
      </c>
      <c r="C327" s="4" t="s">
        <v>46</v>
      </c>
      <c r="D327" s="4" t="s">
        <v>30</v>
      </c>
      <c r="F327" s="4" t="s">
        <v>891</v>
      </c>
      <c r="G327" s="4" t="s">
        <v>1011</v>
      </c>
      <c r="H327" s="6">
        <v>45079.258425925917</v>
      </c>
      <c r="I327" s="4">
        <v>0</v>
      </c>
      <c r="J327" s="4">
        <v>0</v>
      </c>
      <c r="K327" s="4">
        <v>735</v>
      </c>
      <c r="L327" s="4">
        <v>735</v>
      </c>
      <c r="M327" s="4">
        <v>11670652.09</v>
      </c>
      <c r="N327" s="4">
        <v>1</v>
      </c>
      <c r="O327" s="4" t="b">
        <v>1</v>
      </c>
      <c r="P327" s="4" t="s">
        <v>20</v>
      </c>
      <c r="Q327" s="4" t="str">
        <f>B327&amp;A327</f>
        <v>报销单142</v>
      </c>
    </row>
    <row r="328" spans="1:17">
      <c r="A328" s="4">
        <v>142</v>
      </c>
      <c r="B328" s="4" t="s">
        <v>885</v>
      </c>
      <c r="C328" s="4" t="s">
        <v>46</v>
      </c>
      <c r="D328" s="4" t="s">
        <v>30</v>
      </c>
      <c r="F328" s="4" t="s">
        <v>891</v>
      </c>
      <c r="G328" s="4" t="s">
        <v>1012</v>
      </c>
      <c r="H328" s="6">
        <v>45079.258425925917</v>
      </c>
      <c r="I328" s="4">
        <v>0</v>
      </c>
      <c r="J328" s="4">
        <v>0</v>
      </c>
      <c r="K328" s="4">
        <v>40</v>
      </c>
      <c r="L328" s="4">
        <v>40</v>
      </c>
      <c r="M328" s="4">
        <v>11670612.09</v>
      </c>
      <c r="N328" s="4">
        <v>1</v>
      </c>
      <c r="O328" s="4" t="b">
        <v>1</v>
      </c>
      <c r="P328" s="4" t="s">
        <v>20</v>
      </c>
      <c r="Q328" s="4" t="str">
        <f>B328&amp;A328</f>
        <v>报销单142</v>
      </c>
    </row>
    <row r="329" spans="1:17">
      <c r="A329" s="4">
        <v>142</v>
      </c>
      <c r="B329" s="4" t="s">
        <v>885</v>
      </c>
      <c r="C329" s="4" t="s">
        <v>46</v>
      </c>
      <c r="D329" s="4" t="s">
        <v>30</v>
      </c>
      <c r="F329" s="4" t="s">
        <v>891</v>
      </c>
      <c r="G329" s="4" t="s">
        <v>1013</v>
      </c>
      <c r="H329" s="6">
        <v>45079.258425925917</v>
      </c>
      <c r="I329" s="4">
        <v>0</v>
      </c>
      <c r="J329" s="4">
        <v>0</v>
      </c>
      <c r="K329" s="4">
        <v>340</v>
      </c>
      <c r="L329" s="4">
        <v>340</v>
      </c>
      <c r="M329" s="4">
        <v>11670272.09</v>
      </c>
      <c r="N329" s="4">
        <v>1</v>
      </c>
      <c r="O329" s="4" t="b">
        <v>1</v>
      </c>
      <c r="P329" s="4" t="s">
        <v>20</v>
      </c>
      <c r="Q329" s="4" t="str">
        <f>B329&amp;A329</f>
        <v>报销单142</v>
      </c>
    </row>
    <row r="330" spans="1:17">
      <c r="A330" s="4">
        <v>142</v>
      </c>
      <c r="B330" s="4" t="s">
        <v>885</v>
      </c>
      <c r="C330" s="4" t="s">
        <v>46</v>
      </c>
      <c r="D330" s="4" t="s">
        <v>30</v>
      </c>
      <c r="F330" s="4" t="s">
        <v>891</v>
      </c>
      <c r="G330" s="4" t="s">
        <v>1014</v>
      </c>
      <c r="H330" s="6">
        <v>45079.258425925917</v>
      </c>
      <c r="I330" s="4">
        <v>0</v>
      </c>
      <c r="J330" s="4">
        <v>0</v>
      </c>
      <c r="K330" s="4">
        <v>200</v>
      </c>
      <c r="L330" s="4">
        <v>200</v>
      </c>
      <c r="M330" s="4">
        <v>11670072.09</v>
      </c>
      <c r="N330" s="4">
        <v>1</v>
      </c>
      <c r="O330" s="4" t="b">
        <v>1</v>
      </c>
      <c r="P330" s="4" t="s">
        <v>20</v>
      </c>
      <c r="Q330" s="4" t="str">
        <f>B330&amp;A330</f>
        <v>报销单142</v>
      </c>
    </row>
    <row r="331" spans="1:17">
      <c r="A331" s="4">
        <v>142</v>
      </c>
      <c r="B331" s="4" t="s">
        <v>885</v>
      </c>
      <c r="C331" s="4" t="s">
        <v>46</v>
      </c>
      <c r="D331" s="4" t="s">
        <v>30</v>
      </c>
      <c r="F331" s="4" t="s">
        <v>891</v>
      </c>
      <c r="G331" s="4" t="s">
        <v>1015</v>
      </c>
      <c r="H331" s="6">
        <v>45079.258425925917</v>
      </c>
      <c r="I331" s="4">
        <v>0</v>
      </c>
      <c r="J331" s="4">
        <v>0</v>
      </c>
      <c r="K331" s="4">
        <v>50</v>
      </c>
      <c r="L331" s="4">
        <v>50</v>
      </c>
      <c r="M331" s="4">
        <v>11670022.09</v>
      </c>
      <c r="N331" s="4">
        <v>1</v>
      </c>
      <c r="O331" s="4" t="b">
        <v>1</v>
      </c>
      <c r="P331" s="4" t="s">
        <v>20</v>
      </c>
      <c r="Q331" s="4" t="str">
        <f>B331&amp;A331</f>
        <v>报销单142</v>
      </c>
    </row>
    <row r="332" spans="1:17">
      <c r="A332" s="4">
        <v>945</v>
      </c>
      <c r="B332" s="4" t="s">
        <v>18</v>
      </c>
      <c r="C332" s="4" t="s">
        <v>46</v>
      </c>
      <c r="D332" s="4" t="s">
        <v>30</v>
      </c>
      <c r="F332" s="4" t="s">
        <v>168</v>
      </c>
      <c r="G332" s="4" t="s">
        <v>644</v>
      </c>
      <c r="H332" s="6">
        <v>45079.349016203712</v>
      </c>
      <c r="I332" s="4">
        <v>0</v>
      </c>
      <c r="J332" s="4">
        <v>0</v>
      </c>
      <c r="K332" s="4">
        <v>89596.25</v>
      </c>
      <c r="L332" s="4">
        <v>89596.25</v>
      </c>
      <c r="M332" s="4">
        <v>11580425.84</v>
      </c>
      <c r="N332" s="4">
        <v>6.9204999999999997</v>
      </c>
      <c r="O332" s="4" t="b">
        <v>1</v>
      </c>
      <c r="P332" s="4" t="s">
        <v>20</v>
      </c>
      <c r="Q332" s="4" t="str">
        <f>B332&amp;A332</f>
        <v>付款单945</v>
      </c>
    </row>
    <row r="333" spans="1:17">
      <c r="A333" s="4">
        <v>971</v>
      </c>
      <c r="B333" s="4" t="s">
        <v>18</v>
      </c>
      <c r="C333" s="4" t="s">
        <v>46</v>
      </c>
      <c r="D333" s="4" t="s">
        <v>30</v>
      </c>
      <c r="F333" s="4" t="s">
        <v>168</v>
      </c>
      <c r="G333" s="4" t="s">
        <v>644</v>
      </c>
      <c r="H333" s="6">
        <v>45079.388271041673</v>
      </c>
      <c r="I333" s="4">
        <v>0</v>
      </c>
      <c r="J333" s="4">
        <v>0</v>
      </c>
      <c r="K333" s="4">
        <v>32354.2</v>
      </c>
      <c r="L333" s="4">
        <v>32354.2</v>
      </c>
      <c r="M333" s="4">
        <v>11548071.640000001</v>
      </c>
      <c r="N333" s="4">
        <v>6.9204999999999997</v>
      </c>
      <c r="O333" s="4" t="b">
        <v>1</v>
      </c>
      <c r="P333" s="4" t="s">
        <v>20</v>
      </c>
      <c r="Q333" s="4" t="str">
        <f>B333&amp;A333</f>
        <v>付款单971</v>
      </c>
    </row>
    <row r="334" spans="1:17">
      <c r="A334" s="4">
        <v>87</v>
      </c>
      <c r="B334" s="4" t="s">
        <v>885</v>
      </c>
      <c r="C334" s="4" t="s">
        <v>46</v>
      </c>
      <c r="D334" s="4" t="s">
        <v>30</v>
      </c>
      <c r="F334" s="4" t="s">
        <v>889</v>
      </c>
      <c r="G334" s="4" t="s">
        <v>974</v>
      </c>
      <c r="H334" s="6">
        <v>45079.391778437501</v>
      </c>
      <c r="I334" s="4">
        <v>0</v>
      </c>
      <c r="J334" s="4">
        <v>0</v>
      </c>
      <c r="K334" s="4">
        <v>299</v>
      </c>
      <c r="L334" s="4">
        <v>299</v>
      </c>
      <c r="M334" s="4">
        <v>11547772.640000001</v>
      </c>
      <c r="N334" s="4">
        <v>1</v>
      </c>
      <c r="O334" s="4" t="b">
        <v>1</v>
      </c>
      <c r="P334" s="4" t="s">
        <v>20</v>
      </c>
      <c r="Q334" s="4" t="str">
        <f>B334&amp;A334</f>
        <v>报销单87</v>
      </c>
    </row>
    <row r="335" spans="1:17">
      <c r="A335" s="4">
        <v>87</v>
      </c>
      <c r="B335" s="4" t="s">
        <v>885</v>
      </c>
      <c r="C335" s="4" t="s">
        <v>46</v>
      </c>
      <c r="D335" s="4" t="s">
        <v>30</v>
      </c>
      <c r="F335" s="4" t="s">
        <v>889</v>
      </c>
      <c r="G335" s="4" t="s">
        <v>974</v>
      </c>
      <c r="H335" s="6">
        <v>45079.391778437501</v>
      </c>
      <c r="I335" s="4">
        <v>0</v>
      </c>
      <c r="J335" s="4">
        <v>0</v>
      </c>
      <c r="K335" s="4">
        <v>179</v>
      </c>
      <c r="L335" s="4">
        <v>179</v>
      </c>
      <c r="M335" s="4">
        <v>11547593.640000001</v>
      </c>
      <c r="N335" s="4">
        <v>1</v>
      </c>
      <c r="O335" s="4" t="b">
        <v>1</v>
      </c>
      <c r="P335" s="4" t="s">
        <v>20</v>
      </c>
      <c r="Q335" s="4" t="str">
        <f>B335&amp;A335</f>
        <v>报销单87</v>
      </c>
    </row>
    <row r="336" spans="1:17">
      <c r="A336" s="4">
        <v>84</v>
      </c>
      <c r="B336" s="4" t="s">
        <v>885</v>
      </c>
      <c r="C336" s="4" t="s">
        <v>46</v>
      </c>
      <c r="D336" s="4" t="s">
        <v>30</v>
      </c>
      <c r="F336" s="4" t="s">
        <v>889</v>
      </c>
      <c r="G336" s="4" t="s">
        <v>971</v>
      </c>
      <c r="H336" s="6">
        <v>45079.392013622688</v>
      </c>
      <c r="I336" s="4">
        <v>0</v>
      </c>
      <c r="J336" s="4">
        <v>0</v>
      </c>
      <c r="K336" s="4">
        <v>660</v>
      </c>
      <c r="L336" s="4">
        <v>660</v>
      </c>
      <c r="M336" s="4">
        <v>11546933.640000001</v>
      </c>
      <c r="N336" s="4">
        <v>1</v>
      </c>
      <c r="O336" s="4" t="b">
        <v>1</v>
      </c>
      <c r="P336" s="4" t="s">
        <v>20</v>
      </c>
      <c r="Q336" s="4" t="str">
        <f>B336&amp;A336</f>
        <v>报销单84</v>
      </c>
    </row>
    <row r="337" spans="1:17">
      <c r="A337" s="4">
        <v>1090</v>
      </c>
      <c r="B337" s="4" t="s">
        <v>18</v>
      </c>
      <c r="C337" s="4" t="s">
        <v>46</v>
      </c>
      <c r="D337" s="4" t="s">
        <v>30</v>
      </c>
      <c r="F337" s="4" t="s">
        <v>99</v>
      </c>
      <c r="G337" s="4" t="s">
        <v>776</v>
      </c>
      <c r="H337" s="6">
        <v>45083.304930555547</v>
      </c>
      <c r="I337" s="4">
        <v>0</v>
      </c>
      <c r="J337" s="4">
        <v>0</v>
      </c>
      <c r="K337" s="4">
        <v>17716.75</v>
      </c>
      <c r="L337" s="4">
        <v>17716.75</v>
      </c>
      <c r="M337" s="4">
        <v>11529216.890000001</v>
      </c>
      <c r="N337" s="4">
        <v>7.0867000000000004</v>
      </c>
      <c r="O337" s="4" t="b">
        <v>1</v>
      </c>
      <c r="P337" s="4" t="s">
        <v>20</v>
      </c>
      <c r="Q337" s="4" t="str">
        <f>B337&amp;A337</f>
        <v>付款单1090</v>
      </c>
    </row>
    <row r="338" spans="1:17">
      <c r="A338" s="4">
        <v>1117</v>
      </c>
      <c r="B338" s="4" t="s">
        <v>26</v>
      </c>
      <c r="C338" s="4" t="s">
        <v>46</v>
      </c>
      <c r="D338" s="4" t="s">
        <v>30</v>
      </c>
      <c r="F338" s="4" t="s">
        <v>435</v>
      </c>
      <c r="G338" s="4" t="s">
        <v>41</v>
      </c>
      <c r="H338" s="6">
        <v>45089.331134259257</v>
      </c>
      <c r="I338" s="4">
        <v>4521200</v>
      </c>
      <c r="J338" s="4">
        <v>4521200</v>
      </c>
      <c r="K338" s="4">
        <v>0</v>
      </c>
      <c r="L338" s="4">
        <v>0</v>
      </c>
      <c r="M338" s="4">
        <v>16050416.890000001</v>
      </c>
      <c r="N338" s="4">
        <v>7.12</v>
      </c>
      <c r="O338" s="4" t="b">
        <v>1</v>
      </c>
      <c r="P338" s="4" t="s">
        <v>20</v>
      </c>
      <c r="Q338" s="4" t="str">
        <f>B338&amp;A338</f>
        <v>收款单1117</v>
      </c>
    </row>
    <row r="339" spans="1:17">
      <c r="A339" s="4">
        <v>1032</v>
      </c>
      <c r="B339" s="4" t="s">
        <v>18</v>
      </c>
      <c r="C339" s="4" t="s">
        <v>46</v>
      </c>
      <c r="D339" s="4" t="s">
        <v>30</v>
      </c>
      <c r="F339" s="4" t="s">
        <v>168</v>
      </c>
      <c r="G339" s="4" t="s">
        <v>704</v>
      </c>
      <c r="H339" s="6">
        <v>45090.336122685178</v>
      </c>
      <c r="I339" s="4">
        <v>0</v>
      </c>
      <c r="J339" s="4">
        <v>0</v>
      </c>
      <c r="K339" s="4">
        <v>130919.59</v>
      </c>
      <c r="L339" s="4">
        <v>130919.59</v>
      </c>
      <c r="M339" s="4">
        <v>15919497.300000001</v>
      </c>
      <c r="N339" s="4">
        <v>6.9204999999999997</v>
      </c>
      <c r="O339" s="4" t="b">
        <v>1</v>
      </c>
      <c r="P339" s="4" t="s">
        <v>20</v>
      </c>
      <c r="Q339" s="4" t="str">
        <f>B339&amp;A339</f>
        <v>付款单1032</v>
      </c>
    </row>
    <row r="340" spans="1:17">
      <c r="A340" s="4">
        <v>1034</v>
      </c>
      <c r="B340" s="4" t="s">
        <v>18</v>
      </c>
      <c r="C340" s="4" t="s">
        <v>46</v>
      </c>
      <c r="D340" s="4" t="s">
        <v>30</v>
      </c>
      <c r="F340" s="4" t="s">
        <v>168</v>
      </c>
      <c r="G340" s="4" t="s">
        <v>705</v>
      </c>
      <c r="H340" s="6">
        <v>45090.336377314823</v>
      </c>
      <c r="I340" s="4">
        <v>0</v>
      </c>
      <c r="J340" s="4">
        <v>0</v>
      </c>
      <c r="K340" s="4">
        <v>130919.59</v>
      </c>
      <c r="L340" s="4">
        <v>130919.59</v>
      </c>
      <c r="M340" s="4">
        <v>15788577.710000001</v>
      </c>
      <c r="N340" s="4">
        <v>6.9204999999999997</v>
      </c>
      <c r="O340" s="4" t="b">
        <v>1</v>
      </c>
      <c r="P340" s="4" t="s">
        <v>20</v>
      </c>
      <c r="Q340" s="4" t="str">
        <f>B340&amp;A340</f>
        <v>付款单1034</v>
      </c>
    </row>
    <row r="341" spans="1:17">
      <c r="A341" s="4">
        <v>843</v>
      </c>
      <c r="B341" s="4" t="s">
        <v>18</v>
      </c>
      <c r="C341" s="4" t="s">
        <v>46</v>
      </c>
      <c r="D341" s="4" t="s">
        <v>30</v>
      </c>
      <c r="F341" s="4" t="s">
        <v>86</v>
      </c>
      <c r="G341" s="4" t="s">
        <v>584</v>
      </c>
      <c r="H341" s="6">
        <v>45091.284907407397</v>
      </c>
      <c r="I341" s="4">
        <v>0</v>
      </c>
      <c r="J341" s="4">
        <v>0</v>
      </c>
      <c r="K341" s="4">
        <v>3000</v>
      </c>
      <c r="L341" s="4">
        <v>3000</v>
      </c>
      <c r="M341" s="4">
        <v>15785577.710000001</v>
      </c>
      <c r="N341" s="4">
        <v>6.9240000000000004</v>
      </c>
      <c r="O341" s="4" t="b">
        <v>1</v>
      </c>
      <c r="P341" s="4" t="s">
        <v>20</v>
      </c>
      <c r="Q341" s="4" t="str">
        <f>B341&amp;A341</f>
        <v>付款单843</v>
      </c>
    </row>
    <row r="342" spans="1:17">
      <c r="A342" s="4">
        <v>844</v>
      </c>
      <c r="B342" s="4" t="s">
        <v>18</v>
      </c>
      <c r="C342" s="4" t="s">
        <v>46</v>
      </c>
      <c r="D342" s="4" t="s">
        <v>30</v>
      </c>
      <c r="F342" s="4" t="s">
        <v>86</v>
      </c>
      <c r="G342" s="4" t="s">
        <v>585</v>
      </c>
      <c r="H342" s="6">
        <v>45091.285127314812</v>
      </c>
      <c r="I342" s="4">
        <v>0</v>
      </c>
      <c r="J342" s="4">
        <v>0</v>
      </c>
      <c r="K342" s="4">
        <v>7000</v>
      </c>
      <c r="L342" s="4">
        <v>7000</v>
      </c>
      <c r="M342" s="4">
        <v>15778577.710000001</v>
      </c>
      <c r="N342" s="4">
        <v>6.9240000000000004</v>
      </c>
      <c r="O342" s="4" t="b">
        <v>1</v>
      </c>
      <c r="P342" s="4" t="s">
        <v>20</v>
      </c>
      <c r="Q342" s="4" t="str">
        <f>B342&amp;A342</f>
        <v>付款单844</v>
      </c>
    </row>
    <row r="343" spans="1:17">
      <c r="A343" s="4">
        <v>732</v>
      </c>
      <c r="B343" s="4" t="s">
        <v>18</v>
      </c>
      <c r="C343" s="4" t="s">
        <v>46</v>
      </c>
      <c r="D343" s="4" t="s">
        <v>30</v>
      </c>
      <c r="F343" s="4" t="s">
        <v>86</v>
      </c>
      <c r="G343" s="4" t="s">
        <v>533</v>
      </c>
      <c r="H343" s="6">
        <v>45091.286064814813</v>
      </c>
      <c r="I343" s="4">
        <v>0</v>
      </c>
      <c r="J343" s="4">
        <v>0</v>
      </c>
      <c r="K343" s="4">
        <v>13860</v>
      </c>
      <c r="L343" s="4">
        <v>13860</v>
      </c>
      <c r="M343" s="4">
        <v>15764717.710000001</v>
      </c>
      <c r="N343" s="4">
        <v>6.8716999999999997</v>
      </c>
      <c r="O343" s="4" t="b">
        <v>1</v>
      </c>
      <c r="P343" s="4" t="s">
        <v>20</v>
      </c>
      <c r="Q343" s="4" t="str">
        <f>B343&amp;A343</f>
        <v>付款单732</v>
      </c>
    </row>
    <row r="344" spans="1:17">
      <c r="A344" s="4">
        <v>946</v>
      </c>
      <c r="B344" s="4" t="s">
        <v>18</v>
      </c>
      <c r="C344" s="4" t="s">
        <v>46</v>
      </c>
      <c r="D344" s="4" t="s">
        <v>30</v>
      </c>
      <c r="F344" s="4" t="s">
        <v>168</v>
      </c>
      <c r="G344" s="4" t="s">
        <v>644</v>
      </c>
      <c r="H344" s="6">
        <v>45091.33457175926</v>
      </c>
      <c r="I344" s="4">
        <v>0</v>
      </c>
      <c r="J344" s="4">
        <v>0</v>
      </c>
      <c r="K344" s="4">
        <v>171385.63</v>
      </c>
      <c r="L344" s="4">
        <v>171385.63</v>
      </c>
      <c r="M344" s="4">
        <v>15593332.08</v>
      </c>
      <c r="N344" s="4">
        <v>6.9204999999999997</v>
      </c>
      <c r="O344" s="4" t="b">
        <v>1</v>
      </c>
      <c r="P344" s="4" t="s">
        <v>20</v>
      </c>
      <c r="Q344" s="4" t="str">
        <f>B344&amp;A344</f>
        <v>付款单946</v>
      </c>
    </row>
    <row r="345" spans="1:17">
      <c r="A345" s="4">
        <v>716</v>
      </c>
      <c r="B345" s="4" t="s">
        <v>18</v>
      </c>
      <c r="C345" s="4" t="s">
        <v>46</v>
      </c>
      <c r="D345" s="4" t="s">
        <v>30</v>
      </c>
      <c r="F345" s="4" t="s">
        <v>86</v>
      </c>
      <c r="G345" s="4" t="s">
        <v>521</v>
      </c>
      <c r="H345" s="6">
        <v>45091.36417439815</v>
      </c>
      <c r="I345" s="4">
        <v>0</v>
      </c>
      <c r="J345" s="4">
        <v>0</v>
      </c>
      <c r="K345" s="4">
        <v>3920</v>
      </c>
      <c r="L345" s="4">
        <v>3920</v>
      </c>
      <c r="M345" s="4">
        <v>15589412.08</v>
      </c>
      <c r="N345" s="4">
        <v>6.8716999999999997</v>
      </c>
      <c r="O345" s="4" t="b">
        <v>1</v>
      </c>
      <c r="P345" s="4" t="s">
        <v>20</v>
      </c>
      <c r="Q345" s="4" t="str">
        <f>B345&amp;A345</f>
        <v>付款单716</v>
      </c>
    </row>
    <row r="346" spans="1:17">
      <c r="A346" s="4">
        <v>186</v>
      </c>
      <c r="B346" s="4" t="s">
        <v>885</v>
      </c>
      <c r="C346" s="4" t="s">
        <v>46</v>
      </c>
      <c r="D346" s="4" t="s">
        <v>30</v>
      </c>
      <c r="F346" s="4" t="s">
        <v>1026</v>
      </c>
      <c r="G346" s="4" t="s">
        <v>1051</v>
      </c>
      <c r="H346" s="6">
        <v>45093.10560185185</v>
      </c>
      <c r="I346" s="4">
        <v>0</v>
      </c>
      <c r="J346" s="4">
        <v>0</v>
      </c>
      <c r="K346" s="4">
        <v>2000</v>
      </c>
      <c r="L346" s="4">
        <v>2000</v>
      </c>
      <c r="M346" s="4">
        <v>15587412.08</v>
      </c>
      <c r="N346" s="4">
        <v>1</v>
      </c>
      <c r="O346" s="4" t="b">
        <v>1</v>
      </c>
      <c r="P346" s="4" t="s">
        <v>20</v>
      </c>
      <c r="Q346" s="4" t="str">
        <f>B346&amp;A346</f>
        <v>报销单186</v>
      </c>
    </row>
    <row r="347" spans="1:17">
      <c r="A347" s="4">
        <v>184</v>
      </c>
      <c r="B347" s="4" t="s">
        <v>885</v>
      </c>
      <c r="C347" s="4" t="s">
        <v>46</v>
      </c>
      <c r="D347" s="4" t="s">
        <v>30</v>
      </c>
      <c r="F347" s="4" t="s">
        <v>1026</v>
      </c>
      <c r="G347" s="4" t="s">
        <v>1049</v>
      </c>
      <c r="H347" s="6">
        <v>45093.106064814812</v>
      </c>
      <c r="I347" s="4">
        <v>0</v>
      </c>
      <c r="J347" s="4">
        <v>0</v>
      </c>
      <c r="K347" s="4">
        <v>2000</v>
      </c>
      <c r="L347" s="4">
        <v>2000</v>
      </c>
      <c r="M347" s="4">
        <v>15585412.08</v>
      </c>
      <c r="N347" s="4">
        <v>1</v>
      </c>
      <c r="O347" s="4" t="b">
        <v>1</v>
      </c>
      <c r="P347" s="4" t="s">
        <v>20</v>
      </c>
      <c r="Q347" s="4" t="str">
        <f>B347&amp;A347</f>
        <v>报销单184</v>
      </c>
    </row>
    <row r="348" spans="1:17">
      <c r="A348" s="4">
        <v>184</v>
      </c>
      <c r="B348" s="4" t="s">
        <v>885</v>
      </c>
      <c r="C348" s="4" t="s">
        <v>46</v>
      </c>
      <c r="D348" s="4" t="s">
        <v>30</v>
      </c>
      <c r="F348" s="4" t="s">
        <v>1026</v>
      </c>
      <c r="G348" s="4" t="s">
        <v>1050</v>
      </c>
      <c r="H348" s="6">
        <v>45093.106064814812</v>
      </c>
      <c r="I348" s="4">
        <v>0</v>
      </c>
      <c r="J348" s="4">
        <v>0</v>
      </c>
      <c r="K348" s="4">
        <v>500</v>
      </c>
      <c r="L348" s="4">
        <v>500</v>
      </c>
      <c r="M348" s="4">
        <v>15584912.08</v>
      </c>
      <c r="N348" s="4">
        <v>1</v>
      </c>
      <c r="O348" s="4" t="b">
        <v>1</v>
      </c>
      <c r="P348" s="4" t="s">
        <v>20</v>
      </c>
      <c r="Q348" s="4" t="str">
        <f>B348&amp;A348</f>
        <v>报销单184</v>
      </c>
    </row>
    <row r="349" spans="1:17">
      <c r="A349" s="4">
        <v>152</v>
      </c>
      <c r="B349" s="4" t="s">
        <v>885</v>
      </c>
      <c r="C349" s="4" t="s">
        <v>46</v>
      </c>
      <c r="D349" s="4" t="s">
        <v>30</v>
      </c>
      <c r="F349" s="4" t="s">
        <v>883</v>
      </c>
      <c r="G349" s="4" t="s">
        <v>1021</v>
      </c>
      <c r="H349" s="6">
        <v>45093.107268518521</v>
      </c>
      <c r="I349" s="4">
        <v>0</v>
      </c>
      <c r="J349" s="4">
        <v>0</v>
      </c>
      <c r="K349" s="4">
        <v>450</v>
      </c>
      <c r="L349" s="4">
        <v>450</v>
      </c>
      <c r="M349" s="4">
        <v>15584462.08</v>
      </c>
      <c r="N349" s="4">
        <v>1</v>
      </c>
      <c r="O349" s="4" t="b">
        <v>1</v>
      </c>
      <c r="P349" s="4" t="s">
        <v>20</v>
      </c>
      <c r="Q349" s="4" t="str">
        <f>B349&amp;A349</f>
        <v>报销单152</v>
      </c>
    </row>
    <row r="350" spans="1:17">
      <c r="A350" s="4">
        <v>165</v>
      </c>
      <c r="B350" s="4" t="s">
        <v>885</v>
      </c>
      <c r="C350" s="4" t="s">
        <v>46</v>
      </c>
      <c r="D350" s="4" t="s">
        <v>30</v>
      </c>
      <c r="F350" s="4" t="s">
        <v>1026</v>
      </c>
      <c r="G350" s="4" t="s">
        <v>1027</v>
      </c>
      <c r="H350" s="6">
        <v>45093.108518518522</v>
      </c>
      <c r="I350" s="4">
        <v>0</v>
      </c>
      <c r="J350" s="4">
        <v>0</v>
      </c>
      <c r="K350" s="4">
        <v>100</v>
      </c>
      <c r="L350" s="4">
        <v>100</v>
      </c>
      <c r="M350" s="4">
        <v>15584362.08</v>
      </c>
      <c r="N350" s="4">
        <v>1</v>
      </c>
      <c r="O350" s="4" t="b">
        <v>1</v>
      </c>
      <c r="P350" s="4" t="s">
        <v>20</v>
      </c>
      <c r="Q350" s="4" t="str">
        <f>B350&amp;A350</f>
        <v>报销单165</v>
      </c>
    </row>
    <row r="351" spans="1:17">
      <c r="A351" s="4">
        <v>169</v>
      </c>
      <c r="B351" s="4" t="s">
        <v>885</v>
      </c>
      <c r="C351" s="4" t="s">
        <v>46</v>
      </c>
      <c r="D351" s="4" t="s">
        <v>30</v>
      </c>
      <c r="F351" s="4" t="s">
        <v>61</v>
      </c>
      <c r="G351" s="4" t="s">
        <v>1029</v>
      </c>
      <c r="H351" s="6">
        <v>45093.108807870369</v>
      </c>
      <c r="I351" s="4">
        <v>0</v>
      </c>
      <c r="J351" s="4">
        <v>0</v>
      </c>
      <c r="K351" s="4">
        <v>1000</v>
      </c>
      <c r="L351" s="4">
        <v>1000</v>
      </c>
      <c r="M351" s="4">
        <v>15583362.08</v>
      </c>
      <c r="N351" s="4">
        <v>1</v>
      </c>
      <c r="O351" s="4" t="b">
        <v>1</v>
      </c>
      <c r="P351" s="4" t="s">
        <v>20</v>
      </c>
      <c r="Q351" s="4" t="str">
        <f>B351&amp;A351</f>
        <v>报销单169</v>
      </c>
    </row>
    <row r="352" spans="1:17">
      <c r="A352" s="4">
        <v>145</v>
      </c>
      <c r="B352" s="4" t="s">
        <v>885</v>
      </c>
      <c r="C352" s="4" t="s">
        <v>46</v>
      </c>
      <c r="D352" s="4" t="s">
        <v>30</v>
      </c>
      <c r="F352" s="4" t="s">
        <v>61</v>
      </c>
      <c r="G352" s="4" t="s">
        <v>1017</v>
      </c>
      <c r="H352" s="6">
        <v>45093.109131944453</v>
      </c>
      <c r="I352" s="4">
        <v>0</v>
      </c>
      <c r="J352" s="4">
        <v>0</v>
      </c>
      <c r="K352" s="4">
        <v>6275</v>
      </c>
      <c r="L352" s="4">
        <v>6275</v>
      </c>
      <c r="M352" s="4">
        <v>15577087.08</v>
      </c>
      <c r="N352" s="4">
        <v>1</v>
      </c>
      <c r="O352" s="4" t="b">
        <v>1</v>
      </c>
      <c r="P352" s="4" t="s">
        <v>20</v>
      </c>
      <c r="Q352" s="4" t="str">
        <f>B352&amp;A352</f>
        <v>报销单145</v>
      </c>
    </row>
    <row r="353" spans="1:17">
      <c r="A353" s="4">
        <v>143</v>
      </c>
      <c r="B353" s="4" t="s">
        <v>885</v>
      </c>
      <c r="C353" s="4" t="s">
        <v>46</v>
      </c>
      <c r="D353" s="4" t="s">
        <v>30</v>
      </c>
      <c r="F353" s="4" t="s">
        <v>61</v>
      </c>
      <c r="G353" s="4" t="s">
        <v>1016</v>
      </c>
      <c r="H353" s="6">
        <v>45093.109409722223</v>
      </c>
      <c r="I353" s="4">
        <v>0</v>
      </c>
      <c r="J353" s="4">
        <v>0</v>
      </c>
      <c r="K353" s="4">
        <v>6275</v>
      </c>
      <c r="L353" s="4">
        <v>6275</v>
      </c>
      <c r="M353" s="4">
        <v>15570812.08</v>
      </c>
      <c r="N353" s="4">
        <v>1</v>
      </c>
      <c r="O353" s="4" t="b">
        <v>1</v>
      </c>
      <c r="P353" s="4" t="s">
        <v>20</v>
      </c>
      <c r="Q353" s="4" t="str">
        <f>B353&amp;A353</f>
        <v>报销单143</v>
      </c>
    </row>
    <row r="354" spans="1:17">
      <c r="A354" s="4">
        <v>147</v>
      </c>
      <c r="B354" s="4" t="s">
        <v>885</v>
      </c>
      <c r="C354" s="4" t="s">
        <v>46</v>
      </c>
      <c r="D354" s="4" t="s">
        <v>30</v>
      </c>
      <c r="F354" s="4" t="s">
        <v>889</v>
      </c>
      <c r="G354" s="4" t="s">
        <v>1018</v>
      </c>
      <c r="H354" s="6">
        <v>45093.109756944446</v>
      </c>
      <c r="I354" s="4">
        <v>0</v>
      </c>
      <c r="J354" s="4">
        <v>0</v>
      </c>
      <c r="K354" s="4">
        <v>6969</v>
      </c>
      <c r="L354" s="4">
        <v>6969</v>
      </c>
      <c r="M354" s="4">
        <v>15563843.08</v>
      </c>
      <c r="N354" s="4">
        <v>1</v>
      </c>
      <c r="O354" s="4" t="b">
        <v>1</v>
      </c>
      <c r="P354" s="4" t="s">
        <v>20</v>
      </c>
      <c r="Q354" s="4" t="str">
        <f>B354&amp;A354</f>
        <v>报销单147</v>
      </c>
    </row>
    <row r="355" spans="1:17">
      <c r="A355" s="4">
        <v>147</v>
      </c>
      <c r="B355" s="4" t="s">
        <v>885</v>
      </c>
      <c r="C355" s="4" t="s">
        <v>46</v>
      </c>
      <c r="D355" s="4" t="s">
        <v>30</v>
      </c>
      <c r="F355" s="4" t="s">
        <v>889</v>
      </c>
      <c r="G355" s="4" t="s">
        <v>1019</v>
      </c>
      <c r="H355" s="6">
        <v>45093.109756944446</v>
      </c>
      <c r="I355" s="4">
        <v>0</v>
      </c>
      <c r="J355" s="4">
        <v>0</v>
      </c>
      <c r="K355" s="4">
        <v>9090</v>
      </c>
      <c r="L355" s="4">
        <v>9090</v>
      </c>
      <c r="M355" s="4">
        <v>15554753.08</v>
      </c>
      <c r="N355" s="4">
        <v>1</v>
      </c>
      <c r="O355" s="4" t="b">
        <v>1</v>
      </c>
      <c r="P355" s="4" t="s">
        <v>20</v>
      </c>
      <c r="Q355" s="4" t="str">
        <f>B355&amp;A355</f>
        <v>报销单147</v>
      </c>
    </row>
    <row r="356" spans="1:17">
      <c r="A356" s="4">
        <v>176</v>
      </c>
      <c r="B356" s="4" t="s">
        <v>885</v>
      </c>
      <c r="C356" s="4" t="s">
        <v>46</v>
      </c>
      <c r="D356" s="4" t="s">
        <v>30</v>
      </c>
      <c r="F356" s="4" t="s">
        <v>889</v>
      </c>
      <c r="G356" s="4" t="s">
        <v>1043</v>
      </c>
      <c r="H356" s="6">
        <v>45093.1325</v>
      </c>
      <c r="I356" s="4">
        <v>0</v>
      </c>
      <c r="J356" s="4">
        <v>0</v>
      </c>
      <c r="K356" s="4">
        <v>10800</v>
      </c>
      <c r="L356" s="4">
        <v>10800</v>
      </c>
      <c r="M356" s="4">
        <v>15543953.08</v>
      </c>
      <c r="N356" s="4">
        <v>1</v>
      </c>
      <c r="O356" s="4" t="b">
        <v>1</v>
      </c>
      <c r="P356" s="4" t="s">
        <v>20</v>
      </c>
      <c r="Q356" s="4" t="str">
        <f>B356&amp;A356</f>
        <v>报销单176</v>
      </c>
    </row>
    <row r="357" spans="1:17">
      <c r="A357" s="4">
        <v>178</v>
      </c>
      <c r="B357" s="4" t="s">
        <v>885</v>
      </c>
      <c r="C357" s="4" t="s">
        <v>46</v>
      </c>
      <c r="D357" s="4" t="s">
        <v>30</v>
      </c>
      <c r="F357" s="4" t="s">
        <v>889</v>
      </c>
      <c r="G357" s="4" t="s">
        <v>1044</v>
      </c>
      <c r="H357" s="6">
        <v>45093.133657407408</v>
      </c>
      <c r="I357" s="4">
        <v>0</v>
      </c>
      <c r="J357" s="4">
        <v>0</v>
      </c>
      <c r="K357" s="4">
        <v>692</v>
      </c>
      <c r="L357" s="4">
        <v>692</v>
      </c>
      <c r="M357" s="4">
        <v>15543261.08</v>
      </c>
      <c r="N357" s="4">
        <v>1</v>
      </c>
      <c r="O357" s="4" t="b">
        <v>1</v>
      </c>
      <c r="P357" s="4" t="s">
        <v>20</v>
      </c>
      <c r="Q357" s="4" t="str">
        <f>B357&amp;A357</f>
        <v>报销单178</v>
      </c>
    </row>
    <row r="358" spans="1:17">
      <c r="A358" s="4">
        <v>173</v>
      </c>
      <c r="B358" s="4" t="s">
        <v>885</v>
      </c>
      <c r="C358" s="4" t="s">
        <v>46</v>
      </c>
      <c r="D358" s="4" t="s">
        <v>30</v>
      </c>
      <c r="F358" s="4" t="s">
        <v>61</v>
      </c>
      <c r="G358" s="4" t="s">
        <v>1038</v>
      </c>
      <c r="H358" s="6">
        <v>45093.134733796287</v>
      </c>
      <c r="I358" s="4">
        <v>0</v>
      </c>
      <c r="J358" s="4">
        <v>0</v>
      </c>
      <c r="K358" s="4">
        <v>299.42</v>
      </c>
      <c r="L358" s="4">
        <v>299.42</v>
      </c>
      <c r="M358" s="4">
        <v>15542961.66</v>
      </c>
      <c r="N358" s="4">
        <v>1</v>
      </c>
      <c r="O358" s="4" t="b">
        <v>1</v>
      </c>
      <c r="P358" s="4" t="s">
        <v>20</v>
      </c>
      <c r="Q358" s="4" t="str">
        <f>B358&amp;A358</f>
        <v>报销单173</v>
      </c>
    </row>
    <row r="359" spans="1:17">
      <c r="A359" s="4">
        <v>173</v>
      </c>
      <c r="B359" s="4" t="s">
        <v>885</v>
      </c>
      <c r="C359" s="4" t="s">
        <v>46</v>
      </c>
      <c r="D359" s="4" t="s">
        <v>30</v>
      </c>
      <c r="F359" s="4" t="s">
        <v>889</v>
      </c>
      <c r="G359" s="4" t="s">
        <v>1039</v>
      </c>
      <c r="H359" s="6">
        <v>45093.134733796287</v>
      </c>
      <c r="I359" s="4">
        <v>0</v>
      </c>
      <c r="J359" s="4">
        <v>0</v>
      </c>
      <c r="K359" s="4">
        <v>660</v>
      </c>
      <c r="L359" s="4">
        <v>660</v>
      </c>
      <c r="M359" s="4">
        <v>15542301.66</v>
      </c>
      <c r="N359" s="4">
        <v>1</v>
      </c>
      <c r="O359" s="4" t="b">
        <v>1</v>
      </c>
      <c r="P359" s="4" t="s">
        <v>20</v>
      </c>
      <c r="Q359" s="4" t="str">
        <f>B359&amp;A359</f>
        <v>报销单173</v>
      </c>
    </row>
    <row r="360" spans="1:17">
      <c r="A360" s="4">
        <v>923</v>
      </c>
      <c r="B360" s="4" t="s">
        <v>18</v>
      </c>
      <c r="C360" s="4" t="s">
        <v>46</v>
      </c>
      <c r="D360" s="4" t="s">
        <v>30</v>
      </c>
      <c r="F360" s="4" t="s">
        <v>58</v>
      </c>
      <c r="G360" s="4" t="s">
        <v>628</v>
      </c>
      <c r="H360" s="6">
        <v>45093.296076388891</v>
      </c>
      <c r="I360" s="4">
        <v>0</v>
      </c>
      <c r="J360" s="4">
        <v>0</v>
      </c>
      <c r="K360" s="4">
        <v>29.5</v>
      </c>
      <c r="L360" s="4">
        <v>29.5</v>
      </c>
      <c r="M360" s="4">
        <v>15542272.16</v>
      </c>
      <c r="N360" s="4">
        <v>6.9240000000000004</v>
      </c>
      <c r="O360" s="4" t="b">
        <v>1</v>
      </c>
      <c r="P360" s="4" t="s">
        <v>20</v>
      </c>
      <c r="Q360" s="4" t="str">
        <f>B360&amp;A360</f>
        <v>付款单923</v>
      </c>
    </row>
    <row r="361" spans="1:17">
      <c r="A361" s="4">
        <v>188</v>
      </c>
      <c r="B361" s="4" t="s">
        <v>885</v>
      </c>
      <c r="C361" s="4" t="s">
        <v>46</v>
      </c>
      <c r="D361" s="4" t="s">
        <v>30</v>
      </c>
      <c r="F361" s="4" t="s">
        <v>1026</v>
      </c>
      <c r="G361" s="4" t="s">
        <v>1052</v>
      </c>
      <c r="H361" s="6">
        <v>45093.305011574077</v>
      </c>
      <c r="I361" s="4">
        <v>0</v>
      </c>
      <c r="J361" s="4">
        <v>0</v>
      </c>
      <c r="K361" s="4">
        <v>287</v>
      </c>
      <c r="L361" s="4">
        <v>287</v>
      </c>
      <c r="M361" s="4">
        <v>15541985.16</v>
      </c>
      <c r="N361" s="4">
        <v>1</v>
      </c>
      <c r="O361" s="4" t="b">
        <v>1</v>
      </c>
      <c r="P361" s="4" t="s">
        <v>20</v>
      </c>
      <c r="Q361" s="4" t="str">
        <f>B361&amp;A361</f>
        <v>报销单188</v>
      </c>
    </row>
    <row r="362" spans="1:17">
      <c r="A362" s="4">
        <v>188</v>
      </c>
      <c r="B362" s="4" t="s">
        <v>885</v>
      </c>
      <c r="C362" s="4" t="s">
        <v>46</v>
      </c>
      <c r="D362" s="4" t="s">
        <v>30</v>
      </c>
      <c r="F362" s="4" t="s">
        <v>1026</v>
      </c>
      <c r="G362" s="4" t="s">
        <v>1053</v>
      </c>
      <c r="H362" s="6">
        <v>45093.305011574077</v>
      </c>
      <c r="I362" s="4">
        <v>0</v>
      </c>
      <c r="J362" s="4">
        <v>0</v>
      </c>
      <c r="K362" s="4">
        <v>12</v>
      </c>
      <c r="L362" s="4">
        <v>12</v>
      </c>
      <c r="M362" s="4">
        <v>15541973.16</v>
      </c>
      <c r="N362" s="4">
        <v>1</v>
      </c>
      <c r="O362" s="4" t="b">
        <v>1</v>
      </c>
      <c r="P362" s="4" t="s">
        <v>20</v>
      </c>
      <c r="Q362" s="4" t="str">
        <f>B362&amp;A362</f>
        <v>报销单188</v>
      </c>
    </row>
    <row r="363" spans="1:17">
      <c r="A363" s="4">
        <v>174</v>
      </c>
      <c r="B363" s="4" t="s">
        <v>885</v>
      </c>
      <c r="C363" s="4" t="s">
        <v>46</v>
      </c>
      <c r="D363" s="4" t="s">
        <v>30</v>
      </c>
      <c r="F363" s="4" t="s">
        <v>1026</v>
      </c>
      <c r="G363" s="4" t="s">
        <v>1040</v>
      </c>
      <c r="H363" s="6">
        <v>45093.309675925928</v>
      </c>
      <c r="I363" s="4">
        <v>0</v>
      </c>
      <c r="J363" s="4">
        <v>0</v>
      </c>
      <c r="K363" s="4">
        <v>3964</v>
      </c>
      <c r="L363" s="4">
        <v>3964</v>
      </c>
      <c r="M363" s="4">
        <v>15538009.16</v>
      </c>
      <c r="N363" s="4">
        <v>1</v>
      </c>
      <c r="O363" s="4" t="b">
        <v>1</v>
      </c>
      <c r="P363" s="4" t="s">
        <v>20</v>
      </c>
      <c r="Q363" s="4" t="str">
        <f>B363&amp;A363</f>
        <v>报销单174</v>
      </c>
    </row>
    <row r="364" spans="1:17">
      <c r="A364" s="4">
        <v>174</v>
      </c>
      <c r="B364" s="4" t="s">
        <v>885</v>
      </c>
      <c r="C364" s="4" t="s">
        <v>46</v>
      </c>
      <c r="D364" s="4" t="s">
        <v>30</v>
      </c>
      <c r="F364" s="4" t="s">
        <v>1026</v>
      </c>
      <c r="G364" s="4" t="s">
        <v>1041</v>
      </c>
      <c r="H364" s="6">
        <v>45093.309675925928</v>
      </c>
      <c r="I364" s="4">
        <v>0</v>
      </c>
      <c r="J364" s="4">
        <v>0</v>
      </c>
      <c r="K364" s="4">
        <v>1330</v>
      </c>
      <c r="L364" s="4">
        <v>1330</v>
      </c>
      <c r="M364" s="4">
        <v>15536679.16</v>
      </c>
      <c r="N364" s="4">
        <v>1</v>
      </c>
      <c r="O364" s="4" t="b">
        <v>1</v>
      </c>
      <c r="P364" s="4" t="s">
        <v>20</v>
      </c>
      <c r="Q364" s="4" t="str">
        <f>B364&amp;A364</f>
        <v>报销单174</v>
      </c>
    </row>
    <row r="365" spans="1:17">
      <c r="A365" s="4">
        <v>174</v>
      </c>
      <c r="B365" s="4" t="s">
        <v>885</v>
      </c>
      <c r="C365" s="4" t="s">
        <v>46</v>
      </c>
      <c r="D365" s="4" t="s">
        <v>30</v>
      </c>
      <c r="F365" s="4" t="s">
        <v>1026</v>
      </c>
      <c r="G365" s="4" t="s">
        <v>1042</v>
      </c>
      <c r="H365" s="6">
        <v>45093.309675925928</v>
      </c>
      <c r="I365" s="4">
        <v>0</v>
      </c>
      <c r="J365" s="4">
        <v>0</v>
      </c>
      <c r="K365" s="4">
        <v>12737</v>
      </c>
      <c r="L365" s="4">
        <v>12737</v>
      </c>
      <c r="M365" s="4">
        <v>15523942.16</v>
      </c>
      <c r="N365" s="4">
        <v>1</v>
      </c>
      <c r="O365" s="4" t="b">
        <v>1</v>
      </c>
      <c r="P365" s="4" t="s">
        <v>20</v>
      </c>
      <c r="Q365" s="4" t="str">
        <f>B365&amp;A365</f>
        <v>报销单174</v>
      </c>
    </row>
    <row r="366" spans="1:17">
      <c r="A366" s="4">
        <v>174</v>
      </c>
      <c r="B366" s="4" t="s">
        <v>885</v>
      </c>
      <c r="C366" s="4" t="s">
        <v>46</v>
      </c>
      <c r="D366" s="4" t="s">
        <v>30</v>
      </c>
      <c r="F366" s="4" t="s">
        <v>1026</v>
      </c>
      <c r="G366" s="4" t="s">
        <v>913</v>
      </c>
      <c r="H366" s="6">
        <v>45093.309675925928</v>
      </c>
      <c r="I366" s="4">
        <v>0</v>
      </c>
      <c r="J366" s="4">
        <v>0</v>
      </c>
      <c r="K366" s="4">
        <v>27</v>
      </c>
      <c r="L366" s="4">
        <v>27</v>
      </c>
      <c r="M366" s="4">
        <v>15523915.16</v>
      </c>
      <c r="N366" s="4">
        <v>1</v>
      </c>
      <c r="O366" s="4" t="b">
        <v>1</v>
      </c>
      <c r="P366" s="4" t="s">
        <v>20</v>
      </c>
      <c r="Q366" s="4" t="str">
        <f>B366&amp;A366</f>
        <v>报销单174</v>
      </c>
    </row>
    <row r="367" spans="1:17">
      <c r="A367" s="4">
        <v>645</v>
      </c>
      <c r="B367" s="4" t="s">
        <v>18</v>
      </c>
      <c r="C367" s="4" t="s">
        <v>46</v>
      </c>
      <c r="D367" s="4" t="s">
        <v>30</v>
      </c>
      <c r="F367" s="4" t="s">
        <v>88</v>
      </c>
      <c r="G367" s="4" t="s">
        <v>470</v>
      </c>
      <c r="H367" s="6">
        <v>45093.355787037042</v>
      </c>
      <c r="I367" s="4">
        <v>0</v>
      </c>
      <c r="J367" s="4">
        <v>0</v>
      </c>
      <c r="K367" s="4">
        <v>65000</v>
      </c>
      <c r="L367" s="4">
        <v>65000</v>
      </c>
      <c r="M367" s="4">
        <v>15458915.16</v>
      </c>
      <c r="N367" s="4">
        <v>6.8493149999999998</v>
      </c>
      <c r="O367" s="4" t="b">
        <v>1</v>
      </c>
      <c r="P367" s="4" t="s">
        <v>20</v>
      </c>
      <c r="Q367" s="4" t="str">
        <f>B367&amp;A367</f>
        <v>付款单645</v>
      </c>
    </row>
    <row r="368" spans="1:17">
      <c r="A368" s="4">
        <v>44</v>
      </c>
      <c r="B368" s="4" t="s">
        <v>26</v>
      </c>
      <c r="C368" s="4" t="s">
        <v>46</v>
      </c>
      <c r="D368" s="4" t="s">
        <v>30</v>
      </c>
      <c r="F368" s="4" t="s">
        <v>52</v>
      </c>
      <c r="G368" s="4" t="s">
        <v>53</v>
      </c>
      <c r="H368" s="6">
        <v>45093.367416990739</v>
      </c>
      <c r="I368" s="4">
        <v>128805.75999999999</v>
      </c>
      <c r="J368" s="4">
        <v>128805.75999999999</v>
      </c>
      <c r="K368" s="4">
        <v>0</v>
      </c>
      <c r="L368" s="4">
        <v>0</v>
      </c>
      <c r="M368" s="4">
        <v>15587720.92</v>
      </c>
      <c r="N368" s="4">
        <v>6.8716999999999997</v>
      </c>
      <c r="O368" s="4" t="b">
        <v>1</v>
      </c>
      <c r="P368" s="4" t="s">
        <v>20</v>
      </c>
      <c r="Q368" s="4" t="str">
        <f>B368&amp;A368</f>
        <v>收款单44</v>
      </c>
    </row>
    <row r="369" spans="1:17">
      <c r="A369" s="4">
        <v>1128</v>
      </c>
      <c r="B369" s="4" t="s">
        <v>18</v>
      </c>
      <c r="C369" s="4" t="s">
        <v>46</v>
      </c>
      <c r="D369" s="4" t="s">
        <v>30</v>
      </c>
      <c r="F369" s="4" t="s">
        <v>144</v>
      </c>
      <c r="G369" s="4" t="s">
        <v>187</v>
      </c>
      <c r="H369" s="6">
        <v>45093.422002314823</v>
      </c>
      <c r="I369" s="4">
        <v>0</v>
      </c>
      <c r="J369" s="4">
        <v>0</v>
      </c>
      <c r="K369" s="4">
        <v>1500</v>
      </c>
      <c r="L369" s="4">
        <v>1500</v>
      </c>
      <c r="M369" s="4">
        <v>15586220.92</v>
      </c>
      <c r="N369" s="4">
        <v>7.0964999999999998</v>
      </c>
      <c r="O369" s="4" t="b">
        <v>1</v>
      </c>
      <c r="P369" s="4" t="s">
        <v>20</v>
      </c>
      <c r="Q369" s="4" t="str">
        <f>B369&amp;A369</f>
        <v>付款单1128</v>
      </c>
    </row>
    <row r="370" spans="1:17">
      <c r="A370" s="4">
        <v>0</v>
      </c>
      <c r="B370" s="4" t="s">
        <v>1070</v>
      </c>
      <c r="C370" s="4" t="s">
        <v>1072</v>
      </c>
      <c r="D370" s="4">
        <v>0</v>
      </c>
      <c r="E370" s="4" t="s">
        <v>634</v>
      </c>
      <c r="F370" s="4" t="s">
        <v>1071</v>
      </c>
      <c r="G370" s="4" t="s">
        <v>1071</v>
      </c>
      <c r="H370" s="6">
        <v>25569</v>
      </c>
      <c r="I370" s="4">
        <v>0</v>
      </c>
      <c r="J370" s="4">
        <v>4944</v>
      </c>
      <c r="K370" s="4">
        <v>0</v>
      </c>
      <c r="L370" s="4">
        <v>0</v>
      </c>
      <c r="M370" s="4">
        <v>4944</v>
      </c>
      <c r="N370" s="4">
        <v>1</v>
      </c>
      <c r="O370" s="4">
        <v>0</v>
      </c>
      <c r="P370" s="4" t="s">
        <v>1070</v>
      </c>
      <c r="Q370" s="4" t="str">
        <f>B370&amp;A370</f>
        <v>无0</v>
      </c>
    </row>
    <row r="371" spans="1:17">
      <c r="A371" s="4">
        <v>0</v>
      </c>
      <c r="B371" s="4" t="s">
        <v>1070</v>
      </c>
      <c r="C371" s="4" t="s">
        <v>21</v>
      </c>
      <c r="D371" s="4">
        <v>0</v>
      </c>
      <c r="E371" s="4" t="s">
        <v>19</v>
      </c>
      <c r="F371" s="4" t="s">
        <v>1071</v>
      </c>
      <c r="G371" s="4" t="s">
        <v>1071</v>
      </c>
      <c r="H371" s="6">
        <v>25569</v>
      </c>
      <c r="I371" s="4">
        <v>0</v>
      </c>
      <c r="J371" s="4">
        <v>2402</v>
      </c>
      <c r="K371" s="4">
        <v>0</v>
      </c>
      <c r="L371" s="4">
        <v>0</v>
      </c>
      <c r="M371" s="4">
        <v>2402</v>
      </c>
      <c r="N371" s="4">
        <v>1</v>
      </c>
      <c r="O371" s="4">
        <v>0</v>
      </c>
      <c r="P371" s="4" t="s">
        <v>1070</v>
      </c>
      <c r="Q371" s="4" t="str">
        <f>B371&amp;A371</f>
        <v>无0</v>
      </c>
    </row>
    <row r="372" spans="1:17">
      <c r="A372" s="4">
        <v>64</v>
      </c>
      <c r="B372" s="4" t="s">
        <v>26</v>
      </c>
      <c r="C372" s="4" t="s">
        <v>21</v>
      </c>
      <c r="D372" s="4" t="s">
        <v>19</v>
      </c>
      <c r="F372" s="4" t="s">
        <v>50</v>
      </c>
      <c r="G372" s="4" t="s">
        <v>72</v>
      </c>
      <c r="H372" s="6">
        <v>44988.360960648148</v>
      </c>
      <c r="I372" s="4">
        <v>116550</v>
      </c>
      <c r="J372" s="4">
        <v>116550</v>
      </c>
      <c r="K372" s="4">
        <v>0</v>
      </c>
      <c r="L372" s="4">
        <v>0</v>
      </c>
      <c r="M372" s="4">
        <v>118952</v>
      </c>
      <c r="N372" s="4">
        <v>1</v>
      </c>
      <c r="O372" s="4" t="b">
        <v>1</v>
      </c>
      <c r="P372" s="4" t="s">
        <v>20</v>
      </c>
      <c r="Q372" s="4" t="str">
        <f>B372&amp;A372</f>
        <v>收款单64</v>
      </c>
    </row>
    <row r="373" spans="1:17">
      <c r="A373" s="4">
        <v>64</v>
      </c>
      <c r="B373" s="4" t="s">
        <v>26</v>
      </c>
      <c r="C373" s="4" t="s">
        <v>21</v>
      </c>
      <c r="D373" s="4" t="s">
        <v>19</v>
      </c>
      <c r="F373" s="4" t="s">
        <v>43</v>
      </c>
      <c r="G373" s="4" t="s">
        <v>73</v>
      </c>
      <c r="H373" s="6">
        <v>44988.360960648148</v>
      </c>
      <c r="I373" s="4">
        <v>-32.49</v>
      </c>
      <c r="J373" s="4">
        <v>-32.49</v>
      </c>
      <c r="K373" s="4">
        <v>0</v>
      </c>
      <c r="L373" s="4">
        <v>0</v>
      </c>
      <c r="M373" s="4">
        <v>118919.51</v>
      </c>
      <c r="N373" s="4">
        <v>1</v>
      </c>
      <c r="O373" s="4" t="b">
        <v>1</v>
      </c>
      <c r="P373" s="4" t="s">
        <v>20</v>
      </c>
      <c r="Q373" s="4" t="str">
        <f>B373&amp;A373</f>
        <v>收款单64</v>
      </c>
    </row>
    <row r="374" spans="1:17">
      <c r="A374" s="4">
        <v>17</v>
      </c>
      <c r="B374" s="4" t="s">
        <v>18</v>
      </c>
      <c r="C374" s="4" t="s">
        <v>21</v>
      </c>
      <c r="D374" s="4" t="s">
        <v>19</v>
      </c>
      <c r="F374" s="4" t="s">
        <v>16</v>
      </c>
      <c r="G374" s="4" t="s">
        <v>23</v>
      </c>
      <c r="H374" s="6">
        <v>44988.377986111111</v>
      </c>
      <c r="I374" s="4">
        <v>0</v>
      </c>
      <c r="J374" s="4">
        <v>0</v>
      </c>
      <c r="K374" s="4">
        <v>100000</v>
      </c>
      <c r="L374" s="4">
        <v>100000</v>
      </c>
      <c r="M374" s="4">
        <v>18919.509999999991</v>
      </c>
      <c r="N374" s="4">
        <v>1</v>
      </c>
      <c r="O374" s="4" t="b">
        <v>1</v>
      </c>
      <c r="P374" s="4" t="s">
        <v>20</v>
      </c>
      <c r="Q374" s="4" t="str">
        <f>B374&amp;A374</f>
        <v>付款单17</v>
      </c>
    </row>
    <row r="375" spans="1:17">
      <c r="A375" s="4">
        <v>17</v>
      </c>
      <c r="B375" s="4" t="s">
        <v>18</v>
      </c>
      <c r="C375" s="4" t="s">
        <v>21</v>
      </c>
      <c r="D375" s="4" t="s">
        <v>19</v>
      </c>
      <c r="F375" s="4" t="s">
        <v>22</v>
      </c>
      <c r="G375" s="4" t="s">
        <v>23</v>
      </c>
      <c r="H375" s="6">
        <v>44988.377986111111</v>
      </c>
      <c r="I375" s="4">
        <v>0</v>
      </c>
      <c r="J375" s="4">
        <v>0</v>
      </c>
      <c r="K375" s="4">
        <v>13619.17</v>
      </c>
      <c r="L375" s="4">
        <v>13619.17</v>
      </c>
      <c r="M375" s="4">
        <v>5300.3399999999947</v>
      </c>
      <c r="N375" s="4">
        <v>1</v>
      </c>
      <c r="O375" s="4" t="b">
        <v>1</v>
      </c>
      <c r="P375" s="4" t="s">
        <v>20</v>
      </c>
      <c r="Q375" s="4" t="str">
        <f>B375&amp;A375</f>
        <v>付款单17</v>
      </c>
    </row>
    <row r="376" spans="1:17">
      <c r="A376" s="4">
        <v>17</v>
      </c>
      <c r="B376" s="4" t="s">
        <v>18</v>
      </c>
      <c r="C376" s="4" t="s">
        <v>21</v>
      </c>
      <c r="D376" s="4" t="s">
        <v>19</v>
      </c>
      <c r="F376" s="4" t="s">
        <v>373</v>
      </c>
      <c r="G376" s="4" t="s">
        <v>373</v>
      </c>
      <c r="H376" s="6">
        <v>44988.377986111111</v>
      </c>
      <c r="I376" s="4">
        <v>0</v>
      </c>
      <c r="J376" s="4">
        <v>0</v>
      </c>
      <c r="K376" s="4">
        <v>0</v>
      </c>
      <c r="L376" s="4">
        <v>110.98</v>
      </c>
      <c r="M376" s="4">
        <v>5189.3599999999951</v>
      </c>
      <c r="N376" s="4">
        <v>1</v>
      </c>
      <c r="O376" s="4">
        <v>0</v>
      </c>
      <c r="P376" s="4" t="s">
        <v>1070</v>
      </c>
      <c r="Q376" s="4" t="str">
        <f>B376&amp;A376</f>
        <v>付款单17</v>
      </c>
    </row>
    <row r="377" spans="1:17">
      <c r="A377" s="4">
        <v>16</v>
      </c>
      <c r="B377" s="4" t="s">
        <v>18</v>
      </c>
      <c r="C377" s="4" t="s">
        <v>21</v>
      </c>
      <c r="D377" s="4" t="s">
        <v>19</v>
      </c>
      <c r="F377" s="4" t="s">
        <v>16</v>
      </c>
      <c r="G377" s="4" t="s">
        <v>17</v>
      </c>
      <c r="H377" s="6">
        <v>45013.08929398148</v>
      </c>
      <c r="I377" s="4">
        <v>0</v>
      </c>
      <c r="J377" s="4">
        <v>0</v>
      </c>
      <c r="K377" s="4">
        <v>66666</v>
      </c>
      <c r="L377" s="4">
        <v>66666</v>
      </c>
      <c r="M377" s="4">
        <v>-61476.640000000007</v>
      </c>
      <c r="N377" s="4">
        <v>1</v>
      </c>
      <c r="O377" s="4" t="b">
        <v>1</v>
      </c>
      <c r="P377" s="4" t="s">
        <v>20</v>
      </c>
      <c r="Q377" s="4" t="str">
        <f>B377&amp;A377</f>
        <v>付款单16</v>
      </c>
    </row>
    <row r="378" spans="1:17">
      <c r="A378" s="4">
        <v>16</v>
      </c>
      <c r="B378" s="4" t="s">
        <v>18</v>
      </c>
      <c r="C378" s="4" t="s">
        <v>21</v>
      </c>
      <c r="D378" s="4" t="s">
        <v>19</v>
      </c>
      <c r="F378" s="4" t="s">
        <v>22</v>
      </c>
      <c r="G378" s="4" t="s">
        <v>17</v>
      </c>
      <c r="H378" s="6">
        <v>45013.08929398148</v>
      </c>
      <c r="I378" s="4">
        <v>0</v>
      </c>
      <c r="J378" s="4">
        <v>0</v>
      </c>
      <c r="K378" s="4">
        <v>5173.34</v>
      </c>
      <c r="L378" s="4">
        <v>5173.34</v>
      </c>
      <c r="M378" s="4">
        <v>-66649.98000000001</v>
      </c>
      <c r="N378" s="4">
        <v>1</v>
      </c>
      <c r="O378" s="4" t="b">
        <v>1</v>
      </c>
      <c r="P378" s="4" t="s">
        <v>20</v>
      </c>
      <c r="Q378" s="4" t="str">
        <f>B378&amp;A378</f>
        <v>付款单16</v>
      </c>
    </row>
    <row r="379" spans="1:17">
      <c r="A379" s="4">
        <v>16</v>
      </c>
      <c r="B379" s="4" t="s">
        <v>18</v>
      </c>
      <c r="C379" s="4" t="s">
        <v>21</v>
      </c>
      <c r="D379" s="4" t="s">
        <v>19</v>
      </c>
      <c r="F379" s="4" t="s">
        <v>373</v>
      </c>
      <c r="G379" s="4" t="s">
        <v>373</v>
      </c>
      <c r="H379" s="6">
        <v>45013.08929398148</v>
      </c>
      <c r="I379" s="4">
        <v>0</v>
      </c>
      <c r="J379" s="4">
        <v>0</v>
      </c>
      <c r="K379" s="4">
        <v>0</v>
      </c>
      <c r="L379" s="4">
        <v>85.08</v>
      </c>
      <c r="M379" s="4">
        <v>-66735.060000000012</v>
      </c>
      <c r="N379" s="4">
        <v>1</v>
      </c>
      <c r="O379" s="4">
        <v>0</v>
      </c>
      <c r="P379" s="4" t="s">
        <v>1070</v>
      </c>
      <c r="Q379" s="4" t="str">
        <f>B379&amp;A379</f>
        <v>付款单16</v>
      </c>
    </row>
    <row r="380" spans="1:17">
      <c r="A380" s="4">
        <v>487</v>
      </c>
      <c r="B380" s="4" t="s">
        <v>26</v>
      </c>
      <c r="C380" s="4" t="s">
        <v>21</v>
      </c>
      <c r="D380" s="4" t="s">
        <v>19</v>
      </c>
      <c r="F380" s="4" t="s">
        <v>50</v>
      </c>
      <c r="G380" s="4" t="s">
        <v>357</v>
      </c>
      <c r="H380" s="6">
        <v>45013.313194444447</v>
      </c>
      <c r="I380" s="4">
        <v>62400</v>
      </c>
      <c r="J380" s="4">
        <v>62400</v>
      </c>
      <c r="K380" s="4">
        <v>0</v>
      </c>
      <c r="L380" s="4">
        <v>0</v>
      </c>
      <c r="M380" s="4">
        <v>-4335.0600000000122</v>
      </c>
      <c r="N380" s="4">
        <v>1</v>
      </c>
      <c r="O380" s="4" t="b">
        <v>1</v>
      </c>
      <c r="P380" s="4" t="s">
        <v>20</v>
      </c>
      <c r="Q380" s="4" t="str">
        <f>B380&amp;A380</f>
        <v>收款单487</v>
      </c>
    </row>
    <row r="381" spans="1:17">
      <c r="A381" s="4">
        <v>489</v>
      </c>
      <c r="B381" s="4" t="s">
        <v>26</v>
      </c>
      <c r="C381" s="4" t="s">
        <v>21</v>
      </c>
      <c r="D381" s="4" t="s">
        <v>19</v>
      </c>
      <c r="F381" s="4" t="s">
        <v>50</v>
      </c>
      <c r="G381" s="4" t="s">
        <v>358</v>
      </c>
      <c r="H381" s="6">
        <v>45013.313784722217</v>
      </c>
      <c r="I381" s="4">
        <v>9450</v>
      </c>
      <c r="J381" s="4">
        <v>9450</v>
      </c>
      <c r="K381" s="4">
        <v>0</v>
      </c>
      <c r="L381" s="4">
        <v>0</v>
      </c>
      <c r="M381" s="4">
        <v>5114.9399999999878</v>
      </c>
      <c r="N381" s="4">
        <v>1</v>
      </c>
      <c r="O381" s="4" t="b">
        <v>1</v>
      </c>
      <c r="P381" s="4" t="s">
        <v>20</v>
      </c>
      <c r="Q381" s="4" t="str">
        <f>B381&amp;A381</f>
        <v>收款单489</v>
      </c>
    </row>
    <row r="382" spans="1:17">
      <c r="A382" s="4">
        <v>489</v>
      </c>
      <c r="B382" s="4" t="s">
        <v>26</v>
      </c>
      <c r="C382" s="4" t="s">
        <v>21</v>
      </c>
      <c r="D382" s="4" t="s">
        <v>19</v>
      </c>
      <c r="F382" s="4" t="s">
        <v>177</v>
      </c>
      <c r="G382" s="4" t="s">
        <v>73</v>
      </c>
      <c r="H382" s="6">
        <v>45013.313784722217</v>
      </c>
      <c r="I382" s="4">
        <v>-44.58</v>
      </c>
      <c r="J382" s="4">
        <v>-44.58</v>
      </c>
      <c r="K382" s="4">
        <v>0</v>
      </c>
      <c r="L382" s="4">
        <v>0</v>
      </c>
      <c r="M382" s="4">
        <v>5070.3599999999878</v>
      </c>
      <c r="N382" s="4">
        <v>1</v>
      </c>
      <c r="O382" s="4" t="b">
        <v>1</v>
      </c>
      <c r="P382" s="4" t="s">
        <v>20</v>
      </c>
      <c r="Q382" s="4" t="str">
        <f>B382&amp;A382</f>
        <v>收款单489</v>
      </c>
    </row>
    <row r="383" spans="1:17">
      <c r="A383" s="4">
        <v>491</v>
      </c>
      <c r="B383" s="4" t="s">
        <v>26</v>
      </c>
      <c r="C383" s="4" t="s">
        <v>21</v>
      </c>
      <c r="D383" s="4" t="s">
        <v>19</v>
      </c>
      <c r="F383" s="4" t="s">
        <v>50</v>
      </c>
      <c r="G383" s="4" t="s">
        <v>359</v>
      </c>
      <c r="H383" s="6">
        <v>45016.316261574073</v>
      </c>
      <c r="I383" s="4">
        <v>116550</v>
      </c>
      <c r="J383" s="4">
        <v>116550</v>
      </c>
      <c r="K383" s="4">
        <v>0</v>
      </c>
      <c r="L383" s="4">
        <v>0</v>
      </c>
      <c r="M383" s="4">
        <v>121620.36</v>
      </c>
      <c r="N383" s="4">
        <v>1</v>
      </c>
      <c r="O383" s="4" t="b">
        <v>1</v>
      </c>
      <c r="P383" s="4" t="s">
        <v>20</v>
      </c>
      <c r="Q383" s="4" t="str">
        <f>B383&amp;A383</f>
        <v>收款单491</v>
      </c>
    </row>
    <row r="384" spans="1:17">
      <c r="A384" s="4">
        <v>491</v>
      </c>
      <c r="B384" s="4" t="s">
        <v>26</v>
      </c>
      <c r="C384" s="4" t="s">
        <v>21</v>
      </c>
      <c r="D384" s="4" t="s">
        <v>19</v>
      </c>
      <c r="F384" s="4" t="s">
        <v>177</v>
      </c>
      <c r="G384" s="4" t="s">
        <v>73</v>
      </c>
      <c r="H384" s="6">
        <v>45016.316261574073</v>
      </c>
      <c r="I384" s="4">
        <v>-44.59</v>
      </c>
      <c r="J384" s="4">
        <v>-44.59</v>
      </c>
      <c r="K384" s="4">
        <v>0</v>
      </c>
      <c r="L384" s="4">
        <v>0</v>
      </c>
      <c r="M384" s="4">
        <v>121575.77</v>
      </c>
      <c r="N384" s="4">
        <v>1</v>
      </c>
      <c r="O384" s="4" t="b">
        <v>1</v>
      </c>
      <c r="P384" s="4" t="s">
        <v>20</v>
      </c>
      <c r="Q384" s="4" t="str">
        <f>B384&amp;A384</f>
        <v>收款单491</v>
      </c>
    </row>
    <row r="385" spans="1:17">
      <c r="A385" s="4">
        <v>205</v>
      </c>
      <c r="B385" s="4" t="s">
        <v>18</v>
      </c>
      <c r="C385" s="4" t="s">
        <v>21</v>
      </c>
      <c r="D385" s="4" t="s">
        <v>19</v>
      </c>
      <c r="F385" s="4" t="s">
        <v>16</v>
      </c>
      <c r="G385" s="4" t="s">
        <v>202</v>
      </c>
      <c r="H385" s="6">
        <v>45019.264039351852</v>
      </c>
      <c r="I385" s="4">
        <v>0</v>
      </c>
      <c r="J385" s="4">
        <v>0</v>
      </c>
      <c r="K385" s="4">
        <v>100000</v>
      </c>
      <c r="L385" s="4">
        <v>100000</v>
      </c>
      <c r="M385" s="4">
        <v>21575.76999999999</v>
      </c>
      <c r="N385" s="4">
        <v>1</v>
      </c>
      <c r="O385" s="4" t="b">
        <v>1</v>
      </c>
      <c r="P385" s="4" t="s">
        <v>20</v>
      </c>
      <c r="Q385" s="4" t="str">
        <f>B385&amp;A385</f>
        <v>付款单205</v>
      </c>
    </row>
    <row r="386" spans="1:17">
      <c r="A386" s="4">
        <v>205</v>
      </c>
      <c r="B386" s="4" t="s">
        <v>18</v>
      </c>
      <c r="C386" s="4" t="s">
        <v>21</v>
      </c>
      <c r="D386" s="4" t="s">
        <v>19</v>
      </c>
      <c r="F386" s="4" t="s">
        <v>22</v>
      </c>
      <c r="G386" s="4" t="s">
        <v>202</v>
      </c>
      <c r="H386" s="6">
        <v>45019.264039351852</v>
      </c>
      <c r="I386" s="4">
        <v>0</v>
      </c>
      <c r="J386" s="4">
        <v>0</v>
      </c>
      <c r="K386" s="4">
        <v>14530.18</v>
      </c>
      <c r="L386" s="4">
        <v>14530.18</v>
      </c>
      <c r="M386" s="4">
        <v>7045.5899999999892</v>
      </c>
      <c r="N386" s="4">
        <v>1</v>
      </c>
      <c r="O386" s="4" t="b">
        <v>1</v>
      </c>
      <c r="P386" s="4" t="s">
        <v>20</v>
      </c>
      <c r="Q386" s="4" t="str">
        <f>B386&amp;A386</f>
        <v>付款单205</v>
      </c>
    </row>
    <row r="387" spans="1:17">
      <c r="A387" s="4">
        <v>205</v>
      </c>
      <c r="B387" s="4" t="s">
        <v>18</v>
      </c>
      <c r="C387" s="4" t="s">
        <v>21</v>
      </c>
      <c r="D387" s="4" t="s">
        <v>19</v>
      </c>
      <c r="F387" s="4" t="s">
        <v>373</v>
      </c>
      <c r="G387" s="4" t="s">
        <v>373</v>
      </c>
      <c r="H387" s="6">
        <v>45019.264039351852</v>
      </c>
      <c r="I387" s="4">
        <v>0</v>
      </c>
      <c r="J387" s="4">
        <v>0</v>
      </c>
      <c r="K387" s="4">
        <v>0</v>
      </c>
      <c r="L387" s="4">
        <v>111.7</v>
      </c>
      <c r="M387" s="4">
        <v>6933.8899999999894</v>
      </c>
      <c r="N387" s="4">
        <v>1</v>
      </c>
      <c r="O387" s="4">
        <v>0</v>
      </c>
      <c r="P387" s="4" t="s">
        <v>1070</v>
      </c>
      <c r="Q387" s="4" t="str">
        <f>B387&amp;A387</f>
        <v>付款单205</v>
      </c>
    </row>
    <row r="388" spans="1:17">
      <c r="A388" s="4">
        <v>834</v>
      </c>
      <c r="B388" s="4" t="s">
        <v>26</v>
      </c>
      <c r="C388" s="4" t="s">
        <v>21</v>
      </c>
      <c r="D388" s="4" t="s">
        <v>19</v>
      </c>
      <c r="F388" s="4" t="s">
        <v>50</v>
      </c>
      <c r="G388" s="4" t="s">
        <v>358</v>
      </c>
      <c r="H388" s="6">
        <v>45042.088993055557</v>
      </c>
      <c r="I388" s="4">
        <v>110250</v>
      </c>
      <c r="J388" s="4">
        <v>110250</v>
      </c>
      <c r="K388" s="4">
        <v>0</v>
      </c>
      <c r="L388" s="4">
        <v>0</v>
      </c>
      <c r="M388" s="4">
        <v>117183.89</v>
      </c>
      <c r="N388" s="4">
        <v>1</v>
      </c>
      <c r="O388" s="4" t="b">
        <v>1</v>
      </c>
      <c r="P388" s="4" t="s">
        <v>20</v>
      </c>
      <c r="Q388" s="4" t="str">
        <f>B388&amp;A388</f>
        <v>收款单834</v>
      </c>
    </row>
    <row r="389" spans="1:17">
      <c r="A389" s="4">
        <v>832</v>
      </c>
      <c r="B389" s="4" t="s">
        <v>26</v>
      </c>
      <c r="C389" s="4" t="s">
        <v>21</v>
      </c>
      <c r="D389" s="4" t="s">
        <v>19</v>
      </c>
      <c r="F389" s="4" t="s">
        <v>50</v>
      </c>
      <c r="G389" s="4" t="s">
        <v>580</v>
      </c>
      <c r="H389" s="6">
        <v>45042.092314814807</v>
      </c>
      <c r="I389" s="4">
        <v>77093.33</v>
      </c>
      <c r="J389" s="4">
        <v>77093.33</v>
      </c>
      <c r="K389" s="4">
        <v>0</v>
      </c>
      <c r="L389" s="4">
        <v>0</v>
      </c>
      <c r="M389" s="4">
        <v>194277.22</v>
      </c>
      <c r="N389" s="4">
        <v>1</v>
      </c>
      <c r="O389" s="4" t="b">
        <v>1</v>
      </c>
      <c r="P389" s="4" t="s">
        <v>20</v>
      </c>
      <c r="Q389" s="4" t="str">
        <f>B389&amp;A389</f>
        <v>收款单832</v>
      </c>
    </row>
    <row r="390" spans="1:17">
      <c r="A390" s="4">
        <v>832</v>
      </c>
      <c r="B390" s="4" t="s">
        <v>26</v>
      </c>
      <c r="C390" s="4" t="s">
        <v>21</v>
      </c>
      <c r="D390" s="4" t="s">
        <v>19</v>
      </c>
      <c r="F390" s="4" t="s">
        <v>373</v>
      </c>
      <c r="G390" s="4" t="s">
        <v>373</v>
      </c>
      <c r="H390" s="6">
        <v>45042.092314814807</v>
      </c>
      <c r="I390" s="4">
        <v>0</v>
      </c>
      <c r="J390" s="4">
        <v>0</v>
      </c>
      <c r="K390" s="4">
        <v>0</v>
      </c>
      <c r="L390" s="4">
        <v>44.54</v>
      </c>
      <c r="M390" s="4">
        <v>194232.68</v>
      </c>
      <c r="N390" s="4">
        <v>1</v>
      </c>
      <c r="O390" s="4">
        <v>0</v>
      </c>
      <c r="P390" s="4" t="s">
        <v>1070</v>
      </c>
      <c r="Q390" s="4" t="str">
        <f>B390&amp;A390</f>
        <v>收款单832</v>
      </c>
    </row>
    <row r="391" spans="1:17">
      <c r="A391" s="4">
        <v>744</v>
      </c>
      <c r="B391" s="4" t="s">
        <v>18</v>
      </c>
      <c r="C391" s="4" t="s">
        <v>21</v>
      </c>
      <c r="D391" s="4" t="s">
        <v>19</v>
      </c>
      <c r="F391" s="4" t="s">
        <v>16</v>
      </c>
      <c r="G391" s="4" t="s">
        <v>543</v>
      </c>
      <c r="H391" s="6">
        <v>45044.297546296293</v>
      </c>
      <c r="I391" s="4">
        <v>0</v>
      </c>
      <c r="J391" s="4">
        <v>0</v>
      </c>
      <c r="K391" s="4">
        <v>100000</v>
      </c>
      <c r="L391" s="4">
        <v>100000</v>
      </c>
      <c r="M391" s="4">
        <v>94232.679999999964</v>
      </c>
      <c r="N391" s="4">
        <v>1</v>
      </c>
      <c r="O391" s="4" t="b">
        <v>1</v>
      </c>
      <c r="P391" s="4" t="s">
        <v>20</v>
      </c>
      <c r="Q391" s="4" t="str">
        <f>B391&amp;A391</f>
        <v>付款单744</v>
      </c>
    </row>
    <row r="392" spans="1:17">
      <c r="A392" s="4">
        <v>744</v>
      </c>
      <c r="B392" s="4" t="s">
        <v>18</v>
      </c>
      <c r="C392" s="4" t="s">
        <v>21</v>
      </c>
      <c r="D392" s="4" t="s">
        <v>19</v>
      </c>
      <c r="F392" s="4" t="s">
        <v>22</v>
      </c>
      <c r="G392" s="4" t="s">
        <v>544</v>
      </c>
      <c r="H392" s="6">
        <v>45044.297546296293</v>
      </c>
      <c r="I392" s="4">
        <v>0</v>
      </c>
      <c r="J392" s="4">
        <v>0</v>
      </c>
      <c r="K392" s="4">
        <v>13427.24</v>
      </c>
      <c r="L392" s="4">
        <v>13427.24</v>
      </c>
      <c r="M392" s="4">
        <v>80805.439999999959</v>
      </c>
      <c r="N392" s="4">
        <v>1</v>
      </c>
      <c r="O392" s="4" t="b">
        <v>1</v>
      </c>
      <c r="P392" s="4" t="s">
        <v>20</v>
      </c>
      <c r="Q392" s="4" t="str">
        <f>B392&amp;A392</f>
        <v>付款单744</v>
      </c>
    </row>
    <row r="393" spans="1:17">
      <c r="A393" s="4">
        <v>576</v>
      </c>
      <c r="B393" s="4" t="s">
        <v>18</v>
      </c>
      <c r="C393" s="4" t="s">
        <v>21</v>
      </c>
      <c r="D393" s="4" t="s">
        <v>19</v>
      </c>
      <c r="F393" s="4" t="s">
        <v>16</v>
      </c>
      <c r="G393" s="4" t="s">
        <v>410</v>
      </c>
      <c r="H393" s="6">
        <v>45044.298622685194</v>
      </c>
      <c r="I393" s="4">
        <v>0</v>
      </c>
      <c r="J393" s="4">
        <v>0</v>
      </c>
      <c r="K393" s="4">
        <v>66666</v>
      </c>
      <c r="L393" s="4">
        <v>66666</v>
      </c>
      <c r="M393" s="4">
        <v>14139.43999999996</v>
      </c>
      <c r="N393" s="4">
        <v>1</v>
      </c>
      <c r="O393" s="4" t="b">
        <v>1</v>
      </c>
      <c r="P393" s="4" t="s">
        <v>20</v>
      </c>
      <c r="Q393" s="4" t="str">
        <f>B393&amp;A393</f>
        <v>付款单576</v>
      </c>
    </row>
    <row r="394" spans="1:17">
      <c r="A394" s="4">
        <v>576</v>
      </c>
      <c r="B394" s="4" t="s">
        <v>18</v>
      </c>
      <c r="C394" s="4" t="s">
        <v>21</v>
      </c>
      <c r="D394" s="4" t="s">
        <v>19</v>
      </c>
      <c r="F394" s="4" t="s">
        <v>22</v>
      </c>
      <c r="G394" s="4" t="s">
        <v>410</v>
      </c>
      <c r="H394" s="6">
        <v>45044.298622685194</v>
      </c>
      <c r="I394" s="4">
        <v>0</v>
      </c>
      <c r="J394" s="4">
        <v>0</v>
      </c>
      <c r="K394" s="4">
        <v>4912.8500000000004</v>
      </c>
      <c r="L394" s="4">
        <v>4912.8500000000004</v>
      </c>
      <c r="M394" s="4">
        <v>9226.5899999999583</v>
      </c>
      <c r="N394" s="4">
        <v>1</v>
      </c>
      <c r="O394" s="4" t="b">
        <v>1</v>
      </c>
      <c r="P394" s="4" t="s">
        <v>20</v>
      </c>
      <c r="Q394" s="4" t="str">
        <f>B394&amp;A394</f>
        <v>付款单576</v>
      </c>
    </row>
    <row r="395" spans="1:17">
      <c r="A395" s="4">
        <v>576</v>
      </c>
      <c r="B395" s="4" t="s">
        <v>18</v>
      </c>
      <c r="C395" s="4" t="s">
        <v>21</v>
      </c>
      <c r="D395" s="4" t="s">
        <v>19</v>
      </c>
      <c r="F395" s="4" t="s">
        <v>373</v>
      </c>
      <c r="G395" s="4" t="s">
        <v>373</v>
      </c>
      <c r="H395" s="6">
        <v>45044.298622685194</v>
      </c>
      <c r="I395" s="4">
        <v>0</v>
      </c>
      <c r="J395" s="4">
        <v>0</v>
      </c>
      <c r="K395" s="4">
        <v>0</v>
      </c>
      <c r="L395" s="4">
        <v>155.72999999999999</v>
      </c>
      <c r="M395" s="4">
        <v>9070.8599999999587</v>
      </c>
      <c r="N395" s="4">
        <v>1</v>
      </c>
      <c r="O395" s="4">
        <v>0</v>
      </c>
      <c r="P395" s="4" t="s">
        <v>1070</v>
      </c>
      <c r="Q395" s="4" t="str">
        <f>B395&amp;A395</f>
        <v>付款单576</v>
      </c>
    </row>
    <row r="396" spans="1:17">
      <c r="A396" s="4">
        <v>884</v>
      </c>
      <c r="B396" s="4" t="s">
        <v>18</v>
      </c>
      <c r="C396" s="4" t="s">
        <v>21</v>
      </c>
      <c r="D396" s="4" t="s">
        <v>19</v>
      </c>
      <c r="F396" s="4" t="s">
        <v>16</v>
      </c>
      <c r="G396" s="4" t="s">
        <v>610</v>
      </c>
      <c r="H396" s="6">
        <v>45072.305185185192</v>
      </c>
      <c r="I396" s="4">
        <v>0</v>
      </c>
      <c r="J396" s="4">
        <v>0</v>
      </c>
      <c r="K396" s="4">
        <v>66666</v>
      </c>
      <c r="L396" s="4">
        <v>66666</v>
      </c>
      <c r="M396" s="4">
        <v>-57595.140000000043</v>
      </c>
      <c r="N396" s="4">
        <v>1</v>
      </c>
      <c r="O396" s="4" t="b">
        <v>1</v>
      </c>
      <c r="P396" s="4" t="s">
        <v>20</v>
      </c>
      <c r="Q396" s="4" t="str">
        <f>B396&amp;A396</f>
        <v>付款单884</v>
      </c>
    </row>
    <row r="397" spans="1:17">
      <c r="A397" s="4">
        <v>884</v>
      </c>
      <c r="B397" s="4" t="s">
        <v>18</v>
      </c>
      <c r="C397" s="4" t="s">
        <v>21</v>
      </c>
      <c r="D397" s="4" t="s">
        <v>19</v>
      </c>
      <c r="F397" s="4" t="s">
        <v>22</v>
      </c>
      <c r="G397" s="4" t="s">
        <v>611</v>
      </c>
      <c r="H397" s="6">
        <v>45072.305185185192</v>
      </c>
      <c r="I397" s="4">
        <v>0</v>
      </c>
      <c r="J397" s="4">
        <v>0</v>
      </c>
      <c r="K397" s="4">
        <v>4316.53</v>
      </c>
      <c r="L397" s="4">
        <v>4316.53</v>
      </c>
      <c r="M397" s="4">
        <v>-61911.670000000042</v>
      </c>
      <c r="N397" s="4">
        <v>1</v>
      </c>
      <c r="O397" s="4" t="b">
        <v>1</v>
      </c>
      <c r="P397" s="4" t="s">
        <v>20</v>
      </c>
      <c r="Q397" s="4" t="str">
        <f>B397&amp;A397</f>
        <v>付款单884</v>
      </c>
    </row>
    <row r="398" spans="1:17">
      <c r="A398" s="4">
        <v>884</v>
      </c>
      <c r="B398" s="4" t="s">
        <v>18</v>
      </c>
      <c r="C398" s="4" t="s">
        <v>21</v>
      </c>
      <c r="D398" s="4" t="s">
        <v>19</v>
      </c>
      <c r="F398" s="4" t="s">
        <v>373</v>
      </c>
      <c r="G398" s="4" t="s">
        <v>373</v>
      </c>
      <c r="H398" s="6">
        <v>45072.305185185192</v>
      </c>
      <c r="I398" s="4">
        <v>0</v>
      </c>
      <c r="J398" s="4">
        <v>0</v>
      </c>
      <c r="K398" s="4">
        <v>0</v>
      </c>
      <c r="L398" s="4">
        <v>84.26</v>
      </c>
      <c r="M398" s="4">
        <v>-61995.930000000037</v>
      </c>
      <c r="N398" s="4">
        <v>1</v>
      </c>
      <c r="O398" s="4">
        <v>0</v>
      </c>
      <c r="P398" s="4" t="s">
        <v>1070</v>
      </c>
      <c r="Q398" s="4" t="str">
        <f>B398&amp;A398</f>
        <v>付款单884</v>
      </c>
    </row>
    <row r="399" spans="1:17">
      <c r="A399" s="4">
        <v>1011</v>
      </c>
      <c r="B399" s="4" t="s">
        <v>18</v>
      </c>
      <c r="C399" s="4" t="s">
        <v>21</v>
      </c>
      <c r="D399" s="4" t="s">
        <v>19</v>
      </c>
      <c r="F399" s="4" t="s">
        <v>16</v>
      </c>
      <c r="G399" s="4" t="s">
        <v>694</v>
      </c>
      <c r="H399" s="6">
        <v>45082.271828703713</v>
      </c>
      <c r="I399" s="4">
        <v>0</v>
      </c>
      <c r="J399" s="4">
        <v>0</v>
      </c>
      <c r="K399" s="4">
        <v>100000</v>
      </c>
      <c r="L399" s="4">
        <v>100000</v>
      </c>
      <c r="M399" s="4">
        <v>-161995.93000000011</v>
      </c>
      <c r="N399" s="4">
        <v>1</v>
      </c>
      <c r="O399" s="4" t="b">
        <v>1</v>
      </c>
      <c r="P399" s="4" t="s">
        <v>20</v>
      </c>
      <c r="Q399" s="4" t="str">
        <f>B399&amp;A399</f>
        <v>付款单1011</v>
      </c>
    </row>
    <row r="400" spans="1:17">
      <c r="A400" s="4">
        <v>1011</v>
      </c>
      <c r="B400" s="4" t="s">
        <v>18</v>
      </c>
      <c r="C400" s="4" t="s">
        <v>21</v>
      </c>
      <c r="D400" s="4" t="s">
        <v>19</v>
      </c>
      <c r="F400" s="4" t="s">
        <v>22</v>
      </c>
      <c r="G400" s="4" t="s">
        <v>695</v>
      </c>
      <c r="H400" s="6">
        <v>45082.271828703713</v>
      </c>
      <c r="I400" s="4">
        <v>0</v>
      </c>
      <c r="J400" s="4">
        <v>0</v>
      </c>
      <c r="K400" s="4">
        <v>13355.42</v>
      </c>
      <c r="L400" s="4">
        <v>13355.42</v>
      </c>
      <c r="M400" s="4">
        <v>-175351.35000000009</v>
      </c>
      <c r="N400" s="4">
        <v>1</v>
      </c>
      <c r="O400" s="4" t="b">
        <v>1</v>
      </c>
      <c r="P400" s="4" t="s">
        <v>20</v>
      </c>
      <c r="Q400" s="4" t="str">
        <f>B400&amp;A400</f>
        <v>付款单1011</v>
      </c>
    </row>
    <row r="401" spans="1:17">
      <c r="A401" s="4">
        <v>1011</v>
      </c>
      <c r="B401" s="4" t="s">
        <v>18</v>
      </c>
      <c r="C401" s="4" t="s">
        <v>21</v>
      </c>
      <c r="D401" s="4" t="s">
        <v>19</v>
      </c>
      <c r="F401" s="4" t="s">
        <v>373</v>
      </c>
      <c r="G401" s="4" t="s">
        <v>373</v>
      </c>
      <c r="H401" s="6">
        <v>45082.271828703713</v>
      </c>
      <c r="I401" s="4">
        <v>0</v>
      </c>
      <c r="J401" s="4">
        <v>0</v>
      </c>
      <c r="K401" s="4">
        <v>0</v>
      </c>
      <c r="L401" s="4">
        <v>110.77</v>
      </c>
      <c r="M401" s="4">
        <v>-175462.12000000011</v>
      </c>
      <c r="N401" s="4">
        <v>1</v>
      </c>
      <c r="O401" s="4">
        <v>0</v>
      </c>
      <c r="P401" s="4" t="s">
        <v>1070</v>
      </c>
      <c r="Q401" s="4" t="str">
        <f>B401&amp;A401</f>
        <v>付款单1011</v>
      </c>
    </row>
    <row r="402" spans="1:17">
      <c r="A402" s="4">
        <v>0</v>
      </c>
      <c r="B402" s="4" t="s">
        <v>1070</v>
      </c>
      <c r="C402" s="4" t="s">
        <v>79</v>
      </c>
      <c r="D402" s="4">
        <v>0</v>
      </c>
      <c r="E402" s="4" t="s">
        <v>30</v>
      </c>
      <c r="F402" s="4" t="s">
        <v>1071</v>
      </c>
      <c r="G402" s="4" t="s">
        <v>1071</v>
      </c>
      <c r="H402" s="6">
        <v>25569</v>
      </c>
      <c r="I402" s="4">
        <v>0</v>
      </c>
      <c r="J402" s="4">
        <v>6943</v>
      </c>
      <c r="K402" s="4">
        <v>0</v>
      </c>
      <c r="L402" s="4">
        <v>0</v>
      </c>
      <c r="M402" s="4">
        <v>6943</v>
      </c>
      <c r="N402" s="4">
        <v>1</v>
      </c>
      <c r="O402" s="4">
        <v>0</v>
      </c>
      <c r="P402" s="4" t="s">
        <v>1070</v>
      </c>
      <c r="Q402" s="4" t="str">
        <f>B402&amp;A402</f>
        <v>无0</v>
      </c>
    </row>
    <row r="403" spans="1:17">
      <c r="A403" s="4">
        <v>71</v>
      </c>
      <c r="B403" s="4" t="s">
        <v>26</v>
      </c>
      <c r="C403" s="4" t="s">
        <v>79</v>
      </c>
      <c r="D403" s="4" t="s">
        <v>30</v>
      </c>
      <c r="F403" s="4" t="s">
        <v>28</v>
      </c>
      <c r="G403" s="4" t="s">
        <v>78</v>
      </c>
      <c r="H403" s="6">
        <v>44995.236886574072</v>
      </c>
      <c r="I403" s="4">
        <v>50000</v>
      </c>
      <c r="J403" s="4">
        <v>50000</v>
      </c>
      <c r="K403" s="4">
        <v>0</v>
      </c>
      <c r="L403" s="4">
        <v>0</v>
      </c>
      <c r="M403" s="4">
        <v>56943</v>
      </c>
      <c r="N403" s="4">
        <v>1</v>
      </c>
      <c r="O403" s="4" t="b">
        <v>1</v>
      </c>
      <c r="P403" s="4" t="s">
        <v>20</v>
      </c>
      <c r="Q403" s="4" t="str">
        <f>B403&amp;A403</f>
        <v>收款单71</v>
      </c>
    </row>
    <row r="404" spans="1:17">
      <c r="A404" s="4">
        <v>94</v>
      </c>
      <c r="B404" s="4" t="s">
        <v>18</v>
      </c>
      <c r="C404" s="4" t="s">
        <v>79</v>
      </c>
      <c r="D404" s="4" t="s">
        <v>30</v>
      </c>
      <c r="F404" s="4" t="s">
        <v>63</v>
      </c>
      <c r="G404" s="4" t="s">
        <v>109</v>
      </c>
      <c r="H404" s="6">
        <v>44999.380706018521</v>
      </c>
      <c r="I404" s="4">
        <v>0</v>
      </c>
      <c r="J404" s="4">
        <v>0</v>
      </c>
      <c r="K404" s="4">
        <v>43677.9</v>
      </c>
      <c r="L404" s="4">
        <v>43677.9</v>
      </c>
      <c r="M404" s="4">
        <v>13265.1</v>
      </c>
      <c r="N404" s="4">
        <v>1</v>
      </c>
      <c r="O404" s="4" t="b">
        <v>1</v>
      </c>
      <c r="P404" s="4" t="s">
        <v>20</v>
      </c>
      <c r="Q404" s="4" t="str">
        <f>B404&amp;A404</f>
        <v>付款单94</v>
      </c>
    </row>
    <row r="405" spans="1:17">
      <c r="A405" s="4">
        <v>765</v>
      </c>
      <c r="B405" s="4" t="s">
        <v>26</v>
      </c>
      <c r="C405" s="4" t="s">
        <v>79</v>
      </c>
      <c r="D405" s="4" t="s">
        <v>30</v>
      </c>
      <c r="F405" s="4" t="s">
        <v>248</v>
      </c>
      <c r="G405" s="4" t="s">
        <v>553</v>
      </c>
      <c r="H405" s="6">
        <v>45006.340613425928</v>
      </c>
      <c r="I405" s="4">
        <v>5.92</v>
      </c>
      <c r="J405" s="4">
        <v>5.92</v>
      </c>
      <c r="K405" s="4">
        <v>0</v>
      </c>
      <c r="L405" s="4">
        <v>0</v>
      </c>
      <c r="M405" s="4">
        <v>13271.02</v>
      </c>
      <c r="N405" s="4">
        <v>1</v>
      </c>
      <c r="O405" s="4" t="b">
        <v>1</v>
      </c>
      <c r="P405" s="4" t="s">
        <v>20</v>
      </c>
      <c r="Q405" s="4" t="str">
        <f>B405&amp;A405</f>
        <v>收款单765</v>
      </c>
    </row>
    <row r="406" spans="1:17">
      <c r="A406" s="4">
        <v>577</v>
      </c>
      <c r="B406" s="4" t="s">
        <v>26</v>
      </c>
      <c r="C406" s="4" t="s">
        <v>79</v>
      </c>
      <c r="D406" s="4" t="s">
        <v>30</v>
      </c>
      <c r="F406" s="4" t="s">
        <v>28</v>
      </c>
      <c r="G406" s="4" t="s">
        <v>411</v>
      </c>
      <c r="H406" s="6">
        <v>45028.400937500002</v>
      </c>
      <c r="I406" s="4">
        <v>30000</v>
      </c>
      <c r="J406" s="4">
        <v>30000</v>
      </c>
      <c r="K406" s="4">
        <v>0</v>
      </c>
      <c r="L406" s="4">
        <v>0</v>
      </c>
      <c r="M406" s="4">
        <v>43271.02</v>
      </c>
      <c r="N406" s="4">
        <v>1</v>
      </c>
      <c r="O406" s="4" t="b">
        <v>1</v>
      </c>
      <c r="P406" s="4" t="s">
        <v>20</v>
      </c>
      <c r="Q406" s="4" t="str">
        <f>B406&amp;A406</f>
        <v>收款单577</v>
      </c>
    </row>
    <row r="407" spans="1:17">
      <c r="A407" s="4">
        <v>77</v>
      </c>
      <c r="B407" s="4" t="s">
        <v>885</v>
      </c>
      <c r="C407" s="4" t="s">
        <v>79</v>
      </c>
      <c r="D407" s="4" t="s">
        <v>30</v>
      </c>
      <c r="F407" s="4" t="s">
        <v>63</v>
      </c>
      <c r="G407" s="4" t="s">
        <v>962</v>
      </c>
      <c r="H407" s="6">
        <v>45036.251747685194</v>
      </c>
      <c r="I407" s="4">
        <v>0</v>
      </c>
      <c r="J407" s="4">
        <v>0</v>
      </c>
      <c r="K407" s="4">
        <v>44007</v>
      </c>
      <c r="L407" s="4">
        <v>44007</v>
      </c>
      <c r="M407" s="4">
        <v>-735.9800000000032</v>
      </c>
      <c r="N407" s="4">
        <v>1</v>
      </c>
      <c r="O407" s="4" t="b">
        <v>1</v>
      </c>
      <c r="P407" s="4" t="s">
        <v>20</v>
      </c>
      <c r="Q407" s="4" t="str">
        <f>B407&amp;A407</f>
        <v>报销单77</v>
      </c>
    </row>
    <row r="408" spans="1:17">
      <c r="A408" s="4">
        <v>766</v>
      </c>
      <c r="B408" s="4" t="s">
        <v>26</v>
      </c>
      <c r="C408" s="4" t="s">
        <v>79</v>
      </c>
      <c r="D408" s="4" t="s">
        <v>30</v>
      </c>
      <c r="F408" s="4" t="s">
        <v>28</v>
      </c>
      <c r="G408" s="4" t="s">
        <v>554</v>
      </c>
      <c r="H408" s="6">
        <v>45036.340208333328</v>
      </c>
      <c r="I408" s="4">
        <v>1000</v>
      </c>
      <c r="J408" s="4">
        <v>1000</v>
      </c>
      <c r="K408" s="4">
        <v>0</v>
      </c>
      <c r="L408" s="4">
        <v>0</v>
      </c>
      <c r="M408" s="4">
        <v>264.0199999999968</v>
      </c>
      <c r="N408" s="4">
        <v>1</v>
      </c>
      <c r="O408" s="4" t="b">
        <v>1</v>
      </c>
      <c r="P408" s="4" t="s">
        <v>20</v>
      </c>
      <c r="Q408" s="4" t="str">
        <f>B408&amp;A408</f>
        <v>收款单766</v>
      </c>
    </row>
    <row r="409" spans="1:17">
      <c r="A409" s="4">
        <v>935</v>
      </c>
      <c r="B409" s="4" t="s">
        <v>26</v>
      </c>
      <c r="C409" s="4" t="s">
        <v>79</v>
      </c>
      <c r="D409" s="4" t="s">
        <v>30</v>
      </c>
      <c r="F409" s="4" t="s">
        <v>28</v>
      </c>
      <c r="G409" s="4" t="s">
        <v>637</v>
      </c>
      <c r="H409" s="6">
        <v>45061.126631944448</v>
      </c>
      <c r="I409" s="4">
        <v>45000</v>
      </c>
      <c r="J409" s="4">
        <v>45000</v>
      </c>
      <c r="K409" s="4">
        <v>0</v>
      </c>
      <c r="L409" s="4">
        <v>0</v>
      </c>
      <c r="M409" s="4">
        <v>45264.02</v>
      </c>
      <c r="N409" s="4">
        <v>1</v>
      </c>
      <c r="O409" s="4" t="b">
        <v>1</v>
      </c>
      <c r="P409" s="4" t="s">
        <v>20</v>
      </c>
      <c r="Q409" s="4" t="str">
        <f>B409&amp;A409</f>
        <v>收款单935</v>
      </c>
    </row>
    <row r="410" spans="1:17">
      <c r="A410" s="4">
        <v>115</v>
      </c>
      <c r="B410" s="4" t="s">
        <v>885</v>
      </c>
      <c r="C410" s="4" t="s">
        <v>79</v>
      </c>
      <c r="D410" s="4" t="s">
        <v>30</v>
      </c>
      <c r="F410" s="4" t="s">
        <v>63</v>
      </c>
      <c r="G410" s="4" t="s">
        <v>988</v>
      </c>
      <c r="H410" s="6">
        <v>45062.151886574073</v>
      </c>
      <c r="I410" s="4">
        <v>0</v>
      </c>
      <c r="J410" s="4">
        <v>0</v>
      </c>
      <c r="K410" s="4">
        <v>44006.98</v>
      </c>
      <c r="L410" s="4">
        <v>44006.98</v>
      </c>
      <c r="M410" s="4">
        <v>1257.0399999999941</v>
      </c>
      <c r="N410" s="4">
        <v>1</v>
      </c>
      <c r="O410" s="4" t="b">
        <v>1</v>
      </c>
      <c r="P410" s="4" t="s">
        <v>20</v>
      </c>
      <c r="Q410" s="4" t="str">
        <f>B410&amp;A410</f>
        <v>报销单115</v>
      </c>
    </row>
    <row r="411" spans="1:17">
      <c r="A411" s="4">
        <v>1125</v>
      </c>
      <c r="B411" s="4" t="s">
        <v>26</v>
      </c>
      <c r="C411" s="4" t="s">
        <v>79</v>
      </c>
      <c r="D411" s="4" t="s">
        <v>30</v>
      </c>
      <c r="F411" s="4" t="s">
        <v>28</v>
      </c>
      <c r="G411" s="4" t="s">
        <v>798</v>
      </c>
      <c r="H411" s="6">
        <v>45089.336782407408</v>
      </c>
      <c r="I411" s="4">
        <v>44000</v>
      </c>
      <c r="J411" s="4">
        <v>44000</v>
      </c>
      <c r="K411" s="4">
        <v>0</v>
      </c>
      <c r="L411" s="4">
        <v>0</v>
      </c>
      <c r="M411" s="4">
        <v>45257.039999999994</v>
      </c>
      <c r="N411" s="4">
        <v>1</v>
      </c>
      <c r="O411" s="4" t="b">
        <v>1</v>
      </c>
      <c r="P411" s="4" t="s">
        <v>20</v>
      </c>
      <c r="Q411" s="4" t="str">
        <f>B411&amp;A411</f>
        <v>收款单1125</v>
      </c>
    </row>
    <row r="412" spans="1:17">
      <c r="A412" s="4">
        <v>163</v>
      </c>
      <c r="B412" s="4" t="s">
        <v>885</v>
      </c>
      <c r="C412" s="4" t="s">
        <v>79</v>
      </c>
      <c r="D412" s="4" t="s">
        <v>30</v>
      </c>
      <c r="F412" s="4" t="s">
        <v>63</v>
      </c>
      <c r="G412" s="4" t="s">
        <v>1025</v>
      </c>
      <c r="H412" s="6">
        <v>45090.339525462958</v>
      </c>
      <c r="I412" s="4">
        <v>0</v>
      </c>
      <c r="J412" s="4">
        <v>0</v>
      </c>
      <c r="K412" s="4">
        <v>44006.98</v>
      </c>
      <c r="L412" s="4">
        <v>44006.98</v>
      </c>
      <c r="M412" s="4">
        <v>1250.0599999999899</v>
      </c>
      <c r="N412" s="4">
        <v>1</v>
      </c>
      <c r="O412" s="4" t="b">
        <v>1</v>
      </c>
      <c r="P412" s="4" t="s">
        <v>20</v>
      </c>
      <c r="Q412" s="4" t="str">
        <f>B412&amp;A412</f>
        <v>报销单163</v>
      </c>
    </row>
    <row r="413" spans="1:17">
      <c r="A413" s="4">
        <v>0</v>
      </c>
      <c r="B413" s="4" t="s">
        <v>1070</v>
      </c>
      <c r="C413" s="4" t="s">
        <v>31</v>
      </c>
      <c r="D413" s="4">
        <v>0</v>
      </c>
      <c r="E413" s="4" t="s">
        <v>30</v>
      </c>
      <c r="F413" s="4" t="s">
        <v>1071</v>
      </c>
      <c r="G413" s="4" t="s">
        <v>1071</v>
      </c>
      <c r="H413" s="6">
        <v>25569</v>
      </c>
      <c r="I413" s="4">
        <v>0</v>
      </c>
      <c r="J413" s="4">
        <v>1007225</v>
      </c>
      <c r="K413" s="4">
        <v>0</v>
      </c>
      <c r="L413" s="4">
        <v>0</v>
      </c>
      <c r="M413" s="4">
        <v>1007225</v>
      </c>
      <c r="N413" s="4">
        <v>1</v>
      </c>
      <c r="O413" s="4">
        <v>0</v>
      </c>
      <c r="P413" s="4" t="s">
        <v>1070</v>
      </c>
      <c r="Q413" s="4" t="str">
        <f>B413&amp;A413</f>
        <v>无0</v>
      </c>
    </row>
    <row r="414" spans="1:17">
      <c r="A414" s="4">
        <v>48</v>
      </c>
      <c r="B414" s="4" t="s">
        <v>18</v>
      </c>
      <c r="C414" s="4" t="s">
        <v>31</v>
      </c>
      <c r="D414" s="4" t="s">
        <v>30</v>
      </c>
      <c r="F414" s="4" t="s">
        <v>24</v>
      </c>
      <c r="G414" s="4" t="s">
        <v>57</v>
      </c>
      <c r="H414" s="6">
        <v>44986.249837962961</v>
      </c>
      <c r="I414" s="4">
        <v>0</v>
      </c>
      <c r="J414" s="4">
        <v>0</v>
      </c>
      <c r="K414" s="4">
        <v>800000</v>
      </c>
      <c r="L414" s="4">
        <v>800000</v>
      </c>
      <c r="M414" s="4">
        <v>207225</v>
      </c>
      <c r="N414" s="4">
        <v>1</v>
      </c>
      <c r="O414" s="4" t="b">
        <v>1</v>
      </c>
      <c r="P414" s="4" t="s">
        <v>20</v>
      </c>
      <c r="Q414" s="4" t="str">
        <f>B414&amp;A414</f>
        <v>付款单48</v>
      </c>
    </row>
    <row r="415" spans="1:17">
      <c r="A415" s="4">
        <v>39</v>
      </c>
      <c r="B415" s="4" t="s">
        <v>26</v>
      </c>
      <c r="C415" s="4" t="s">
        <v>31</v>
      </c>
      <c r="D415" s="4" t="s">
        <v>30</v>
      </c>
      <c r="F415" s="4" t="s">
        <v>48</v>
      </c>
      <c r="G415" s="4" t="s">
        <v>49</v>
      </c>
      <c r="H415" s="6">
        <v>44987.30363425926</v>
      </c>
      <c r="I415" s="4">
        <v>4198</v>
      </c>
      <c r="J415" s="4">
        <v>4198</v>
      </c>
      <c r="K415" s="4">
        <v>0</v>
      </c>
      <c r="L415" s="4">
        <v>0</v>
      </c>
      <c r="M415" s="4">
        <v>211423</v>
      </c>
      <c r="N415" s="4">
        <v>6.8691000000000004</v>
      </c>
      <c r="O415" s="4" t="b">
        <v>1</v>
      </c>
      <c r="P415" s="4" t="s">
        <v>20</v>
      </c>
      <c r="Q415" s="4" t="str">
        <f>B415&amp;A415</f>
        <v>收款单39</v>
      </c>
    </row>
    <row r="416" spans="1:17">
      <c r="A416" s="4">
        <v>51</v>
      </c>
      <c r="B416" s="4" t="s">
        <v>18</v>
      </c>
      <c r="C416" s="4" t="s">
        <v>31</v>
      </c>
      <c r="D416" s="4" t="s">
        <v>30</v>
      </c>
      <c r="F416" s="4" t="s">
        <v>61</v>
      </c>
      <c r="G416" s="4" t="s">
        <v>62</v>
      </c>
      <c r="H416" s="6">
        <v>44987.355185185188</v>
      </c>
      <c r="I416" s="4">
        <v>0</v>
      </c>
      <c r="J416" s="4">
        <v>0</v>
      </c>
      <c r="K416" s="4">
        <v>280</v>
      </c>
      <c r="L416" s="4">
        <v>280</v>
      </c>
      <c r="M416" s="4">
        <v>211143</v>
      </c>
      <c r="N416" s="4">
        <v>1</v>
      </c>
      <c r="O416" s="4" t="b">
        <v>1</v>
      </c>
      <c r="P416" s="4" t="s">
        <v>20</v>
      </c>
      <c r="Q416" s="4" t="str">
        <f>B416&amp;A416</f>
        <v>付款单51</v>
      </c>
    </row>
    <row r="417" spans="1:17">
      <c r="A417" s="4">
        <v>51</v>
      </c>
      <c r="B417" s="4" t="s">
        <v>18</v>
      </c>
      <c r="C417" s="4" t="s">
        <v>31</v>
      </c>
      <c r="D417" s="4" t="s">
        <v>30</v>
      </c>
      <c r="F417" s="4" t="s">
        <v>373</v>
      </c>
      <c r="G417" s="4" t="s">
        <v>373</v>
      </c>
      <c r="H417" s="6">
        <v>44987.355185185188</v>
      </c>
      <c r="I417" s="4">
        <v>0</v>
      </c>
      <c r="J417" s="4">
        <v>0</v>
      </c>
      <c r="K417" s="4">
        <v>0</v>
      </c>
      <c r="L417" s="4">
        <v>0.9</v>
      </c>
      <c r="M417" s="4">
        <v>211142.1</v>
      </c>
      <c r="N417" s="4">
        <v>1</v>
      </c>
      <c r="O417" s="4">
        <v>0</v>
      </c>
      <c r="P417" s="4" t="s">
        <v>1070</v>
      </c>
      <c r="Q417" s="4" t="str">
        <f>B417&amp;A417</f>
        <v>付款单51</v>
      </c>
    </row>
    <row r="418" spans="1:17">
      <c r="A418" s="4">
        <v>53</v>
      </c>
      <c r="B418" s="4" t="s">
        <v>26</v>
      </c>
      <c r="C418" s="4" t="s">
        <v>31</v>
      </c>
      <c r="D418" s="4" t="s">
        <v>30</v>
      </c>
      <c r="F418" s="4" t="s">
        <v>63</v>
      </c>
      <c r="G418" s="4" t="s">
        <v>65</v>
      </c>
      <c r="H418" s="6">
        <v>44988.238587962973</v>
      </c>
      <c r="I418" s="4">
        <v>297.70999999999998</v>
      </c>
      <c r="J418" s="4">
        <v>297.70999999999998</v>
      </c>
      <c r="K418" s="4">
        <v>0</v>
      </c>
      <c r="L418" s="4">
        <v>0</v>
      </c>
      <c r="M418" s="4">
        <v>211439.81</v>
      </c>
      <c r="N418" s="4">
        <v>1</v>
      </c>
      <c r="O418" s="4" t="b">
        <v>1</v>
      </c>
      <c r="P418" s="4" t="s">
        <v>20</v>
      </c>
      <c r="Q418" s="4" t="str">
        <f>B418&amp;A418</f>
        <v>收款单53</v>
      </c>
    </row>
    <row r="419" spans="1:17">
      <c r="A419" s="4">
        <v>50</v>
      </c>
      <c r="B419" s="4" t="s">
        <v>18</v>
      </c>
      <c r="C419" s="4" t="s">
        <v>31</v>
      </c>
      <c r="D419" s="4" t="s">
        <v>30</v>
      </c>
      <c r="F419" s="4" t="s">
        <v>24</v>
      </c>
      <c r="G419" s="4" t="s">
        <v>57</v>
      </c>
      <c r="H419" s="6">
        <v>44992.355810185189</v>
      </c>
      <c r="I419" s="4">
        <v>0</v>
      </c>
      <c r="J419" s="4">
        <v>0</v>
      </c>
      <c r="K419" s="4">
        <v>200000</v>
      </c>
      <c r="L419" s="4">
        <v>200000</v>
      </c>
      <c r="M419" s="4">
        <v>11439.81</v>
      </c>
      <c r="N419" s="4">
        <v>1</v>
      </c>
      <c r="O419" s="4" t="b">
        <v>1</v>
      </c>
      <c r="P419" s="4" t="s">
        <v>20</v>
      </c>
      <c r="Q419" s="4" t="str">
        <f>B419&amp;A419</f>
        <v>付款单50</v>
      </c>
    </row>
    <row r="420" spans="1:17">
      <c r="A420" s="4">
        <v>54</v>
      </c>
      <c r="B420" s="4" t="s">
        <v>26</v>
      </c>
      <c r="C420" s="4" t="s">
        <v>31</v>
      </c>
      <c r="D420" s="4" t="s">
        <v>30</v>
      </c>
      <c r="F420" s="4" t="s">
        <v>24</v>
      </c>
      <c r="G420" s="4" t="s">
        <v>66</v>
      </c>
      <c r="H420" s="6">
        <v>44995.238043981481</v>
      </c>
      <c r="I420" s="4">
        <v>60000</v>
      </c>
      <c r="J420" s="4">
        <v>60000</v>
      </c>
      <c r="K420" s="4">
        <v>0</v>
      </c>
      <c r="L420" s="4">
        <v>0</v>
      </c>
      <c r="M420" s="4">
        <v>71439.81</v>
      </c>
      <c r="N420" s="4">
        <v>1</v>
      </c>
      <c r="O420" s="4" t="b">
        <v>1</v>
      </c>
      <c r="P420" s="4" t="s">
        <v>20</v>
      </c>
      <c r="Q420" s="4" t="str">
        <f>B420&amp;A420</f>
        <v>收款单54</v>
      </c>
    </row>
    <row r="421" spans="1:17">
      <c r="A421" s="4">
        <v>20</v>
      </c>
      <c r="B421" s="4" t="s">
        <v>18</v>
      </c>
      <c r="C421" s="4" t="s">
        <v>31</v>
      </c>
      <c r="D421" s="4" t="s">
        <v>30</v>
      </c>
      <c r="F421" s="4" t="s">
        <v>28</v>
      </c>
      <c r="G421" s="4" t="s">
        <v>32</v>
      </c>
      <c r="H421" s="6">
        <v>44995.409618055557</v>
      </c>
      <c r="I421" s="4">
        <v>0</v>
      </c>
      <c r="J421" s="4">
        <v>0</v>
      </c>
      <c r="K421" s="4">
        <v>15000</v>
      </c>
      <c r="L421" s="4">
        <v>15000</v>
      </c>
      <c r="M421" s="4">
        <v>56439.81</v>
      </c>
      <c r="N421" s="4">
        <v>1</v>
      </c>
      <c r="O421" s="4" t="b">
        <v>1</v>
      </c>
      <c r="P421" s="4" t="s">
        <v>20</v>
      </c>
      <c r="Q421" s="4" t="str">
        <f>B421&amp;A421</f>
        <v>付款单20</v>
      </c>
    </row>
    <row r="422" spans="1:17">
      <c r="A422" s="4">
        <v>20</v>
      </c>
      <c r="B422" s="4" t="s">
        <v>18</v>
      </c>
      <c r="C422" s="4" t="s">
        <v>31</v>
      </c>
      <c r="D422" s="4" t="s">
        <v>30</v>
      </c>
      <c r="F422" s="4" t="s">
        <v>373</v>
      </c>
      <c r="G422" s="4" t="s">
        <v>373</v>
      </c>
      <c r="H422" s="6">
        <v>44995.409618055557</v>
      </c>
      <c r="I422" s="4">
        <v>0</v>
      </c>
      <c r="J422" s="4">
        <v>0</v>
      </c>
      <c r="K422" s="4">
        <v>0</v>
      </c>
      <c r="L422" s="4">
        <v>0.9</v>
      </c>
      <c r="M422" s="4">
        <v>56438.91</v>
      </c>
      <c r="N422" s="4">
        <v>1</v>
      </c>
      <c r="O422" s="4">
        <v>0</v>
      </c>
      <c r="P422" s="4" t="s">
        <v>1070</v>
      </c>
      <c r="Q422" s="4" t="str">
        <f>B422&amp;A422</f>
        <v>付款单20</v>
      </c>
    </row>
    <row r="423" spans="1:17">
      <c r="A423" s="4">
        <v>19</v>
      </c>
      <c r="B423" s="4" t="s">
        <v>18</v>
      </c>
      <c r="C423" s="4" t="s">
        <v>31</v>
      </c>
      <c r="D423" s="4" t="s">
        <v>30</v>
      </c>
      <c r="F423" s="4" t="s">
        <v>28</v>
      </c>
      <c r="G423" s="4" t="s">
        <v>29</v>
      </c>
      <c r="H423" s="6">
        <v>44995.411365740743</v>
      </c>
      <c r="I423" s="4">
        <v>0</v>
      </c>
      <c r="J423" s="4">
        <v>0</v>
      </c>
      <c r="K423" s="4">
        <v>50000</v>
      </c>
      <c r="L423" s="4">
        <v>50000</v>
      </c>
      <c r="M423" s="4">
        <v>6438.9099999999962</v>
      </c>
      <c r="N423" s="4">
        <v>1</v>
      </c>
      <c r="O423" s="4" t="b">
        <v>1</v>
      </c>
      <c r="P423" s="4" t="s">
        <v>20</v>
      </c>
      <c r="Q423" s="4" t="str">
        <f>B423&amp;A423</f>
        <v>付款单19</v>
      </c>
    </row>
    <row r="424" spans="1:17">
      <c r="A424" s="4">
        <v>19</v>
      </c>
      <c r="B424" s="4" t="s">
        <v>18</v>
      </c>
      <c r="C424" s="4" t="s">
        <v>31</v>
      </c>
      <c r="D424" s="4" t="s">
        <v>30</v>
      </c>
      <c r="F424" s="4" t="s">
        <v>373</v>
      </c>
      <c r="G424" s="4" t="s">
        <v>373</v>
      </c>
      <c r="H424" s="6">
        <v>44995.411365740743</v>
      </c>
      <c r="I424" s="4">
        <v>0</v>
      </c>
      <c r="J424" s="4">
        <v>0</v>
      </c>
      <c r="K424" s="4">
        <v>0</v>
      </c>
      <c r="L424" s="4">
        <v>0.9</v>
      </c>
      <c r="M424" s="4">
        <v>6438.0099999999966</v>
      </c>
      <c r="N424" s="4">
        <v>1</v>
      </c>
      <c r="O424" s="4">
        <v>0</v>
      </c>
      <c r="P424" s="4" t="s">
        <v>1070</v>
      </c>
      <c r="Q424" s="4" t="str">
        <f>B424&amp;A424</f>
        <v>付款单19</v>
      </c>
    </row>
    <row r="425" spans="1:17">
      <c r="A425" s="4">
        <v>52</v>
      </c>
      <c r="B425" s="4" t="s">
        <v>18</v>
      </c>
      <c r="C425" s="4" t="s">
        <v>31</v>
      </c>
      <c r="D425" s="4" t="s">
        <v>30</v>
      </c>
      <c r="F425" s="4" t="s">
        <v>63</v>
      </c>
      <c r="G425" s="4" t="s">
        <v>64</v>
      </c>
      <c r="H425" s="6">
        <v>44998.351759259262</v>
      </c>
      <c r="I425" s="4">
        <v>0</v>
      </c>
      <c r="J425" s="4">
        <v>0</v>
      </c>
      <c r="K425" s="4">
        <v>963.36</v>
      </c>
      <c r="L425" s="4">
        <v>963.36</v>
      </c>
      <c r="M425" s="4">
        <v>5474.6499999999969</v>
      </c>
      <c r="N425" s="4">
        <v>1</v>
      </c>
      <c r="O425" s="4" t="b">
        <v>1</v>
      </c>
      <c r="P425" s="4" t="s">
        <v>20</v>
      </c>
      <c r="Q425" s="4" t="str">
        <f>B425&amp;A425</f>
        <v>付款单52</v>
      </c>
    </row>
    <row r="426" spans="1:17">
      <c r="A426" s="4">
        <v>75</v>
      </c>
      <c r="B426" s="4" t="s">
        <v>885</v>
      </c>
      <c r="C426" s="4" t="s">
        <v>31</v>
      </c>
      <c r="D426" s="4" t="s">
        <v>30</v>
      </c>
      <c r="F426" s="4" t="s">
        <v>28</v>
      </c>
      <c r="G426" s="4" t="s">
        <v>960</v>
      </c>
      <c r="H426" s="6">
        <v>45005.251469907409</v>
      </c>
      <c r="I426" s="4">
        <v>0</v>
      </c>
      <c r="J426" s="4">
        <v>0</v>
      </c>
      <c r="K426" s="4">
        <v>1000</v>
      </c>
      <c r="L426" s="4">
        <v>1000</v>
      </c>
      <c r="M426" s="4">
        <v>4474.6499999999969</v>
      </c>
      <c r="N426" s="4">
        <v>1</v>
      </c>
      <c r="O426" s="4" t="b">
        <v>1</v>
      </c>
      <c r="P426" s="4" t="s">
        <v>20</v>
      </c>
      <c r="Q426" s="4" t="str">
        <f>B426&amp;A426</f>
        <v>报销单75</v>
      </c>
    </row>
    <row r="427" spans="1:17">
      <c r="A427" s="4">
        <v>75</v>
      </c>
      <c r="B427" s="4" t="s">
        <v>885</v>
      </c>
      <c r="C427" s="4" t="s">
        <v>31</v>
      </c>
      <c r="D427" s="4" t="s">
        <v>30</v>
      </c>
      <c r="F427" s="4" t="s">
        <v>373</v>
      </c>
      <c r="G427" s="4" t="s">
        <v>373</v>
      </c>
      <c r="H427" s="6">
        <v>45005.251469907409</v>
      </c>
      <c r="I427" s="4">
        <v>0</v>
      </c>
      <c r="J427" s="4">
        <v>0</v>
      </c>
      <c r="K427" s="4">
        <v>0</v>
      </c>
      <c r="L427" s="4">
        <v>0.9</v>
      </c>
      <c r="M427" s="4">
        <v>4473.7499999999973</v>
      </c>
      <c r="N427" s="4">
        <v>1</v>
      </c>
      <c r="O427" s="4">
        <v>0</v>
      </c>
      <c r="P427" s="4" t="s">
        <v>1070</v>
      </c>
      <c r="Q427" s="4" t="str">
        <f>B427&amp;A427</f>
        <v>报销单75</v>
      </c>
    </row>
    <row r="428" spans="1:17">
      <c r="A428" s="4">
        <v>38</v>
      </c>
      <c r="B428" s="4" t="s">
        <v>885</v>
      </c>
      <c r="C428" s="4" t="s">
        <v>31</v>
      </c>
      <c r="D428" s="4" t="s">
        <v>30</v>
      </c>
      <c r="F428" s="4" t="s">
        <v>61</v>
      </c>
      <c r="G428" s="4" t="s">
        <v>914</v>
      </c>
      <c r="H428" s="6">
        <v>45006.083865740737</v>
      </c>
      <c r="I428" s="4">
        <v>0</v>
      </c>
      <c r="J428" s="4">
        <v>0</v>
      </c>
      <c r="K428" s="4">
        <v>0.65</v>
      </c>
      <c r="L428" s="4">
        <v>0.65</v>
      </c>
      <c r="M428" s="4">
        <v>4473.0999999999976</v>
      </c>
      <c r="N428" s="4">
        <v>1</v>
      </c>
      <c r="O428" s="4" t="b">
        <v>1</v>
      </c>
      <c r="P428" s="4" t="s">
        <v>20</v>
      </c>
      <c r="Q428" s="4" t="str">
        <f>B428&amp;A428</f>
        <v>报销单38</v>
      </c>
    </row>
    <row r="429" spans="1:17">
      <c r="A429" s="4">
        <v>38</v>
      </c>
      <c r="B429" s="4" t="s">
        <v>885</v>
      </c>
      <c r="C429" s="4" t="s">
        <v>31</v>
      </c>
      <c r="D429" s="4" t="s">
        <v>30</v>
      </c>
      <c r="F429" s="4" t="s">
        <v>373</v>
      </c>
      <c r="G429" s="4" t="s">
        <v>373</v>
      </c>
      <c r="H429" s="6">
        <v>45006.083865740737</v>
      </c>
      <c r="I429" s="4">
        <v>0</v>
      </c>
      <c r="J429" s="4">
        <v>0</v>
      </c>
      <c r="K429" s="4">
        <v>0</v>
      </c>
      <c r="L429" s="4">
        <v>3.6</v>
      </c>
      <c r="M429" s="4">
        <v>4469.4999999999973</v>
      </c>
      <c r="N429" s="4">
        <v>1</v>
      </c>
      <c r="O429" s="4">
        <v>0</v>
      </c>
      <c r="P429" s="4" t="s">
        <v>1070</v>
      </c>
      <c r="Q429" s="4" t="str">
        <f>B429&amp;A429</f>
        <v>报销单38</v>
      </c>
    </row>
    <row r="430" spans="1:17">
      <c r="A430" s="4">
        <v>343</v>
      </c>
      <c r="B430" s="4" t="s">
        <v>26</v>
      </c>
      <c r="C430" s="4" t="s">
        <v>31</v>
      </c>
      <c r="D430" s="4" t="s">
        <v>30</v>
      </c>
      <c r="F430" s="4" t="s">
        <v>248</v>
      </c>
      <c r="G430" s="4" t="s">
        <v>268</v>
      </c>
      <c r="H430" s="6">
        <v>45007.268287037034</v>
      </c>
      <c r="I430" s="4">
        <v>436.14</v>
      </c>
      <c r="J430" s="4">
        <v>436.14</v>
      </c>
      <c r="K430" s="4">
        <v>0</v>
      </c>
      <c r="L430" s="4">
        <v>0</v>
      </c>
      <c r="M430" s="4">
        <v>4905.6399999999976</v>
      </c>
      <c r="N430" s="4">
        <v>1</v>
      </c>
      <c r="O430" s="4" t="b">
        <v>1</v>
      </c>
      <c r="P430" s="4" t="s">
        <v>20</v>
      </c>
      <c r="Q430" s="4" t="str">
        <f>B430&amp;A430</f>
        <v>收款单343</v>
      </c>
    </row>
    <row r="431" spans="1:17">
      <c r="A431" s="4">
        <v>768</v>
      </c>
      <c r="B431" s="4" t="s">
        <v>26</v>
      </c>
      <c r="C431" s="4" t="s">
        <v>31</v>
      </c>
      <c r="D431" s="4" t="s">
        <v>30</v>
      </c>
      <c r="F431" s="4" t="s">
        <v>61</v>
      </c>
      <c r="G431" s="4" t="s">
        <v>555</v>
      </c>
      <c r="H431" s="6">
        <v>45007.390636574077</v>
      </c>
      <c r="I431" s="4">
        <v>0.65</v>
      </c>
      <c r="J431" s="4">
        <v>0.65</v>
      </c>
      <c r="K431" s="4">
        <v>0</v>
      </c>
      <c r="L431" s="4">
        <v>0</v>
      </c>
      <c r="M431" s="4">
        <v>4906.2899999999972</v>
      </c>
      <c r="N431" s="4">
        <v>1</v>
      </c>
      <c r="O431" s="4" t="b">
        <v>1</v>
      </c>
      <c r="P431" s="4" t="s">
        <v>20</v>
      </c>
      <c r="Q431" s="4" t="str">
        <f>B431&amp;A431</f>
        <v>收款单768</v>
      </c>
    </row>
    <row r="432" spans="1:17">
      <c r="A432" s="4">
        <v>78</v>
      </c>
      <c r="B432" s="4" t="s">
        <v>885</v>
      </c>
      <c r="C432" s="4" t="s">
        <v>31</v>
      </c>
      <c r="D432" s="4" t="s">
        <v>30</v>
      </c>
      <c r="F432" s="4" t="s">
        <v>696</v>
      </c>
      <c r="G432" s="4" t="s">
        <v>961</v>
      </c>
      <c r="H432" s="6">
        <v>45009.251099537039</v>
      </c>
      <c r="I432" s="4">
        <v>0</v>
      </c>
      <c r="J432" s="4">
        <v>0</v>
      </c>
      <c r="K432" s="4">
        <v>105074.92</v>
      </c>
      <c r="L432" s="4">
        <v>105074.92</v>
      </c>
      <c r="M432" s="4">
        <v>-100168.63</v>
      </c>
      <c r="N432" s="4">
        <v>1</v>
      </c>
      <c r="O432" s="4" t="b">
        <v>1</v>
      </c>
      <c r="P432" s="4" t="s">
        <v>20</v>
      </c>
      <c r="Q432" s="4" t="str">
        <f>B432&amp;A432</f>
        <v>报销单78</v>
      </c>
    </row>
    <row r="433" spans="1:17">
      <c r="A433" s="4">
        <v>78</v>
      </c>
      <c r="B433" s="4" t="s">
        <v>885</v>
      </c>
      <c r="C433" s="4" t="s">
        <v>31</v>
      </c>
      <c r="D433" s="4" t="s">
        <v>30</v>
      </c>
      <c r="F433" s="4" t="s">
        <v>373</v>
      </c>
      <c r="G433" s="4" t="s">
        <v>373</v>
      </c>
      <c r="H433" s="6">
        <v>45009.251099537039</v>
      </c>
      <c r="I433" s="4">
        <v>0</v>
      </c>
      <c r="J433" s="4">
        <v>0</v>
      </c>
      <c r="K433" s="4">
        <v>0</v>
      </c>
      <c r="L433" s="4">
        <v>3.6</v>
      </c>
      <c r="M433" s="4">
        <v>-100172.23</v>
      </c>
      <c r="N433" s="4">
        <v>1</v>
      </c>
      <c r="O433" s="4">
        <v>0</v>
      </c>
      <c r="P433" s="4" t="s">
        <v>1070</v>
      </c>
      <c r="Q433" s="4" t="str">
        <f>B433&amp;A433</f>
        <v>报销单78</v>
      </c>
    </row>
    <row r="434" spans="1:17">
      <c r="A434" s="4">
        <v>760</v>
      </c>
      <c r="B434" s="4" t="s">
        <v>26</v>
      </c>
      <c r="C434" s="4" t="s">
        <v>31</v>
      </c>
      <c r="D434" s="4" t="s">
        <v>30</v>
      </c>
      <c r="F434" s="4" t="s">
        <v>24</v>
      </c>
      <c r="G434" s="4" t="s">
        <v>412</v>
      </c>
      <c r="H434" s="6">
        <v>45009.34171296296</v>
      </c>
      <c r="I434" s="4">
        <v>110000</v>
      </c>
      <c r="J434" s="4">
        <v>110000</v>
      </c>
      <c r="K434" s="4">
        <v>0</v>
      </c>
      <c r="L434" s="4">
        <v>0</v>
      </c>
      <c r="M434" s="4">
        <v>9827.7699999999895</v>
      </c>
      <c r="N434" s="4">
        <v>1</v>
      </c>
      <c r="O434" s="4" t="b">
        <v>1</v>
      </c>
      <c r="P434" s="4" t="s">
        <v>20</v>
      </c>
      <c r="Q434" s="4" t="str">
        <f>B434&amp;A434</f>
        <v>收款单760</v>
      </c>
    </row>
    <row r="435" spans="1:17">
      <c r="A435" s="4">
        <v>44</v>
      </c>
      <c r="B435" s="4" t="s">
        <v>885</v>
      </c>
      <c r="C435" s="4" t="s">
        <v>31</v>
      </c>
      <c r="D435" s="4" t="s">
        <v>30</v>
      </c>
      <c r="F435" s="4" t="s">
        <v>61</v>
      </c>
      <c r="G435" s="4" t="s">
        <v>920</v>
      </c>
      <c r="H435" s="6">
        <v>45023.087314814817</v>
      </c>
      <c r="I435" s="4">
        <v>0</v>
      </c>
      <c r="J435" s="4">
        <v>0</v>
      </c>
      <c r="K435" s="4">
        <v>300</v>
      </c>
      <c r="L435" s="4">
        <v>300</v>
      </c>
      <c r="M435" s="4">
        <v>9527.7699999999895</v>
      </c>
      <c r="N435" s="4">
        <v>1</v>
      </c>
      <c r="O435" s="4" t="b">
        <v>1</v>
      </c>
      <c r="P435" s="4" t="s">
        <v>20</v>
      </c>
      <c r="Q435" s="4" t="str">
        <f>B435&amp;A435</f>
        <v>报销单44</v>
      </c>
    </row>
    <row r="436" spans="1:17">
      <c r="A436" s="4">
        <v>44</v>
      </c>
      <c r="B436" s="4" t="s">
        <v>885</v>
      </c>
      <c r="C436" s="4" t="s">
        <v>31</v>
      </c>
      <c r="D436" s="4" t="s">
        <v>30</v>
      </c>
      <c r="F436" s="4" t="s">
        <v>373</v>
      </c>
      <c r="G436" s="4" t="s">
        <v>373</v>
      </c>
      <c r="H436" s="6">
        <v>45023.087314814817</v>
      </c>
      <c r="I436" s="4">
        <v>0</v>
      </c>
      <c r="J436" s="4">
        <v>0</v>
      </c>
      <c r="K436" s="4">
        <v>0</v>
      </c>
      <c r="L436" s="4">
        <v>3.6</v>
      </c>
      <c r="M436" s="4">
        <v>9524.1699999999892</v>
      </c>
      <c r="N436" s="4">
        <v>1</v>
      </c>
      <c r="O436" s="4">
        <v>0</v>
      </c>
      <c r="P436" s="4" t="s">
        <v>1070</v>
      </c>
      <c r="Q436" s="4" t="str">
        <f>B436&amp;A436</f>
        <v>报销单44</v>
      </c>
    </row>
    <row r="437" spans="1:17">
      <c r="A437" s="4">
        <v>50</v>
      </c>
      <c r="B437" s="4" t="s">
        <v>885</v>
      </c>
      <c r="C437" s="4" t="s">
        <v>31</v>
      </c>
      <c r="D437" s="4" t="s">
        <v>30</v>
      </c>
      <c r="F437" s="4" t="s">
        <v>63</v>
      </c>
      <c r="G437" s="4" t="s">
        <v>927</v>
      </c>
      <c r="H437" s="6">
        <v>45026.277719907397</v>
      </c>
      <c r="I437" s="4">
        <v>0</v>
      </c>
      <c r="J437" s="4">
        <v>0</v>
      </c>
      <c r="K437" s="4">
        <v>1031.7</v>
      </c>
      <c r="L437" s="4">
        <v>1031.7</v>
      </c>
      <c r="M437" s="4">
        <v>8492.4699999999884</v>
      </c>
      <c r="N437" s="4">
        <v>1</v>
      </c>
      <c r="O437" s="4" t="b">
        <v>1</v>
      </c>
      <c r="P437" s="4" t="s">
        <v>20</v>
      </c>
      <c r="Q437" s="4" t="str">
        <f>B437&amp;A437</f>
        <v>报销单50</v>
      </c>
    </row>
    <row r="438" spans="1:17">
      <c r="A438" s="4">
        <v>49</v>
      </c>
      <c r="B438" s="4" t="s">
        <v>885</v>
      </c>
      <c r="C438" s="4" t="s">
        <v>31</v>
      </c>
      <c r="D438" s="4" t="s">
        <v>30</v>
      </c>
      <c r="F438" s="4" t="s">
        <v>63</v>
      </c>
      <c r="G438" s="4" t="s">
        <v>926</v>
      </c>
      <c r="H438" s="6">
        <v>45026.278032407397</v>
      </c>
      <c r="I438" s="4">
        <v>0</v>
      </c>
      <c r="J438" s="4">
        <v>0</v>
      </c>
      <c r="K438" s="4">
        <v>20000</v>
      </c>
      <c r="L438" s="4">
        <v>20000</v>
      </c>
      <c r="M438" s="4">
        <v>-11507.53000000001</v>
      </c>
      <c r="N438" s="4">
        <v>1</v>
      </c>
      <c r="O438" s="4" t="b">
        <v>1</v>
      </c>
      <c r="P438" s="4" t="s">
        <v>20</v>
      </c>
      <c r="Q438" s="4" t="str">
        <f>B438&amp;A438</f>
        <v>报销单49</v>
      </c>
    </row>
    <row r="439" spans="1:17">
      <c r="A439" s="4">
        <v>49</v>
      </c>
      <c r="B439" s="4" t="s">
        <v>885</v>
      </c>
      <c r="C439" s="4" t="s">
        <v>31</v>
      </c>
      <c r="D439" s="4" t="s">
        <v>30</v>
      </c>
      <c r="F439" s="4" t="s">
        <v>373</v>
      </c>
      <c r="G439" s="4" t="s">
        <v>373</v>
      </c>
      <c r="H439" s="6">
        <v>45026.278032407397</v>
      </c>
      <c r="I439" s="4">
        <v>0</v>
      </c>
      <c r="J439" s="4">
        <v>0</v>
      </c>
      <c r="K439" s="4">
        <v>0</v>
      </c>
      <c r="L439" s="4">
        <v>0.9</v>
      </c>
      <c r="M439" s="4">
        <v>-11508.430000000009</v>
      </c>
      <c r="N439" s="4">
        <v>1</v>
      </c>
      <c r="O439" s="4">
        <v>0</v>
      </c>
      <c r="P439" s="4" t="s">
        <v>1070</v>
      </c>
      <c r="Q439" s="4" t="str">
        <f>B439&amp;A439</f>
        <v>报销单49</v>
      </c>
    </row>
    <row r="440" spans="1:17">
      <c r="A440" s="4">
        <v>48</v>
      </c>
      <c r="B440" s="4" t="s">
        <v>885</v>
      </c>
      <c r="C440" s="4" t="s">
        <v>31</v>
      </c>
      <c r="D440" s="4" t="s">
        <v>30</v>
      </c>
      <c r="F440" s="4" t="s">
        <v>63</v>
      </c>
      <c r="G440" s="4" t="s">
        <v>925</v>
      </c>
      <c r="H440" s="6">
        <v>45026.278263888889</v>
      </c>
      <c r="I440" s="4">
        <v>0</v>
      </c>
      <c r="J440" s="4">
        <v>0</v>
      </c>
      <c r="K440" s="4">
        <v>30000</v>
      </c>
      <c r="L440" s="4">
        <v>30000</v>
      </c>
      <c r="M440" s="4">
        <v>-41508.430000000008</v>
      </c>
      <c r="N440" s="4">
        <v>1</v>
      </c>
      <c r="O440" s="4" t="b">
        <v>1</v>
      </c>
      <c r="P440" s="4" t="s">
        <v>20</v>
      </c>
      <c r="Q440" s="4" t="str">
        <f>B440&amp;A440</f>
        <v>报销单48</v>
      </c>
    </row>
    <row r="441" spans="1:17">
      <c r="A441" s="4">
        <v>48</v>
      </c>
      <c r="B441" s="4" t="s">
        <v>885</v>
      </c>
      <c r="C441" s="4" t="s">
        <v>31</v>
      </c>
      <c r="D441" s="4" t="s">
        <v>30</v>
      </c>
      <c r="F441" s="4" t="s">
        <v>373</v>
      </c>
      <c r="G441" s="4" t="s">
        <v>373</v>
      </c>
      <c r="H441" s="6">
        <v>45026.278263888889</v>
      </c>
      <c r="I441" s="4">
        <v>0</v>
      </c>
      <c r="J441" s="4">
        <v>0</v>
      </c>
      <c r="K441" s="4">
        <v>0</v>
      </c>
      <c r="L441" s="4">
        <v>0.9</v>
      </c>
      <c r="M441" s="4">
        <v>-41509.330000000009</v>
      </c>
      <c r="N441" s="4">
        <v>1</v>
      </c>
      <c r="O441" s="4">
        <v>0</v>
      </c>
      <c r="P441" s="4" t="s">
        <v>1070</v>
      </c>
      <c r="Q441" s="4" t="str">
        <f>B441&amp;A441</f>
        <v>报销单48</v>
      </c>
    </row>
    <row r="442" spans="1:17">
      <c r="A442" s="4">
        <v>759</v>
      </c>
      <c r="B442" s="4" t="s">
        <v>26</v>
      </c>
      <c r="C442" s="4" t="s">
        <v>31</v>
      </c>
      <c r="D442" s="4" t="s">
        <v>30</v>
      </c>
      <c r="F442" s="4" t="s">
        <v>61</v>
      </c>
      <c r="G442" s="4" t="s">
        <v>549</v>
      </c>
      <c r="H442" s="6">
        <v>45026.342037037037</v>
      </c>
      <c r="I442" s="4">
        <v>1200</v>
      </c>
      <c r="J442" s="4">
        <v>1200</v>
      </c>
      <c r="K442" s="4">
        <v>0</v>
      </c>
      <c r="L442" s="4">
        <v>0</v>
      </c>
      <c r="M442" s="4">
        <v>-40309.330000000009</v>
      </c>
      <c r="N442" s="4">
        <v>1</v>
      </c>
      <c r="O442" s="4" t="b">
        <v>1</v>
      </c>
      <c r="P442" s="4" t="s">
        <v>20</v>
      </c>
      <c r="Q442" s="4" t="str">
        <f>B442&amp;A442</f>
        <v>收款单759</v>
      </c>
    </row>
    <row r="443" spans="1:17">
      <c r="A443" s="4">
        <v>579</v>
      </c>
      <c r="B443" s="4" t="s">
        <v>26</v>
      </c>
      <c r="C443" s="4" t="s">
        <v>31</v>
      </c>
      <c r="D443" s="4" t="s">
        <v>30</v>
      </c>
      <c r="F443" s="4" t="s">
        <v>24</v>
      </c>
      <c r="G443" s="4" t="s">
        <v>412</v>
      </c>
      <c r="H443" s="6">
        <v>45028.400682870371</v>
      </c>
      <c r="I443" s="4">
        <v>50000</v>
      </c>
      <c r="J443" s="4">
        <v>50000</v>
      </c>
      <c r="K443" s="4">
        <v>0</v>
      </c>
      <c r="L443" s="4">
        <v>0</v>
      </c>
      <c r="M443" s="4">
        <v>9690.669999999991</v>
      </c>
      <c r="N443" s="4">
        <v>1</v>
      </c>
      <c r="O443" s="4" t="b">
        <v>1</v>
      </c>
      <c r="P443" s="4" t="s">
        <v>20</v>
      </c>
      <c r="Q443" s="4" t="str">
        <f>B443&amp;A443</f>
        <v>收款单579</v>
      </c>
    </row>
    <row r="444" spans="1:17">
      <c r="A444" s="4">
        <v>55</v>
      </c>
      <c r="B444" s="4" t="s">
        <v>885</v>
      </c>
      <c r="C444" s="4" t="s">
        <v>31</v>
      </c>
      <c r="D444" s="4" t="s">
        <v>30</v>
      </c>
      <c r="F444" s="4" t="s">
        <v>63</v>
      </c>
      <c r="G444" s="4" t="s">
        <v>944</v>
      </c>
      <c r="H444" s="6">
        <v>45030.129259259258</v>
      </c>
      <c r="I444" s="4">
        <v>0</v>
      </c>
      <c r="J444" s="4">
        <v>0</v>
      </c>
      <c r="K444" s="4">
        <v>61.24</v>
      </c>
      <c r="L444" s="4">
        <v>61.24</v>
      </c>
      <c r="M444" s="4">
        <v>9629.4299999999912</v>
      </c>
      <c r="N444" s="4">
        <v>1</v>
      </c>
      <c r="O444" s="4" t="b">
        <v>1</v>
      </c>
      <c r="P444" s="4" t="s">
        <v>20</v>
      </c>
      <c r="Q444" s="4" t="str">
        <f>B444&amp;A444</f>
        <v>报销单55</v>
      </c>
    </row>
    <row r="445" spans="1:17">
      <c r="A445" s="4">
        <v>747</v>
      </c>
      <c r="B445" s="4" t="s">
        <v>26</v>
      </c>
      <c r="C445" s="4" t="s">
        <v>31</v>
      </c>
      <c r="D445" s="4" t="s">
        <v>30</v>
      </c>
      <c r="F445" s="4" t="s">
        <v>24</v>
      </c>
      <c r="G445" s="4" t="s">
        <v>412</v>
      </c>
      <c r="H445" s="6">
        <v>45040.090833333343</v>
      </c>
      <c r="I445" s="4">
        <v>54000</v>
      </c>
      <c r="J445" s="4">
        <v>54000</v>
      </c>
      <c r="K445" s="4">
        <v>0</v>
      </c>
      <c r="L445" s="4">
        <v>0</v>
      </c>
      <c r="M445" s="4">
        <v>63629.429999999993</v>
      </c>
      <c r="N445" s="4">
        <v>1</v>
      </c>
      <c r="O445" s="4" t="b">
        <v>1</v>
      </c>
      <c r="P445" s="4" t="s">
        <v>20</v>
      </c>
      <c r="Q445" s="4" t="str">
        <f>B445&amp;A445</f>
        <v>收款单747</v>
      </c>
    </row>
    <row r="446" spans="1:17">
      <c r="A446" s="4">
        <v>703</v>
      </c>
      <c r="B446" s="4" t="s">
        <v>18</v>
      </c>
      <c r="C446" s="4" t="s">
        <v>31</v>
      </c>
      <c r="D446" s="4" t="s">
        <v>30</v>
      </c>
      <c r="F446" s="4" t="s">
        <v>48</v>
      </c>
      <c r="G446" s="4" t="s">
        <v>512</v>
      </c>
      <c r="H446" s="6">
        <v>45040.15247685185</v>
      </c>
      <c r="I446" s="4">
        <v>0</v>
      </c>
      <c r="J446" s="4">
        <v>0</v>
      </c>
      <c r="K446" s="4">
        <v>57604.51</v>
      </c>
      <c r="L446" s="4">
        <v>57604.51</v>
      </c>
      <c r="M446" s="4">
        <v>6024.919999999991</v>
      </c>
      <c r="N446" s="4">
        <v>6.87</v>
      </c>
      <c r="O446" s="4" t="b">
        <v>1</v>
      </c>
      <c r="P446" s="4" t="s">
        <v>20</v>
      </c>
      <c r="Q446" s="4" t="str">
        <f>B446&amp;A446</f>
        <v>付款单703</v>
      </c>
    </row>
    <row r="447" spans="1:17">
      <c r="A447" s="4">
        <v>703</v>
      </c>
      <c r="B447" s="4" t="s">
        <v>18</v>
      </c>
      <c r="C447" s="4" t="s">
        <v>31</v>
      </c>
      <c r="D447" s="4" t="s">
        <v>30</v>
      </c>
      <c r="F447" s="4" t="s">
        <v>373</v>
      </c>
      <c r="G447" s="4" t="s">
        <v>373</v>
      </c>
      <c r="H447" s="6">
        <v>45040.15247685185</v>
      </c>
      <c r="I447" s="4">
        <v>0</v>
      </c>
      <c r="J447" s="4">
        <v>0</v>
      </c>
      <c r="K447" s="4">
        <v>0</v>
      </c>
      <c r="L447" s="4">
        <v>4.5</v>
      </c>
      <c r="M447" s="4">
        <v>6020.419999999991</v>
      </c>
      <c r="N447" s="4">
        <v>1</v>
      </c>
      <c r="O447" s="4">
        <v>0</v>
      </c>
      <c r="P447" s="4" t="s">
        <v>1070</v>
      </c>
      <c r="Q447" s="4" t="str">
        <f>B447&amp;A447</f>
        <v>付款单703</v>
      </c>
    </row>
    <row r="448" spans="1:17">
      <c r="A448" s="4">
        <v>66</v>
      </c>
      <c r="B448" s="4" t="s">
        <v>885</v>
      </c>
      <c r="C448" s="4" t="s">
        <v>31</v>
      </c>
      <c r="D448" s="4" t="s">
        <v>30</v>
      </c>
      <c r="F448" s="4" t="s">
        <v>696</v>
      </c>
      <c r="G448" s="4" t="s">
        <v>954</v>
      </c>
      <c r="H448" s="6">
        <v>45041.253449074073</v>
      </c>
      <c r="I448" s="4">
        <v>0</v>
      </c>
      <c r="J448" s="4">
        <v>0</v>
      </c>
      <c r="K448" s="4">
        <v>104143.94</v>
      </c>
      <c r="L448" s="4">
        <v>104143.94</v>
      </c>
      <c r="M448" s="4">
        <v>-98123.520000000019</v>
      </c>
      <c r="N448" s="4">
        <v>1</v>
      </c>
      <c r="O448" s="4" t="b">
        <v>1</v>
      </c>
      <c r="P448" s="4" t="s">
        <v>20</v>
      </c>
      <c r="Q448" s="4" t="str">
        <f>B448&amp;A448</f>
        <v>报销单66</v>
      </c>
    </row>
    <row r="449" spans="1:17">
      <c r="A449" s="4">
        <v>66</v>
      </c>
      <c r="B449" s="4" t="s">
        <v>885</v>
      </c>
      <c r="C449" s="4" t="s">
        <v>31</v>
      </c>
      <c r="D449" s="4" t="s">
        <v>30</v>
      </c>
      <c r="F449" s="4" t="s">
        <v>373</v>
      </c>
      <c r="G449" s="4" t="s">
        <v>373</v>
      </c>
      <c r="H449" s="6">
        <v>45041.253449074073</v>
      </c>
      <c r="I449" s="4">
        <v>0</v>
      </c>
      <c r="J449" s="4">
        <v>0</v>
      </c>
      <c r="K449" s="4">
        <v>0</v>
      </c>
      <c r="L449" s="4">
        <v>3.6</v>
      </c>
      <c r="M449" s="4">
        <v>-98127.120000000024</v>
      </c>
      <c r="N449" s="4">
        <v>1</v>
      </c>
      <c r="O449" s="4">
        <v>0</v>
      </c>
      <c r="P449" s="4" t="s">
        <v>1070</v>
      </c>
      <c r="Q449" s="4" t="str">
        <f>B449&amp;A449</f>
        <v>报销单66</v>
      </c>
    </row>
    <row r="450" spans="1:17">
      <c r="A450" s="4">
        <v>755</v>
      </c>
      <c r="B450" s="4" t="s">
        <v>26</v>
      </c>
      <c r="C450" s="4" t="s">
        <v>31</v>
      </c>
      <c r="D450" s="4" t="s">
        <v>30</v>
      </c>
      <c r="F450" s="4" t="s">
        <v>24</v>
      </c>
      <c r="G450" s="4" t="s">
        <v>412</v>
      </c>
      <c r="H450" s="6">
        <v>45041.368368055562</v>
      </c>
      <c r="I450" s="4">
        <v>110000</v>
      </c>
      <c r="J450" s="4">
        <v>110000</v>
      </c>
      <c r="K450" s="4">
        <v>0</v>
      </c>
      <c r="L450" s="4">
        <v>0</v>
      </c>
      <c r="M450" s="4">
        <v>11872.879999999979</v>
      </c>
      <c r="N450" s="4">
        <v>1</v>
      </c>
      <c r="O450" s="4" t="b">
        <v>1</v>
      </c>
      <c r="P450" s="4" t="s">
        <v>20</v>
      </c>
      <c r="Q450" s="4" t="str">
        <f>B450&amp;A450</f>
        <v>收款单755</v>
      </c>
    </row>
    <row r="451" spans="1:17">
      <c r="A451" s="4">
        <v>901</v>
      </c>
      <c r="B451" s="4" t="s">
        <v>26</v>
      </c>
      <c r="C451" s="4" t="s">
        <v>31</v>
      </c>
      <c r="D451" s="4" t="s">
        <v>30</v>
      </c>
      <c r="F451" s="4" t="s">
        <v>24</v>
      </c>
      <c r="G451" s="4" t="s">
        <v>412</v>
      </c>
      <c r="H451" s="6">
        <v>45056.370752314811</v>
      </c>
      <c r="I451" s="4">
        <v>1000000</v>
      </c>
      <c r="J451" s="4">
        <v>1000000</v>
      </c>
      <c r="K451" s="4">
        <v>0</v>
      </c>
      <c r="L451" s="4">
        <v>0</v>
      </c>
      <c r="M451" s="4">
        <v>1011872.88</v>
      </c>
      <c r="N451" s="4">
        <v>1</v>
      </c>
      <c r="O451" s="4" t="b">
        <v>1</v>
      </c>
      <c r="P451" s="4" t="s">
        <v>20</v>
      </c>
      <c r="Q451" s="4" t="str">
        <f>B451&amp;A451</f>
        <v>收款单901</v>
      </c>
    </row>
    <row r="452" spans="1:17">
      <c r="A452" s="4">
        <v>101</v>
      </c>
      <c r="B452" s="4" t="s">
        <v>885</v>
      </c>
      <c r="C452" s="4" t="s">
        <v>31</v>
      </c>
      <c r="D452" s="4" t="s">
        <v>30</v>
      </c>
      <c r="F452" s="4" t="s">
        <v>63</v>
      </c>
      <c r="G452" s="4" t="s">
        <v>983</v>
      </c>
      <c r="H452" s="6">
        <v>45057.115057870367</v>
      </c>
      <c r="I452" s="4">
        <v>0</v>
      </c>
      <c r="J452" s="4">
        <v>0</v>
      </c>
      <c r="K452" s="4">
        <v>7500000</v>
      </c>
      <c r="L452" s="4">
        <v>7500000</v>
      </c>
      <c r="M452" s="4">
        <v>-6488127.1200000001</v>
      </c>
      <c r="N452" s="4">
        <v>1</v>
      </c>
      <c r="O452" s="4" t="b">
        <v>1</v>
      </c>
      <c r="P452" s="4" t="s">
        <v>20</v>
      </c>
      <c r="Q452" s="4" t="str">
        <f>B452&amp;A452</f>
        <v>报销单101</v>
      </c>
    </row>
    <row r="453" spans="1:17">
      <c r="A453" s="4">
        <v>101</v>
      </c>
      <c r="B453" s="4" t="s">
        <v>885</v>
      </c>
      <c r="C453" s="4" t="s">
        <v>31</v>
      </c>
      <c r="D453" s="4" t="s">
        <v>30</v>
      </c>
      <c r="F453" s="4" t="s">
        <v>63</v>
      </c>
      <c r="G453" s="4" t="s">
        <v>984</v>
      </c>
      <c r="H453" s="6">
        <v>45057.115057870367</v>
      </c>
      <c r="I453" s="4">
        <v>0</v>
      </c>
      <c r="J453" s="4">
        <v>0</v>
      </c>
      <c r="K453" s="4">
        <v>181450</v>
      </c>
      <c r="L453" s="4">
        <v>181450</v>
      </c>
      <c r="M453" s="4">
        <v>-6669577.1200000001</v>
      </c>
      <c r="N453" s="4">
        <v>1</v>
      </c>
      <c r="O453" s="4" t="b">
        <v>1</v>
      </c>
      <c r="P453" s="4" t="s">
        <v>20</v>
      </c>
      <c r="Q453" s="4" t="str">
        <f>B453&amp;A453</f>
        <v>报销单101</v>
      </c>
    </row>
    <row r="454" spans="1:17">
      <c r="A454" s="4">
        <v>101</v>
      </c>
      <c r="B454" s="4" t="s">
        <v>885</v>
      </c>
      <c r="C454" s="4" t="s">
        <v>31</v>
      </c>
      <c r="D454" s="4" t="s">
        <v>30</v>
      </c>
      <c r="F454" s="4" t="s">
        <v>373</v>
      </c>
      <c r="G454" s="4" t="s">
        <v>373</v>
      </c>
      <c r="H454" s="6">
        <v>45057.115057870367</v>
      </c>
      <c r="I454" s="4">
        <v>0</v>
      </c>
      <c r="J454" s="4">
        <v>0</v>
      </c>
      <c r="K454" s="4">
        <v>0</v>
      </c>
      <c r="L454" s="4">
        <v>2</v>
      </c>
      <c r="M454" s="4">
        <v>-6669579.1200000001</v>
      </c>
      <c r="N454" s="4">
        <v>1</v>
      </c>
      <c r="O454" s="4">
        <v>0</v>
      </c>
      <c r="P454" s="4" t="s">
        <v>1070</v>
      </c>
      <c r="Q454" s="4" t="str">
        <f>B454&amp;A454</f>
        <v>报销单101</v>
      </c>
    </row>
    <row r="455" spans="1:17">
      <c r="A455" s="4">
        <v>100</v>
      </c>
      <c r="B455" s="4" t="s">
        <v>885</v>
      </c>
      <c r="C455" s="4" t="s">
        <v>31</v>
      </c>
      <c r="D455" s="4" t="s">
        <v>30</v>
      </c>
      <c r="F455" s="4" t="s">
        <v>63</v>
      </c>
      <c r="G455" s="4" t="s">
        <v>982</v>
      </c>
      <c r="H455" s="6">
        <v>45057.115231481483</v>
      </c>
      <c r="I455" s="4">
        <v>0</v>
      </c>
      <c r="J455" s="4">
        <v>0</v>
      </c>
      <c r="K455" s="4">
        <v>1826.11</v>
      </c>
      <c r="L455" s="4">
        <v>1826.11</v>
      </c>
      <c r="M455" s="4">
        <v>-6671405.2300000004</v>
      </c>
      <c r="N455" s="4">
        <v>1</v>
      </c>
      <c r="O455" s="4" t="b">
        <v>1</v>
      </c>
      <c r="P455" s="4" t="s">
        <v>20</v>
      </c>
      <c r="Q455" s="4" t="str">
        <f>B455&amp;A455</f>
        <v>报销单100</v>
      </c>
    </row>
    <row r="456" spans="1:17">
      <c r="A456" s="4">
        <v>98</v>
      </c>
      <c r="B456" s="4" t="s">
        <v>885</v>
      </c>
      <c r="C456" s="4" t="s">
        <v>31</v>
      </c>
      <c r="D456" s="4" t="s">
        <v>30</v>
      </c>
      <c r="F456" s="4" t="s">
        <v>63</v>
      </c>
      <c r="G456" s="4" t="s">
        <v>981</v>
      </c>
      <c r="H456" s="6">
        <v>45057.115590277783</v>
      </c>
      <c r="I456" s="4">
        <v>0</v>
      </c>
      <c r="J456" s="4">
        <v>0</v>
      </c>
      <c r="K456" s="4">
        <v>16000</v>
      </c>
      <c r="L456" s="4">
        <v>16000</v>
      </c>
      <c r="M456" s="4">
        <v>-6687405.2300000004</v>
      </c>
      <c r="N456" s="4">
        <v>1</v>
      </c>
      <c r="O456" s="4" t="b">
        <v>1</v>
      </c>
      <c r="P456" s="4" t="s">
        <v>20</v>
      </c>
      <c r="Q456" s="4" t="str">
        <f>B456&amp;A456</f>
        <v>报销单98</v>
      </c>
    </row>
    <row r="457" spans="1:17">
      <c r="A457" s="4">
        <v>98</v>
      </c>
      <c r="B457" s="4" t="s">
        <v>885</v>
      </c>
      <c r="C457" s="4" t="s">
        <v>31</v>
      </c>
      <c r="D457" s="4" t="s">
        <v>30</v>
      </c>
      <c r="F457" s="4" t="s">
        <v>373</v>
      </c>
      <c r="G457" s="4" t="s">
        <v>373</v>
      </c>
      <c r="H457" s="6">
        <v>45057.115590277783</v>
      </c>
      <c r="I457" s="4">
        <v>0</v>
      </c>
      <c r="J457" s="4">
        <v>0</v>
      </c>
      <c r="K457" s="4">
        <v>0</v>
      </c>
      <c r="L457" s="4">
        <v>0.9</v>
      </c>
      <c r="M457" s="4">
        <v>-6687406.1300000008</v>
      </c>
      <c r="N457" s="4">
        <v>1</v>
      </c>
      <c r="O457" s="4">
        <v>0</v>
      </c>
      <c r="P457" s="4" t="s">
        <v>1070</v>
      </c>
      <c r="Q457" s="4" t="str">
        <f>B457&amp;A457</f>
        <v>报销单98</v>
      </c>
    </row>
    <row r="458" spans="1:17">
      <c r="A458" s="4">
        <v>96</v>
      </c>
      <c r="B458" s="4" t="s">
        <v>885</v>
      </c>
      <c r="C458" s="4" t="s">
        <v>31</v>
      </c>
      <c r="D458" s="4" t="s">
        <v>30</v>
      </c>
      <c r="F458" s="4" t="s">
        <v>63</v>
      </c>
      <c r="G458" s="4" t="s">
        <v>980</v>
      </c>
      <c r="H458" s="6">
        <v>45057.115879629629</v>
      </c>
      <c r="I458" s="4">
        <v>0</v>
      </c>
      <c r="J458" s="4">
        <v>0</v>
      </c>
      <c r="K458" s="4">
        <v>45000</v>
      </c>
      <c r="L458" s="4">
        <v>45000</v>
      </c>
      <c r="M458" s="4">
        <v>-6732406.1300000008</v>
      </c>
      <c r="N458" s="4">
        <v>1</v>
      </c>
      <c r="O458" s="4" t="b">
        <v>1</v>
      </c>
      <c r="P458" s="4" t="s">
        <v>20</v>
      </c>
      <c r="Q458" s="4" t="str">
        <f>B458&amp;A458</f>
        <v>报销单96</v>
      </c>
    </row>
    <row r="459" spans="1:17">
      <c r="A459" s="4">
        <v>96</v>
      </c>
      <c r="B459" s="4" t="s">
        <v>885</v>
      </c>
      <c r="C459" s="4" t="s">
        <v>31</v>
      </c>
      <c r="D459" s="4" t="s">
        <v>30</v>
      </c>
      <c r="F459" s="4" t="s">
        <v>373</v>
      </c>
      <c r="G459" s="4" t="s">
        <v>373</v>
      </c>
      <c r="H459" s="6">
        <v>45057.115879629629</v>
      </c>
      <c r="I459" s="4">
        <v>0</v>
      </c>
      <c r="J459" s="4">
        <v>0</v>
      </c>
      <c r="K459" s="4">
        <v>0</v>
      </c>
      <c r="L459" s="4">
        <v>0.9</v>
      </c>
      <c r="M459" s="4">
        <v>-6732407.0300000012</v>
      </c>
      <c r="N459" s="4">
        <v>1</v>
      </c>
      <c r="O459" s="4">
        <v>0</v>
      </c>
      <c r="P459" s="4" t="s">
        <v>1070</v>
      </c>
      <c r="Q459" s="4" t="str">
        <f>B459&amp;A459</f>
        <v>报销单96</v>
      </c>
    </row>
    <row r="460" spans="1:17">
      <c r="A460" s="4">
        <v>904</v>
      </c>
      <c r="B460" s="4" t="s">
        <v>26</v>
      </c>
      <c r="C460" s="4" t="s">
        <v>31</v>
      </c>
      <c r="D460" s="4" t="s">
        <v>30</v>
      </c>
      <c r="F460" s="4" t="s">
        <v>24</v>
      </c>
      <c r="G460" s="4" t="s">
        <v>412</v>
      </c>
      <c r="H460" s="6">
        <v>45057.369016203702</v>
      </c>
      <c r="I460" s="4">
        <v>200000</v>
      </c>
      <c r="J460" s="4">
        <v>200000</v>
      </c>
      <c r="K460" s="4">
        <v>0</v>
      </c>
      <c r="L460" s="4">
        <v>0</v>
      </c>
      <c r="M460" s="4">
        <v>-6532407.0300000012</v>
      </c>
      <c r="N460" s="4">
        <v>1</v>
      </c>
      <c r="O460" s="4" t="b">
        <v>1</v>
      </c>
      <c r="P460" s="4" t="s">
        <v>20</v>
      </c>
      <c r="Q460" s="4" t="str">
        <f>B460&amp;A460</f>
        <v>收款单904</v>
      </c>
    </row>
    <row r="461" spans="1:17">
      <c r="A461" s="4">
        <v>902</v>
      </c>
      <c r="B461" s="4" t="s">
        <v>26</v>
      </c>
      <c r="C461" s="4" t="s">
        <v>31</v>
      </c>
      <c r="D461" s="4" t="s">
        <v>30</v>
      </c>
      <c r="F461" s="4" t="s">
        <v>24</v>
      </c>
      <c r="G461" s="4" t="s">
        <v>412</v>
      </c>
      <c r="H461" s="6">
        <v>45057.369560185187</v>
      </c>
      <c r="I461" s="4">
        <v>5000000</v>
      </c>
      <c r="J461" s="4">
        <v>5000000</v>
      </c>
      <c r="K461" s="4">
        <v>0</v>
      </c>
      <c r="L461" s="4">
        <v>0</v>
      </c>
      <c r="M461" s="4">
        <v>-1532407.030000001</v>
      </c>
      <c r="N461" s="4">
        <v>1</v>
      </c>
      <c r="O461" s="4" t="b">
        <v>1</v>
      </c>
      <c r="P461" s="4" t="s">
        <v>20</v>
      </c>
      <c r="Q461" s="4" t="str">
        <f>B461&amp;A461</f>
        <v>收款单902</v>
      </c>
    </row>
    <row r="462" spans="1:17">
      <c r="A462" s="4">
        <v>916</v>
      </c>
      <c r="B462" s="4" t="s">
        <v>26</v>
      </c>
      <c r="C462" s="4" t="s">
        <v>31</v>
      </c>
      <c r="D462" s="4" t="s">
        <v>30</v>
      </c>
      <c r="F462" s="4" t="s">
        <v>24</v>
      </c>
      <c r="G462" s="4" t="s">
        <v>412</v>
      </c>
      <c r="H462" s="6">
        <v>45058.310300925928</v>
      </c>
      <c r="I462" s="4">
        <v>1500000</v>
      </c>
      <c r="J462" s="4">
        <v>1500000</v>
      </c>
      <c r="K462" s="4">
        <v>0</v>
      </c>
      <c r="L462" s="4">
        <v>0</v>
      </c>
      <c r="M462" s="4">
        <v>-32407.030000001188</v>
      </c>
      <c r="N462" s="4">
        <v>1</v>
      </c>
      <c r="O462" s="4" t="b">
        <v>1</v>
      </c>
      <c r="P462" s="4" t="s">
        <v>20</v>
      </c>
      <c r="Q462" s="4" t="str">
        <f>B462&amp;A462</f>
        <v>收款单916</v>
      </c>
    </row>
    <row r="463" spans="1:17">
      <c r="A463" s="4">
        <v>927</v>
      </c>
      <c r="B463" s="4" t="s">
        <v>26</v>
      </c>
      <c r="C463" s="4" t="s">
        <v>31</v>
      </c>
      <c r="D463" s="4" t="s">
        <v>30</v>
      </c>
      <c r="F463" s="4" t="s">
        <v>24</v>
      </c>
      <c r="G463" s="4" t="s">
        <v>412</v>
      </c>
      <c r="H463" s="6">
        <v>45061.125879629632</v>
      </c>
      <c r="I463" s="4">
        <v>50000</v>
      </c>
      <c r="J463" s="4">
        <v>50000</v>
      </c>
      <c r="K463" s="4">
        <v>0</v>
      </c>
      <c r="L463" s="4">
        <v>0</v>
      </c>
      <c r="M463" s="4">
        <v>17592.969999998812</v>
      </c>
      <c r="N463" s="4">
        <v>1</v>
      </c>
      <c r="O463" s="4" t="b">
        <v>1</v>
      </c>
      <c r="P463" s="4" t="s">
        <v>20</v>
      </c>
      <c r="Q463" s="4" t="str">
        <f>B463&amp;A463</f>
        <v>收款单927</v>
      </c>
    </row>
    <row r="464" spans="1:17">
      <c r="A464" s="4">
        <v>106</v>
      </c>
      <c r="B464" s="4" t="s">
        <v>885</v>
      </c>
      <c r="C464" s="4" t="s">
        <v>31</v>
      </c>
      <c r="D464" s="4" t="s">
        <v>30</v>
      </c>
      <c r="F464" s="4" t="s">
        <v>28</v>
      </c>
      <c r="G464" s="4" t="s">
        <v>986</v>
      </c>
      <c r="H464" s="6">
        <v>45061.354641203703</v>
      </c>
      <c r="I464" s="4">
        <v>0</v>
      </c>
      <c r="J464" s="4">
        <v>0</v>
      </c>
      <c r="K464" s="4">
        <v>1000</v>
      </c>
      <c r="L464" s="4">
        <v>1000</v>
      </c>
      <c r="M464" s="4">
        <v>16592.969999998812</v>
      </c>
      <c r="N464" s="4">
        <v>1</v>
      </c>
      <c r="O464" s="4" t="b">
        <v>1</v>
      </c>
      <c r="P464" s="4" t="s">
        <v>20</v>
      </c>
      <c r="Q464" s="4" t="str">
        <f>B464&amp;A464</f>
        <v>报销单106</v>
      </c>
    </row>
    <row r="465" spans="1:17">
      <c r="A465" s="4">
        <v>106</v>
      </c>
      <c r="B465" s="4" t="s">
        <v>885</v>
      </c>
      <c r="C465" s="4" t="s">
        <v>31</v>
      </c>
      <c r="D465" s="4" t="s">
        <v>30</v>
      </c>
      <c r="F465" s="4" t="s">
        <v>373</v>
      </c>
      <c r="G465" s="4" t="s">
        <v>373</v>
      </c>
      <c r="H465" s="6">
        <v>45061.354641203703</v>
      </c>
      <c r="I465" s="4">
        <v>0</v>
      </c>
      <c r="J465" s="4">
        <v>0</v>
      </c>
      <c r="K465" s="4">
        <v>0</v>
      </c>
      <c r="L465" s="4">
        <v>0.9</v>
      </c>
      <c r="M465" s="4">
        <v>16592.06999999881</v>
      </c>
      <c r="N465" s="4">
        <v>1</v>
      </c>
      <c r="O465" s="4">
        <v>0</v>
      </c>
      <c r="P465" s="4" t="s">
        <v>1070</v>
      </c>
      <c r="Q465" s="4" t="str">
        <f>B465&amp;A465</f>
        <v>报销单106</v>
      </c>
    </row>
    <row r="466" spans="1:17">
      <c r="A466" s="4">
        <v>134</v>
      </c>
      <c r="B466" s="4" t="s">
        <v>885</v>
      </c>
      <c r="C466" s="4" t="s">
        <v>31</v>
      </c>
      <c r="D466" s="4" t="s">
        <v>30</v>
      </c>
      <c r="F466" s="4" t="s">
        <v>28</v>
      </c>
      <c r="G466" s="4" t="s">
        <v>1001</v>
      </c>
      <c r="H466" s="6">
        <v>45071.287407407413</v>
      </c>
      <c r="I466" s="4">
        <v>0</v>
      </c>
      <c r="J466" s="4">
        <v>0</v>
      </c>
      <c r="K466" s="4">
        <v>75863.59</v>
      </c>
      <c r="L466" s="4">
        <v>75863.59</v>
      </c>
      <c r="M466" s="4">
        <v>-59271.52000000119</v>
      </c>
      <c r="N466" s="4">
        <v>1</v>
      </c>
      <c r="O466" s="4" t="b">
        <v>1</v>
      </c>
      <c r="P466" s="4" t="s">
        <v>816</v>
      </c>
      <c r="Q466" s="4" t="str">
        <f>B466&amp;A466</f>
        <v>报销单134</v>
      </c>
    </row>
    <row r="467" spans="1:17">
      <c r="A467" s="4">
        <v>134</v>
      </c>
      <c r="B467" s="4" t="s">
        <v>885</v>
      </c>
      <c r="C467" s="4" t="s">
        <v>31</v>
      </c>
      <c r="D467" s="4" t="s">
        <v>30</v>
      </c>
      <c r="F467" s="4" t="s">
        <v>373</v>
      </c>
      <c r="G467" s="4" t="s">
        <v>373</v>
      </c>
      <c r="H467" s="6">
        <v>45071.287407407413</v>
      </c>
      <c r="I467" s="4">
        <v>0</v>
      </c>
      <c r="J467" s="4">
        <v>0</v>
      </c>
      <c r="K467" s="4">
        <v>0</v>
      </c>
      <c r="L467" s="4">
        <v>0.9</v>
      </c>
      <c r="M467" s="4">
        <v>-59272.420000001192</v>
      </c>
      <c r="N467" s="4">
        <v>1</v>
      </c>
      <c r="O467" s="4">
        <v>0</v>
      </c>
      <c r="P467" s="4" t="s">
        <v>1070</v>
      </c>
      <c r="Q467" s="4" t="str">
        <f>B467&amp;A467</f>
        <v>报销单134</v>
      </c>
    </row>
    <row r="468" spans="1:17">
      <c r="A468" s="4">
        <v>1029</v>
      </c>
      <c r="B468" s="4" t="s">
        <v>26</v>
      </c>
      <c r="C468" s="4" t="s">
        <v>31</v>
      </c>
      <c r="D468" s="4" t="s">
        <v>30</v>
      </c>
      <c r="F468" s="4" t="s">
        <v>24</v>
      </c>
      <c r="G468" s="4" t="s">
        <v>412</v>
      </c>
      <c r="H468" s="6">
        <v>45071.294895833344</v>
      </c>
      <c r="I468" s="4">
        <v>25000</v>
      </c>
      <c r="J468" s="4">
        <v>25000</v>
      </c>
      <c r="K468" s="4">
        <v>0</v>
      </c>
      <c r="L468" s="4">
        <v>0</v>
      </c>
      <c r="M468" s="4">
        <v>-34272.420000001192</v>
      </c>
      <c r="N468" s="4">
        <v>1</v>
      </c>
      <c r="O468" s="4" t="b">
        <v>1</v>
      </c>
      <c r="P468" s="4" t="s">
        <v>20</v>
      </c>
      <c r="Q468" s="4" t="str">
        <f>B468&amp;A468</f>
        <v>收款单1029</v>
      </c>
    </row>
    <row r="469" spans="1:17">
      <c r="A469" s="4">
        <v>1027</v>
      </c>
      <c r="B469" s="4" t="s">
        <v>26</v>
      </c>
      <c r="C469" s="4" t="s">
        <v>31</v>
      </c>
      <c r="D469" s="4" t="s">
        <v>30</v>
      </c>
      <c r="F469" s="4" t="s">
        <v>24</v>
      </c>
      <c r="G469" s="4" t="s">
        <v>412</v>
      </c>
      <c r="H469" s="6">
        <v>45071.29515046296</v>
      </c>
      <c r="I469" s="4">
        <v>100000</v>
      </c>
      <c r="J469" s="4">
        <v>100000</v>
      </c>
      <c r="K469" s="4">
        <v>0</v>
      </c>
      <c r="L469" s="4">
        <v>0</v>
      </c>
      <c r="M469" s="4">
        <v>65727.579999998808</v>
      </c>
      <c r="N469" s="4">
        <v>1</v>
      </c>
      <c r="O469" s="4" t="b">
        <v>1</v>
      </c>
      <c r="P469" s="4" t="s">
        <v>20</v>
      </c>
      <c r="Q469" s="4" t="str">
        <f>B469&amp;A469</f>
        <v>收款单1027</v>
      </c>
    </row>
    <row r="470" spans="1:17">
      <c r="A470" s="4">
        <v>132</v>
      </c>
      <c r="B470" s="4" t="s">
        <v>885</v>
      </c>
      <c r="C470" s="4" t="s">
        <v>31</v>
      </c>
      <c r="D470" s="4" t="s">
        <v>30</v>
      </c>
      <c r="F470" s="4" t="s">
        <v>696</v>
      </c>
      <c r="G470" s="4" t="s">
        <v>1000</v>
      </c>
      <c r="H470" s="6">
        <v>45071.29583333333</v>
      </c>
      <c r="I470" s="4">
        <v>0</v>
      </c>
      <c r="J470" s="4">
        <v>0</v>
      </c>
      <c r="K470" s="4">
        <v>98309.63</v>
      </c>
      <c r="L470" s="4">
        <v>98309.63</v>
      </c>
      <c r="M470" s="4">
        <v>-32582.0500000012</v>
      </c>
      <c r="N470" s="4">
        <v>1</v>
      </c>
      <c r="O470" s="4" t="b">
        <v>1</v>
      </c>
      <c r="P470" s="4" t="s">
        <v>20</v>
      </c>
      <c r="Q470" s="4" t="str">
        <f>B470&amp;A470</f>
        <v>报销单132</v>
      </c>
    </row>
    <row r="471" spans="1:17">
      <c r="A471" s="4">
        <v>132</v>
      </c>
      <c r="B471" s="4" t="s">
        <v>885</v>
      </c>
      <c r="C471" s="4" t="s">
        <v>31</v>
      </c>
      <c r="D471" s="4" t="s">
        <v>30</v>
      </c>
      <c r="F471" s="4" t="s">
        <v>373</v>
      </c>
      <c r="G471" s="4" t="s">
        <v>373</v>
      </c>
      <c r="H471" s="6">
        <v>45071.29583333333</v>
      </c>
      <c r="I471" s="4">
        <v>0</v>
      </c>
      <c r="J471" s="4">
        <v>0</v>
      </c>
      <c r="K471" s="4">
        <v>0</v>
      </c>
      <c r="L471" s="4">
        <v>1.8</v>
      </c>
      <c r="M471" s="4">
        <v>-32583.850000001199</v>
      </c>
      <c r="N471" s="4">
        <v>1</v>
      </c>
      <c r="O471" s="4">
        <v>0</v>
      </c>
      <c r="P471" s="4" t="s">
        <v>1070</v>
      </c>
      <c r="Q471" s="4" t="str">
        <f>B471&amp;A471</f>
        <v>报销单132</v>
      </c>
    </row>
    <row r="472" spans="1:17">
      <c r="A472" s="4">
        <v>1086</v>
      </c>
      <c r="B472" s="4" t="s">
        <v>26</v>
      </c>
      <c r="C472" s="4" t="s">
        <v>31</v>
      </c>
      <c r="D472" s="4" t="s">
        <v>30</v>
      </c>
      <c r="F472" s="4" t="s">
        <v>48</v>
      </c>
      <c r="G472" s="4" t="s">
        <v>773</v>
      </c>
      <c r="H472" s="6">
        <v>45077.298171296286</v>
      </c>
      <c r="I472" s="4">
        <v>4691.1400000000003</v>
      </c>
      <c r="J472" s="4">
        <v>4691.1400000000003</v>
      </c>
      <c r="K472" s="4">
        <v>0</v>
      </c>
      <c r="L472" s="4">
        <v>0</v>
      </c>
      <c r="M472" s="4">
        <v>-27892.7100000012</v>
      </c>
      <c r="N472" s="4">
        <v>6.9204999999999997</v>
      </c>
      <c r="O472" s="4" t="b">
        <v>1</v>
      </c>
      <c r="P472" s="4" t="s">
        <v>20</v>
      </c>
      <c r="Q472" s="4" t="str">
        <f>B472&amp;A472</f>
        <v>收款单1086</v>
      </c>
    </row>
    <row r="473" spans="1:17">
      <c r="A473" s="4">
        <v>159</v>
      </c>
      <c r="B473" s="4" t="s">
        <v>885</v>
      </c>
      <c r="C473" s="4" t="s">
        <v>31</v>
      </c>
      <c r="D473" s="4" t="s">
        <v>30</v>
      </c>
      <c r="F473" s="4" t="s">
        <v>28</v>
      </c>
      <c r="G473" s="4" t="s">
        <v>1023</v>
      </c>
      <c r="H473" s="6">
        <v>45089.123692129629</v>
      </c>
      <c r="I473" s="4">
        <v>0</v>
      </c>
      <c r="J473" s="4">
        <v>0</v>
      </c>
      <c r="K473" s="4">
        <v>44000</v>
      </c>
      <c r="L473" s="4">
        <v>44000</v>
      </c>
      <c r="M473" s="4">
        <v>-71892.7100000012</v>
      </c>
      <c r="N473" s="4">
        <v>1</v>
      </c>
      <c r="O473" s="4" t="b">
        <v>1</v>
      </c>
      <c r="P473" s="4" t="s">
        <v>20</v>
      </c>
      <c r="Q473" s="4" t="str">
        <f>B473&amp;A473</f>
        <v>报销单159</v>
      </c>
    </row>
    <row r="474" spans="1:17">
      <c r="A474" s="4">
        <v>159</v>
      </c>
      <c r="B474" s="4" t="s">
        <v>885</v>
      </c>
      <c r="C474" s="4" t="s">
        <v>31</v>
      </c>
      <c r="D474" s="4" t="s">
        <v>30</v>
      </c>
      <c r="F474" s="4" t="s">
        <v>373</v>
      </c>
      <c r="G474" s="4" t="s">
        <v>373</v>
      </c>
      <c r="H474" s="6">
        <v>45089.123692129629</v>
      </c>
      <c r="I474" s="4">
        <v>0</v>
      </c>
      <c r="J474" s="4">
        <v>0</v>
      </c>
      <c r="K474" s="4">
        <v>0</v>
      </c>
      <c r="L474" s="4">
        <v>0.9</v>
      </c>
      <c r="M474" s="4">
        <v>-71893.610000001194</v>
      </c>
      <c r="N474" s="4">
        <v>1</v>
      </c>
      <c r="O474" s="4">
        <v>0</v>
      </c>
      <c r="P474" s="4" t="s">
        <v>1070</v>
      </c>
      <c r="Q474" s="4" t="str">
        <f>B474&amp;A474</f>
        <v>报销单159</v>
      </c>
    </row>
    <row r="475" spans="1:17">
      <c r="A475" s="4">
        <v>157</v>
      </c>
      <c r="B475" s="4" t="s">
        <v>885</v>
      </c>
      <c r="C475" s="4" t="s">
        <v>31</v>
      </c>
      <c r="D475" s="4" t="s">
        <v>30</v>
      </c>
      <c r="F475" s="4" t="s">
        <v>28</v>
      </c>
      <c r="G475" s="4" t="s">
        <v>1022</v>
      </c>
      <c r="H475" s="6">
        <v>45089.123993055553</v>
      </c>
      <c r="I475" s="4">
        <v>0</v>
      </c>
      <c r="J475" s="4">
        <v>0</v>
      </c>
      <c r="K475" s="4">
        <v>16000</v>
      </c>
      <c r="L475" s="4">
        <v>16000</v>
      </c>
      <c r="M475" s="4">
        <v>-87893.610000001194</v>
      </c>
      <c r="N475" s="4">
        <v>1</v>
      </c>
      <c r="O475" s="4" t="b">
        <v>1</v>
      </c>
      <c r="P475" s="4" t="s">
        <v>20</v>
      </c>
      <c r="Q475" s="4" t="str">
        <f>B475&amp;A475</f>
        <v>报销单157</v>
      </c>
    </row>
    <row r="476" spans="1:17">
      <c r="A476" s="4">
        <v>157</v>
      </c>
      <c r="B476" s="4" t="s">
        <v>885</v>
      </c>
      <c r="C476" s="4" t="s">
        <v>31</v>
      </c>
      <c r="D476" s="4" t="s">
        <v>30</v>
      </c>
      <c r="F476" s="4" t="s">
        <v>373</v>
      </c>
      <c r="G476" s="4" t="s">
        <v>373</v>
      </c>
      <c r="H476" s="6">
        <v>45089.123993055553</v>
      </c>
      <c r="I476" s="4">
        <v>0</v>
      </c>
      <c r="J476" s="4">
        <v>0</v>
      </c>
      <c r="K476" s="4">
        <v>0</v>
      </c>
      <c r="L476" s="4">
        <v>0.9</v>
      </c>
      <c r="M476" s="4">
        <v>-87894.510000001188</v>
      </c>
      <c r="N476" s="4">
        <v>1</v>
      </c>
      <c r="O476" s="4">
        <v>0</v>
      </c>
      <c r="P476" s="4" t="s">
        <v>1070</v>
      </c>
      <c r="Q476" s="4" t="str">
        <f>B476&amp;A476</f>
        <v>报销单157</v>
      </c>
    </row>
    <row r="477" spans="1:17">
      <c r="A477" s="4">
        <v>1122</v>
      </c>
      <c r="B477" s="4" t="s">
        <v>26</v>
      </c>
      <c r="C477" s="4" t="s">
        <v>31</v>
      </c>
      <c r="D477" s="4" t="s">
        <v>30</v>
      </c>
      <c r="F477" s="4" t="s">
        <v>24</v>
      </c>
      <c r="G477" s="4" t="s">
        <v>412</v>
      </c>
      <c r="H477" s="6">
        <v>45089.336967592593</v>
      </c>
      <c r="I477" s="4">
        <v>30000</v>
      </c>
      <c r="J477" s="4">
        <v>30000</v>
      </c>
      <c r="K477" s="4">
        <v>0</v>
      </c>
      <c r="L477" s="4">
        <v>0</v>
      </c>
      <c r="M477" s="4">
        <v>-57894.510000001188</v>
      </c>
      <c r="N477" s="4">
        <v>1</v>
      </c>
      <c r="O477" s="4" t="b">
        <v>1</v>
      </c>
      <c r="P477" s="4" t="s">
        <v>20</v>
      </c>
      <c r="Q477" s="4" t="str">
        <f>B477&amp;A477</f>
        <v>收款单1122</v>
      </c>
    </row>
    <row r="478" spans="1:17">
      <c r="A478" s="4">
        <v>167</v>
      </c>
      <c r="B478" s="4" t="s">
        <v>885</v>
      </c>
      <c r="C478" s="4" t="s">
        <v>31</v>
      </c>
      <c r="D478" s="4" t="s">
        <v>30</v>
      </c>
      <c r="F478" s="4" t="s">
        <v>63</v>
      </c>
      <c r="G478" s="4" t="s">
        <v>1028</v>
      </c>
      <c r="H478" s="6">
        <v>45090.323229166657</v>
      </c>
      <c r="I478" s="4">
        <v>0</v>
      </c>
      <c r="J478" s="4">
        <v>0</v>
      </c>
      <c r="K478" s="4">
        <v>1826.18</v>
      </c>
      <c r="L478" s="4">
        <v>1826.18</v>
      </c>
      <c r="M478" s="4">
        <v>-59720.690000001188</v>
      </c>
      <c r="N478" s="4">
        <v>1</v>
      </c>
      <c r="O478" s="4" t="b">
        <v>1</v>
      </c>
      <c r="P478" s="4" t="s">
        <v>20</v>
      </c>
      <c r="Q478" s="4" t="str">
        <f>B478&amp;A478</f>
        <v>报销单167</v>
      </c>
    </row>
    <row r="479" spans="1:17">
      <c r="A479" s="4">
        <v>0</v>
      </c>
      <c r="B479" s="4" t="s">
        <v>1070</v>
      </c>
      <c r="C479" s="4" t="s">
        <v>38</v>
      </c>
      <c r="D479" s="4">
        <v>0</v>
      </c>
      <c r="E479" s="4" t="s">
        <v>30</v>
      </c>
      <c r="F479" s="4" t="s">
        <v>1071</v>
      </c>
      <c r="G479" s="4" t="s">
        <v>1071</v>
      </c>
      <c r="H479" s="6">
        <v>25569</v>
      </c>
      <c r="I479" s="4">
        <v>0</v>
      </c>
      <c r="J479" s="4">
        <v>22790</v>
      </c>
      <c r="K479" s="4">
        <v>0</v>
      </c>
      <c r="L479" s="4">
        <v>0</v>
      </c>
      <c r="M479" s="4">
        <v>22790</v>
      </c>
      <c r="N479" s="4">
        <v>1</v>
      </c>
      <c r="O479" s="4">
        <v>0</v>
      </c>
      <c r="P479" s="4" t="s">
        <v>1070</v>
      </c>
      <c r="Q479" s="4" t="str">
        <f>B479&amp;A479</f>
        <v>无0</v>
      </c>
    </row>
    <row r="480" spans="1:17">
      <c r="A480" s="4">
        <v>26</v>
      </c>
      <c r="B480" s="4" t="s">
        <v>18</v>
      </c>
      <c r="C480" s="4" t="s">
        <v>38</v>
      </c>
      <c r="D480" s="4" t="s">
        <v>30</v>
      </c>
      <c r="F480" s="4" t="s">
        <v>22</v>
      </c>
      <c r="G480" s="4" t="s">
        <v>39</v>
      </c>
      <c r="H480" s="6">
        <v>44990.378750000003</v>
      </c>
      <c r="I480" s="4">
        <v>0</v>
      </c>
      <c r="J480" s="4">
        <v>0</v>
      </c>
      <c r="K480" s="4">
        <v>15</v>
      </c>
      <c r="L480" s="4">
        <v>15</v>
      </c>
      <c r="M480" s="4">
        <v>22775</v>
      </c>
      <c r="N480" s="4">
        <v>1</v>
      </c>
      <c r="O480" s="4" t="b">
        <v>1</v>
      </c>
      <c r="P480" s="4" t="s">
        <v>20</v>
      </c>
      <c r="Q480" s="4" t="str">
        <f>B480&amp;A480</f>
        <v>付款单26</v>
      </c>
    </row>
    <row r="481" spans="1:17">
      <c r="A481" s="4">
        <v>25</v>
      </c>
      <c r="B481" s="4" t="s">
        <v>18</v>
      </c>
      <c r="C481" s="4" t="s">
        <v>38</v>
      </c>
      <c r="D481" s="4" t="s">
        <v>30</v>
      </c>
      <c r="F481" s="4" t="s">
        <v>22</v>
      </c>
      <c r="G481" s="4" t="s">
        <v>37</v>
      </c>
      <c r="H481" s="6">
        <v>44995.379293981481</v>
      </c>
      <c r="I481" s="4">
        <v>0</v>
      </c>
      <c r="J481" s="4">
        <v>0</v>
      </c>
      <c r="K481" s="4">
        <v>25</v>
      </c>
      <c r="L481" s="4">
        <v>25</v>
      </c>
      <c r="M481" s="4">
        <v>22750</v>
      </c>
      <c r="N481" s="4">
        <v>1</v>
      </c>
      <c r="O481" s="4" t="b">
        <v>1</v>
      </c>
      <c r="P481" s="4" t="s">
        <v>20</v>
      </c>
      <c r="Q481" s="4" t="str">
        <f>B481&amp;A481</f>
        <v>付款单25</v>
      </c>
    </row>
    <row r="482" spans="1:17">
      <c r="A482" s="4">
        <v>519</v>
      </c>
      <c r="B482" s="4" t="s">
        <v>26</v>
      </c>
      <c r="C482" s="4" t="s">
        <v>38</v>
      </c>
      <c r="D482" s="4" t="s">
        <v>30</v>
      </c>
      <c r="F482" s="4" t="s">
        <v>248</v>
      </c>
      <c r="G482" s="4" t="s">
        <v>382</v>
      </c>
      <c r="H482" s="6">
        <v>45006.275879629633</v>
      </c>
      <c r="I482" s="4">
        <v>95.07</v>
      </c>
      <c r="J482" s="4">
        <v>95.07</v>
      </c>
      <c r="K482" s="4">
        <v>0</v>
      </c>
      <c r="L482" s="4">
        <v>0</v>
      </c>
      <c r="M482" s="4">
        <v>22845.07</v>
      </c>
      <c r="N482" s="4">
        <v>1</v>
      </c>
      <c r="O482" s="4" t="b">
        <v>1</v>
      </c>
      <c r="P482" s="4" t="s">
        <v>20</v>
      </c>
      <c r="Q482" s="4" t="str">
        <f>B482&amp;A482</f>
        <v>收款单519</v>
      </c>
    </row>
    <row r="483" spans="1:17">
      <c r="A483" s="4">
        <v>521</v>
      </c>
      <c r="B483" s="4" t="s">
        <v>18</v>
      </c>
      <c r="C483" s="4" t="s">
        <v>38</v>
      </c>
      <c r="D483" s="4" t="s">
        <v>30</v>
      </c>
      <c r="F483" s="4" t="s">
        <v>22</v>
      </c>
      <c r="G483" s="4" t="s">
        <v>383</v>
      </c>
      <c r="H483" s="6">
        <v>45021.276585648149</v>
      </c>
      <c r="I483" s="4">
        <v>0</v>
      </c>
      <c r="J483" s="4">
        <v>0</v>
      </c>
      <c r="K483" s="4">
        <v>25</v>
      </c>
      <c r="L483" s="4">
        <v>25</v>
      </c>
      <c r="M483" s="4">
        <v>22820.07</v>
      </c>
      <c r="N483" s="4">
        <v>1</v>
      </c>
      <c r="O483" s="4" t="b">
        <v>1</v>
      </c>
      <c r="P483" s="4" t="s">
        <v>20</v>
      </c>
      <c r="Q483" s="4" t="str">
        <f>B483&amp;A483</f>
        <v>付款单521</v>
      </c>
    </row>
    <row r="484" spans="1:17">
      <c r="A484" s="4">
        <v>840</v>
      </c>
      <c r="B484" s="4" t="s">
        <v>18</v>
      </c>
      <c r="C484" s="4" t="s">
        <v>38</v>
      </c>
      <c r="D484" s="4" t="s">
        <v>30</v>
      </c>
      <c r="F484" s="4" t="s">
        <v>63</v>
      </c>
      <c r="G484" s="4" t="s">
        <v>583</v>
      </c>
      <c r="H484" s="6">
        <v>45026.100057870368</v>
      </c>
      <c r="I484" s="4">
        <v>0</v>
      </c>
      <c r="J484" s="4">
        <v>0</v>
      </c>
      <c r="K484" s="4">
        <v>35.39</v>
      </c>
      <c r="L484" s="4">
        <v>35.39</v>
      </c>
      <c r="M484" s="4">
        <v>22784.68</v>
      </c>
      <c r="N484" s="4">
        <v>1</v>
      </c>
      <c r="O484" s="4" t="b">
        <v>1</v>
      </c>
      <c r="P484" s="4" t="s">
        <v>20</v>
      </c>
      <c r="Q484" s="4" t="str">
        <f>B484&amp;A484</f>
        <v>付款单840</v>
      </c>
    </row>
    <row r="485" spans="1:17">
      <c r="A485" s="4">
        <v>523</v>
      </c>
      <c r="B485" s="4" t="s">
        <v>18</v>
      </c>
      <c r="C485" s="4" t="s">
        <v>38</v>
      </c>
      <c r="D485" s="4" t="s">
        <v>30</v>
      </c>
      <c r="F485" s="4" t="s">
        <v>22</v>
      </c>
      <c r="G485" s="4" t="s">
        <v>384</v>
      </c>
      <c r="H485" s="6">
        <v>45026.276273148149</v>
      </c>
      <c r="I485" s="4">
        <v>0</v>
      </c>
      <c r="J485" s="4">
        <v>0</v>
      </c>
      <c r="K485" s="4">
        <v>15</v>
      </c>
      <c r="L485" s="4">
        <v>15</v>
      </c>
      <c r="M485" s="4">
        <v>22769.68</v>
      </c>
      <c r="N485" s="4">
        <v>1</v>
      </c>
      <c r="O485" s="4" t="b">
        <v>1</v>
      </c>
      <c r="P485" s="4" t="s">
        <v>20</v>
      </c>
      <c r="Q485" s="4" t="str">
        <f>B485&amp;A485</f>
        <v>付款单523</v>
      </c>
    </row>
    <row r="486" spans="1:17">
      <c r="A486" s="4">
        <v>1013</v>
      </c>
      <c r="B486" s="4" t="s">
        <v>18</v>
      </c>
      <c r="C486" s="4" t="s">
        <v>38</v>
      </c>
      <c r="D486" s="4" t="s">
        <v>30</v>
      </c>
      <c r="F486" s="4" t="s">
        <v>696</v>
      </c>
      <c r="G486" s="4" t="s">
        <v>697</v>
      </c>
      <c r="H486" s="6">
        <v>45069.357673611114</v>
      </c>
      <c r="I486" s="4">
        <v>0</v>
      </c>
      <c r="J486" s="4">
        <v>0</v>
      </c>
      <c r="K486" s="4">
        <v>22730.48</v>
      </c>
      <c r="L486" s="4">
        <v>22730.48</v>
      </c>
      <c r="M486" s="4">
        <v>39.200000000000728</v>
      </c>
      <c r="N486" s="4">
        <v>1</v>
      </c>
      <c r="O486" s="4" t="b">
        <v>1</v>
      </c>
      <c r="P486" s="4" t="s">
        <v>20</v>
      </c>
      <c r="Q486" s="4" t="str">
        <f>B486&amp;A486</f>
        <v>付款单1013</v>
      </c>
    </row>
    <row r="487" spans="1:17">
      <c r="A487" s="4">
        <v>0</v>
      </c>
      <c r="B487" s="4" t="s">
        <v>1070</v>
      </c>
      <c r="C487" s="4" t="s">
        <v>1073</v>
      </c>
      <c r="D487" s="4">
        <v>0</v>
      </c>
      <c r="E487" s="4" t="s">
        <v>1074</v>
      </c>
      <c r="F487" s="4" t="s">
        <v>1071</v>
      </c>
      <c r="G487" s="4" t="s">
        <v>1071</v>
      </c>
      <c r="H487" s="6">
        <v>25569</v>
      </c>
      <c r="I487" s="4">
        <v>0</v>
      </c>
      <c r="J487" s="4">
        <v>611</v>
      </c>
      <c r="K487" s="4">
        <v>0</v>
      </c>
      <c r="L487" s="4">
        <v>0</v>
      </c>
      <c r="M487" s="4">
        <v>611</v>
      </c>
      <c r="N487" s="4">
        <v>1</v>
      </c>
      <c r="O487" s="4">
        <v>0</v>
      </c>
      <c r="P487" s="4" t="s">
        <v>1070</v>
      </c>
      <c r="Q487" s="4" t="str">
        <f>B487&amp;A487</f>
        <v>无0</v>
      </c>
    </row>
    <row r="488" spans="1:17">
      <c r="A488" s="4">
        <v>0</v>
      </c>
      <c r="B488" s="4" t="s">
        <v>1070</v>
      </c>
      <c r="C488" s="4" t="s">
        <v>1075</v>
      </c>
      <c r="D488" s="4">
        <v>0</v>
      </c>
      <c r="E488" s="4" t="s">
        <v>1076</v>
      </c>
      <c r="F488" s="4" t="s">
        <v>1071</v>
      </c>
      <c r="G488" s="4" t="s">
        <v>1071</v>
      </c>
      <c r="H488" s="6">
        <v>25569</v>
      </c>
      <c r="I488" s="4">
        <v>0</v>
      </c>
      <c r="J488" s="4">
        <v>37498</v>
      </c>
      <c r="K488" s="4">
        <v>0</v>
      </c>
      <c r="L488" s="4">
        <v>0</v>
      </c>
      <c r="M488" s="4">
        <v>37498</v>
      </c>
      <c r="N488" s="4">
        <v>1</v>
      </c>
      <c r="O488" s="4">
        <v>0</v>
      </c>
      <c r="P488" s="4" t="s">
        <v>1070</v>
      </c>
      <c r="Q488" s="4" t="str">
        <f>B488&amp;A488</f>
        <v>无0</v>
      </c>
    </row>
    <row r="489" spans="1:17">
      <c r="A489" s="4">
        <v>0</v>
      </c>
      <c r="B489" s="4" t="s">
        <v>1070</v>
      </c>
      <c r="C489" s="4" t="s">
        <v>635</v>
      </c>
      <c r="D489" s="4">
        <v>0</v>
      </c>
      <c r="E489" s="4" t="s">
        <v>634</v>
      </c>
      <c r="F489" s="4" t="s">
        <v>1071</v>
      </c>
      <c r="G489" s="4" t="s">
        <v>1071</v>
      </c>
      <c r="H489" s="6">
        <v>25569</v>
      </c>
      <c r="I489" s="4">
        <v>0</v>
      </c>
      <c r="J489" s="4">
        <v>11966</v>
      </c>
      <c r="K489" s="4">
        <v>0</v>
      </c>
      <c r="L489" s="4">
        <v>0</v>
      </c>
      <c r="M489" s="4">
        <v>11966</v>
      </c>
      <c r="N489" s="4">
        <v>1</v>
      </c>
      <c r="O489" s="4">
        <v>0</v>
      </c>
      <c r="P489" s="4" t="s">
        <v>1070</v>
      </c>
      <c r="Q489" s="4" t="str">
        <f>B489&amp;A489</f>
        <v>无0</v>
      </c>
    </row>
    <row r="490" spans="1:17">
      <c r="A490" s="4">
        <v>932</v>
      </c>
      <c r="B490" s="4" t="s">
        <v>26</v>
      </c>
      <c r="C490" s="4" t="s">
        <v>635</v>
      </c>
      <c r="D490" s="4" t="s">
        <v>634</v>
      </c>
      <c r="F490" s="4" t="s">
        <v>435</v>
      </c>
      <c r="G490" s="4" t="s">
        <v>633</v>
      </c>
      <c r="H490" s="6">
        <v>45062.292291666658</v>
      </c>
      <c r="I490" s="4">
        <v>3988.87</v>
      </c>
      <c r="J490" s="4">
        <v>3988.87</v>
      </c>
      <c r="K490" s="4">
        <v>0</v>
      </c>
      <c r="L490" s="4">
        <v>0</v>
      </c>
      <c r="M490" s="4">
        <v>15954.87</v>
      </c>
      <c r="N490" s="4">
        <v>1.3442000000000001</v>
      </c>
      <c r="O490" s="4" t="b">
        <v>1</v>
      </c>
      <c r="P490" s="4" t="s">
        <v>20</v>
      </c>
      <c r="Q490" s="4" t="str">
        <f>B490&amp;A490</f>
        <v>收款单932</v>
      </c>
    </row>
    <row r="491" spans="1:17">
      <c r="A491" s="4">
        <v>1064</v>
      </c>
      <c r="B491" s="4" t="s">
        <v>18</v>
      </c>
      <c r="C491" s="4" t="s">
        <v>635</v>
      </c>
      <c r="D491" s="4" t="s">
        <v>634</v>
      </c>
      <c r="F491" s="4" t="s">
        <v>28</v>
      </c>
      <c r="G491" s="4" t="s">
        <v>513</v>
      </c>
      <c r="H491" s="6">
        <v>45077.400613425933</v>
      </c>
      <c r="I491" s="4">
        <v>0</v>
      </c>
      <c r="J491" s="4">
        <v>0</v>
      </c>
      <c r="K491" s="4">
        <v>15955.09</v>
      </c>
      <c r="L491" s="4">
        <v>15955.09</v>
      </c>
      <c r="M491" s="4">
        <v>-0.22000000000116421</v>
      </c>
      <c r="N491" s="4">
        <v>1.3602126000000001</v>
      </c>
      <c r="O491" s="4" t="b">
        <v>1</v>
      </c>
      <c r="P491" s="4" t="s">
        <v>20</v>
      </c>
      <c r="Q491" s="4" t="str">
        <f>B491&amp;A491</f>
        <v>付款单1064</v>
      </c>
    </row>
    <row r="492" spans="1:17">
      <c r="A492" s="4">
        <v>0</v>
      </c>
      <c r="B492" s="4" t="s">
        <v>1070</v>
      </c>
      <c r="C492" s="4" t="s">
        <v>27</v>
      </c>
      <c r="D492" s="4">
        <v>0</v>
      </c>
      <c r="E492" s="4" t="s">
        <v>19</v>
      </c>
      <c r="F492" s="4" t="s">
        <v>1071</v>
      </c>
      <c r="G492" s="4" t="s">
        <v>1071</v>
      </c>
      <c r="H492" s="6">
        <v>25569</v>
      </c>
      <c r="I492" s="4">
        <v>0</v>
      </c>
      <c r="J492" s="4">
        <v>300999</v>
      </c>
      <c r="K492" s="4">
        <v>0</v>
      </c>
      <c r="L492" s="4">
        <v>0</v>
      </c>
      <c r="M492" s="4">
        <v>300999</v>
      </c>
      <c r="N492" s="4">
        <v>1</v>
      </c>
      <c r="O492" s="4">
        <v>0</v>
      </c>
      <c r="P492" s="4" t="s">
        <v>1070</v>
      </c>
      <c r="Q492" s="4" t="str">
        <f>B492&amp;A492</f>
        <v>无0</v>
      </c>
    </row>
    <row r="493" spans="1:17">
      <c r="A493" s="4">
        <v>38</v>
      </c>
      <c r="B493" s="4" t="s">
        <v>26</v>
      </c>
      <c r="C493" s="4" t="s">
        <v>27</v>
      </c>
      <c r="D493" s="4" t="s">
        <v>19</v>
      </c>
      <c r="F493" s="4" t="s">
        <v>24</v>
      </c>
      <c r="G493" s="4" t="s">
        <v>25</v>
      </c>
      <c r="H493" s="6">
        <v>44986.14539351852</v>
      </c>
      <c r="I493" s="4">
        <v>20000</v>
      </c>
      <c r="J493" s="4">
        <v>20000</v>
      </c>
      <c r="K493" s="4">
        <v>0</v>
      </c>
      <c r="L493" s="4">
        <v>0</v>
      </c>
      <c r="M493" s="4">
        <v>320999</v>
      </c>
      <c r="N493" s="4">
        <v>1</v>
      </c>
      <c r="O493" s="4" t="b">
        <v>1</v>
      </c>
      <c r="P493" s="4" t="s">
        <v>20</v>
      </c>
      <c r="Q493" s="4" t="str">
        <f>B493&amp;A493</f>
        <v>收款单38</v>
      </c>
    </row>
    <row r="494" spans="1:17">
      <c r="A494" s="4">
        <v>66</v>
      </c>
      <c r="B494" s="4" t="s">
        <v>18</v>
      </c>
      <c r="C494" s="4" t="s">
        <v>27</v>
      </c>
      <c r="D494" s="4" t="s">
        <v>19</v>
      </c>
      <c r="F494" s="4" t="s">
        <v>74</v>
      </c>
      <c r="G494" s="4" t="s">
        <v>75</v>
      </c>
      <c r="H494" s="6">
        <v>44986.284629629627</v>
      </c>
      <c r="I494" s="4">
        <v>0</v>
      </c>
      <c r="J494" s="4">
        <v>0</v>
      </c>
      <c r="K494" s="4">
        <v>116550</v>
      </c>
      <c r="L494" s="4">
        <v>116550</v>
      </c>
      <c r="M494" s="4">
        <v>204449</v>
      </c>
      <c r="N494" s="4">
        <v>1</v>
      </c>
      <c r="O494" s="4" t="b">
        <v>1</v>
      </c>
      <c r="P494" s="4" t="s">
        <v>20</v>
      </c>
      <c r="Q494" s="4" t="str">
        <f>B494&amp;A494</f>
        <v>付款单66</v>
      </c>
    </row>
    <row r="495" spans="1:17">
      <c r="A495" s="4">
        <v>66</v>
      </c>
      <c r="B495" s="4" t="s">
        <v>18</v>
      </c>
      <c r="C495" s="4" t="s">
        <v>27</v>
      </c>
      <c r="D495" s="4" t="s">
        <v>19</v>
      </c>
      <c r="F495" s="4" t="s">
        <v>373</v>
      </c>
      <c r="G495" s="4" t="s">
        <v>373</v>
      </c>
      <c r="H495" s="6">
        <v>44986.284629629627</v>
      </c>
      <c r="I495" s="4">
        <v>0</v>
      </c>
      <c r="J495" s="4">
        <v>0</v>
      </c>
      <c r="K495" s="4">
        <v>0</v>
      </c>
      <c r="L495" s="4">
        <v>15.96</v>
      </c>
      <c r="M495" s="4">
        <v>204433.04</v>
      </c>
      <c r="N495" s="4">
        <v>1</v>
      </c>
      <c r="O495" s="4">
        <v>0</v>
      </c>
      <c r="P495" s="4" t="s">
        <v>1070</v>
      </c>
      <c r="Q495" s="4" t="str">
        <f>B495&amp;A495</f>
        <v>付款单66</v>
      </c>
    </row>
    <row r="496" spans="1:17">
      <c r="A496" s="4">
        <v>21</v>
      </c>
      <c r="B496" s="4" t="s">
        <v>26</v>
      </c>
      <c r="C496" s="4" t="s">
        <v>27</v>
      </c>
      <c r="D496" s="4" t="s">
        <v>19</v>
      </c>
      <c r="F496" s="4" t="s">
        <v>24</v>
      </c>
      <c r="G496" s="4" t="s">
        <v>33</v>
      </c>
      <c r="H496" s="6">
        <v>44987.380925925929</v>
      </c>
      <c r="I496" s="4">
        <v>68337.39</v>
      </c>
      <c r="J496" s="4">
        <v>68337.39</v>
      </c>
      <c r="K496" s="4">
        <v>0</v>
      </c>
      <c r="L496" s="4">
        <v>0</v>
      </c>
      <c r="M496" s="4">
        <v>272770.43</v>
      </c>
      <c r="N496" s="4">
        <v>1</v>
      </c>
      <c r="O496" s="4" t="b">
        <v>1</v>
      </c>
      <c r="P496" s="4" t="s">
        <v>20</v>
      </c>
      <c r="Q496" s="4" t="str">
        <f>B496&amp;A496</f>
        <v>收款单21</v>
      </c>
    </row>
    <row r="497" spans="1:17">
      <c r="A497" s="4">
        <v>21</v>
      </c>
      <c r="B497" s="4" t="s">
        <v>26</v>
      </c>
      <c r="C497" s="4" t="s">
        <v>27</v>
      </c>
      <c r="D497" s="4" t="s">
        <v>19</v>
      </c>
      <c r="F497" s="4" t="s">
        <v>24</v>
      </c>
      <c r="G497" s="4" t="s">
        <v>33</v>
      </c>
      <c r="H497" s="6">
        <v>44987.380925925929</v>
      </c>
      <c r="I497" s="4">
        <v>-8.3000000000000007</v>
      </c>
      <c r="J497" s="4">
        <v>-8.3000000000000007</v>
      </c>
      <c r="K497" s="4">
        <v>0</v>
      </c>
      <c r="L497" s="4">
        <v>0</v>
      </c>
      <c r="M497" s="4">
        <v>272762.13</v>
      </c>
      <c r="N497" s="4">
        <v>1</v>
      </c>
      <c r="O497" s="4" t="b">
        <v>1</v>
      </c>
      <c r="P497" s="4" t="s">
        <v>20</v>
      </c>
      <c r="Q497" s="4" t="str">
        <f>B497&amp;A497</f>
        <v>收款单21</v>
      </c>
    </row>
    <row r="498" spans="1:17">
      <c r="A498" s="4">
        <v>18</v>
      </c>
      <c r="B498" s="4" t="s">
        <v>26</v>
      </c>
      <c r="C498" s="4" t="s">
        <v>27</v>
      </c>
      <c r="D498" s="4" t="s">
        <v>19</v>
      </c>
      <c r="F498" s="4" t="s">
        <v>24</v>
      </c>
      <c r="G498" s="4" t="s">
        <v>25</v>
      </c>
      <c r="H498" s="6">
        <v>44987.381562499999</v>
      </c>
      <c r="I498" s="4">
        <v>499957.7</v>
      </c>
      <c r="J498" s="4">
        <v>499957.7</v>
      </c>
      <c r="K498" s="4">
        <v>0</v>
      </c>
      <c r="L498" s="4">
        <v>0</v>
      </c>
      <c r="M498" s="4">
        <v>772719.83000000007</v>
      </c>
      <c r="N498" s="4">
        <v>1</v>
      </c>
      <c r="O498" s="4" t="b">
        <v>1</v>
      </c>
      <c r="P498" s="4" t="s">
        <v>20</v>
      </c>
      <c r="Q498" s="4" t="str">
        <f>B498&amp;A498</f>
        <v>收款单18</v>
      </c>
    </row>
    <row r="499" spans="1:17">
      <c r="A499" s="4">
        <v>151</v>
      </c>
      <c r="B499" s="4" t="s">
        <v>18</v>
      </c>
      <c r="C499" s="4" t="s">
        <v>27</v>
      </c>
      <c r="D499" s="4" t="s">
        <v>19</v>
      </c>
      <c r="F499" s="4" t="s">
        <v>40</v>
      </c>
      <c r="G499" s="4" t="s">
        <v>143</v>
      </c>
      <c r="H499" s="6">
        <v>44987.387280092589</v>
      </c>
      <c r="I499" s="4">
        <v>0</v>
      </c>
      <c r="J499" s="4">
        <v>0</v>
      </c>
      <c r="K499" s="4">
        <v>414609.33</v>
      </c>
      <c r="L499" s="4">
        <v>414609.33</v>
      </c>
      <c r="M499" s="4">
        <v>358110.50000000012</v>
      </c>
      <c r="N499" s="4">
        <v>1</v>
      </c>
      <c r="O499" s="4" t="b">
        <v>1</v>
      </c>
      <c r="P499" s="4" t="s">
        <v>20</v>
      </c>
      <c r="Q499" s="4" t="str">
        <f>B499&amp;A499</f>
        <v>付款单151</v>
      </c>
    </row>
    <row r="500" spans="1:17">
      <c r="A500" s="4">
        <v>151</v>
      </c>
      <c r="B500" s="4" t="s">
        <v>18</v>
      </c>
      <c r="C500" s="4" t="s">
        <v>27</v>
      </c>
      <c r="D500" s="4" t="s">
        <v>19</v>
      </c>
      <c r="F500" s="4" t="s">
        <v>373</v>
      </c>
      <c r="G500" s="4" t="s">
        <v>373</v>
      </c>
      <c r="H500" s="6">
        <v>44987.387280092589</v>
      </c>
      <c r="I500" s="4">
        <v>0</v>
      </c>
      <c r="J500" s="4">
        <v>0</v>
      </c>
      <c r="K500" s="4">
        <v>0</v>
      </c>
      <c r="L500" s="4">
        <v>35.11</v>
      </c>
      <c r="M500" s="4">
        <v>358075.39000000007</v>
      </c>
      <c r="N500" s="4">
        <v>1</v>
      </c>
      <c r="O500" s="4">
        <v>0</v>
      </c>
      <c r="P500" s="4" t="s">
        <v>1070</v>
      </c>
      <c r="Q500" s="4" t="str">
        <f>B500&amp;A500</f>
        <v>付款单151</v>
      </c>
    </row>
    <row r="501" spans="1:17">
      <c r="A501" s="4">
        <v>28</v>
      </c>
      <c r="B501" s="4" t="s">
        <v>18</v>
      </c>
      <c r="C501" s="4" t="s">
        <v>27</v>
      </c>
      <c r="D501" s="4" t="s">
        <v>19</v>
      </c>
      <c r="F501" s="4" t="s">
        <v>24</v>
      </c>
      <c r="G501" s="4" t="s">
        <v>41</v>
      </c>
      <c r="H501" s="6">
        <v>44988.159675925926</v>
      </c>
      <c r="I501" s="4">
        <v>0</v>
      </c>
      <c r="J501" s="4">
        <v>0</v>
      </c>
      <c r="K501" s="4">
        <v>260000</v>
      </c>
      <c r="L501" s="4">
        <v>260000</v>
      </c>
      <c r="M501" s="4">
        <v>98075.390000000072</v>
      </c>
      <c r="N501" s="4">
        <v>1</v>
      </c>
      <c r="O501" s="4" t="b">
        <v>1</v>
      </c>
      <c r="P501" s="4" t="s">
        <v>20</v>
      </c>
      <c r="Q501" s="4" t="str">
        <f>B501&amp;A501</f>
        <v>付款单28</v>
      </c>
    </row>
    <row r="502" spans="1:17">
      <c r="A502" s="4">
        <v>28</v>
      </c>
      <c r="B502" s="4" t="s">
        <v>18</v>
      </c>
      <c r="C502" s="4" t="s">
        <v>27</v>
      </c>
      <c r="D502" s="4" t="s">
        <v>19</v>
      </c>
      <c r="F502" s="4" t="s">
        <v>373</v>
      </c>
      <c r="G502" s="4" t="s">
        <v>373</v>
      </c>
      <c r="H502" s="6">
        <v>44988.159675925926</v>
      </c>
      <c r="I502" s="4">
        <v>0</v>
      </c>
      <c r="J502" s="4">
        <v>0</v>
      </c>
      <c r="K502" s="4">
        <v>0</v>
      </c>
      <c r="L502" s="4">
        <v>15.96</v>
      </c>
      <c r="M502" s="4">
        <v>98059.430000000066</v>
      </c>
      <c r="N502" s="4">
        <v>1</v>
      </c>
      <c r="O502" s="4">
        <v>0</v>
      </c>
      <c r="P502" s="4" t="s">
        <v>1070</v>
      </c>
      <c r="Q502" s="4" t="str">
        <f>B502&amp;A502</f>
        <v>付款单28</v>
      </c>
    </row>
    <row r="503" spans="1:17">
      <c r="A503" s="4">
        <v>118</v>
      </c>
      <c r="B503" s="4" t="s">
        <v>26</v>
      </c>
      <c r="C503" s="4" t="s">
        <v>27</v>
      </c>
      <c r="D503" s="4" t="s">
        <v>19</v>
      </c>
      <c r="F503" s="4" t="s">
        <v>50</v>
      </c>
      <c r="G503" s="4" t="s">
        <v>122</v>
      </c>
      <c r="H503" s="6">
        <v>44988.287372685183</v>
      </c>
      <c r="I503" s="4">
        <v>155032.60999999999</v>
      </c>
      <c r="J503" s="4">
        <v>155032.60999999999</v>
      </c>
      <c r="K503" s="4">
        <v>0</v>
      </c>
      <c r="L503" s="4">
        <v>0</v>
      </c>
      <c r="M503" s="4">
        <v>253092.04</v>
      </c>
      <c r="N503" s="4">
        <v>1</v>
      </c>
      <c r="O503" s="4" t="b">
        <v>1</v>
      </c>
      <c r="P503" s="4" t="s">
        <v>20</v>
      </c>
      <c r="Q503" s="4" t="str">
        <f>B503&amp;A503</f>
        <v>收款单118</v>
      </c>
    </row>
    <row r="504" spans="1:17">
      <c r="A504" s="4">
        <v>43</v>
      </c>
      <c r="B504" s="4" t="s">
        <v>26</v>
      </c>
      <c r="C504" s="4" t="s">
        <v>27</v>
      </c>
      <c r="D504" s="4" t="s">
        <v>19</v>
      </c>
      <c r="F504" s="4" t="s">
        <v>50</v>
      </c>
      <c r="G504" s="4" t="s">
        <v>51</v>
      </c>
      <c r="H504" s="6">
        <v>44988.29047453704</v>
      </c>
      <c r="I504" s="4">
        <v>108454.35</v>
      </c>
      <c r="J504" s="4">
        <v>108454.35</v>
      </c>
      <c r="K504" s="4">
        <v>0</v>
      </c>
      <c r="L504" s="4">
        <v>0</v>
      </c>
      <c r="M504" s="4">
        <v>361546.39</v>
      </c>
      <c r="N504" s="4">
        <v>1</v>
      </c>
      <c r="O504" s="4" t="b">
        <v>1</v>
      </c>
      <c r="P504" s="4" t="s">
        <v>20</v>
      </c>
      <c r="Q504" s="4" t="str">
        <f>B504&amp;A504</f>
        <v>收款单43</v>
      </c>
    </row>
    <row r="505" spans="1:17">
      <c r="A505" s="4">
        <v>31</v>
      </c>
      <c r="B505" s="4" t="s">
        <v>18</v>
      </c>
      <c r="C505" s="4" t="s">
        <v>27</v>
      </c>
      <c r="D505" s="4" t="s">
        <v>19</v>
      </c>
      <c r="F505" s="4" t="s">
        <v>24</v>
      </c>
      <c r="G505" s="4" t="s">
        <v>41</v>
      </c>
      <c r="H505" s="6">
        <v>44991.158854166657</v>
      </c>
      <c r="I505" s="4">
        <v>0</v>
      </c>
      <c r="J505" s="4">
        <v>0</v>
      </c>
      <c r="K505" s="4">
        <v>130000</v>
      </c>
      <c r="L505" s="4">
        <v>130000</v>
      </c>
      <c r="M505" s="4">
        <v>231546.39</v>
      </c>
      <c r="N505" s="4">
        <v>1</v>
      </c>
      <c r="O505" s="4" t="b">
        <v>1</v>
      </c>
      <c r="P505" s="4" t="s">
        <v>20</v>
      </c>
      <c r="Q505" s="4" t="str">
        <f>B505&amp;A505</f>
        <v>付款单31</v>
      </c>
    </row>
    <row r="506" spans="1:17">
      <c r="A506" s="4">
        <v>31</v>
      </c>
      <c r="B506" s="4" t="s">
        <v>18</v>
      </c>
      <c r="C506" s="4" t="s">
        <v>27</v>
      </c>
      <c r="D506" s="4" t="s">
        <v>19</v>
      </c>
      <c r="F506" s="4" t="s">
        <v>373</v>
      </c>
      <c r="G506" s="4" t="s">
        <v>373</v>
      </c>
      <c r="H506" s="6">
        <v>44991.158854166657</v>
      </c>
      <c r="I506" s="4">
        <v>0</v>
      </c>
      <c r="J506" s="4">
        <v>0</v>
      </c>
      <c r="K506" s="4">
        <v>0</v>
      </c>
      <c r="L506" s="4">
        <v>15.96</v>
      </c>
      <c r="M506" s="4">
        <v>231530.43</v>
      </c>
      <c r="N506" s="4">
        <v>1</v>
      </c>
      <c r="O506" s="4">
        <v>0</v>
      </c>
      <c r="P506" s="4" t="s">
        <v>1070</v>
      </c>
      <c r="Q506" s="4" t="str">
        <f>B506&amp;A506</f>
        <v>付款单31</v>
      </c>
    </row>
    <row r="507" spans="1:17">
      <c r="A507" s="4">
        <v>29</v>
      </c>
      <c r="B507" s="4" t="s">
        <v>18</v>
      </c>
      <c r="C507" s="4" t="s">
        <v>27</v>
      </c>
      <c r="D507" s="4" t="s">
        <v>19</v>
      </c>
      <c r="F507" s="4" t="s">
        <v>24</v>
      </c>
      <c r="G507" s="4" t="s">
        <v>41</v>
      </c>
      <c r="H507" s="6">
        <v>44992.159398148149</v>
      </c>
      <c r="I507" s="4">
        <v>0</v>
      </c>
      <c r="J507" s="4">
        <v>0</v>
      </c>
      <c r="K507" s="4">
        <v>140000</v>
      </c>
      <c r="L507" s="4">
        <v>140000</v>
      </c>
      <c r="M507" s="4">
        <v>91530.430000000022</v>
      </c>
      <c r="N507" s="4">
        <v>1</v>
      </c>
      <c r="O507" s="4" t="b">
        <v>1</v>
      </c>
      <c r="P507" s="4" t="s">
        <v>20</v>
      </c>
      <c r="Q507" s="4" t="str">
        <f>B507&amp;A507</f>
        <v>付款单29</v>
      </c>
    </row>
    <row r="508" spans="1:17">
      <c r="A508" s="4">
        <v>29</v>
      </c>
      <c r="B508" s="4" t="s">
        <v>18</v>
      </c>
      <c r="C508" s="4" t="s">
        <v>27</v>
      </c>
      <c r="D508" s="4" t="s">
        <v>19</v>
      </c>
      <c r="F508" s="4" t="s">
        <v>373</v>
      </c>
      <c r="G508" s="4" t="s">
        <v>373</v>
      </c>
      <c r="H508" s="6">
        <v>44992.159398148149</v>
      </c>
      <c r="I508" s="4">
        <v>0</v>
      </c>
      <c r="J508" s="4">
        <v>0</v>
      </c>
      <c r="K508" s="4">
        <v>0</v>
      </c>
      <c r="L508" s="4">
        <v>35.11</v>
      </c>
      <c r="M508" s="4">
        <v>91495.320000000022</v>
      </c>
      <c r="N508" s="4">
        <v>1</v>
      </c>
      <c r="O508" s="4">
        <v>0</v>
      </c>
      <c r="P508" s="4" t="s">
        <v>1070</v>
      </c>
      <c r="Q508" s="4" t="str">
        <f>B508&amp;A508</f>
        <v>付款单29</v>
      </c>
    </row>
    <row r="509" spans="1:17">
      <c r="A509" s="4">
        <v>114</v>
      </c>
      <c r="B509" s="4" t="s">
        <v>26</v>
      </c>
      <c r="C509" s="4" t="s">
        <v>27</v>
      </c>
      <c r="D509" s="4" t="s">
        <v>19</v>
      </c>
      <c r="F509" s="4" t="s">
        <v>50</v>
      </c>
      <c r="G509" s="4" t="s">
        <v>120</v>
      </c>
      <c r="H509" s="6">
        <v>44992.288101851853</v>
      </c>
      <c r="I509" s="4">
        <v>14350</v>
      </c>
      <c r="J509" s="4">
        <v>14350</v>
      </c>
      <c r="K509" s="4">
        <v>0</v>
      </c>
      <c r="L509" s="4">
        <v>0</v>
      </c>
      <c r="M509" s="4">
        <v>105845.32</v>
      </c>
      <c r="N509" s="4">
        <v>1</v>
      </c>
      <c r="O509" s="4" t="b">
        <v>1</v>
      </c>
      <c r="P509" s="4" t="s">
        <v>20</v>
      </c>
      <c r="Q509" s="4" t="str">
        <f>B509&amp;A509</f>
        <v>收款单114</v>
      </c>
    </row>
    <row r="510" spans="1:17">
      <c r="A510" s="4">
        <v>90</v>
      </c>
      <c r="B510" s="4" t="s">
        <v>18</v>
      </c>
      <c r="C510" s="4" t="s">
        <v>27</v>
      </c>
      <c r="D510" s="4" t="s">
        <v>19</v>
      </c>
      <c r="F510" s="4" t="s">
        <v>88</v>
      </c>
      <c r="G510" s="4" t="s">
        <v>107</v>
      </c>
      <c r="H510" s="6">
        <v>44994.379664351851</v>
      </c>
      <c r="I510" s="4">
        <v>0</v>
      </c>
      <c r="J510" s="4">
        <v>0</v>
      </c>
      <c r="K510" s="4">
        <v>3300</v>
      </c>
      <c r="L510" s="4">
        <v>3300</v>
      </c>
      <c r="M510" s="4">
        <v>102545.32</v>
      </c>
      <c r="N510" s="4">
        <v>1</v>
      </c>
      <c r="O510" s="4" t="b">
        <v>1</v>
      </c>
      <c r="P510" s="4" t="s">
        <v>20</v>
      </c>
      <c r="Q510" s="4" t="str">
        <f>B510&amp;A510</f>
        <v>付款单90</v>
      </c>
    </row>
    <row r="511" spans="1:17">
      <c r="A511" s="4">
        <v>90</v>
      </c>
      <c r="B511" s="4" t="s">
        <v>18</v>
      </c>
      <c r="C511" s="4" t="s">
        <v>27</v>
      </c>
      <c r="D511" s="4" t="s">
        <v>19</v>
      </c>
      <c r="F511" s="4" t="s">
        <v>373</v>
      </c>
      <c r="G511" s="4" t="s">
        <v>373</v>
      </c>
      <c r="H511" s="6">
        <v>44994.379664351851</v>
      </c>
      <c r="I511" s="4">
        <v>0</v>
      </c>
      <c r="J511" s="4">
        <v>0</v>
      </c>
      <c r="K511" s="4">
        <v>0</v>
      </c>
      <c r="L511" s="4">
        <v>15.96</v>
      </c>
      <c r="M511" s="4">
        <v>102529.36</v>
      </c>
      <c r="N511" s="4">
        <v>1</v>
      </c>
      <c r="O511" s="4">
        <v>0</v>
      </c>
      <c r="P511" s="4" t="s">
        <v>1070</v>
      </c>
      <c r="Q511" s="4" t="str">
        <f>B511&amp;A511</f>
        <v>付款单90</v>
      </c>
    </row>
    <row r="512" spans="1:17">
      <c r="A512" s="4">
        <v>92</v>
      </c>
      <c r="B512" s="4" t="s">
        <v>26</v>
      </c>
      <c r="C512" s="4" t="s">
        <v>27</v>
      </c>
      <c r="D512" s="4" t="s">
        <v>19</v>
      </c>
      <c r="F512" s="4" t="s">
        <v>50</v>
      </c>
      <c r="G512" s="4" t="s">
        <v>108</v>
      </c>
      <c r="H512" s="6">
        <v>44995.289618055547</v>
      </c>
      <c r="I512" s="4">
        <v>25372.26</v>
      </c>
      <c r="J512" s="4">
        <v>25372.26</v>
      </c>
      <c r="K512" s="4">
        <v>0</v>
      </c>
      <c r="L512" s="4">
        <v>0</v>
      </c>
      <c r="M512" s="4">
        <v>127901.62</v>
      </c>
      <c r="N512" s="4">
        <v>1</v>
      </c>
      <c r="O512" s="4" t="b">
        <v>1</v>
      </c>
      <c r="P512" s="4" t="s">
        <v>20</v>
      </c>
      <c r="Q512" s="4" t="str">
        <f>B512&amp;A512</f>
        <v>收款单92</v>
      </c>
    </row>
    <row r="513" spans="1:17">
      <c r="A513" s="4">
        <v>392</v>
      </c>
      <c r="B513" s="4" t="s">
        <v>18</v>
      </c>
      <c r="C513" s="4" t="s">
        <v>27</v>
      </c>
      <c r="D513" s="4" t="s">
        <v>19</v>
      </c>
      <c r="F513" s="4" t="s">
        <v>126</v>
      </c>
      <c r="G513" s="4" t="s">
        <v>291</v>
      </c>
      <c r="H513" s="6">
        <v>44996.085474537038</v>
      </c>
      <c r="I513" s="4">
        <v>0</v>
      </c>
      <c r="J513" s="4">
        <v>0</v>
      </c>
      <c r="K513" s="4">
        <v>55644.959999999999</v>
      </c>
      <c r="L513" s="4">
        <v>55644.959999999999</v>
      </c>
      <c r="M513" s="4">
        <v>72256.66</v>
      </c>
      <c r="N513" s="4">
        <v>1</v>
      </c>
      <c r="O513" s="4" t="b">
        <v>1</v>
      </c>
      <c r="P513" s="4" t="s">
        <v>20</v>
      </c>
      <c r="Q513" s="4" t="str">
        <f>B513&amp;A513</f>
        <v>付款单392</v>
      </c>
    </row>
    <row r="514" spans="1:17">
      <c r="A514" s="4">
        <v>392</v>
      </c>
      <c r="B514" s="4" t="s">
        <v>18</v>
      </c>
      <c r="C514" s="4" t="s">
        <v>27</v>
      </c>
      <c r="D514" s="4" t="s">
        <v>19</v>
      </c>
      <c r="F514" s="4" t="s">
        <v>373</v>
      </c>
      <c r="G514" s="4" t="s">
        <v>373</v>
      </c>
      <c r="H514" s="6">
        <v>44996.085474537038</v>
      </c>
      <c r="I514" s="4">
        <v>0</v>
      </c>
      <c r="J514" s="4">
        <v>0</v>
      </c>
      <c r="K514" s="4">
        <v>0</v>
      </c>
      <c r="L514" s="4">
        <v>15.96</v>
      </c>
      <c r="M514" s="4">
        <v>72240.7</v>
      </c>
      <c r="N514" s="4">
        <v>1</v>
      </c>
      <c r="O514" s="4">
        <v>0</v>
      </c>
      <c r="P514" s="4" t="s">
        <v>1070</v>
      </c>
      <c r="Q514" s="4" t="str">
        <f>B514&amp;A514</f>
        <v>付款单392</v>
      </c>
    </row>
    <row r="515" spans="1:17">
      <c r="A515" s="4">
        <v>279</v>
      </c>
      <c r="B515" s="4" t="s">
        <v>26</v>
      </c>
      <c r="C515" s="4" t="s">
        <v>27</v>
      </c>
      <c r="D515" s="4" t="s">
        <v>19</v>
      </c>
      <c r="F515" s="4" t="s">
        <v>50</v>
      </c>
      <c r="G515" s="4" t="s">
        <v>238</v>
      </c>
      <c r="H515" s="6">
        <v>44998.32267361111</v>
      </c>
      <c r="I515" s="4">
        <v>140854.20000000001</v>
      </c>
      <c r="J515" s="4">
        <v>140854.20000000001</v>
      </c>
      <c r="K515" s="4">
        <v>0</v>
      </c>
      <c r="L515" s="4">
        <v>0</v>
      </c>
      <c r="M515" s="4">
        <v>213094.9</v>
      </c>
      <c r="N515" s="4">
        <v>1</v>
      </c>
      <c r="O515" s="4" t="b">
        <v>1</v>
      </c>
      <c r="P515" s="4" t="s">
        <v>20</v>
      </c>
      <c r="Q515" s="4" t="str">
        <f>B515&amp;A515</f>
        <v>收款单279</v>
      </c>
    </row>
    <row r="516" spans="1:17">
      <c r="A516" s="4">
        <v>75</v>
      </c>
      <c r="B516" s="4" t="s">
        <v>18</v>
      </c>
      <c r="C516" s="4" t="s">
        <v>27</v>
      </c>
      <c r="D516" s="4" t="s">
        <v>19</v>
      </c>
      <c r="F516" s="4" t="s">
        <v>74</v>
      </c>
      <c r="G516" s="4" t="s">
        <v>96</v>
      </c>
      <c r="H516" s="6">
        <v>45000.326655092591</v>
      </c>
      <c r="I516" s="4">
        <v>0</v>
      </c>
      <c r="J516" s="4">
        <v>0</v>
      </c>
      <c r="K516" s="4">
        <v>111600</v>
      </c>
      <c r="L516" s="4">
        <v>111600</v>
      </c>
      <c r="M516" s="4">
        <v>101494.9</v>
      </c>
      <c r="N516" s="4">
        <v>1</v>
      </c>
      <c r="O516" s="4" t="b">
        <v>1</v>
      </c>
      <c r="P516" s="4" t="s">
        <v>20</v>
      </c>
      <c r="Q516" s="4" t="str">
        <f>B516&amp;A516</f>
        <v>付款单75</v>
      </c>
    </row>
    <row r="517" spans="1:17">
      <c r="A517" s="4">
        <v>75</v>
      </c>
      <c r="B517" s="4" t="s">
        <v>18</v>
      </c>
      <c r="C517" s="4" t="s">
        <v>27</v>
      </c>
      <c r="D517" s="4" t="s">
        <v>19</v>
      </c>
      <c r="F517" s="4" t="s">
        <v>373</v>
      </c>
      <c r="G517" s="4" t="s">
        <v>373</v>
      </c>
      <c r="H517" s="6">
        <v>45000.326655092591</v>
      </c>
      <c r="I517" s="4">
        <v>0</v>
      </c>
      <c r="J517" s="4">
        <v>0</v>
      </c>
      <c r="K517" s="4">
        <v>0</v>
      </c>
      <c r="L517" s="4">
        <v>15.96</v>
      </c>
      <c r="M517" s="4">
        <v>101478.94</v>
      </c>
      <c r="N517" s="4">
        <v>1</v>
      </c>
      <c r="O517" s="4">
        <v>0</v>
      </c>
      <c r="P517" s="4" t="s">
        <v>1070</v>
      </c>
      <c r="Q517" s="4" t="str">
        <f>B517&amp;A517</f>
        <v>付款单75</v>
      </c>
    </row>
    <row r="518" spans="1:17">
      <c r="A518" s="4">
        <v>158</v>
      </c>
      <c r="B518" s="4" t="s">
        <v>26</v>
      </c>
      <c r="C518" s="4" t="s">
        <v>27</v>
      </c>
      <c r="D518" s="4" t="s">
        <v>19</v>
      </c>
      <c r="F518" s="4" t="s">
        <v>50</v>
      </c>
      <c r="G518" s="4" t="s">
        <v>148</v>
      </c>
      <c r="H518" s="6">
        <v>45001.083726851852</v>
      </c>
      <c r="I518" s="4">
        <v>11646.12</v>
      </c>
      <c r="J518" s="4">
        <v>11646.12</v>
      </c>
      <c r="K518" s="4">
        <v>0</v>
      </c>
      <c r="L518" s="4">
        <v>0</v>
      </c>
      <c r="M518" s="4">
        <v>113125.06</v>
      </c>
      <c r="N518" s="4">
        <v>1</v>
      </c>
      <c r="O518" s="4" t="b">
        <v>1</v>
      </c>
      <c r="P518" s="4" t="s">
        <v>20</v>
      </c>
      <c r="Q518" s="4" t="str">
        <f>B518&amp;A518</f>
        <v>收款单158</v>
      </c>
    </row>
    <row r="519" spans="1:17">
      <c r="A519" s="4">
        <v>49</v>
      </c>
      <c r="B519" s="4" t="s">
        <v>18</v>
      </c>
      <c r="C519" s="4" t="s">
        <v>27</v>
      </c>
      <c r="D519" s="4" t="s">
        <v>19</v>
      </c>
      <c r="F519" s="4" t="s">
        <v>58</v>
      </c>
      <c r="G519" s="4" t="s">
        <v>59</v>
      </c>
      <c r="H519" s="6">
        <v>45001.285034722219</v>
      </c>
      <c r="I519" s="4">
        <v>0</v>
      </c>
      <c r="J519" s="4">
        <v>0</v>
      </c>
      <c r="K519" s="4">
        <v>6300</v>
      </c>
      <c r="L519" s="4">
        <v>6300</v>
      </c>
      <c r="M519" s="4">
        <v>106825.06</v>
      </c>
      <c r="N519" s="4">
        <v>1</v>
      </c>
      <c r="O519" s="4" t="b">
        <v>1</v>
      </c>
      <c r="P519" s="4" t="s">
        <v>20</v>
      </c>
      <c r="Q519" s="4" t="str">
        <f>B519&amp;A519</f>
        <v>付款单49</v>
      </c>
    </row>
    <row r="520" spans="1:17">
      <c r="A520" s="4">
        <v>49</v>
      </c>
      <c r="B520" s="4" t="s">
        <v>18</v>
      </c>
      <c r="C520" s="4" t="s">
        <v>27</v>
      </c>
      <c r="D520" s="4" t="s">
        <v>19</v>
      </c>
      <c r="F520" s="4" t="s">
        <v>58</v>
      </c>
      <c r="G520" s="4" t="s">
        <v>60</v>
      </c>
      <c r="H520" s="6">
        <v>45001.285034722219</v>
      </c>
      <c r="I520" s="4">
        <v>0</v>
      </c>
      <c r="J520" s="4">
        <v>0</v>
      </c>
      <c r="K520" s="4">
        <v>1000</v>
      </c>
      <c r="L520" s="4">
        <v>1000</v>
      </c>
      <c r="M520" s="4">
        <v>105825.06</v>
      </c>
      <c r="N520" s="4">
        <v>1</v>
      </c>
      <c r="O520" s="4" t="b">
        <v>1</v>
      </c>
      <c r="P520" s="4" t="s">
        <v>20</v>
      </c>
      <c r="Q520" s="4" t="str">
        <f>B520&amp;A520</f>
        <v>付款单49</v>
      </c>
    </row>
    <row r="521" spans="1:17">
      <c r="A521" s="4">
        <v>49</v>
      </c>
      <c r="B521" s="4" t="s">
        <v>18</v>
      </c>
      <c r="C521" s="4" t="s">
        <v>27</v>
      </c>
      <c r="D521" s="4" t="s">
        <v>19</v>
      </c>
      <c r="F521" s="4" t="s">
        <v>373</v>
      </c>
      <c r="G521" s="4" t="s">
        <v>373</v>
      </c>
      <c r="H521" s="6">
        <v>45001.285034722219</v>
      </c>
      <c r="I521" s="4">
        <v>0</v>
      </c>
      <c r="J521" s="4">
        <v>0</v>
      </c>
      <c r="K521" s="4">
        <v>0</v>
      </c>
      <c r="L521" s="4">
        <v>15.96</v>
      </c>
      <c r="M521" s="4">
        <v>105809.1</v>
      </c>
      <c r="N521" s="4">
        <v>1</v>
      </c>
      <c r="O521" s="4">
        <v>0</v>
      </c>
      <c r="P521" s="4" t="s">
        <v>1070</v>
      </c>
      <c r="Q521" s="4" t="str">
        <f>B521&amp;A521</f>
        <v>付款单49</v>
      </c>
    </row>
    <row r="522" spans="1:17">
      <c r="A522" s="4">
        <v>102</v>
      </c>
      <c r="B522" s="4" t="s">
        <v>18</v>
      </c>
      <c r="C522" s="4" t="s">
        <v>27</v>
      </c>
      <c r="D522" s="4" t="s">
        <v>19</v>
      </c>
      <c r="F522" s="4" t="s">
        <v>110</v>
      </c>
      <c r="G522" s="4" t="s">
        <v>114</v>
      </c>
      <c r="H522" s="6">
        <v>45002.241932870369</v>
      </c>
      <c r="I522" s="4">
        <v>0</v>
      </c>
      <c r="J522" s="4">
        <v>0</v>
      </c>
      <c r="K522" s="4">
        <v>40351.64</v>
      </c>
      <c r="L522" s="4">
        <v>40351.64</v>
      </c>
      <c r="M522" s="4">
        <v>65457.460000000006</v>
      </c>
      <c r="N522" s="4">
        <v>1</v>
      </c>
      <c r="O522" s="4" t="b">
        <v>1</v>
      </c>
      <c r="P522" s="4" t="s">
        <v>20</v>
      </c>
      <c r="Q522" s="4" t="str">
        <f>B522&amp;A522</f>
        <v>付款单102</v>
      </c>
    </row>
    <row r="523" spans="1:17">
      <c r="A523" s="4">
        <v>78</v>
      </c>
      <c r="B523" s="4" t="s">
        <v>18</v>
      </c>
      <c r="C523" s="4" t="s">
        <v>27</v>
      </c>
      <c r="D523" s="4" t="s">
        <v>19</v>
      </c>
      <c r="F523" s="4" t="s">
        <v>88</v>
      </c>
      <c r="G523" s="4" t="s">
        <v>98</v>
      </c>
      <c r="H523" s="6">
        <v>45002.264108796298</v>
      </c>
      <c r="I523" s="4">
        <v>0</v>
      </c>
      <c r="J523" s="4">
        <v>0</v>
      </c>
      <c r="K523" s="4">
        <v>1412</v>
      </c>
      <c r="L523" s="4">
        <v>1412</v>
      </c>
      <c r="M523" s="4">
        <v>64045.460000000006</v>
      </c>
      <c r="N523" s="4">
        <v>1</v>
      </c>
      <c r="O523" s="4" t="b">
        <v>1</v>
      </c>
      <c r="P523" s="4" t="s">
        <v>20</v>
      </c>
      <c r="Q523" s="4" t="str">
        <f>B523&amp;A523</f>
        <v>付款单78</v>
      </c>
    </row>
    <row r="524" spans="1:17">
      <c r="A524" s="4">
        <v>78</v>
      </c>
      <c r="B524" s="4" t="s">
        <v>18</v>
      </c>
      <c r="C524" s="4" t="s">
        <v>27</v>
      </c>
      <c r="D524" s="4" t="s">
        <v>19</v>
      </c>
      <c r="F524" s="4" t="s">
        <v>373</v>
      </c>
      <c r="G524" s="4" t="s">
        <v>373</v>
      </c>
      <c r="H524" s="6">
        <v>45002.264108796298</v>
      </c>
      <c r="I524" s="4">
        <v>0</v>
      </c>
      <c r="J524" s="4">
        <v>0</v>
      </c>
      <c r="K524" s="4">
        <v>0</v>
      </c>
      <c r="L524" s="4">
        <v>15.96</v>
      </c>
      <c r="M524" s="4">
        <v>64029.500000000007</v>
      </c>
      <c r="N524" s="4">
        <v>1</v>
      </c>
      <c r="O524" s="4">
        <v>0</v>
      </c>
      <c r="P524" s="4" t="s">
        <v>1070</v>
      </c>
      <c r="Q524" s="4" t="str">
        <f>B524&amp;A524</f>
        <v>付款单78</v>
      </c>
    </row>
    <row r="525" spans="1:17">
      <c r="A525" s="4">
        <v>174</v>
      </c>
      <c r="B525" s="4" t="s">
        <v>26</v>
      </c>
      <c r="C525" s="4" t="s">
        <v>27</v>
      </c>
      <c r="D525" s="4" t="s">
        <v>19</v>
      </c>
      <c r="F525" s="4" t="s">
        <v>50</v>
      </c>
      <c r="G525" s="4" t="s">
        <v>167</v>
      </c>
      <c r="H525" s="6">
        <v>45002.404027777768</v>
      </c>
      <c r="I525" s="4">
        <v>201052.08</v>
      </c>
      <c r="J525" s="4">
        <v>201052.08</v>
      </c>
      <c r="K525" s="4">
        <v>0</v>
      </c>
      <c r="L525" s="4">
        <v>0</v>
      </c>
      <c r="M525" s="4">
        <v>265081.58</v>
      </c>
      <c r="N525" s="4">
        <v>1</v>
      </c>
      <c r="O525" s="4" t="b">
        <v>1</v>
      </c>
      <c r="P525" s="4" t="s">
        <v>20</v>
      </c>
      <c r="Q525" s="4" t="str">
        <f>B525&amp;A525</f>
        <v>收款单174</v>
      </c>
    </row>
    <row r="526" spans="1:17">
      <c r="A526" s="4">
        <v>174</v>
      </c>
      <c r="B526" s="4" t="s">
        <v>26</v>
      </c>
      <c r="C526" s="4" t="s">
        <v>27</v>
      </c>
      <c r="D526" s="4" t="s">
        <v>19</v>
      </c>
      <c r="F526" s="4" t="s">
        <v>168</v>
      </c>
      <c r="G526" s="4" t="s">
        <v>169</v>
      </c>
      <c r="H526" s="6">
        <v>45002.404027777768</v>
      </c>
      <c r="I526" s="4">
        <v>0</v>
      </c>
      <c r="J526" s="4">
        <v>0</v>
      </c>
      <c r="K526" s="4">
        <v>10052.6</v>
      </c>
      <c r="L526" s="4">
        <v>10052.6</v>
      </c>
      <c r="M526" s="4">
        <v>255028.98</v>
      </c>
      <c r="N526" s="4">
        <v>1</v>
      </c>
      <c r="O526" s="4" t="b">
        <v>1</v>
      </c>
      <c r="P526" s="4" t="s">
        <v>20</v>
      </c>
      <c r="Q526" s="4" t="str">
        <f>B526&amp;A526</f>
        <v>收款单174</v>
      </c>
    </row>
    <row r="527" spans="1:17">
      <c r="A527" s="4">
        <v>174</v>
      </c>
      <c r="B527" s="4" t="s">
        <v>26</v>
      </c>
      <c r="C527" s="4" t="s">
        <v>27</v>
      </c>
      <c r="D527" s="4" t="s">
        <v>19</v>
      </c>
      <c r="F527" s="4" t="s">
        <v>40</v>
      </c>
      <c r="G527" s="4" t="s">
        <v>170</v>
      </c>
      <c r="H527" s="6">
        <v>45002.404027777768</v>
      </c>
      <c r="I527" s="4">
        <v>384960.5</v>
      </c>
      <c r="J527" s="4">
        <v>384960.5</v>
      </c>
      <c r="K527" s="4">
        <v>0</v>
      </c>
      <c r="L527" s="4">
        <v>0</v>
      </c>
      <c r="M527" s="4">
        <v>639989.48</v>
      </c>
      <c r="N527" s="4">
        <v>1</v>
      </c>
      <c r="O527" s="4" t="b">
        <v>1</v>
      </c>
      <c r="P527" s="4" t="s">
        <v>20</v>
      </c>
      <c r="Q527" s="4" t="str">
        <f>B527&amp;A527</f>
        <v>收款单174</v>
      </c>
    </row>
    <row r="528" spans="1:17">
      <c r="A528" s="4">
        <v>174</v>
      </c>
      <c r="B528" s="4" t="s">
        <v>26</v>
      </c>
      <c r="C528" s="4" t="s">
        <v>27</v>
      </c>
      <c r="D528" s="4" t="s">
        <v>19</v>
      </c>
      <c r="F528" s="4" t="s">
        <v>40</v>
      </c>
      <c r="G528" s="4" t="s">
        <v>171</v>
      </c>
      <c r="H528" s="6">
        <v>45002.404027777768</v>
      </c>
      <c r="I528" s="4">
        <v>47400</v>
      </c>
      <c r="J528" s="4">
        <v>47400</v>
      </c>
      <c r="K528" s="4">
        <v>0</v>
      </c>
      <c r="L528" s="4">
        <v>0</v>
      </c>
      <c r="M528" s="4">
        <v>687389.48</v>
      </c>
      <c r="N528" s="4">
        <v>1</v>
      </c>
      <c r="O528" s="4" t="b">
        <v>1</v>
      </c>
      <c r="P528" s="4" t="s">
        <v>20</v>
      </c>
      <c r="Q528" s="4" t="str">
        <f>B528&amp;A528</f>
        <v>收款单174</v>
      </c>
    </row>
    <row r="529" spans="1:17">
      <c r="A529" s="4">
        <v>174</v>
      </c>
      <c r="B529" s="4" t="s">
        <v>26</v>
      </c>
      <c r="C529" s="4" t="s">
        <v>27</v>
      </c>
      <c r="D529" s="4" t="s">
        <v>19</v>
      </c>
      <c r="F529" s="4" t="s">
        <v>40</v>
      </c>
      <c r="G529" s="4" t="s">
        <v>172</v>
      </c>
      <c r="H529" s="6">
        <v>45002.404027777768</v>
      </c>
      <c r="I529" s="4">
        <v>0</v>
      </c>
      <c r="J529" s="4">
        <v>0</v>
      </c>
      <c r="K529" s="4">
        <v>362998.5</v>
      </c>
      <c r="L529" s="4">
        <v>362998.5</v>
      </c>
      <c r="M529" s="4">
        <v>324390.98</v>
      </c>
      <c r="N529" s="4">
        <v>1</v>
      </c>
      <c r="O529" s="4" t="b">
        <v>1</v>
      </c>
      <c r="P529" s="4" t="s">
        <v>20</v>
      </c>
      <c r="Q529" s="4" t="str">
        <f>B529&amp;A529</f>
        <v>收款单174</v>
      </c>
    </row>
    <row r="530" spans="1:17">
      <c r="A530" s="4">
        <v>174</v>
      </c>
      <c r="B530" s="4" t="s">
        <v>26</v>
      </c>
      <c r="C530" s="4" t="s">
        <v>27</v>
      </c>
      <c r="D530" s="4" t="s">
        <v>19</v>
      </c>
      <c r="F530" s="4" t="s">
        <v>40</v>
      </c>
      <c r="G530" s="4" t="s">
        <v>173</v>
      </c>
      <c r="H530" s="6">
        <v>45002.404027777768</v>
      </c>
      <c r="I530" s="4">
        <v>0</v>
      </c>
      <c r="J530" s="4">
        <v>0</v>
      </c>
      <c r="K530" s="4">
        <v>31400</v>
      </c>
      <c r="L530" s="4">
        <v>31400</v>
      </c>
      <c r="M530" s="4">
        <v>292990.98</v>
      </c>
      <c r="N530" s="4">
        <v>1</v>
      </c>
      <c r="O530" s="4" t="b">
        <v>1</v>
      </c>
      <c r="P530" s="4" t="s">
        <v>20</v>
      </c>
      <c r="Q530" s="4" t="str">
        <f>B530&amp;A530</f>
        <v>收款单174</v>
      </c>
    </row>
    <row r="531" spans="1:17">
      <c r="A531" s="4">
        <v>174</v>
      </c>
      <c r="B531" s="4" t="s">
        <v>26</v>
      </c>
      <c r="C531" s="4" t="s">
        <v>27</v>
      </c>
      <c r="D531" s="4" t="s">
        <v>19</v>
      </c>
      <c r="F531" s="4" t="s">
        <v>110</v>
      </c>
      <c r="G531" s="4" t="s">
        <v>174</v>
      </c>
      <c r="H531" s="6">
        <v>45002.404027777768</v>
      </c>
      <c r="I531" s="4">
        <v>1340.35</v>
      </c>
      <c r="J531" s="4">
        <v>1340.35</v>
      </c>
      <c r="K531" s="4">
        <v>0</v>
      </c>
      <c r="L531" s="4">
        <v>0</v>
      </c>
      <c r="M531" s="4">
        <v>294331.33</v>
      </c>
      <c r="N531" s="4">
        <v>1</v>
      </c>
      <c r="O531" s="4" t="b">
        <v>1</v>
      </c>
      <c r="P531" s="4" t="s">
        <v>20</v>
      </c>
      <c r="Q531" s="4" t="str">
        <f>B531&amp;A531</f>
        <v>收款单174</v>
      </c>
    </row>
    <row r="532" spans="1:17">
      <c r="A532" s="4">
        <v>174</v>
      </c>
      <c r="B532" s="4" t="s">
        <v>26</v>
      </c>
      <c r="C532" s="4" t="s">
        <v>27</v>
      </c>
      <c r="D532" s="4" t="s">
        <v>19</v>
      </c>
      <c r="F532" s="4" t="s">
        <v>99</v>
      </c>
      <c r="G532" s="4" t="s">
        <v>175</v>
      </c>
      <c r="H532" s="6">
        <v>45002.404027777768</v>
      </c>
      <c r="I532" s="4">
        <v>4500</v>
      </c>
      <c r="J532" s="4">
        <v>4500</v>
      </c>
      <c r="K532" s="4">
        <v>0</v>
      </c>
      <c r="L532" s="4">
        <v>0</v>
      </c>
      <c r="M532" s="4">
        <v>298831.33</v>
      </c>
      <c r="N532" s="4">
        <v>1</v>
      </c>
      <c r="O532" s="4" t="b">
        <v>1</v>
      </c>
      <c r="P532" s="4" t="s">
        <v>20</v>
      </c>
      <c r="Q532" s="4" t="str">
        <f>B532&amp;A532</f>
        <v>收款单174</v>
      </c>
    </row>
    <row r="533" spans="1:17">
      <c r="A533" s="4">
        <v>174</v>
      </c>
      <c r="B533" s="4" t="s">
        <v>26</v>
      </c>
      <c r="C533" s="4" t="s">
        <v>27</v>
      </c>
      <c r="D533" s="4" t="s">
        <v>19</v>
      </c>
      <c r="F533" s="4" t="s">
        <v>99</v>
      </c>
      <c r="G533" s="4" t="s">
        <v>176</v>
      </c>
      <c r="H533" s="6">
        <v>45002.404027777768</v>
      </c>
      <c r="I533" s="4">
        <v>3473.72</v>
      </c>
      <c r="J533" s="4">
        <v>3473.72</v>
      </c>
      <c r="K533" s="4">
        <v>0</v>
      </c>
      <c r="L533" s="4">
        <v>0</v>
      </c>
      <c r="M533" s="4">
        <v>302305.04999999987</v>
      </c>
      <c r="N533" s="4">
        <v>1</v>
      </c>
      <c r="O533" s="4" t="b">
        <v>1</v>
      </c>
      <c r="P533" s="4" t="s">
        <v>20</v>
      </c>
      <c r="Q533" s="4" t="str">
        <f>B533&amp;A533</f>
        <v>收款单174</v>
      </c>
    </row>
    <row r="534" spans="1:17">
      <c r="A534" s="4">
        <v>174</v>
      </c>
      <c r="B534" s="4" t="s">
        <v>26</v>
      </c>
      <c r="C534" s="4" t="s">
        <v>27</v>
      </c>
      <c r="D534" s="4" t="s">
        <v>19</v>
      </c>
      <c r="F534" s="4" t="s">
        <v>177</v>
      </c>
      <c r="G534" s="4" t="s">
        <v>178</v>
      </c>
      <c r="H534" s="6">
        <v>45002.404027777768</v>
      </c>
      <c r="I534" s="4">
        <v>0</v>
      </c>
      <c r="J534" s="4">
        <v>0</v>
      </c>
      <c r="K534" s="4">
        <v>1929.75</v>
      </c>
      <c r="L534" s="4">
        <v>1929.75</v>
      </c>
      <c r="M534" s="4">
        <v>300375.29999999987</v>
      </c>
      <c r="N534" s="4">
        <v>1</v>
      </c>
      <c r="O534" s="4" t="b">
        <v>1</v>
      </c>
      <c r="P534" s="4" t="s">
        <v>20</v>
      </c>
      <c r="Q534" s="4" t="str">
        <f>B534&amp;A534</f>
        <v>收款单174</v>
      </c>
    </row>
    <row r="535" spans="1:17">
      <c r="A535" s="4">
        <v>174</v>
      </c>
      <c r="B535" s="4" t="s">
        <v>26</v>
      </c>
      <c r="C535" s="4" t="s">
        <v>27</v>
      </c>
      <c r="D535" s="4" t="s">
        <v>19</v>
      </c>
      <c r="F535" s="4" t="s">
        <v>177</v>
      </c>
      <c r="G535" s="4" t="s">
        <v>179</v>
      </c>
      <c r="H535" s="6">
        <v>45002.404027777768</v>
      </c>
      <c r="I535" s="4">
        <v>96.49</v>
      </c>
      <c r="J535" s="4">
        <v>96.49</v>
      </c>
      <c r="K535" s="4">
        <v>0</v>
      </c>
      <c r="L535" s="4">
        <v>0</v>
      </c>
      <c r="M535" s="4">
        <v>300471.78999999992</v>
      </c>
      <c r="N535" s="4">
        <v>1</v>
      </c>
      <c r="O535" s="4" t="b">
        <v>1</v>
      </c>
      <c r="P535" s="4" t="s">
        <v>20</v>
      </c>
      <c r="Q535" s="4" t="str">
        <f>B535&amp;A535</f>
        <v>收款单174</v>
      </c>
    </row>
    <row r="536" spans="1:17">
      <c r="A536" s="4">
        <v>174</v>
      </c>
      <c r="B536" s="4" t="s">
        <v>26</v>
      </c>
      <c r="C536" s="4" t="s">
        <v>27</v>
      </c>
      <c r="D536" s="4" t="s">
        <v>19</v>
      </c>
      <c r="F536" s="4" t="s">
        <v>177</v>
      </c>
      <c r="G536" s="4" t="s">
        <v>174</v>
      </c>
      <c r="H536" s="6">
        <v>45002.404027777768</v>
      </c>
      <c r="I536" s="4">
        <v>0</v>
      </c>
      <c r="J536" s="4">
        <v>0</v>
      </c>
      <c r="K536" s="4">
        <v>12.87</v>
      </c>
      <c r="L536" s="4">
        <v>12.87</v>
      </c>
      <c r="M536" s="4">
        <v>300458.91999999993</v>
      </c>
      <c r="N536" s="4">
        <v>1</v>
      </c>
      <c r="O536" s="4" t="b">
        <v>1</v>
      </c>
      <c r="P536" s="4" t="s">
        <v>20</v>
      </c>
      <c r="Q536" s="4" t="str">
        <f>B536&amp;A536</f>
        <v>收款单174</v>
      </c>
    </row>
    <row r="537" spans="1:17">
      <c r="A537" s="4">
        <v>174</v>
      </c>
      <c r="B537" s="4" t="s">
        <v>26</v>
      </c>
      <c r="C537" s="4" t="s">
        <v>27</v>
      </c>
      <c r="D537" s="4" t="s">
        <v>19</v>
      </c>
      <c r="F537" s="4" t="s">
        <v>177</v>
      </c>
      <c r="G537" s="4" t="s">
        <v>180</v>
      </c>
      <c r="H537" s="6">
        <v>45002.404027777768</v>
      </c>
      <c r="I537" s="4">
        <v>0</v>
      </c>
      <c r="J537" s="4">
        <v>0</v>
      </c>
      <c r="K537" s="4">
        <v>447.06</v>
      </c>
      <c r="L537" s="4">
        <v>447.06</v>
      </c>
      <c r="M537" s="4">
        <v>300011.85999999993</v>
      </c>
      <c r="N537" s="4">
        <v>1</v>
      </c>
      <c r="O537" s="4" t="b">
        <v>1</v>
      </c>
      <c r="P537" s="4" t="s">
        <v>20</v>
      </c>
      <c r="Q537" s="4" t="str">
        <f>B537&amp;A537</f>
        <v>收款单174</v>
      </c>
    </row>
    <row r="538" spans="1:17">
      <c r="A538" s="4">
        <v>174</v>
      </c>
      <c r="B538" s="4" t="s">
        <v>26</v>
      </c>
      <c r="C538" s="4" t="s">
        <v>27</v>
      </c>
      <c r="D538" s="4" t="s">
        <v>19</v>
      </c>
      <c r="F538" s="4" t="s">
        <v>177</v>
      </c>
      <c r="G538" s="4" t="s">
        <v>181</v>
      </c>
      <c r="H538" s="6">
        <v>45002.404027777768</v>
      </c>
      <c r="I538" s="4">
        <v>0</v>
      </c>
      <c r="J538" s="4">
        <v>0</v>
      </c>
      <c r="K538" s="4">
        <v>51.46</v>
      </c>
      <c r="L538" s="4">
        <v>51.46</v>
      </c>
      <c r="M538" s="4">
        <v>299960.39999999991</v>
      </c>
      <c r="N538" s="4">
        <v>1</v>
      </c>
      <c r="O538" s="4" t="b">
        <v>1</v>
      </c>
      <c r="P538" s="4" t="s">
        <v>20</v>
      </c>
      <c r="Q538" s="4" t="str">
        <f>B538&amp;A538</f>
        <v>收款单174</v>
      </c>
    </row>
    <row r="539" spans="1:17">
      <c r="A539" s="4">
        <v>174</v>
      </c>
      <c r="B539" s="4" t="s">
        <v>26</v>
      </c>
      <c r="C539" s="4" t="s">
        <v>27</v>
      </c>
      <c r="D539" s="4" t="s">
        <v>19</v>
      </c>
      <c r="F539" s="4" t="s">
        <v>177</v>
      </c>
      <c r="G539" s="4" t="s">
        <v>182</v>
      </c>
      <c r="H539" s="6">
        <v>45002.404027777768</v>
      </c>
      <c r="I539" s="4">
        <v>0</v>
      </c>
      <c r="J539" s="4">
        <v>0</v>
      </c>
      <c r="K539" s="4">
        <v>105</v>
      </c>
      <c r="L539" s="4">
        <v>105</v>
      </c>
      <c r="M539" s="4">
        <v>299855.39999999991</v>
      </c>
      <c r="N539" s="4">
        <v>1</v>
      </c>
      <c r="O539" s="4" t="b">
        <v>1</v>
      </c>
      <c r="P539" s="4" t="s">
        <v>20</v>
      </c>
      <c r="Q539" s="4" t="str">
        <f>B539&amp;A539</f>
        <v>收款单174</v>
      </c>
    </row>
    <row r="540" spans="1:17">
      <c r="A540" s="4">
        <v>174</v>
      </c>
      <c r="B540" s="4" t="s">
        <v>26</v>
      </c>
      <c r="C540" s="4" t="s">
        <v>27</v>
      </c>
      <c r="D540" s="4" t="s">
        <v>19</v>
      </c>
      <c r="F540" s="4" t="s">
        <v>50</v>
      </c>
      <c r="G540" s="4" t="s">
        <v>183</v>
      </c>
      <c r="H540" s="6">
        <v>45002.404027777768</v>
      </c>
      <c r="I540" s="4">
        <v>0</v>
      </c>
      <c r="J540" s="4">
        <v>0</v>
      </c>
      <c r="K540" s="4">
        <v>71750</v>
      </c>
      <c r="L540" s="4">
        <v>71750</v>
      </c>
      <c r="M540" s="4">
        <v>228105.39999999991</v>
      </c>
      <c r="N540" s="4">
        <v>1</v>
      </c>
      <c r="O540" s="4" t="b">
        <v>1</v>
      </c>
      <c r="P540" s="4" t="s">
        <v>20</v>
      </c>
      <c r="Q540" s="4" t="str">
        <f>B540&amp;A540</f>
        <v>收款单174</v>
      </c>
    </row>
    <row r="541" spans="1:17">
      <c r="A541" s="4">
        <v>174</v>
      </c>
      <c r="B541" s="4" t="s">
        <v>26</v>
      </c>
      <c r="C541" s="4" t="s">
        <v>27</v>
      </c>
      <c r="D541" s="4" t="s">
        <v>19</v>
      </c>
      <c r="F541" s="4" t="s">
        <v>50</v>
      </c>
      <c r="G541" s="4" t="s">
        <v>184</v>
      </c>
      <c r="H541" s="6">
        <v>45002.404027777768</v>
      </c>
      <c r="I541" s="4">
        <v>0</v>
      </c>
      <c r="J541" s="4">
        <v>0</v>
      </c>
      <c r="K541" s="4">
        <v>64575</v>
      </c>
      <c r="L541" s="4">
        <v>64575</v>
      </c>
      <c r="M541" s="4">
        <v>163530.39999999991</v>
      </c>
      <c r="N541" s="4">
        <v>1</v>
      </c>
      <c r="O541" s="4" t="b">
        <v>1</v>
      </c>
      <c r="P541" s="4" t="s">
        <v>20</v>
      </c>
      <c r="Q541" s="4" t="str">
        <f>B541&amp;A541</f>
        <v>收款单174</v>
      </c>
    </row>
    <row r="542" spans="1:17">
      <c r="A542" s="4">
        <v>174</v>
      </c>
      <c r="B542" s="4" t="s">
        <v>26</v>
      </c>
      <c r="C542" s="4" t="s">
        <v>27</v>
      </c>
      <c r="D542" s="4" t="s">
        <v>19</v>
      </c>
      <c r="F542" s="4" t="s">
        <v>50</v>
      </c>
      <c r="G542" s="4" t="s">
        <v>185</v>
      </c>
      <c r="H542" s="6">
        <v>45002.404027777768</v>
      </c>
      <c r="I542" s="4">
        <v>0</v>
      </c>
      <c r="J542" s="4">
        <v>0</v>
      </c>
      <c r="K542" s="4">
        <v>39348.699999999997</v>
      </c>
      <c r="L542" s="4">
        <v>39348.699999999997</v>
      </c>
      <c r="M542" s="4">
        <v>124181.6999999999</v>
      </c>
      <c r="N542" s="4">
        <v>1</v>
      </c>
      <c r="O542" s="4" t="b">
        <v>1</v>
      </c>
      <c r="P542" s="4" t="s">
        <v>20</v>
      </c>
      <c r="Q542" s="4" t="str">
        <f>B542&amp;A542</f>
        <v>收款单174</v>
      </c>
    </row>
    <row r="543" spans="1:17">
      <c r="A543" s="4">
        <v>174</v>
      </c>
      <c r="B543" s="4" t="s">
        <v>26</v>
      </c>
      <c r="C543" s="4" t="s">
        <v>27</v>
      </c>
      <c r="D543" s="4" t="s">
        <v>19</v>
      </c>
      <c r="F543" s="4" t="s">
        <v>50</v>
      </c>
      <c r="G543" s="4" t="s">
        <v>186</v>
      </c>
      <c r="H543" s="6">
        <v>45002.404027777768</v>
      </c>
      <c r="I543" s="4">
        <v>0</v>
      </c>
      <c r="J543" s="4">
        <v>0</v>
      </c>
      <c r="K543" s="4">
        <v>14350</v>
      </c>
      <c r="L543" s="4">
        <v>14350</v>
      </c>
      <c r="M543" s="4">
        <v>109831.6999999999</v>
      </c>
      <c r="N543" s="4">
        <v>1</v>
      </c>
      <c r="O543" s="4" t="b">
        <v>1</v>
      </c>
      <c r="P543" s="4" t="s">
        <v>20</v>
      </c>
      <c r="Q543" s="4" t="str">
        <f>B543&amp;A543</f>
        <v>收款单174</v>
      </c>
    </row>
    <row r="544" spans="1:17">
      <c r="A544" s="4">
        <v>180</v>
      </c>
      <c r="B544" s="4" t="s">
        <v>18</v>
      </c>
      <c r="C544" s="4" t="s">
        <v>27</v>
      </c>
      <c r="D544" s="4" t="s">
        <v>19</v>
      </c>
      <c r="F544" s="4" t="s">
        <v>24</v>
      </c>
      <c r="G544" s="4" t="s">
        <v>41</v>
      </c>
      <c r="H544" s="6">
        <v>45005.321562500001</v>
      </c>
      <c r="I544" s="4">
        <v>0</v>
      </c>
      <c r="J544" s="4">
        <v>0</v>
      </c>
      <c r="K544" s="4">
        <v>150000</v>
      </c>
      <c r="L544" s="4">
        <v>150000</v>
      </c>
      <c r="M544" s="4">
        <v>-40168.30000000009</v>
      </c>
      <c r="N544" s="4">
        <v>1</v>
      </c>
      <c r="O544" s="4" t="b">
        <v>1</v>
      </c>
      <c r="P544" s="4" t="s">
        <v>20</v>
      </c>
      <c r="Q544" s="4" t="str">
        <f>B544&amp;A544</f>
        <v>付款单180</v>
      </c>
    </row>
    <row r="545" spans="1:17">
      <c r="A545" s="4">
        <v>180</v>
      </c>
      <c r="B545" s="4" t="s">
        <v>18</v>
      </c>
      <c r="C545" s="4" t="s">
        <v>27</v>
      </c>
      <c r="D545" s="4" t="s">
        <v>19</v>
      </c>
      <c r="F545" s="4" t="s">
        <v>373</v>
      </c>
      <c r="G545" s="4" t="s">
        <v>373</v>
      </c>
      <c r="H545" s="6">
        <v>45005.321562500001</v>
      </c>
      <c r="I545" s="4">
        <v>0</v>
      </c>
      <c r="J545" s="4">
        <v>0</v>
      </c>
      <c r="K545" s="4">
        <v>0</v>
      </c>
      <c r="L545" s="4">
        <v>15.96</v>
      </c>
      <c r="M545" s="4">
        <v>-40184.260000000089</v>
      </c>
      <c r="N545" s="4">
        <v>1</v>
      </c>
      <c r="O545" s="4">
        <v>0</v>
      </c>
      <c r="P545" s="4" t="s">
        <v>1070</v>
      </c>
      <c r="Q545" s="4" t="str">
        <f>B545&amp;A545</f>
        <v>付款单180</v>
      </c>
    </row>
    <row r="546" spans="1:17">
      <c r="A546" s="4">
        <v>197</v>
      </c>
      <c r="B546" s="4" t="s">
        <v>26</v>
      </c>
      <c r="C546" s="4" t="s">
        <v>27</v>
      </c>
      <c r="D546" s="4" t="s">
        <v>19</v>
      </c>
      <c r="F546" s="4" t="s">
        <v>50</v>
      </c>
      <c r="G546" s="4" t="s">
        <v>198</v>
      </c>
      <c r="H546" s="6">
        <v>45005.40283564815</v>
      </c>
      <c r="I546" s="4">
        <v>18064.580000000002</v>
      </c>
      <c r="J546" s="4">
        <v>18064.580000000002</v>
      </c>
      <c r="K546" s="4">
        <v>0</v>
      </c>
      <c r="L546" s="4">
        <v>0</v>
      </c>
      <c r="M546" s="4">
        <v>-22119.680000000091</v>
      </c>
      <c r="N546" s="4">
        <v>1</v>
      </c>
      <c r="O546" s="4" t="b">
        <v>1</v>
      </c>
      <c r="P546" s="4" t="s">
        <v>20</v>
      </c>
      <c r="Q546" s="4" t="str">
        <f>B546&amp;A546</f>
        <v>收款单197</v>
      </c>
    </row>
    <row r="547" spans="1:17">
      <c r="A547" s="4">
        <v>195</v>
      </c>
      <c r="B547" s="4" t="s">
        <v>26</v>
      </c>
      <c r="C547" s="4" t="s">
        <v>27</v>
      </c>
      <c r="D547" s="4" t="s">
        <v>19</v>
      </c>
      <c r="F547" s="4" t="s">
        <v>50</v>
      </c>
      <c r="G547" s="4" t="s">
        <v>197</v>
      </c>
      <c r="H547" s="6">
        <v>45005.403495370367</v>
      </c>
      <c r="I547" s="4">
        <v>93930.2</v>
      </c>
      <c r="J547" s="4">
        <v>93930.2</v>
      </c>
      <c r="K547" s="4">
        <v>0</v>
      </c>
      <c r="L547" s="4">
        <v>0</v>
      </c>
      <c r="M547" s="4">
        <v>71810.519999999902</v>
      </c>
      <c r="N547" s="4">
        <v>1</v>
      </c>
      <c r="O547" s="4" t="b">
        <v>1</v>
      </c>
      <c r="P547" s="4" t="s">
        <v>20</v>
      </c>
      <c r="Q547" s="4" t="str">
        <f>B547&amp;A547</f>
        <v>收款单195</v>
      </c>
    </row>
    <row r="548" spans="1:17">
      <c r="A548" s="4">
        <v>359</v>
      </c>
      <c r="B548" s="4" t="s">
        <v>26</v>
      </c>
      <c r="C548" s="4" t="s">
        <v>27</v>
      </c>
      <c r="D548" s="4" t="s">
        <v>19</v>
      </c>
      <c r="F548" s="4" t="s">
        <v>149</v>
      </c>
      <c r="G548" s="4" t="s">
        <v>275</v>
      </c>
      <c r="H548" s="6">
        <v>45006.097187500003</v>
      </c>
      <c r="I548" s="4">
        <v>2960.85</v>
      </c>
      <c r="J548" s="4">
        <v>2960.85</v>
      </c>
      <c r="K548" s="4">
        <v>0</v>
      </c>
      <c r="L548" s="4">
        <v>0</v>
      </c>
      <c r="M548" s="4">
        <v>74771.369999999908</v>
      </c>
      <c r="N548" s="4">
        <v>1</v>
      </c>
      <c r="O548" s="4" t="b">
        <v>1</v>
      </c>
      <c r="P548" s="4" t="s">
        <v>20</v>
      </c>
      <c r="Q548" s="4" t="str">
        <f>B548&amp;A548</f>
        <v>收款单359</v>
      </c>
    </row>
    <row r="549" spans="1:17">
      <c r="A549" s="4">
        <v>96</v>
      </c>
      <c r="B549" s="4" t="s">
        <v>18</v>
      </c>
      <c r="C549" s="4" t="s">
        <v>27</v>
      </c>
      <c r="D549" s="4" t="s">
        <v>19</v>
      </c>
      <c r="F549" s="4" t="s">
        <v>110</v>
      </c>
      <c r="G549" s="4" t="s">
        <v>111</v>
      </c>
      <c r="H549" s="6">
        <v>45006.104421296302</v>
      </c>
      <c r="I549" s="4">
        <v>0</v>
      </c>
      <c r="J549" s="4">
        <v>0</v>
      </c>
      <c r="K549" s="4">
        <v>108750</v>
      </c>
      <c r="L549" s="4">
        <v>108750</v>
      </c>
      <c r="M549" s="4">
        <v>-33978.630000000092</v>
      </c>
      <c r="N549" s="4">
        <v>1</v>
      </c>
      <c r="O549" s="4" t="b">
        <v>1</v>
      </c>
      <c r="P549" s="4" t="s">
        <v>20</v>
      </c>
      <c r="Q549" s="4" t="str">
        <f>B549&amp;A549</f>
        <v>付款单96</v>
      </c>
    </row>
    <row r="550" spans="1:17">
      <c r="A550" s="4">
        <v>106</v>
      </c>
      <c r="B550" s="4" t="s">
        <v>18</v>
      </c>
      <c r="C550" s="4" t="s">
        <v>27</v>
      </c>
      <c r="D550" s="4" t="s">
        <v>19</v>
      </c>
      <c r="F550" s="4" t="s">
        <v>110</v>
      </c>
      <c r="G550" s="4" t="s">
        <v>115</v>
      </c>
      <c r="H550" s="6">
        <v>45006.104733796303</v>
      </c>
      <c r="I550" s="4">
        <v>0</v>
      </c>
      <c r="J550" s="4">
        <v>0</v>
      </c>
      <c r="K550" s="4">
        <v>99918.13</v>
      </c>
      <c r="L550" s="4">
        <v>99918.13</v>
      </c>
      <c r="M550" s="4">
        <v>-133896.7600000001</v>
      </c>
      <c r="N550" s="4">
        <v>1</v>
      </c>
      <c r="O550" s="4" t="b">
        <v>1</v>
      </c>
      <c r="P550" s="4" t="s">
        <v>20</v>
      </c>
      <c r="Q550" s="4" t="str">
        <f>B550&amp;A550</f>
        <v>付款单106</v>
      </c>
    </row>
    <row r="551" spans="1:17">
      <c r="A551" s="4">
        <v>104</v>
      </c>
      <c r="B551" s="4" t="s">
        <v>18</v>
      </c>
      <c r="C551" s="4" t="s">
        <v>27</v>
      </c>
      <c r="D551" s="4" t="s">
        <v>19</v>
      </c>
      <c r="F551" s="4" t="s">
        <v>110</v>
      </c>
      <c r="G551" s="4" t="s">
        <v>111</v>
      </c>
      <c r="H551" s="6">
        <v>45006.105081018519</v>
      </c>
      <c r="I551" s="4">
        <v>0</v>
      </c>
      <c r="J551" s="4">
        <v>0</v>
      </c>
      <c r="K551" s="4">
        <v>107610</v>
      </c>
      <c r="L551" s="4">
        <v>107610</v>
      </c>
      <c r="M551" s="4">
        <v>-241506.7600000001</v>
      </c>
      <c r="N551" s="4">
        <v>1</v>
      </c>
      <c r="O551" s="4" t="b">
        <v>1</v>
      </c>
      <c r="P551" s="4" t="s">
        <v>20</v>
      </c>
      <c r="Q551" s="4" t="str">
        <f>B551&amp;A551</f>
        <v>付款单104</v>
      </c>
    </row>
    <row r="552" spans="1:17">
      <c r="A552" s="4">
        <v>104</v>
      </c>
      <c r="B552" s="4" t="s">
        <v>18</v>
      </c>
      <c r="C552" s="4" t="s">
        <v>27</v>
      </c>
      <c r="D552" s="4" t="s">
        <v>19</v>
      </c>
      <c r="F552" s="4" t="s">
        <v>373</v>
      </c>
      <c r="G552" s="4" t="s">
        <v>373</v>
      </c>
      <c r="H552" s="6">
        <v>45006.105081018519</v>
      </c>
      <c r="I552" s="4">
        <v>0</v>
      </c>
      <c r="J552" s="4">
        <v>0</v>
      </c>
      <c r="K552" s="4">
        <v>0</v>
      </c>
      <c r="L552" s="4">
        <v>15.97</v>
      </c>
      <c r="M552" s="4">
        <v>-241522.7300000001</v>
      </c>
      <c r="N552" s="4">
        <v>1</v>
      </c>
      <c r="O552" s="4">
        <v>0</v>
      </c>
      <c r="P552" s="4" t="s">
        <v>1070</v>
      </c>
      <c r="Q552" s="4" t="str">
        <f>B552&amp;A552</f>
        <v>付款单104</v>
      </c>
    </row>
    <row r="553" spans="1:17">
      <c r="A553" s="4">
        <v>100</v>
      </c>
      <c r="B553" s="4" t="s">
        <v>18</v>
      </c>
      <c r="C553" s="4" t="s">
        <v>27</v>
      </c>
      <c r="D553" s="4" t="s">
        <v>19</v>
      </c>
      <c r="F553" s="4" t="s">
        <v>110</v>
      </c>
      <c r="G553" s="4" t="s">
        <v>113</v>
      </c>
      <c r="H553" s="6">
        <v>45006.105347222219</v>
      </c>
      <c r="I553" s="4">
        <v>0</v>
      </c>
      <c r="J553" s="4">
        <v>0</v>
      </c>
      <c r="K553" s="4">
        <v>38376</v>
      </c>
      <c r="L553" s="4">
        <v>38376</v>
      </c>
      <c r="M553" s="4">
        <v>-279898.7300000001</v>
      </c>
      <c r="N553" s="4">
        <v>1</v>
      </c>
      <c r="O553" s="4" t="b">
        <v>1</v>
      </c>
      <c r="P553" s="4" t="s">
        <v>20</v>
      </c>
      <c r="Q553" s="4" t="str">
        <f>B553&amp;A553</f>
        <v>付款单100</v>
      </c>
    </row>
    <row r="554" spans="1:17">
      <c r="A554" s="4">
        <v>224</v>
      </c>
      <c r="B554" s="4" t="s">
        <v>26</v>
      </c>
      <c r="C554" s="4" t="s">
        <v>27</v>
      </c>
      <c r="D554" s="4" t="s">
        <v>19</v>
      </c>
      <c r="F554" s="4" t="s">
        <v>50</v>
      </c>
      <c r="G554" s="4" t="s">
        <v>108</v>
      </c>
      <c r="H554" s="6">
        <v>45006.264456018522</v>
      </c>
      <c r="I554" s="4">
        <v>58688.61</v>
      </c>
      <c r="J554" s="4">
        <v>58688.61</v>
      </c>
      <c r="K554" s="4">
        <v>0</v>
      </c>
      <c r="L554" s="4">
        <v>0</v>
      </c>
      <c r="M554" s="4">
        <v>-221210.12000000011</v>
      </c>
      <c r="N554" s="4">
        <v>1</v>
      </c>
      <c r="O554" s="4" t="b">
        <v>1</v>
      </c>
      <c r="P554" s="4" t="s">
        <v>20</v>
      </c>
      <c r="Q554" s="4" t="str">
        <f>B554&amp;A554</f>
        <v>收款单224</v>
      </c>
    </row>
    <row r="555" spans="1:17">
      <c r="A555" s="4">
        <v>277</v>
      </c>
      <c r="B555" s="4" t="s">
        <v>26</v>
      </c>
      <c r="C555" s="4" t="s">
        <v>27</v>
      </c>
      <c r="D555" s="4" t="s">
        <v>19</v>
      </c>
      <c r="F555" s="4" t="s">
        <v>24</v>
      </c>
      <c r="G555" s="4" t="s">
        <v>236</v>
      </c>
      <c r="H555" s="6">
        <v>45006.264814814807</v>
      </c>
      <c r="I555" s="4">
        <v>215000</v>
      </c>
      <c r="J555" s="4">
        <v>215000</v>
      </c>
      <c r="K555" s="4">
        <v>0</v>
      </c>
      <c r="L555" s="4">
        <v>0</v>
      </c>
      <c r="M555" s="4">
        <v>-6210.1200000001118</v>
      </c>
      <c r="N555" s="4">
        <v>1</v>
      </c>
      <c r="O555" s="4" t="b">
        <v>1</v>
      </c>
      <c r="P555" s="4" t="s">
        <v>20</v>
      </c>
      <c r="Q555" s="4" t="str">
        <f>B555&amp;A555</f>
        <v>收款单277</v>
      </c>
    </row>
    <row r="556" spans="1:17">
      <c r="A556" s="4">
        <v>277</v>
      </c>
      <c r="B556" s="4" t="s">
        <v>26</v>
      </c>
      <c r="C556" s="4" t="s">
        <v>27</v>
      </c>
      <c r="D556" s="4" t="s">
        <v>19</v>
      </c>
      <c r="F556" s="4" t="s">
        <v>43</v>
      </c>
      <c r="G556" s="4" t="s">
        <v>237</v>
      </c>
      <c r="H556" s="6">
        <v>45006.264814814807</v>
      </c>
      <c r="I556" s="4">
        <v>-8.31</v>
      </c>
      <c r="J556" s="4">
        <v>-8.31</v>
      </c>
      <c r="K556" s="4">
        <v>0</v>
      </c>
      <c r="L556" s="4">
        <v>0</v>
      </c>
      <c r="M556" s="4">
        <v>-6218.4300000001122</v>
      </c>
      <c r="N556" s="4">
        <v>1</v>
      </c>
      <c r="O556" s="4" t="b">
        <v>1</v>
      </c>
      <c r="P556" s="4" t="s">
        <v>20</v>
      </c>
      <c r="Q556" s="4" t="str">
        <f>B556&amp;A556</f>
        <v>收款单277</v>
      </c>
    </row>
    <row r="557" spans="1:17">
      <c r="A557" s="4">
        <v>171</v>
      </c>
      <c r="B557" s="4" t="s">
        <v>18</v>
      </c>
      <c r="C557" s="4" t="s">
        <v>27</v>
      </c>
      <c r="D557" s="4" t="s">
        <v>19</v>
      </c>
      <c r="F557" s="4" t="s">
        <v>86</v>
      </c>
      <c r="G557" s="4" t="s">
        <v>165</v>
      </c>
      <c r="H557" s="6">
        <v>45006.279930555553</v>
      </c>
      <c r="I557" s="4">
        <v>0</v>
      </c>
      <c r="J557" s="4">
        <v>0</v>
      </c>
      <c r="K557" s="4">
        <v>1851.9</v>
      </c>
      <c r="L557" s="4">
        <v>1851.9</v>
      </c>
      <c r="M557" s="4">
        <v>-8070.3300000001127</v>
      </c>
      <c r="N557" s="4">
        <v>1</v>
      </c>
      <c r="O557" s="4" t="b">
        <v>1</v>
      </c>
      <c r="P557" s="4" t="s">
        <v>20</v>
      </c>
      <c r="Q557" s="4" t="str">
        <f>B557&amp;A557</f>
        <v>付款单171</v>
      </c>
    </row>
    <row r="558" spans="1:17">
      <c r="A558" s="4">
        <v>171</v>
      </c>
      <c r="B558" s="4" t="s">
        <v>18</v>
      </c>
      <c r="C558" s="4" t="s">
        <v>27</v>
      </c>
      <c r="D558" s="4" t="s">
        <v>19</v>
      </c>
      <c r="F558" s="4" t="s">
        <v>373</v>
      </c>
      <c r="G558" s="4" t="s">
        <v>373</v>
      </c>
      <c r="H558" s="6">
        <v>45006.279930555553</v>
      </c>
      <c r="I558" s="4">
        <v>0</v>
      </c>
      <c r="J558" s="4">
        <v>0</v>
      </c>
      <c r="K558" s="4">
        <v>0</v>
      </c>
      <c r="L558" s="4">
        <v>15.97</v>
      </c>
      <c r="M558" s="4">
        <v>-8086.300000000113</v>
      </c>
      <c r="N558" s="4">
        <v>1</v>
      </c>
      <c r="O558" s="4">
        <v>0</v>
      </c>
      <c r="P558" s="4" t="s">
        <v>1070</v>
      </c>
      <c r="Q558" s="4" t="str">
        <f>B558&amp;A558</f>
        <v>付款单171</v>
      </c>
    </row>
    <row r="559" spans="1:17">
      <c r="A559" s="4">
        <v>169</v>
      </c>
      <c r="B559" s="4" t="s">
        <v>18</v>
      </c>
      <c r="C559" s="4" t="s">
        <v>27</v>
      </c>
      <c r="D559" s="4" t="s">
        <v>19</v>
      </c>
      <c r="F559" s="4" t="s">
        <v>164</v>
      </c>
      <c r="G559" s="4" t="s">
        <v>42</v>
      </c>
      <c r="H559" s="6">
        <v>45007.133287037039</v>
      </c>
      <c r="I559" s="4">
        <v>0</v>
      </c>
      <c r="J559" s="4">
        <v>0</v>
      </c>
      <c r="K559" s="4">
        <v>445</v>
      </c>
      <c r="L559" s="4">
        <v>445</v>
      </c>
      <c r="M559" s="4">
        <v>-8531.300000000112</v>
      </c>
      <c r="N559" s="4">
        <v>1</v>
      </c>
      <c r="O559" s="4" t="b">
        <v>1</v>
      </c>
      <c r="P559" s="4" t="s">
        <v>20</v>
      </c>
      <c r="Q559" s="4" t="str">
        <f>B559&amp;A559</f>
        <v>付款单169</v>
      </c>
    </row>
    <row r="560" spans="1:17">
      <c r="A560" s="4">
        <v>408</v>
      </c>
      <c r="B560" s="4" t="s">
        <v>26</v>
      </c>
      <c r="C560" s="4" t="s">
        <v>27</v>
      </c>
      <c r="D560" s="4" t="s">
        <v>19</v>
      </c>
      <c r="F560" s="4" t="s">
        <v>86</v>
      </c>
      <c r="G560" s="4" t="s">
        <v>296</v>
      </c>
      <c r="H560" s="6">
        <v>45007.261956018519</v>
      </c>
      <c r="I560" s="4">
        <v>13255.1</v>
      </c>
      <c r="J560" s="4">
        <v>13255.1</v>
      </c>
      <c r="K560" s="4">
        <v>0</v>
      </c>
      <c r="L560" s="4">
        <v>0</v>
      </c>
      <c r="M560" s="4">
        <v>4723.7999999998883</v>
      </c>
      <c r="N560" s="4">
        <v>1</v>
      </c>
      <c r="O560" s="4" t="b">
        <v>1</v>
      </c>
      <c r="P560" s="4" t="s">
        <v>20</v>
      </c>
      <c r="Q560" s="4" t="str">
        <f>B560&amp;A560</f>
        <v>收款单408</v>
      </c>
    </row>
    <row r="561" spans="1:17">
      <c r="A561" s="4">
        <v>408</v>
      </c>
      <c r="B561" s="4" t="s">
        <v>26</v>
      </c>
      <c r="C561" s="4" t="s">
        <v>27</v>
      </c>
      <c r="D561" s="4" t="s">
        <v>19</v>
      </c>
      <c r="F561" s="4" t="s">
        <v>177</v>
      </c>
      <c r="G561" s="4" t="s">
        <v>297</v>
      </c>
      <c r="H561" s="6">
        <v>45007.261956018519</v>
      </c>
      <c r="I561" s="4">
        <v>-133.88999999999999</v>
      </c>
      <c r="J561" s="4">
        <v>-133.88999999999999</v>
      </c>
      <c r="K561" s="4">
        <v>0</v>
      </c>
      <c r="L561" s="4">
        <v>0</v>
      </c>
      <c r="M561" s="4">
        <v>4589.909999999888</v>
      </c>
      <c r="N561" s="4">
        <v>1</v>
      </c>
      <c r="O561" s="4" t="b">
        <v>1</v>
      </c>
      <c r="P561" s="4" t="s">
        <v>20</v>
      </c>
      <c r="Q561" s="4" t="str">
        <f>B561&amp;A561</f>
        <v>收款单408</v>
      </c>
    </row>
    <row r="562" spans="1:17">
      <c r="A562" s="4">
        <v>281</v>
      </c>
      <c r="B562" s="4" t="s">
        <v>26</v>
      </c>
      <c r="C562" s="4" t="s">
        <v>27</v>
      </c>
      <c r="D562" s="4" t="s">
        <v>19</v>
      </c>
      <c r="F562" s="4" t="s">
        <v>50</v>
      </c>
      <c r="G562" s="4" t="s">
        <v>238</v>
      </c>
      <c r="H562" s="6">
        <v>45007.322442129633</v>
      </c>
      <c r="I562" s="4">
        <v>178136.7</v>
      </c>
      <c r="J562" s="4">
        <v>178136.7</v>
      </c>
      <c r="K562" s="4">
        <v>0</v>
      </c>
      <c r="L562" s="4">
        <v>0</v>
      </c>
      <c r="M562" s="4">
        <v>182726.6099999999</v>
      </c>
      <c r="N562" s="4">
        <v>1</v>
      </c>
      <c r="O562" s="4" t="b">
        <v>1</v>
      </c>
      <c r="P562" s="4" t="s">
        <v>20</v>
      </c>
      <c r="Q562" s="4" t="str">
        <f>B562&amp;A562</f>
        <v>收款单281</v>
      </c>
    </row>
    <row r="563" spans="1:17">
      <c r="A563" s="4">
        <v>273</v>
      </c>
      <c r="B563" s="4" t="s">
        <v>18</v>
      </c>
      <c r="C563" s="4" t="s">
        <v>27</v>
      </c>
      <c r="D563" s="4" t="s">
        <v>19</v>
      </c>
      <c r="F563" s="4" t="s">
        <v>126</v>
      </c>
      <c r="G563" s="4" t="s">
        <v>235</v>
      </c>
      <c r="H563" s="6">
        <v>45007.366655092592</v>
      </c>
      <c r="I563" s="4">
        <v>0</v>
      </c>
      <c r="J563" s="4">
        <v>0</v>
      </c>
      <c r="K563" s="4">
        <v>20300</v>
      </c>
      <c r="L563" s="4">
        <v>20300</v>
      </c>
      <c r="M563" s="4">
        <v>162426.6099999999</v>
      </c>
      <c r="N563" s="4">
        <v>1</v>
      </c>
      <c r="O563" s="4" t="b">
        <v>1</v>
      </c>
      <c r="P563" s="4" t="s">
        <v>20</v>
      </c>
      <c r="Q563" s="4" t="str">
        <f>B563&amp;A563</f>
        <v>付款单273</v>
      </c>
    </row>
    <row r="564" spans="1:17">
      <c r="A564" s="4">
        <v>273</v>
      </c>
      <c r="B564" s="4" t="s">
        <v>18</v>
      </c>
      <c r="C564" s="4" t="s">
        <v>27</v>
      </c>
      <c r="D564" s="4" t="s">
        <v>19</v>
      </c>
      <c r="F564" s="4" t="s">
        <v>373</v>
      </c>
      <c r="G564" s="4" t="s">
        <v>373</v>
      </c>
      <c r="H564" s="6">
        <v>45007.366655092592</v>
      </c>
      <c r="I564" s="4">
        <v>0</v>
      </c>
      <c r="J564" s="4">
        <v>0</v>
      </c>
      <c r="K564" s="4">
        <v>0</v>
      </c>
      <c r="L564" s="4">
        <v>15.96</v>
      </c>
      <c r="M564" s="4">
        <v>162410.64999999991</v>
      </c>
      <c r="N564" s="4">
        <v>1</v>
      </c>
      <c r="O564" s="4">
        <v>0</v>
      </c>
      <c r="P564" s="4" t="s">
        <v>1070</v>
      </c>
      <c r="Q564" s="4" t="str">
        <f>B564&amp;A564</f>
        <v>付款单273</v>
      </c>
    </row>
    <row r="565" spans="1:17">
      <c r="A565" s="4">
        <v>275</v>
      </c>
      <c r="B565" s="4" t="s">
        <v>18</v>
      </c>
      <c r="C565" s="4" t="s">
        <v>27</v>
      </c>
      <c r="D565" s="4" t="s">
        <v>19</v>
      </c>
      <c r="F565" s="4" t="s">
        <v>126</v>
      </c>
      <c r="G565" s="4" t="s">
        <v>235</v>
      </c>
      <c r="H565" s="6">
        <v>45007.366979166669</v>
      </c>
      <c r="I565" s="4">
        <v>0</v>
      </c>
      <c r="J565" s="4">
        <v>0</v>
      </c>
      <c r="K565" s="4">
        <v>10150</v>
      </c>
      <c r="L565" s="4">
        <v>10150</v>
      </c>
      <c r="M565" s="4">
        <v>152260.64999999991</v>
      </c>
      <c r="N565" s="4">
        <v>1</v>
      </c>
      <c r="O565" s="4" t="b">
        <v>1</v>
      </c>
      <c r="P565" s="4" t="s">
        <v>20</v>
      </c>
      <c r="Q565" s="4" t="str">
        <f>B565&amp;A565</f>
        <v>付款单275</v>
      </c>
    </row>
    <row r="566" spans="1:17">
      <c r="A566" s="4">
        <v>262</v>
      </c>
      <c r="B566" s="4" t="s">
        <v>18</v>
      </c>
      <c r="C566" s="4" t="s">
        <v>27</v>
      </c>
      <c r="D566" s="4" t="s">
        <v>19</v>
      </c>
      <c r="F566" s="4" t="s">
        <v>88</v>
      </c>
      <c r="G566" s="4">
        <v>0</v>
      </c>
      <c r="H566" s="6">
        <v>45008.106840277767</v>
      </c>
      <c r="I566" s="4">
        <v>0</v>
      </c>
      <c r="J566" s="4">
        <v>0</v>
      </c>
      <c r="K566" s="4">
        <v>680</v>
      </c>
      <c r="L566" s="4">
        <v>680</v>
      </c>
      <c r="M566" s="4">
        <v>151580.64999999991</v>
      </c>
      <c r="N566" s="4">
        <v>1</v>
      </c>
      <c r="O566" s="4" t="b">
        <v>1</v>
      </c>
      <c r="P566" s="4" t="s">
        <v>20</v>
      </c>
      <c r="Q566" s="4" t="str">
        <f>B566&amp;A566</f>
        <v>付款单262</v>
      </c>
    </row>
    <row r="567" spans="1:17">
      <c r="A567" s="4">
        <v>262</v>
      </c>
      <c r="B567" s="4" t="s">
        <v>18</v>
      </c>
      <c r="C567" s="4" t="s">
        <v>27</v>
      </c>
      <c r="D567" s="4" t="s">
        <v>19</v>
      </c>
      <c r="F567" s="4" t="s">
        <v>373</v>
      </c>
      <c r="G567" s="4" t="s">
        <v>373</v>
      </c>
      <c r="H567" s="6">
        <v>45008.106840277767</v>
      </c>
      <c r="I567" s="4">
        <v>0</v>
      </c>
      <c r="J567" s="4">
        <v>0</v>
      </c>
      <c r="K567" s="4">
        <v>0</v>
      </c>
      <c r="L567" s="4">
        <v>15.96</v>
      </c>
      <c r="M567" s="4">
        <v>151564.68999999989</v>
      </c>
      <c r="N567" s="4">
        <v>1</v>
      </c>
      <c r="O567" s="4">
        <v>0</v>
      </c>
      <c r="P567" s="4" t="s">
        <v>1070</v>
      </c>
      <c r="Q567" s="4" t="str">
        <f>B567&amp;A567</f>
        <v>付款单262</v>
      </c>
    </row>
    <row r="568" spans="1:17">
      <c r="A568" s="4">
        <v>338</v>
      </c>
      <c r="B568" s="4" t="s">
        <v>18</v>
      </c>
      <c r="C568" s="4" t="s">
        <v>27</v>
      </c>
      <c r="D568" s="4" t="s">
        <v>19</v>
      </c>
      <c r="F568" s="4" t="s">
        <v>126</v>
      </c>
      <c r="G568" s="4" t="s">
        <v>266</v>
      </c>
      <c r="H568" s="6">
        <v>45008.148530092592</v>
      </c>
      <c r="I568" s="4">
        <v>0</v>
      </c>
      <c r="J568" s="4">
        <v>0</v>
      </c>
      <c r="K568" s="4">
        <v>4500</v>
      </c>
      <c r="L568" s="4">
        <v>4500</v>
      </c>
      <c r="M568" s="4">
        <v>147064.68999999989</v>
      </c>
      <c r="N568" s="4">
        <v>1</v>
      </c>
      <c r="O568" s="4" t="b">
        <v>1</v>
      </c>
      <c r="P568" s="4" t="s">
        <v>20</v>
      </c>
      <c r="Q568" s="4" t="str">
        <f>B568&amp;A568</f>
        <v>付款单338</v>
      </c>
    </row>
    <row r="569" spans="1:17">
      <c r="A569" s="4">
        <v>128</v>
      </c>
      <c r="B569" s="4" t="s">
        <v>18</v>
      </c>
      <c r="C569" s="4" t="s">
        <v>27</v>
      </c>
      <c r="D569" s="4" t="s">
        <v>19</v>
      </c>
      <c r="F569" s="4" t="s">
        <v>126</v>
      </c>
      <c r="G569" s="4" t="s">
        <v>130</v>
      </c>
      <c r="H569" s="6">
        <v>45008.148726851847</v>
      </c>
      <c r="I569" s="4">
        <v>0</v>
      </c>
      <c r="J569" s="4">
        <v>0</v>
      </c>
      <c r="K569" s="4">
        <v>4500</v>
      </c>
      <c r="L569" s="4">
        <v>4500</v>
      </c>
      <c r="M569" s="4">
        <v>142564.68999999989</v>
      </c>
      <c r="N569" s="4">
        <v>1</v>
      </c>
      <c r="O569" s="4" t="b">
        <v>1</v>
      </c>
      <c r="P569" s="4" t="s">
        <v>20</v>
      </c>
      <c r="Q569" s="4" t="str">
        <f>B569&amp;A569</f>
        <v>付款单128</v>
      </c>
    </row>
    <row r="570" spans="1:17">
      <c r="A570" s="4">
        <v>126</v>
      </c>
      <c r="B570" s="4" t="s">
        <v>18</v>
      </c>
      <c r="C570" s="4" t="s">
        <v>27</v>
      </c>
      <c r="D570" s="4" t="s">
        <v>19</v>
      </c>
      <c r="F570" s="4" t="s">
        <v>126</v>
      </c>
      <c r="G570" s="4" t="s">
        <v>129</v>
      </c>
      <c r="H570" s="6">
        <v>45008.149027777778</v>
      </c>
      <c r="I570" s="4">
        <v>0</v>
      </c>
      <c r="J570" s="4">
        <v>0</v>
      </c>
      <c r="K570" s="4">
        <v>4500</v>
      </c>
      <c r="L570" s="4">
        <v>4500</v>
      </c>
      <c r="M570" s="4">
        <v>138064.68999999989</v>
      </c>
      <c r="N570" s="4">
        <v>1</v>
      </c>
      <c r="O570" s="4" t="b">
        <v>1</v>
      </c>
      <c r="P570" s="4" t="s">
        <v>20</v>
      </c>
      <c r="Q570" s="4" t="str">
        <f>B570&amp;A570</f>
        <v>付款单126</v>
      </c>
    </row>
    <row r="571" spans="1:17">
      <c r="A571" s="4">
        <v>126</v>
      </c>
      <c r="B571" s="4" t="s">
        <v>18</v>
      </c>
      <c r="C571" s="4" t="s">
        <v>27</v>
      </c>
      <c r="D571" s="4" t="s">
        <v>19</v>
      </c>
      <c r="F571" s="4" t="s">
        <v>373</v>
      </c>
      <c r="G571" s="4" t="s">
        <v>373</v>
      </c>
      <c r="H571" s="6">
        <v>45008.149027777778</v>
      </c>
      <c r="I571" s="4">
        <v>0</v>
      </c>
      <c r="J571" s="4">
        <v>0</v>
      </c>
      <c r="K571" s="4">
        <v>0</v>
      </c>
      <c r="L571" s="4">
        <v>7.02</v>
      </c>
      <c r="M571" s="4">
        <v>138057.6699999999</v>
      </c>
      <c r="N571" s="4">
        <v>1</v>
      </c>
      <c r="O571" s="4">
        <v>0</v>
      </c>
      <c r="P571" s="4" t="s">
        <v>1070</v>
      </c>
      <c r="Q571" s="4" t="str">
        <f>B571&amp;A571</f>
        <v>付款单126</v>
      </c>
    </row>
    <row r="572" spans="1:17">
      <c r="A572" s="4">
        <v>314</v>
      </c>
      <c r="B572" s="4" t="s">
        <v>18</v>
      </c>
      <c r="C572" s="4" t="s">
        <v>27</v>
      </c>
      <c r="D572" s="4" t="s">
        <v>19</v>
      </c>
      <c r="F572" s="4" t="s">
        <v>24</v>
      </c>
      <c r="G572" s="4" t="s">
        <v>25</v>
      </c>
      <c r="H572" s="6">
        <v>45008.154787233798</v>
      </c>
      <c r="I572" s="4">
        <v>0</v>
      </c>
      <c r="J572" s="4">
        <v>0</v>
      </c>
      <c r="K572" s="4">
        <v>150000</v>
      </c>
      <c r="L572" s="4">
        <v>150000</v>
      </c>
      <c r="M572" s="4">
        <v>-11942.330000000071</v>
      </c>
      <c r="N572" s="4">
        <v>1</v>
      </c>
      <c r="O572" s="4" t="b">
        <v>1</v>
      </c>
      <c r="P572" s="4" t="s">
        <v>20</v>
      </c>
      <c r="Q572" s="4" t="str">
        <f>B572&amp;A572</f>
        <v>付款单314</v>
      </c>
    </row>
    <row r="573" spans="1:17">
      <c r="A573" s="4">
        <v>314</v>
      </c>
      <c r="B573" s="4" t="s">
        <v>18</v>
      </c>
      <c r="C573" s="4" t="s">
        <v>27</v>
      </c>
      <c r="D573" s="4" t="s">
        <v>19</v>
      </c>
      <c r="F573" s="4" t="s">
        <v>373</v>
      </c>
      <c r="G573" s="4" t="s">
        <v>373</v>
      </c>
      <c r="H573" s="6">
        <v>45008.154787233798</v>
      </c>
      <c r="I573" s="4">
        <v>0</v>
      </c>
      <c r="J573" s="4">
        <v>0</v>
      </c>
      <c r="K573" s="4">
        <v>0</v>
      </c>
      <c r="L573" s="4">
        <v>7.02</v>
      </c>
      <c r="M573" s="4">
        <v>-11949.350000000069</v>
      </c>
      <c r="N573" s="4">
        <v>1</v>
      </c>
      <c r="O573" s="4">
        <v>0</v>
      </c>
      <c r="P573" s="4" t="s">
        <v>1070</v>
      </c>
      <c r="Q573" s="4" t="str">
        <f>B573&amp;A573</f>
        <v>付款单314</v>
      </c>
    </row>
    <row r="574" spans="1:17">
      <c r="A574" s="4">
        <v>256</v>
      </c>
      <c r="B574" s="4" t="s">
        <v>18</v>
      </c>
      <c r="C574" s="4" t="s">
        <v>27</v>
      </c>
      <c r="D574" s="4" t="s">
        <v>19</v>
      </c>
      <c r="F574" s="4" t="s">
        <v>144</v>
      </c>
      <c r="G574" s="4" t="s">
        <v>228</v>
      </c>
      <c r="H574" s="6">
        <v>45008.278321759259</v>
      </c>
      <c r="I574" s="4">
        <v>0</v>
      </c>
      <c r="J574" s="4">
        <v>0</v>
      </c>
      <c r="K574" s="4">
        <v>12920.64</v>
      </c>
      <c r="L574" s="4">
        <v>12920.64</v>
      </c>
      <c r="M574" s="4">
        <v>-24869.990000000071</v>
      </c>
      <c r="N574" s="4">
        <v>1</v>
      </c>
      <c r="O574" s="4" t="b">
        <v>1</v>
      </c>
      <c r="P574" s="4" t="s">
        <v>20</v>
      </c>
      <c r="Q574" s="4" t="str">
        <f>B574&amp;A574</f>
        <v>付款单256</v>
      </c>
    </row>
    <row r="575" spans="1:17">
      <c r="A575" s="4">
        <v>336</v>
      </c>
      <c r="B575" s="4" t="s">
        <v>18</v>
      </c>
      <c r="C575" s="4" t="s">
        <v>27</v>
      </c>
      <c r="D575" s="4" t="s">
        <v>19</v>
      </c>
      <c r="F575" s="4" t="s">
        <v>74</v>
      </c>
      <c r="G575" s="4" t="s">
        <v>116</v>
      </c>
      <c r="H575" s="6">
        <v>45009.11414351852</v>
      </c>
      <c r="I575" s="4">
        <v>0</v>
      </c>
      <c r="J575" s="4">
        <v>0</v>
      </c>
      <c r="K575" s="4">
        <v>101308</v>
      </c>
      <c r="L575" s="4">
        <v>101308</v>
      </c>
      <c r="M575" s="4">
        <v>-126177.99000000011</v>
      </c>
      <c r="N575" s="4">
        <v>1</v>
      </c>
      <c r="O575" s="4" t="b">
        <v>1</v>
      </c>
      <c r="P575" s="4" t="s">
        <v>20</v>
      </c>
      <c r="Q575" s="4" t="str">
        <f>B575&amp;A575</f>
        <v>付款单336</v>
      </c>
    </row>
    <row r="576" spans="1:17">
      <c r="A576" s="4">
        <v>361</v>
      </c>
      <c r="B576" s="4" t="s">
        <v>18</v>
      </c>
      <c r="C576" s="4" t="s">
        <v>27</v>
      </c>
      <c r="D576" s="4" t="s">
        <v>19</v>
      </c>
      <c r="F576" s="4" t="s">
        <v>68</v>
      </c>
      <c r="G576" s="4" t="s">
        <v>276</v>
      </c>
      <c r="H576" s="6">
        <v>45009.284074074072</v>
      </c>
      <c r="I576" s="4">
        <v>0</v>
      </c>
      <c r="J576" s="4">
        <v>0</v>
      </c>
      <c r="K576" s="4">
        <v>650</v>
      </c>
      <c r="L576" s="4">
        <v>650</v>
      </c>
      <c r="M576" s="4">
        <v>-126827.99000000011</v>
      </c>
      <c r="N576" s="4">
        <v>1</v>
      </c>
      <c r="O576" s="4" t="b">
        <v>1</v>
      </c>
      <c r="P576" s="4" t="s">
        <v>20</v>
      </c>
      <c r="Q576" s="4" t="str">
        <f>B576&amp;A576</f>
        <v>付款单361</v>
      </c>
    </row>
    <row r="577" spans="1:17">
      <c r="A577" s="4">
        <v>129</v>
      </c>
      <c r="B577" s="4" t="s">
        <v>18</v>
      </c>
      <c r="C577" s="4" t="s">
        <v>27</v>
      </c>
      <c r="D577" s="4" t="s">
        <v>19</v>
      </c>
      <c r="F577" s="4" t="s">
        <v>67</v>
      </c>
      <c r="G577" s="4" t="s">
        <v>131</v>
      </c>
      <c r="H577" s="6">
        <v>45009.284305555557</v>
      </c>
      <c r="I577" s="4">
        <v>0</v>
      </c>
      <c r="J577" s="4">
        <v>0</v>
      </c>
      <c r="K577" s="4">
        <v>600</v>
      </c>
      <c r="L577" s="4">
        <v>600</v>
      </c>
      <c r="M577" s="4">
        <v>-127427.99000000011</v>
      </c>
      <c r="N577" s="4">
        <v>1</v>
      </c>
      <c r="O577" s="4" t="b">
        <v>1</v>
      </c>
      <c r="P577" s="4" t="s">
        <v>20</v>
      </c>
      <c r="Q577" s="4" t="str">
        <f>B577&amp;A577</f>
        <v>付款单129</v>
      </c>
    </row>
    <row r="578" spans="1:17">
      <c r="A578" s="4">
        <v>131</v>
      </c>
      <c r="B578" s="4" t="s">
        <v>18</v>
      </c>
      <c r="C578" s="4" t="s">
        <v>27</v>
      </c>
      <c r="D578" s="4" t="s">
        <v>19</v>
      </c>
      <c r="F578" s="4" t="s">
        <v>67</v>
      </c>
      <c r="G578" s="4" t="s">
        <v>132</v>
      </c>
      <c r="H578" s="6">
        <v>45009.284571759257</v>
      </c>
      <c r="I578" s="4">
        <v>0</v>
      </c>
      <c r="J578" s="4">
        <v>0</v>
      </c>
      <c r="K578" s="4">
        <v>600</v>
      </c>
      <c r="L578" s="4">
        <v>600</v>
      </c>
      <c r="M578" s="4">
        <v>-128027.99000000011</v>
      </c>
      <c r="N578" s="4">
        <v>1</v>
      </c>
      <c r="O578" s="4" t="b">
        <v>1</v>
      </c>
      <c r="P578" s="4" t="s">
        <v>20</v>
      </c>
      <c r="Q578" s="4" t="str">
        <f>B578&amp;A578</f>
        <v>付款单131</v>
      </c>
    </row>
    <row r="579" spans="1:17">
      <c r="A579" s="4">
        <v>135</v>
      </c>
      <c r="B579" s="4" t="s">
        <v>18</v>
      </c>
      <c r="C579" s="4" t="s">
        <v>27</v>
      </c>
      <c r="D579" s="4" t="s">
        <v>19</v>
      </c>
      <c r="F579" s="4" t="s">
        <v>67</v>
      </c>
      <c r="G579" s="4" t="s">
        <v>132</v>
      </c>
      <c r="H579" s="6">
        <v>45009.284803240742</v>
      </c>
      <c r="I579" s="4">
        <v>0</v>
      </c>
      <c r="J579" s="4">
        <v>0</v>
      </c>
      <c r="K579" s="4">
        <v>600</v>
      </c>
      <c r="L579" s="4">
        <v>600</v>
      </c>
      <c r="M579" s="4">
        <v>-128627.99000000011</v>
      </c>
      <c r="N579" s="4">
        <v>1</v>
      </c>
      <c r="O579" s="4" t="b">
        <v>1</v>
      </c>
      <c r="P579" s="4" t="s">
        <v>20</v>
      </c>
      <c r="Q579" s="4" t="str">
        <f>B579&amp;A579</f>
        <v>付款单135</v>
      </c>
    </row>
    <row r="580" spans="1:17">
      <c r="A580" s="4">
        <v>55</v>
      </c>
      <c r="B580" s="4" t="s">
        <v>18</v>
      </c>
      <c r="C580" s="4" t="s">
        <v>27</v>
      </c>
      <c r="D580" s="4" t="s">
        <v>19</v>
      </c>
      <c r="F580" s="4" t="s">
        <v>67</v>
      </c>
      <c r="G580" s="4">
        <v>0</v>
      </c>
      <c r="H580" s="6">
        <v>45009.285104166673</v>
      </c>
      <c r="I580" s="4">
        <v>0</v>
      </c>
      <c r="J580" s="4">
        <v>0</v>
      </c>
      <c r="K580" s="4">
        <v>3950</v>
      </c>
      <c r="L580" s="4">
        <v>3950</v>
      </c>
      <c r="M580" s="4">
        <v>-132577.99000000011</v>
      </c>
      <c r="N580" s="4">
        <v>1</v>
      </c>
      <c r="O580" s="4" t="b">
        <v>1</v>
      </c>
      <c r="P580" s="4" t="s">
        <v>20</v>
      </c>
      <c r="Q580" s="4" t="str">
        <f>B580&amp;A580</f>
        <v>付款单55</v>
      </c>
    </row>
    <row r="581" spans="1:17">
      <c r="A581" s="4">
        <v>55</v>
      </c>
      <c r="B581" s="4" t="s">
        <v>18</v>
      </c>
      <c r="C581" s="4" t="s">
        <v>27</v>
      </c>
      <c r="D581" s="4" t="s">
        <v>19</v>
      </c>
      <c r="F581" s="4" t="s">
        <v>373</v>
      </c>
      <c r="G581" s="4" t="s">
        <v>373</v>
      </c>
      <c r="H581" s="6">
        <v>45009.285104166673</v>
      </c>
      <c r="I581" s="4">
        <v>0</v>
      </c>
      <c r="J581" s="4">
        <v>0</v>
      </c>
      <c r="K581" s="4">
        <v>0</v>
      </c>
      <c r="L581" s="4">
        <v>15.96</v>
      </c>
      <c r="M581" s="4">
        <v>-132593.9500000001</v>
      </c>
      <c r="N581" s="4">
        <v>1</v>
      </c>
      <c r="O581" s="4">
        <v>0</v>
      </c>
      <c r="P581" s="4" t="s">
        <v>1070</v>
      </c>
      <c r="Q581" s="4" t="str">
        <f>B581&amp;A581</f>
        <v>付款单55</v>
      </c>
    </row>
    <row r="582" spans="1:17">
      <c r="A582" s="4">
        <v>365</v>
      </c>
      <c r="B582" s="4" t="s">
        <v>18</v>
      </c>
      <c r="C582" s="4" t="s">
        <v>27</v>
      </c>
      <c r="D582" s="4" t="s">
        <v>19</v>
      </c>
      <c r="F582" s="4" t="s">
        <v>67</v>
      </c>
      <c r="G582" s="4" t="s">
        <v>278</v>
      </c>
      <c r="H582" s="6">
        <v>45009.305439814823</v>
      </c>
      <c r="I582" s="4">
        <v>0</v>
      </c>
      <c r="J582" s="4">
        <v>0</v>
      </c>
      <c r="K582" s="4">
        <v>600</v>
      </c>
      <c r="L582" s="4">
        <v>600</v>
      </c>
      <c r="M582" s="4">
        <v>-133193.9500000001</v>
      </c>
      <c r="N582" s="4">
        <v>1</v>
      </c>
      <c r="O582" s="4" t="b">
        <v>1</v>
      </c>
      <c r="P582" s="4" t="s">
        <v>20</v>
      </c>
      <c r="Q582" s="4" t="str">
        <f>B582&amp;A582</f>
        <v>付款单365</v>
      </c>
    </row>
    <row r="583" spans="1:17">
      <c r="A583" s="4">
        <v>410</v>
      </c>
      <c r="B583" s="4" t="s">
        <v>26</v>
      </c>
      <c r="C583" s="4" t="s">
        <v>27</v>
      </c>
      <c r="D583" s="4" t="s">
        <v>19</v>
      </c>
      <c r="F583" s="4" t="s">
        <v>50</v>
      </c>
      <c r="G583" s="4" t="s">
        <v>298</v>
      </c>
      <c r="H583" s="6">
        <v>45010.258645833332</v>
      </c>
      <c r="I583" s="4">
        <v>120289.58</v>
      </c>
      <c r="J583" s="4">
        <v>120289.58</v>
      </c>
      <c r="K583" s="4">
        <v>0</v>
      </c>
      <c r="L583" s="4">
        <v>0</v>
      </c>
      <c r="M583" s="4">
        <v>-12904.37000000007</v>
      </c>
      <c r="N583" s="4">
        <v>1</v>
      </c>
      <c r="O583" s="4" t="b">
        <v>1</v>
      </c>
      <c r="P583" s="4" t="s">
        <v>20</v>
      </c>
      <c r="Q583" s="4" t="str">
        <f>B583&amp;A583</f>
        <v>收款单410</v>
      </c>
    </row>
    <row r="584" spans="1:17">
      <c r="A584" s="4">
        <v>410</v>
      </c>
      <c r="B584" s="4" t="s">
        <v>26</v>
      </c>
      <c r="C584" s="4" t="s">
        <v>27</v>
      </c>
      <c r="D584" s="4" t="s">
        <v>19</v>
      </c>
      <c r="F584" s="4" t="s">
        <v>168</v>
      </c>
      <c r="G584" s="4" t="s">
        <v>299</v>
      </c>
      <c r="H584" s="6">
        <v>45010.258645833332</v>
      </c>
      <c r="I584" s="4">
        <v>0</v>
      </c>
      <c r="J584" s="4">
        <v>0</v>
      </c>
      <c r="K584" s="4">
        <v>4510.8599999999997</v>
      </c>
      <c r="L584" s="4">
        <v>4510.8599999999997</v>
      </c>
      <c r="M584" s="4">
        <v>-17415.230000000069</v>
      </c>
      <c r="N584" s="4">
        <v>1</v>
      </c>
      <c r="O584" s="4" t="b">
        <v>1</v>
      </c>
      <c r="P584" s="4" t="s">
        <v>20</v>
      </c>
      <c r="Q584" s="4" t="str">
        <f>B584&amp;A584</f>
        <v>收款单410</v>
      </c>
    </row>
    <row r="585" spans="1:17">
      <c r="A585" s="4">
        <v>410</v>
      </c>
      <c r="B585" s="4" t="s">
        <v>26</v>
      </c>
      <c r="C585" s="4" t="s">
        <v>27</v>
      </c>
      <c r="D585" s="4" t="s">
        <v>19</v>
      </c>
      <c r="F585" s="4" t="s">
        <v>40</v>
      </c>
      <c r="G585" s="4" t="s">
        <v>170</v>
      </c>
      <c r="H585" s="6">
        <v>45010.258645833332</v>
      </c>
      <c r="I585" s="4">
        <v>348279.68</v>
      </c>
      <c r="J585" s="4">
        <v>348279.68</v>
      </c>
      <c r="K585" s="4">
        <v>0</v>
      </c>
      <c r="L585" s="4">
        <v>0</v>
      </c>
      <c r="M585" s="4">
        <v>330864.45</v>
      </c>
      <c r="N585" s="4">
        <v>1</v>
      </c>
      <c r="O585" s="4" t="b">
        <v>1</v>
      </c>
      <c r="P585" s="4" t="s">
        <v>20</v>
      </c>
      <c r="Q585" s="4" t="str">
        <f>B585&amp;A585</f>
        <v>收款单410</v>
      </c>
    </row>
    <row r="586" spans="1:17">
      <c r="A586" s="4">
        <v>410</v>
      </c>
      <c r="B586" s="4" t="s">
        <v>26</v>
      </c>
      <c r="C586" s="4" t="s">
        <v>27</v>
      </c>
      <c r="D586" s="4" t="s">
        <v>19</v>
      </c>
      <c r="F586" s="4" t="s">
        <v>40</v>
      </c>
      <c r="G586" s="4" t="s">
        <v>171</v>
      </c>
      <c r="H586" s="6">
        <v>45010.258645833332</v>
      </c>
      <c r="I586" s="4">
        <v>59894</v>
      </c>
      <c r="J586" s="4">
        <v>59894</v>
      </c>
      <c r="K586" s="4">
        <v>0</v>
      </c>
      <c r="L586" s="4">
        <v>0</v>
      </c>
      <c r="M586" s="4">
        <v>390758.45</v>
      </c>
      <c r="N586" s="4">
        <v>1</v>
      </c>
      <c r="O586" s="4" t="b">
        <v>1</v>
      </c>
      <c r="P586" s="4" t="s">
        <v>20</v>
      </c>
      <c r="Q586" s="4" t="str">
        <f>B586&amp;A586</f>
        <v>收款单410</v>
      </c>
    </row>
    <row r="587" spans="1:17">
      <c r="A587" s="4">
        <v>410</v>
      </c>
      <c r="B587" s="4" t="s">
        <v>26</v>
      </c>
      <c r="C587" s="4" t="s">
        <v>27</v>
      </c>
      <c r="D587" s="4" t="s">
        <v>19</v>
      </c>
      <c r="F587" s="4" t="s">
        <v>40</v>
      </c>
      <c r="G587" s="4" t="s">
        <v>172</v>
      </c>
      <c r="H587" s="6">
        <v>45010.258645833332</v>
      </c>
      <c r="I587" s="4">
        <v>0</v>
      </c>
      <c r="J587" s="4">
        <v>0</v>
      </c>
      <c r="K587" s="4">
        <v>351016</v>
      </c>
      <c r="L587" s="4">
        <v>351016</v>
      </c>
      <c r="M587" s="4">
        <v>39742.449999999953</v>
      </c>
      <c r="N587" s="4">
        <v>1</v>
      </c>
      <c r="O587" s="4" t="b">
        <v>1</v>
      </c>
      <c r="P587" s="4" t="s">
        <v>20</v>
      </c>
      <c r="Q587" s="4" t="str">
        <f>B587&amp;A587</f>
        <v>收款单410</v>
      </c>
    </row>
    <row r="588" spans="1:17">
      <c r="A588" s="4">
        <v>410</v>
      </c>
      <c r="B588" s="4" t="s">
        <v>26</v>
      </c>
      <c r="C588" s="4" t="s">
        <v>27</v>
      </c>
      <c r="D588" s="4" t="s">
        <v>19</v>
      </c>
      <c r="F588" s="4" t="s">
        <v>40</v>
      </c>
      <c r="G588" s="4" t="s">
        <v>173</v>
      </c>
      <c r="H588" s="6">
        <v>45010.258645833332</v>
      </c>
      <c r="I588" s="4">
        <v>0</v>
      </c>
      <c r="J588" s="4">
        <v>0</v>
      </c>
      <c r="K588" s="4">
        <v>53210</v>
      </c>
      <c r="L588" s="4">
        <v>53210</v>
      </c>
      <c r="M588" s="4">
        <v>-13467.55000000005</v>
      </c>
      <c r="N588" s="4">
        <v>1</v>
      </c>
      <c r="O588" s="4" t="b">
        <v>1</v>
      </c>
      <c r="P588" s="4" t="s">
        <v>20</v>
      </c>
      <c r="Q588" s="4" t="str">
        <f>B588&amp;A588</f>
        <v>收款单410</v>
      </c>
    </row>
    <row r="589" spans="1:17">
      <c r="A589" s="4">
        <v>410</v>
      </c>
      <c r="B589" s="4" t="s">
        <v>26</v>
      </c>
      <c r="C589" s="4" t="s">
        <v>27</v>
      </c>
      <c r="D589" s="4" t="s">
        <v>19</v>
      </c>
      <c r="F589" s="4" t="s">
        <v>68</v>
      </c>
      <c r="G589" s="4" t="s">
        <v>174</v>
      </c>
      <c r="H589" s="6">
        <v>45010.258645833332</v>
      </c>
      <c r="I589" s="4">
        <v>947.74</v>
      </c>
      <c r="J589" s="4">
        <v>947.74</v>
      </c>
      <c r="K589" s="4">
        <v>0</v>
      </c>
      <c r="L589" s="4">
        <v>0</v>
      </c>
      <c r="M589" s="4">
        <v>-12519.81000000005</v>
      </c>
      <c r="N589" s="4">
        <v>1</v>
      </c>
      <c r="O589" s="4" t="b">
        <v>1</v>
      </c>
      <c r="P589" s="4" t="s">
        <v>20</v>
      </c>
      <c r="Q589" s="4" t="str">
        <f>B589&amp;A589</f>
        <v>收款单410</v>
      </c>
    </row>
    <row r="590" spans="1:17">
      <c r="A590" s="4">
        <v>410</v>
      </c>
      <c r="B590" s="4" t="s">
        <v>26</v>
      </c>
      <c r="C590" s="4" t="s">
        <v>27</v>
      </c>
      <c r="D590" s="4" t="s">
        <v>19</v>
      </c>
      <c r="F590" s="4" t="s">
        <v>99</v>
      </c>
      <c r="G590" s="4" t="s">
        <v>175</v>
      </c>
      <c r="H590" s="6">
        <v>45010.258645833332</v>
      </c>
      <c r="I590" s="4">
        <v>7200</v>
      </c>
      <c r="J590" s="4">
        <v>7200</v>
      </c>
      <c r="K590" s="4">
        <v>0</v>
      </c>
      <c r="L590" s="4">
        <v>0</v>
      </c>
      <c r="M590" s="4">
        <v>-5319.8100000000468</v>
      </c>
      <c r="N590" s="4">
        <v>1</v>
      </c>
      <c r="O590" s="4" t="b">
        <v>1</v>
      </c>
      <c r="P590" s="4" t="s">
        <v>20</v>
      </c>
      <c r="Q590" s="4" t="str">
        <f>B590&amp;A590</f>
        <v>收款单410</v>
      </c>
    </row>
    <row r="591" spans="1:17">
      <c r="A591" s="4">
        <v>410</v>
      </c>
      <c r="B591" s="4" t="s">
        <v>26</v>
      </c>
      <c r="C591" s="4" t="s">
        <v>27</v>
      </c>
      <c r="D591" s="4" t="s">
        <v>19</v>
      </c>
      <c r="F591" s="4" t="s">
        <v>58</v>
      </c>
      <c r="G591" s="4" t="s">
        <v>300</v>
      </c>
      <c r="H591" s="6">
        <v>45010.258645833332</v>
      </c>
      <c r="I591" s="4">
        <v>0</v>
      </c>
      <c r="J591" s="4">
        <v>0</v>
      </c>
      <c r="K591" s="4">
        <v>250</v>
      </c>
      <c r="L591" s="4">
        <v>250</v>
      </c>
      <c r="M591" s="4">
        <v>-5569.8100000000468</v>
      </c>
      <c r="N591" s="4">
        <v>1</v>
      </c>
      <c r="O591" s="4" t="b">
        <v>1</v>
      </c>
      <c r="P591" s="4" t="s">
        <v>20</v>
      </c>
      <c r="Q591" s="4" t="str">
        <f>B591&amp;A591</f>
        <v>收款单410</v>
      </c>
    </row>
    <row r="592" spans="1:17">
      <c r="A592" s="4">
        <v>410</v>
      </c>
      <c r="B592" s="4" t="s">
        <v>26</v>
      </c>
      <c r="C592" s="4" t="s">
        <v>27</v>
      </c>
      <c r="D592" s="4" t="s">
        <v>19</v>
      </c>
      <c r="F592" s="4" t="s">
        <v>58</v>
      </c>
      <c r="G592" s="4" t="s">
        <v>301</v>
      </c>
      <c r="H592" s="6">
        <v>45010.258645833332</v>
      </c>
      <c r="I592" s="4">
        <v>0</v>
      </c>
      <c r="J592" s="4">
        <v>0</v>
      </c>
      <c r="K592" s="4">
        <v>250</v>
      </c>
      <c r="L592" s="4">
        <v>250</v>
      </c>
      <c r="M592" s="4">
        <v>-5819.8100000000468</v>
      </c>
      <c r="N592" s="4">
        <v>1</v>
      </c>
      <c r="O592" s="4" t="b">
        <v>1</v>
      </c>
      <c r="P592" s="4" t="s">
        <v>20</v>
      </c>
      <c r="Q592" s="4" t="str">
        <f>B592&amp;A592</f>
        <v>收款单410</v>
      </c>
    </row>
    <row r="593" spans="1:17">
      <c r="A593" s="4">
        <v>410</v>
      </c>
      <c r="B593" s="4" t="s">
        <v>26</v>
      </c>
      <c r="C593" s="4" t="s">
        <v>27</v>
      </c>
      <c r="D593" s="4" t="s">
        <v>19</v>
      </c>
      <c r="F593" s="4" t="s">
        <v>144</v>
      </c>
      <c r="G593" s="4" t="s">
        <v>302</v>
      </c>
      <c r="H593" s="6">
        <v>45010.258645833332</v>
      </c>
      <c r="I593" s="4">
        <v>0</v>
      </c>
      <c r="J593" s="4">
        <v>0</v>
      </c>
      <c r="K593" s="4">
        <v>250</v>
      </c>
      <c r="L593" s="4">
        <v>250</v>
      </c>
      <c r="M593" s="4">
        <v>-6069.8100000000468</v>
      </c>
      <c r="N593" s="4">
        <v>1</v>
      </c>
      <c r="O593" s="4" t="b">
        <v>1</v>
      </c>
      <c r="P593" s="4" t="s">
        <v>20</v>
      </c>
      <c r="Q593" s="4" t="str">
        <f>B593&amp;A593</f>
        <v>收款单410</v>
      </c>
    </row>
    <row r="594" spans="1:17">
      <c r="A594" s="4">
        <v>410</v>
      </c>
      <c r="B594" s="4" t="s">
        <v>26</v>
      </c>
      <c r="C594" s="4" t="s">
        <v>27</v>
      </c>
      <c r="D594" s="4" t="s">
        <v>19</v>
      </c>
      <c r="F594" s="4" t="s">
        <v>50</v>
      </c>
      <c r="G594" s="4" t="s">
        <v>183</v>
      </c>
      <c r="H594" s="6">
        <v>45010.258645833332</v>
      </c>
      <c r="I594" s="4">
        <v>0</v>
      </c>
      <c r="J594" s="4">
        <v>0</v>
      </c>
      <c r="K594" s="4">
        <v>91513.95</v>
      </c>
      <c r="L594" s="4">
        <v>91513.95</v>
      </c>
      <c r="M594" s="4">
        <v>-97583.760000000038</v>
      </c>
      <c r="N594" s="4">
        <v>1</v>
      </c>
      <c r="O594" s="4" t="b">
        <v>1</v>
      </c>
      <c r="P594" s="4" t="s">
        <v>20</v>
      </c>
      <c r="Q594" s="4" t="str">
        <f>B594&amp;A594</f>
        <v>收款单410</v>
      </c>
    </row>
    <row r="595" spans="1:17">
      <c r="A595" s="4">
        <v>410</v>
      </c>
      <c r="B595" s="4" t="s">
        <v>26</v>
      </c>
      <c r="C595" s="4" t="s">
        <v>27</v>
      </c>
      <c r="D595" s="4" t="s">
        <v>19</v>
      </c>
      <c r="F595" s="4" t="s">
        <v>50</v>
      </c>
      <c r="G595" s="4" t="s">
        <v>184</v>
      </c>
      <c r="H595" s="6">
        <v>45010.258645833332</v>
      </c>
      <c r="I595" s="4">
        <v>0</v>
      </c>
      <c r="J595" s="4">
        <v>0</v>
      </c>
      <c r="K595" s="4">
        <v>10898.56</v>
      </c>
      <c r="L595" s="4">
        <v>10898.56</v>
      </c>
      <c r="M595" s="4">
        <v>-108482.32</v>
      </c>
      <c r="N595" s="4">
        <v>1</v>
      </c>
      <c r="O595" s="4" t="b">
        <v>1</v>
      </c>
      <c r="P595" s="4" t="s">
        <v>20</v>
      </c>
      <c r="Q595" s="4" t="str">
        <f>B595&amp;A595</f>
        <v>收款单410</v>
      </c>
    </row>
    <row r="596" spans="1:17">
      <c r="A596" s="4">
        <v>410</v>
      </c>
      <c r="B596" s="4" t="s">
        <v>26</v>
      </c>
      <c r="C596" s="4" t="s">
        <v>27</v>
      </c>
      <c r="D596" s="4" t="s">
        <v>19</v>
      </c>
      <c r="F596" s="4" t="s">
        <v>50</v>
      </c>
      <c r="G596" s="4" t="s">
        <v>185</v>
      </c>
      <c r="H596" s="6">
        <v>45010.258645833332</v>
      </c>
      <c r="I596" s="4">
        <v>0</v>
      </c>
      <c r="J596" s="4">
        <v>0</v>
      </c>
      <c r="K596" s="4">
        <v>13474.17</v>
      </c>
      <c r="L596" s="4">
        <v>13474.17</v>
      </c>
      <c r="M596" s="4">
        <v>-121956.49</v>
      </c>
      <c r="N596" s="4">
        <v>1</v>
      </c>
      <c r="O596" s="4" t="b">
        <v>1</v>
      </c>
      <c r="P596" s="4" t="s">
        <v>20</v>
      </c>
      <c r="Q596" s="4" t="str">
        <f>B596&amp;A596</f>
        <v>收款单410</v>
      </c>
    </row>
    <row r="597" spans="1:17">
      <c r="A597" s="4">
        <v>410</v>
      </c>
      <c r="B597" s="4" t="s">
        <v>26</v>
      </c>
      <c r="C597" s="4" t="s">
        <v>27</v>
      </c>
      <c r="D597" s="4" t="s">
        <v>19</v>
      </c>
      <c r="F597" s="4" t="s">
        <v>373</v>
      </c>
      <c r="G597" s="4" t="s">
        <v>373</v>
      </c>
      <c r="H597" s="6">
        <v>45010.258645833332</v>
      </c>
      <c r="I597" s="4">
        <v>0</v>
      </c>
      <c r="J597" s="4">
        <v>0</v>
      </c>
      <c r="K597" s="4">
        <v>0</v>
      </c>
      <c r="L597" s="4">
        <v>42.3</v>
      </c>
      <c r="M597" s="4">
        <v>-121998.79</v>
      </c>
      <c r="N597" s="4">
        <v>1</v>
      </c>
      <c r="O597" s="4">
        <v>0</v>
      </c>
      <c r="P597" s="4" t="s">
        <v>1070</v>
      </c>
      <c r="Q597" s="4" t="str">
        <f>B597&amp;A597</f>
        <v>收款单410</v>
      </c>
    </row>
    <row r="598" spans="1:17">
      <c r="A598" s="4">
        <v>342</v>
      </c>
      <c r="B598" s="4" t="s">
        <v>18</v>
      </c>
      <c r="C598" s="4" t="s">
        <v>27</v>
      </c>
      <c r="D598" s="4" t="s">
        <v>19</v>
      </c>
      <c r="F598" s="4" t="s">
        <v>74</v>
      </c>
      <c r="G598" s="4" t="s">
        <v>75</v>
      </c>
      <c r="H598" s="6">
        <v>45012.084481967591</v>
      </c>
      <c r="I598" s="4">
        <v>0</v>
      </c>
      <c r="J598" s="4">
        <v>0</v>
      </c>
      <c r="K598" s="4">
        <v>9450</v>
      </c>
      <c r="L598" s="4">
        <v>9450</v>
      </c>
      <c r="M598" s="4">
        <v>-131448.79</v>
      </c>
      <c r="N598" s="4">
        <v>1</v>
      </c>
      <c r="O598" s="4" t="b">
        <v>1</v>
      </c>
      <c r="P598" s="4" t="s">
        <v>20</v>
      </c>
      <c r="Q598" s="4" t="str">
        <f>B598&amp;A598</f>
        <v>付款单342</v>
      </c>
    </row>
    <row r="599" spans="1:17">
      <c r="A599" s="4">
        <v>340</v>
      </c>
      <c r="B599" s="4" t="s">
        <v>18</v>
      </c>
      <c r="C599" s="4" t="s">
        <v>27</v>
      </c>
      <c r="D599" s="4" t="s">
        <v>19</v>
      </c>
      <c r="F599" s="4" t="s">
        <v>74</v>
      </c>
      <c r="G599" s="4" t="s">
        <v>267</v>
      </c>
      <c r="H599" s="6">
        <v>45012.084706076392</v>
      </c>
      <c r="I599" s="4">
        <v>0</v>
      </c>
      <c r="J599" s="4">
        <v>0</v>
      </c>
      <c r="K599" s="4">
        <v>62400</v>
      </c>
      <c r="L599" s="4">
        <v>62400</v>
      </c>
      <c r="M599" s="4">
        <v>-193848.79</v>
      </c>
      <c r="N599" s="4">
        <v>1</v>
      </c>
      <c r="O599" s="4" t="b">
        <v>1</v>
      </c>
      <c r="P599" s="4" t="s">
        <v>20</v>
      </c>
      <c r="Q599" s="4" t="str">
        <f>B599&amp;A599</f>
        <v>付款单340</v>
      </c>
    </row>
    <row r="600" spans="1:17">
      <c r="A600" s="4">
        <v>340</v>
      </c>
      <c r="B600" s="4" t="s">
        <v>18</v>
      </c>
      <c r="C600" s="4" t="s">
        <v>27</v>
      </c>
      <c r="D600" s="4" t="s">
        <v>19</v>
      </c>
      <c r="F600" s="4" t="s">
        <v>373</v>
      </c>
      <c r="G600" s="4" t="s">
        <v>373</v>
      </c>
      <c r="H600" s="6">
        <v>45012.084706076392</v>
      </c>
      <c r="I600" s="4">
        <v>0</v>
      </c>
      <c r="J600" s="4">
        <v>0</v>
      </c>
      <c r="K600" s="4">
        <v>0</v>
      </c>
      <c r="L600" s="4">
        <v>15.96</v>
      </c>
      <c r="M600" s="4">
        <v>-193864.75</v>
      </c>
      <c r="N600" s="4">
        <v>1</v>
      </c>
      <c r="O600" s="4">
        <v>0</v>
      </c>
      <c r="P600" s="4" t="s">
        <v>1070</v>
      </c>
      <c r="Q600" s="4" t="str">
        <f>B600&amp;A600</f>
        <v>付款单340</v>
      </c>
    </row>
    <row r="601" spans="1:17">
      <c r="A601" s="4">
        <v>402</v>
      </c>
      <c r="B601" s="4" t="s">
        <v>26</v>
      </c>
      <c r="C601" s="4" t="s">
        <v>27</v>
      </c>
      <c r="D601" s="4" t="s">
        <v>19</v>
      </c>
      <c r="F601" s="4" t="s">
        <v>24</v>
      </c>
      <c r="G601" s="4" t="s">
        <v>25</v>
      </c>
      <c r="H601" s="6">
        <v>45012.277384259258</v>
      </c>
      <c r="I601" s="4">
        <v>33500</v>
      </c>
      <c r="J601" s="4">
        <v>33500</v>
      </c>
      <c r="K601" s="4">
        <v>0</v>
      </c>
      <c r="L601" s="4">
        <v>0</v>
      </c>
      <c r="M601" s="4">
        <v>-160364.75</v>
      </c>
      <c r="N601" s="4">
        <v>1</v>
      </c>
      <c r="O601" s="4" t="b">
        <v>1</v>
      </c>
      <c r="P601" s="4" t="s">
        <v>20</v>
      </c>
      <c r="Q601" s="4" t="str">
        <f>B601&amp;A601</f>
        <v>收款单402</v>
      </c>
    </row>
    <row r="602" spans="1:17">
      <c r="A602" s="4">
        <v>402</v>
      </c>
      <c r="B602" s="4" t="s">
        <v>26</v>
      </c>
      <c r="C602" s="4" t="s">
        <v>27</v>
      </c>
      <c r="D602" s="4" t="s">
        <v>19</v>
      </c>
      <c r="F602" s="4" t="s">
        <v>22</v>
      </c>
      <c r="G602" s="4" t="s">
        <v>73</v>
      </c>
      <c r="H602" s="6">
        <v>45012.277384259258</v>
      </c>
      <c r="I602" s="4">
        <v>-1.91</v>
      </c>
      <c r="J602" s="4">
        <v>-1.91</v>
      </c>
      <c r="K602" s="4">
        <v>0</v>
      </c>
      <c r="L602" s="4">
        <v>0</v>
      </c>
      <c r="M602" s="4">
        <v>-160366.66</v>
      </c>
      <c r="N602" s="4">
        <v>1</v>
      </c>
      <c r="O602" s="4" t="b">
        <v>1</v>
      </c>
      <c r="P602" s="4" t="s">
        <v>20</v>
      </c>
      <c r="Q602" s="4" t="str">
        <f>B602&amp;A602</f>
        <v>收款单402</v>
      </c>
    </row>
    <row r="603" spans="1:17">
      <c r="A603" s="4">
        <v>396</v>
      </c>
      <c r="B603" s="4" t="s">
        <v>26</v>
      </c>
      <c r="C603" s="4" t="s">
        <v>27</v>
      </c>
      <c r="D603" s="4" t="s">
        <v>19</v>
      </c>
      <c r="F603" s="4" t="s">
        <v>50</v>
      </c>
      <c r="G603" s="4" t="s">
        <v>148</v>
      </c>
      <c r="H603" s="6">
        <v>45012.381643518522</v>
      </c>
      <c r="I603" s="4">
        <v>15644.14</v>
      </c>
      <c r="J603" s="4">
        <v>15644.14</v>
      </c>
      <c r="K603" s="4">
        <v>0</v>
      </c>
      <c r="L603" s="4">
        <v>0</v>
      </c>
      <c r="M603" s="4">
        <v>-144722.51999999999</v>
      </c>
      <c r="N603" s="4">
        <v>1</v>
      </c>
      <c r="O603" s="4" t="b">
        <v>1</v>
      </c>
      <c r="P603" s="4" t="s">
        <v>20</v>
      </c>
      <c r="Q603" s="4" t="str">
        <f>B603&amp;A603</f>
        <v>收款单396</v>
      </c>
    </row>
    <row r="604" spans="1:17">
      <c r="A604" s="4">
        <v>405</v>
      </c>
      <c r="B604" s="4" t="s">
        <v>26</v>
      </c>
      <c r="C604" s="4" t="s">
        <v>27</v>
      </c>
      <c r="D604" s="4" t="s">
        <v>19</v>
      </c>
      <c r="F604" s="4" t="s">
        <v>50</v>
      </c>
      <c r="G604" s="4" t="s">
        <v>238</v>
      </c>
      <c r="H604" s="6">
        <v>45014.264074074083</v>
      </c>
      <c r="I604" s="4">
        <v>405748.09</v>
      </c>
      <c r="J604" s="4">
        <v>405748.09</v>
      </c>
      <c r="K604" s="4">
        <v>0</v>
      </c>
      <c r="L604" s="4">
        <v>0</v>
      </c>
      <c r="M604" s="4">
        <v>261025.57</v>
      </c>
      <c r="N604" s="4">
        <v>1</v>
      </c>
      <c r="O604" s="4" t="b">
        <v>1</v>
      </c>
      <c r="P604" s="4" t="s">
        <v>20</v>
      </c>
      <c r="Q604" s="4" t="str">
        <f>B604&amp;A604</f>
        <v>收款单405</v>
      </c>
    </row>
    <row r="605" spans="1:17">
      <c r="A605" s="4">
        <v>356</v>
      </c>
      <c r="B605" s="4" t="s">
        <v>18</v>
      </c>
      <c r="C605" s="4" t="s">
        <v>27</v>
      </c>
      <c r="D605" s="4" t="s">
        <v>19</v>
      </c>
      <c r="F605" s="4" t="s">
        <v>74</v>
      </c>
      <c r="G605" s="4" t="s">
        <v>273</v>
      </c>
      <c r="H605" s="6">
        <v>45015.11241898148</v>
      </c>
      <c r="I605" s="4">
        <v>0</v>
      </c>
      <c r="J605" s="4">
        <v>0</v>
      </c>
      <c r="K605" s="4">
        <v>91510</v>
      </c>
      <c r="L605" s="4">
        <v>91510</v>
      </c>
      <c r="M605" s="4">
        <v>169515.57</v>
      </c>
      <c r="N605" s="4">
        <v>1</v>
      </c>
      <c r="O605" s="4" t="b">
        <v>1</v>
      </c>
      <c r="P605" s="4" t="s">
        <v>20</v>
      </c>
      <c r="Q605" s="4" t="str">
        <f>B605&amp;A605</f>
        <v>付款单356</v>
      </c>
    </row>
    <row r="606" spans="1:17">
      <c r="A606" s="4">
        <v>356</v>
      </c>
      <c r="B606" s="4" t="s">
        <v>18</v>
      </c>
      <c r="C606" s="4" t="s">
        <v>27</v>
      </c>
      <c r="D606" s="4" t="s">
        <v>19</v>
      </c>
      <c r="F606" s="4" t="s">
        <v>373</v>
      </c>
      <c r="G606" s="4" t="s">
        <v>373</v>
      </c>
      <c r="H606" s="6">
        <v>45015.11241898148</v>
      </c>
      <c r="I606" s="4">
        <v>0</v>
      </c>
      <c r="J606" s="4">
        <v>0</v>
      </c>
      <c r="K606" s="4">
        <v>0</v>
      </c>
      <c r="L606" s="4">
        <v>35.11</v>
      </c>
      <c r="M606" s="4">
        <v>169480.46</v>
      </c>
      <c r="N606" s="4">
        <v>1</v>
      </c>
      <c r="O606" s="4">
        <v>0</v>
      </c>
      <c r="P606" s="4" t="s">
        <v>1070</v>
      </c>
      <c r="Q606" s="4" t="str">
        <f>B606&amp;A606</f>
        <v>付款单356</v>
      </c>
    </row>
    <row r="607" spans="1:17">
      <c r="A607" s="4">
        <v>358</v>
      </c>
      <c r="B607" s="4" t="s">
        <v>18</v>
      </c>
      <c r="C607" s="4" t="s">
        <v>27</v>
      </c>
      <c r="D607" s="4" t="s">
        <v>19</v>
      </c>
      <c r="F607" s="4" t="s">
        <v>48</v>
      </c>
      <c r="G607" s="4" t="s">
        <v>274</v>
      </c>
      <c r="H607" s="6">
        <v>45015.118101851847</v>
      </c>
      <c r="I607" s="4">
        <v>0</v>
      </c>
      <c r="J607" s="4">
        <v>0</v>
      </c>
      <c r="K607" s="4">
        <v>21900</v>
      </c>
      <c r="L607" s="4">
        <v>21900</v>
      </c>
      <c r="M607" s="4">
        <v>147580.46</v>
      </c>
      <c r="N607" s="4">
        <v>1</v>
      </c>
      <c r="O607" s="4" t="b">
        <v>1</v>
      </c>
      <c r="P607" s="4" t="s">
        <v>20</v>
      </c>
      <c r="Q607" s="4" t="str">
        <f>B607&amp;A607</f>
        <v>付款单358</v>
      </c>
    </row>
    <row r="608" spans="1:17">
      <c r="A608" s="4">
        <v>358</v>
      </c>
      <c r="B608" s="4" t="s">
        <v>18</v>
      </c>
      <c r="C608" s="4" t="s">
        <v>27</v>
      </c>
      <c r="D608" s="4" t="s">
        <v>19</v>
      </c>
      <c r="F608" s="4" t="s">
        <v>373</v>
      </c>
      <c r="G608" s="4" t="s">
        <v>373</v>
      </c>
      <c r="H608" s="6">
        <v>45015.118101851847</v>
      </c>
      <c r="I608" s="4">
        <v>0</v>
      </c>
      <c r="J608" s="4">
        <v>0</v>
      </c>
      <c r="K608" s="4">
        <v>0</v>
      </c>
      <c r="L608" s="4">
        <v>15.96</v>
      </c>
      <c r="M608" s="4">
        <v>147564.5</v>
      </c>
      <c r="N608" s="4">
        <v>1</v>
      </c>
      <c r="O608" s="4">
        <v>0</v>
      </c>
      <c r="P608" s="4" t="s">
        <v>1070</v>
      </c>
      <c r="Q608" s="4" t="str">
        <f>B608&amp;A608</f>
        <v>付款单358</v>
      </c>
    </row>
    <row r="609" spans="1:17">
      <c r="A609" s="4">
        <v>382</v>
      </c>
      <c r="B609" s="4" t="s">
        <v>18</v>
      </c>
      <c r="C609" s="4" t="s">
        <v>27</v>
      </c>
      <c r="D609" s="4" t="s">
        <v>19</v>
      </c>
      <c r="F609" s="4" t="s">
        <v>54</v>
      </c>
      <c r="G609" s="4" t="s">
        <v>285</v>
      </c>
      <c r="H609" s="6">
        <v>45015.154039351852</v>
      </c>
      <c r="I609" s="4">
        <v>0</v>
      </c>
      <c r="J609" s="4">
        <v>0</v>
      </c>
      <c r="K609" s="4">
        <v>25809.68</v>
      </c>
      <c r="L609" s="4">
        <v>25809.68</v>
      </c>
      <c r="M609" s="4">
        <v>121754.82</v>
      </c>
      <c r="N609" s="4">
        <v>1</v>
      </c>
      <c r="O609" s="4" t="b">
        <v>1</v>
      </c>
      <c r="P609" s="4" t="s">
        <v>20</v>
      </c>
      <c r="Q609" s="4" t="str">
        <f>B609&amp;A609</f>
        <v>付款单382</v>
      </c>
    </row>
    <row r="610" spans="1:17">
      <c r="A610" s="4">
        <v>380</v>
      </c>
      <c r="B610" s="4" t="s">
        <v>18</v>
      </c>
      <c r="C610" s="4" t="s">
        <v>27</v>
      </c>
      <c r="D610" s="4" t="s">
        <v>19</v>
      </c>
      <c r="F610" s="4" t="s">
        <v>54</v>
      </c>
      <c r="G610" s="4" t="s">
        <v>284</v>
      </c>
      <c r="H610" s="6">
        <v>45015.154351851852</v>
      </c>
      <c r="I610" s="4">
        <v>0</v>
      </c>
      <c r="J610" s="4">
        <v>0</v>
      </c>
      <c r="K610" s="4">
        <v>24925.599999999999</v>
      </c>
      <c r="L610" s="4">
        <v>24925.599999999999</v>
      </c>
      <c r="M610" s="4">
        <v>96829.22000000003</v>
      </c>
      <c r="N610" s="4">
        <v>1</v>
      </c>
      <c r="O610" s="4" t="b">
        <v>1</v>
      </c>
      <c r="P610" s="4" t="s">
        <v>20</v>
      </c>
      <c r="Q610" s="4" t="str">
        <f>B610&amp;A610</f>
        <v>付款单380</v>
      </c>
    </row>
    <row r="611" spans="1:17">
      <c r="A611" s="4">
        <v>378</v>
      </c>
      <c r="B611" s="4" t="s">
        <v>18</v>
      </c>
      <c r="C611" s="4" t="s">
        <v>27</v>
      </c>
      <c r="D611" s="4" t="s">
        <v>19</v>
      </c>
      <c r="F611" s="4" t="s">
        <v>54</v>
      </c>
      <c r="G611" s="4" t="s">
        <v>283</v>
      </c>
      <c r="H611" s="6">
        <v>45015.154618055552</v>
      </c>
      <c r="I611" s="4">
        <v>0</v>
      </c>
      <c r="J611" s="4">
        <v>0</v>
      </c>
      <c r="K611" s="4">
        <v>29859.200000000001</v>
      </c>
      <c r="L611" s="4">
        <v>29859.200000000001</v>
      </c>
      <c r="M611" s="4">
        <v>66970.020000000033</v>
      </c>
      <c r="N611" s="4">
        <v>1</v>
      </c>
      <c r="O611" s="4" t="b">
        <v>1</v>
      </c>
      <c r="P611" s="4" t="s">
        <v>20</v>
      </c>
      <c r="Q611" s="4" t="str">
        <f>B611&amp;A611</f>
        <v>付款单378</v>
      </c>
    </row>
    <row r="612" spans="1:17">
      <c r="A612" s="4">
        <v>376</v>
      </c>
      <c r="B612" s="4" t="s">
        <v>18</v>
      </c>
      <c r="C612" s="4" t="s">
        <v>27</v>
      </c>
      <c r="D612" s="4" t="s">
        <v>19</v>
      </c>
      <c r="F612" s="4" t="s">
        <v>54</v>
      </c>
      <c r="G612" s="4" t="s">
        <v>282</v>
      </c>
      <c r="H612" s="6">
        <v>45015.154861111107</v>
      </c>
      <c r="I612" s="4">
        <v>0</v>
      </c>
      <c r="J612" s="4">
        <v>0</v>
      </c>
      <c r="K612" s="4">
        <v>22977.599999999999</v>
      </c>
      <c r="L612" s="4">
        <v>22977.599999999999</v>
      </c>
      <c r="M612" s="4">
        <v>43992.420000000027</v>
      </c>
      <c r="N612" s="4">
        <v>1</v>
      </c>
      <c r="O612" s="4" t="b">
        <v>1</v>
      </c>
      <c r="P612" s="4" t="s">
        <v>20</v>
      </c>
      <c r="Q612" s="4" t="str">
        <f>B612&amp;A612</f>
        <v>付款单376</v>
      </c>
    </row>
    <row r="613" spans="1:17">
      <c r="A613" s="4">
        <v>376</v>
      </c>
      <c r="B613" s="4" t="s">
        <v>18</v>
      </c>
      <c r="C613" s="4" t="s">
        <v>27</v>
      </c>
      <c r="D613" s="4" t="s">
        <v>19</v>
      </c>
      <c r="F613" s="4" t="s">
        <v>373</v>
      </c>
      <c r="G613" s="4" t="s">
        <v>373</v>
      </c>
      <c r="H613" s="6">
        <v>45015.154861111107</v>
      </c>
      <c r="I613" s="4">
        <v>0</v>
      </c>
      <c r="J613" s="4">
        <v>0</v>
      </c>
      <c r="K613" s="4">
        <v>0</v>
      </c>
      <c r="L613" s="4">
        <v>15.96</v>
      </c>
      <c r="M613" s="4">
        <v>43976.460000000043</v>
      </c>
      <c r="N613" s="4">
        <v>1</v>
      </c>
      <c r="O613" s="4">
        <v>0</v>
      </c>
      <c r="P613" s="4" t="s">
        <v>1070</v>
      </c>
      <c r="Q613" s="4" t="str">
        <f>B613&amp;A613</f>
        <v>付款单376</v>
      </c>
    </row>
    <row r="614" spans="1:17">
      <c r="A614" s="4">
        <v>472</v>
      </c>
      <c r="B614" s="4" t="s">
        <v>26</v>
      </c>
      <c r="C614" s="4" t="s">
        <v>27</v>
      </c>
      <c r="D614" s="4" t="s">
        <v>19</v>
      </c>
      <c r="F614" s="4" t="s">
        <v>50</v>
      </c>
      <c r="G614" s="4" t="s">
        <v>108</v>
      </c>
      <c r="H614" s="6">
        <v>45015.398599537039</v>
      </c>
      <c r="I614" s="4">
        <v>48673.09</v>
      </c>
      <c r="J614" s="4">
        <v>48673.09</v>
      </c>
      <c r="K614" s="4">
        <v>0</v>
      </c>
      <c r="L614" s="4">
        <v>0</v>
      </c>
      <c r="M614" s="4">
        <v>92649.550000000032</v>
      </c>
      <c r="N614" s="4">
        <v>1</v>
      </c>
      <c r="O614" s="4" t="b">
        <v>1</v>
      </c>
      <c r="P614" s="4" t="s">
        <v>20</v>
      </c>
      <c r="Q614" s="4" t="str">
        <f>B614&amp;A614</f>
        <v>收款单472</v>
      </c>
    </row>
    <row r="615" spans="1:17">
      <c r="A615" s="4">
        <v>430</v>
      </c>
      <c r="B615" s="4" t="s">
        <v>18</v>
      </c>
      <c r="C615" s="4" t="s">
        <v>27</v>
      </c>
      <c r="D615" s="4" t="s">
        <v>19</v>
      </c>
      <c r="F615" s="4" t="s">
        <v>74</v>
      </c>
      <c r="G615" s="4" t="s">
        <v>312</v>
      </c>
      <c r="H615" s="6">
        <v>45015.412233796298</v>
      </c>
      <c r="I615" s="4">
        <v>0</v>
      </c>
      <c r="J615" s="4">
        <v>0</v>
      </c>
      <c r="K615" s="4">
        <v>116550</v>
      </c>
      <c r="L615" s="4">
        <v>116550</v>
      </c>
      <c r="M615" s="4">
        <v>-23900.449999999972</v>
      </c>
      <c r="N615" s="4">
        <v>1</v>
      </c>
      <c r="O615" s="4" t="b">
        <v>1</v>
      </c>
      <c r="P615" s="4" t="s">
        <v>20</v>
      </c>
      <c r="Q615" s="4" t="str">
        <f>B615&amp;A615</f>
        <v>付款单430</v>
      </c>
    </row>
    <row r="616" spans="1:17">
      <c r="A616" s="4">
        <v>430</v>
      </c>
      <c r="B616" s="4" t="s">
        <v>18</v>
      </c>
      <c r="C616" s="4" t="s">
        <v>27</v>
      </c>
      <c r="D616" s="4" t="s">
        <v>19</v>
      </c>
      <c r="F616" s="4" t="s">
        <v>373</v>
      </c>
      <c r="G616" s="4" t="s">
        <v>373</v>
      </c>
      <c r="H616" s="6">
        <v>45015.412233796298</v>
      </c>
      <c r="I616" s="4">
        <v>0</v>
      </c>
      <c r="J616" s="4">
        <v>0</v>
      </c>
      <c r="K616" s="4">
        <v>0</v>
      </c>
      <c r="L616" s="4">
        <v>15.96</v>
      </c>
      <c r="M616" s="4">
        <v>-23916.409999999971</v>
      </c>
      <c r="N616" s="4">
        <v>1</v>
      </c>
      <c r="O616" s="4">
        <v>0</v>
      </c>
      <c r="P616" s="4" t="s">
        <v>1070</v>
      </c>
      <c r="Q616" s="4" t="str">
        <f>B616&amp;A616</f>
        <v>付款单430</v>
      </c>
    </row>
    <row r="617" spans="1:17">
      <c r="A617" s="4">
        <v>318</v>
      </c>
      <c r="B617" s="4" t="s">
        <v>18</v>
      </c>
      <c r="C617" s="4" t="s">
        <v>27</v>
      </c>
      <c r="D617" s="4" t="s">
        <v>19</v>
      </c>
      <c r="F617" s="4" t="s">
        <v>84</v>
      </c>
      <c r="G617" s="4" t="s">
        <v>243</v>
      </c>
      <c r="H617" s="6">
        <v>45016.113194444442</v>
      </c>
      <c r="I617" s="4">
        <v>0</v>
      </c>
      <c r="J617" s="4">
        <v>0</v>
      </c>
      <c r="K617" s="4">
        <v>51321.919999999998</v>
      </c>
      <c r="L617" s="4">
        <v>51321.919999999998</v>
      </c>
      <c r="M617" s="4">
        <v>-75238.329999999958</v>
      </c>
      <c r="N617" s="4">
        <v>1</v>
      </c>
      <c r="O617" s="4" t="b">
        <v>1</v>
      </c>
      <c r="P617" s="4" t="s">
        <v>20</v>
      </c>
      <c r="Q617" s="4" t="str">
        <f>B617&amp;A617</f>
        <v>付款单318</v>
      </c>
    </row>
    <row r="618" spans="1:17">
      <c r="A618" s="4">
        <v>291</v>
      </c>
      <c r="B618" s="4" t="s">
        <v>18</v>
      </c>
      <c r="C618" s="4" t="s">
        <v>27</v>
      </c>
      <c r="D618" s="4" t="s">
        <v>19</v>
      </c>
      <c r="F618" s="4" t="s">
        <v>84</v>
      </c>
      <c r="G618" s="4" t="s">
        <v>243</v>
      </c>
      <c r="H618" s="6">
        <v>45016.113425925927</v>
      </c>
      <c r="I618" s="4">
        <v>0</v>
      </c>
      <c r="J618" s="4">
        <v>0</v>
      </c>
      <c r="K618" s="4">
        <v>34316.720000000001</v>
      </c>
      <c r="L618" s="4">
        <v>34316.720000000001</v>
      </c>
      <c r="M618" s="4">
        <v>-109555.05</v>
      </c>
      <c r="N618" s="4">
        <v>1</v>
      </c>
      <c r="O618" s="4" t="b">
        <v>1</v>
      </c>
      <c r="P618" s="4" t="s">
        <v>20</v>
      </c>
      <c r="Q618" s="4" t="str">
        <f>B618&amp;A618</f>
        <v>付款单291</v>
      </c>
    </row>
    <row r="619" spans="1:17">
      <c r="A619" s="4">
        <v>291</v>
      </c>
      <c r="B619" s="4" t="s">
        <v>18</v>
      </c>
      <c r="C619" s="4" t="s">
        <v>27</v>
      </c>
      <c r="D619" s="4" t="s">
        <v>19</v>
      </c>
      <c r="F619" s="4" t="s">
        <v>373</v>
      </c>
      <c r="G619" s="4" t="s">
        <v>373</v>
      </c>
      <c r="H619" s="6">
        <v>45016.113425925927</v>
      </c>
      <c r="I619" s="4">
        <v>0</v>
      </c>
      <c r="J619" s="4">
        <v>0</v>
      </c>
      <c r="K619" s="4">
        <v>0</v>
      </c>
      <c r="L619" s="4">
        <v>15.96</v>
      </c>
      <c r="M619" s="4">
        <v>-109571.01</v>
      </c>
      <c r="N619" s="4">
        <v>1</v>
      </c>
      <c r="O619" s="4">
        <v>0</v>
      </c>
      <c r="P619" s="4" t="s">
        <v>1070</v>
      </c>
      <c r="Q619" s="4" t="str">
        <f>B619&amp;A619</f>
        <v>付款单291</v>
      </c>
    </row>
    <row r="620" spans="1:17">
      <c r="A620" s="4">
        <v>388</v>
      </c>
      <c r="B620" s="4" t="s">
        <v>18</v>
      </c>
      <c r="C620" s="4" t="s">
        <v>27</v>
      </c>
      <c r="D620" s="4" t="s">
        <v>19</v>
      </c>
      <c r="F620" s="4" t="s">
        <v>126</v>
      </c>
      <c r="G620" s="4" t="s">
        <v>289</v>
      </c>
      <c r="H620" s="6">
        <v>45016.120092592602</v>
      </c>
      <c r="I620" s="4">
        <v>0</v>
      </c>
      <c r="J620" s="4">
        <v>0</v>
      </c>
      <c r="K620" s="4">
        <v>30270</v>
      </c>
      <c r="L620" s="4">
        <v>30270</v>
      </c>
      <c r="M620" s="4">
        <v>-139841.01</v>
      </c>
      <c r="N620" s="4">
        <v>1</v>
      </c>
      <c r="O620" s="4" t="b">
        <v>1</v>
      </c>
      <c r="P620" s="4" t="s">
        <v>20</v>
      </c>
      <c r="Q620" s="4" t="str">
        <f>B620&amp;A620</f>
        <v>付款单388</v>
      </c>
    </row>
    <row r="621" spans="1:17">
      <c r="A621" s="4">
        <v>388</v>
      </c>
      <c r="B621" s="4" t="s">
        <v>18</v>
      </c>
      <c r="C621" s="4" t="s">
        <v>27</v>
      </c>
      <c r="D621" s="4" t="s">
        <v>19</v>
      </c>
      <c r="F621" s="4" t="s">
        <v>373</v>
      </c>
      <c r="G621" s="4" t="s">
        <v>373</v>
      </c>
      <c r="H621" s="6">
        <v>45016.120092592602</v>
      </c>
      <c r="I621" s="4">
        <v>0</v>
      </c>
      <c r="J621" s="4">
        <v>0</v>
      </c>
      <c r="K621" s="4">
        <v>0</v>
      </c>
      <c r="L621" s="4">
        <v>15.96</v>
      </c>
      <c r="M621" s="4">
        <v>-139856.96999999991</v>
      </c>
      <c r="N621" s="4">
        <v>1</v>
      </c>
      <c r="O621" s="4">
        <v>0</v>
      </c>
      <c r="P621" s="4" t="s">
        <v>1070</v>
      </c>
      <c r="Q621" s="4" t="str">
        <f>B621&amp;A621</f>
        <v>付款单388</v>
      </c>
    </row>
    <row r="622" spans="1:17">
      <c r="A622" s="4">
        <v>228</v>
      </c>
      <c r="B622" s="4" t="s">
        <v>18</v>
      </c>
      <c r="C622" s="4" t="s">
        <v>27</v>
      </c>
      <c r="D622" s="4" t="s">
        <v>19</v>
      </c>
      <c r="F622" s="4" t="s">
        <v>86</v>
      </c>
      <c r="G622" s="4" t="s">
        <v>214</v>
      </c>
      <c r="H622" s="6">
        <v>45016.161122685182</v>
      </c>
      <c r="I622" s="4">
        <v>0</v>
      </c>
      <c r="J622" s="4">
        <v>0</v>
      </c>
      <c r="K622" s="4">
        <v>17518.78</v>
      </c>
      <c r="L622" s="4">
        <v>17518.78</v>
      </c>
      <c r="M622" s="4">
        <v>-157375.74999999991</v>
      </c>
      <c r="N622" s="4">
        <v>1</v>
      </c>
      <c r="O622" s="4" t="b">
        <v>1</v>
      </c>
      <c r="P622" s="4" t="s">
        <v>20</v>
      </c>
      <c r="Q622" s="4" t="str">
        <f>B622&amp;A622</f>
        <v>付款单228</v>
      </c>
    </row>
    <row r="623" spans="1:17">
      <c r="A623" s="4">
        <v>228</v>
      </c>
      <c r="B623" s="4" t="s">
        <v>18</v>
      </c>
      <c r="C623" s="4" t="s">
        <v>27</v>
      </c>
      <c r="D623" s="4" t="s">
        <v>19</v>
      </c>
      <c r="F623" s="4" t="s">
        <v>373</v>
      </c>
      <c r="G623" s="4" t="s">
        <v>373</v>
      </c>
      <c r="H623" s="6">
        <v>45016.161122685182</v>
      </c>
      <c r="I623" s="4">
        <v>0</v>
      </c>
      <c r="J623" s="4">
        <v>0</v>
      </c>
      <c r="K623" s="4">
        <v>0</v>
      </c>
      <c r="L623" s="4">
        <v>15.97</v>
      </c>
      <c r="M623" s="4">
        <v>-157391.71999999991</v>
      </c>
      <c r="N623" s="4">
        <v>1</v>
      </c>
      <c r="O623" s="4">
        <v>0</v>
      </c>
      <c r="P623" s="4" t="s">
        <v>1070</v>
      </c>
      <c r="Q623" s="4" t="str">
        <f>B623&amp;A623</f>
        <v>付款单228</v>
      </c>
    </row>
    <row r="624" spans="1:17">
      <c r="A624" s="4">
        <v>479</v>
      </c>
      <c r="B624" s="4" t="s">
        <v>26</v>
      </c>
      <c r="C624" s="4" t="s">
        <v>27</v>
      </c>
      <c r="D624" s="4" t="s">
        <v>19</v>
      </c>
      <c r="F624" s="4" t="s">
        <v>50</v>
      </c>
      <c r="G624" s="4" t="s">
        <v>342</v>
      </c>
      <c r="H624" s="6">
        <v>45016.245046296302</v>
      </c>
      <c r="I624" s="4">
        <v>104012.5</v>
      </c>
      <c r="J624" s="4">
        <v>104012.5</v>
      </c>
      <c r="K624" s="4">
        <v>0</v>
      </c>
      <c r="L624" s="4">
        <v>0</v>
      </c>
      <c r="M624" s="4">
        <v>-53379.219999999943</v>
      </c>
      <c r="N624" s="4">
        <v>1</v>
      </c>
      <c r="O624" s="4" t="b">
        <v>1</v>
      </c>
      <c r="P624" s="4" t="s">
        <v>20</v>
      </c>
      <c r="Q624" s="4" t="str">
        <f>B624&amp;A624</f>
        <v>收款单479</v>
      </c>
    </row>
    <row r="625" spans="1:17">
      <c r="A625" s="4">
        <v>479</v>
      </c>
      <c r="B625" s="4" t="s">
        <v>26</v>
      </c>
      <c r="C625" s="4" t="s">
        <v>27</v>
      </c>
      <c r="D625" s="4" t="s">
        <v>19</v>
      </c>
      <c r="F625" s="4" t="s">
        <v>168</v>
      </c>
      <c r="G625" s="4" t="s">
        <v>169</v>
      </c>
      <c r="H625" s="6">
        <v>45016.245046296302</v>
      </c>
      <c r="I625" s="4">
        <v>0</v>
      </c>
      <c r="J625" s="4">
        <v>0</v>
      </c>
      <c r="K625" s="4">
        <v>5200.63</v>
      </c>
      <c r="L625" s="4">
        <v>5200.63</v>
      </c>
      <c r="M625" s="4">
        <v>-58579.84999999994</v>
      </c>
      <c r="N625" s="4">
        <v>1</v>
      </c>
      <c r="O625" s="4" t="b">
        <v>1</v>
      </c>
      <c r="P625" s="4" t="s">
        <v>20</v>
      </c>
      <c r="Q625" s="4" t="str">
        <f>B625&amp;A625</f>
        <v>收款单479</v>
      </c>
    </row>
    <row r="626" spans="1:17">
      <c r="A626" s="4">
        <v>479</v>
      </c>
      <c r="B626" s="4" t="s">
        <v>26</v>
      </c>
      <c r="C626" s="4" t="s">
        <v>27</v>
      </c>
      <c r="D626" s="4" t="s">
        <v>19</v>
      </c>
      <c r="F626" s="4" t="s">
        <v>40</v>
      </c>
      <c r="G626" s="4" t="s">
        <v>170</v>
      </c>
      <c r="H626" s="6">
        <v>45016.245046296302</v>
      </c>
      <c r="I626" s="4">
        <v>353892</v>
      </c>
      <c r="J626" s="4">
        <v>353892</v>
      </c>
      <c r="K626" s="4">
        <v>0</v>
      </c>
      <c r="L626" s="4">
        <v>0</v>
      </c>
      <c r="M626" s="4">
        <v>295312.15000000008</v>
      </c>
      <c r="N626" s="4">
        <v>1</v>
      </c>
      <c r="O626" s="4" t="b">
        <v>1</v>
      </c>
      <c r="P626" s="4" t="s">
        <v>20</v>
      </c>
      <c r="Q626" s="4" t="str">
        <f>B626&amp;A626</f>
        <v>收款单479</v>
      </c>
    </row>
    <row r="627" spans="1:17">
      <c r="A627" s="4">
        <v>479</v>
      </c>
      <c r="B627" s="4" t="s">
        <v>26</v>
      </c>
      <c r="C627" s="4" t="s">
        <v>27</v>
      </c>
      <c r="D627" s="4" t="s">
        <v>19</v>
      </c>
      <c r="F627" s="4" t="s">
        <v>40</v>
      </c>
      <c r="G627" s="4" t="s">
        <v>171</v>
      </c>
      <c r="H627" s="6">
        <v>45016.245046296302</v>
      </c>
      <c r="I627" s="4">
        <v>52449.5</v>
      </c>
      <c r="J627" s="4">
        <v>52449.5</v>
      </c>
      <c r="K627" s="4">
        <v>0</v>
      </c>
      <c r="L627" s="4">
        <v>0</v>
      </c>
      <c r="M627" s="4">
        <v>347761.65000000008</v>
      </c>
      <c r="N627" s="4">
        <v>1</v>
      </c>
      <c r="O627" s="4" t="b">
        <v>1</v>
      </c>
      <c r="P627" s="4" t="s">
        <v>20</v>
      </c>
      <c r="Q627" s="4" t="str">
        <f>B627&amp;A627</f>
        <v>收款单479</v>
      </c>
    </row>
    <row r="628" spans="1:17">
      <c r="A628" s="4">
        <v>479</v>
      </c>
      <c r="B628" s="4" t="s">
        <v>26</v>
      </c>
      <c r="C628" s="4" t="s">
        <v>27</v>
      </c>
      <c r="D628" s="4" t="s">
        <v>19</v>
      </c>
      <c r="F628" s="4" t="s">
        <v>40</v>
      </c>
      <c r="G628" s="4" t="s">
        <v>172</v>
      </c>
      <c r="H628" s="6">
        <v>45016.245046296302</v>
      </c>
      <c r="I628" s="4">
        <v>0</v>
      </c>
      <c r="J628" s="4">
        <v>0</v>
      </c>
      <c r="K628" s="4">
        <v>239032.2</v>
      </c>
      <c r="L628" s="4">
        <v>239032.2</v>
      </c>
      <c r="M628" s="4">
        <v>108729.4500000001</v>
      </c>
      <c r="N628" s="4">
        <v>1</v>
      </c>
      <c r="O628" s="4" t="b">
        <v>1</v>
      </c>
      <c r="P628" s="4" t="s">
        <v>20</v>
      </c>
      <c r="Q628" s="4" t="str">
        <f>B628&amp;A628</f>
        <v>收款单479</v>
      </c>
    </row>
    <row r="629" spans="1:17">
      <c r="A629" s="4">
        <v>479</v>
      </c>
      <c r="B629" s="4" t="s">
        <v>26</v>
      </c>
      <c r="C629" s="4" t="s">
        <v>27</v>
      </c>
      <c r="D629" s="4" t="s">
        <v>19</v>
      </c>
      <c r="F629" s="4" t="s">
        <v>40</v>
      </c>
      <c r="G629" s="4" t="s">
        <v>173</v>
      </c>
      <c r="H629" s="6">
        <v>45016.245046296302</v>
      </c>
      <c r="I629" s="4">
        <v>0</v>
      </c>
      <c r="J629" s="4">
        <v>0</v>
      </c>
      <c r="K629" s="4">
        <v>50872.5</v>
      </c>
      <c r="L629" s="4">
        <v>50872.5</v>
      </c>
      <c r="M629" s="4">
        <v>57856.95000000007</v>
      </c>
      <c r="N629" s="4">
        <v>1</v>
      </c>
      <c r="O629" s="4" t="b">
        <v>1</v>
      </c>
      <c r="P629" s="4" t="s">
        <v>20</v>
      </c>
      <c r="Q629" s="4" t="str">
        <f>B629&amp;A629</f>
        <v>收款单479</v>
      </c>
    </row>
    <row r="630" spans="1:17">
      <c r="A630" s="4">
        <v>479</v>
      </c>
      <c r="B630" s="4" t="s">
        <v>26</v>
      </c>
      <c r="C630" s="4" t="s">
        <v>27</v>
      </c>
      <c r="D630" s="4" t="s">
        <v>19</v>
      </c>
      <c r="F630" s="4" t="s">
        <v>68</v>
      </c>
      <c r="G630" s="4" t="s">
        <v>174</v>
      </c>
      <c r="H630" s="6">
        <v>45016.245046296302</v>
      </c>
      <c r="I630" s="4">
        <v>774.25</v>
      </c>
      <c r="J630" s="4">
        <v>774.25</v>
      </c>
      <c r="K630" s="4">
        <v>0</v>
      </c>
      <c r="L630" s="4">
        <v>0</v>
      </c>
      <c r="M630" s="4">
        <v>58631.20000000007</v>
      </c>
      <c r="N630" s="4">
        <v>1</v>
      </c>
      <c r="O630" s="4" t="b">
        <v>1</v>
      </c>
      <c r="P630" s="4" t="s">
        <v>20</v>
      </c>
      <c r="Q630" s="4" t="str">
        <f>B630&amp;A630</f>
        <v>收款单479</v>
      </c>
    </row>
    <row r="631" spans="1:17">
      <c r="A631" s="4">
        <v>479</v>
      </c>
      <c r="B631" s="4" t="s">
        <v>26</v>
      </c>
      <c r="C631" s="4" t="s">
        <v>27</v>
      </c>
      <c r="D631" s="4" t="s">
        <v>19</v>
      </c>
      <c r="F631" s="4" t="s">
        <v>99</v>
      </c>
      <c r="G631" s="4" t="s">
        <v>175</v>
      </c>
      <c r="H631" s="6">
        <v>45016.245046296302</v>
      </c>
      <c r="I631" s="4">
        <v>3500</v>
      </c>
      <c r="J631" s="4">
        <v>3500</v>
      </c>
      <c r="K631" s="4">
        <v>0</v>
      </c>
      <c r="L631" s="4">
        <v>0</v>
      </c>
      <c r="M631" s="4">
        <v>62131.20000000007</v>
      </c>
      <c r="N631" s="4">
        <v>1</v>
      </c>
      <c r="O631" s="4" t="b">
        <v>1</v>
      </c>
      <c r="P631" s="4" t="s">
        <v>20</v>
      </c>
      <c r="Q631" s="4" t="str">
        <f>B631&amp;A631</f>
        <v>收款单479</v>
      </c>
    </row>
    <row r="632" spans="1:17">
      <c r="A632" s="4">
        <v>479</v>
      </c>
      <c r="B632" s="4" t="s">
        <v>26</v>
      </c>
      <c r="C632" s="4" t="s">
        <v>27</v>
      </c>
      <c r="D632" s="4" t="s">
        <v>19</v>
      </c>
      <c r="F632" s="4" t="s">
        <v>144</v>
      </c>
      <c r="G632" s="4" t="s">
        <v>343</v>
      </c>
      <c r="H632" s="6">
        <v>45016.245046296302</v>
      </c>
      <c r="I632" s="4">
        <v>0</v>
      </c>
      <c r="J632" s="4">
        <v>0</v>
      </c>
      <c r="K632" s="4">
        <v>250</v>
      </c>
      <c r="L632" s="4">
        <v>250</v>
      </c>
      <c r="M632" s="4">
        <v>61881.20000000007</v>
      </c>
      <c r="N632" s="4">
        <v>1</v>
      </c>
      <c r="O632" s="4" t="b">
        <v>1</v>
      </c>
      <c r="P632" s="4" t="s">
        <v>20</v>
      </c>
      <c r="Q632" s="4" t="str">
        <f>B632&amp;A632</f>
        <v>收款单479</v>
      </c>
    </row>
    <row r="633" spans="1:17">
      <c r="A633" s="4">
        <v>479</v>
      </c>
      <c r="B633" s="4" t="s">
        <v>26</v>
      </c>
      <c r="C633" s="4" t="s">
        <v>27</v>
      </c>
      <c r="D633" s="4" t="s">
        <v>19</v>
      </c>
      <c r="F633" s="4" t="s">
        <v>177</v>
      </c>
      <c r="G633" s="4" t="s">
        <v>344</v>
      </c>
      <c r="H633" s="6">
        <v>45016.245046296302</v>
      </c>
      <c r="I633" s="4">
        <v>0</v>
      </c>
      <c r="J633" s="4">
        <v>0</v>
      </c>
      <c r="K633" s="4">
        <v>340.45</v>
      </c>
      <c r="L633" s="4">
        <v>340.45</v>
      </c>
      <c r="M633" s="4">
        <v>61540.750000000073</v>
      </c>
      <c r="N633" s="4">
        <v>1</v>
      </c>
      <c r="O633" s="4" t="b">
        <v>1</v>
      </c>
      <c r="P633" s="4" t="s">
        <v>20</v>
      </c>
      <c r="Q633" s="4" t="str">
        <f>B633&amp;A633</f>
        <v>收款单479</v>
      </c>
    </row>
    <row r="634" spans="1:17">
      <c r="A634" s="4">
        <v>479</v>
      </c>
      <c r="B634" s="4" t="s">
        <v>26</v>
      </c>
      <c r="C634" s="4" t="s">
        <v>27</v>
      </c>
      <c r="D634" s="4" t="s">
        <v>19</v>
      </c>
      <c r="F634" s="4" t="s">
        <v>177</v>
      </c>
      <c r="G634" s="4" t="s">
        <v>345</v>
      </c>
      <c r="H634" s="6">
        <v>45016.245046296302</v>
      </c>
      <c r="I634" s="4">
        <v>0</v>
      </c>
      <c r="J634" s="4">
        <v>0</v>
      </c>
      <c r="K634" s="4">
        <v>148.38999999999999</v>
      </c>
      <c r="L634" s="4">
        <v>148.38999999999999</v>
      </c>
      <c r="M634" s="4">
        <v>61392.360000000073</v>
      </c>
      <c r="N634" s="4">
        <v>1</v>
      </c>
      <c r="O634" s="4" t="b">
        <v>1</v>
      </c>
      <c r="P634" s="4" t="s">
        <v>20</v>
      </c>
      <c r="Q634" s="4" t="str">
        <f>B634&amp;A634</f>
        <v>收款单479</v>
      </c>
    </row>
    <row r="635" spans="1:17">
      <c r="A635" s="4">
        <v>479</v>
      </c>
      <c r="B635" s="4" t="s">
        <v>26</v>
      </c>
      <c r="C635" s="4" t="s">
        <v>27</v>
      </c>
      <c r="D635" s="4" t="s">
        <v>19</v>
      </c>
      <c r="F635" s="4" t="s">
        <v>177</v>
      </c>
      <c r="G635" s="4" t="s">
        <v>346</v>
      </c>
      <c r="H635" s="6">
        <v>45016.245046296302</v>
      </c>
      <c r="I635" s="4">
        <v>0</v>
      </c>
      <c r="J635" s="4">
        <v>0</v>
      </c>
      <c r="K635" s="4">
        <v>6.1</v>
      </c>
      <c r="L635" s="4">
        <v>6.1</v>
      </c>
      <c r="M635" s="4">
        <v>61386.260000000068</v>
      </c>
      <c r="N635" s="4">
        <v>1</v>
      </c>
      <c r="O635" s="4" t="b">
        <v>1</v>
      </c>
      <c r="P635" s="4" t="s">
        <v>20</v>
      </c>
      <c r="Q635" s="4" t="str">
        <f>B635&amp;A635</f>
        <v>收款单479</v>
      </c>
    </row>
    <row r="636" spans="1:17">
      <c r="A636" s="4">
        <v>479</v>
      </c>
      <c r="B636" s="4" t="s">
        <v>26</v>
      </c>
      <c r="C636" s="4" t="s">
        <v>27</v>
      </c>
      <c r="D636" s="4" t="s">
        <v>19</v>
      </c>
      <c r="F636" s="4" t="s">
        <v>50</v>
      </c>
      <c r="G636" s="4" t="s">
        <v>183</v>
      </c>
      <c r="H636" s="6">
        <v>45016.245046296302</v>
      </c>
      <c r="I636" s="4">
        <v>0</v>
      </c>
      <c r="J636" s="4">
        <v>0</v>
      </c>
      <c r="K636" s="4">
        <v>155032.60999999999</v>
      </c>
      <c r="L636" s="4">
        <v>155032.60999999999</v>
      </c>
      <c r="M636" s="4">
        <v>-93646.349999999919</v>
      </c>
      <c r="N636" s="4">
        <v>1</v>
      </c>
      <c r="O636" s="4" t="b">
        <v>1</v>
      </c>
      <c r="P636" s="4" t="s">
        <v>20</v>
      </c>
      <c r="Q636" s="4" t="str">
        <f>B636&amp;A636</f>
        <v>收款单479</v>
      </c>
    </row>
    <row r="637" spans="1:17">
      <c r="A637" s="4">
        <v>479</v>
      </c>
      <c r="B637" s="4" t="s">
        <v>26</v>
      </c>
      <c r="C637" s="4" t="s">
        <v>27</v>
      </c>
      <c r="D637" s="4" t="s">
        <v>19</v>
      </c>
      <c r="F637" s="4" t="s">
        <v>50</v>
      </c>
      <c r="G637" s="4" t="s">
        <v>184</v>
      </c>
      <c r="H637" s="6">
        <v>45016.245046296302</v>
      </c>
      <c r="I637" s="4">
        <v>0</v>
      </c>
      <c r="J637" s="4">
        <v>0</v>
      </c>
      <c r="K637" s="4">
        <v>25372.26</v>
      </c>
      <c r="L637" s="4">
        <v>25372.26</v>
      </c>
      <c r="M637" s="4">
        <v>-119018.6099999999</v>
      </c>
      <c r="N637" s="4">
        <v>1</v>
      </c>
      <c r="O637" s="4" t="b">
        <v>1</v>
      </c>
      <c r="P637" s="4" t="s">
        <v>20</v>
      </c>
      <c r="Q637" s="4" t="str">
        <f>B637&amp;A637</f>
        <v>收款单479</v>
      </c>
    </row>
    <row r="638" spans="1:17">
      <c r="A638" s="4">
        <v>479</v>
      </c>
      <c r="B638" s="4" t="s">
        <v>26</v>
      </c>
      <c r="C638" s="4" t="s">
        <v>27</v>
      </c>
      <c r="D638" s="4" t="s">
        <v>19</v>
      </c>
      <c r="F638" s="4" t="s">
        <v>50</v>
      </c>
      <c r="G638" s="4" t="s">
        <v>185</v>
      </c>
      <c r="H638" s="6">
        <v>45016.245046296302</v>
      </c>
      <c r="I638" s="4">
        <v>0</v>
      </c>
      <c r="J638" s="4">
        <v>0</v>
      </c>
      <c r="K638" s="4">
        <v>11646.12</v>
      </c>
      <c r="L638" s="4">
        <v>11646.12</v>
      </c>
      <c r="M638" s="4">
        <v>-130664.72999999989</v>
      </c>
      <c r="N638" s="4">
        <v>1</v>
      </c>
      <c r="O638" s="4" t="b">
        <v>1</v>
      </c>
      <c r="P638" s="4" t="s">
        <v>20</v>
      </c>
      <c r="Q638" s="4" t="str">
        <f>B638&amp;A638</f>
        <v>收款单479</v>
      </c>
    </row>
    <row r="639" spans="1:17">
      <c r="A639" s="4">
        <v>479</v>
      </c>
      <c r="B639" s="4" t="s">
        <v>26</v>
      </c>
      <c r="C639" s="4" t="s">
        <v>27</v>
      </c>
      <c r="D639" s="4" t="s">
        <v>19</v>
      </c>
      <c r="F639" s="4" t="s">
        <v>50</v>
      </c>
      <c r="G639" s="4" t="s">
        <v>186</v>
      </c>
      <c r="H639" s="6">
        <v>45016.245046296302</v>
      </c>
      <c r="I639" s="4">
        <v>0</v>
      </c>
      <c r="J639" s="4">
        <v>0</v>
      </c>
      <c r="K639" s="4">
        <v>18064.580000000002</v>
      </c>
      <c r="L639" s="4">
        <v>18064.580000000002</v>
      </c>
      <c r="M639" s="4">
        <v>-148729.30999999991</v>
      </c>
      <c r="N639" s="4">
        <v>1</v>
      </c>
      <c r="O639" s="4" t="b">
        <v>1</v>
      </c>
      <c r="P639" s="4" t="s">
        <v>20</v>
      </c>
      <c r="Q639" s="4" t="str">
        <f>B639&amp;A639</f>
        <v>收款单479</v>
      </c>
    </row>
    <row r="640" spans="1:17">
      <c r="A640" s="4">
        <v>479</v>
      </c>
      <c r="B640" s="4" t="s">
        <v>26</v>
      </c>
      <c r="C640" s="4" t="s">
        <v>27</v>
      </c>
      <c r="D640" s="4" t="s">
        <v>19</v>
      </c>
      <c r="F640" s="4" t="s">
        <v>177</v>
      </c>
      <c r="G640" s="4" t="s">
        <v>73</v>
      </c>
      <c r="H640" s="6">
        <v>45016.245046296302</v>
      </c>
      <c r="I640" s="4">
        <v>0</v>
      </c>
      <c r="J640" s="4">
        <v>0</v>
      </c>
      <c r="K640" s="4">
        <v>1.91</v>
      </c>
      <c r="L640" s="4">
        <v>1.91</v>
      </c>
      <c r="M640" s="4">
        <v>-148731.21999999991</v>
      </c>
      <c r="N640" s="4">
        <v>1</v>
      </c>
      <c r="O640" s="4" t="b">
        <v>1</v>
      </c>
      <c r="P640" s="4" t="s">
        <v>20</v>
      </c>
      <c r="Q640" s="4" t="str">
        <f>B640&amp;A640</f>
        <v>收款单479</v>
      </c>
    </row>
    <row r="641" spans="1:17">
      <c r="A641" s="4">
        <v>434</v>
      </c>
      <c r="B641" s="4" t="s">
        <v>18</v>
      </c>
      <c r="C641" s="4" t="s">
        <v>27</v>
      </c>
      <c r="D641" s="4" t="s">
        <v>19</v>
      </c>
      <c r="F641" s="4" t="s">
        <v>314</v>
      </c>
      <c r="G641" s="4" t="s">
        <v>315</v>
      </c>
      <c r="H641" s="6">
        <v>45016.264548611107</v>
      </c>
      <c r="I641" s="4">
        <v>0</v>
      </c>
      <c r="J641" s="4">
        <v>0</v>
      </c>
      <c r="K641" s="4">
        <v>2742.64</v>
      </c>
      <c r="L641" s="4">
        <v>2742.64</v>
      </c>
      <c r="M641" s="4">
        <v>-151473.8599999999</v>
      </c>
      <c r="N641" s="4">
        <v>1</v>
      </c>
      <c r="O641" s="4" t="b">
        <v>1</v>
      </c>
      <c r="P641" s="4" t="s">
        <v>20</v>
      </c>
      <c r="Q641" s="4" t="str">
        <f>B641&amp;A641</f>
        <v>付款单434</v>
      </c>
    </row>
    <row r="642" spans="1:17">
      <c r="A642" s="4">
        <v>434</v>
      </c>
      <c r="B642" s="4" t="s">
        <v>18</v>
      </c>
      <c r="C642" s="4" t="s">
        <v>27</v>
      </c>
      <c r="D642" s="4" t="s">
        <v>19</v>
      </c>
      <c r="F642" s="4" t="s">
        <v>52</v>
      </c>
      <c r="G642" s="4" t="s">
        <v>316</v>
      </c>
      <c r="H642" s="6">
        <v>45016.264548611107</v>
      </c>
      <c r="I642" s="4">
        <v>102.85</v>
      </c>
      <c r="J642" s="4">
        <v>102.85</v>
      </c>
      <c r="K642" s="4">
        <v>0</v>
      </c>
      <c r="L642" s="4">
        <v>0</v>
      </c>
      <c r="M642" s="4">
        <v>-151371.00999999989</v>
      </c>
      <c r="N642" s="4">
        <v>1</v>
      </c>
      <c r="O642" s="4" t="b">
        <v>1</v>
      </c>
      <c r="P642" s="4" t="s">
        <v>20</v>
      </c>
      <c r="Q642" s="4" t="str">
        <f>B642&amp;A642</f>
        <v>付款单434</v>
      </c>
    </row>
    <row r="643" spans="1:17">
      <c r="A643" s="4">
        <v>434</v>
      </c>
      <c r="B643" s="4" t="s">
        <v>18</v>
      </c>
      <c r="C643" s="4" t="s">
        <v>27</v>
      </c>
      <c r="D643" s="4" t="s">
        <v>19</v>
      </c>
      <c r="F643" s="4" t="s">
        <v>373</v>
      </c>
      <c r="G643" s="4" t="s">
        <v>373</v>
      </c>
      <c r="H643" s="6">
        <v>45016.264548611107</v>
      </c>
      <c r="I643" s="4">
        <v>0</v>
      </c>
      <c r="J643" s="4">
        <v>0</v>
      </c>
      <c r="K643" s="4">
        <v>0</v>
      </c>
      <c r="L643" s="4">
        <v>15.96</v>
      </c>
      <c r="M643" s="4">
        <v>-151386.96999999991</v>
      </c>
      <c r="N643" s="4">
        <v>1</v>
      </c>
      <c r="O643" s="4">
        <v>0</v>
      </c>
      <c r="P643" s="4" t="s">
        <v>1070</v>
      </c>
      <c r="Q643" s="4" t="str">
        <f>B643&amp;A643</f>
        <v>付款单434</v>
      </c>
    </row>
    <row r="644" spans="1:17">
      <c r="A644" s="4">
        <v>330</v>
      </c>
      <c r="B644" s="4" t="s">
        <v>18</v>
      </c>
      <c r="C644" s="4" t="s">
        <v>27</v>
      </c>
      <c r="D644" s="4" t="s">
        <v>19</v>
      </c>
      <c r="F644" s="4" t="s">
        <v>86</v>
      </c>
      <c r="G644" s="4" t="s">
        <v>258</v>
      </c>
      <c r="H644" s="6">
        <v>45016.280347222222</v>
      </c>
      <c r="I644" s="4">
        <v>0</v>
      </c>
      <c r="J644" s="4">
        <v>0</v>
      </c>
      <c r="K644" s="4">
        <v>28490.02</v>
      </c>
      <c r="L644" s="4">
        <v>28490.02</v>
      </c>
      <c r="M644" s="4">
        <v>-179876.9899999999</v>
      </c>
      <c r="N644" s="4">
        <v>1</v>
      </c>
      <c r="O644" s="4" t="b">
        <v>1</v>
      </c>
      <c r="P644" s="4" t="s">
        <v>20</v>
      </c>
      <c r="Q644" s="4" t="str">
        <f>B644&amp;A644</f>
        <v>付款单330</v>
      </c>
    </row>
    <row r="645" spans="1:17">
      <c r="A645" s="4">
        <v>234</v>
      </c>
      <c r="B645" s="4" t="s">
        <v>18</v>
      </c>
      <c r="C645" s="4" t="s">
        <v>27</v>
      </c>
      <c r="D645" s="4" t="s">
        <v>19</v>
      </c>
      <c r="F645" s="4" t="s">
        <v>86</v>
      </c>
      <c r="G645" s="4" t="s">
        <v>217</v>
      </c>
      <c r="H645" s="6">
        <v>45016.280810185177</v>
      </c>
      <c r="I645" s="4">
        <v>0</v>
      </c>
      <c r="J645" s="4">
        <v>0</v>
      </c>
      <c r="K645" s="4">
        <v>12003.91</v>
      </c>
      <c r="L645" s="4">
        <v>12003.91</v>
      </c>
      <c r="M645" s="4">
        <v>-191880.89999999991</v>
      </c>
      <c r="N645" s="4">
        <v>1</v>
      </c>
      <c r="O645" s="4" t="b">
        <v>1</v>
      </c>
      <c r="P645" s="4" t="s">
        <v>20</v>
      </c>
      <c r="Q645" s="4" t="str">
        <f>B645&amp;A645</f>
        <v>付款单234</v>
      </c>
    </row>
    <row r="646" spans="1:17">
      <c r="A646" s="4">
        <v>386</v>
      </c>
      <c r="B646" s="4" t="s">
        <v>18</v>
      </c>
      <c r="C646" s="4" t="s">
        <v>27</v>
      </c>
      <c r="D646" s="4" t="s">
        <v>19</v>
      </c>
      <c r="F646" s="4" t="s">
        <v>88</v>
      </c>
      <c r="G646" s="4" t="s">
        <v>287</v>
      </c>
      <c r="H646" s="6">
        <v>45016.382048611107</v>
      </c>
      <c r="I646" s="4">
        <v>0</v>
      </c>
      <c r="J646" s="4">
        <v>0</v>
      </c>
      <c r="K646" s="4">
        <v>13636</v>
      </c>
      <c r="L646" s="4">
        <v>13636</v>
      </c>
      <c r="M646" s="4">
        <v>-205516.89999999991</v>
      </c>
      <c r="N646" s="4">
        <v>1</v>
      </c>
      <c r="O646" s="4" t="b">
        <v>1</v>
      </c>
      <c r="P646" s="4" t="s">
        <v>20</v>
      </c>
      <c r="Q646" s="4" t="str">
        <f>B646&amp;A646</f>
        <v>付款单386</v>
      </c>
    </row>
    <row r="647" spans="1:17">
      <c r="A647" s="4">
        <v>386</v>
      </c>
      <c r="B647" s="4" t="s">
        <v>18</v>
      </c>
      <c r="C647" s="4" t="s">
        <v>27</v>
      </c>
      <c r="D647" s="4" t="s">
        <v>19</v>
      </c>
      <c r="F647" s="4" t="s">
        <v>88</v>
      </c>
      <c r="G647" s="4" t="s">
        <v>288</v>
      </c>
      <c r="H647" s="6">
        <v>45016.382048611107</v>
      </c>
      <c r="I647" s="4">
        <v>0</v>
      </c>
      <c r="J647" s="4">
        <v>0</v>
      </c>
      <c r="K647" s="4">
        <v>4544</v>
      </c>
      <c r="L647" s="4">
        <v>4544</v>
      </c>
      <c r="M647" s="4">
        <v>-210060.89999999991</v>
      </c>
      <c r="N647" s="4">
        <v>1</v>
      </c>
      <c r="O647" s="4" t="b">
        <v>1</v>
      </c>
      <c r="P647" s="4" t="s">
        <v>20</v>
      </c>
      <c r="Q647" s="4" t="str">
        <f>B647&amp;A647</f>
        <v>付款单386</v>
      </c>
    </row>
    <row r="648" spans="1:17">
      <c r="A648" s="4">
        <v>386</v>
      </c>
      <c r="B648" s="4" t="s">
        <v>18</v>
      </c>
      <c r="C648" s="4" t="s">
        <v>27</v>
      </c>
      <c r="D648" s="4" t="s">
        <v>19</v>
      </c>
      <c r="F648" s="4" t="s">
        <v>88</v>
      </c>
      <c r="G648" s="4" t="s">
        <v>261</v>
      </c>
      <c r="H648" s="6">
        <v>45016.382048611107</v>
      </c>
      <c r="I648" s="4">
        <v>0</v>
      </c>
      <c r="J648" s="4">
        <v>0</v>
      </c>
      <c r="K648" s="4">
        <v>300</v>
      </c>
      <c r="L648" s="4">
        <v>300</v>
      </c>
      <c r="M648" s="4">
        <v>-210360.89999999991</v>
      </c>
      <c r="N648" s="4">
        <v>1</v>
      </c>
      <c r="O648" s="4" t="b">
        <v>1</v>
      </c>
      <c r="P648" s="4" t="s">
        <v>20</v>
      </c>
      <c r="Q648" s="4" t="str">
        <f>B648&amp;A648</f>
        <v>付款单386</v>
      </c>
    </row>
    <row r="649" spans="1:17">
      <c r="A649" s="4">
        <v>386</v>
      </c>
      <c r="B649" s="4" t="s">
        <v>18</v>
      </c>
      <c r="C649" s="4" t="s">
        <v>27</v>
      </c>
      <c r="D649" s="4" t="s">
        <v>19</v>
      </c>
      <c r="F649" s="4" t="s">
        <v>373</v>
      </c>
      <c r="G649" s="4" t="s">
        <v>373</v>
      </c>
      <c r="H649" s="6">
        <v>45016.382048611107</v>
      </c>
      <c r="I649" s="4">
        <v>0</v>
      </c>
      <c r="J649" s="4">
        <v>0</v>
      </c>
      <c r="K649" s="4">
        <v>0</v>
      </c>
      <c r="L649" s="4">
        <v>15.96</v>
      </c>
      <c r="M649" s="4">
        <v>-210376.8599999999</v>
      </c>
      <c r="N649" s="4">
        <v>1</v>
      </c>
      <c r="O649" s="4">
        <v>0</v>
      </c>
      <c r="P649" s="4" t="s">
        <v>1070</v>
      </c>
      <c r="Q649" s="4" t="str">
        <f>B649&amp;A649</f>
        <v>付款单386</v>
      </c>
    </row>
    <row r="650" spans="1:17">
      <c r="A650" s="4">
        <v>538</v>
      </c>
      <c r="B650" s="4" t="s">
        <v>26</v>
      </c>
      <c r="C650" s="4" t="s">
        <v>27</v>
      </c>
      <c r="D650" s="4" t="s">
        <v>19</v>
      </c>
      <c r="F650" s="4" t="s">
        <v>50</v>
      </c>
      <c r="G650" s="4" t="s">
        <v>391</v>
      </c>
      <c r="H650" s="6">
        <v>45020.266689814824</v>
      </c>
      <c r="I650" s="4">
        <v>85898.09</v>
      </c>
      <c r="J650" s="4">
        <v>85898.09</v>
      </c>
      <c r="K650" s="4">
        <v>0</v>
      </c>
      <c r="L650" s="4">
        <v>0</v>
      </c>
      <c r="M650" s="4">
        <v>-124478.7699999999</v>
      </c>
      <c r="N650" s="4">
        <v>1</v>
      </c>
      <c r="O650" s="4" t="b">
        <v>1</v>
      </c>
      <c r="P650" s="4" t="s">
        <v>20</v>
      </c>
      <c r="Q650" s="4" t="str">
        <f>B650&amp;A650</f>
        <v>收款单538</v>
      </c>
    </row>
    <row r="651" spans="1:17">
      <c r="A651" s="4">
        <v>497</v>
      </c>
      <c r="B651" s="4" t="s">
        <v>26</v>
      </c>
      <c r="C651" s="4" t="s">
        <v>27</v>
      </c>
      <c r="D651" s="4" t="s">
        <v>19</v>
      </c>
      <c r="F651" s="4" t="s">
        <v>50</v>
      </c>
      <c r="G651" s="4" t="s">
        <v>148</v>
      </c>
      <c r="H651" s="6">
        <v>45022.237210648149</v>
      </c>
      <c r="I651" s="4">
        <v>9733.09</v>
      </c>
      <c r="J651" s="4">
        <v>9733.09</v>
      </c>
      <c r="K651" s="4">
        <v>0</v>
      </c>
      <c r="L651" s="4">
        <v>0</v>
      </c>
      <c r="M651" s="4">
        <v>-114745.67999999991</v>
      </c>
      <c r="N651" s="4">
        <v>1</v>
      </c>
      <c r="O651" s="4" t="b">
        <v>1</v>
      </c>
      <c r="P651" s="4" t="s">
        <v>20</v>
      </c>
      <c r="Q651" s="4" t="str">
        <f>B651&amp;A651</f>
        <v>收款单497</v>
      </c>
    </row>
    <row r="652" spans="1:17">
      <c r="A652" s="4">
        <v>495</v>
      </c>
      <c r="B652" s="4" t="s">
        <v>26</v>
      </c>
      <c r="C652" s="4" t="s">
        <v>27</v>
      </c>
      <c r="D652" s="4" t="s">
        <v>19</v>
      </c>
      <c r="F652" s="4" t="s">
        <v>260</v>
      </c>
      <c r="G652" s="4" t="s">
        <v>374</v>
      </c>
      <c r="H652" s="6">
        <v>45022.327928240738</v>
      </c>
      <c r="I652" s="4">
        <v>4783.2</v>
      </c>
      <c r="J652" s="4">
        <v>4783.2</v>
      </c>
      <c r="K652" s="4">
        <v>0</v>
      </c>
      <c r="L652" s="4">
        <v>0</v>
      </c>
      <c r="M652" s="4">
        <v>-109962.47999999989</v>
      </c>
      <c r="N652" s="4">
        <v>1</v>
      </c>
      <c r="O652" s="4" t="b">
        <v>1</v>
      </c>
      <c r="P652" s="4" t="s">
        <v>20</v>
      </c>
      <c r="Q652" s="4" t="str">
        <f>B652&amp;A652</f>
        <v>收款单495</v>
      </c>
    </row>
    <row r="653" spans="1:17">
      <c r="A653" s="4">
        <v>495</v>
      </c>
      <c r="B653" s="4" t="s">
        <v>26</v>
      </c>
      <c r="C653" s="4" t="s">
        <v>27</v>
      </c>
      <c r="D653" s="4" t="s">
        <v>19</v>
      </c>
      <c r="F653" s="4" t="s">
        <v>177</v>
      </c>
      <c r="G653" s="4" t="s">
        <v>73</v>
      </c>
      <c r="H653" s="6">
        <v>45022.327928240738</v>
      </c>
      <c r="I653" s="4">
        <v>-18.3</v>
      </c>
      <c r="J653" s="4">
        <v>-18.3</v>
      </c>
      <c r="K653" s="4">
        <v>0</v>
      </c>
      <c r="L653" s="4">
        <v>0</v>
      </c>
      <c r="M653" s="4">
        <v>-109980.7799999999</v>
      </c>
      <c r="N653" s="4">
        <v>1</v>
      </c>
      <c r="O653" s="4" t="b">
        <v>1</v>
      </c>
      <c r="P653" s="4" t="s">
        <v>20</v>
      </c>
      <c r="Q653" s="4" t="str">
        <f>B653&amp;A653</f>
        <v>收款单495</v>
      </c>
    </row>
    <row r="654" spans="1:17">
      <c r="A654" s="4">
        <v>320</v>
      </c>
      <c r="B654" s="4" t="s">
        <v>18</v>
      </c>
      <c r="C654" s="4" t="s">
        <v>27</v>
      </c>
      <c r="D654" s="4" t="s">
        <v>19</v>
      </c>
      <c r="F654" s="4" t="s">
        <v>86</v>
      </c>
      <c r="G654" s="4" t="s">
        <v>253</v>
      </c>
      <c r="H654" s="6">
        <v>45027.102268171293</v>
      </c>
      <c r="I654" s="4">
        <v>0</v>
      </c>
      <c r="J654" s="4">
        <v>0</v>
      </c>
      <c r="K654" s="4">
        <v>9827.7199999999993</v>
      </c>
      <c r="L654" s="4">
        <v>9827.7199999999993</v>
      </c>
      <c r="M654" s="4">
        <v>-119808.4999999999</v>
      </c>
      <c r="N654" s="4">
        <v>1</v>
      </c>
      <c r="O654" s="4" t="b">
        <v>1</v>
      </c>
      <c r="P654" s="4" t="s">
        <v>20</v>
      </c>
      <c r="Q654" s="4" t="str">
        <f>B654&amp;A654</f>
        <v>付款单320</v>
      </c>
    </row>
    <row r="655" spans="1:17">
      <c r="A655" s="4">
        <v>320</v>
      </c>
      <c r="B655" s="4" t="s">
        <v>18</v>
      </c>
      <c r="C655" s="4" t="s">
        <v>27</v>
      </c>
      <c r="D655" s="4" t="s">
        <v>19</v>
      </c>
      <c r="F655" s="4" t="s">
        <v>373</v>
      </c>
      <c r="G655" s="4" t="s">
        <v>373</v>
      </c>
      <c r="H655" s="6">
        <v>45027.102268171293</v>
      </c>
      <c r="I655" s="4">
        <v>0</v>
      </c>
      <c r="J655" s="4">
        <v>0</v>
      </c>
      <c r="K655" s="4">
        <v>0</v>
      </c>
      <c r="L655" s="4">
        <v>7.02</v>
      </c>
      <c r="M655" s="4">
        <v>-119815.5199999999</v>
      </c>
      <c r="N655" s="4">
        <v>1</v>
      </c>
      <c r="O655" s="4">
        <v>0</v>
      </c>
      <c r="P655" s="4" t="s">
        <v>1070</v>
      </c>
      <c r="Q655" s="4" t="str">
        <f>B655&amp;A655</f>
        <v>付款单320</v>
      </c>
    </row>
    <row r="656" spans="1:17">
      <c r="A656" s="4">
        <v>416</v>
      </c>
      <c r="B656" s="4" t="s">
        <v>18</v>
      </c>
      <c r="C656" s="4" t="s">
        <v>27</v>
      </c>
      <c r="D656" s="4" t="s">
        <v>19</v>
      </c>
      <c r="F656" s="4" t="s">
        <v>133</v>
      </c>
      <c r="G656" s="4" t="s">
        <v>304</v>
      </c>
      <c r="H656" s="6">
        <v>45027.102642361111</v>
      </c>
      <c r="I656" s="4">
        <v>0</v>
      </c>
      <c r="J656" s="4">
        <v>0</v>
      </c>
      <c r="K656" s="4">
        <v>2990</v>
      </c>
      <c r="L656" s="4">
        <v>2990</v>
      </c>
      <c r="M656" s="4">
        <v>-122805.5199999999</v>
      </c>
      <c r="N656" s="4">
        <v>1</v>
      </c>
      <c r="O656" s="4" t="b">
        <v>1</v>
      </c>
      <c r="P656" s="4" t="s">
        <v>20</v>
      </c>
      <c r="Q656" s="4" t="str">
        <f>B656&amp;A656</f>
        <v>付款单416</v>
      </c>
    </row>
    <row r="657" spans="1:17">
      <c r="A657" s="4">
        <v>416</v>
      </c>
      <c r="B657" s="4" t="s">
        <v>18</v>
      </c>
      <c r="C657" s="4" t="s">
        <v>27</v>
      </c>
      <c r="D657" s="4" t="s">
        <v>19</v>
      </c>
      <c r="F657" s="4" t="s">
        <v>373</v>
      </c>
      <c r="G657" s="4" t="s">
        <v>373</v>
      </c>
      <c r="H657" s="6">
        <v>45027.102642361111</v>
      </c>
      <c r="I657" s="4">
        <v>0</v>
      </c>
      <c r="J657" s="4">
        <v>0</v>
      </c>
      <c r="K657" s="4">
        <v>0</v>
      </c>
      <c r="L657" s="4">
        <v>7.02</v>
      </c>
      <c r="M657" s="4">
        <v>-122812.53999999991</v>
      </c>
      <c r="N657" s="4">
        <v>1</v>
      </c>
      <c r="O657" s="4">
        <v>0</v>
      </c>
      <c r="P657" s="4" t="s">
        <v>1070</v>
      </c>
      <c r="Q657" s="4" t="str">
        <f>B657&amp;A657</f>
        <v>付款单416</v>
      </c>
    </row>
    <row r="658" spans="1:17">
      <c r="A658" s="4">
        <v>500</v>
      </c>
      <c r="B658" s="4" t="s">
        <v>18</v>
      </c>
      <c r="C658" s="4" t="s">
        <v>27</v>
      </c>
      <c r="D658" s="4" t="s">
        <v>19</v>
      </c>
      <c r="F658" s="4" t="s">
        <v>212</v>
      </c>
      <c r="G658" s="4" t="s">
        <v>375</v>
      </c>
      <c r="H658" s="6">
        <v>45027.144930555558</v>
      </c>
      <c r="I658" s="4">
        <v>0</v>
      </c>
      <c r="J658" s="4">
        <v>0</v>
      </c>
      <c r="K658" s="4">
        <v>1425.81</v>
      </c>
      <c r="L658" s="4">
        <v>1425.81</v>
      </c>
      <c r="M658" s="4">
        <v>-124238.3499999999</v>
      </c>
      <c r="N658" s="4">
        <v>1</v>
      </c>
      <c r="O658" s="4" t="b">
        <v>1</v>
      </c>
      <c r="P658" s="4" t="s">
        <v>20</v>
      </c>
      <c r="Q658" s="4" t="str">
        <f>B658&amp;A658</f>
        <v>付款单500</v>
      </c>
    </row>
    <row r="659" spans="1:17">
      <c r="A659" s="4">
        <v>500</v>
      </c>
      <c r="B659" s="4" t="s">
        <v>18</v>
      </c>
      <c r="C659" s="4" t="s">
        <v>27</v>
      </c>
      <c r="D659" s="4" t="s">
        <v>19</v>
      </c>
      <c r="F659" s="4" t="s">
        <v>373</v>
      </c>
      <c r="G659" s="4" t="s">
        <v>373</v>
      </c>
      <c r="H659" s="6">
        <v>45027.144930555558</v>
      </c>
      <c r="I659" s="4">
        <v>0</v>
      </c>
      <c r="J659" s="4">
        <v>0</v>
      </c>
      <c r="K659" s="4">
        <v>0</v>
      </c>
      <c r="L659" s="4">
        <v>15.96</v>
      </c>
      <c r="M659" s="4">
        <v>-124254.3099999999</v>
      </c>
      <c r="N659" s="4">
        <v>1</v>
      </c>
      <c r="O659" s="4">
        <v>0</v>
      </c>
      <c r="P659" s="4" t="s">
        <v>1070</v>
      </c>
      <c r="Q659" s="4" t="str">
        <f>B659&amp;A659</f>
        <v>付款单500</v>
      </c>
    </row>
    <row r="660" spans="1:17">
      <c r="A660" s="4">
        <v>448</v>
      </c>
      <c r="B660" s="4" t="s">
        <v>18</v>
      </c>
      <c r="C660" s="4" t="s">
        <v>27</v>
      </c>
      <c r="D660" s="4" t="s">
        <v>19</v>
      </c>
      <c r="F660" s="4" t="s">
        <v>212</v>
      </c>
      <c r="G660" s="4" t="s">
        <v>327</v>
      </c>
      <c r="H660" s="6">
        <v>45027.154976851853</v>
      </c>
      <c r="I660" s="4">
        <v>0</v>
      </c>
      <c r="J660" s="4">
        <v>0</v>
      </c>
      <c r="K660" s="4">
        <v>1358</v>
      </c>
      <c r="L660" s="4">
        <v>1358</v>
      </c>
      <c r="M660" s="4">
        <v>-125612.3099999999</v>
      </c>
      <c r="N660" s="4">
        <v>1</v>
      </c>
      <c r="O660" s="4" t="b">
        <v>1</v>
      </c>
      <c r="P660" s="4" t="s">
        <v>20</v>
      </c>
      <c r="Q660" s="4" t="str">
        <f>B660&amp;A660</f>
        <v>付款单448</v>
      </c>
    </row>
    <row r="661" spans="1:17">
      <c r="A661" s="4">
        <v>448</v>
      </c>
      <c r="B661" s="4" t="s">
        <v>18</v>
      </c>
      <c r="C661" s="4" t="s">
        <v>27</v>
      </c>
      <c r="D661" s="4" t="s">
        <v>19</v>
      </c>
      <c r="F661" s="4" t="s">
        <v>212</v>
      </c>
      <c r="G661" s="4" t="s">
        <v>328</v>
      </c>
      <c r="H661" s="6">
        <v>45027.154976851853</v>
      </c>
      <c r="I661" s="4">
        <v>0</v>
      </c>
      <c r="J661" s="4">
        <v>0</v>
      </c>
      <c r="K661" s="4">
        <v>1092</v>
      </c>
      <c r="L661" s="4">
        <v>1092</v>
      </c>
      <c r="M661" s="4">
        <v>-126704.3099999999</v>
      </c>
      <c r="N661" s="4">
        <v>1</v>
      </c>
      <c r="O661" s="4" t="b">
        <v>1</v>
      </c>
      <c r="P661" s="4" t="s">
        <v>20</v>
      </c>
      <c r="Q661" s="4" t="str">
        <f>B661&amp;A661</f>
        <v>付款单448</v>
      </c>
    </row>
    <row r="662" spans="1:17">
      <c r="A662" s="4">
        <v>448</v>
      </c>
      <c r="B662" s="4" t="s">
        <v>18</v>
      </c>
      <c r="C662" s="4" t="s">
        <v>27</v>
      </c>
      <c r="D662" s="4" t="s">
        <v>19</v>
      </c>
      <c r="F662" s="4" t="s">
        <v>373</v>
      </c>
      <c r="G662" s="4" t="s">
        <v>373</v>
      </c>
      <c r="H662" s="6">
        <v>45027.154976851853</v>
      </c>
      <c r="I662" s="4">
        <v>0</v>
      </c>
      <c r="J662" s="4">
        <v>0</v>
      </c>
      <c r="K662" s="4">
        <v>0</v>
      </c>
      <c r="L662" s="4">
        <v>15.96</v>
      </c>
      <c r="M662" s="4">
        <v>-126720.2699999999</v>
      </c>
      <c r="N662" s="4">
        <v>1</v>
      </c>
      <c r="O662" s="4">
        <v>0</v>
      </c>
      <c r="P662" s="4" t="s">
        <v>1070</v>
      </c>
      <c r="Q662" s="4" t="str">
        <f>B662&amp;A662</f>
        <v>付款单448</v>
      </c>
    </row>
    <row r="663" spans="1:17">
      <c r="A663" s="4">
        <v>483</v>
      </c>
      <c r="B663" s="4" t="s">
        <v>18</v>
      </c>
      <c r="C663" s="4" t="s">
        <v>27</v>
      </c>
      <c r="D663" s="4" t="s">
        <v>19</v>
      </c>
      <c r="F663" s="4" t="s">
        <v>168</v>
      </c>
      <c r="G663" s="4" t="s">
        <v>347</v>
      </c>
      <c r="H663" s="6">
        <v>45027.1643287037</v>
      </c>
      <c r="I663" s="4">
        <v>0</v>
      </c>
      <c r="J663" s="4">
        <v>0</v>
      </c>
      <c r="K663" s="4">
        <v>1181.8800000000001</v>
      </c>
      <c r="L663" s="4">
        <v>1181.8800000000001</v>
      </c>
      <c r="M663" s="4">
        <v>-127902.14999999991</v>
      </c>
      <c r="N663" s="4">
        <v>1</v>
      </c>
      <c r="O663" s="4" t="b">
        <v>1</v>
      </c>
      <c r="P663" s="4" t="s">
        <v>20</v>
      </c>
      <c r="Q663" s="4" t="str">
        <f>B663&amp;A663</f>
        <v>付款单483</v>
      </c>
    </row>
    <row r="664" spans="1:17">
      <c r="A664" s="4">
        <v>483</v>
      </c>
      <c r="B664" s="4" t="s">
        <v>18</v>
      </c>
      <c r="C664" s="4" t="s">
        <v>27</v>
      </c>
      <c r="D664" s="4" t="s">
        <v>19</v>
      </c>
      <c r="F664" s="4" t="s">
        <v>168</v>
      </c>
      <c r="G664" s="4" t="s">
        <v>348</v>
      </c>
      <c r="H664" s="6">
        <v>45027.1643287037</v>
      </c>
      <c r="I664" s="4">
        <v>0</v>
      </c>
      <c r="J664" s="4">
        <v>0</v>
      </c>
      <c r="K664" s="4">
        <v>1181.8800000000001</v>
      </c>
      <c r="L664" s="4">
        <v>1181.8800000000001</v>
      </c>
      <c r="M664" s="4">
        <v>-129084.0299999999</v>
      </c>
      <c r="N664" s="4">
        <v>1</v>
      </c>
      <c r="O664" s="4" t="b">
        <v>1</v>
      </c>
      <c r="P664" s="4" t="s">
        <v>20</v>
      </c>
      <c r="Q664" s="4" t="str">
        <f>B664&amp;A664</f>
        <v>付款单483</v>
      </c>
    </row>
    <row r="665" spans="1:17">
      <c r="A665" s="4">
        <v>483</v>
      </c>
      <c r="B665" s="4" t="s">
        <v>18</v>
      </c>
      <c r="C665" s="4" t="s">
        <v>27</v>
      </c>
      <c r="D665" s="4" t="s">
        <v>19</v>
      </c>
      <c r="F665" s="4" t="s">
        <v>168</v>
      </c>
      <c r="G665" s="4" t="s">
        <v>349</v>
      </c>
      <c r="H665" s="6">
        <v>45027.1643287037</v>
      </c>
      <c r="I665" s="4">
        <v>0</v>
      </c>
      <c r="J665" s="4">
        <v>0</v>
      </c>
      <c r="K665" s="4">
        <v>1143.75</v>
      </c>
      <c r="L665" s="4">
        <v>1143.75</v>
      </c>
      <c r="M665" s="4">
        <v>-130227.7799999999</v>
      </c>
      <c r="N665" s="4">
        <v>1</v>
      </c>
      <c r="O665" s="4" t="b">
        <v>1</v>
      </c>
      <c r="P665" s="4" t="s">
        <v>20</v>
      </c>
      <c r="Q665" s="4" t="str">
        <f>B665&amp;A665</f>
        <v>付款单483</v>
      </c>
    </row>
    <row r="666" spans="1:17">
      <c r="A666" s="4">
        <v>483</v>
      </c>
      <c r="B666" s="4" t="s">
        <v>18</v>
      </c>
      <c r="C666" s="4" t="s">
        <v>27</v>
      </c>
      <c r="D666" s="4" t="s">
        <v>19</v>
      </c>
      <c r="F666" s="4" t="s">
        <v>168</v>
      </c>
      <c r="G666" s="4" t="s">
        <v>350</v>
      </c>
      <c r="H666" s="6">
        <v>45027.1643287037</v>
      </c>
      <c r="I666" s="4">
        <v>0</v>
      </c>
      <c r="J666" s="4">
        <v>0</v>
      </c>
      <c r="K666" s="4">
        <v>1181.8800000000001</v>
      </c>
      <c r="L666" s="4">
        <v>1181.8800000000001</v>
      </c>
      <c r="M666" s="4">
        <v>-131409.65999999989</v>
      </c>
      <c r="N666" s="4">
        <v>1</v>
      </c>
      <c r="O666" s="4" t="b">
        <v>1</v>
      </c>
      <c r="P666" s="4" t="s">
        <v>20</v>
      </c>
      <c r="Q666" s="4" t="str">
        <f>B666&amp;A666</f>
        <v>付款单483</v>
      </c>
    </row>
    <row r="667" spans="1:17">
      <c r="A667" s="4">
        <v>483</v>
      </c>
      <c r="B667" s="4" t="s">
        <v>18</v>
      </c>
      <c r="C667" s="4" t="s">
        <v>27</v>
      </c>
      <c r="D667" s="4" t="s">
        <v>19</v>
      </c>
      <c r="F667" s="4" t="s">
        <v>168</v>
      </c>
      <c r="G667" s="4" t="s">
        <v>351</v>
      </c>
      <c r="H667" s="6">
        <v>45027.1643287037</v>
      </c>
      <c r="I667" s="4">
        <v>0</v>
      </c>
      <c r="J667" s="4">
        <v>0</v>
      </c>
      <c r="K667" s="4">
        <v>1143.75</v>
      </c>
      <c r="L667" s="4">
        <v>1143.75</v>
      </c>
      <c r="M667" s="4">
        <v>-132553.40999999989</v>
      </c>
      <c r="N667" s="4">
        <v>1</v>
      </c>
      <c r="O667" s="4" t="b">
        <v>1</v>
      </c>
      <c r="P667" s="4" t="s">
        <v>20</v>
      </c>
      <c r="Q667" s="4" t="str">
        <f>B667&amp;A667</f>
        <v>付款单483</v>
      </c>
    </row>
    <row r="668" spans="1:17">
      <c r="A668" s="4">
        <v>483</v>
      </c>
      <c r="B668" s="4" t="s">
        <v>18</v>
      </c>
      <c r="C668" s="4" t="s">
        <v>27</v>
      </c>
      <c r="D668" s="4" t="s">
        <v>19</v>
      </c>
      <c r="F668" s="4" t="s">
        <v>168</v>
      </c>
      <c r="G668" s="4" t="s">
        <v>352</v>
      </c>
      <c r="H668" s="6">
        <v>45027.1643287037</v>
      </c>
      <c r="I668" s="4">
        <v>0</v>
      </c>
      <c r="J668" s="4">
        <v>0</v>
      </c>
      <c r="K668" s="4">
        <v>1181.8800000000001</v>
      </c>
      <c r="L668" s="4">
        <v>1181.8800000000001</v>
      </c>
      <c r="M668" s="4">
        <v>-133735.28999999989</v>
      </c>
      <c r="N668" s="4">
        <v>1</v>
      </c>
      <c r="O668" s="4" t="b">
        <v>1</v>
      </c>
      <c r="P668" s="4" t="s">
        <v>20</v>
      </c>
      <c r="Q668" s="4" t="str">
        <f>B668&amp;A668</f>
        <v>付款单483</v>
      </c>
    </row>
    <row r="669" spans="1:17">
      <c r="A669" s="4">
        <v>483</v>
      </c>
      <c r="B669" s="4" t="s">
        <v>18</v>
      </c>
      <c r="C669" s="4" t="s">
        <v>27</v>
      </c>
      <c r="D669" s="4" t="s">
        <v>19</v>
      </c>
      <c r="F669" s="4" t="s">
        <v>168</v>
      </c>
      <c r="G669" s="4" t="s">
        <v>353</v>
      </c>
      <c r="H669" s="6">
        <v>45027.1643287037</v>
      </c>
      <c r="I669" s="4">
        <v>0</v>
      </c>
      <c r="J669" s="4">
        <v>0</v>
      </c>
      <c r="K669" s="4">
        <v>1181.8800000000001</v>
      </c>
      <c r="L669" s="4">
        <v>1181.8800000000001</v>
      </c>
      <c r="M669" s="4">
        <v>-134917.17000000001</v>
      </c>
      <c r="N669" s="4">
        <v>1</v>
      </c>
      <c r="O669" s="4" t="b">
        <v>1</v>
      </c>
      <c r="P669" s="4" t="s">
        <v>20</v>
      </c>
      <c r="Q669" s="4" t="str">
        <f>B669&amp;A669</f>
        <v>付款单483</v>
      </c>
    </row>
    <row r="670" spans="1:17">
      <c r="A670" s="4">
        <v>483</v>
      </c>
      <c r="B670" s="4" t="s">
        <v>18</v>
      </c>
      <c r="C670" s="4" t="s">
        <v>27</v>
      </c>
      <c r="D670" s="4" t="s">
        <v>19</v>
      </c>
      <c r="F670" s="4" t="s">
        <v>168</v>
      </c>
      <c r="G670" s="4" t="s">
        <v>354</v>
      </c>
      <c r="H670" s="6">
        <v>45027.1643287037</v>
      </c>
      <c r="I670" s="4">
        <v>0</v>
      </c>
      <c r="J670" s="4">
        <v>0</v>
      </c>
      <c r="K670" s="4">
        <v>1067.5</v>
      </c>
      <c r="L670" s="4">
        <v>1067.5</v>
      </c>
      <c r="M670" s="4">
        <v>-135984.67000000001</v>
      </c>
      <c r="N670" s="4">
        <v>1</v>
      </c>
      <c r="O670" s="4" t="b">
        <v>1</v>
      </c>
      <c r="P670" s="4" t="s">
        <v>20</v>
      </c>
      <c r="Q670" s="4" t="str">
        <f>B670&amp;A670</f>
        <v>付款单483</v>
      </c>
    </row>
    <row r="671" spans="1:17">
      <c r="A671" s="4">
        <v>483</v>
      </c>
      <c r="B671" s="4" t="s">
        <v>18</v>
      </c>
      <c r="C671" s="4" t="s">
        <v>27</v>
      </c>
      <c r="D671" s="4" t="s">
        <v>19</v>
      </c>
      <c r="F671" s="4" t="s">
        <v>168</v>
      </c>
      <c r="G671" s="4" t="s">
        <v>355</v>
      </c>
      <c r="H671" s="6">
        <v>45027.1643287037</v>
      </c>
      <c r="I671" s="4">
        <v>0</v>
      </c>
      <c r="J671" s="4">
        <v>0</v>
      </c>
      <c r="K671" s="4">
        <v>1181.8800000000001</v>
      </c>
      <c r="L671" s="4">
        <v>1181.8800000000001</v>
      </c>
      <c r="M671" s="4">
        <v>-137166.54999999999</v>
      </c>
      <c r="N671" s="4">
        <v>1</v>
      </c>
      <c r="O671" s="4" t="b">
        <v>1</v>
      </c>
      <c r="P671" s="4" t="s">
        <v>20</v>
      </c>
      <c r="Q671" s="4" t="str">
        <f>B671&amp;A671</f>
        <v>付款单483</v>
      </c>
    </row>
    <row r="672" spans="1:17">
      <c r="A672" s="4">
        <v>483</v>
      </c>
      <c r="B672" s="4" t="s">
        <v>18</v>
      </c>
      <c r="C672" s="4" t="s">
        <v>27</v>
      </c>
      <c r="D672" s="4" t="s">
        <v>19</v>
      </c>
      <c r="F672" s="4" t="s">
        <v>373</v>
      </c>
      <c r="G672" s="4" t="s">
        <v>373</v>
      </c>
      <c r="H672" s="6">
        <v>45027.1643287037</v>
      </c>
      <c r="I672" s="4">
        <v>0</v>
      </c>
      <c r="J672" s="4">
        <v>0</v>
      </c>
      <c r="K672" s="4">
        <v>0</v>
      </c>
      <c r="L672" s="4">
        <v>15.96</v>
      </c>
      <c r="M672" s="4">
        <v>-137182.51</v>
      </c>
      <c r="N672" s="4">
        <v>1</v>
      </c>
      <c r="O672" s="4">
        <v>0</v>
      </c>
      <c r="P672" s="4" t="s">
        <v>1070</v>
      </c>
      <c r="Q672" s="4" t="str">
        <f>B672&amp;A672</f>
        <v>付款单483</v>
      </c>
    </row>
    <row r="673" spans="1:17">
      <c r="A673" s="4">
        <v>283</v>
      </c>
      <c r="B673" s="4" t="s">
        <v>18</v>
      </c>
      <c r="C673" s="4" t="s">
        <v>27</v>
      </c>
      <c r="D673" s="4" t="s">
        <v>19</v>
      </c>
      <c r="F673" s="4" t="s">
        <v>88</v>
      </c>
      <c r="G673" s="4" t="s">
        <v>239</v>
      </c>
      <c r="H673" s="6">
        <v>45027.266388888893</v>
      </c>
      <c r="I673" s="4">
        <v>0</v>
      </c>
      <c r="J673" s="4">
        <v>0</v>
      </c>
      <c r="K673" s="4">
        <v>380</v>
      </c>
      <c r="L673" s="4">
        <v>380</v>
      </c>
      <c r="M673" s="4">
        <v>-137562.51</v>
      </c>
      <c r="N673" s="4">
        <v>1</v>
      </c>
      <c r="O673" s="4" t="b">
        <v>1</v>
      </c>
      <c r="P673" s="4" t="s">
        <v>20</v>
      </c>
      <c r="Q673" s="4" t="str">
        <f>B673&amp;A673</f>
        <v>付款单283</v>
      </c>
    </row>
    <row r="674" spans="1:17">
      <c r="A674" s="4">
        <v>283</v>
      </c>
      <c r="B674" s="4" t="s">
        <v>18</v>
      </c>
      <c r="C674" s="4" t="s">
        <v>27</v>
      </c>
      <c r="D674" s="4" t="s">
        <v>19</v>
      </c>
      <c r="F674" s="4" t="s">
        <v>373</v>
      </c>
      <c r="G674" s="4" t="s">
        <v>373</v>
      </c>
      <c r="H674" s="6">
        <v>45027.266388888893</v>
      </c>
      <c r="I674" s="4">
        <v>0</v>
      </c>
      <c r="J674" s="4">
        <v>0</v>
      </c>
      <c r="K674" s="4">
        <v>0</v>
      </c>
      <c r="L674" s="4">
        <v>15.96</v>
      </c>
      <c r="M674" s="4">
        <v>-137578.46999999991</v>
      </c>
      <c r="N674" s="4">
        <v>1</v>
      </c>
      <c r="O674" s="4">
        <v>0</v>
      </c>
      <c r="P674" s="4" t="s">
        <v>1070</v>
      </c>
      <c r="Q674" s="4" t="str">
        <f>B674&amp;A674</f>
        <v>付款单283</v>
      </c>
    </row>
    <row r="675" spans="1:17">
      <c r="A675" s="4">
        <v>232</v>
      </c>
      <c r="B675" s="4" t="s">
        <v>18</v>
      </c>
      <c r="C675" s="4" t="s">
        <v>27</v>
      </c>
      <c r="D675" s="4" t="s">
        <v>19</v>
      </c>
      <c r="F675" s="4" t="s">
        <v>212</v>
      </c>
      <c r="G675" s="4" t="s">
        <v>216</v>
      </c>
      <c r="H675" s="6">
        <v>45027.283206018517</v>
      </c>
      <c r="I675" s="4">
        <v>0</v>
      </c>
      <c r="J675" s="4">
        <v>0</v>
      </c>
      <c r="K675" s="4">
        <v>3000</v>
      </c>
      <c r="L675" s="4">
        <v>3000</v>
      </c>
      <c r="M675" s="4">
        <v>-140578.46999999991</v>
      </c>
      <c r="N675" s="4">
        <v>1</v>
      </c>
      <c r="O675" s="4" t="b">
        <v>1</v>
      </c>
      <c r="P675" s="4" t="s">
        <v>20</v>
      </c>
      <c r="Q675" s="4" t="str">
        <f>B675&amp;A675</f>
        <v>付款单232</v>
      </c>
    </row>
    <row r="676" spans="1:17">
      <c r="A676" s="4">
        <v>232</v>
      </c>
      <c r="B676" s="4" t="s">
        <v>18</v>
      </c>
      <c r="C676" s="4" t="s">
        <v>27</v>
      </c>
      <c r="D676" s="4" t="s">
        <v>19</v>
      </c>
      <c r="F676" s="4" t="s">
        <v>373</v>
      </c>
      <c r="G676" s="4" t="s">
        <v>373</v>
      </c>
      <c r="H676" s="6">
        <v>45027.283206018517</v>
      </c>
      <c r="I676" s="4">
        <v>0</v>
      </c>
      <c r="J676" s="4">
        <v>0</v>
      </c>
      <c r="K676" s="4">
        <v>0</v>
      </c>
      <c r="L676" s="4">
        <v>12.77</v>
      </c>
      <c r="M676" s="4">
        <v>-140591.2399999999</v>
      </c>
      <c r="N676" s="4">
        <v>1</v>
      </c>
      <c r="O676" s="4">
        <v>0</v>
      </c>
      <c r="P676" s="4" t="s">
        <v>1070</v>
      </c>
      <c r="Q676" s="4" t="str">
        <f>B676&amp;A676</f>
        <v>付款单232</v>
      </c>
    </row>
    <row r="677" spans="1:17">
      <c r="A677" s="4">
        <v>240</v>
      </c>
      <c r="B677" s="4" t="s">
        <v>18</v>
      </c>
      <c r="C677" s="4" t="s">
        <v>27</v>
      </c>
      <c r="D677" s="4" t="s">
        <v>19</v>
      </c>
      <c r="F677" s="4" t="s">
        <v>86</v>
      </c>
      <c r="G677" s="4" t="s">
        <v>220</v>
      </c>
      <c r="H677" s="6">
        <v>45027.290162037039</v>
      </c>
      <c r="I677" s="4">
        <v>0</v>
      </c>
      <c r="J677" s="4">
        <v>0</v>
      </c>
      <c r="K677" s="4">
        <v>11690.2</v>
      </c>
      <c r="L677" s="4">
        <v>11690.2</v>
      </c>
      <c r="M677" s="4">
        <v>-152281.43999999989</v>
      </c>
      <c r="N677" s="4">
        <v>1</v>
      </c>
      <c r="O677" s="4" t="b">
        <v>1</v>
      </c>
      <c r="P677" s="4" t="s">
        <v>20</v>
      </c>
      <c r="Q677" s="4" t="str">
        <f>B677&amp;A677</f>
        <v>付款单240</v>
      </c>
    </row>
    <row r="678" spans="1:17">
      <c r="A678" s="4">
        <v>240</v>
      </c>
      <c r="B678" s="4" t="s">
        <v>18</v>
      </c>
      <c r="C678" s="4" t="s">
        <v>27</v>
      </c>
      <c r="D678" s="4" t="s">
        <v>19</v>
      </c>
      <c r="F678" s="4" t="s">
        <v>373</v>
      </c>
      <c r="G678" s="4" t="s">
        <v>373</v>
      </c>
      <c r="H678" s="6">
        <v>45027.290162037039</v>
      </c>
      <c r="I678" s="4">
        <v>0</v>
      </c>
      <c r="J678" s="4">
        <v>0</v>
      </c>
      <c r="K678" s="4">
        <v>0</v>
      </c>
      <c r="L678" s="4">
        <v>15.96</v>
      </c>
      <c r="M678" s="4">
        <v>-152297.39999999991</v>
      </c>
      <c r="N678" s="4">
        <v>1</v>
      </c>
      <c r="O678" s="4">
        <v>0</v>
      </c>
      <c r="P678" s="4" t="s">
        <v>1070</v>
      </c>
      <c r="Q678" s="4" t="str">
        <f>B678&amp;A678</f>
        <v>付款单240</v>
      </c>
    </row>
    <row r="679" spans="1:17">
      <c r="A679" s="4">
        <v>312</v>
      </c>
      <c r="B679" s="4" t="s">
        <v>18</v>
      </c>
      <c r="C679" s="4" t="s">
        <v>27</v>
      </c>
      <c r="D679" s="4" t="s">
        <v>19</v>
      </c>
      <c r="F679" s="4" t="s">
        <v>88</v>
      </c>
      <c r="G679" s="4" t="s">
        <v>251</v>
      </c>
      <c r="H679" s="6">
        <v>45027.310752314806</v>
      </c>
      <c r="I679" s="4">
        <v>0</v>
      </c>
      <c r="J679" s="4">
        <v>0</v>
      </c>
      <c r="K679" s="4">
        <v>2578</v>
      </c>
      <c r="L679" s="4">
        <v>2578</v>
      </c>
      <c r="M679" s="4">
        <v>-154875.39999999991</v>
      </c>
      <c r="N679" s="4">
        <v>1</v>
      </c>
      <c r="O679" s="4" t="b">
        <v>1</v>
      </c>
      <c r="P679" s="4" t="s">
        <v>20</v>
      </c>
      <c r="Q679" s="4" t="str">
        <f>B679&amp;A679</f>
        <v>付款单312</v>
      </c>
    </row>
    <row r="680" spans="1:17">
      <c r="A680" s="4">
        <v>312</v>
      </c>
      <c r="B680" s="4" t="s">
        <v>18</v>
      </c>
      <c r="C680" s="4" t="s">
        <v>27</v>
      </c>
      <c r="D680" s="4" t="s">
        <v>19</v>
      </c>
      <c r="F680" s="4" t="s">
        <v>373</v>
      </c>
      <c r="G680" s="4" t="s">
        <v>373</v>
      </c>
      <c r="H680" s="6">
        <v>45027.310752314806</v>
      </c>
      <c r="I680" s="4">
        <v>0</v>
      </c>
      <c r="J680" s="4">
        <v>0</v>
      </c>
      <c r="K680" s="4">
        <v>0</v>
      </c>
      <c r="L680" s="4">
        <v>15.96</v>
      </c>
      <c r="M680" s="4">
        <v>-154891.3599999999</v>
      </c>
      <c r="N680" s="4">
        <v>1</v>
      </c>
      <c r="O680" s="4">
        <v>0</v>
      </c>
      <c r="P680" s="4" t="s">
        <v>1070</v>
      </c>
      <c r="Q680" s="4" t="str">
        <f>B680&amp;A680</f>
        <v>付款单312</v>
      </c>
    </row>
    <row r="681" spans="1:17">
      <c r="A681" s="4">
        <v>310</v>
      </c>
      <c r="B681" s="4" t="s">
        <v>18</v>
      </c>
      <c r="C681" s="4" t="s">
        <v>27</v>
      </c>
      <c r="D681" s="4" t="s">
        <v>19</v>
      </c>
      <c r="F681" s="4" t="s">
        <v>164</v>
      </c>
      <c r="G681" s="4" t="s">
        <v>250</v>
      </c>
      <c r="H681" s="6">
        <v>45027.311168981483</v>
      </c>
      <c r="I681" s="4">
        <v>0</v>
      </c>
      <c r="J681" s="4">
        <v>0</v>
      </c>
      <c r="K681" s="4">
        <v>2050</v>
      </c>
      <c r="L681" s="4">
        <v>2050</v>
      </c>
      <c r="M681" s="4">
        <v>-156941.3599999999</v>
      </c>
      <c r="N681" s="4">
        <v>1</v>
      </c>
      <c r="O681" s="4" t="b">
        <v>1</v>
      </c>
      <c r="P681" s="4" t="s">
        <v>20</v>
      </c>
      <c r="Q681" s="4" t="str">
        <f>B681&amp;A681</f>
        <v>付款单310</v>
      </c>
    </row>
    <row r="682" spans="1:17">
      <c r="A682" s="4">
        <v>324</v>
      </c>
      <c r="B682" s="4" t="s">
        <v>18</v>
      </c>
      <c r="C682" s="4" t="s">
        <v>27</v>
      </c>
      <c r="D682" s="4" t="s">
        <v>19</v>
      </c>
      <c r="F682" s="4" t="s">
        <v>86</v>
      </c>
      <c r="G682" s="4" t="s">
        <v>255</v>
      </c>
      <c r="H682" s="6">
        <v>45027.322175925918</v>
      </c>
      <c r="I682" s="4">
        <v>0</v>
      </c>
      <c r="J682" s="4">
        <v>0</v>
      </c>
      <c r="K682" s="4">
        <v>4064.92</v>
      </c>
      <c r="L682" s="4">
        <v>4064.92</v>
      </c>
      <c r="M682" s="4">
        <v>-161006.27999999991</v>
      </c>
      <c r="N682" s="4">
        <v>1</v>
      </c>
      <c r="O682" s="4" t="b">
        <v>1</v>
      </c>
      <c r="P682" s="4" t="s">
        <v>20</v>
      </c>
      <c r="Q682" s="4" t="str">
        <f>B682&amp;A682</f>
        <v>付款单324</v>
      </c>
    </row>
    <row r="683" spans="1:17">
      <c r="A683" s="4">
        <v>322</v>
      </c>
      <c r="B683" s="4" t="s">
        <v>18</v>
      </c>
      <c r="C683" s="4" t="s">
        <v>27</v>
      </c>
      <c r="D683" s="4" t="s">
        <v>19</v>
      </c>
      <c r="F683" s="4" t="s">
        <v>88</v>
      </c>
      <c r="G683" s="4" t="s">
        <v>254</v>
      </c>
      <c r="H683" s="6">
        <v>45027.332951388889</v>
      </c>
      <c r="I683" s="4">
        <v>0</v>
      </c>
      <c r="J683" s="4">
        <v>0</v>
      </c>
      <c r="K683" s="4">
        <v>1900</v>
      </c>
      <c r="L683" s="4">
        <v>1900</v>
      </c>
      <c r="M683" s="4">
        <v>-162906.27999999991</v>
      </c>
      <c r="N683" s="4">
        <v>1</v>
      </c>
      <c r="O683" s="4" t="b">
        <v>1</v>
      </c>
      <c r="P683" s="4" t="s">
        <v>20</v>
      </c>
      <c r="Q683" s="4" t="str">
        <f>B683&amp;A683</f>
        <v>付款单322</v>
      </c>
    </row>
    <row r="684" spans="1:17">
      <c r="A684" s="4">
        <v>322</v>
      </c>
      <c r="B684" s="4" t="s">
        <v>18</v>
      </c>
      <c r="C684" s="4" t="s">
        <v>27</v>
      </c>
      <c r="D684" s="4" t="s">
        <v>19</v>
      </c>
      <c r="F684" s="4" t="s">
        <v>373</v>
      </c>
      <c r="G684" s="4" t="s">
        <v>373</v>
      </c>
      <c r="H684" s="6">
        <v>45027.332951388889</v>
      </c>
      <c r="I684" s="4">
        <v>0</v>
      </c>
      <c r="J684" s="4">
        <v>0</v>
      </c>
      <c r="K684" s="4">
        <v>0</v>
      </c>
      <c r="L684" s="4">
        <v>15.96</v>
      </c>
      <c r="M684" s="4">
        <v>-162922.2399999999</v>
      </c>
      <c r="N684" s="4">
        <v>1</v>
      </c>
      <c r="O684" s="4">
        <v>0</v>
      </c>
      <c r="P684" s="4" t="s">
        <v>1070</v>
      </c>
      <c r="Q684" s="4" t="str">
        <f>B684&amp;A684</f>
        <v>付款单322</v>
      </c>
    </row>
    <row r="685" spans="1:17">
      <c r="A685" s="4">
        <v>326</v>
      </c>
      <c r="B685" s="4" t="s">
        <v>18</v>
      </c>
      <c r="C685" s="4" t="s">
        <v>27</v>
      </c>
      <c r="D685" s="4" t="s">
        <v>19</v>
      </c>
      <c r="F685" s="4" t="s">
        <v>88</v>
      </c>
      <c r="G685" s="4" t="s">
        <v>256</v>
      </c>
      <c r="H685" s="6">
        <v>45027.365023148152</v>
      </c>
      <c r="I685" s="4">
        <v>0</v>
      </c>
      <c r="J685" s="4">
        <v>0</v>
      </c>
      <c r="K685" s="4">
        <v>2702.78</v>
      </c>
      <c r="L685" s="4">
        <v>2702.78</v>
      </c>
      <c r="M685" s="4">
        <v>-165625.0199999999</v>
      </c>
      <c r="N685" s="4">
        <v>1</v>
      </c>
      <c r="O685" s="4" t="b">
        <v>1</v>
      </c>
      <c r="P685" s="4" t="s">
        <v>20</v>
      </c>
      <c r="Q685" s="4" t="str">
        <f>B685&amp;A685</f>
        <v>付款单326</v>
      </c>
    </row>
    <row r="686" spans="1:17">
      <c r="A686" s="4">
        <v>326</v>
      </c>
      <c r="B686" s="4" t="s">
        <v>18</v>
      </c>
      <c r="C686" s="4" t="s">
        <v>27</v>
      </c>
      <c r="D686" s="4" t="s">
        <v>19</v>
      </c>
      <c r="F686" s="4" t="s">
        <v>373</v>
      </c>
      <c r="G686" s="4" t="s">
        <v>373</v>
      </c>
      <c r="H686" s="6">
        <v>45027.365023148152</v>
      </c>
      <c r="I686" s="4">
        <v>0</v>
      </c>
      <c r="J686" s="4">
        <v>0</v>
      </c>
      <c r="K686" s="4">
        <v>0</v>
      </c>
      <c r="L686" s="4">
        <v>7.02</v>
      </c>
      <c r="M686" s="4">
        <v>-165632.03999999989</v>
      </c>
      <c r="N686" s="4">
        <v>1</v>
      </c>
      <c r="O686" s="4">
        <v>0</v>
      </c>
      <c r="P686" s="4" t="s">
        <v>1070</v>
      </c>
      <c r="Q686" s="4" t="str">
        <f>B686&amp;A686</f>
        <v>付款单326</v>
      </c>
    </row>
    <row r="687" spans="1:17">
      <c r="A687" s="4">
        <v>603</v>
      </c>
      <c r="B687" s="4" t="s">
        <v>26</v>
      </c>
      <c r="C687" s="4" t="s">
        <v>27</v>
      </c>
      <c r="D687" s="4" t="s">
        <v>19</v>
      </c>
      <c r="F687" s="4" t="s">
        <v>43</v>
      </c>
      <c r="G687" s="4" t="s">
        <v>428</v>
      </c>
      <c r="H687" s="6">
        <v>45027.392291666663</v>
      </c>
      <c r="I687" s="4">
        <v>-8.3000000000000007</v>
      </c>
      <c r="J687" s="4">
        <v>-8.3000000000000007</v>
      </c>
      <c r="K687" s="4">
        <v>0</v>
      </c>
      <c r="L687" s="4">
        <v>0</v>
      </c>
      <c r="M687" s="4">
        <v>-165640.33999999991</v>
      </c>
      <c r="N687" s="4">
        <v>1</v>
      </c>
      <c r="O687" s="4" t="b">
        <v>1</v>
      </c>
      <c r="P687" s="4" t="s">
        <v>20</v>
      </c>
      <c r="Q687" s="4" t="str">
        <f>B687&amp;A687</f>
        <v>收款单603</v>
      </c>
    </row>
    <row r="688" spans="1:17">
      <c r="A688" s="4">
        <v>603</v>
      </c>
      <c r="B688" s="4" t="s">
        <v>26</v>
      </c>
      <c r="C688" s="4" t="s">
        <v>27</v>
      </c>
      <c r="D688" s="4" t="s">
        <v>19</v>
      </c>
      <c r="F688" s="4" t="s">
        <v>429</v>
      </c>
      <c r="G688" s="4" t="s">
        <v>430</v>
      </c>
      <c r="H688" s="6">
        <v>45027.392291666663</v>
      </c>
      <c r="I688" s="4">
        <v>35100</v>
      </c>
      <c r="J688" s="4">
        <v>35100</v>
      </c>
      <c r="K688" s="4">
        <v>0</v>
      </c>
      <c r="L688" s="4">
        <v>0</v>
      </c>
      <c r="M688" s="4">
        <v>-130540.33999999989</v>
      </c>
      <c r="N688" s="4">
        <v>1</v>
      </c>
      <c r="O688" s="4" t="b">
        <v>1</v>
      </c>
      <c r="P688" s="4" t="s">
        <v>20</v>
      </c>
      <c r="Q688" s="4" t="str">
        <f>B688&amp;A688</f>
        <v>收款单603</v>
      </c>
    </row>
    <row r="689" spans="1:17">
      <c r="A689" s="4">
        <v>603</v>
      </c>
      <c r="B689" s="4" t="s">
        <v>26</v>
      </c>
      <c r="C689" s="4" t="s">
        <v>27</v>
      </c>
      <c r="D689" s="4" t="s">
        <v>19</v>
      </c>
      <c r="F689" s="4" t="s">
        <v>429</v>
      </c>
      <c r="G689" s="4" t="s">
        <v>431</v>
      </c>
      <c r="H689" s="6">
        <v>45027.392291666663</v>
      </c>
      <c r="I689" s="4">
        <v>18000</v>
      </c>
      <c r="J689" s="4">
        <v>18000</v>
      </c>
      <c r="K689" s="4">
        <v>0</v>
      </c>
      <c r="L689" s="4">
        <v>0</v>
      </c>
      <c r="M689" s="4">
        <v>-112540.33999999989</v>
      </c>
      <c r="N689" s="4">
        <v>1</v>
      </c>
      <c r="O689" s="4" t="b">
        <v>1</v>
      </c>
      <c r="P689" s="4" t="s">
        <v>20</v>
      </c>
      <c r="Q689" s="4" t="str">
        <f>B689&amp;A689</f>
        <v>收款单603</v>
      </c>
    </row>
    <row r="690" spans="1:17">
      <c r="A690" s="4">
        <v>565</v>
      </c>
      <c r="B690" s="4" t="s">
        <v>18</v>
      </c>
      <c r="C690" s="4" t="s">
        <v>27</v>
      </c>
      <c r="D690" s="4" t="s">
        <v>19</v>
      </c>
      <c r="F690" s="4" t="s">
        <v>86</v>
      </c>
      <c r="G690" s="4" t="s">
        <v>406</v>
      </c>
      <c r="H690" s="6">
        <v>45028.269849537042</v>
      </c>
      <c r="I690" s="4">
        <v>0</v>
      </c>
      <c r="J690" s="4">
        <v>0</v>
      </c>
      <c r="K690" s="4">
        <v>1365.2</v>
      </c>
      <c r="L690" s="4">
        <v>1365.2</v>
      </c>
      <c r="M690" s="4">
        <v>-113905.53999999991</v>
      </c>
      <c r="N690" s="4">
        <v>1</v>
      </c>
      <c r="O690" s="4" t="b">
        <v>1</v>
      </c>
      <c r="P690" s="4" t="s">
        <v>20</v>
      </c>
      <c r="Q690" s="4" t="str">
        <f>B690&amp;A690</f>
        <v>付款单565</v>
      </c>
    </row>
    <row r="691" spans="1:17">
      <c r="A691" s="4">
        <v>571</v>
      </c>
      <c r="B691" s="4" t="s">
        <v>18</v>
      </c>
      <c r="C691" s="4" t="s">
        <v>27</v>
      </c>
      <c r="D691" s="4" t="s">
        <v>19</v>
      </c>
      <c r="F691" s="4" t="s">
        <v>24</v>
      </c>
      <c r="G691" s="4" t="s">
        <v>25</v>
      </c>
      <c r="H691" s="6">
        <v>45028.274629629632</v>
      </c>
      <c r="I691" s="4">
        <v>0</v>
      </c>
      <c r="J691" s="4">
        <v>0</v>
      </c>
      <c r="K691" s="4">
        <v>47589.04</v>
      </c>
      <c r="L691" s="4">
        <v>47589.04</v>
      </c>
      <c r="M691" s="4">
        <v>-161494.5799999999</v>
      </c>
      <c r="N691" s="4">
        <v>1</v>
      </c>
      <c r="O691" s="4" t="b">
        <v>1</v>
      </c>
      <c r="P691" s="4" t="s">
        <v>20</v>
      </c>
      <c r="Q691" s="4" t="str">
        <f>B691&amp;A691</f>
        <v>付款单571</v>
      </c>
    </row>
    <row r="692" spans="1:17">
      <c r="A692" s="4">
        <v>419</v>
      </c>
      <c r="B692" s="4" t="s">
        <v>18</v>
      </c>
      <c r="C692" s="4" t="s">
        <v>27</v>
      </c>
      <c r="D692" s="4" t="s">
        <v>19</v>
      </c>
      <c r="F692" s="4" t="s">
        <v>88</v>
      </c>
      <c r="G692" s="4" t="s">
        <v>306</v>
      </c>
      <c r="H692" s="6">
        <v>45028.292256944442</v>
      </c>
      <c r="I692" s="4">
        <v>0</v>
      </c>
      <c r="J692" s="4">
        <v>0</v>
      </c>
      <c r="K692" s="4">
        <v>1800</v>
      </c>
      <c r="L692" s="4">
        <v>1800</v>
      </c>
      <c r="M692" s="4">
        <v>-163294.5799999999</v>
      </c>
      <c r="N692" s="4">
        <v>1</v>
      </c>
      <c r="O692" s="4" t="b">
        <v>1</v>
      </c>
      <c r="P692" s="4" t="s">
        <v>20</v>
      </c>
      <c r="Q692" s="4" t="str">
        <f>B692&amp;A692</f>
        <v>付款单419</v>
      </c>
    </row>
    <row r="693" spans="1:17">
      <c r="A693" s="4">
        <v>328</v>
      </c>
      <c r="B693" s="4" t="s">
        <v>18</v>
      </c>
      <c r="C693" s="4" t="s">
        <v>27</v>
      </c>
      <c r="D693" s="4" t="s">
        <v>19</v>
      </c>
      <c r="F693" s="4" t="s">
        <v>88</v>
      </c>
      <c r="G693" s="4" t="s">
        <v>257</v>
      </c>
      <c r="H693" s="6">
        <v>45028.292673611111</v>
      </c>
      <c r="I693" s="4">
        <v>0</v>
      </c>
      <c r="J693" s="4">
        <v>0</v>
      </c>
      <c r="K693" s="4">
        <v>3245.2</v>
      </c>
      <c r="L693" s="4">
        <v>3245.2</v>
      </c>
      <c r="M693" s="4">
        <v>-166539.77999999991</v>
      </c>
      <c r="N693" s="4">
        <v>1</v>
      </c>
      <c r="O693" s="4" t="b">
        <v>1</v>
      </c>
      <c r="P693" s="4" t="s">
        <v>20</v>
      </c>
      <c r="Q693" s="4" t="str">
        <f>B693&amp;A693</f>
        <v>付款单328</v>
      </c>
    </row>
    <row r="694" spans="1:17">
      <c r="A694" s="4">
        <v>230</v>
      </c>
      <c r="B694" s="4" t="s">
        <v>18</v>
      </c>
      <c r="C694" s="4" t="s">
        <v>27</v>
      </c>
      <c r="D694" s="4" t="s">
        <v>19</v>
      </c>
      <c r="F694" s="4" t="s">
        <v>88</v>
      </c>
      <c r="G694" s="4" t="s">
        <v>215</v>
      </c>
      <c r="H694" s="6">
        <v>45028.292905092603</v>
      </c>
      <c r="I694" s="4">
        <v>0</v>
      </c>
      <c r="J694" s="4">
        <v>0</v>
      </c>
      <c r="K694" s="4">
        <v>2497.02</v>
      </c>
      <c r="L694" s="4">
        <v>2497.02</v>
      </c>
      <c r="M694" s="4">
        <v>-169036.7999999999</v>
      </c>
      <c r="N694" s="4">
        <v>1</v>
      </c>
      <c r="O694" s="4" t="b">
        <v>1</v>
      </c>
      <c r="P694" s="4" t="s">
        <v>20</v>
      </c>
      <c r="Q694" s="4" t="str">
        <f>B694&amp;A694</f>
        <v>付款单230</v>
      </c>
    </row>
    <row r="695" spans="1:17">
      <c r="A695" s="4">
        <v>230</v>
      </c>
      <c r="B695" s="4" t="s">
        <v>18</v>
      </c>
      <c r="C695" s="4" t="s">
        <v>27</v>
      </c>
      <c r="D695" s="4" t="s">
        <v>19</v>
      </c>
      <c r="F695" s="4" t="s">
        <v>373</v>
      </c>
      <c r="G695" s="4" t="s">
        <v>373</v>
      </c>
      <c r="H695" s="6">
        <v>45028.292905092603</v>
      </c>
      <c r="I695" s="4">
        <v>0</v>
      </c>
      <c r="J695" s="4">
        <v>0</v>
      </c>
      <c r="K695" s="4">
        <v>0</v>
      </c>
      <c r="L695" s="4">
        <v>7.02</v>
      </c>
      <c r="M695" s="4">
        <v>-169043.81999999989</v>
      </c>
      <c r="N695" s="4">
        <v>1</v>
      </c>
      <c r="O695" s="4">
        <v>0</v>
      </c>
      <c r="P695" s="4" t="s">
        <v>1070</v>
      </c>
      <c r="Q695" s="4" t="str">
        <f>B695&amp;A695</f>
        <v>付款单230</v>
      </c>
    </row>
    <row r="696" spans="1:17">
      <c r="A696" s="4">
        <v>516</v>
      </c>
      <c r="B696" s="4" t="s">
        <v>18</v>
      </c>
      <c r="C696" s="4" t="s">
        <v>27</v>
      </c>
      <c r="D696" s="4" t="s">
        <v>19</v>
      </c>
      <c r="F696" s="4" t="s">
        <v>54</v>
      </c>
      <c r="G696" s="4" t="s">
        <v>378</v>
      </c>
      <c r="H696" s="6">
        <v>45028.359872685192</v>
      </c>
      <c r="I696" s="4">
        <v>0</v>
      </c>
      <c r="J696" s="4">
        <v>0</v>
      </c>
      <c r="K696" s="4">
        <v>41000</v>
      </c>
      <c r="L696" s="4">
        <v>41000</v>
      </c>
      <c r="M696" s="4">
        <v>-210043.81999999989</v>
      </c>
      <c r="N696" s="4">
        <v>1</v>
      </c>
      <c r="O696" s="4" t="b">
        <v>1</v>
      </c>
      <c r="P696" s="4" t="s">
        <v>20</v>
      </c>
      <c r="Q696" s="4" t="str">
        <f>B696&amp;A696</f>
        <v>付款单516</v>
      </c>
    </row>
    <row r="697" spans="1:17">
      <c r="A697" s="4">
        <v>514</v>
      </c>
      <c r="B697" s="4" t="s">
        <v>18</v>
      </c>
      <c r="C697" s="4" t="s">
        <v>27</v>
      </c>
      <c r="D697" s="4" t="s">
        <v>19</v>
      </c>
      <c r="F697" s="4" t="s">
        <v>54</v>
      </c>
      <c r="G697" s="4" t="s">
        <v>378</v>
      </c>
      <c r="H697" s="6">
        <v>45028.360115740739</v>
      </c>
      <c r="I697" s="4">
        <v>0</v>
      </c>
      <c r="J697" s="4">
        <v>0</v>
      </c>
      <c r="K697" s="4">
        <v>32000</v>
      </c>
      <c r="L697" s="4">
        <v>32000</v>
      </c>
      <c r="M697" s="4">
        <v>-242043.81999999989</v>
      </c>
      <c r="N697" s="4">
        <v>1</v>
      </c>
      <c r="O697" s="4" t="b">
        <v>1</v>
      </c>
      <c r="P697" s="4" t="s">
        <v>20</v>
      </c>
      <c r="Q697" s="4" t="str">
        <f>B697&amp;A697</f>
        <v>付款单514</v>
      </c>
    </row>
    <row r="698" spans="1:17">
      <c r="A698" s="4">
        <v>512</v>
      </c>
      <c r="B698" s="4" t="s">
        <v>18</v>
      </c>
      <c r="C698" s="4" t="s">
        <v>27</v>
      </c>
      <c r="D698" s="4" t="s">
        <v>19</v>
      </c>
      <c r="F698" s="4" t="s">
        <v>54</v>
      </c>
      <c r="G698" s="4" t="s">
        <v>378</v>
      </c>
      <c r="H698" s="6">
        <v>45028.360358796293</v>
      </c>
      <c r="I698" s="4">
        <v>0</v>
      </c>
      <c r="J698" s="4">
        <v>0</v>
      </c>
      <c r="K698" s="4">
        <v>41000</v>
      </c>
      <c r="L698" s="4">
        <v>41000</v>
      </c>
      <c r="M698" s="4">
        <v>-283043.81999999989</v>
      </c>
      <c r="N698" s="4">
        <v>1</v>
      </c>
      <c r="O698" s="4" t="b">
        <v>1</v>
      </c>
      <c r="P698" s="4" t="s">
        <v>20</v>
      </c>
      <c r="Q698" s="4" t="str">
        <f>B698&amp;A698</f>
        <v>付款单512</v>
      </c>
    </row>
    <row r="699" spans="1:17">
      <c r="A699" s="4">
        <v>512</v>
      </c>
      <c r="B699" s="4" t="s">
        <v>18</v>
      </c>
      <c r="C699" s="4" t="s">
        <v>27</v>
      </c>
      <c r="D699" s="4" t="s">
        <v>19</v>
      </c>
      <c r="F699" s="4" t="s">
        <v>373</v>
      </c>
      <c r="G699" s="4" t="s">
        <v>373</v>
      </c>
      <c r="H699" s="6">
        <v>45028.360358796293</v>
      </c>
      <c r="I699" s="4">
        <v>0</v>
      </c>
      <c r="J699" s="4">
        <v>0</v>
      </c>
      <c r="K699" s="4">
        <v>0</v>
      </c>
      <c r="L699" s="4">
        <v>41000</v>
      </c>
      <c r="M699" s="4">
        <v>-324043.81999999989</v>
      </c>
      <c r="N699" s="4">
        <v>1</v>
      </c>
      <c r="O699" s="4">
        <v>0</v>
      </c>
      <c r="P699" s="4" t="s">
        <v>1070</v>
      </c>
      <c r="Q699" s="4" t="str">
        <f>B699&amp;A699</f>
        <v>付款单512</v>
      </c>
    </row>
    <row r="700" spans="1:17">
      <c r="A700" s="4">
        <v>510</v>
      </c>
      <c r="B700" s="4" t="s">
        <v>18</v>
      </c>
      <c r="C700" s="4" t="s">
        <v>27</v>
      </c>
      <c r="D700" s="4" t="s">
        <v>19</v>
      </c>
      <c r="F700" s="4" t="s">
        <v>54</v>
      </c>
      <c r="G700" s="4" t="s">
        <v>378</v>
      </c>
      <c r="H700" s="6">
        <v>45028.360578703701</v>
      </c>
      <c r="I700" s="4">
        <v>0</v>
      </c>
      <c r="J700" s="4">
        <v>0</v>
      </c>
      <c r="K700" s="4">
        <v>30000</v>
      </c>
      <c r="L700" s="4">
        <v>30000</v>
      </c>
      <c r="M700" s="4">
        <v>-354043.81999999989</v>
      </c>
      <c r="N700" s="4">
        <v>1</v>
      </c>
      <c r="O700" s="4" t="b">
        <v>1</v>
      </c>
      <c r="P700" s="4" t="s">
        <v>20</v>
      </c>
      <c r="Q700" s="4" t="str">
        <f>B700&amp;A700</f>
        <v>付款单510</v>
      </c>
    </row>
    <row r="701" spans="1:17">
      <c r="A701" s="4">
        <v>510</v>
      </c>
      <c r="B701" s="4" t="s">
        <v>18</v>
      </c>
      <c r="C701" s="4" t="s">
        <v>27</v>
      </c>
      <c r="D701" s="4" t="s">
        <v>19</v>
      </c>
      <c r="F701" s="4" t="s">
        <v>54</v>
      </c>
      <c r="G701" s="4" t="s">
        <v>379</v>
      </c>
      <c r="H701" s="6">
        <v>45028.360578703701</v>
      </c>
      <c r="I701" s="4">
        <v>8899.4</v>
      </c>
      <c r="J701" s="4">
        <v>8899.4</v>
      </c>
      <c r="K701" s="4">
        <v>0</v>
      </c>
      <c r="L701" s="4">
        <v>0</v>
      </c>
      <c r="M701" s="4">
        <v>-345144.41999999993</v>
      </c>
      <c r="N701" s="4">
        <v>1</v>
      </c>
      <c r="O701" s="4" t="b">
        <v>1</v>
      </c>
      <c r="P701" s="4" t="s">
        <v>20</v>
      </c>
      <c r="Q701" s="4" t="str">
        <f>B701&amp;A701</f>
        <v>付款单510</v>
      </c>
    </row>
    <row r="702" spans="1:17">
      <c r="A702" s="4">
        <v>510</v>
      </c>
      <c r="B702" s="4" t="s">
        <v>18</v>
      </c>
      <c r="C702" s="4" t="s">
        <v>27</v>
      </c>
      <c r="D702" s="4" t="s">
        <v>19</v>
      </c>
      <c r="F702" s="4" t="s">
        <v>373</v>
      </c>
      <c r="G702" s="4" t="s">
        <v>373</v>
      </c>
      <c r="H702" s="6">
        <v>45028.360578703701</v>
      </c>
      <c r="I702" s="4">
        <v>0</v>
      </c>
      <c r="J702" s="4">
        <v>0</v>
      </c>
      <c r="K702" s="4">
        <v>0</v>
      </c>
      <c r="L702" s="4">
        <v>15.96</v>
      </c>
      <c r="M702" s="4">
        <v>-345160.37999999989</v>
      </c>
      <c r="N702" s="4">
        <v>1</v>
      </c>
      <c r="O702" s="4">
        <v>0</v>
      </c>
      <c r="P702" s="4" t="s">
        <v>1070</v>
      </c>
      <c r="Q702" s="4" t="str">
        <f>B702&amp;A702</f>
        <v>付款单510</v>
      </c>
    </row>
    <row r="703" spans="1:17">
      <c r="A703" s="4">
        <v>528</v>
      </c>
      <c r="B703" s="4" t="s">
        <v>18</v>
      </c>
      <c r="C703" s="4" t="s">
        <v>27</v>
      </c>
      <c r="D703" s="4" t="s">
        <v>19</v>
      </c>
      <c r="F703" s="4" t="s">
        <v>264</v>
      </c>
      <c r="G703" s="4" t="s">
        <v>386</v>
      </c>
      <c r="H703" s="6">
        <v>45028.36550925926</v>
      </c>
      <c r="I703" s="4">
        <v>0</v>
      </c>
      <c r="J703" s="4">
        <v>0</v>
      </c>
      <c r="K703" s="4">
        <v>30900</v>
      </c>
      <c r="L703" s="4">
        <v>30900</v>
      </c>
      <c r="M703" s="4">
        <v>-376060.37999999989</v>
      </c>
      <c r="N703" s="4">
        <v>1</v>
      </c>
      <c r="O703" s="4" t="b">
        <v>1</v>
      </c>
      <c r="P703" s="4" t="s">
        <v>20</v>
      </c>
      <c r="Q703" s="4" t="str">
        <f>B703&amp;A703</f>
        <v>付款单528</v>
      </c>
    </row>
    <row r="704" spans="1:17">
      <c r="A704" s="4">
        <v>528</v>
      </c>
      <c r="B704" s="4" t="s">
        <v>18</v>
      </c>
      <c r="C704" s="4" t="s">
        <v>27</v>
      </c>
      <c r="D704" s="4" t="s">
        <v>19</v>
      </c>
      <c r="F704" s="4" t="s">
        <v>373</v>
      </c>
      <c r="G704" s="4" t="s">
        <v>373</v>
      </c>
      <c r="H704" s="6">
        <v>45028.36550925926</v>
      </c>
      <c r="I704" s="4">
        <v>0</v>
      </c>
      <c r="J704" s="4">
        <v>0</v>
      </c>
      <c r="K704" s="4">
        <v>0</v>
      </c>
      <c r="L704" s="4">
        <v>15.96</v>
      </c>
      <c r="M704" s="4">
        <v>-376076.33999999991</v>
      </c>
      <c r="N704" s="4">
        <v>1</v>
      </c>
      <c r="O704" s="4">
        <v>0</v>
      </c>
      <c r="P704" s="4" t="s">
        <v>1070</v>
      </c>
      <c r="Q704" s="4" t="str">
        <f>B704&amp;A704</f>
        <v>付款单528</v>
      </c>
    </row>
    <row r="705" spans="1:17">
      <c r="A705" s="4">
        <v>586</v>
      </c>
      <c r="B705" s="4" t="s">
        <v>26</v>
      </c>
      <c r="C705" s="4" t="s">
        <v>27</v>
      </c>
      <c r="D705" s="4" t="s">
        <v>19</v>
      </c>
      <c r="F705" s="4" t="s">
        <v>50</v>
      </c>
      <c r="G705" s="4" t="s">
        <v>414</v>
      </c>
      <c r="H705" s="6">
        <v>45029.393240740741</v>
      </c>
      <c r="I705" s="4">
        <v>91746.89</v>
      </c>
      <c r="J705" s="4">
        <v>91746.89</v>
      </c>
      <c r="K705" s="4">
        <v>0</v>
      </c>
      <c r="L705" s="4">
        <v>0</v>
      </c>
      <c r="M705" s="4">
        <v>-284329.4499999999</v>
      </c>
      <c r="N705" s="4">
        <v>1</v>
      </c>
      <c r="O705" s="4" t="b">
        <v>1</v>
      </c>
      <c r="P705" s="4" t="s">
        <v>20</v>
      </c>
      <c r="Q705" s="4" t="str">
        <f>B705&amp;A705</f>
        <v>收款单586</v>
      </c>
    </row>
    <row r="706" spans="1:17">
      <c r="A706" s="4">
        <v>133</v>
      </c>
      <c r="B706" s="4" t="s">
        <v>18</v>
      </c>
      <c r="C706" s="4" t="s">
        <v>27</v>
      </c>
      <c r="D706" s="4" t="s">
        <v>19</v>
      </c>
      <c r="F706" s="4" t="s">
        <v>88</v>
      </c>
      <c r="G706" s="4" t="s">
        <v>135</v>
      </c>
      <c r="H706" s="6">
        <v>45030.299837962957</v>
      </c>
      <c r="I706" s="4">
        <v>0</v>
      </c>
      <c r="J706" s="4">
        <v>0</v>
      </c>
      <c r="K706" s="4">
        <v>67726</v>
      </c>
      <c r="L706" s="4">
        <v>67726</v>
      </c>
      <c r="M706" s="4">
        <v>-352055.4499999999</v>
      </c>
      <c r="N706" s="4">
        <v>1</v>
      </c>
      <c r="O706" s="4" t="b">
        <v>1</v>
      </c>
      <c r="P706" s="4" t="s">
        <v>20</v>
      </c>
      <c r="Q706" s="4" t="str">
        <f>B706&amp;A706</f>
        <v>付款单133</v>
      </c>
    </row>
    <row r="707" spans="1:17">
      <c r="A707" s="4">
        <v>133</v>
      </c>
      <c r="B707" s="4" t="s">
        <v>18</v>
      </c>
      <c r="C707" s="4" t="s">
        <v>27</v>
      </c>
      <c r="D707" s="4" t="s">
        <v>19</v>
      </c>
      <c r="F707" s="4" t="s">
        <v>373</v>
      </c>
      <c r="G707" s="4" t="s">
        <v>373</v>
      </c>
      <c r="H707" s="6">
        <v>45030.299837962957</v>
      </c>
      <c r="I707" s="4">
        <v>0</v>
      </c>
      <c r="J707" s="4">
        <v>0</v>
      </c>
      <c r="K707" s="4">
        <v>0</v>
      </c>
      <c r="L707" s="4">
        <v>15.96</v>
      </c>
      <c r="M707" s="4">
        <v>-352071.40999999992</v>
      </c>
      <c r="N707" s="4">
        <v>1</v>
      </c>
      <c r="O707" s="4">
        <v>0</v>
      </c>
      <c r="P707" s="4" t="s">
        <v>1070</v>
      </c>
      <c r="Q707" s="4" t="str">
        <f>B707&amp;A707</f>
        <v>付款单133</v>
      </c>
    </row>
    <row r="708" spans="1:17">
      <c r="A708" s="4">
        <v>700</v>
      </c>
      <c r="B708" s="4" t="s">
        <v>26</v>
      </c>
      <c r="C708" s="4" t="s">
        <v>27</v>
      </c>
      <c r="D708" s="4" t="s">
        <v>19</v>
      </c>
      <c r="F708" s="4" t="s">
        <v>429</v>
      </c>
      <c r="G708" s="4" t="s">
        <v>509</v>
      </c>
      <c r="H708" s="6">
        <v>45030.406018518523</v>
      </c>
      <c r="I708" s="4">
        <v>1139995</v>
      </c>
      <c r="J708" s="4">
        <v>1139995</v>
      </c>
      <c r="K708" s="4">
        <v>0</v>
      </c>
      <c r="L708" s="4">
        <v>0</v>
      </c>
      <c r="M708" s="4">
        <v>787923.59000000008</v>
      </c>
      <c r="N708" s="4">
        <v>1</v>
      </c>
      <c r="O708" s="4" t="b">
        <v>1</v>
      </c>
      <c r="P708" s="4" t="s">
        <v>20</v>
      </c>
      <c r="Q708" s="4" t="str">
        <f>B708&amp;A708</f>
        <v>收款单700</v>
      </c>
    </row>
    <row r="709" spans="1:17">
      <c r="A709" s="4">
        <v>700</v>
      </c>
      <c r="B709" s="4" t="s">
        <v>26</v>
      </c>
      <c r="C709" s="4" t="s">
        <v>27</v>
      </c>
      <c r="D709" s="4" t="s">
        <v>19</v>
      </c>
      <c r="F709" s="4" t="s">
        <v>429</v>
      </c>
      <c r="G709" s="4" t="s">
        <v>510</v>
      </c>
      <c r="H709" s="6">
        <v>45030.406018518523</v>
      </c>
      <c r="I709" s="4">
        <v>-8.3000000000000007</v>
      </c>
      <c r="J709" s="4">
        <v>-8.3000000000000007</v>
      </c>
      <c r="K709" s="4">
        <v>0</v>
      </c>
      <c r="L709" s="4">
        <v>0</v>
      </c>
      <c r="M709" s="4">
        <v>787915.29</v>
      </c>
      <c r="N709" s="4">
        <v>1</v>
      </c>
      <c r="O709" s="4" t="b">
        <v>1</v>
      </c>
      <c r="P709" s="4" t="s">
        <v>20</v>
      </c>
      <c r="Q709" s="4" t="str">
        <f>B709&amp;A709</f>
        <v>收款单700</v>
      </c>
    </row>
    <row r="710" spans="1:17">
      <c r="A710" s="4">
        <v>607</v>
      </c>
      <c r="B710" s="4" t="s">
        <v>26</v>
      </c>
      <c r="C710" s="4" t="s">
        <v>27</v>
      </c>
      <c r="D710" s="4" t="s">
        <v>19</v>
      </c>
      <c r="F710" s="4" t="s">
        <v>435</v>
      </c>
      <c r="G710" s="4" t="s">
        <v>436</v>
      </c>
      <c r="H710" s="6">
        <v>45033.279733796298</v>
      </c>
      <c r="I710" s="4">
        <v>1602</v>
      </c>
      <c r="J710" s="4">
        <v>1602</v>
      </c>
      <c r="K710" s="4">
        <v>0</v>
      </c>
      <c r="L710" s="4">
        <v>0</v>
      </c>
      <c r="M710" s="4">
        <v>789517.29</v>
      </c>
      <c r="N710" s="4">
        <v>1</v>
      </c>
      <c r="O710" s="4" t="b">
        <v>1</v>
      </c>
      <c r="P710" s="4" t="s">
        <v>20</v>
      </c>
      <c r="Q710" s="4" t="str">
        <f>B710&amp;A710</f>
        <v>收款单607</v>
      </c>
    </row>
    <row r="711" spans="1:17">
      <c r="A711" s="4">
        <v>607</v>
      </c>
      <c r="B711" s="4" t="s">
        <v>26</v>
      </c>
      <c r="C711" s="4" t="s">
        <v>27</v>
      </c>
      <c r="D711" s="4" t="s">
        <v>19</v>
      </c>
      <c r="F711" s="4" t="s">
        <v>373</v>
      </c>
      <c r="G711" s="4" t="s">
        <v>373</v>
      </c>
      <c r="H711" s="6">
        <v>45033.279733796298</v>
      </c>
      <c r="I711" s="4">
        <v>0</v>
      </c>
      <c r="J711" s="4">
        <v>0</v>
      </c>
      <c r="K711" s="4">
        <v>0</v>
      </c>
      <c r="L711" s="4">
        <v>27.31</v>
      </c>
      <c r="M711" s="4">
        <v>789489.98</v>
      </c>
      <c r="N711" s="4">
        <v>1</v>
      </c>
      <c r="O711" s="4">
        <v>0</v>
      </c>
      <c r="P711" s="4" t="s">
        <v>1070</v>
      </c>
      <c r="Q711" s="4" t="str">
        <f>B711&amp;A711</f>
        <v>收款单607</v>
      </c>
    </row>
    <row r="712" spans="1:17">
      <c r="A712" s="4">
        <v>605</v>
      </c>
      <c r="B712" s="4" t="s">
        <v>18</v>
      </c>
      <c r="C712" s="4" t="s">
        <v>27</v>
      </c>
      <c r="D712" s="4" t="s">
        <v>19</v>
      </c>
      <c r="F712" s="4" t="s">
        <v>432</v>
      </c>
      <c r="G712" s="4" t="s">
        <v>433</v>
      </c>
      <c r="H712" s="6">
        <v>45034.248599537037</v>
      </c>
      <c r="I712" s="4">
        <v>0</v>
      </c>
      <c r="J712" s="4">
        <v>0</v>
      </c>
      <c r="K712" s="4">
        <v>28710</v>
      </c>
      <c r="L712" s="4">
        <v>28710</v>
      </c>
      <c r="M712" s="4">
        <v>760779.98</v>
      </c>
      <c r="N712" s="4">
        <v>1</v>
      </c>
      <c r="O712" s="4" t="b">
        <v>1</v>
      </c>
      <c r="P712" s="4" t="s">
        <v>20</v>
      </c>
      <c r="Q712" s="4" t="str">
        <f>B712&amp;A712</f>
        <v>付款单605</v>
      </c>
    </row>
    <row r="713" spans="1:17">
      <c r="A713" s="4">
        <v>605</v>
      </c>
      <c r="B713" s="4" t="s">
        <v>18</v>
      </c>
      <c r="C713" s="4" t="s">
        <v>27</v>
      </c>
      <c r="D713" s="4" t="s">
        <v>19</v>
      </c>
      <c r="F713" s="4" t="s">
        <v>373</v>
      </c>
      <c r="G713" s="4" t="s">
        <v>373</v>
      </c>
      <c r="H713" s="6">
        <v>45034.248599537037</v>
      </c>
      <c r="I713" s="4">
        <v>0</v>
      </c>
      <c r="J713" s="4">
        <v>0</v>
      </c>
      <c r="K713" s="4">
        <v>0</v>
      </c>
      <c r="L713" s="4">
        <v>15.96</v>
      </c>
      <c r="M713" s="4">
        <v>760764.02</v>
      </c>
      <c r="N713" s="4">
        <v>1</v>
      </c>
      <c r="O713" s="4">
        <v>0</v>
      </c>
      <c r="P713" s="4" t="s">
        <v>1070</v>
      </c>
      <c r="Q713" s="4" t="str">
        <f>B713&amp;A713</f>
        <v>付款单605</v>
      </c>
    </row>
    <row r="714" spans="1:17">
      <c r="A714" s="4">
        <v>663</v>
      </c>
      <c r="B714" s="4" t="s">
        <v>26</v>
      </c>
      <c r="C714" s="4" t="s">
        <v>27</v>
      </c>
      <c r="D714" s="4" t="s">
        <v>19</v>
      </c>
      <c r="F714" s="4" t="s">
        <v>50</v>
      </c>
      <c r="G714" s="4" t="s">
        <v>485</v>
      </c>
      <c r="H714" s="6">
        <v>45035.406805555547</v>
      </c>
      <c r="I714" s="4">
        <v>64398.09</v>
      </c>
      <c r="J714" s="4">
        <v>64398.09</v>
      </c>
      <c r="K714" s="4">
        <v>0</v>
      </c>
      <c r="L714" s="4">
        <v>0</v>
      </c>
      <c r="M714" s="4">
        <v>825162.11</v>
      </c>
      <c r="N714" s="4">
        <v>1</v>
      </c>
      <c r="O714" s="4" t="b">
        <v>1</v>
      </c>
      <c r="P714" s="4" t="s">
        <v>20</v>
      </c>
      <c r="Q714" s="4" t="str">
        <f>B714&amp;A714</f>
        <v>收款单663</v>
      </c>
    </row>
    <row r="715" spans="1:17">
      <c r="A715" s="4">
        <v>631</v>
      </c>
      <c r="B715" s="4" t="s">
        <v>18</v>
      </c>
      <c r="C715" s="4" t="s">
        <v>27</v>
      </c>
      <c r="D715" s="4" t="s">
        <v>19</v>
      </c>
      <c r="F715" s="4" t="s">
        <v>110</v>
      </c>
      <c r="G715" s="4" t="s">
        <v>450</v>
      </c>
      <c r="H715" s="6">
        <v>45036.260104166657</v>
      </c>
      <c r="I715" s="4">
        <v>0</v>
      </c>
      <c r="J715" s="4">
        <v>0</v>
      </c>
      <c r="K715" s="4">
        <v>82600</v>
      </c>
      <c r="L715" s="4">
        <v>82600</v>
      </c>
      <c r="M715" s="4">
        <v>742562.11</v>
      </c>
      <c r="N715" s="4">
        <v>1</v>
      </c>
      <c r="O715" s="4" t="b">
        <v>1</v>
      </c>
      <c r="P715" s="4" t="s">
        <v>20</v>
      </c>
      <c r="Q715" s="4" t="str">
        <f>B715&amp;A715</f>
        <v>付款单631</v>
      </c>
    </row>
    <row r="716" spans="1:17">
      <c r="A716" s="4">
        <v>631</v>
      </c>
      <c r="B716" s="4" t="s">
        <v>18</v>
      </c>
      <c r="C716" s="4" t="s">
        <v>27</v>
      </c>
      <c r="D716" s="4" t="s">
        <v>19</v>
      </c>
      <c r="F716" s="4" t="s">
        <v>110</v>
      </c>
      <c r="G716" s="4" t="s">
        <v>451</v>
      </c>
      <c r="H716" s="6">
        <v>45036.260104166657</v>
      </c>
      <c r="I716" s="4">
        <v>0</v>
      </c>
      <c r="J716" s="4">
        <v>0</v>
      </c>
      <c r="K716" s="4">
        <v>720</v>
      </c>
      <c r="L716" s="4">
        <v>720</v>
      </c>
      <c r="M716" s="4">
        <v>741842.11</v>
      </c>
      <c r="N716" s="4">
        <v>1</v>
      </c>
      <c r="O716" s="4" t="b">
        <v>1</v>
      </c>
      <c r="P716" s="4" t="s">
        <v>20</v>
      </c>
      <c r="Q716" s="4" t="str">
        <f>B716&amp;A716</f>
        <v>付款单631</v>
      </c>
    </row>
    <row r="717" spans="1:17">
      <c r="A717" s="4">
        <v>631</v>
      </c>
      <c r="B717" s="4" t="s">
        <v>18</v>
      </c>
      <c r="C717" s="4" t="s">
        <v>27</v>
      </c>
      <c r="D717" s="4" t="s">
        <v>19</v>
      </c>
      <c r="F717" s="4" t="s">
        <v>110</v>
      </c>
      <c r="G717" s="4" t="s">
        <v>452</v>
      </c>
      <c r="H717" s="6">
        <v>45036.260104166657</v>
      </c>
      <c r="I717" s="4">
        <v>0</v>
      </c>
      <c r="J717" s="4">
        <v>0</v>
      </c>
      <c r="K717" s="4">
        <v>3100</v>
      </c>
      <c r="L717" s="4">
        <v>3100</v>
      </c>
      <c r="M717" s="4">
        <v>738742.11</v>
      </c>
      <c r="N717" s="4">
        <v>1</v>
      </c>
      <c r="O717" s="4" t="b">
        <v>1</v>
      </c>
      <c r="P717" s="4" t="s">
        <v>20</v>
      </c>
      <c r="Q717" s="4" t="str">
        <f>B717&amp;A717</f>
        <v>付款单631</v>
      </c>
    </row>
    <row r="718" spans="1:17">
      <c r="A718" s="4">
        <v>631</v>
      </c>
      <c r="B718" s="4" t="s">
        <v>18</v>
      </c>
      <c r="C718" s="4" t="s">
        <v>27</v>
      </c>
      <c r="D718" s="4" t="s">
        <v>19</v>
      </c>
      <c r="F718" s="4" t="s">
        <v>110</v>
      </c>
      <c r="G718" s="4" t="s">
        <v>453</v>
      </c>
      <c r="H718" s="6">
        <v>45036.260104166657</v>
      </c>
      <c r="I718" s="4">
        <v>0</v>
      </c>
      <c r="J718" s="4">
        <v>0</v>
      </c>
      <c r="K718" s="4">
        <v>600</v>
      </c>
      <c r="L718" s="4">
        <v>600</v>
      </c>
      <c r="M718" s="4">
        <v>738142.11</v>
      </c>
      <c r="N718" s="4">
        <v>1</v>
      </c>
      <c r="O718" s="4" t="b">
        <v>1</v>
      </c>
      <c r="P718" s="4" t="s">
        <v>20</v>
      </c>
      <c r="Q718" s="4" t="str">
        <f>B718&amp;A718</f>
        <v>付款单631</v>
      </c>
    </row>
    <row r="719" spans="1:17">
      <c r="A719" s="4">
        <v>631</v>
      </c>
      <c r="B719" s="4" t="s">
        <v>18</v>
      </c>
      <c r="C719" s="4" t="s">
        <v>27</v>
      </c>
      <c r="D719" s="4" t="s">
        <v>19</v>
      </c>
      <c r="F719" s="4" t="s">
        <v>110</v>
      </c>
      <c r="G719" s="4" t="s">
        <v>454</v>
      </c>
      <c r="H719" s="6">
        <v>45036.260104166657</v>
      </c>
      <c r="I719" s="4">
        <v>0</v>
      </c>
      <c r="J719" s="4">
        <v>0</v>
      </c>
      <c r="K719" s="4">
        <v>300</v>
      </c>
      <c r="L719" s="4">
        <v>300</v>
      </c>
      <c r="M719" s="4">
        <v>737842.11</v>
      </c>
      <c r="N719" s="4">
        <v>1</v>
      </c>
      <c r="O719" s="4" t="b">
        <v>1</v>
      </c>
      <c r="P719" s="4" t="s">
        <v>20</v>
      </c>
      <c r="Q719" s="4" t="str">
        <f>B719&amp;A719</f>
        <v>付款单631</v>
      </c>
    </row>
    <row r="720" spans="1:17">
      <c r="A720" s="4">
        <v>631</v>
      </c>
      <c r="B720" s="4" t="s">
        <v>18</v>
      </c>
      <c r="C720" s="4" t="s">
        <v>27</v>
      </c>
      <c r="D720" s="4" t="s">
        <v>19</v>
      </c>
      <c r="F720" s="4" t="s">
        <v>110</v>
      </c>
      <c r="G720" s="4" t="s">
        <v>455</v>
      </c>
      <c r="H720" s="6">
        <v>45036.260104166657</v>
      </c>
      <c r="I720" s="4">
        <v>0</v>
      </c>
      <c r="J720" s="4">
        <v>0</v>
      </c>
      <c r="K720" s="4">
        <v>265</v>
      </c>
      <c r="L720" s="4">
        <v>265</v>
      </c>
      <c r="M720" s="4">
        <v>737577.11</v>
      </c>
      <c r="N720" s="4">
        <v>1</v>
      </c>
      <c r="O720" s="4" t="b">
        <v>1</v>
      </c>
      <c r="P720" s="4" t="s">
        <v>20</v>
      </c>
      <c r="Q720" s="4" t="str">
        <f>B720&amp;A720</f>
        <v>付款单631</v>
      </c>
    </row>
    <row r="721" spans="1:17">
      <c r="A721" s="4">
        <v>631</v>
      </c>
      <c r="B721" s="4" t="s">
        <v>18</v>
      </c>
      <c r="C721" s="4" t="s">
        <v>27</v>
      </c>
      <c r="D721" s="4" t="s">
        <v>19</v>
      </c>
      <c r="F721" s="4" t="s">
        <v>110</v>
      </c>
      <c r="G721" s="4" t="s">
        <v>456</v>
      </c>
      <c r="H721" s="6">
        <v>45036.260104166657</v>
      </c>
      <c r="I721" s="4">
        <v>0</v>
      </c>
      <c r="J721" s="4">
        <v>0</v>
      </c>
      <c r="K721" s="4">
        <v>147</v>
      </c>
      <c r="L721" s="4">
        <v>147</v>
      </c>
      <c r="M721" s="4">
        <v>737430.11</v>
      </c>
      <c r="N721" s="4">
        <v>1</v>
      </c>
      <c r="O721" s="4" t="b">
        <v>1</v>
      </c>
      <c r="P721" s="4" t="s">
        <v>20</v>
      </c>
      <c r="Q721" s="4" t="str">
        <f>B721&amp;A721</f>
        <v>付款单631</v>
      </c>
    </row>
    <row r="722" spans="1:17">
      <c r="A722" s="4">
        <v>631</v>
      </c>
      <c r="B722" s="4" t="s">
        <v>18</v>
      </c>
      <c r="C722" s="4" t="s">
        <v>27</v>
      </c>
      <c r="D722" s="4" t="s">
        <v>19</v>
      </c>
      <c r="F722" s="4" t="s">
        <v>110</v>
      </c>
      <c r="G722" s="4" t="s">
        <v>457</v>
      </c>
      <c r="H722" s="6">
        <v>45036.260104166657</v>
      </c>
      <c r="I722" s="4">
        <v>0</v>
      </c>
      <c r="J722" s="4">
        <v>0</v>
      </c>
      <c r="K722" s="4">
        <v>2900</v>
      </c>
      <c r="L722" s="4">
        <v>2900</v>
      </c>
      <c r="M722" s="4">
        <v>734530.11</v>
      </c>
      <c r="N722" s="4">
        <v>1</v>
      </c>
      <c r="O722" s="4" t="b">
        <v>1</v>
      </c>
      <c r="P722" s="4" t="s">
        <v>20</v>
      </c>
      <c r="Q722" s="4" t="str">
        <f>B722&amp;A722</f>
        <v>付款单631</v>
      </c>
    </row>
    <row r="723" spans="1:17">
      <c r="A723" s="4">
        <v>625</v>
      </c>
      <c r="B723" s="4" t="s">
        <v>18</v>
      </c>
      <c r="C723" s="4" t="s">
        <v>27</v>
      </c>
      <c r="D723" s="4" t="s">
        <v>19</v>
      </c>
      <c r="F723" s="4" t="s">
        <v>110</v>
      </c>
      <c r="G723" s="4" t="s">
        <v>447</v>
      </c>
      <c r="H723" s="6">
        <v>45036.260671296302</v>
      </c>
      <c r="I723" s="4">
        <v>0</v>
      </c>
      <c r="J723" s="4">
        <v>0</v>
      </c>
      <c r="K723" s="4">
        <v>102610</v>
      </c>
      <c r="L723" s="4">
        <v>102610</v>
      </c>
      <c r="M723" s="4">
        <v>631920.11</v>
      </c>
      <c r="N723" s="4">
        <v>1</v>
      </c>
      <c r="O723" s="4" t="b">
        <v>1</v>
      </c>
      <c r="P723" s="4" t="s">
        <v>20</v>
      </c>
      <c r="Q723" s="4" t="str">
        <f>B723&amp;A723</f>
        <v>付款单625</v>
      </c>
    </row>
    <row r="724" spans="1:17">
      <c r="A724" s="4">
        <v>625</v>
      </c>
      <c r="B724" s="4" t="s">
        <v>18</v>
      </c>
      <c r="C724" s="4" t="s">
        <v>27</v>
      </c>
      <c r="D724" s="4" t="s">
        <v>19</v>
      </c>
      <c r="F724" s="4" t="s">
        <v>373</v>
      </c>
      <c r="G724" s="4" t="s">
        <v>373</v>
      </c>
      <c r="H724" s="6">
        <v>45036.260671296302</v>
      </c>
      <c r="I724" s="4">
        <v>0</v>
      </c>
      <c r="J724" s="4">
        <v>0</v>
      </c>
      <c r="K724" s="4">
        <v>0</v>
      </c>
      <c r="L724" s="4">
        <v>15.96</v>
      </c>
      <c r="M724" s="4">
        <v>631904.15</v>
      </c>
      <c r="N724" s="4">
        <v>1</v>
      </c>
      <c r="O724" s="4">
        <v>0</v>
      </c>
      <c r="P724" s="4" t="s">
        <v>1070</v>
      </c>
      <c r="Q724" s="4" t="str">
        <f>B724&amp;A724</f>
        <v>付款单625</v>
      </c>
    </row>
    <row r="725" spans="1:17">
      <c r="A725" s="4">
        <v>638</v>
      </c>
      <c r="B725" s="4" t="s">
        <v>18</v>
      </c>
      <c r="C725" s="4" t="s">
        <v>27</v>
      </c>
      <c r="D725" s="4" t="s">
        <v>19</v>
      </c>
      <c r="F725" s="4" t="s">
        <v>110</v>
      </c>
      <c r="G725" s="4" t="s">
        <v>459</v>
      </c>
      <c r="H725" s="6">
        <v>45036.260949074072</v>
      </c>
      <c r="I725" s="4">
        <v>0</v>
      </c>
      <c r="J725" s="4">
        <v>0</v>
      </c>
      <c r="K725" s="4">
        <v>81820</v>
      </c>
      <c r="L725" s="4">
        <v>81820</v>
      </c>
      <c r="M725" s="4">
        <v>550084.15</v>
      </c>
      <c r="N725" s="4">
        <v>1</v>
      </c>
      <c r="O725" s="4" t="b">
        <v>1</v>
      </c>
      <c r="P725" s="4" t="s">
        <v>20</v>
      </c>
      <c r="Q725" s="4" t="str">
        <f>B725&amp;A725</f>
        <v>付款单638</v>
      </c>
    </row>
    <row r="726" spans="1:17">
      <c r="A726" s="4">
        <v>638</v>
      </c>
      <c r="B726" s="4" t="s">
        <v>18</v>
      </c>
      <c r="C726" s="4" t="s">
        <v>27</v>
      </c>
      <c r="D726" s="4" t="s">
        <v>19</v>
      </c>
      <c r="F726" s="4" t="s">
        <v>110</v>
      </c>
      <c r="G726" s="4" t="s">
        <v>460</v>
      </c>
      <c r="H726" s="6">
        <v>45036.260949074072</v>
      </c>
      <c r="I726" s="4">
        <v>0</v>
      </c>
      <c r="J726" s="4">
        <v>0</v>
      </c>
      <c r="K726" s="4">
        <v>24190</v>
      </c>
      <c r="L726" s="4">
        <v>24190</v>
      </c>
      <c r="M726" s="4">
        <v>525894.15</v>
      </c>
      <c r="N726" s="4">
        <v>1</v>
      </c>
      <c r="O726" s="4" t="b">
        <v>1</v>
      </c>
      <c r="P726" s="4" t="s">
        <v>20</v>
      </c>
      <c r="Q726" s="4" t="str">
        <f>B726&amp;A726</f>
        <v>付款单638</v>
      </c>
    </row>
    <row r="727" spans="1:17">
      <c r="A727" s="4">
        <v>638</v>
      </c>
      <c r="B727" s="4" t="s">
        <v>18</v>
      </c>
      <c r="C727" s="4" t="s">
        <v>27</v>
      </c>
      <c r="D727" s="4" t="s">
        <v>19</v>
      </c>
      <c r="F727" s="4" t="s">
        <v>110</v>
      </c>
      <c r="G727" s="4" t="s">
        <v>461</v>
      </c>
      <c r="H727" s="6">
        <v>45036.260949074072</v>
      </c>
      <c r="I727" s="4">
        <v>0</v>
      </c>
      <c r="J727" s="4">
        <v>0</v>
      </c>
      <c r="K727" s="4">
        <v>600</v>
      </c>
      <c r="L727" s="4">
        <v>600</v>
      </c>
      <c r="M727" s="4">
        <v>525294.15</v>
      </c>
      <c r="N727" s="4">
        <v>1</v>
      </c>
      <c r="O727" s="4" t="b">
        <v>1</v>
      </c>
      <c r="P727" s="4" t="s">
        <v>20</v>
      </c>
      <c r="Q727" s="4" t="str">
        <f>B727&amp;A727</f>
        <v>付款单638</v>
      </c>
    </row>
    <row r="728" spans="1:17">
      <c r="A728" s="4">
        <v>638</v>
      </c>
      <c r="B728" s="4" t="s">
        <v>18</v>
      </c>
      <c r="C728" s="4" t="s">
        <v>27</v>
      </c>
      <c r="D728" s="4" t="s">
        <v>19</v>
      </c>
      <c r="F728" s="4" t="s">
        <v>110</v>
      </c>
      <c r="G728" s="4" t="s">
        <v>462</v>
      </c>
      <c r="H728" s="6">
        <v>45036.260949074072</v>
      </c>
      <c r="I728" s="4">
        <v>0</v>
      </c>
      <c r="J728" s="4">
        <v>0</v>
      </c>
      <c r="K728" s="4">
        <v>2020</v>
      </c>
      <c r="L728" s="4">
        <v>2020</v>
      </c>
      <c r="M728" s="4">
        <v>523274.15</v>
      </c>
      <c r="N728" s="4">
        <v>1</v>
      </c>
      <c r="O728" s="4" t="b">
        <v>1</v>
      </c>
      <c r="P728" s="4" t="s">
        <v>20</v>
      </c>
      <c r="Q728" s="4" t="str">
        <f>B728&amp;A728</f>
        <v>付款单638</v>
      </c>
    </row>
    <row r="729" spans="1:17">
      <c r="A729" s="4">
        <v>638</v>
      </c>
      <c r="B729" s="4" t="s">
        <v>18</v>
      </c>
      <c r="C729" s="4" t="s">
        <v>27</v>
      </c>
      <c r="D729" s="4" t="s">
        <v>19</v>
      </c>
      <c r="F729" s="4" t="s">
        <v>110</v>
      </c>
      <c r="G729" s="4" t="s">
        <v>463</v>
      </c>
      <c r="H729" s="6">
        <v>45036.260949074072</v>
      </c>
      <c r="I729" s="4">
        <v>0</v>
      </c>
      <c r="J729" s="4">
        <v>0</v>
      </c>
      <c r="K729" s="4">
        <v>120</v>
      </c>
      <c r="L729" s="4">
        <v>120</v>
      </c>
      <c r="M729" s="4">
        <v>523154.15</v>
      </c>
      <c r="N729" s="4">
        <v>1</v>
      </c>
      <c r="O729" s="4" t="b">
        <v>1</v>
      </c>
      <c r="P729" s="4" t="s">
        <v>20</v>
      </c>
      <c r="Q729" s="4" t="str">
        <f>B729&amp;A729</f>
        <v>付款单638</v>
      </c>
    </row>
    <row r="730" spans="1:17">
      <c r="A730" s="4">
        <v>638</v>
      </c>
      <c r="B730" s="4" t="s">
        <v>18</v>
      </c>
      <c r="C730" s="4" t="s">
        <v>27</v>
      </c>
      <c r="D730" s="4" t="s">
        <v>19</v>
      </c>
      <c r="F730" s="4" t="s">
        <v>110</v>
      </c>
      <c r="G730" s="4" t="s">
        <v>464</v>
      </c>
      <c r="H730" s="6">
        <v>45036.260949074072</v>
      </c>
      <c r="I730" s="4">
        <v>0</v>
      </c>
      <c r="J730" s="4">
        <v>0</v>
      </c>
      <c r="K730" s="4">
        <v>1000</v>
      </c>
      <c r="L730" s="4">
        <v>1000</v>
      </c>
      <c r="M730" s="4">
        <v>522154.15</v>
      </c>
      <c r="N730" s="4">
        <v>1</v>
      </c>
      <c r="O730" s="4" t="b">
        <v>1</v>
      </c>
      <c r="P730" s="4" t="s">
        <v>20</v>
      </c>
      <c r="Q730" s="4" t="str">
        <f>B730&amp;A730</f>
        <v>付款单638</v>
      </c>
    </row>
    <row r="731" spans="1:17">
      <c r="A731" s="4">
        <v>638</v>
      </c>
      <c r="B731" s="4" t="s">
        <v>18</v>
      </c>
      <c r="C731" s="4" t="s">
        <v>27</v>
      </c>
      <c r="D731" s="4" t="s">
        <v>19</v>
      </c>
      <c r="F731" s="4" t="s">
        <v>110</v>
      </c>
      <c r="G731" s="4" t="s">
        <v>465</v>
      </c>
      <c r="H731" s="6">
        <v>45036.260949074072</v>
      </c>
      <c r="I731" s="4">
        <v>0</v>
      </c>
      <c r="J731" s="4">
        <v>0</v>
      </c>
      <c r="K731" s="4">
        <v>3355</v>
      </c>
      <c r="L731" s="4">
        <v>3355</v>
      </c>
      <c r="M731" s="4">
        <v>518799.15</v>
      </c>
      <c r="N731" s="4">
        <v>1</v>
      </c>
      <c r="O731" s="4" t="b">
        <v>1</v>
      </c>
      <c r="P731" s="4" t="s">
        <v>20</v>
      </c>
      <c r="Q731" s="4" t="str">
        <f>B731&amp;A731</f>
        <v>付款单638</v>
      </c>
    </row>
    <row r="732" spans="1:17">
      <c r="A732" s="4">
        <v>701</v>
      </c>
      <c r="B732" s="4" t="s">
        <v>26</v>
      </c>
      <c r="C732" s="4" t="s">
        <v>27</v>
      </c>
      <c r="D732" s="4" t="s">
        <v>19</v>
      </c>
      <c r="F732" s="4" t="s">
        <v>88</v>
      </c>
      <c r="G732" s="4" t="s">
        <v>511</v>
      </c>
      <c r="H732" s="6">
        <v>45036.279097222221</v>
      </c>
      <c r="I732" s="4">
        <v>364</v>
      </c>
      <c r="J732" s="4">
        <v>364</v>
      </c>
      <c r="K732" s="4">
        <v>0</v>
      </c>
      <c r="L732" s="4">
        <v>0</v>
      </c>
      <c r="M732" s="4">
        <v>519163.15</v>
      </c>
      <c r="N732" s="4">
        <v>1</v>
      </c>
      <c r="O732" s="4" t="b">
        <v>1</v>
      </c>
      <c r="P732" s="4" t="s">
        <v>20</v>
      </c>
      <c r="Q732" s="4" t="str">
        <f>B732&amp;A732</f>
        <v>收款单701</v>
      </c>
    </row>
    <row r="733" spans="1:17">
      <c r="A733" s="4">
        <v>244</v>
      </c>
      <c r="B733" s="4" t="s">
        <v>18</v>
      </c>
      <c r="C733" s="4" t="s">
        <v>27</v>
      </c>
      <c r="D733" s="4" t="s">
        <v>19</v>
      </c>
      <c r="F733" s="4" t="s">
        <v>88</v>
      </c>
      <c r="G733" s="4" t="s">
        <v>222</v>
      </c>
      <c r="H733" s="6">
        <v>45036.279340277782</v>
      </c>
      <c r="I733" s="4">
        <v>0</v>
      </c>
      <c r="J733" s="4">
        <v>0</v>
      </c>
      <c r="K733" s="4">
        <v>3074.91</v>
      </c>
      <c r="L733" s="4">
        <v>3074.91</v>
      </c>
      <c r="M733" s="4">
        <v>516088.24</v>
      </c>
      <c r="N733" s="4">
        <v>1</v>
      </c>
      <c r="O733" s="4" t="b">
        <v>1</v>
      </c>
      <c r="P733" s="4" t="s">
        <v>20</v>
      </c>
      <c r="Q733" s="4" t="str">
        <f>B733&amp;A733</f>
        <v>付款单244</v>
      </c>
    </row>
    <row r="734" spans="1:17">
      <c r="A734" s="4">
        <v>244</v>
      </c>
      <c r="B734" s="4" t="s">
        <v>18</v>
      </c>
      <c r="C734" s="4" t="s">
        <v>27</v>
      </c>
      <c r="D734" s="4" t="s">
        <v>19</v>
      </c>
      <c r="F734" s="4" t="s">
        <v>373</v>
      </c>
      <c r="G734" s="4" t="s">
        <v>373</v>
      </c>
      <c r="H734" s="6">
        <v>45036.279340277782</v>
      </c>
      <c r="I734" s="4">
        <v>0</v>
      </c>
      <c r="J734" s="4">
        <v>0</v>
      </c>
      <c r="K734" s="4">
        <v>0</v>
      </c>
      <c r="L734" s="4">
        <v>15.96</v>
      </c>
      <c r="M734" s="4">
        <v>516072.28</v>
      </c>
      <c r="N734" s="4">
        <v>1</v>
      </c>
      <c r="O734" s="4">
        <v>0</v>
      </c>
      <c r="P734" s="4" t="s">
        <v>1070</v>
      </c>
      <c r="Q734" s="4" t="str">
        <f>B734&amp;A734</f>
        <v>付款单244</v>
      </c>
    </row>
    <row r="735" spans="1:17">
      <c r="A735" s="4">
        <v>246</v>
      </c>
      <c r="B735" s="4" t="s">
        <v>18</v>
      </c>
      <c r="C735" s="4" t="s">
        <v>27</v>
      </c>
      <c r="D735" s="4" t="s">
        <v>19</v>
      </c>
      <c r="F735" s="4" t="s">
        <v>88</v>
      </c>
      <c r="G735" s="4" t="s">
        <v>223</v>
      </c>
      <c r="H735" s="6">
        <v>45036.279606481483</v>
      </c>
      <c r="I735" s="4">
        <v>0</v>
      </c>
      <c r="J735" s="4">
        <v>0</v>
      </c>
      <c r="K735" s="4">
        <v>1277</v>
      </c>
      <c r="L735" s="4">
        <v>1277</v>
      </c>
      <c r="M735" s="4">
        <v>514795.28</v>
      </c>
      <c r="N735" s="4">
        <v>1</v>
      </c>
      <c r="O735" s="4" t="b">
        <v>1</v>
      </c>
      <c r="P735" s="4" t="s">
        <v>20</v>
      </c>
      <c r="Q735" s="4" t="str">
        <f>B735&amp;A735</f>
        <v>付款单246</v>
      </c>
    </row>
    <row r="736" spans="1:17">
      <c r="A736" s="4">
        <v>248</v>
      </c>
      <c r="B736" s="4" t="s">
        <v>18</v>
      </c>
      <c r="C736" s="4" t="s">
        <v>27</v>
      </c>
      <c r="D736" s="4" t="s">
        <v>19</v>
      </c>
      <c r="F736" s="4" t="s">
        <v>88</v>
      </c>
      <c r="G736" s="4" t="s">
        <v>224</v>
      </c>
      <c r="H736" s="6">
        <v>45036.279861111107</v>
      </c>
      <c r="I736" s="4">
        <v>0</v>
      </c>
      <c r="J736" s="4">
        <v>0</v>
      </c>
      <c r="K736" s="4">
        <v>7774.8</v>
      </c>
      <c r="L736" s="4">
        <v>7774.8</v>
      </c>
      <c r="M736" s="4">
        <v>507020.48</v>
      </c>
      <c r="N736" s="4">
        <v>1</v>
      </c>
      <c r="O736" s="4" t="b">
        <v>1</v>
      </c>
      <c r="P736" s="4" t="s">
        <v>20</v>
      </c>
      <c r="Q736" s="4" t="str">
        <f>B736&amp;A736</f>
        <v>付款单248</v>
      </c>
    </row>
    <row r="737" spans="1:17">
      <c r="A737" s="4">
        <v>289</v>
      </c>
      <c r="B737" s="4" t="s">
        <v>18</v>
      </c>
      <c r="C737" s="4" t="s">
        <v>27</v>
      </c>
      <c r="D737" s="4" t="s">
        <v>19</v>
      </c>
      <c r="F737" s="4" t="s">
        <v>88</v>
      </c>
      <c r="G737" s="4" t="s">
        <v>242</v>
      </c>
      <c r="H737" s="6">
        <v>45036.280081018522</v>
      </c>
      <c r="I737" s="4">
        <v>0</v>
      </c>
      <c r="J737" s="4">
        <v>0</v>
      </c>
      <c r="K737" s="4">
        <v>256.89999999999998</v>
      </c>
      <c r="L737" s="4">
        <v>256.89999999999998</v>
      </c>
      <c r="M737" s="4">
        <v>506763.58</v>
      </c>
      <c r="N737" s="4">
        <v>1</v>
      </c>
      <c r="O737" s="4" t="b">
        <v>1</v>
      </c>
      <c r="P737" s="4" t="s">
        <v>20</v>
      </c>
      <c r="Q737" s="4" t="str">
        <f>B737&amp;A737</f>
        <v>付款单289</v>
      </c>
    </row>
    <row r="738" spans="1:17">
      <c r="A738" s="4">
        <v>299</v>
      </c>
      <c r="B738" s="4" t="s">
        <v>18</v>
      </c>
      <c r="C738" s="4" t="s">
        <v>27</v>
      </c>
      <c r="D738" s="4" t="s">
        <v>19</v>
      </c>
      <c r="F738" s="4" t="s">
        <v>88</v>
      </c>
      <c r="G738" s="4" t="s">
        <v>244</v>
      </c>
      <c r="H738" s="6">
        <v>45036.280324074083</v>
      </c>
      <c r="I738" s="4">
        <v>0</v>
      </c>
      <c r="J738" s="4">
        <v>0</v>
      </c>
      <c r="K738" s="4">
        <v>241</v>
      </c>
      <c r="L738" s="4">
        <v>241</v>
      </c>
      <c r="M738" s="4">
        <v>506522.58</v>
      </c>
      <c r="N738" s="4">
        <v>1</v>
      </c>
      <c r="O738" s="4" t="b">
        <v>1</v>
      </c>
      <c r="P738" s="4" t="s">
        <v>20</v>
      </c>
      <c r="Q738" s="4" t="str">
        <f>B738&amp;A738</f>
        <v>付款单299</v>
      </c>
    </row>
    <row r="739" spans="1:17">
      <c r="A739" s="4">
        <v>301</v>
      </c>
      <c r="B739" s="4" t="s">
        <v>18</v>
      </c>
      <c r="C739" s="4" t="s">
        <v>27</v>
      </c>
      <c r="D739" s="4" t="s">
        <v>19</v>
      </c>
      <c r="F739" s="4" t="s">
        <v>88</v>
      </c>
      <c r="G739" s="4" t="s">
        <v>246</v>
      </c>
      <c r="H739" s="6">
        <v>45036.280532407407</v>
      </c>
      <c r="I739" s="4">
        <v>0</v>
      </c>
      <c r="J739" s="4">
        <v>0</v>
      </c>
      <c r="K739" s="4">
        <v>560.4</v>
      </c>
      <c r="L739" s="4">
        <v>560.4</v>
      </c>
      <c r="M739" s="4">
        <v>505962.18</v>
      </c>
      <c r="N739" s="4">
        <v>1</v>
      </c>
      <c r="O739" s="4" t="b">
        <v>1</v>
      </c>
      <c r="P739" s="4" t="s">
        <v>20</v>
      </c>
      <c r="Q739" s="4" t="str">
        <f>B739&amp;A739</f>
        <v>付款单301</v>
      </c>
    </row>
    <row r="740" spans="1:17">
      <c r="A740" s="4">
        <v>304</v>
      </c>
      <c r="B740" s="4" t="s">
        <v>18</v>
      </c>
      <c r="C740" s="4" t="s">
        <v>27</v>
      </c>
      <c r="D740" s="4" t="s">
        <v>19</v>
      </c>
      <c r="F740" s="4" t="s">
        <v>88</v>
      </c>
      <c r="G740" s="4" t="s">
        <v>246</v>
      </c>
      <c r="H740" s="6">
        <v>45036.280752314808</v>
      </c>
      <c r="I740" s="4">
        <v>0</v>
      </c>
      <c r="J740" s="4">
        <v>0</v>
      </c>
      <c r="K740" s="4">
        <v>78.2</v>
      </c>
      <c r="L740" s="4">
        <v>78.2</v>
      </c>
      <c r="M740" s="4">
        <v>505883.98</v>
      </c>
      <c r="N740" s="4">
        <v>1</v>
      </c>
      <c r="O740" s="4" t="b">
        <v>1</v>
      </c>
      <c r="P740" s="4" t="s">
        <v>20</v>
      </c>
      <c r="Q740" s="4" t="str">
        <f>B740&amp;A740</f>
        <v>付款单304</v>
      </c>
    </row>
    <row r="741" spans="1:17">
      <c r="A741" s="4">
        <v>306</v>
      </c>
      <c r="B741" s="4" t="s">
        <v>18</v>
      </c>
      <c r="C741" s="4" t="s">
        <v>27</v>
      </c>
      <c r="D741" s="4" t="s">
        <v>19</v>
      </c>
      <c r="F741" s="4" t="s">
        <v>88</v>
      </c>
      <c r="G741" s="4" t="s">
        <v>246</v>
      </c>
      <c r="H741" s="6">
        <v>45036.280925925923</v>
      </c>
      <c r="I741" s="4">
        <v>0</v>
      </c>
      <c r="J741" s="4">
        <v>0</v>
      </c>
      <c r="K741" s="4">
        <v>176.2</v>
      </c>
      <c r="L741" s="4">
        <v>176.2</v>
      </c>
      <c r="M741" s="4">
        <v>505707.78</v>
      </c>
      <c r="N741" s="4">
        <v>1</v>
      </c>
      <c r="O741" s="4" t="b">
        <v>1</v>
      </c>
      <c r="P741" s="4" t="s">
        <v>20</v>
      </c>
      <c r="Q741" s="4" t="str">
        <f>B741&amp;A741</f>
        <v>付款单306</v>
      </c>
    </row>
    <row r="742" spans="1:17">
      <c r="A742" s="4">
        <v>423</v>
      </c>
      <c r="B742" s="4" t="s">
        <v>18</v>
      </c>
      <c r="C742" s="4" t="s">
        <v>27</v>
      </c>
      <c r="D742" s="4" t="s">
        <v>19</v>
      </c>
      <c r="F742" s="4" t="s">
        <v>88</v>
      </c>
      <c r="G742" s="4" t="s">
        <v>307</v>
      </c>
      <c r="H742" s="6">
        <v>45036.281168981477</v>
      </c>
      <c r="I742" s="4">
        <v>0</v>
      </c>
      <c r="J742" s="4">
        <v>0</v>
      </c>
      <c r="K742" s="4">
        <v>788.7</v>
      </c>
      <c r="L742" s="4">
        <v>788.7</v>
      </c>
      <c r="M742" s="4">
        <v>504919.08</v>
      </c>
      <c r="N742" s="4">
        <v>1</v>
      </c>
      <c r="O742" s="4" t="b">
        <v>1</v>
      </c>
      <c r="P742" s="4" t="s">
        <v>20</v>
      </c>
      <c r="Q742" s="4" t="str">
        <f>B742&amp;A742</f>
        <v>付款单423</v>
      </c>
    </row>
    <row r="743" spans="1:17">
      <c r="A743" s="4">
        <v>657</v>
      </c>
      <c r="B743" s="4" t="s">
        <v>18</v>
      </c>
      <c r="C743" s="4" t="s">
        <v>27</v>
      </c>
      <c r="D743" s="4" t="s">
        <v>19</v>
      </c>
      <c r="F743" s="4" t="s">
        <v>110</v>
      </c>
      <c r="G743" s="4" t="s">
        <v>478</v>
      </c>
      <c r="H743" s="6">
        <v>45036.282835648148</v>
      </c>
      <c r="I743" s="4">
        <v>0</v>
      </c>
      <c r="J743" s="4">
        <v>0</v>
      </c>
      <c r="K743" s="4">
        <v>43060</v>
      </c>
      <c r="L743" s="4">
        <v>43060</v>
      </c>
      <c r="M743" s="4">
        <v>461859.08</v>
      </c>
      <c r="N743" s="4">
        <v>1</v>
      </c>
      <c r="O743" s="4" t="b">
        <v>1</v>
      </c>
      <c r="P743" s="4" t="s">
        <v>20</v>
      </c>
      <c r="Q743" s="4" t="str">
        <f>B743&amp;A743</f>
        <v>付款单657</v>
      </c>
    </row>
    <row r="744" spans="1:17">
      <c r="A744" s="4">
        <v>657</v>
      </c>
      <c r="B744" s="4" t="s">
        <v>18</v>
      </c>
      <c r="C744" s="4" t="s">
        <v>27</v>
      </c>
      <c r="D744" s="4" t="s">
        <v>19</v>
      </c>
      <c r="F744" s="4" t="s">
        <v>110</v>
      </c>
      <c r="G744" s="4" t="s">
        <v>479</v>
      </c>
      <c r="H744" s="6">
        <v>45036.282835648148</v>
      </c>
      <c r="I744" s="4">
        <v>0</v>
      </c>
      <c r="J744" s="4">
        <v>0</v>
      </c>
      <c r="K744" s="4">
        <v>36200</v>
      </c>
      <c r="L744" s="4">
        <v>36200</v>
      </c>
      <c r="M744" s="4">
        <v>425659.08</v>
      </c>
      <c r="N744" s="4">
        <v>1</v>
      </c>
      <c r="O744" s="4" t="b">
        <v>1</v>
      </c>
      <c r="P744" s="4" t="s">
        <v>20</v>
      </c>
      <c r="Q744" s="4" t="str">
        <f>B744&amp;A744</f>
        <v>付款单657</v>
      </c>
    </row>
    <row r="745" spans="1:17">
      <c r="A745" s="4">
        <v>657</v>
      </c>
      <c r="B745" s="4" t="s">
        <v>18</v>
      </c>
      <c r="C745" s="4" t="s">
        <v>27</v>
      </c>
      <c r="D745" s="4" t="s">
        <v>19</v>
      </c>
      <c r="F745" s="4" t="s">
        <v>110</v>
      </c>
      <c r="G745" s="4" t="s">
        <v>480</v>
      </c>
      <c r="H745" s="6">
        <v>45036.282835648148</v>
      </c>
      <c r="I745" s="4">
        <v>0</v>
      </c>
      <c r="J745" s="4">
        <v>0</v>
      </c>
      <c r="K745" s="4">
        <v>2200</v>
      </c>
      <c r="L745" s="4">
        <v>2200</v>
      </c>
      <c r="M745" s="4">
        <v>423459.08</v>
      </c>
      <c r="N745" s="4">
        <v>1</v>
      </c>
      <c r="O745" s="4" t="b">
        <v>1</v>
      </c>
      <c r="P745" s="4" t="s">
        <v>20</v>
      </c>
      <c r="Q745" s="4" t="str">
        <f>B745&amp;A745</f>
        <v>付款单657</v>
      </c>
    </row>
    <row r="746" spans="1:17">
      <c r="A746" s="4">
        <v>657</v>
      </c>
      <c r="B746" s="4" t="s">
        <v>18</v>
      </c>
      <c r="C746" s="4" t="s">
        <v>27</v>
      </c>
      <c r="D746" s="4" t="s">
        <v>19</v>
      </c>
      <c r="F746" s="4" t="s">
        <v>90</v>
      </c>
      <c r="G746" s="4" t="s">
        <v>481</v>
      </c>
      <c r="H746" s="6">
        <v>45036.282835648148</v>
      </c>
      <c r="I746" s="4">
        <v>0</v>
      </c>
      <c r="J746" s="4">
        <v>0</v>
      </c>
      <c r="K746" s="4">
        <v>160</v>
      </c>
      <c r="L746" s="4">
        <v>160</v>
      </c>
      <c r="M746" s="4">
        <v>423299.08</v>
      </c>
      <c r="N746" s="4">
        <v>1</v>
      </c>
      <c r="O746" s="4" t="b">
        <v>1</v>
      </c>
      <c r="P746" s="4" t="s">
        <v>20</v>
      </c>
      <c r="Q746" s="4" t="str">
        <f>B746&amp;A746</f>
        <v>付款单657</v>
      </c>
    </row>
    <row r="747" spans="1:17">
      <c r="A747" s="4">
        <v>602</v>
      </c>
      <c r="B747" s="4" t="s">
        <v>18</v>
      </c>
      <c r="C747" s="4" t="s">
        <v>27</v>
      </c>
      <c r="D747" s="4" t="s">
        <v>19</v>
      </c>
      <c r="F747" s="4" t="s">
        <v>426</v>
      </c>
      <c r="G747" s="4" t="s">
        <v>427</v>
      </c>
      <c r="H747" s="6">
        <v>45036.308425925927</v>
      </c>
      <c r="I747" s="4">
        <v>0</v>
      </c>
      <c r="J747" s="4">
        <v>0</v>
      </c>
      <c r="K747" s="4">
        <v>25500</v>
      </c>
      <c r="L747" s="4">
        <v>25500</v>
      </c>
      <c r="M747" s="4">
        <v>397799.08</v>
      </c>
      <c r="N747" s="4">
        <v>1</v>
      </c>
      <c r="O747" s="4" t="b">
        <v>1</v>
      </c>
      <c r="P747" s="4" t="s">
        <v>20</v>
      </c>
      <c r="Q747" s="4" t="str">
        <f>B747&amp;A747</f>
        <v>付款单602</v>
      </c>
    </row>
    <row r="748" spans="1:17">
      <c r="A748" s="4">
        <v>602</v>
      </c>
      <c r="B748" s="4" t="s">
        <v>18</v>
      </c>
      <c r="C748" s="4" t="s">
        <v>27</v>
      </c>
      <c r="D748" s="4" t="s">
        <v>19</v>
      </c>
      <c r="F748" s="4" t="s">
        <v>373</v>
      </c>
      <c r="G748" s="4" t="s">
        <v>373</v>
      </c>
      <c r="H748" s="6">
        <v>45036.308425925927</v>
      </c>
      <c r="I748" s="4">
        <v>0</v>
      </c>
      <c r="J748" s="4">
        <v>0</v>
      </c>
      <c r="K748" s="4">
        <v>0</v>
      </c>
      <c r="L748" s="4">
        <v>15.96</v>
      </c>
      <c r="M748" s="4">
        <v>397783.11999999988</v>
      </c>
      <c r="N748" s="4">
        <v>1</v>
      </c>
      <c r="O748" s="4">
        <v>0</v>
      </c>
      <c r="P748" s="4" t="s">
        <v>1070</v>
      </c>
      <c r="Q748" s="4" t="str">
        <f>B748&amp;A748</f>
        <v>付款单602</v>
      </c>
    </row>
    <row r="749" spans="1:17">
      <c r="A749" s="4">
        <v>691</v>
      </c>
      <c r="B749" s="4" t="s">
        <v>18</v>
      </c>
      <c r="C749" s="4" t="s">
        <v>27</v>
      </c>
      <c r="D749" s="4" t="s">
        <v>19</v>
      </c>
      <c r="F749" s="4" t="s">
        <v>314</v>
      </c>
      <c r="G749" s="4" t="s">
        <v>505</v>
      </c>
      <c r="H749" s="6">
        <v>45036.40351851852</v>
      </c>
      <c r="I749" s="4">
        <v>0</v>
      </c>
      <c r="J749" s="4">
        <v>0</v>
      </c>
      <c r="K749" s="4">
        <v>108000</v>
      </c>
      <c r="L749" s="4">
        <v>108000</v>
      </c>
      <c r="M749" s="4">
        <v>289783.11999999988</v>
      </c>
      <c r="N749" s="4">
        <v>1</v>
      </c>
      <c r="O749" s="4" t="b">
        <v>1</v>
      </c>
      <c r="P749" s="4" t="s">
        <v>20</v>
      </c>
      <c r="Q749" s="4" t="str">
        <f>B749&amp;A749</f>
        <v>付款单691</v>
      </c>
    </row>
    <row r="750" spans="1:17">
      <c r="A750" s="4">
        <v>691</v>
      </c>
      <c r="B750" s="4" t="s">
        <v>18</v>
      </c>
      <c r="C750" s="4" t="s">
        <v>27</v>
      </c>
      <c r="D750" s="4" t="s">
        <v>19</v>
      </c>
      <c r="F750" s="4" t="s">
        <v>373</v>
      </c>
      <c r="G750" s="4" t="s">
        <v>373</v>
      </c>
      <c r="H750" s="6">
        <v>45036.40351851852</v>
      </c>
      <c r="I750" s="4">
        <v>0</v>
      </c>
      <c r="J750" s="4">
        <v>0</v>
      </c>
      <c r="K750" s="4">
        <v>0</v>
      </c>
      <c r="L750" s="4">
        <v>15.96</v>
      </c>
      <c r="M750" s="4">
        <v>289767.15999999992</v>
      </c>
      <c r="N750" s="4">
        <v>1</v>
      </c>
      <c r="O750" s="4">
        <v>0</v>
      </c>
      <c r="P750" s="4" t="s">
        <v>1070</v>
      </c>
      <c r="Q750" s="4" t="str">
        <f>B750&amp;A750</f>
        <v>付款单691</v>
      </c>
    </row>
    <row r="751" spans="1:17">
      <c r="A751" s="4">
        <v>705</v>
      </c>
      <c r="B751" s="4" t="s">
        <v>26</v>
      </c>
      <c r="C751" s="4" t="s">
        <v>27</v>
      </c>
      <c r="D751" s="4" t="s">
        <v>19</v>
      </c>
      <c r="F751" s="4" t="s">
        <v>260</v>
      </c>
      <c r="G751" s="4" t="s">
        <v>514</v>
      </c>
      <c r="H751" s="6">
        <v>45038.278657407413</v>
      </c>
      <c r="I751" s="4">
        <v>741660</v>
      </c>
      <c r="J751" s="4">
        <v>741660</v>
      </c>
      <c r="K751" s="4">
        <v>0</v>
      </c>
      <c r="L751" s="4">
        <v>0</v>
      </c>
      <c r="M751" s="4">
        <v>1031427.16</v>
      </c>
      <c r="N751" s="4">
        <v>1</v>
      </c>
      <c r="O751" s="4" t="b">
        <v>1</v>
      </c>
      <c r="P751" s="4" t="s">
        <v>20</v>
      </c>
      <c r="Q751" s="4" t="str">
        <f>B751&amp;A751</f>
        <v>收款单705</v>
      </c>
    </row>
    <row r="752" spans="1:17">
      <c r="A752" s="4">
        <v>705</v>
      </c>
      <c r="B752" s="4" t="s">
        <v>26</v>
      </c>
      <c r="C752" s="4" t="s">
        <v>27</v>
      </c>
      <c r="D752" s="4" t="s">
        <v>19</v>
      </c>
      <c r="F752" s="4" t="s">
        <v>373</v>
      </c>
      <c r="G752" s="4" t="s">
        <v>373</v>
      </c>
      <c r="H752" s="6">
        <v>45038.278657407413</v>
      </c>
      <c r="I752" s="4">
        <v>0</v>
      </c>
      <c r="J752" s="4">
        <v>0</v>
      </c>
      <c r="K752" s="4">
        <v>0</v>
      </c>
      <c r="L752" s="4">
        <v>33.299999999999997</v>
      </c>
      <c r="M752" s="4">
        <v>1031393.86</v>
      </c>
      <c r="N752" s="4">
        <v>1</v>
      </c>
      <c r="O752" s="4">
        <v>0</v>
      </c>
      <c r="P752" s="4" t="s">
        <v>1070</v>
      </c>
      <c r="Q752" s="4" t="str">
        <f>B752&amp;A752</f>
        <v>收款单705</v>
      </c>
    </row>
    <row r="753" spans="1:17">
      <c r="A753" s="4">
        <v>733</v>
      </c>
      <c r="B753" s="4" t="s">
        <v>26</v>
      </c>
      <c r="C753" s="4" t="s">
        <v>27</v>
      </c>
      <c r="D753" s="4" t="s">
        <v>19</v>
      </c>
      <c r="F753" s="4" t="s">
        <v>50</v>
      </c>
      <c r="G753" s="4" t="s">
        <v>534</v>
      </c>
      <c r="H753" s="6">
        <v>45038.293842592589</v>
      </c>
      <c r="I753" s="4">
        <v>216826.87</v>
      </c>
      <c r="J753" s="4">
        <v>216826.87</v>
      </c>
      <c r="K753" s="4">
        <v>0</v>
      </c>
      <c r="L753" s="4">
        <v>0</v>
      </c>
      <c r="M753" s="4">
        <v>1248220.73</v>
      </c>
      <c r="N753" s="4">
        <v>1</v>
      </c>
      <c r="O753" s="4" t="b">
        <v>1</v>
      </c>
      <c r="P753" s="4" t="s">
        <v>20</v>
      </c>
      <c r="Q753" s="4" t="str">
        <f>B753&amp;A753</f>
        <v>收款单733</v>
      </c>
    </row>
    <row r="754" spans="1:17">
      <c r="A754" s="4">
        <v>733</v>
      </c>
      <c r="B754" s="4" t="s">
        <v>26</v>
      </c>
      <c r="C754" s="4" t="s">
        <v>27</v>
      </c>
      <c r="D754" s="4" t="s">
        <v>19</v>
      </c>
      <c r="F754" s="4" t="s">
        <v>168</v>
      </c>
      <c r="G754" s="4" t="s">
        <v>299</v>
      </c>
      <c r="H754" s="6">
        <v>45038.293842592589</v>
      </c>
      <c r="I754" s="4">
        <v>0</v>
      </c>
      <c r="J754" s="4">
        <v>0</v>
      </c>
      <c r="K754" s="4">
        <v>8131.01</v>
      </c>
      <c r="L754" s="4">
        <v>8131.01</v>
      </c>
      <c r="M754" s="4">
        <v>1240089.72</v>
      </c>
      <c r="N754" s="4">
        <v>1</v>
      </c>
      <c r="O754" s="4" t="b">
        <v>1</v>
      </c>
      <c r="P754" s="4" t="s">
        <v>20</v>
      </c>
      <c r="Q754" s="4" t="str">
        <f>B754&amp;A754</f>
        <v>收款单733</v>
      </c>
    </row>
    <row r="755" spans="1:17">
      <c r="A755" s="4">
        <v>733</v>
      </c>
      <c r="B755" s="4" t="s">
        <v>26</v>
      </c>
      <c r="C755" s="4" t="s">
        <v>27</v>
      </c>
      <c r="D755" s="4" t="s">
        <v>19</v>
      </c>
      <c r="F755" s="4" t="s">
        <v>40</v>
      </c>
      <c r="G755" s="4" t="s">
        <v>170</v>
      </c>
      <c r="H755" s="6">
        <v>45038.293842592589</v>
      </c>
      <c r="I755" s="4">
        <v>335424.64000000001</v>
      </c>
      <c r="J755" s="4">
        <v>335424.64000000001</v>
      </c>
      <c r="K755" s="4">
        <v>0</v>
      </c>
      <c r="L755" s="4">
        <v>0</v>
      </c>
      <c r="M755" s="4">
        <v>1575514.36</v>
      </c>
      <c r="N755" s="4">
        <v>1</v>
      </c>
      <c r="O755" s="4" t="b">
        <v>1</v>
      </c>
      <c r="P755" s="4" t="s">
        <v>20</v>
      </c>
      <c r="Q755" s="4" t="str">
        <f>B755&amp;A755</f>
        <v>收款单733</v>
      </c>
    </row>
    <row r="756" spans="1:17">
      <c r="A756" s="4">
        <v>733</v>
      </c>
      <c r="B756" s="4" t="s">
        <v>26</v>
      </c>
      <c r="C756" s="4" t="s">
        <v>27</v>
      </c>
      <c r="D756" s="4" t="s">
        <v>19</v>
      </c>
      <c r="F756" s="4" t="s">
        <v>40</v>
      </c>
      <c r="G756" s="4" t="s">
        <v>171</v>
      </c>
      <c r="H756" s="6">
        <v>45038.293842592589</v>
      </c>
      <c r="I756" s="4">
        <v>35320</v>
      </c>
      <c r="J756" s="4">
        <v>35320</v>
      </c>
      <c r="K756" s="4">
        <v>0</v>
      </c>
      <c r="L756" s="4">
        <v>0</v>
      </c>
      <c r="M756" s="4">
        <v>1610834.36</v>
      </c>
      <c r="N756" s="4">
        <v>1</v>
      </c>
      <c r="O756" s="4" t="b">
        <v>1</v>
      </c>
      <c r="P756" s="4" t="s">
        <v>20</v>
      </c>
      <c r="Q756" s="4" t="str">
        <f>B756&amp;A756</f>
        <v>收款单733</v>
      </c>
    </row>
    <row r="757" spans="1:17">
      <c r="A757" s="4">
        <v>733</v>
      </c>
      <c r="B757" s="4" t="s">
        <v>26</v>
      </c>
      <c r="C757" s="4" t="s">
        <v>27</v>
      </c>
      <c r="D757" s="4" t="s">
        <v>19</v>
      </c>
      <c r="F757" s="4" t="s">
        <v>40</v>
      </c>
      <c r="G757" s="4" t="s">
        <v>172</v>
      </c>
      <c r="H757" s="6">
        <v>45038.293842592589</v>
      </c>
      <c r="I757" s="4">
        <v>0</v>
      </c>
      <c r="J757" s="4">
        <v>0</v>
      </c>
      <c r="K757" s="4">
        <v>338048</v>
      </c>
      <c r="L757" s="4">
        <v>338048</v>
      </c>
      <c r="M757" s="4">
        <v>1272786.3600000001</v>
      </c>
      <c r="N757" s="4">
        <v>1</v>
      </c>
      <c r="O757" s="4" t="b">
        <v>1</v>
      </c>
      <c r="P757" s="4" t="s">
        <v>20</v>
      </c>
      <c r="Q757" s="4" t="str">
        <f>B757&amp;A757</f>
        <v>收款单733</v>
      </c>
    </row>
    <row r="758" spans="1:17">
      <c r="A758" s="4">
        <v>733</v>
      </c>
      <c r="B758" s="4" t="s">
        <v>26</v>
      </c>
      <c r="C758" s="4" t="s">
        <v>27</v>
      </c>
      <c r="D758" s="4" t="s">
        <v>19</v>
      </c>
      <c r="F758" s="4" t="s">
        <v>40</v>
      </c>
      <c r="G758" s="4" t="s">
        <v>173</v>
      </c>
      <c r="H758" s="6">
        <v>45038.293842592589</v>
      </c>
      <c r="I758" s="4">
        <v>0</v>
      </c>
      <c r="J758" s="4">
        <v>0</v>
      </c>
      <c r="K758" s="4">
        <v>29100</v>
      </c>
      <c r="L758" s="4">
        <v>29100</v>
      </c>
      <c r="M758" s="4">
        <v>1243686.3600000001</v>
      </c>
      <c r="N758" s="4">
        <v>1</v>
      </c>
      <c r="O758" s="4" t="b">
        <v>1</v>
      </c>
      <c r="P758" s="4" t="s">
        <v>20</v>
      </c>
      <c r="Q758" s="4" t="str">
        <f>B758&amp;A758</f>
        <v>收款单733</v>
      </c>
    </row>
    <row r="759" spans="1:17">
      <c r="A759" s="4">
        <v>733</v>
      </c>
      <c r="B759" s="4" t="s">
        <v>26</v>
      </c>
      <c r="C759" s="4" t="s">
        <v>27</v>
      </c>
      <c r="D759" s="4" t="s">
        <v>19</v>
      </c>
      <c r="F759" s="4" t="s">
        <v>149</v>
      </c>
      <c r="G759" s="4" t="s">
        <v>174</v>
      </c>
      <c r="H759" s="6">
        <v>45038.293842592589</v>
      </c>
      <c r="I759" s="4">
        <v>803.06</v>
      </c>
      <c r="J759" s="4">
        <v>803.06</v>
      </c>
      <c r="K759" s="4">
        <v>0</v>
      </c>
      <c r="L759" s="4">
        <v>0</v>
      </c>
      <c r="M759" s="4">
        <v>1244489.42</v>
      </c>
      <c r="N759" s="4">
        <v>1</v>
      </c>
      <c r="O759" s="4" t="b">
        <v>1</v>
      </c>
      <c r="P759" s="4" t="s">
        <v>20</v>
      </c>
      <c r="Q759" s="4" t="str">
        <f>B759&amp;A759</f>
        <v>收款单733</v>
      </c>
    </row>
    <row r="760" spans="1:17">
      <c r="A760" s="4">
        <v>733</v>
      </c>
      <c r="B760" s="4" t="s">
        <v>26</v>
      </c>
      <c r="C760" s="4" t="s">
        <v>27</v>
      </c>
      <c r="D760" s="4" t="s">
        <v>19</v>
      </c>
      <c r="F760" s="4" t="s">
        <v>99</v>
      </c>
      <c r="G760" s="4" t="s">
        <v>175</v>
      </c>
      <c r="H760" s="6">
        <v>45038.293842592589</v>
      </c>
      <c r="I760" s="4">
        <v>4500</v>
      </c>
      <c r="J760" s="4">
        <v>4500</v>
      </c>
      <c r="K760" s="4">
        <v>0</v>
      </c>
      <c r="L760" s="4">
        <v>0</v>
      </c>
      <c r="M760" s="4">
        <v>1248989.42</v>
      </c>
      <c r="N760" s="4">
        <v>1</v>
      </c>
      <c r="O760" s="4" t="b">
        <v>1</v>
      </c>
      <c r="P760" s="4" t="s">
        <v>20</v>
      </c>
      <c r="Q760" s="4" t="str">
        <f>B760&amp;A760</f>
        <v>收款单733</v>
      </c>
    </row>
    <row r="761" spans="1:17">
      <c r="A761" s="4">
        <v>733</v>
      </c>
      <c r="B761" s="4" t="s">
        <v>26</v>
      </c>
      <c r="C761" s="4" t="s">
        <v>27</v>
      </c>
      <c r="D761" s="4" t="s">
        <v>19</v>
      </c>
      <c r="F761" s="4" t="s">
        <v>144</v>
      </c>
      <c r="G761" s="4" t="s">
        <v>535</v>
      </c>
      <c r="H761" s="6">
        <v>45038.293842592589</v>
      </c>
      <c r="I761" s="4">
        <v>0</v>
      </c>
      <c r="J761" s="4">
        <v>0</v>
      </c>
      <c r="K761" s="4">
        <v>350</v>
      </c>
      <c r="L761" s="4">
        <v>350</v>
      </c>
      <c r="M761" s="4">
        <v>1248639.42</v>
      </c>
      <c r="N761" s="4">
        <v>1</v>
      </c>
      <c r="O761" s="4" t="b">
        <v>1</v>
      </c>
      <c r="P761" s="4" t="s">
        <v>20</v>
      </c>
      <c r="Q761" s="4" t="str">
        <f>B761&amp;A761</f>
        <v>收款单733</v>
      </c>
    </row>
    <row r="762" spans="1:17">
      <c r="A762" s="4">
        <v>733</v>
      </c>
      <c r="B762" s="4" t="s">
        <v>26</v>
      </c>
      <c r="C762" s="4" t="s">
        <v>27</v>
      </c>
      <c r="D762" s="4" t="s">
        <v>19</v>
      </c>
      <c r="F762" s="4" t="s">
        <v>144</v>
      </c>
      <c r="G762" s="4" t="s">
        <v>536</v>
      </c>
      <c r="H762" s="6">
        <v>45038.293842592589</v>
      </c>
      <c r="I762" s="4">
        <v>0</v>
      </c>
      <c r="J762" s="4">
        <v>0</v>
      </c>
      <c r="K762" s="4">
        <v>400</v>
      </c>
      <c r="L762" s="4">
        <v>400</v>
      </c>
      <c r="M762" s="4">
        <v>1248239.42</v>
      </c>
      <c r="N762" s="4">
        <v>1</v>
      </c>
      <c r="O762" s="4" t="b">
        <v>1</v>
      </c>
      <c r="P762" s="4" t="s">
        <v>20</v>
      </c>
      <c r="Q762" s="4" t="str">
        <f>B762&amp;A762</f>
        <v>收款单733</v>
      </c>
    </row>
    <row r="763" spans="1:17">
      <c r="A763" s="4">
        <v>733</v>
      </c>
      <c r="B763" s="4" t="s">
        <v>26</v>
      </c>
      <c r="C763" s="4" t="s">
        <v>27</v>
      </c>
      <c r="D763" s="4" t="s">
        <v>19</v>
      </c>
      <c r="F763" s="4" t="s">
        <v>50</v>
      </c>
      <c r="G763" s="4" t="s">
        <v>238</v>
      </c>
      <c r="H763" s="6">
        <v>45038.293842592589</v>
      </c>
      <c r="I763" s="4">
        <v>0</v>
      </c>
      <c r="J763" s="4">
        <v>0</v>
      </c>
      <c r="K763" s="4">
        <v>140854.20000000001</v>
      </c>
      <c r="L763" s="4">
        <v>140854.20000000001</v>
      </c>
      <c r="M763" s="4">
        <v>1107385.22</v>
      </c>
      <c r="N763" s="4">
        <v>1</v>
      </c>
      <c r="O763" s="4" t="b">
        <v>1</v>
      </c>
      <c r="P763" s="4" t="s">
        <v>20</v>
      </c>
      <c r="Q763" s="4" t="str">
        <f>B763&amp;A763</f>
        <v>收款单733</v>
      </c>
    </row>
    <row r="764" spans="1:17">
      <c r="A764" s="4">
        <v>733</v>
      </c>
      <c r="B764" s="4" t="s">
        <v>26</v>
      </c>
      <c r="C764" s="4" t="s">
        <v>27</v>
      </c>
      <c r="D764" s="4" t="s">
        <v>19</v>
      </c>
      <c r="F764" s="4" t="s">
        <v>50</v>
      </c>
      <c r="G764" s="4" t="s">
        <v>108</v>
      </c>
      <c r="H764" s="6">
        <v>45038.293842592589</v>
      </c>
      <c r="I764" s="4">
        <v>0</v>
      </c>
      <c r="J764" s="4">
        <v>0</v>
      </c>
      <c r="K764" s="4">
        <v>58688.61</v>
      </c>
      <c r="L764" s="4">
        <v>58688.61</v>
      </c>
      <c r="M764" s="4">
        <v>1048696.6100000001</v>
      </c>
      <c r="N764" s="4">
        <v>1</v>
      </c>
      <c r="O764" s="4" t="b">
        <v>1</v>
      </c>
      <c r="P764" s="4" t="s">
        <v>20</v>
      </c>
      <c r="Q764" s="4" t="str">
        <f>B764&amp;A764</f>
        <v>收款单733</v>
      </c>
    </row>
    <row r="765" spans="1:17">
      <c r="A765" s="4">
        <v>733</v>
      </c>
      <c r="B765" s="4" t="s">
        <v>26</v>
      </c>
      <c r="C765" s="4" t="s">
        <v>27</v>
      </c>
      <c r="D765" s="4" t="s">
        <v>19</v>
      </c>
      <c r="F765" s="4" t="s">
        <v>50</v>
      </c>
      <c r="G765" s="4" t="s">
        <v>148</v>
      </c>
      <c r="H765" s="6">
        <v>45038.293842592589</v>
      </c>
      <c r="I765" s="4">
        <v>0</v>
      </c>
      <c r="J765" s="4">
        <v>0</v>
      </c>
      <c r="K765" s="4">
        <v>15644.14</v>
      </c>
      <c r="L765" s="4">
        <v>15644.14</v>
      </c>
      <c r="M765" s="4">
        <v>1033052.47</v>
      </c>
      <c r="N765" s="4">
        <v>1</v>
      </c>
      <c r="O765" s="4" t="b">
        <v>1</v>
      </c>
      <c r="P765" s="4" t="s">
        <v>20</v>
      </c>
      <c r="Q765" s="4" t="str">
        <f>B765&amp;A765</f>
        <v>收款单733</v>
      </c>
    </row>
    <row r="766" spans="1:17">
      <c r="A766" s="4">
        <v>733</v>
      </c>
      <c r="B766" s="4" t="s">
        <v>26</v>
      </c>
      <c r="C766" s="4" t="s">
        <v>27</v>
      </c>
      <c r="D766" s="4" t="s">
        <v>19</v>
      </c>
      <c r="F766" s="4" t="s">
        <v>177</v>
      </c>
      <c r="G766" s="4" t="s">
        <v>73</v>
      </c>
      <c r="H766" s="6">
        <v>45038.293842592589</v>
      </c>
      <c r="I766" s="4">
        <v>0</v>
      </c>
      <c r="J766" s="4">
        <v>0</v>
      </c>
      <c r="K766" s="4">
        <v>18.29</v>
      </c>
      <c r="L766" s="4">
        <v>18.29</v>
      </c>
      <c r="M766" s="4">
        <v>1033034.18</v>
      </c>
      <c r="N766" s="4">
        <v>1</v>
      </c>
      <c r="O766" s="4" t="b">
        <v>1</v>
      </c>
      <c r="P766" s="4" t="s">
        <v>20</v>
      </c>
      <c r="Q766" s="4" t="str">
        <f>B766&amp;A766</f>
        <v>收款单733</v>
      </c>
    </row>
    <row r="767" spans="1:17">
      <c r="A767" s="4">
        <v>704</v>
      </c>
      <c r="B767" s="4" t="s">
        <v>18</v>
      </c>
      <c r="C767" s="4" t="s">
        <v>27</v>
      </c>
      <c r="D767" s="4" t="s">
        <v>19</v>
      </c>
      <c r="F767" s="4" t="s">
        <v>28</v>
      </c>
      <c r="G767" s="4" t="s">
        <v>513</v>
      </c>
      <c r="H767" s="6">
        <v>45040.099421296298</v>
      </c>
      <c r="I767" s="4">
        <v>0</v>
      </c>
      <c r="J767" s="4">
        <v>0</v>
      </c>
      <c r="K767" s="4">
        <v>460000</v>
      </c>
      <c r="L767" s="4">
        <v>460000</v>
      </c>
      <c r="M767" s="4">
        <v>573034.17999999982</v>
      </c>
      <c r="N767" s="4">
        <v>1</v>
      </c>
      <c r="O767" s="4" t="b">
        <v>1</v>
      </c>
      <c r="P767" s="4" t="s">
        <v>20</v>
      </c>
      <c r="Q767" s="4" t="str">
        <f>B767&amp;A767</f>
        <v>付款单704</v>
      </c>
    </row>
    <row r="768" spans="1:17">
      <c r="A768" s="4">
        <v>767</v>
      </c>
      <c r="B768" s="4" t="s">
        <v>26</v>
      </c>
      <c r="C768" s="4" t="s">
        <v>27</v>
      </c>
      <c r="D768" s="4" t="s">
        <v>19</v>
      </c>
      <c r="F768" s="4" t="s">
        <v>50</v>
      </c>
      <c r="G768" s="4" t="s">
        <v>108</v>
      </c>
      <c r="H768" s="6">
        <v>45040.112187500003</v>
      </c>
      <c r="I768" s="4">
        <v>202875</v>
      </c>
      <c r="J768" s="4">
        <v>202875</v>
      </c>
      <c r="K768" s="4">
        <v>0</v>
      </c>
      <c r="L768" s="4">
        <v>0</v>
      </c>
      <c r="M768" s="4">
        <v>775909.17999999982</v>
      </c>
      <c r="N768" s="4">
        <v>1</v>
      </c>
      <c r="O768" s="4" t="b">
        <v>1</v>
      </c>
      <c r="P768" s="4" t="s">
        <v>20</v>
      </c>
      <c r="Q768" s="4" t="str">
        <f>B768&amp;A768</f>
        <v>收款单767</v>
      </c>
    </row>
    <row r="769" spans="1:17">
      <c r="A769" s="4">
        <v>738</v>
      </c>
      <c r="B769" s="4" t="s">
        <v>26</v>
      </c>
      <c r="C769" s="4" t="s">
        <v>27</v>
      </c>
      <c r="D769" s="4" t="s">
        <v>19</v>
      </c>
      <c r="F769" s="4" t="s">
        <v>50</v>
      </c>
      <c r="G769" s="4" t="s">
        <v>542</v>
      </c>
      <c r="H769" s="6">
        <v>45040.294108796297</v>
      </c>
      <c r="I769" s="4">
        <v>53638.080000000002</v>
      </c>
      <c r="J769" s="4">
        <v>53638.080000000002</v>
      </c>
      <c r="K769" s="4">
        <v>0</v>
      </c>
      <c r="L769" s="4">
        <v>0</v>
      </c>
      <c r="M769" s="4">
        <v>829547.25999999978</v>
      </c>
      <c r="N769" s="4">
        <v>1</v>
      </c>
      <c r="O769" s="4" t="b">
        <v>1</v>
      </c>
      <c r="P769" s="4" t="s">
        <v>20</v>
      </c>
      <c r="Q769" s="4" t="str">
        <f>B769&amp;A769</f>
        <v>收款单738</v>
      </c>
    </row>
    <row r="770" spans="1:17">
      <c r="A770" s="4">
        <v>740</v>
      </c>
      <c r="B770" s="4" t="s">
        <v>18</v>
      </c>
      <c r="C770" s="4" t="s">
        <v>27</v>
      </c>
      <c r="D770" s="4" t="s">
        <v>19</v>
      </c>
      <c r="F770" s="4" t="s">
        <v>24</v>
      </c>
      <c r="G770" s="4" t="s">
        <v>41</v>
      </c>
      <c r="H770" s="6">
        <v>45040.390752314823</v>
      </c>
      <c r="I770" s="4">
        <v>0</v>
      </c>
      <c r="J770" s="4">
        <v>0</v>
      </c>
      <c r="K770" s="4">
        <v>160000</v>
      </c>
      <c r="L770" s="4">
        <v>160000</v>
      </c>
      <c r="M770" s="4">
        <v>669547.25999999978</v>
      </c>
      <c r="N770" s="4">
        <v>1</v>
      </c>
      <c r="O770" s="4" t="b">
        <v>1</v>
      </c>
      <c r="P770" s="4" t="s">
        <v>20</v>
      </c>
      <c r="Q770" s="4" t="str">
        <f>B770&amp;A770</f>
        <v>付款单740</v>
      </c>
    </row>
    <row r="771" spans="1:17">
      <c r="A771" s="4">
        <v>740</v>
      </c>
      <c r="B771" s="4" t="s">
        <v>18</v>
      </c>
      <c r="C771" s="4" t="s">
        <v>27</v>
      </c>
      <c r="D771" s="4" t="s">
        <v>19</v>
      </c>
      <c r="F771" s="4" t="s">
        <v>373</v>
      </c>
      <c r="G771" s="4" t="s">
        <v>373</v>
      </c>
      <c r="H771" s="6">
        <v>45040.390752314823</v>
      </c>
      <c r="I771" s="4">
        <v>0</v>
      </c>
      <c r="J771" s="4">
        <v>0</v>
      </c>
      <c r="K771" s="4">
        <v>0</v>
      </c>
      <c r="L771" s="4">
        <v>15.96</v>
      </c>
      <c r="M771" s="4">
        <v>669531.29999999981</v>
      </c>
      <c r="N771" s="4">
        <v>1</v>
      </c>
      <c r="O771" s="4">
        <v>0</v>
      </c>
      <c r="P771" s="4" t="s">
        <v>1070</v>
      </c>
      <c r="Q771" s="4" t="str">
        <f>B771&amp;A771</f>
        <v>付款单740</v>
      </c>
    </row>
    <row r="772" spans="1:17">
      <c r="A772" s="4">
        <v>758</v>
      </c>
      <c r="B772" s="4" t="s">
        <v>26</v>
      </c>
      <c r="C772" s="4" t="s">
        <v>27</v>
      </c>
      <c r="D772" s="4" t="s">
        <v>19</v>
      </c>
      <c r="F772" s="4" t="s">
        <v>50</v>
      </c>
      <c r="G772" s="4" t="s">
        <v>108</v>
      </c>
      <c r="H772" s="6">
        <v>45041.111504629633</v>
      </c>
      <c r="I772" s="4">
        <v>195411.42</v>
      </c>
      <c r="J772" s="4">
        <v>195411.42</v>
      </c>
      <c r="K772" s="4">
        <v>0</v>
      </c>
      <c r="L772" s="4">
        <v>0</v>
      </c>
      <c r="M772" s="4">
        <v>864942.71999999986</v>
      </c>
      <c r="N772" s="4">
        <v>1</v>
      </c>
      <c r="O772" s="4" t="b">
        <v>1</v>
      </c>
      <c r="P772" s="4" t="s">
        <v>20</v>
      </c>
      <c r="Q772" s="4" t="str">
        <f>B772&amp;A772</f>
        <v>收款单758</v>
      </c>
    </row>
    <row r="773" spans="1:17">
      <c r="A773" s="4">
        <v>456</v>
      </c>
      <c r="B773" s="4" t="s">
        <v>18</v>
      </c>
      <c r="C773" s="4" t="s">
        <v>27</v>
      </c>
      <c r="D773" s="4" t="s">
        <v>19</v>
      </c>
      <c r="F773" s="4" t="s">
        <v>86</v>
      </c>
      <c r="G773" s="4" t="s">
        <v>332</v>
      </c>
      <c r="H773" s="6">
        <v>45041.139143518521</v>
      </c>
      <c r="I773" s="4">
        <v>0</v>
      </c>
      <c r="J773" s="4">
        <v>0</v>
      </c>
      <c r="K773" s="4">
        <v>2620</v>
      </c>
      <c r="L773" s="4">
        <v>2620</v>
      </c>
      <c r="M773" s="4">
        <v>862322.71999999986</v>
      </c>
      <c r="N773" s="4">
        <v>1</v>
      </c>
      <c r="O773" s="4" t="b">
        <v>1</v>
      </c>
      <c r="P773" s="4" t="s">
        <v>20</v>
      </c>
      <c r="Q773" s="4" t="str">
        <f>B773&amp;A773</f>
        <v>付款单456</v>
      </c>
    </row>
    <row r="774" spans="1:17">
      <c r="A774" s="4">
        <v>456</v>
      </c>
      <c r="B774" s="4" t="s">
        <v>18</v>
      </c>
      <c r="C774" s="4" t="s">
        <v>27</v>
      </c>
      <c r="D774" s="4" t="s">
        <v>19</v>
      </c>
      <c r="F774" s="4" t="s">
        <v>373</v>
      </c>
      <c r="G774" s="4" t="s">
        <v>373</v>
      </c>
      <c r="H774" s="6">
        <v>45041.139143518521</v>
      </c>
      <c r="I774" s="4">
        <v>0</v>
      </c>
      <c r="J774" s="4">
        <v>0</v>
      </c>
      <c r="K774" s="4">
        <v>0</v>
      </c>
      <c r="L774" s="4">
        <v>7.02</v>
      </c>
      <c r="M774" s="4">
        <v>862315.69999999984</v>
      </c>
      <c r="N774" s="4">
        <v>1</v>
      </c>
      <c r="O774" s="4">
        <v>0</v>
      </c>
      <c r="P774" s="4" t="s">
        <v>1070</v>
      </c>
      <c r="Q774" s="4" t="str">
        <f>B774&amp;A774</f>
        <v>付款单456</v>
      </c>
    </row>
    <row r="775" spans="1:17">
      <c r="A775" s="4">
        <v>771</v>
      </c>
      <c r="B775" s="4" t="s">
        <v>26</v>
      </c>
      <c r="C775" s="4" t="s">
        <v>27</v>
      </c>
      <c r="D775" s="4" t="s">
        <v>19</v>
      </c>
      <c r="F775" s="4" t="s">
        <v>24</v>
      </c>
      <c r="G775" s="4" t="s">
        <v>25</v>
      </c>
      <c r="H775" s="6">
        <v>45041.157256944447</v>
      </c>
      <c r="I775" s="4">
        <v>164463.79999999999</v>
      </c>
      <c r="J775" s="4">
        <v>164463.79999999999</v>
      </c>
      <c r="K775" s="4">
        <v>0</v>
      </c>
      <c r="L775" s="4">
        <v>0</v>
      </c>
      <c r="M775" s="4">
        <v>1026779.5</v>
      </c>
      <c r="N775" s="4">
        <v>1</v>
      </c>
      <c r="O775" s="4" t="b">
        <v>1</v>
      </c>
      <c r="P775" s="4" t="s">
        <v>20</v>
      </c>
      <c r="Q775" s="4" t="str">
        <f>B775&amp;A775</f>
        <v>收款单771</v>
      </c>
    </row>
    <row r="776" spans="1:17">
      <c r="A776" s="4">
        <v>754</v>
      </c>
      <c r="B776" s="4" t="s">
        <v>18</v>
      </c>
      <c r="C776" s="4" t="s">
        <v>27</v>
      </c>
      <c r="D776" s="4" t="s">
        <v>19</v>
      </c>
      <c r="F776" s="4" t="s">
        <v>314</v>
      </c>
      <c r="G776" s="4" t="s">
        <v>547</v>
      </c>
      <c r="H776" s="6">
        <v>45041.254421296297</v>
      </c>
      <c r="I776" s="4">
        <v>0</v>
      </c>
      <c r="J776" s="4">
        <v>0</v>
      </c>
      <c r="K776" s="4">
        <v>110250</v>
      </c>
      <c r="L776" s="4">
        <v>110250</v>
      </c>
      <c r="M776" s="4">
        <v>916529.49999999977</v>
      </c>
      <c r="N776" s="4">
        <v>1</v>
      </c>
      <c r="O776" s="4" t="b">
        <v>1</v>
      </c>
      <c r="P776" s="4" t="s">
        <v>20</v>
      </c>
      <c r="Q776" s="4" t="str">
        <f>B776&amp;A776</f>
        <v>付款单754</v>
      </c>
    </row>
    <row r="777" spans="1:17">
      <c r="A777" s="4">
        <v>698</v>
      </c>
      <c r="B777" s="4" t="s">
        <v>18</v>
      </c>
      <c r="C777" s="4" t="s">
        <v>27</v>
      </c>
      <c r="D777" s="4" t="s">
        <v>19</v>
      </c>
      <c r="F777" s="4" t="s">
        <v>314</v>
      </c>
      <c r="G777" s="4" t="s">
        <v>508</v>
      </c>
      <c r="H777" s="6">
        <v>45041.266388888893</v>
      </c>
      <c r="I777" s="4">
        <v>0</v>
      </c>
      <c r="J777" s="4">
        <v>0</v>
      </c>
      <c r="K777" s="4">
        <v>77093.33</v>
      </c>
      <c r="L777" s="4">
        <v>77093.33</v>
      </c>
      <c r="M777" s="4">
        <v>839436.16999999981</v>
      </c>
      <c r="N777" s="4">
        <v>1</v>
      </c>
      <c r="O777" s="4" t="b">
        <v>1</v>
      </c>
      <c r="P777" s="4" t="s">
        <v>20</v>
      </c>
      <c r="Q777" s="4" t="str">
        <f>B777&amp;A777</f>
        <v>付款单698</v>
      </c>
    </row>
    <row r="778" spans="1:17">
      <c r="A778" s="4">
        <v>698</v>
      </c>
      <c r="B778" s="4" t="s">
        <v>18</v>
      </c>
      <c r="C778" s="4" t="s">
        <v>27</v>
      </c>
      <c r="D778" s="4" t="s">
        <v>19</v>
      </c>
      <c r="F778" s="4" t="s">
        <v>373</v>
      </c>
      <c r="G778" s="4" t="s">
        <v>373</v>
      </c>
      <c r="H778" s="6">
        <v>45041.266388888893</v>
      </c>
      <c r="I778" s="4">
        <v>0</v>
      </c>
      <c r="J778" s="4">
        <v>0</v>
      </c>
      <c r="K778" s="4">
        <v>0</v>
      </c>
      <c r="L778" s="4">
        <v>15.96</v>
      </c>
      <c r="M778" s="4">
        <v>839420.20999999985</v>
      </c>
      <c r="N778" s="4">
        <v>1</v>
      </c>
      <c r="O778" s="4">
        <v>0</v>
      </c>
      <c r="P778" s="4" t="s">
        <v>1070</v>
      </c>
      <c r="Q778" s="4" t="str">
        <f>B778&amp;A778</f>
        <v>付款单698</v>
      </c>
    </row>
    <row r="779" spans="1:17">
      <c r="A779" s="4">
        <v>627</v>
      </c>
      <c r="B779" s="4" t="s">
        <v>18</v>
      </c>
      <c r="C779" s="4" t="s">
        <v>27</v>
      </c>
      <c r="D779" s="4" t="s">
        <v>19</v>
      </c>
      <c r="F779" s="4" t="s">
        <v>126</v>
      </c>
      <c r="G779" s="4" t="s">
        <v>448</v>
      </c>
      <c r="H779" s="6">
        <v>45041.270520833343</v>
      </c>
      <c r="I779" s="4">
        <v>0</v>
      </c>
      <c r="J779" s="4">
        <v>0</v>
      </c>
      <c r="K779" s="4">
        <v>4500</v>
      </c>
      <c r="L779" s="4">
        <v>4500</v>
      </c>
      <c r="M779" s="4">
        <v>834920.20999999985</v>
      </c>
      <c r="N779" s="4">
        <v>1</v>
      </c>
      <c r="O779" s="4" t="b">
        <v>1</v>
      </c>
      <c r="P779" s="4" t="s">
        <v>20</v>
      </c>
      <c r="Q779" s="4" t="str">
        <f>B779&amp;A779</f>
        <v>付款单627</v>
      </c>
    </row>
    <row r="780" spans="1:17">
      <c r="A780" s="4">
        <v>627</v>
      </c>
      <c r="B780" s="4" t="s">
        <v>18</v>
      </c>
      <c r="C780" s="4" t="s">
        <v>27</v>
      </c>
      <c r="D780" s="4" t="s">
        <v>19</v>
      </c>
      <c r="F780" s="4" t="s">
        <v>373</v>
      </c>
      <c r="G780" s="4" t="s">
        <v>373</v>
      </c>
      <c r="H780" s="6">
        <v>45041.270520833343</v>
      </c>
      <c r="I780" s="4">
        <v>0</v>
      </c>
      <c r="J780" s="4">
        <v>0</v>
      </c>
      <c r="K780" s="4">
        <v>0</v>
      </c>
      <c r="L780" s="4">
        <v>7.02</v>
      </c>
      <c r="M780" s="4">
        <v>834913.18999999983</v>
      </c>
      <c r="N780" s="4">
        <v>1</v>
      </c>
      <c r="O780" s="4">
        <v>0</v>
      </c>
      <c r="P780" s="4" t="s">
        <v>1070</v>
      </c>
      <c r="Q780" s="4" t="str">
        <f>B780&amp;A780</f>
        <v>付款单627</v>
      </c>
    </row>
    <row r="781" spans="1:17">
      <c r="A781" s="4">
        <v>752</v>
      </c>
      <c r="B781" s="4" t="s">
        <v>18</v>
      </c>
      <c r="C781" s="4" t="s">
        <v>27</v>
      </c>
      <c r="D781" s="4" t="s">
        <v>19</v>
      </c>
      <c r="F781" s="4" t="s">
        <v>126</v>
      </c>
      <c r="G781" s="4" t="s">
        <v>545</v>
      </c>
      <c r="H781" s="6">
        <v>45041.277094907397</v>
      </c>
      <c r="I781" s="4">
        <v>0</v>
      </c>
      <c r="J781" s="4">
        <v>0</v>
      </c>
      <c r="K781" s="4">
        <v>10000</v>
      </c>
      <c r="L781" s="4">
        <v>10000</v>
      </c>
      <c r="M781" s="4">
        <v>824913.18999999983</v>
      </c>
      <c r="N781" s="4">
        <v>1</v>
      </c>
      <c r="O781" s="4" t="b">
        <v>1</v>
      </c>
      <c r="P781" s="4" t="s">
        <v>20</v>
      </c>
      <c r="Q781" s="4" t="str">
        <f>B781&amp;A781</f>
        <v>付款单752</v>
      </c>
    </row>
    <row r="782" spans="1:17">
      <c r="A782" s="4">
        <v>752</v>
      </c>
      <c r="B782" s="4" t="s">
        <v>18</v>
      </c>
      <c r="C782" s="4" t="s">
        <v>27</v>
      </c>
      <c r="D782" s="4" t="s">
        <v>19</v>
      </c>
      <c r="F782" s="4" t="s">
        <v>126</v>
      </c>
      <c r="G782" s="4" t="s">
        <v>546</v>
      </c>
      <c r="H782" s="6">
        <v>45041.277094907397</v>
      </c>
      <c r="I782" s="4">
        <v>0</v>
      </c>
      <c r="J782" s="4">
        <v>0</v>
      </c>
      <c r="K782" s="4">
        <v>200</v>
      </c>
      <c r="L782" s="4">
        <v>200</v>
      </c>
      <c r="M782" s="4">
        <v>824713.18999999983</v>
      </c>
      <c r="N782" s="4">
        <v>1</v>
      </c>
      <c r="O782" s="4" t="b">
        <v>1</v>
      </c>
      <c r="P782" s="4" t="s">
        <v>20</v>
      </c>
      <c r="Q782" s="4" t="str">
        <f>B782&amp;A782</f>
        <v>付款单752</v>
      </c>
    </row>
    <row r="783" spans="1:17">
      <c r="A783" s="4">
        <v>752</v>
      </c>
      <c r="B783" s="4" t="s">
        <v>18</v>
      </c>
      <c r="C783" s="4" t="s">
        <v>27</v>
      </c>
      <c r="D783" s="4" t="s">
        <v>19</v>
      </c>
      <c r="F783" s="4" t="s">
        <v>373</v>
      </c>
      <c r="G783" s="4" t="s">
        <v>373</v>
      </c>
      <c r="H783" s="6">
        <v>45041.277094907397</v>
      </c>
      <c r="I783" s="4">
        <v>0</v>
      </c>
      <c r="J783" s="4">
        <v>0</v>
      </c>
      <c r="K783" s="4">
        <v>0</v>
      </c>
      <c r="L783" s="4">
        <v>15.96</v>
      </c>
      <c r="M783" s="4">
        <v>824697.22999999986</v>
      </c>
      <c r="N783" s="4">
        <v>1</v>
      </c>
      <c r="O783" s="4">
        <v>0</v>
      </c>
      <c r="P783" s="4" t="s">
        <v>1070</v>
      </c>
      <c r="Q783" s="4" t="str">
        <f>B783&amp;A783</f>
        <v>付款单752</v>
      </c>
    </row>
    <row r="784" spans="1:17">
      <c r="A784" s="4">
        <v>293</v>
      </c>
      <c r="B784" s="4" t="s">
        <v>18</v>
      </c>
      <c r="C784" s="4" t="s">
        <v>27</v>
      </c>
      <c r="D784" s="4" t="s">
        <v>19</v>
      </c>
      <c r="F784" s="4" t="s">
        <v>88</v>
      </c>
      <c r="G784" s="4" t="s">
        <v>244</v>
      </c>
      <c r="H784" s="6">
        <v>45041.284456018519</v>
      </c>
      <c r="I784" s="4">
        <v>0</v>
      </c>
      <c r="J784" s="4">
        <v>0</v>
      </c>
      <c r="K784" s="4">
        <v>887</v>
      </c>
      <c r="L784" s="4">
        <v>887</v>
      </c>
      <c r="M784" s="4">
        <v>823810.22999999986</v>
      </c>
      <c r="N784" s="4">
        <v>1</v>
      </c>
      <c r="O784" s="4" t="b">
        <v>1</v>
      </c>
      <c r="P784" s="4" t="s">
        <v>20</v>
      </c>
      <c r="Q784" s="4" t="str">
        <f>B784&amp;A784</f>
        <v>付款单293</v>
      </c>
    </row>
    <row r="785" spans="1:17">
      <c r="A785" s="4">
        <v>266</v>
      </c>
      <c r="B785" s="4" t="s">
        <v>18</v>
      </c>
      <c r="C785" s="4" t="s">
        <v>27</v>
      </c>
      <c r="D785" s="4" t="s">
        <v>19</v>
      </c>
      <c r="F785" s="4" t="s">
        <v>88</v>
      </c>
      <c r="G785" s="4" t="s">
        <v>232</v>
      </c>
      <c r="H785" s="6">
        <v>45041.284641203703</v>
      </c>
      <c r="I785" s="4">
        <v>0</v>
      </c>
      <c r="J785" s="4">
        <v>0</v>
      </c>
      <c r="K785" s="4">
        <v>455</v>
      </c>
      <c r="L785" s="4">
        <v>455</v>
      </c>
      <c r="M785" s="4">
        <v>823355.22999999986</v>
      </c>
      <c r="N785" s="4">
        <v>1</v>
      </c>
      <c r="O785" s="4" t="b">
        <v>1</v>
      </c>
      <c r="P785" s="4" t="s">
        <v>20</v>
      </c>
      <c r="Q785" s="4" t="str">
        <f>B785&amp;A785</f>
        <v>付款单266</v>
      </c>
    </row>
    <row r="786" spans="1:17">
      <c r="A786" s="4">
        <v>264</v>
      </c>
      <c r="B786" s="4" t="s">
        <v>18</v>
      </c>
      <c r="C786" s="4" t="s">
        <v>27</v>
      </c>
      <c r="D786" s="4" t="s">
        <v>19</v>
      </c>
      <c r="F786" s="4" t="s">
        <v>88</v>
      </c>
      <c r="G786" s="4" t="s">
        <v>231</v>
      </c>
      <c r="H786" s="6">
        <v>45041.285069444442</v>
      </c>
      <c r="I786" s="4">
        <v>0</v>
      </c>
      <c r="J786" s="4">
        <v>0</v>
      </c>
      <c r="K786" s="4">
        <v>350</v>
      </c>
      <c r="L786" s="4">
        <v>350</v>
      </c>
      <c r="M786" s="4">
        <v>823005.22999999986</v>
      </c>
      <c r="N786" s="4">
        <v>1</v>
      </c>
      <c r="O786" s="4" t="b">
        <v>1</v>
      </c>
      <c r="P786" s="4" t="s">
        <v>20</v>
      </c>
      <c r="Q786" s="4" t="str">
        <f>B786&amp;A786</f>
        <v>付款单264</v>
      </c>
    </row>
    <row r="787" spans="1:17">
      <c r="A787" s="4">
        <v>442</v>
      </c>
      <c r="B787" s="4" t="s">
        <v>18</v>
      </c>
      <c r="C787" s="4" t="s">
        <v>27</v>
      </c>
      <c r="D787" s="4" t="s">
        <v>19</v>
      </c>
      <c r="F787" s="4" t="s">
        <v>133</v>
      </c>
      <c r="G787" s="4" t="s">
        <v>324</v>
      </c>
      <c r="H787" s="6">
        <v>45041.285590277781</v>
      </c>
      <c r="I787" s="4">
        <v>0</v>
      </c>
      <c r="J787" s="4">
        <v>0</v>
      </c>
      <c r="K787" s="4">
        <v>10800</v>
      </c>
      <c r="L787" s="4">
        <v>10800</v>
      </c>
      <c r="M787" s="4">
        <v>812205.22999999986</v>
      </c>
      <c r="N787" s="4">
        <v>1</v>
      </c>
      <c r="O787" s="4" t="b">
        <v>1</v>
      </c>
      <c r="P787" s="4" t="s">
        <v>20</v>
      </c>
      <c r="Q787" s="4" t="str">
        <f>B787&amp;A787</f>
        <v>付款单442</v>
      </c>
    </row>
    <row r="788" spans="1:17">
      <c r="A788" s="4">
        <v>769</v>
      </c>
      <c r="B788" s="4" t="s">
        <v>18</v>
      </c>
      <c r="C788" s="4" t="s">
        <v>27</v>
      </c>
      <c r="D788" s="4" t="s">
        <v>19</v>
      </c>
      <c r="F788" s="4" t="s">
        <v>435</v>
      </c>
      <c r="G788" s="4" t="s">
        <v>556</v>
      </c>
      <c r="H788" s="6">
        <v>45042.29409722222</v>
      </c>
      <c r="I788" s="4">
        <v>0</v>
      </c>
      <c r="J788" s="4">
        <v>0</v>
      </c>
      <c r="K788" s="4">
        <v>7658.26</v>
      </c>
      <c r="L788" s="4">
        <v>7658.26</v>
      </c>
      <c r="M788" s="4">
        <v>804546.96999999986</v>
      </c>
      <c r="N788" s="4">
        <v>1</v>
      </c>
      <c r="O788" s="4" t="b">
        <v>1</v>
      </c>
      <c r="P788" s="4" t="s">
        <v>20</v>
      </c>
      <c r="Q788" s="4" t="str">
        <f>B788&amp;A788</f>
        <v>付款单769</v>
      </c>
    </row>
    <row r="789" spans="1:17">
      <c r="A789" s="4">
        <v>769</v>
      </c>
      <c r="B789" s="4" t="s">
        <v>18</v>
      </c>
      <c r="C789" s="4" t="s">
        <v>27</v>
      </c>
      <c r="D789" s="4" t="s">
        <v>19</v>
      </c>
      <c r="F789" s="4" t="s">
        <v>373</v>
      </c>
      <c r="G789" s="4" t="s">
        <v>373</v>
      </c>
      <c r="H789" s="6">
        <v>45042.29409722222</v>
      </c>
      <c r="I789" s="4">
        <v>0</v>
      </c>
      <c r="J789" s="4">
        <v>0</v>
      </c>
      <c r="K789" s="4">
        <v>0</v>
      </c>
      <c r="L789" s="4">
        <v>7.02</v>
      </c>
      <c r="M789" s="4">
        <v>804539.94999999984</v>
      </c>
      <c r="N789" s="4">
        <v>1</v>
      </c>
      <c r="O789" s="4">
        <v>0</v>
      </c>
      <c r="P789" s="4" t="s">
        <v>1070</v>
      </c>
      <c r="Q789" s="4" t="str">
        <f>B789&amp;A789</f>
        <v>付款单769</v>
      </c>
    </row>
    <row r="790" spans="1:17">
      <c r="A790" s="4">
        <v>718</v>
      </c>
      <c r="B790" s="4" t="s">
        <v>18</v>
      </c>
      <c r="C790" s="4" t="s">
        <v>27</v>
      </c>
      <c r="D790" s="4" t="s">
        <v>19</v>
      </c>
      <c r="F790" s="4" t="s">
        <v>126</v>
      </c>
      <c r="G790" s="4" t="s">
        <v>522</v>
      </c>
      <c r="H790" s="6">
        <v>45042.358043981483</v>
      </c>
      <c r="I790" s="4">
        <v>0</v>
      </c>
      <c r="J790" s="4">
        <v>0</v>
      </c>
      <c r="K790" s="4">
        <v>3225</v>
      </c>
      <c r="L790" s="4">
        <v>3225</v>
      </c>
      <c r="M790" s="4">
        <v>801314.94999999984</v>
      </c>
      <c r="N790" s="4">
        <v>1</v>
      </c>
      <c r="O790" s="4" t="b">
        <v>1</v>
      </c>
      <c r="P790" s="4" t="s">
        <v>20</v>
      </c>
      <c r="Q790" s="4" t="str">
        <f>B790&amp;A790</f>
        <v>付款单718</v>
      </c>
    </row>
    <row r="791" spans="1:17">
      <c r="A791" s="4">
        <v>718</v>
      </c>
      <c r="B791" s="4" t="s">
        <v>18</v>
      </c>
      <c r="C791" s="4" t="s">
        <v>27</v>
      </c>
      <c r="D791" s="4" t="s">
        <v>19</v>
      </c>
      <c r="F791" s="4" t="s">
        <v>373</v>
      </c>
      <c r="G791" s="4" t="s">
        <v>373</v>
      </c>
      <c r="H791" s="6">
        <v>45042.358043981483</v>
      </c>
      <c r="I791" s="4">
        <v>0</v>
      </c>
      <c r="J791" s="4">
        <v>0</v>
      </c>
      <c r="K791" s="4">
        <v>0</v>
      </c>
      <c r="L791" s="4">
        <v>15.96</v>
      </c>
      <c r="M791" s="4">
        <v>801298.98999999987</v>
      </c>
      <c r="N791" s="4">
        <v>1</v>
      </c>
      <c r="O791" s="4">
        <v>0</v>
      </c>
      <c r="P791" s="4" t="s">
        <v>1070</v>
      </c>
      <c r="Q791" s="4" t="str">
        <f>B791&amp;A791</f>
        <v>付款单718</v>
      </c>
    </row>
    <row r="792" spans="1:17">
      <c r="A792" s="4">
        <v>777</v>
      </c>
      <c r="B792" s="4" t="s">
        <v>18</v>
      </c>
      <c r="C792" s="4" t="s">
        <v>27</v>
      </c>
      <c r="D792" s="4" t="s">
        <v>19</v>
      </c>
      <c r="F792" s="4" t="s">
        <v>24</v>
      </c>
      <c r="G792" s="4" t="s">
        <v>41</v>
      </c>
      <c r="H792" s="6">
        <v>45042.358819444453</v>
      </c>
      <c r="I792" s="4">
        <v>0</v>
      </c>
      <c r="J792" s="4">
        <v>0</v>
      </c>
      <c r="K792" s="4">
        <v>320000</v>
      </c>
      <c r="L792" s="4">
        <v>320000</v>
      </c>
      <c r="M792" s="4">
        <v>481298.98999999987</v>
      </c>
      <c r="N792" s="4">
        <v>1</v>
      </c>
      <c r="O792" s="4" t="b">
        <v>1</v>
      </c>
      <c r="P792" s="4" t="s">
        <v>20</v>
      </c>
      <c r="Q792" s="4" t="str">
        <f>B792&amp;A792</f>
        <v>付款单777</v>
      </c>
    </row>
    <row r="793" spans="1:17">
      <c r="A793" s="4">
        <v>777</v>
      </c>
      <c r="B793" s="4" t="s">
        <v>18</v>
      </c>
      <c r="C793" s="4" t="s">
        <v>27</v>
      </c>
      <c r="D793" s="4" t="s">
        <v>19</v>
      </c>
      <c r="F793" s="4" t="s">
        <v>373</v>
      </c>
      <c r="G793" s="4" t="s">
        <v>373</v>
      </c>
      <c r="H793" s="6">
        <v>45042.358819444453</v>
      </c>
      <c r="I793" s="4">
        <v>0</v>
      </c>
      <c r="J793" s="4">
        <v>0</v>
      </c>
      <c r="K793" s="4">
        <v>0</v>
      </c>
      <c r="L793" s="4">
        <v>15.96</v>
      </c>
      <c r="M793" s="4">
        <v>481283.02999999991</v>
      </c>
      <c r="N793" s="4">
        <v>1</v>
      </c>
      <c r="O793" s="4">
        <v>0</v>
      </c>
      <c r="P793" s="4" t="s">
        <v>1070</v>
      </c>
      <c r="Q793" s="4" t="str">
        <f>B793&amp;A793</f>
        <v>付款单777</v>
      </c>
    </row>
    <row r="794" spans="1:17">
      <c r="A794" s="4">
        <v>785</v>
      </c>
      <c r="B794" s="4" t="s">
        <v>26</v>
      </c>
      <c r="C794" s="4" t="s">
        <v>27</v>
      </c>
      <c r="D794" s="4" t="s">
        <v>19</v>
      </c>
      <c r="F794" s="4" t="s">
        <v>260</v>
      </c>
      <c r="G794" s="4" t="s">
        <v>562</v>
      </c>
      <c r="H794" s="6">
        <v>45043.299155092587</v>
      </c>
      <c r="I794" s="4">
        <v>260000</v>
      </c>
      <c r="J794" s="4">
        <v>260000</v>
      </c>
      <c r="K794" s="4">
        <v>0</v>
      </c>
      <c r="L794" s="4">
        <v>0</v>
      </c>
      <c r="M794" s="4">
        <v>741283.0299999998</v>
      </c>
      <c r="N794" s="4">
        <v>1</v>
      </c>
      <c r="O794" s="4" t="b">
        <v>1</v>
      </c>
      <c r="P794" s="4" t="s">
        <v>20</v>
      </c>
      <c r="Q794" s="4" t="str">
        <f>B794&amp;A794</f>
        <v>收款单785</v>
      </c>
    </row>
    <row r="795" spans="1:17">
      <c r="A795" s="4">
        <v>785</v>
      </c>
      <c r="B795" s="4" t="s">
        <v>26</v>
      </c>
      <c r="C795" s="4" t="s">
        <v>27</v>
      </c>
      <c r="D795" s="4" t="s">
        <v>19</v>
      </c>
      <c r="F795" s="4" t="s">
        <v>168</v>
      </c>
      <c r="G795" s="4" t="s">
        <v>563</v>
      </c>
      <c r="H795" s="6">
        <v>45043.299155092587</v>
      </c>
      <c r="I795" s="4">
        <v>0</v>
      </c>
      <c r="J795" s="4">
        <v>0</v>
      </c>
      <c r="K795" s="4">
        <v>6500</v>
      </c>
      <c r="L795" s="4">
        <v>6500</v>
      </c>
      <c r="M795" s="4">
        <v>734783.0299999998</v>
      </c>
      <c r="N795" s="4">
        <v>1</v>
      </c>
      <c r="O795" s="4" t="b">
        <v>1</v>
      </c>
      <c r="P795" s="4" t="s">
        <v>20</v>
      </c>
      <c r="Q795" s="4" t="str">
        <f>B795&amp;A795</f>
        <v>收款单785</v>
      </c>
    </row>
    <row r="796" spans="1:17">
      <c r="A796" s="4">
        <v>785</v>
      </c>
      <c r="B796" s="4" t="s">
        <v>26</v>
      </c>
      <c r="C796" s="4" t="s">
        <v>27</v>
      </c>
      <c r="D796" s="4" t="s">
        <v>19</v>
      </c>
      <c r="F796" s="4" t="s">
        <v>177</v>
      </c>
      <c r="G796" s="4" t="s">
        <v>564</v>
      </c>
      <c r="H796" s="6">
        <v>45043.299155092587</v>
      </c>
      <c r="I796" s="4">
        <v>0</v>
      </c>
      <c r="J796" s="4">
        <v>0</v>
      </c>
      <c r="K796" s="4">
        <v>26.3</v>
      </c>
      <c r="L796" s="4">
        <v>26.3</v>
      </c>
      <c r="M796" s="4">
        <v>734756.72999999975</v>
      </c>
      <c r="N796" s="4">
        <v>1</v>
      </c>
      <c r="O796" s="4" t="b">
        <v>1</v>
      </c>
      <c r="P796" s="4" t="s">
        <v>20</v>
      </c>
      <c r="Q796" s="4" t="str">
        <f>B796&amp;A796</f>
        <v>收款单785</v>
      </c>
    </row>
    <row r="797" spans="1:17">
      <c r="A797" s="4">
        <v>812</v>
      </c>
      <c r="B797" s="4" t="s">
        <v>26</v>
      </c>
      <c r="C797" s="4" t="s">
        <v>27</v>
      </c>
      <c r="D797" s="4" t="s">
        <v>19</v>
      </c>
      <c r="F797" s="4" t="s">
        <v>50</v>
      </c>
      <c r="G797" s="4" t="s">
        <v>569</v>
      </c>
      <c r="H797" s="6">
        <v>45044.300138888888</v>
      </c>
      <c r="I797" s="4">
        <v>59398.09</v>
      </c>
      <c r="J797" s="4">
        <v>59398.09</v>
      </c>
      <c r="K797" s="4">
        <v>0</v>
      </c>
      <c r="L797" s="4">
        <v>0</v>
      </c>
      <c r="M797" s="4">
        <v>794154.81999999972</v>
      </c>
      <c r="N797" s="4">
        <v>1</v>
      </c>
      <c r="O797" s="4" t="b">
        <v>1</v>
      </c>
      <c r="P797" s="4" t="s">
        <v>20</v>
      </c>
      <c r="Q797" s="4" t="str">
        <f>B797&amp;A797</f>
        <v>收款单812</v>
      </c>
    </row>
    <row r="798" spans="1:17">
      <c r="A798" s="4">
        <v>679</v>
      </c>
      <c r="B798" s="4" t="s">
        <v>18</v>
      </c>
      <c r="C798" s="4" t="s">
        <v>27</v>
      </c>
      <c r="D798" s="4" t="s">
        <v>19</v>
      </c>
      <c r="F798" s="4" t="s">
        <v>314</v>
      </c>
      <c r="G798" s="4" t="s">
        <v>494</v>
      </c>
      <c r="H798" s="6">
        <v>45044.319374999999</v>
      </c>
      <c r="I798" s="4">
        <v>0</v>
      </c>
      <c r="J798" s="4">
        <v>0</v>
      </c>
      <c r="K798" s="4">
        <v>94550</v>
      </c>
      <c r="L798" s="4">
        <v>94550</v>
      </c>
      <c r="M798" s="4">
        <v>699604.81999999972</v>
      </c>
      <c r="N798" s="4">
        <v>1</v>
      </c>
      <c r="O798" s="4" t="b">
        <v>1</v>
      </c>
      <c r="P798" s="4" t="s">
        <v>20</v>
      </c>
      <c r="Q798" s="4" t="str">
        <f>B798&amp;A798</f>
        <v>付款单679</v>
      </c>
    </row>
    <row r="799" spans="1:17">
      <c r="A799" s="4">
        <v>679</v>
      </c>
      <c r="B799" s="4" t="s">
        <v>18</v>
      </c>
      <c r="C799" s="4" t="s">
        <v>27</v>
      </c>
      <c r="D799" s="4" t="s">
        <v>19</v>
      </c>
      <c r="F799" s="4" t="s">
        <v>314</v>
      </c>
      <c r="G799" s="4" t="s">
        <v>495</v>
      </c>
      <c r="H799" s="6">
        <v>45044.319374999999</v>
      </c>
      <c r="I799" s="4">
        <v>0</v>
      </c>
      <c r="J799" s="4">
        <v>0</v>
      </c>
      <c r="K799" s="4">
        <v>10</v>
      </c>
      <c r="L799" s="4">
        <v>10</v>
      </c>
      <c r="M799" s="4">
        <v>699594.81999999972</v>
      </c>
      <c r="N799" s="4">
        <v>1</v>
      </c>
      <c r="O799" s="4" t="b">
        <v>1</v>
      </c>
      <c r="P799" s="4" t="s">
        <v>20</v>
      </c>
      <c r="Q799" s="4" t="str">
        <f>B799&amp;A799</f>
        <v>付款单679</v>
      </c>
    </row>
    <row r="800" spans="1:17">
      <c r="A800" s="4">
        <v>679</v>
      </c>
      <c r="B800" s="4" t="s">
        <v>18</v>
      </c>
      <c r="C800" s="4" t="s">
        <v>27</v>
      </c>
      <c r="D800" s="4" t="s">
        <v>19</v>
      </c>
      <c r="F800" s="4" t="s">
        <v>373</v>
      </c>
      <c r="G800" s="4" t="s">
        <v>373</v>
      </c>
      <c r="H800" s="6">
        <v>45044.319374999999</v>
      </c>
      <c r="I800" s="4">
        <v>0</v>
      </c>
      <c r="J800" s="4">
        <v>0</v>
      </c>
      <c r="K800" s="4">
        <v>0</v>
      </c>
      <c r="L800" s="4">
        <v>35.11</v>
      </c>
      <c r="M800" s="4">
        <v>699559.70999999973</v>
      </c>
      <c r="N800" s="4">
        <v>1</v>
      </c>
      <c r="O800" s="4">
        <v>0</v>
      </c>
      <c r="P800" s="4" t="s">
        <v>1070</v>
      </c>
      <c r="Q800" s="4" t="str">
        <f>B800&amp;A800</f>
        <v>付款单679</v>
      </c>
    </row>
    <row r="801" spans="1:17">
      <c r="A801" s="4">
        <v>824</v>
      </c>
      <c r="B801" s="4" t="s">
        <v>26</v>
      </c>
      <c r="C801" s="4" t="s">
        <v>27</v>
      </c>
      <c r="D801" s="4" t="s">
        <v>19</v>
      </c>
      <c r="F801" s="4" t="s">
        <v>24</v>
      </c>
      <c r="G801" s="4" t="s">
        <v>25</v>
      </c>
      <c r="H801" s="6">
        <v>45048.392060185193</v>
      </c>
      <c r="I801" s="4">
        <v>164463.79999999999</v>
      </c>
      <c r="J801" s="4">
        <v>164463.79999999999</v>
      </c>
      <c r="K801" s="4">
        <v>0</v>
      </c>
      <c r="L801" s="4">
        <v>0</v>
      </c>
      <c r="M801" s="4">
        <v>864023.50999999978</v>
      </c>
      <c r="N801" s="4">
        <v>1</v>
      </c>
      <c r="O801" s="4" t="b">
        <v>1</v>
      </c>
      <c r="P801" s="4" t="s">
        <v>20</v>
      </c>
      <c r="Q801" s="4" t="str">
        <f>B801&amp;A801</f>
        <v>收款单824</v>
      </c>
    </row>
    <row r="802" spans="1:17">
      <c r="A802" s="4">
        <v>817</v>
      </c>
      <c r="B802" s="4" t="s">
        <v>26</v>
      </c>
      <c r="C802" s="4" t="s">
        <v>27</v>
      </c>
      <c r="D802" s="4" t="s">
        <v>19</v>
      </c>
      <c r="F802" s="4" t="s">
        <v>50</v>
      </c>
      <c r="G802" s="4" t="s">
        <v>573</v>
      </c>
      <c r="H802" s="6">
        <v>45050.300393518519</v>
      </c>
      <c r="I802" s="4">
        <v>92598.080000000002</v>
      </c>
      <c r="J802" s="4">
        <v>92598.080000000002</v>
      </c>
      <c r="K802" s="4">
        <v>0</v>
      </c>
      <c r="L802" s="4">
        <v>0</v>
      </c>
      <c r="M802" s="4">
        <v>956621.58999999973</v>
      </c>
      <c r="N802" s="4">
        <v>1</v>
      </c>
      <c r="O802" s="4" t="b">
        <v>1</v>
      </c>
      <c r="P802" s="4" t="s">
        <v>20</v>
      </c>
      <c r="Q802" s="4" t="str">
        <f>B802&amp;A802</f>
        <v>收款单817</v>
      </c>
    </row>
    <row r="803" spans="1:17">
      <c r="A803" s="4">
        <v>731</v>
      </c>
      <c r="B803" s="4" t="s">
        <v>18</v>
      </c>
      <c r="C803" s="4" t="s">
        <v>27</v>
      </c>
      <c r="D803" s="4" t="s">
        <v>19</v>
      </c>
      <c r="F803" s="4" t="s">
        <v>68</v>
      </c>
      <c r="G803" s="4" t="s">
        <v>531</v>
      </c>
      <c r="H803" s="6">
        <v>45051.344074074077</v>
      </c>
      <c r="I803" s="4">
        <v>0</v>
      </c>
      <c r="J803" s="4">
        <v>0</v>
      </c>
      <c r="K803" s="4">
        <v>165</v>
      </c>
      <c r="L803" s="4">
        <v>165</v>
      </c>
      <c r="M803" s="4">
        <v>956456.58999999973</v>
      </c>
      <c r="N803" s="4">
        <v>1</v>
      </c>
      <c r="O803" s="4" t="b">
        <v>1</v>
      </c>
      <c r="P803" s="4" t="s">
        <v>20</v>
      </c>
      <c r="Q803" s="4" t="str">
        <f>B803&amp;A803</f>
        <v>付款单731</v>
      </c>
    </row>
    <row r="804" spans="1:17">
      <c r="A804" s="4">
        <v>731</v>
      </c>
      <c r="B804" s="4" t="s">
        <v>18</v>
      </c>
      <c r="C804" s="4" t="s">
        <v>27</v>
      </c>
      <c r="D804" s="4" t="s">
        <v>19</v>
      </c>
      <c r="F804" s="4" t="s">
        <v>68</v>
      </c>
      <c r="G804" s="4" t="s">
        <v>532</v>
      </c>
      <c r="H804" s="6">
        <v>45051.344074074077</v>
      </c>
      <c r="I804" s="4">
        <v>0</v>
      </c>
      <c r="J804" s="4">
        <v>0</v>
      </c>
      <c r="K804" s="4">
        <v>1919.51</v>
      </c>
      <c r="L804" s="4">
        <v>1919.51</v>
      </c>
      <c r="M804" s="4">
        <v>954537.07999999973</v>
      </c>
      <c r="N804" s="4">
        <v>1</v>
      </c>
      <c r="O804" s="4" t="b">
        <v>1</v>
      </c>
      <c r="P804" s="4" t="s">
        <v>20</v>
      </c>
      <c r="Q804" s="4" t="str">
        <f>B804&amp;A804</f>
        <v>付款单731</v>
      </c>
    </row>
    <row r="805" spans="1:17">
      <c r="A805" s="4">
        <v>729</v>
      </c>
      <c r="B805" s="4" t="s">
        <v>18</v>
      </c>
      <c r="C805" s="4" t="s">
        <v>27</v>
      </c>
      <c r="D805" s="4" t="s">
        <v>19</v>
      </c>
      <c r="F805" s="4" t="s">
        <v>68</v>
      </c>
      <c r="G805" s="4" t="s">
        <v>530</v>
      </c>
      <c r="H805" s="6">
        <v>45051.344270833331</v>
      </c>
      <c r="I805" s="4">
        <v>0</v>
      </c>
      <c r="J805" s="4">
        <v>0</v>
      </c>
      <c r="K805" s="4">
        <v>860</v>
      </c>
      <c r="L805" s="4">
        <v>860</v>
      </c>
      <c r="M805" s="4">
        <v>953677.07999999973</v>
      </c>
      <c r="N805" s="4">
        <v>1</v>
      </c>
      <c r="O805" s="4" t="b">
        <v>1</v>
      </c>
      <c r="P805" s="4" t="s">
        <v>20</v>
      </c>
      <c r="Q805" s="4" t="str">
        <f>B805&amp;A805</f>
        <v>付款单729</v>
      </c>
    </row>
    <row r="806" spans="1:17">
      <c r="A806" s="4">
        <v>720</v>
      </c>
      <c r="B806" s="4" t="s">
        <v>18</v>
      </c>
      <c r="C806" s="4" t="s">
        <v>27</v>
      </c>
      <c r="D806" s="4" t="s">
        <v>19</v>
      </c>
      <c r="F806" s="4" t="s">
        <v>68</v>
      </c>
      <c r="G806" s="4" t="s">
        <v>523</v>
      </c>
      <c r="H806" s="6">
        <v>45051.344456018523</v>
      </c>
      <c r="I806" s="4">
        <v>0</v>
      </c>
      <c r="J806" s="4">
        <v>0</v>
      </c>
      <c r="K806" s="4">
        <v>380</v>
      </c>
      <c r="L806" s="4">
        <v>380</v>
      </c>
      <c r="M806" s="4">
        <v>953297.07999999973</v>
      </c>
      <c r="N806" s="4">
        <v>1</v>
      </c>
      <c r="O806" s="4" t="b">
        <v>1</v>
      </c>
      <c r="P806" s="4" t="s">
        <v>20</v>
      </c>
      <c r="Q806" s="4" t="str">
        <f>B806&amp;A806</f>
        <v>付款单720</v>
      </c>
    </row>
    <row r="807" spans="1:17">
      <c r="A807" s="4">
        <v>720</v>
      </c>
      <c r="B807" s="4" t="s">
        <v>18</v>
      </c>
      <c r="C807" s="4" t="s">
        <v>27</v>
      </c>
      <c r="D807" s="4" t="s">
        <v>19</v>
      </c>
      <c r="F807" s="4" t="s">
        <v>68</v>
      </c>
      <c r="G807" s="4" t="s">
        <v>524</v>
      </c>
      <c r="H807" s="6">
        <v>45051.344456018523</v>
      </c>
      <c r="I807" s="4">
        <v>0</v>
      </c>
      <c r="J807" s="4">
        <v>0</v>
      </c>
      <c r="K807" s="4">
        <v>110</v>
      </c>
      <c r="L807" s="4">
        <v>110</v>
      </c>
      <c r="M807" s="4">
        <v>953187.07999999973</v>
      </c>
      <c r="N807" s="4">
        <v>1</v>
      </c>
      <c r="O807" s="4" t="b">
        <v>1</v>
      </c>
      <c r="P807" s="4" t="s">
        <v>20</v>
      </c>
      <c r="Q807" s="4" t="str">
        <f>B807&amp;A807</f>
        <v>付款单720</v>
      </c>
    </row>
    <row r="808" spans="1:17">
      <c r="A808" s="4">
        <v>720</v>
      </c>
      <c r="B808" s="4" t="s">
        <v>18</v>
      </c>
      <c r="C808" s="4" t="s">
        <v>27</v>
      </c>
      <c r="D808" s="4" t="s">
        <v>19</v>
      </c>
      <c r="F808" s="4" t="s">
        <v>68</v>
      </c>
      <c r="G808" s="4" t="s">
        <v>525</v>
      </c>
      <c r="H808" s="6">
        <v>45051.344456018523</v>
      </c>
      <c r="I808" s="4">
        <v>0</v>
      </c>
      <c r="J808" s="4">
        <v>0</v>
      </c>
      <c r="K808" s="4">
        <v>780</v>
      </c>
      <c r="L808" s="4">
        <v>780</v>
      </c>
      <c r="M808" s="4">
        <v>952407.07999999973</v>
      </c>
      <c r="N808" s="4">
        <v>1</v>
      </c>
      <c r="O808" s="4" t="b">
        <v>1</v>
      </c>
      <c r="P808" s="4" t="s">
        <v>20</v>
      </c>
      <c r="Q808" s="4" t="str">
        <f>B808&amp;A808</f>
        <v>付款单720</v>
      </c>
    </row>
    <row r="809" spans="1:17">
      <c r="A809" s="4">
        <v>715</v>
      </c>
      <c r="B809" s="4" t="s">
        <v>18</v>
      </c>
      <c r="C809" s="4" t="s">
        <v>27</v>
      </c>
      <c r="D809" s="4" t="s">
        <v>19</v>
      </c>
      <c r="F809" s="4" t="s">
        <v>68</v>
      </c>
      <c r="G809" s="4" t="s">
        <v>520</v>
      </c>
      <c r="H809" s="6">
        <v>45051.344618055547</v>
      </c>
      <c r="I809" s="4">
        <v>0</v>
      </c>
      <c r="J809" s="4">
        <v>0</v>
      </c>
      <c r="K809" s="4">
        <v>890</v>
      </c>
      <c r="L809" s="4">
        <v>890</v>
      </c>
      <c r="M809" s="4">
        <v>951517.07999999973</v>
      </c>
      <c r="N809" s="4">
        <v>1</v>
      </c>
      <c r="O809" s="4" t="b">
        <v>1</v>
      </c>
      <c r="P809" s="4" t="s">
        <v>20</v>
      </c>
      <c r="Q809" s="4" t="str">
        <f>B809&amp;A809</f>
        <v>付款单715</v>
      </c>
    </row>
    <row r="810" spans="1:17">
      <c r="A810" s="4">
        <v>63</v>
      </c>
      <c r="B810" s="4" t="s">
        <v>18</v>
      </c>
      <c r="C810" s="4" t="s">
        <v>27</v>
      </c>
      <c r="D810" s="4" t="s">
        <v>19</v>
      </c>
      <c r="F810" s="4" t="s">
        <v>68</v>
      </c>
      <c r="G810" s="4" t="s">
        <v>70</v>
      </c>
      <c r="H810" s="6">
        <v>45051.344768518517</v>
      </c>
      <c r="I810" s="4">
        <v>0</v>
      </c>
      <c r="J810" s="4">
        <v>0</v>
      </c>
      <c r="K810" s="4">
        <v>1806.23</v>
      </c>
      <c r="L810" s="4">
        <v>1806.23</v>
      </c>
      <c r="M810" s="4">
        <v>949710.84999999974</v>
      </c>
      <c r="N810" s="4">
        <v>1</v>
      </c>
      <c r="O810" s="4" t="b">
        <v>1</v>
      </c>
      <c r="P810" s="4" t="s">
        <v>20</v>
      </c>
      <c r="Q810" s="4" t="str">
        <f>B810&amp;A810</f>
        <v>付款单63</v>
      </c>
    </row>
    <row r="811" spans="1:17">
      <c r="A811" s="4">
        <v>61</v>
      </c>
      <c r="B811" s="4" t="s">
        <v>18</v>
      </c>
      <c r="C811" s="4" t="s">
        <v>27</v>
      </c>
      <c r="D811" s="4" t="s">
        <v>19</v>
      </c>
      <c r="F811" s="4" t="s">
        <v>68</v>
      </c>
      <c r="G811" s="4" t="s">
        <v>71</v>
      </c>
      <c r="H811" s="6">
        <v>45051.345023148147</v>
      </c>
      <c r="I811" s="4">
        <v>0</v>
      </c>
      <c r="J811" s="4">
        <v>0</v>
      </c>
      <c r="K811" s="4">
        <v>1240.04</v>
      </c>
      <c r="L811" s="4">
        <v>1240.04</v>
      </c>
      <c r="M811" s="4">
        <v>948470.80999999971</v>
      </c>
      <c r="N811" s="4">
        <v>1</v>
      </c>
      <c r="O811" s="4" t="b">
        <v>1</v>
      </c>
      <c r="P811" s="4" t="s">
        <v>20</v>
      </c>
      <c r="Q811" s="4" t="str">
        <f>B811&amp;A811</f>
        <v>付款单61</v>
      </c>
    </row>
    <row r="812" spans="1:17">
      <c r="A812" s="4">
        <v>59</v>
      </c>
      <c r="B812" s="4" t="s">
        <v>18</v>
      </c>
      <c r="C812" s="4" t="s">
        <v>27</v>
      </c>
      <c r="D812" s="4" t="s">
        <v>19</v>
      </c>
      <c r="F812" s="4" t="s">
        <v>68</v>
      </c>
      <c r="G812" s="4" t="s">
        <v>70</v>
      </c>
      <c r="H812" s="6">
        <v>45051.345243055563</v>
      </c>
      <c r="I812" s="4">
        <v>0</v>
      </c>
      <c r="J812" s="4">
        <v>0</v>
      </c>
      <c r="K812" s="4">
        <v>887.08</v>
      </c>
      <c r="L812" s="4">
        <v>887.08</v>
      </c>
      <c r="M812" s="4">
        <v>947583.72999999975</v>
      </c>
      <c r="N812" s="4">
        <v>1</v>
      </c>
      <c r="O812" s="4" t="b">
        <v>1</v>
      </c>
      <c r="P812" s="4" t="s">
        <v>20</v>
      </c>
      <c r="Q812" s="4" t="str">
        <f>B812&amp;A812</f>
        <v>付款单59</v>
      </c>
    </row>
    <row r="813" spans="1:17">
      <c r="A813" s="4">
        <v>57</v>
      </c>
      <c r="B813" s="4" t="s">
        <v>18</v>
      </c>
      <c r="C813" s="4" t="s">
        <v>27</v>
      </c>
      <c r="D813" s="4" t="s">
        <v>19</v>
      </c>
      <c r="F813" s="4" t="s">
        <v>68</v>
      </c>
      <c r="G813" s="4" t="s">
        <v>69</v>
      </c>
      <c r="H813" s="6">
        <v>45051.345439814817</v>
      </c>
      <c r="I813" s="4">
        <v>0</v>
      </c>
      <c r="J813" s="4">
        <v>0</v>
      </c>
      <c r="K813" s="4">
        <v>925</v>
      </c>
      <c r="L813" s="4">
        <v>925</v>
      </c>
      <c r="M813" s="4">
        <v>946658.72999999975</v>
      </c>
      <c r="N813" s="4">
        <v>1</v>
      </c>
      <c r="O813" s="4" t="b">
        <v>1</v>
      </c>
      <c r="P813" s="4" t="s">
        <v>20</v>
      </c>
      <c r="Q813" s="4" t="str">
        <f>B813&amp;A813</f>
        <v>付款单57</v>
      </c>
    </row>
    <row r="814" spans="1:17">
      <c r="A814" s="4">
        <v>57</v>
      </c>
      <c r="B814" s="4" t="s">
        <v>18</v>
      </c>
      <c r="C814" s="4" t="s">
        <v>27</v>
      </c>
      <c r="D814" s="4" t="s">
        <v>19</v>
      </c>
      <c r="F814" s="4" t="s">
        <v>373</v>
      </c>
      <c r="G814" s="4" t="s">
        <v>373</v>
      </c>
      <c r="H814" s="6">
        <v>45051.345439814817</v>
      </c>
      <c r="I814" s="4">
        <v>0</v>
      </c>
      <c r="J814" s="4">
        <v>0</v>
      </c>
      <c r="K814" s="4">
        <v>0</v>
      </c>
      <c r="L814" s="4">
        <v>15.96</v>
      </c>
      <c r="M814" s="4">
        <v>946642.76999999979</v>
      </c>
      <c r="N814" s="4">
        <v>1</v>
      </c>
      <c r="O814" s="4">
        <v>0</v>
      </c>
      <c r="P814" s="4" t="s">
        <v>1070</v>
      </c>
      <c r="Q814" s="4" t="str">
        <f>B814&amp;A814</f>
        <v>付款单57</v>
      </c>
    </row>
    <row r="815" spans="1:17">
      <c r="A815" s="4">
        <v>839</v>
      </c>
      <c r="B815" s="4" t="s">
        <v>18</v>
      </c>
      <c r="C815" s="4" t="s">
        <v>27</v>
      </c>
      <c r="D815" s="4" t="s">
        <v>19</v>
      </c>
      <c r="F815" s="4" t="s">
        <v>24</v>
      </c>
      <c r="G815" s="4" t="s">
        <v>41</v>
      </c>
      <c r="H815" s="6">
        <v>45052.10361111111</v>
      </c>
      <c r="I815" s="4">
        <v>0</v>
      </c>
      <c r="J815" s="4">
        <v>0</v>
      </c>
      <c r="K815" s="4">
        <v>485000</v>
      </c>
      <c r="L815" s="4">
        <v>485000</v>
      </c>
      <c r="M815" s="4">
        <v>461642.76999999979</v>
      </c>
      <c r="N815" s="4">
        <v>1</v>
      </c>
      <c r="O815" s="4" t="b">
        <v>1</v>
      </c>
      <c r="P815" s="4" t="s">
        <v>20</v>
      </c>
      <c r="Q815" s="4" t="str">
        <f>B815&amp;A815</f>
        <v>付款单839</v>
      </c>
    </row>
    <row r="816" spans="1:17">
      <c r="A816" s="4">
        <v>839</v>
      </c>
      <c r="B816" s="4" t="s">
        <v>18</v>
      </c>
      <c r="C816" s="4" t="s">
        <v>27</v>
      </c>
      <c r="D816" s="4" t="s">
        <v>19</v>
      </c>
      <c r="F816" s="4" t="s">
        <v>373</v>
      </c>
      <c r="G816" s="4" t="s">
        <v>373</v>
      </c>
      <c r="H816" s="6">
        <v>45052.10361111111</v>
      </c>
      <c r="I816" s="4">
        <v>0</v>
      </c>
      <c r="J816" s="4">
        <v>0</v>
      </c>
      <c r="K816" s="4">
        <v>0</v>
      </c>
      <c r="L816" s="4">
        <v>15.96</v>
      </c>
      <c r="M816" s="4">
        <v>461626.80999999982</v>
      </c>
      <c r="N816" s="4">
        <v>1</v>
      </c>
      <c r="O816" s="4">
        <v>0</v>
      </c>
      <c r="P816" s="4" t="s">
        <v>1070</v>
      </c>
      <c r="Q816" s="4" t="str">
        <f>B816&amp;A816</f>
        <v>付款单839</v>
      </c>
    </row>
    <row r="817" spans="1:17">
      <c r="A817" s="4">
        <v>860</v>
      </c>
      <c r="B817" s="4" t="s">
        <v>18</v>
      </c>
      <c r="C817" s="4" t="s">
        <v>27</v>
      </c>
      <c r="D817" s="4" t="s">
        <v>19</v>
      </c>
      <c r="F817" s="4" t="s">
        <v>24</v>
      </c>
      <c r="G817" s="4" t="s">
        <v>25</v>
      </c>
      <c r="H817" s="6">
        <v>45054.140173611107</v>
      </c>
      <c r="I817" s="4">
        <v>0</v>
      </c>
      <c r="J817" s="4">
        <v>0</v>
      </c>
      <c r="K817" s="4">
        <v>200000</v>
      </c>
      <c r="L817" s="4">
        <v>200000</v>
      </c>
      <c r="M817" s="4">
        <v>261626.80999999979</v>
      </c>
      <c r="N817" s="4">
        <v>1</v>
      </c>
      <c r="O817" s="4" t="b">
        <v>1</v>
      </c>
      <c r="P817" s="4" t="s">
        <v>20</v>
      </c>
      <c r="Q817" s="4" t="str">
        <f>B817&amp;A817</f>
        <v>付款单860</v>
      </c>
    </row>
    <row r="818" spans="1:17">
      <c r="A818" s="4">
        <v>860</v>
      </c>
      <c r="B818" s="4" t="s">
        <v>18</v>
      </c>
      <c r="C818" s="4" t="s">
        <v>27</v>
      </c>
      <c r="D818" s="4" t="s">
        <v>19</v>
      </c>
      <c r="F818" s="4" t="s">
        <v>373</v>
      </c>
      <c r="G818" s="4" t="s">
        <v>373</v>
      </c>
      <c r="H818" s="6">
        <v>45054.140173611107</v>
      </c>
      <c r="I818" s="4">
        <v>0</v>
      </c>
      <c r="J818" s="4">
        <v>0</v>
      </c>
      <c r="K818" s="4">
        <v>0</v>
      </c>
      <c r="L818" s="4">
        <v>7.02</v>
      </c>
      <c r="M818" s="4">
        <v>261619.7899999998</v>
      </c>
      <c r="N818" s="4">
        <v>1</v>
      </c>
      <c r="O818" s="4">
        <v>0</v>
      </c>
      <c r="P818" s="4" t="s">
        <v>1070</v>
      </c>
      <c r="Q818" s="4" t="str">
        <f>B818&amp;A818</f>
        <v>付款单860</v>
      </c>
    </row>
    <row r="819" spans="1:17">
      <c r="A819" s="4">
        <v>842</v>
      </c>
      <c r="B819" s="4" t="s">
        <v>18</v>
      </c>
      <c r="C819" s="4" t="s">
        <v>27</v>
      </c>
      <c r="D819" s="4" t="s">
        <v>19</v>
      </c>
      <c r="F819" s="4" t="s">
        <v>24</v>
      </c>
      <c r="G819" s="4" t="s">
        <v>25</v>
      </c>
      <c r="H819" s="6">
        <v>45054.148368055547</v>
      </c>
      <c r="I819" s="4">
        <v>0</v>
      </c>
      <c r="J819" s="4">
        <v>0</v>
      </c>
      <c r="K819" s="4">
        <v>14740</v>
      </c>
      <c r="L819" s="4">
        <v>14740</v>
      </c>
      <c r="M819" s="4">
        <v>246879.7899999998</v>
      </c>
      <c r="N819" s="4">
        <v>1</v>
      </c>
      <c r="O819" s="4" t="b">
        <v>1</v>
      </c>
      <c r="P819" s="4" t="s">
        <v>20</v>
      </c>
      <c r="Q819" s="4" t="str">
        <f>B819&amp;A819</f>
        <v>付款单842</v>
      </c>
    </row>
    <row r="820" spans="1:17">
      <c r="A820" s="4">
        <v>842</v>
      </c>
      <c r="B820" s="4" t="s">
        <v>18</v>
      </c>
      <c r="C820" s="4" t="s">
        <v>27</v>
      </c>
      <c r="D820" s="4" t="s">
        <v>19</v>
      </c>
      <c r="F820" s="4" t="s">
        <v>373</v>
      </c>
      <c r="G820" s="4" t="s">
        <v>373</v>
      </c>
      <c r="H820" s="6">
        <v>45054.148368055547</v>
      </c>
      <c r="I820" s="4">
        <v>0</v>
      </c>
      <c r="J820" s="4">
        <v>0</v>
      </c>
      <c r="K820" s="4">
        <v>0</v>
      </c>
      <c r="L820" s="4">
        <v>15.96</v>
      </c>
      <c r="M820" s="4">
        <v>246863.82999999981</v>
      </c>
      <c r="N820" s="4">
        <v>1</v>
      </c>
      <c r="O820" s="4">
        <v>0</v>
      </c>
      <c r="P820" s="4" t="s">
        <v>1070</v>
      </c>
      <c r="Q820" s="4" t="str">
        <f>B820&amp;A820</f>
        <v>付款单842</v>
      </c>
    </row>
    <row r="821" spans="1:17">
      <c r="A821" s="4">
        <v>875</v>
      </c>
      <c r="B821" s="4" t="s">
        <v>18</v>
      </c>
      <c r="C821" s="4" t="s">
        <v>27</v>
      </c>
      <c r="D821" s="4" t="s">
        <v>19</v>
      </c>
      <c r="F821" s="4" t="s">
        <v>24</v>
      </c>
      <c r="G821" s="4" t="s">
        <v>25</v>
      </c>
      <c r="H821" s="6">
        <v>45054.316967592589</v>
      </c>
      <c r="I821" s="4">
        <v>0</v>
      </c>
      <c r="J821" s="4">
        <v>0</v>
      </c>
      <c r="K821" s="4">
        <v>328777.59999999998</v>
      </c>
      <c r="L821" s="4">
        <v>328777.59999999998</v>
      </c>
      <c r="M821" s="4">
        <v>-81913.770000000193</v>
      </c>
      <c r="N821" s="4">
        <v>1</v>
      </c>
      <c r="O821" s="4" t="b">
        <v>1</v>
      </c>
      <c r="P821" s="4" t="s">
        <v>20</v>
      </c>
      <c r="Q821" s="4" t="str">
        <f>B821&amp;A821</f>
        <v>付款单875</v>
      </c>
    </row>
    <row r="822" spans="1:17">
      <c r="A822" s="4">
        <v>724</v>
      </c>
      <c r="B822" s="4" t="s">
        <v>18</v>
      </c>
      <c r="C822" s="4" t="s">
        <v>27</v>
      </c>
      <c r="D822" s="4" t="s">
        <v>19</v>
      </c>
      <c r="F822" s="4" t="s">
        <v>528</v>
      </c>
      <c r="G822" s="4" t="s">
        <v>529</v>
      </c>
      <c r="H822" s="6">
        <v>45055.262048611112</v>
      </c>
      <c r="I822" s="4">
        <v>0</v>
      </c>
      <c r="J822" s="4">
        <v>0</v>
      </c>
      <c r="K822" s="4">
        <v>900</v>
      </c>
      <c r="L822" s="4">
        <v>900</v>
      </c>
      <c r="M822" s="4">
        <v>-82813.770000000193</v>
      </c>
      <c r="N822" s="4">
        <v>1</v>
      </c>
      <c r="O822" s="4" t="b">
        <v>1</v>
      </c>
      <c r="P822" s="4" t="s">
        <v>20</v>
      </c>
      <c r="Q822" s="4" t="str">
        <f>B822&amp;A822</f>
        <v>付款单724</v>
      </c>
    </row>
    <row r="823" spans="1:17">
      <c r="A823" s="4">
        <v>724</v>
      </c>
      <c r="B823" s="4" t="s">
        <v>18</v>
      </c>
      <c r="C823" s="4" t="s">
        <v>27</v>
      </c>
      <c r="D823" s="4" t="s">
        <v>19</v>
      </c>
      <c r="F823" s="4" t="s">
        <v>373</v>
      </c>
      <c r="G823" s="4" t="s">
        <v>373</v>
      </c>
      <c r="H823" s="6">
        <v>45055.262048611112</v>
      </c>
      <c r="I823" s="4">
        <v>0</v>
      </c>
      <c r="J823" s="4">
        <v>0</v>
      </c>
      <c r="K823" s="4">
        <v>0</v>
      </c>
      <c r="L823" s="4">
        <v>15.96</v>
      </c>
      <c r="M823" s="4">
        <v>-82829.7300000002</v>
      </c>
      <c r="N823" s="4">
        <v>1</v>
      </c>
      <c r="O823" s="4">
        <v>0</v>
      </c>
      <c r="P823" s="4" t="s">
        <v>1070</v>
      </c>
      <c r="Q823" s="4" t="str">
        <f>B823&amp;A823</f>
        <v>付款单724</v>
      </c>
    </row>
    <row r="824" spans="1:17">
      <c r="A824" s="4">
        <v>914</v>
      </c>
      <c r="B824" s="4" t="s">
        <v>26</v>
      </c>
      <c r="C824" s="4" t="s">
        <v>27</v>
      </c>
      <c r="D824" s="4" t="s">
        <v>19</v>
      </c>
      <c r="F824" s="4" t="s">
        <v>50</v>
      </c>
      <c r="G824" s="4" t="s">
        <v>622</v>
      </c>
      <c r="H824" s="6">
        <v>45055.288553240738</v>
      </c>
      <c r="I824" s="4">
        <v>202873.08</v>
      </c>
      <c r="J824" s="4">
        <v>202873.08</v>
      </c>
      <c r="K824" s="4">
        <v>0</v>
      </c>
      <c r="L824" s="4">
        <v>0</v>
      </c>
      <c r="M824" s="4">
        <v>120043.3499999998</v>
      </c>
      <c r="N824" s="4">
        <v>1</v>
      </c>
      <c r="O824" s="4" t="b">
        <v>1</v>
      </c>
      <c r="P824" s="4" t="s">
        <v>20</v>
      </c>
      <c r="Q824" s="4" t="str">
        <f>B824&amp;A824</f>
        <v>收款单914</v>
      </c>
    </row>
    <row r="825" spans="1:17">
      <c r="A825" s="4">
        <v>883</v>
      </c>
      <c r="B825" s="4" t="s">
        <v>18</v>
      </c>
      <c r="C825" s="4" t="s">
        <v>27</v>
      </c>
      <c r="D825" s="4" t="s">
        <v>19</v>
      </c>
      <c r="F825" s="4" t="s">
        <v>435</v>
      </c>
      <c r="G825" s="4" t="s">
        <v>41</v>
      </c>
      <c r="H825" s="6">
        <v>45055.312280092592</v>
      </c>
      <c r="I825" s="4">
        <v>0</v>
      </c>
      <c r="J825" s="4">
        <v>0</v>
      </c>
      <c r="K825" s="4">
        <v>467650</v>
      </c>
      <c r="L825" s="4">
        <v>467650</v>
      </c>
      <c r="M825" s="4">
        <v>-347606.6500000002</v>
      </c>
      <c r="N825" s="4">
        <v>1</v>
      </c>
      <c r="O825" s="4" t="b">
        <v>1</v>
      </c>
      <c r="P825" s="4" t="s">
        <v>20</v>
      </c>
      <c r="Q825" s="4" t="str">
        <f>B825&amp;A825</f>
        <v>付款单883</v>
      </c>
    </row>
    <row r="826" spans="1:17">
      <c r="A826" s="4">
        <v>883</v>
      </c>
      <c r="B826" s="4" t="s">
        <v>18</v>
      </c>
      <c r="C826" s="4" t="s">
        <v>27</v>
      </c>
      <c r="D826" s="4" t="s">
        <v>19</v>
      </c>
      <c r="F826" s="4" t="s">
        <v>373</v>
      </c>
      <c r="G826" s="4" t="s">
        <v>373</v>
      </c>
      <c r="H826" s="6">
        <v>45055.312280092592</v>
      </c>
      <c r="I826" s="4">
        <v>0</v>
      </c>
      <c r="J826" s="4">
        <v>0</v>
      </c>
      <c r="K826" s="4">
        <v>0</v>
      </c>
      <c r="L826" s="4">
        <v>15.96</v>
      </c>
      <c r="M826" s="4">
        <v>-347622.61000000022</v>
      </c>
      <c r="N826" s="4">
        <v>1</v>
      </c>
      <c r="O826" s="4">
        <v>0</v>
      </c>
      <c r="P826" s="4" t="s">
        <v>1070</v>
      </c>
      <c r="Q826" s="4" t="str">
        <f>B826&amp;A826</f>
        <v>付款单883</v>
      </c>
    </row>
    <row r="827" spans="1:17">
      <c r="A827" s="4">
        <v>893</v>
      </c>
      <c r="B827" s="4" t="s">
        <v>26</v>
      </c>
      <c r="C827" s="4" t="s">
        <v>27</v>
      </c>
      <c r="D827" s="4" t="s">
        <v>19</v>
      </c>
      <c r="F827" s="4" t="s">
        <v>435</v>
      </c>
      <c r="G827" s="4" t="s">
        <v>615</v>
      </c>
      <c r="H827" s="6">
        <v>45055.334305555552</v>
      </c>
      <c r="I827" s="4">
        <v>27000</v>
      </c>
      <c r="J827" s="4">
        <v>27000</v>
      </c>
      <c r="K827" s="4">
        <v>0</v>
      </c>
      <c r="L827" s="4">
        <v>0</v>
      </c>
      <c r="M827" s="4">
        <v>-320622.61000000022</v>
      </c>
      <c r="N827" s="4">
        <v>1</v>
      </c>
      <c r="O827" s="4" t="b">
        <v>1</v>
      </c>
      <c r="P827" s="4" t="s">
        <v>20</v>
      </c>
      <c r="Q827" s="4" t="str">
        <f>B827&amp;A827</f>
        <v>收款单893</v>
      </c>
    </row>
    <row r="828" spans="1:17">
      <c r="A828" s="4">
        <v>893</v>
      </c>
      <c r="B828" s="4" t="s">
        <v>26</v>
      </c>
      <c r="C828" s="4" t="s">
        <v>27</v>
      </c>
      <c r="D828" s="4" t="s">
        <v>19</v>
      </c>
      <c r="F828" s="4" t="s">
        <v>435</v>
      </c>
      <c r="G828" s="4" t="s">
        <v>73</v>
      </c>
      <c r="H828" s="6">
        <v>45055.334305555552</v>
      </c>
      <c r="I828" s="4">
        <v>0</v>
      </c>
      <c r="J828" s="4">
        <v>0</v>
      </c>
      <c r="K828" s="4">
        <v>39.85</v>
      </c>
      <c r="L828" s="4">
        <v>39.85</v>
      </c>
      <c r="M828" s="4">
        <v>-320662.4600000002</v>
      </c>
      <c r="N828" s="4">
        <v>1</v>
      </c>
      <c r="O828" s="4" t="b">
        <v>1</v>
      </c>
      <c r="P828" s="4" t="s">
        <v>20</v>
      </c>
      <c r="Q828" s="4" t="str">
        <f>B828&amp;A828</f>
        <v>收款单893</v>
      </c>
    </row>
    <row r="829" spans="1:17">
      <c r="A829" s="4">
        <v>557</v>
      </c>
      <c r="B829" s="4" t="s">
        <v>18</v>
      </c>
      <c r="C829" s="4" t="s">
        <v>27</v>
      </c>
      <c r="D829" s="4" t="s">
        <v>19</v>
      </c>
      <c r="F829" s="4" t="s">
        <v>88</v>
      </c>
      <c r="G829" s="4" t="s">
        <v>402</v>
      </c>
      <c r="H829" s="6">
        <v>45056.133912037039</v>
      </c>
      <c r="I829" s="4">
        <v>0</v>
      </c>
      <c r="J829" s="4">
        <v>0</v>
      </c>
      <c r="K829" s="4">
        <v>6727.85</v>
      </c>
      <c r="L829" s="4">
        <v>6727.85</v>
      </c>
      <c r="M829" s="4">
        <v>-327390.31000000017</v>
      </c>
      <c r="N829" s="4">
        <v>1</v>
      </c>
      <c r="O829" s="4" t="b">
        <v>1</v>
      </c>
      <c r="P829" s="4" t="s">
        <v>20</v>
      </c>
      <c r="Q829" s="4" t="str">
        <f>B829&amp;A829</f>
        <v>付款单557</v>
      </c>
    </row>
    <row r="830" spans="1:17">
      <c r="A830" s="4">
        <v>557</v>
      </c>
      <c r="B830" s="4" t="s">
        <v>18</v>
      </c>
      <c r="C830" s="4" t="s">
        <v>27</v>
      </c>
      <c r="D830" s="4" t="s">
        <v>19</v>
      </c>
      <c r="F830" s="4" t="s">
        <v>373</v>
      </c>
      <c r="G830" s="4" t="s">
        <v>373</v>
      </c>
      <c r="H830" s="6">
        <v>45056.133912037039</v>
      </c>
      <c r="I830" s="4">
        <v>0</v>
      </c>
      <c r="J830" s="4">
        <v>0</v>
      </c>
      <c r="K830" s="4">
        <v>0</v>
      </c>
      <c r="L830" s="4">
        <v>15.99</v>
      </c>
      <c r="M830" s="4">
        <v>-327406.30000000022</v>
      </c>
      <c r="N830" s="4">
        <v>1</v>
      </c>
      <c r="O830" s="4">
        <v>0</v>
      </c>
      <c r="P830" s="4" t="s">
        <v>1070</v>
      </c>
      <c r="Q830" s="4" t="str">
        <f>B830&amp;A830</f>
        <v>付款单557</v>
      </c>
    </row>
    <row r="831" spans="1:17">
      <c r="A831" s="4">
        <v>831</v>
      </c>
      <c r="B831" s="4" t="s">
        <v>18</v>
      </c>
      <c r="C831" s="4" t="s">
        <v>27</v>
      </c>
      <c r="D831" s="4" t="s">
        <v>19</v>
      </c>
      <c r="F831" s="4" t="s">
        <v>24</v>
      </c>
      <c r="G831" s="4" t="s">
        <v>579</v>
      </c>
      <c r="H831" s="6">
        <v>45056.141828703701</v>
      </c>
      <c r="I831" s="4">
        <v>0</v>
      </c>
      <c r="J831" s="4">
        <v>0</v>
      </c>
      <c r="K831" s="4">
        <v>7194.55</v>
      </c>
      <c r="L831" s="4">
        <v>7194.55</v>
      </c>
      <c r="M831" s="4">
        <v>-334600.85000000021</v>
      </c>
      <c r="N831" s="4">
        <v>1</v>
      </c>
      <c r="O831" s="4" t="b">
        <v>1</v>
      </c>
      <c r="P831" s="4" t="s">
        <v>20</v>
      </c>
      <c r="Q831" s="4" t="str">
        <f>B831&amp;A831</f>
        <v>付款单831</v>
      </c>
    </row>
    <row r="832" spans="1:17">
      <c r="A832" s="4">
        <v>831</v>
      </c>
      <c r="B832" s="4" t="s">
        <v>18</v>
      </c>
      <c r="C832" s="4" t="s">
        <v>27</v>
      </c>
      <c r="D832" s="4" t="s">
        <v>19</v>
      </c>
      <c r="F832" s="4" t="s">
        <v>373</v>
      </c>
      <c r="G832" s="4" t="s">
        <v>373</v>
      </c>
      <c r="H832" s="6">
        <v>45056.141828703701</v>
      </c>
      <c r="I832" s="4">
        <v>0</v>
      </c>
      <c r="J832" s="4">
        <v>0</v>
      </c>
      <c r="K832" s="4">
        <v>0</v>
      </c>
      <c r="L832" s="4">
        <v>7.04</v>
      </c>
      <c r="M832" s="4">
        <v>-334607.89000000007</v>
      </c>
      <c r="N832" s="4">
        <v>1</v>
      </c>
      <c r="O832" s="4">
        <v>0</v>
      </c>
      <c r="P832" s="4" t="s">
        <v>1070</v>
      </c>
      <c r="Q832" s="4" t="str">
        <f>B832&amp;A832</f>
        <v>付款单831</v>
      </c>
    </row>
    <row r="833" spans="1:17">
      <c r="A833" s="4">
        <v>908</v>
      </c>
      <c r="B833" s="4" t="s">
        <v>26</v>
      </c>
      <c r="C833" s="4" t="s">
        <v>27</v>
      </c>
      <c r="D833" s="4" t="s">
        <v>19</v>
      </c>
      <c r="F833" s="4" t="s">
        <v>50</v>
      </c>
      <c r="G833" s="4" t="s">
        <v>238</v>
      </c>
      <c r="H833" s="6">
        <v>45056.289224537039</v>
      </c>
      <c r="I833" s="4">
        <v>86091.78</v>
      </c>
      <c r="J833" s="4">
        <v>86091.78</v>
      </c>
      <c r="K833" s="4">
        <v>0</v>
      </c>
      <c r="L833" s="4">
        <v>0</v>
      </c>
      <c r="M833" s="4">
        <v>-248516.1100000001</v>
      </c>
      <c r="N833" s="4">
        <v>1</v>
      </c>
      <c r="O833" s="4" t="b">
        <v>1</v>
      </c>
      <c r="P833" s="4" t="s">
        <v>20</v>
      </c>
      <c r="Q833" s="4" t="str">
        <f>B833&amp;A833</f>
        <v>收款单908</v>
      </c>
    </row>
    <row r="834" spans="1:17">
      <c r="A834" s="4">
        <v>722</v>
      </c>
      <c r="B834" s="4" t="s">
        <v>18</v>
      </c>
      <c r="C834" s="4" t="s">
        <v>27</v>
      </c>
      <c r="D834" s="4" t="s">
        <v>19</v>
      </c>
      <c r="F834" s="4" t="s">
        <v>212</v>
      </c>
      <c r="G834" s="4" t="s">
        <v>526</v>
      </c>
      <c r="H834" s="6">
        <v>45057.114351851851</v>
      </c>
      <c r="I834" s="4">
        <v>0</v>
      </c>
      <c r="J834" s="4">
        <v>0</v>
      </c>
      <c r="K834" s="4">
        <v>3060</v>
      </c>
      <c r="L834" s="4">
        <v>3060</v>
      </c>
      <c r="M834" s="4">
        <v>-251576.1100000001</v>
      </c>
      <c r="N834" s="4">
        <v>1</v>
      </c>
      <c r="O834" s="4" t="b">
        <v>1</v>
      </c>
      <c r="P834" s="4" t="s">
        <v>20</v>
      </c>
      <c r="Q834" s="4" t="str">
        <f>B834&amp;A834</f>
        <v>付款单722</v>
      </c>
    </row>
    <row r="835" spans="1:17">
      <c r="A835" s="4">
        <v>722</v>
      </c>
      <c r="B835" s="4" t="s">
        <v>18</v>
      </c>
      <c r="C835" s="4" t="s">
        <v>27</v>
      </c>
      <c r="D835" s="4" t="s">
        <v>19</v>
      </c>
      <c r="F835" s="4" t="s">
        <v>373</v>
      </c>
      <c r="G835" s="4" t="s">
        <v>373</v>
      </c>
      <c r="H835" s="6">
        <v>45057.114351851851</v>
      </c>
      <c r="I835" s="4">
        <v>0</v>
      </c>
      <c r="J835" s="4">
        <v>0</v>
      </c>
      <c r="K835" s="4">
        <v>0</v>
      </c>
      <c r="L835" s="4">
        <v>15.97</v>
      </c>
      <c r="M835" s="4">
        <v>-251592.0800000001</v>
      </c>
      <c r="N835" s="4">
        <v>1</v>
      </c>
      <c r="O835" s="4">
        <v>0</v>
      </c>
      <c r="P835" s="4" t="s">
        <v>1070</v>
      </c>
      <c r="Q835" s="4" t="str">
        <f>B835&amp;A835</f>
        <v>付款单722</v>
      </c>
    </row>
    <row r="836" spans="1:17">
      <c r="A836" s="4">
        <v>858</v>
      </c>
      <c r="B836" s="4" t="s">
        <v>18</v>
      </c>
      <c r="C836" s="4" t="s">
        <v>27</v>
      </c>
      <c r="D836" s="4" t="s">
        <v>19</v>
      </c>
      <c r="F836" s="4" t="s">
        <v>67</v>
      </c>
      <c r="G836" s="4" t="s">
        <v>597</v>
      </c>
      <c r="H836" s="6">
        <v>45058.110821759263</v>
      </c>
      <c r="I836" s="4">
        <v>0</v>
      </c>
      <c r="J836" s="4">
        <v>0</v>
      </c>
      <c r="K836" s="4">
        <v>500</v>
      </c>
      <c r="L836" s="4">
        <v>500</v>
      </c>
      <c r="M836" s="4">
        <v>-252092.0800000001</v>
      </c>
      <c r="N836" s="4">
        <v>1</v>
      </c>
      <c r="O836" s="4" t="b">
        <v>1</v>
      </c>
      <c r="P836" s="4" t="s">
        <v>20</v>
      </c>
      <c r="Q836" s="4" t="str">
        <f>B836&amp;A836</f>
        <v>付款单858</v>
      </c>
    </row>
    <row r="837" spans="1:17">
      <c r="A837" s="4">
        <v>858</v>
      </c>
      <c r="B837" s="4" t="s">
        <v>18</v>
      </c>
      <c r="C837" s="4" t="s">
        <v>27</v>
      </c>
      <c r="D837" s="4" t="s">
        <v>19</v>
      </c>
      <c r="F837" s="4" t="s">
        <v>373</v>
      </c>
      <c r="G837" s="4" t="s">
        <v>373</v>
      </c>
      <c r="H837" s="6">
        <v>45058.110821759263</v>
      </c>
      <c r="I837" s="4">
        <v>0</v>
      </c>
      <c r="J837" s="4">
        <v>0</v>
      </c>
      <c r="K837" s="4">
        <v>0</v>
      </c>
      <c r="L837" s="4">
        <v>15.97</v>
      </c>
      <c r="M837" s="4">
        <v>-252108.0500000001</v>
      </c>
      <c r="N837" s="4">
        <v>1</v>
      </c>
      <c r="O837" s="4">
        <v>0</v>
      </c>
      <c r="P837" s="4" t="s">
        <v>1070</v>
      </c>
      <c r="Q837" s="4" t="str">
        <f>B837&amp;A837</f>
        <v>付款单858</v>
      </c>
    </row>
    <row r="838" spans="1:17">
      <c r="A838" s="4">
        <v>886</v>
      </c>
      <c r="B838" s="4" t="s">
        <v>18</v>
      </c>
      <c r="C838" s="4" t="s">
        <v>27</v>
      </c>
      <c r="D838" s="4" t="s">
        <v>19</v>
      </c>
      <c r="F838" s="4" t="s">
        <v>67</v>
      </c>
      <c r="G838" s="4" t="s">
        <v>612</v>
      </c>
      <c r="H838" s="6">
        <v>45058.131620370368</v>
      </c>
      <c r="I838" s="4">
        <v>0</v>
      </c>
      <c r="J838" s="4">
        <v>0</v>
      </c>
      <c r="K838" s="4">
        <v>1365.14</v>
      </c>
      <c r="L838" s="4">
        <v>1365.14</v>
      </c>
      <c r="M838" s="4">
        <v>-253473.19000000009</v>
      </c>
      <c r="N838" s="4">
        <v>1</v>
      </c>
      <c r="O838" s="4" t="b">
        <v>1</v>
      </c>
      <c r="P838" s="4" t="s">
        <v>20</v>
      </c>
      <c r="Q838" s="4" t="str">
        <f>B838&amp;A838</f>
        <v>付款单886</v>
      </c>
    </row>
    <row r="839" spans="1:17">
      <c r="A839" s="4">
        <v>886</v>
      </c>
      <c r="B839" s="4" t="s">
        <v>18</v>
      </c>
      <c r="C839" s="4" t="s">
        <v>27</v>
      </c>
      <c r="D839" s="4" t="s">
        <v>19</v>
      </c>
      <c r="F839" s="4" t="s">
        <v>373</v>
      </c>
      <c r="G839" s="4" t="s">
        <v>373</v>
      </c>
      <c r="H839" s="6">
        <v>45058.131620370368</v>
      </c>
      <c r="I839" s="4">
        <v>0</v>
      </c>
      <c r="J839" s="4">
        <v>0</v>
      </c>
      <c r="K839" s="4">
        <v>0</v>
      </c>
      <c r="L839" s="4">
        <v>15.97</v>
      </c>
      <c r="M839" s="4">
        <v>-253489.16000000009</v>
      </c>
      <c r="N839" s="4">
        <v>1</v>
      </c>
      <c r="O839" s="4">
        <v>0</v>
      </c>
      <c r="P839" s="4" t="s">
        <v>1070</v>
      </c>
      <c r="Q839" s="4" t="str">
        <f>B839&amp;A839</f>
        <v>付款单886</v>
      </c>
    </row>
    <row r="840" spans="1:17">
      <c r="A840" s="4">
        <v>925</v>
      </c>
      <c r="B840" s="4" t="s">
        <v>26</v>
      </c>
      <c r="C840" s="4" t="s">
        <v>27</v>
      </c>
      <c r="D840" s="4" t="s">
        <v>19</v>
      </c>
      <c r="F840" s="4" t="s">
        <v>50</v>
      </c>
      <c r="G840" s="4" t="s">
        <v>622</v>
      </c>
      <c r="H840" s="6">
        <v>45059.138252314813</v>
      </c>
      <c r="I840" s="4">
        <v>19185.34</v>
      </c>
      <c r="J840" s="4">
        <v>19185.34</v>
      </c>
      <c r="K840" s="4">
        <v>0</v>
      </c>
      <c r="L840" s="4">
        <v>0</v>
      </c>
      <c r="M840" s="4">
        <v>-234303.82000000021</v>
      </c>
      <c r="N840" s="4">
        <v>1</v>
      </c>
      <c r="O840" s="4" t="b">
        <v>1</v>
      </c>
      <c r="P840" s="4" t="s">
        <v>20</v>
      </c>
      <c r="Q840" s="4" t="str">
        <f>B840&amp;A840</f>
        <v>收款单925</v>
      </c>
    </row>
    <row r="841" spans="1:17">
      <c r="A841" s="4">
        <v>910</v>
      </c>
      <c r="B841" s="4" t="s">
        <v>18</v>
      </c>
      <c r="C841" s="4" t="s">
        <v>27</v>
      </c>
      <c r="D841" s="4" t="s">
        <v>19</v>
      </c>
      <c r="F841" s="4" t="s">
        <v>314</v>
      </c>
      <c r="G841" s="4" t="s">
        <v>620</v>
      </c>
      <c r="H841" s="6">
        <v>45062.119293981479</v>
      </c>
      <c r="I841" s="4">
        <v>0</v>
      </c>
      <c r="J841" s="4">
        <v>0</v>
      </c>
      <c r="K841" s="4">
        <v>111600</v>
      </c>
      <c r="L841" s="4">
        <v>111600</v>
      </c>
      <c r="M841" s="4">
        <v>-345903.82000000018</v>
      </c>
      <c r="N841" s="4">
        <v>1</v>
      </c>
      <c r="O841" s="4" t="b">
        <v>1</v>
      </c>
      <c r="P841" s="4" t="s">
        <v>20</v>
      </c>
      <c r="Q841" s="4" t="str">
        <f>B841&amp;A841</f>
        <v>付款单910</v>
      </c>
    </row>
    <row r="842" spans="1:17">
      <c r="A842" s="4">
        <v>910</v>
      </c>
      <c r="B842" s="4" t="s">
        <v>18</v>
      </c>
      <c r="C842" s="4" t="s">
        <v>27</v>
      </c>
      <c r="D842" s="4" t="s">
        <v>19</v>
      </c>
      <c r="F842" s="4" t="s">
        <v>373</v>
      </c>
      <c r="G842" s="4" t="s">
        <v>373</v>
      </c>
      <c r="H842" s="6">
        <v>45062.119293981479</v>
      </c>
      <c r="I842" s="4">
        <v>0</v>
      </c>
      <c r="J842" s="4">
        <v>0</v>
      </c>
      <c r="K842" s="4">
        <v>0</v>
      </c>
      <c r="L842" s="4">
        <v>15.98</v>
      </c>
      <c r="M842" s="4">
        <v>-345919.80000000022</v>
      </c>
      <c r="N842" s="4">
        <v>1</v>
      </c>
      <c r="O842" s="4">
        <v>0</v>
      </c>
      <c r="P842" s="4" t="s">
        <v>1070</v>
      </c>
      <c r="Q842" s="4" t="str">
        <f>B842&amp;A842</f>
        <v>付款单910</v>
      </c>
    </row>
    <row r="843" spans="1:17">
      <c r="A843" s="4">
        <v>931</v>
      </c>
      <c r="B843" s="4" t="s">
        <v>26</v>
      </c>
      <c r="C843" s="4" t="s">
        <v>27</v>
      </c>
      <c r="D843" s="4" t="s">
        <v>19</v>
      </c>
      <c r="F843" s="4" t="s">
        <v>50</v>
      </c>
      <c r="G843" s="4" t="s">
        <v>632</v>
      </c>
      <c r="H843" s="6">
        <v>45062.137696759259</v>
      </c>
      <c r="I843" s="4">
        <v>12846</v>
      </c>
      <c r="J843" s="4">
        <v>12846</v>
      </c>
      <c r="K843" s="4">
        <v>0</v>
      </c>
      <c r="L843" s="4">
        <v>0</v>
      </c>
      <c r="M843" s="4">
        <v>-333073.80000000022</v>
      </c>
      <c r="N843" s="4">
        <v>1</v>
      </c>
      <c r="O843" s="4" t="b">
        <v>1</v>
      </c>
      <c r="P843" s="4" t="s">
        <v>20</v>
      </c>
      <c r="Q843" s="4" t="str">
        <f>B843&amp;A843</f>
        <v>收款单931</v>
      </c>
    </row>
    <row r="844" spans="1:17">
      <c r="A844" s="4">
        <v>920</v>
      </c>
      <c r="B844" s="4" t="s">
        <v>18</v>
      </c>
      <c r="C844" s="4" t="s">
        <v>27</v>
      </c>
      <c r="D844" s="4" t="s">
        <v>19</v>
      </c>
      <c r="F844" s="4" t="s">
        <v>126</v>
      </c>
      <c r="G844" s="4" t="s">
        <v>626</v>
      </c>
      <c r="H844" s="6">
        <v>45062.37699074074</v>
      </c>
      <c r="I844" s="4">
        <v>0</v>
      </c>
      <c r="J844" s="4">
        <v>0</v>
      </c>
      <c r="K844" s="4">
        <v>10000</v>
      </c>
      <c r="L844" s="4">
        <v>10000</v>
      </c>
      <c r="M844" s="4">
        <v>-343073.80000000022</v>
      </c>
      <c r="N844" s="4">
        <v>1</v>
      </c>
      <c r="O844" s="4" t="b">
        <v>1</v>
      </c>
      <c r="P844" s="4" t="s">
        <v>20</v>
      </c>
      <c r="Q844" s="4" t="str">
        <f>B844&amp;A844</f>
        <v>付款单920</v>
      </c>
    </row>
    <row r="845" spans="1:17">
      <c r="A845" s="4">
        <v>920</v>
      </c>
      <c r="B845" s="4" t="s">
        <v>18</v>
      </c>
      <c r="C845" s="4" t="s">
        <v>27</v>
      </c>
      <c r="D845" s="4" t="s">
        <v>19</v>
      </c>
      <c r="F845" s="4" t="s">
        <v>126</v>
      </c>
      <c r="G845" s="4" t="s">
        <v>627</v>
      </c>
      <c r="H845" s="6">
        <v>45062.37699074074</v>
      </c>
      <c r="I845" s="4">
        <v>0</v>
      </c>
      <c r="J845" s="4">
        <v>0</v>
      </c>
      <c r="K845" s="4">
        <v>100</v>
      </c>
      <c r="L845" s="4">
        <v>100</v>
      </c>
      <c r="M845" s="4">
        <v>-343173.80000000022</v>
      </c>
      <c r="N845" s="4">
        <v>1</v>
      </c>
      <c r="O845" s="4" t="b">
        <v>1</v>
      </c>
      <c r="P845" s="4" t="s">
        <v>20</v>
      </c>
      <c r="Q845" s="4" t="str">
        <f>B845&amp;A845</f>
        <v>付款单920</v>
      </c>
    </row>
    <row r="846" spans="1:17">
      <c r="A846" s="4">
        <v>920</v>
      </c>
      <c r="B846" s="4" t="s">
        <v>18</v>
      </c>
      <c r="C846" s="4" t="s">
        <v>27</v>
      </c>
      <c r="D846" s="4" t="s">
        <v>19</v>
      </c>
      <c r="F846" s="4" t="s">
        <v>126</v>
      </c>
      <c r="G846" s="4" t="s">
        <v>73</v>
      </c>
      <c r="H846" s="6">
        <v>45062.37699074074</v>
      </c>
      <c r="I846" s="4">
        <v>0</v>
      </c>
      <c r="J846" s="4">
        <v>0</v>
      </c>
      <c r="K846" s="4">
        <v>50</v>
      </c>
      <c r="L846" s="4">
        <v>50</v>
      </c>
      <c r="M846" s="4">
        <v>-343223.80000000022</v>
      </c>
      <c r="N846" s="4">
        <v>1</v>
      </c>
      <c r="O846" s="4" t="b">
        <v>1</v>
      </c>
      <c r="P846" s="4" t="s">
        <v>20</v>
      </c>
      <c r="Q846" s="4" t="str">
        <f>B846&amp;A846</f>
        <v>付款单920</v>
      </c>
    </row>
    <row r="847" spans="1:17">
      <c r="A847" s="4">
        <v>920</v>
      </c>
      <c r="B847" s="4" t="s">
        <v>18</v>
      </c>
      <c r="C847" s="4" t="s">
        <v>27</v>
      </c>
      <c r="D847" s="4" t="s">
        <v>19</v>
      </c>
      <c r="F847" s="4" t="s">
        <v>373</v>
      </c>
      <c r="G847" s="4" t="s">
        <v>373</v>
      </c>
      <c r="H847" s="6">
        <v>45062.37699074074</v>
      </c>
      <c r="I847" s="4">
        <v>0</v>
      </c>
      <c r="J847" s="4">
        <v>0</v>
      </c>
      <c r="K847" s="4">
        <v>0</v>
      </c>
      <c r="L847" s="4">
        <v>15.98</v>
      </c>
      <c r="M847" s="4">
        <v>-343239.78000000009</v>
      </c>
      <c r="N847" s="4">
        <v>1</v>
      </c>
      <c r="O847" s="4">
        <v>0</v>
      </c>
      <c r="P847" s="4" t="s">
        <v>1070</v>
      </c>
      <c r="Q847" s="4" t="str">
        <f>B847&amp;A847</f>
        <v>付款单920</v>
      </c>
    </row>
    <row r="848" spans="1:17">
      <c r="A848" s="4">
        <v>938</v>
      </c>
      <c r="B848" s="4" t="s">
        <v>18</v>
      </c>
      <c r="C848" s="4" t="s">
        <v>27</v>
      </c>
      <c r="D848" s="4" t="s">
        <v>19</v>
      </c>
      <c r="F848" s="4" t="s">
        <v>67</v>
      </c>
      <c r="G848" s="4" t="s">
        <v>639</v>
      </c>
      <c r="H848" s="6">
        <v>45063.15216435185</v>
      </c>
      <c r="I848" s="4">
        <v>0</v>
      </c>
      <c r="J848" s="4">
        <v>0</v>
      </c>
      <c r="K848" s="4">
        <v>1356.9</v>
      </c>
      <c r="L848" s="4">
        <v>1356.9</v>
      </c>
      <c r="M848" s="4">
        <v>-344596.68000000023</v>
      </c>
      <c r="N848" s="4">
        <v>1</v>
      </c>
      <c r="O848" s="4" t="b">
        <v>1</v>
      </c>
      <c r="P848" s="4" t="s">
        <v>20</v>
      </c>
      <c r="Q848" s="4" t="str">
        <f>B848&amp;A848</f>
        <v>付款单938</v>
      </c>
    </row>
    <row r="849" spans="1:17">
      <c r="A849" s="4">
        <v>938</v>
      </c>
      <c r="B849" s="4" t="s">
        <v>18</v>
      </c>
      <c r="C849" s="4" t="s">
        <v>27</v>
      </c>
      <c r="D849" s="4" t="s">
        <v>19</v>
      </c>
      <c r="F849" s="4" t="s">
        <v>373</v>
      </c>
      <c r="G849" s="4" t="s">
        <v>373</v>
      </c>
      <c r="H849" s="6">
        <v>45063.15216435185</v>
      </c>
      <c r="I849" s="4">
        <v>0</v>
      </c>
      <c r="J849" s="4">
        <v>0</v>
      </c>
      <c r="K849" s="4">
        <v>0</v>
      </c>
      <c r="L849" s="4">
        <v>16</v>
      </c>
      <c r="M849" s="4">
        <v>-344612.68000000023</v>
      </c>
      <c r="N849" s="4">
        <v>1</v>
      </c>
      <c r="O849" s="4">
        <v>0</v>
      </c>
      <c r="P849" s="4" t="s">
        <v>1070</v>
      </c>
      <c r="Q849" s="4" t="str">
        <f>B849&amp;A849</f>
        <v>付款单938</v>
      </c>
    </row>
    <row r="850" spans="1:17">
      <c r="A850" s="4">
        <v>968</v>
      </c>
      <c r="B850" s="4" t="s">
        <v>26</v>
      </c>
      <c r="C850" s="4" t="s">
        <v>27</v>
      </c>
      <c r="D850" s="4" t="s">
        <v>19</v>
      </c>
      <c r="F850" s="4" t="s">
        <v>429</v>
      </c>
      <c r="G850" s="4" t="s">
        <v>658</v>
      </c>
      <c r="H850" s="6">
        <v>45063.252245370371</v>
      </c>
      <c r="I850" s="4">
        <v>12708.88</v>
      </c>
      <c r="J850" s="4">
        <v>12708.88</v>
      </c>
      <c r="K850" s="4">
        <v>0</v>
      </c>
      <c r="L850" s="4">
        <v>0</v>
      </c>
      <c r="M850" s="4">
        <v>-331903.80000000022</v>
      </c>
      <c r="N850" s="4">
        <v>1</v>
      </c>
      <c r="O850" s="4" t="b">
        <v>1</v>
      </c>
      <c r="P850" s="4" t="s">
        <v>20</v>
      </c>
      <c r="Q850" s="4" t="str">
        <f>B850&amp;A850</f>
        <v>收款单968</v>
      </c>
    </row>
    <row r="851" spans="1:17">
      <c r="A851" s="4">
        <v>968</v>
      </c>
      <c r="B851" s="4" t="s">
        <v>26</v>
      </c>
      <c r="C851" s="4" t="s">
        <v>27</v>
      </c>
      <c r="D851" s="4" t="s">
        <v>19</v>
      </c>
      <c r="F851" s="4" t="s">
        <v>429</v>
      </c>
      <c r="G851" s="4" t="s">
        <v>659</v>
      </c>
      <c r="H851" s="6">
        <v>45063.252245370371</v>
      </c>
      <c r="I851" s="4">
        <v>-8.31</v>
      </c>
      <c r="J851" s="4">
        <v>-8.31</v>
      </c>
      <c r="K851" s="4">
        <v>0</v>
      </c>
      <c r="L851" s="4">
        <v>0</v>
      </c>
      <c r="M851" s="4">
        <v>-331912.11000000022</v>
      </c>
      <c r="N851" s="4">
        <v>1</v>
      </c>
      <c r="O851" s="4" t="b">
        <v>1</v>
      </c>
      <c r="P851" s="4" t="s">
        <v>20</v>
      </c>
      <c r="Q851" s="4" t="str">
        <f>B851&amp;A851</f>
        <v>收款单968</v>
      </c>
    </row>
    <row r="852" spans="1:17">
      <c r="A852" s="4">
        <v>967</v>
      </c>
      <c r="B852" s="4" t="s">
        <v>26</v>
      </c>
      <c r="C852" s="4" t="s">
        <v>27</v>
      </c>
      <c r="D852" s="4" t="s">
        <v>19</v>
      </c>
      <c r="F852" s="4" t="s">
        <v>260</v>
      </c>
      <c r="G852" s="4" t="s">
        <v>657</v>
      </c>
      <c r="H852" s="6">
        <v>45063.252696759257</v>
      </c>
      <c r="I852" s="4">
        <v>715431.08</v>
      </c>
      <c r="J852" s="4">
        <v>715431.08</v>
      </c>
      <c r="K852" s="4">
        <v>0</v>
      </c>
      <c r="L852" s="4">
        <v>0</v>
      </c>
      <c r="M852" s="4">
        <v>383518.9699999998</v>
      </c>
      <c r="N852" s="4">
        <v>1</v>
      </c>
      <c r="O852" s="4" t="b">
        <v>1</v>
      </c>
      <c r="P852" s="4" t="s">
        <v>20</v>
      </c>
      <c r="Q852" s="4" t="str">
        <f>B852&amp;A852</f>
        <v>收款单967</v>
      </c>
    </row>
    <row r="853" spans="1:17">
      <c r="A853" s="4">
        <v>967</v>
      </c>
      <c r="B853" s="4" t="s">
        <v>26</v>
      </c>
      <c r="C853" s="4" t="s">
        <v>27</v>
      </c>
      <c r="D853" s="4" t="s">
        <v>19</v>
      </c>
      <c r="F853" s="4" t="s">
        <v>177</v>
      </c>
      <c r="G853" s="4" t="s">
        <v>73</v>
      </c>
      <c r="H853" s="6">
        <v>45063.252696759257</v>
      </c>
      <c r="I853" s="4">
        <v>0</v>
      </c>
      <c r="J853" s="4">
        <v>0</v>
      </c>
      <c r="K853" s="4">
        <v>18.309999999999999</v>
      </c>
      <c r="L853" s="4">
        <v>18.309999999999999</v>
      </c>
      <c r="M853" s="4">
        <v>383500.6599999998</v>
      </c>
      <c r="N853" s="4">
        <v>1</v>
      </c>
      <c r="O853" s="4" t="b">
        <v>1</v>
      </c>
      <c r="P853" s="4" t="s">
        <v>20</v>
      </c>
      <c r="Q853" s="4" t="str">
        <f>B853&amp;A853</f>
        <v>收款单967</v>
      </c>
    </row>
    <row r="854" spans="1:17">
      <c r="A854" s="4">
        <v>970</v>
      </c>
      <c r="B854" s="4" t="s">
        <v>18</v>
      </c>
      <c r="C854" s="4" t="s">
        <v>27</v>
      </c>
      <c r="D854" s="4" t="s">
        <v>19</v>
      </c>
      <c r="F854" s="4" t="s">
        <v>264</v>
      </c>
      <c r="G854" s="4" t="s">
        <v>660</v>
      </c>
      <c r="H854" s="6">
        <v>45063.32949074074</v>
      </c>
      <c r="I854" s="4">
        <v>0</v>
      </c>
      <c r="J854" s="4">
        <v>0</v>
      </c>
      <c r="K854" s="4">
        <v>31400</v>
      </c>
      <c r="L854" s="4">
        <v>31400</v>
      </c>
      <c r="M854" s="4">
        <v>352100.6599999998</v>
      </c>
      <c r="N854" s="4">
        <v>1</v>
      </c>
      <c r="O854" s="4" t="b">
        <v>1</v>
      </c>
      <c r="P854" s="4" t="s">
        <v>20</v>
      </c>
      <c r="Q854" s="4" t="str">
        <f>B854&amp;A854</f>
        <v>付款单970</v>
      </c>
    </row>
    <row r="855" spans="1:17">
      <c r="A855" s="4">
        <v>970</v>
      </c>
      <c r="B855" s="4" t="s">
        <v>18</v>
      </c>
      <c r="C855" s="4" t="s">
        <v>27</v>
      </c>
      <c r="D855" s="4" t="s">
        <v>19</v>
      </c>
      <c r="F855" s="4" t="s">
        <v>373</v>
      </c>
      <c r="G855" s="4" t="s">
        <v>373</v>
      </c>
      <c r="H855" s="6">
        <v>45063.32949074074</v>
      </c>
      <c r="I855" s="4">
        <v>0</v>
      </c>
      <c r="J855" s="4">
        <v>0</v>
      </c>
      <c r="K855" s="4">
        <v>0</v>
      </c>
      <c r="L855" s="4">
        <v>15.99</v>
      </c>
      <c r="M855" s="4">
        <v>352084.66999999981</v>
      </c>
      <c r="N855" s="4">
        <v>1</v>
      </c>
      <c r="O855" s="4">
        <v>0</v>
      </c>
      <c r="P855" s="4" t="s">
        <v>1070</v>
      </c>
      <c r="Q855" s="4" t="str">
        <f>B855&amp;A855</f>
        <v>付款单970</v>
      </c>
    </row>
    <row r="856" spans="1:17">
      <c r="A856" s="4">
        <v>929</v>
      </c>
      <c r="B856" s="4" t="s">
        <v>18</v>
      </c>
      <c r="C856" s="4" t="s">
        <v>27</v>
      </c>
      <c r="D856" s="4" t="s">
        <v>19</v>
      </c>
      <c r="F856" s="4" t="s">
        <v>314</v>
      </c>
      <c r="G856" s="4" t="s">
        <v>630</v>
      </c>
      <c r="H856" s="6">
        <v>45064.101469907408</v>
      </c>
      <c r="I856" s="4">
        <v>0</v>
      </c>
      <c r="J856" s="4">
        <v>0</v>
      </c>
      <c r="K856" s="4">
        <v>660397.92000000004</v>
      </c>
      <c r="L856" s="4">
        <v>660397.92000000004</v>
      </c>
      <c r="M856" s="4">
        <v>-308313.25000000017</v>
      </c>
      <c r="N856" s="4">
        <v>1</v>
      </c>
      <c r="O856" s="4" t="b">
        <v>1</v>
      </c>
      <c r="P856" s="4" t="s">
        <v>20</v>
      </c>
      <c r="Q856" s="4" t="str">
        <f>B856&amp;A856</f>
        <v>付款单929</v>
      </c>
    </row>
    <row r="857" spans="1:17">
      <c r="A857" s="4">
        <v>929</v>
      </c>
      <c r="B857" s="4" t="s">
        <v>18</v>
      </c>
      <c r="C857" s="4" t="s">
        <v>27</v>
      </c>
      <c r="D857" s="4" t="s">
        <v>19</v>
      </c>
      <c r="F857" s="4" t="s">
        <v>52</v>
      </c>
      <c r="G857" s="4" t="s">
        <v>631</v>
      </c>
      <c r="H857" s="6">
        <v>45064.101469907408</v>
      </c>
      <c r="I857" s="4">
        <v>24764.92</v>
      </c>
      <c r="J857" s="4">
        <v>24764.92</v>
      </c>
      <c r="K857" s="4">
        <v>0</v>
      </c>
      <c r="L857" s="4">
        <v>0</v>
      </c>
      <c r="M857" s="4">
        <v>-283548.33000000019</v>
      </c>
      <c r="N857" s="4">
        <v>1</v>
      </c>
      <c r="O857" s="4" t="b">
        <v>1</v>
      </c>
      <c r="P857" s="4" t="s">
        <v>20</v>
      </c>
      <c r="Q857" s="4" t="str">
        <f>B857&amp;A857</f>
        <v>付款单929</v>
      </c>
    </row>
    <row r="858" spans="1:17">
      <c r="A858" s="4">
        <v>929</v>
      </c>
      <c r="B858" s="4" t="s">
        <v>18</v>
      </c>
      <c r="C858" s="4" t="s">
        <v>27</v>
      </c>
      <c r="D858" s="4" t="s">
        <v>19</v>
      </c>
      <c r="F858" s="4" t="s">
        <v>373</v>
      </c>
      <c r="G858" s="4" t="s">
        <v>373</v>
      </c>
      <c r="H858" s="6">
        <v>45064.101469907408</v>
      </c>
      <c r="I858" s="4">
        <v>0</v>
      </c>
      <c r="J858" s="4">
        <v>0</v>
      </c>
      <c r="K858" s="4">
        <v>0</v>
      </c>
      <c r="L858" s="4">
        <v>16</v>
      </c>
      <c r="M858" s="4">
        <v>-283564.33000000019</v>
      </c>
      <c r="N858" s="4">
        <v>1</v>
      </c>
      <c r="O858" s="4">
        <v>0</v>
      </c>
      <c r="P858" s="4" t="s">
        <v>1070</v>
      </c>
      <c r="Q858" s="4" t="str">
        <f>B858&amp;A858</f>
        <v>付款单929</v>
      </c>
    </row>
    <row r="859" spans="1:17">
      <c r="A859" s="4">
        <v>659</v>
      </c>
      <c r="B859" s="4" t="s">
        <v>18</v>
      </c>
      <c r="C859" s="4" t="s">
        <v>27</v>
      </c>
      <c r="D859" s="4" t="s">
        <v>19</v>
      </c>
      <c r="F859" s="4" t="s">
        <v>88</v>
      </c>
      <c r="G859" s="4" t="s">
        <v>482</v>
      </c>
      <c r="H859" s="6">
        <v>45065.27553240741</v>
      </c>
      <c r="I859" s="4">
        <v>0</v>
      </c>
      <c r="J859" s="4">
        <v>0</v>
      </c>
      <c r="K859" s="4">
        <v>263</v>
      </c>
      <c r="L859" s="4">
        <v>263</v>
      </c>
      <c r="M859" s="4">
        <v>-283827.33000000019</v>
      </c>
      <c r="N859" s="4">
        <v>1</v>
      </c>
      <c r="O859" s="4" t="b">
        <v>1</v>
      </c>
      <c r="P859" s="4" t="s">
        <v>20</v>
      </c>
      <c r="Q859" s="4" t="str">
        <f>B859&amp;A859</f>
        <v>付款单659</v>
      </c>
    </row>
    <row r="860" spans="1:17">
      <c r="A860" s="4">
        <v>659</v>
      </c>
      <c r="B860" s="4" t="s">
        <v>18</v>
      </c>
      <c r="C860" s="4" t="s">
        <v>27</v>
      </c>
      <c r="D860" s="4" t="s">
        <v>19</v>
      </c>
      <c r="F860" s="4" t="s">
        <v>373</v>
      </c>
      <c r="G860" s="4" t="s">
        <v>373</v>
      </c>
      <c r="H860" s="6">
        <v>45065.27553240741</v>
      </c>
      <c r="I860" s="4">
        <v>0</v>
      </c>
      <c r="J860" s="4">
        <v>0</v>
      </c>
      <c r="K860" s="4">
        <v>0</v>
      </c>
      <c r="L860" s="4">
        <v>7.06</v>
      </c>
      <c r="M860" s="4">
        <v>-283834.39000000019</v>
      </c>
      <c r="N860" s="4">
        <v>1</v>
      </c>
      <c r="O860" s="4">
        <v>0</v>
      </c>
      <c r="P860" s="4" t="s">
        <v>1070</v>
      </c>
      <c r="Q860" s="4" t="str">
        <f>B860&amp;A860</f>
        <v>付款单659</v>
      </c>
    </row>
    <row r="861" spans="1:17">
      <c r="A861" s="4">
        <v>980</v>
      </c>
      <c r="B861" s="4" t="s">
        <v>18</v>
      </c>
      <c r="C861" s="4" t="s">
        <v>27</v>
      </c>
      <c r="D861" s="4" t="s">
        <v>19</v>
      </c>
      <c r="F861" s="4" t="s">
        <v>669</v>
      </c>
      <c r="G861" s="4" t="s">
        <v>670</v>
      </c>
      <c r="H861" s="6">
        <v>45065.275763888887</v>
      </c>
      <c r="I861" s="4">
        <v>0</v>
      </c>
      <c r="J861" s="4">
        <v>0</v>
      </c>
      <c r="K861" s="4">
        <v>3336.69</v>
      </c>
      <c r="L861" s="4">
        <v>3336.69</v>
      </c>
      <c r="M861" s="4">
        <v>-287171.08000000019</v>
      </c>
      <c r="N861" s="4">
        <v>1</v>
      </c>
      <c r="O861" s="4" t="b">
        <v>1</v>
      </c>
      <c r="P861" s="4" t="s">
        <v>20</v>
      </c>
      <c r="Q861" s="4" t="str">
        <f>B861&amp;A861</f>
        <v>付款单980</v>
      </c>
    </row>
    <row r="862" spans="1:17">
      <c r="A862" s="4">
        <v>438</v>
      </c>
      <c r="B862" s="4" t="s">
        <v>18</v>
      </c>
      <c r="C862" s="4" t="s">
        <v>27</v>
      </c>
      <c r="D862" s="4" t="s">
        <v>19</v>
      </c>
      <c r="F862" s="4" t="s">
        <v>318</v>
      </c>
      <c r="G862" s="4" t="s">
        <v>319</v>
      </c>
      <c r="H862" s="6">
        <v>45065.298657407409</v>
      </c>
      <c r="I862" s="4">
        <v>1539.06</v>
      </c>
      <c r="J862" s="4">
        <v>1539.06</v>
      </c>
      <c r="K862" s="4">
        <v>0</v>
      </c>
      <c r="L862" s="4">
        <v>0</v>
      </c>
      <c r="M862" s="4">
        <v>-285632.02000000031</v>
      </c>
      <c r="N862" s="4">
        <v>1</v>
      </c>
      <c r="O862" s="4" t="b">
        <v>1</v>
      </c>
      <c r="P862" s="4" t="s">
        <v>20</v>
      </c>
      <c r="Q862" s="4" t="str">
        <f>B862&amp;A862</f>
        <v>付款单438</v>
      </c>
    </row>
    <row r="863" spans="1:17">
      <c r="A863" s="4">
        <v>438</v>
      </c>
      <c r="B863" s="4" t="s">
        <v>18</v>
      </c>
      <c r="C863" s="4" t="s">
        <v>27</v>
      </c>
      <c r="D863" s="4" t="s">
        <v>19</v>
      </c>
      <c r="F863" s="4" t="s">
        <v>320</v>
      </c>
      <c r="G863" s="4" t="s">
        <v>321</v>
      </c>
      <c r="H863" s="6">
        <v>45065.298657407409</v>
      </c>
      <c r="I863" s="4">
        <v>0</v>
      </c>
      <c r="J863" s="4">
        <v>0</v>
      </c>
      <c r="K863" s="4">
        <v>7531.25</v>
      </c>
      <c r="L863" s="4">
        <v>7531.25</v>
      </c>
      <c r="M863" s="4">
        <v>-293163.27000000031</v>
      </c>
      <c r="N863" s="4">
        <v>1</v>
      </c>
      <c r="O863" s="4" t="b">
        <v>1</v>
      </c>
      <c r="P863" s="4" t="s">
        <v>20</v>
      </c>
      <c r="Q863" s="4" t="str">
        <f>B863&amp;A863</f>
        <v>付款单438</v>
      </c>
    </row>
    <row r="864" spans="1:17">
      <c r="A864" s="4">
        <v>438</v>
      </c>
      <c r="B864" s="4" t="s">
        <v>18</v>
      </c>
      <c r="C864" s="4" t="s">
        <v>27</v>
      </c>
      <c r="D864" s="4" t="s">
        <v>19</v>
      </c>
      <c r="F864" s="4" t="s">
        <v>177</v>
      </c>
      <c r="G864" s="4" t="s">
        <v>322</v>
      </c>
      <c r="H864" s="6">
        <v>45065.298657407409</v>
      </c>
      <c r="I864" s="4">
        <v>26.3</v>
      </c>
      <c r="J864" s="4">
        <v>26.3</v>
      </c>
      <c r="K864" s="4">
        <v>0</v>
      </c>
      <c r="L864" s="4">
        <v>0</v>
      </c>
      <c r="M864" s="4">
        <v>-293136.97000000032</v>
      </c>
      <c r="N864" s="4">
        <v>1</v>
      </c>
      <c r="O864" s="4" t="b">
        <v>1</v>
      </c>
      <c r="P864" s="4" t="s">
        <v>20</v>
      </c>
      <c r="Q864" s="4" t="str">
        <f>B864&amp;A864</f>
        <v>付款单438</v>
      </c>
    </row>
    <row r="865" spans="1:17">
      <c r="A865" s="4">
        <v>737</v>
      </c>
      <c r="B865" s="4" t="s">
        <v>18</v>
      </c>
      <c r="C865" s="4" t="s">
        <v>27</v>
      </c>
      <c r="D865" s="4" t="s">
        <v>19</v>
      </c>
      <c r="F865" s="4" t="s">
        <v>58</v>
      </c>
      <c r="G865" s="4" t="s">
        <v>541</v>
      </c>
      <c r="H865" s="6">
        <v>45065.34784722222</v>
      </c>
      <c r="I865" s="4">
        <v>0</v>
      </c>
      <c r="J865" s="4">
        <v>0</v>
      </c>
      <c r="K865" s="4">
        <v>2400</v>
      </c>
      <c r="L865" s="4">
        <v>2400</v>
      </c>
      <c r="M865" s="4">
        <v>-295536.97000000032</v>
      </c>
      <c r="N865" s="4">
        <v>1</v>
      </c>
      <c r="O865" s="4" t="b">
        <v>1</v>
      </c>
      <c r="P865" s="4" t="s">
        <v>20</v>
      </c>
      <c r="Q865" s="4" t="str">
        <f>B865&amp;A865</f>
        <v>付款单737</v>
      </c>
    </row>
    <row r="866" spans="1:17">
      <c r="A866" s="4">
        <v>737</v>
      </c>
      <c r="B866" s="4" t="s">
        <v>18</v>
      </c>
      <c r="C866" s="4" t="s">
        <v>27</v>
      </c>
      <c r="D866" s="4" t="s">
        <v>19</v>
      </c>
      <c r="F866" s="4" t="s">
        <v>373</v>
      </c>
      <c r="G866" s="4" t="s">
        <v>373</v>
      </c>
      <c r="H866" s="6">
        <v>45065.34784722222</v>
      </c>
      <c r="I866" s="4">
        <v>0</v>
      </c>
      <c r="J866" s="4">
        <v>0</v>
      </c>
      <c r="K866" s="4">
        <v>0</v>
      </c>
      <c r="L866" s="4">
        <v>16.04</v>
      </c>
      <c r="M866" s="4">
        <v>-295553.01000000018</v>
      </c>
      <c r="N866" s="4">
        <v>1</v>
      </c>
      <c r="O866" s="4">
        <v>0</v>
      </c>
      <c r="P866" s="4" t="s">
        <v>1070</v>
      </c>
      <c r="Q866" s="4" t="str">
        <f>B866&amp;A866</f>
        <v>付款单737</v>
      </c>
    </row>
    <row r="867" spans="1:17">
      <c r="A867" s="4">
        <v>647</v>
      </c>
      <c r="B867" s="4" t="s">
        <v>18</v>
      </c>
      <c r="C867" s="4" t="s">
        <v>27</v>
      </c>
      <c r="D867" s="4" t="s">
        <v>19</v>
      </c>
      <c r="F867" s="4" t="s">
        <v>86</v>
      </c>
      <c r="G867" s="4" t="s">
        <v>471</v>
      </c>
      <c r="H867" s="6">
        <v>45065.356805555559</v>
      </c>
      <c r="I867" s="4">
        <v>0</v>
      </c>
      <c r="J867" s="4">
        <v>0</v>
      </c>
      <c r="K867" s="4">
        <v>520</v>
      </c>
      <c r="L867" s="4">
        <v>520</v>
      </c>
      <c r="M867" s="4">
        <v>-296073.01000000018</v>
      </c>
      <c r="N867" s="4">
        <v>1</v>
      </c>
      <c r="O867" s="4" t="b">
        <v>1</v>
      </c>
      <c r="P867" s="4" t="s">
        <v>20</v>
      </c>
      <c r="Q867" s="4" t="str">
        <f>B867&amp;A867</f>
        <v>付款单647</v>
      </c>
    </row>
    <row r="868" spans="1:17">
      <c r="A868" s="4">
        <v>647</v>
      </c>
      <c r="B868" s="4" t="s">
        <v>18</v>
      </c>
      <c r="C868" s="4" t="s">
        <v>27</v>
      </c>
      <c r="D868" s="4" t="s">
        <v>19</v>
      </c>
      <c r="F868" s="4" t="s">
        <v>373</v>
      </c>
      <c r="G868" s="4" t="s">
        <v>373</v>
      </c>
      <c r="H868" s="6">
        <v>45065.356805555559</v>
      </c>
      <c r="I868" s="4">
        <v>0</v>
      </c>
      <c r="J868" s="4">
        <v>0</v>
      </c>
      <c r="K868" s="4">
        <v>0</v>
      </c>
      <c r="L868" s="4">
        <v>16.04</v>
      </c>
      <c r="M868" s="4">
        <v>-296089.05000000022</v>
      </c>
      <c r="N868" s="4">
        <v>1</v>
      </c>
      <c r="O868" s="4">
        <v>0</v>
      </c>
      <c r="P868" s="4" t="s">
        <v>1070</v>
      </c>
      <c r="Q868" s="4" t="str">
        <f>B868&amp;A868</f>
        <v>付款单647</v>
      </c>
    </row>
    <row r="869" spans="1:17">
      <c r="A869" s="4">
        <v>1008</v>
      </c>
      <c r="B869" s="4" t="s">
        <v>26</v>
      </c>
      <c r="C869" s="4" t="s">
        <v>27</v>
      </c>
      <c r="D869" s="4" t="s">
        <v>19</v>
      </c>
      <c r="F869" s="4" t="s">
        <v>28</v>
      </c>
      <c r="G869" s="4" t="s">
        <v>687</v>
      </c>
      <c r="H869" s="6">
        <v>45068.262557870366</v>
      </c>
      <c r="I869" s="4">
        <v>100000</v>
      </c>
      <c r="J869" s="4">
        <v>100000</v>
      </c>
      <c r="K869" s="4">
        <v>0</v>
      </c>
      <c r="L869" s="4">
        <v>0</v>
      </c>
      <c r="M869" s="4">
        <v>-196089.05000000019</v>
      </c>
      <c r="N869" s="4">
        <v>1</v>
      </c>
      <c r="O869" s="4" t="b">
        <v>1</v>
      </c>
      <c r="P869" s="4" t="s">
        <v>20</v>
      </c>
      <c r="Q869" s="4" t="str">
        <f>B869&amp;A869</f>
        <v>收款单1008</v>
      </c>
    </row>
    <row r="870" spans="1:17">
      <c r="A870" s="4">
        <v>1008</v>
      </c>
      <c r="B870" s="4" t="s">
        <v>26</v>
      </c>
      <c r="C870" s="4" t="s">
        <v>27</v>
      </c>
      <c r="D870" s="4" t="s">
        <v>19</v>
      </c>
      <c r="F870" s="4" t="s">
        <v>43</v>
      </c>
      <c r="G870" s="4" t="s">
        <v>373</v>
      </c>
      <c r="H870" s="6">
        <v>45068.262557870366</v>
      </c>
      <c r="I870" s="4">
        <v>-1.92</v>
      </c>
      <c r="J870" s="4">
        <v>-1.92</v>
      </c>
      <c r="K870" s="4">
        <v>0</v>
      </c>
      <c r="L870" s="4">
        <v>0</v>
      </c>
      <c r="M870" s="4">
        <v>-196090.9700000002</v>
      </c>
      <c r="N870" s="4">
        <v>1</v>
      </c>
      <c r="O870" s="4" t="b">
        <v>1</v>
      </c>
      <c r="P870" s="4" t="s">
        <v>20</v>
      </c>
      <c r="Q870" s="4" t="str">
        <f>B870&amp;A870</f>
        <v>收款单1008</v>
      </c>
    </row>
    <row r="871" spans="1:17">
      <c r="A871" s="4">
        <v>879</v>
      </c>
      <c r="B871" s="4" t="s">
        <v>18</v>
      </c>
      <c r="C871" s="4" t="s">
        <v>27</v>
      </c>
      <c r="D871" s="4" t="s">
        <v>19</v>
      </c>
      <c r="F871" s="4" t="s">
        <v>110</v>
      </c>
      <c r="G871" s="4" t="s">
        <v>608</v>
      </c>
      <c r="H871" s="6">
        <v>45068.312094907407</v>
      </c>
      <c r="I871" s="4">
        <v>0</v>
      </c>
      <c r="J871" s="4">
        <v>0</v>
      </c>
      <c r="K871" s="4">
        <v>102610</v>
      </c>
      <c r="L871" s="4">
        <v>102610</v>
      </c>
      <c r="M871" s="4">
        <v>-298700.9700000002</v>
      </c>
      <c r="N871" s="4">
        <v>1</v>
      </c>
      <c r="O871" s="4" t="b">
        <v>1</v>
      </c>
      <c r="P871" s="4" t="s">
        <v>20</v>
      </c>
      <c r="Q871" s="4" t="str">
        <f>B871&amp;A871</f>
        <v>付款单879</v>
      </c>
    </row>
    <row r="872" spans="1:17">
      <c r="A872" s="4">
        <v>879</v>
      </c>
      <c r="B872" s="4" t="s">
        <v>18</v>
      </c>
      <c r="C872" s="4" t="s">
        <v>27</v>
      </c>
      <c r="D872" s="4" t="s">
        <v>19</v>
      </c>
      <c r="F872" s="4" t="s">
        <v>373</v>
      </c>
      <c r="G872" s="4" t="s">
        <v>373</v>
      </c>
      <c r="H872" s="6">
        <v>45068.312094907407</v>
      </c>
      <c r="I872" s="4">
        <v>0</v>
      </c>
      <c r="J872" s="4">
        <v>0</v>
      </c>
      <c r="K872" s="4">
        <v>0</v>
      </c>
      <c r="L872" s="4">
        <v>16.02</v>
      </c>
      <c r="M872" s="4">
        <v>-298716.99000000022</v>
      </c>
      <c r="N872" s="4">
        <v>1</v>
      </c>
      <c r="O872" s="4">
        <v>0</v>
      </c>
      <c r="P872" s="4" t="s">
        <v>1070</v>
      </c>
      <c r="Q872" s="4" t="str">
        <f>B872&amp;A872</f>
        <v>付款单879</v>
      </c>
    </row>
    <row r="873" spans="1:17">
      <c r="A873" s="4">
        <v>866</v>
      </c>
      <c r="B873" s="4" t="s">
        <v>18</v>
      </c>
      <c r="C873" s="4" t="s">
        <v>27</v>
      </c>
      <c r="D873" s="4" t="s">
        <v>19</v>
      </c>
      <c r="F873" s="4" t="s">
        <v>110</v>
      </c>
      <c r="G873" s="4" t="s">
        <v>587</v>
      </c>
      <c r="H873" s="6">
        <v>45068.312303240738</v>
      </c>
      <c r="I873" s="4">
        <v>0</v>
      </c>
      <c r="J873" s="4">
        <v>0</v>
      </c>
      <c r="K873" s="4">
        <v>91300</v>
      </c>
      <c r="L873" s="4">
        <v>91300</v>
      </c>
      <c r="M873" s="4">
        <v>-390016.99000000022</v>
      </c>
      <c r="N873" s="4">
        <v>1</v>
      </c>
      <c r="O873" s="4" t="b">
        <v>1</v>
      </c>
      <c r="P873" s="4" t="s">
        <v>20</v>
      </c>
      <c r="Q873" s="4" t="str">
        <f>B873&amp;A873</f>
        <v>付款单866</v>
      </c>
    </row>
    <row r="874" spans="1:17">
      <c r="A874" s="4">
        <v>866</v>
      </c>
      <c r="B874" s="4" t="s">
        <v>18</v>
      </c>
      <c r="C874" s="4" t="s">
        <v>27</v>
      </c>
      <c r="D874" s="4" t="s">
        <v>19</v>
      </c>
      <c r="F874" s="4" t="s">
        <v>110</v>
      </c>
      <c r="G874" s="4" t="s">
        <v>600</v>
      </c>
      <c r="H874" s="6">
        <v>45068.312303240738</v>
      </c>
      <c r="I874" s="4">
        <v>0</v>
      </c>
      <c r="J874" s="4">
        <v>0</v>
      </c>
      <c r="K874" s="4">
        <v>2900</v>
      </c>
      <c r="L874" s="4">
        <v>2900</v>
      </c>
      <c r="M874" s="4">
        <v>-392916.99000000022</v>
      </c>
      <c r="N874" s="4">
        <v>1</v>
      </c>
      <c r="O874" s="4" t="b">
        <v>1</v>
      </c>
      <c r="P874" s="4" t="s">
        <v>20</v>
      </c>
      <c r="Q874" s="4" t="str">
        <f>B874&amp;A874</f>
        <v>付款单866</v>
      </c>
    </row>
    <row r="875" spans="1:17">
      <c r="A875" s="4">
        <v>866</v>
      </c>
      <c r="B875" s="4" t="s">
        <v>18</v>
      </c>
      <c r="C875" s="4" t="s">
        <v>27</v>
      </c>
      <c r="D875" s="4" t="s">
        <v>19</v>
      </c>
      <c r="F875" s="4" t="s">
        <v>164</v>
      </c>
      <c r="G875" s="4" t="s">
        <v>601</v>
      </c>
      <c r="H875" s="6">
        <v>45068.312303240738</v>
      </c>
      <c r="I875" s="4">
        <v>0</v>
      </c>
      <c r="J875" s="4">
        <v>0</v>
      </c>
      <c r="K875" s="4">
        <v>880</v>
      </c>
      <c r="L875" s="4">
        <v>880</v>
      </c>
      <c r="M875" s="4">
        <v>-393796.99000000022</v>
      </c>
      <c r="N875" s="4">
        <v>1</v>
      </c>
      <c r="O875" s="4" t="b">
        <v>1</v>
      </c>
      <c r="P875" s="4" t="s">
        <v>20</v>
      </c>
      <c r="Q875" s="4" t="str">
        <f>B875&amp;A875</f>
        <v>付款单866</v>
      </c>
    </row>
    <row r="876" spans="1:17">
      <c r="A876" s="4">
        <v>854</v>
      </c>
      <c r="B876" s="4" t="s">
        <v>18</v>
      </c>
      <c r="C876" s="4" t="s">
        <v>27</v>
      </c>
      <c r="D876" s="4" t="s">
        <v>19</v>
      </c>
      <c r="F876" s="4" t="s">
        <v>110</v>
      </c>
      <c r="G876" s="4" t="s">
        <v>592</v>
      </c>
      <c r="H876" s="6">
        <v>45068.312465277777</v>
      </c>
      <c r="I876" s="4">
        <v>0</v>
      </c>
      <c r="J876" s="4">
        <v>0</v>
      </c>
      <c r="K876" s="4">
        <v>36200</v>
      </c>
      <c r="L876" s="4">
        <v>36200</v>
      </c>
      <c r="M876" s="4">
        <v>-429996.99000000022</v>
      </c>
      <c r="N876" s="4">
        <v>1</v>
      </c>
      <c r="O876" s="4" t="b">
        <v>1</v>
      </c>
      <c r="P876" s="4" t="s">
        <v>20</v>
      </c>
      <c r="Q876" s="4" t="str">
        <f>B876&amp;A876</f>
        <v>付款单854</v>
      </c>
    </row>
    <row r="877" spans="1:17">
      <c r="A877" s="4">
        <v>854</v>
      </c>
      <c r="B877" s="4" t="s">
        <v>18</v>
      </c>
      <c r="C877" s="4" t="s">
        <v>27</v>
      </c>
      <c r="D877" s="4" t="s">
        <v>19</v>
      </c>
      <c r="F877" s="4" t="s">
        <v>164</v>
      </c>
      <c r="G877" s="4" t="s">
        <v>593</v>
      </c>
      <c r="H877" s="6">
        <v>45068.312465277777</v>
      </c>
      <c r="I877" s="4">
        <v>0</v>
      </c>
      <c r="J877" s="4">
        <v>0</v>
      </c>
      <c r="K877" s="4">
        <v>160</v>
      </c>
      <c r="L877" s="4">
        <v>160</v>
      </c>
      <c r="M877" s="4">
        <v>-430156.99000000022</v>
      </c>
      <c r="N877" s="4">
        <v>1</v>
      </c>
      <c r="O877" s="4" t="b">
        <v>1</v>
      </c>
      <c r="P877" s="4" t="s">
        <v>20</v>
      </c>
      <c r="Q877" s="4" t="str">
        <f>B877&amp;A877</f>
        <v>付款单854</v>
      </c>
    </row>
    <row r="878" spans="1:17">
      <c r="A878" s="4">
        <v>854</v>
      </c>
      <c r="B878" s="4" t="s">
        <v>18</v>
      </c>
      <c r="C878" s="4" t="s">
        <v>27</v>
      </c>
      <c r="D878" s="4" t="s">
        <v>19</v>
      </c>
      <c r="F878" s="4" t="s">
        <v>164</v>
      </c>
      <c r="G878" s="4" t="s">
        <v>594</v>
      </c>
      <c r="H878" s="6">
        <v>45068.312465277777</v>
      </c>
      <c r="I878" s="4">
        <v>0</v>
      </c>
      <c r="J878" s="4">
        <v>0</v>
      </c>
      <c r="K878" s="4">
        <v>2200</v>
      </c>
      <c r="L878" s="4">
        <v>2200</v>
      </c>
      <c r="M878" s="4">
        <v>-432356.99000000022</v>
      </c>
      <c r="N878" s="4">
        <v>1</v>
      </c>
      <c r="O878" s="4" t="b">
        <v>1</v>
      </c>
      <c r="P878" s="4" t="s">
        <v>20</v>
      </c>
      <c r="Q878" s="4" t="str">
        <f>B878&amp;A878</f>
        <v>付款单854</v>
      </c>
    </row>
    <row r="879" spans="1:17">
      <c r="A879" s="4">
        <v>854</v>
      </c>
      <c r="B879" s="4" t="s">
        <v>18</v>
      </c>
      <c r="C879" s="4" t="s">
        <v>27</v>
      </c>
      <c r="D879" s="4" t="s">
        <v>19</v>
      </c>
      <c r="F879" s="4" t="s">
        <v>110</v>
      </c>
      <c r="G879" s="4" t="s">
        <v>595</v>
      </c>
      <c r="H879" s="6">
        <v>45068.312465277777</v>
      </c>
      <c r="I879" s="4">
        <v>0</v>
      </c>
      <c r="J879" s="4">
        <v>0</v>
      </c>
      <c r="K879" s="4">
        <v>43060</v>
      </c>
      <c r="L879" s="4">
        <v>43060</v>
      </c>
      <c r="M879" s="4">
        <v>-475416.99000000022</v>
      </c>
      <c r="N879" s="4">
        <v>1</v>
      </c>
      <c r="O879" s="4" t="b">
        <v>1</v>
      </c>
      <c r="P879" s="4" t="s">
        <v>20</v>
      </c>
      <c r="Q879" s="4" t="str">
        <f>B879&amp;A879</f>
        <v>付款单854</v>
      </c>
    </row>
    <row r="880" spans="1:17">
      <c r="A880" s="4">
        <v>850</v>
      </c>
      <c r="B880" s="4" t="s">
        <v>18</v>
      </c>
      <c r="C880" s="4" t="s">
        <v>27</v>
      </c>
      <c r="D880" s="4" t="s">
        <v>19</v>
      </c>
      <c r="F880" s="4" t="s">
        <v>110</v>
      </c>
      <c r="G880" s="4" t="s">
        <v>587</v>
      </c>
      <c r="H880" s="6">
        <v>45068.312719907408</v>
      </c>
      <c r="I880" s="4">
        <v>0</v>
      </c>
      <c r="J880" s="4">
        <v>0</v>
      </c>
      <c r="K880" s="4">
        <v>82600</v>
      </c>
      <c r="L880" s="4">
        <v>82600</v>
      </c>
      <c r="M880" s="4">
        <v>-558016.99000000022</v>
      </c>
      <c r="N880" s="4">
        <v>1</v>
      </c>
      <c r="O880" s="4" t="b">
        <v>1</v>
      </c>
      <c r="P880" s="4" t="s">
        <v>20</v>
      </c>
      <c r="Q880" s="4" t="str">
        <f>B880&amp;A880</f>
        <v>付款单850</v>
      </c>
    </row>
    <row r="881" spans="1:17">
      <c r="A881" s="4">
        <v>850</v>
      </c>
      <c r="B881" s="4" t="s">
        <v>18</v>
      </c>
      <c r="C881" s="4" t="s">
        <v>27</v>
      </c>
      <c r="D881" s="4" t="s">
        <v>19</v>
      </c>
      <c r="F881" s="4" t="s">
        <v>164</v>
      </c>
      <c r="G881" s="4" t="s">
        <v>588</v>
      </c>
      <c r="H881" s="6">
        <v>45068.312719907408</v>
      </c>
      <c r="I881" s="4">
        <v>0</v>
      </c>
      <c r="J881" s="4">
        <v>0</v>
      </c>
      <c r="K881" s="4">
        <v>720</v>
      </c>
      <c r="L881" s="4">
        <v>720</v>
      </c>
      <c r="M881" s="4">
        <v>-558736.99000000022</v>
      </c>
      <c r="N881" s="4">
        <v>1</v>
      </c>
      <c r="O881" s="4" t="b">
        <v>1</v>
      </c>
      <c r="P881" s="4" t="s">
        <v>20</v>
      </c>
      <c r="Q881" s="4" t="str">
        <f>B881&amp;A881</f>
        <v>付款单850</v>
      </c>
    </row>
    <row r="882" spans="1:17">
      <c r="A882" s="4">
        <v>850</v>
      </c>
      <c r="B882" s="4" t="s">
        <v>18</v>
      </c>
      <c r="C882" s="4" t="s">
        <v>27</v>
      </c>
      <c r="D882" s="4" t="s">
        <v>19</v>
      </c>
      <c r="F882" s="4" t="s">
        <v>110</v>
      </c>
      <c r="G882" s="4" t="s">
        <v>452</v>
      </c>
      <c r="H882" s="6">
        <v>45068.312719907408</v>
      </c>
      <c r="I882" s="4">
        <v>0</v>
      </c>
      <c r="J882" s="4">
        <v>0</v>
      </c>
      <c r="K882" s="4">
        <v>3100</v>
      </c>
      <c r="L882" s="4">
        <v>3100</v>
      </c>
      <c r="M882" s="4">
        <v>-561836.99000000022</v>
      </c>
      <c r="N882" s="4">
        <v>1</v>
      </c>
      <c r="O882" s="4" t="b">
        <v>1</v>
      </c>
      <c r="P882" s="4" t="s">
        <v>20</v>
      </c>
      <c r="Q882" s="4" t="str">
        <f>B882&amp;A882</f>
        <v>付款单850</v>
      </c>
    </row>
    <row r="883" spans="1:17">
      <c r="A883" s="4">
        <v>850</v>
      </c>
      <c r="B883" s="4" t="s">
        <v>18</v>
      </c>
      <c r="C883" s="4" t="s">
        <v>27</v>
      </c>
      <c r="D883" s="4" t="s">
        <v>19</v>
      </c>
      <c r="F883" s="4" t="s">
        <v>110</v>
      </c>
      <c r="G883" s="4" t="s">
        <v>589</v>
      </c>
      <c r="H883" s="6">
        <v>45068.312719907408</v>
      </c>
      <c r="I883" s="4">
        <v>0</v>
      </c>
      <c r="J883" s="4">
        <v>0</v>
      </c>
      <c r="K883" s="4">
        <v>600</v>
      </c>
      <c r="L883" s="4">
        <v>600</v>
      </c>
      <c r="M883" s="4">
        <v>-562436.99000000022</v>
      </c>
      <c r="N883" s="4">
        <v>1</v>
      </c>
      <c r="O883" s="4" t="b">
        <v>1</v>
      </c>
      <c r="P883" s="4" t="s">
        <v>20</v>
      </c>
      <c r="Q883" s="4" t="str">
        <f>B883&amp;A883</f>
        <v>付款单850</v>
      </c>
    </row>
    <row r="884" spans="1:17">
      <c r="A884" s="4">
        <v>850</v>
      </c>
      <c r="B884" s="4" t="s">
        <v>18</v>
      </c>
      <c r="C884" s="4" t="s">
        <v>27</v>
      </c>
      <c r="D884" s="4" t="s">
        <v>19</v>
      </c>
      <c r="F884" s="4" t="s">
        <v>110</v>
      </c>
      <c r="G884" s="4" t="s">
        <v>590</v>
      </c>
      <c r="H884" s="6">
        <v>45068.312719907408</v>
      </c>
      <c r="I884" s="4">
        <v>0</v>
      </c>
      <c r="J884" s="4">
        <v>0</v>
      </c>
      <c r="K884" s="4">
        <v>2900</v>
      </c>
      <c r="L884" s="4">
        <v>2900</v>
      </c>
      <c r="M884" s="4">
        <v>-565336.99000000022</v>
      </c>
      <c r="N884" s="4">
        <v>1</v>
      </c>
      <c r="O884" s="4" t="b">
        <v>1</v>
      </c>
      <c r="P884" s="4" t="s">
        <v>20</v>
      </c>
      <c r="Q884" s="4" t="str">
        <f>B884&amp;A884</f>
        <v>付款单850</v>
      </c>
    </row>
    <row r="885" spans="1:17">
      <c r="A885" s="4">
        <v>651</v>
      </c>
      <c r="B885" s="4" t="s">
        <v>18</v>
      </c>
      <c r="C885" s="4" t="s">
        <v>27</v>
      </c>
      <c r="D885" s="4" t="s">
        <v>19</v>
      </c>
      <c r="F885" s="4" t="s">
        <v>67</v>
      </c>
      <c r="G885" s="4" t="s">
        <v>474</v>
      </c>
      <c r="H885" s="6">
        <v>45068.334386574083</v>
      </c>
      <c r="I885" s="4">
        <v>0</v>
      </c>
      <c r="J885" s="4">
        <v>0</v>
      </c>
      <c r="K885" s="4">
        <v>1159.5999999999999</v>
      </c>
      <c r="L885" s="4">
        <v>1159.5999999999999</v>
      </c>
      <c r="M885" s="4">
        <v>-566496.5900000002</v>
      </c>
      <c r="N885" s="4">
        <v>1</v>
      </c>
      <c r="O885" s="4" t="b">
        <v>1</v>
      </c>
      <c r="P885" s="4" t="s">
        <v>20</v>
      </c>
      <c r="Q885" s="4" t="str">
        <f>B885&amp;A885</f>
        <v>付款单651</v>
      </c>
    </row>
    <row r="886" spans="1:17">
      <c r="A886" s="4">
        <v>1018</v>
      </c>
      <c r="B886" s="4" t="s">
        <v>26</v>
      </c>
      <c r="C886" s="4" t="s">
        <v>27</v>
      </c>
      <c r="D886" s="4" t="s">
        <v>19</v>
      </c>
      <c r="F886" s="4" t="s">
        <v>50</v>
      </c>
      <c r="G886" s="4" t="s">
        <v>632</v>
      </c>
      <c r="H886" s="6">
        <v>45070.397187499999</v>
      </c>
      <c r="I886" s="4">
        <v>144873.07999999999</v>
      </c>
      <c r="J886" s="4">
        <v>144873.07999999999</v>
      </c>
      <c r="K886" s="4">
        <v>0</v>
      </c>
      <c r="L886" s="4">
        <v>0</v>
      </c>
      <c r="M886" s="4">
        <v>-421623.51000000018</v>
      </c>
      <c r="N886" s="4">
        <v>1</v>
      </c>
      <c r="O886" s="4" t="b">
        <v>1</v>
      </c>
      <c r="P886" s="4" t="s">
        <v>20</v>
      </c>
      <c r="Q886" s="4" t="str">
        <f>B886&amp;A886</f>
        <v>收款单1018</v>
      </c>
    </row>
    <row r="887" spans="1:17">
      <c r="A887" s="4">
        <v>960</v>
      </c>
      <c r="B887" s="4" t="s">
        <v>18</v>
      </c>
      <c r="C887" s="4" t="s">
        <v>27</v>
      </c>
      <c r="D887" s="4" t="s">
        <v>19</v>
      </c>
      <c r="F887" s="4" t="s">
        <v>373</v>
      </c>
      <c r="G887" s="4" t="s">
        <v>373</v>
      </c>
      <c r="H887" s="6">
        <v>45071.106203703697</v>
      </c>
      <c r="I887" s="4">
        <v>0</v>
      </c>
      <c r="J887" s="4">
        <v>0</v>
      </c>
      <c r="K887" s="4">
        <v>0</v>
      </c>
      <c r="L887" s="4">
        <v>12.79</v>
      </c>
      <c r="M887" s="4">
        <v>-421636.30000000022</v>
      </c>
      <c r="N887" s="4">
        <v>1</v>
      </c>
      <c r="O887" s="4">
        <v>0</v>
      </c>
      <c r="P887" s="4" t="s">
        <v>1070</v>
      </c>
      <c r="Q887" s="4" t="str">
        <f>B887&amp;A887</f>
        <v>付款单960</v>
      </c>
    </row>
    <row r="888" spans="1:17">
      <c r="A888" s="4">
        <v>1016</v>
      </c>
      <c r="B888" s="4" t="s">
        <v>18</v>
      </c>
      <c r="C888" s="4" t="s">
        <v>27</v>
      </c>
      <c r="D888" s="4" t="s">
        <v>19</v>
      </c>
      <c r="F888" s="4" t="s">
        <v>126</v>
      </c>
      <c r="G888" s="4" t="s">
        <v>699</v>
      </c>
      <c r="H888" s="6">
        <v>45071.293738425928</v>
      </c>
      <c r="I888" s="4">
        <v>0</v>
      </c>
      <c r="J888" s="4">
        <v>0</v>
      </c>
      <c r="K888" s="4">
        <v>5450</v>
      </c>
      <c r="L888" s="4">
        <v>5450</v>
      </c>
      <c r="M888" s="4">
        <v>-427086.30000000022</v>
      </c>
      <c r="N888" s="4">
        <v>1</v>
      </c>
      <c r="O888" s="4" t="b">
        <v>1</v>
      </c>
      <c r="P888" s="4" t="s">
        <v>20</v>
      </c>
      <c r="Q888" s="4" t="str">
        <f>B888&amp;A888</f>
        <v>付款单1016</v>
      </c>
    </row>
    <row r="889" spans="1:17">
      <c r="A889" s="4">
        <v>1016</v>
      </c>
      <c r="B889" s="4" t="s">
        <v>18</v>
      </c>
      <c r="C889" s="4" t="s">
        <v>27</v>
      </c>
      <c r="D889" s="4" t="s">
        <v>19</v>
      </c>
      <c r="F889" s="4" t="s">
        <v>373</v>
      </c>
      <c r="G889" s="4" t="s">
        <v>373</v>
      </c>
      <c r="H889" s="6">
        <v>45071.293738425928</v>
      </c>
      <c r="I889" s="4">
        <v>0</v>
      </c>
      <c r="J889" s="4">
        <v>0</v>
      </c>
      <c r="K889" s="4">
        <v>0</v>
      </c>
      <c r="L889" s="4">
        <v>15.99</v>
      </c>
      <c r="M889" s="4">
        <v>-427102.29000000021</v>
      </c>
      <c r="N889" s="4">
        <v>1</v>
      </c>
      <c r="O889" s="4">
        <v>0</v>
      </c>
      <c r="P889" s="4" t="s">
        <v>1070</v>
      </c>
      <c r="Q889" s="4" t="str">
        <f>B889&amp;A889</f>
        <v>付款单1016</v>
      </c>
    </row>
    <row r="890" spans="1:17">
      <c r="A890" s="4">
        <v>1049</v>
      </c>
      <c r="B890" s="4" t="s">
        <v>26</v>
      </c>
      <c r="C890" s="4" t="s">
        <v>27</v>
      </c>
      <c r="D890" s="4" t="s">
        <v>19</v>
      </c>
      <c r="F890" s="4" t="s">
        <v>50</v>
      </c>
      <c r="G890" s="4" t="s">
        <v>713</v>
      </c>
      <c r="H890" s="6">
        <v>45073.323009259257</v>
      </c>
      <c r="I890" s="4">
        <v>35871.58</v>
      </c>
      <c r="J890" s="4">
        <v>35871.58</v>
      </c>
      <c r="K890" s="4">
        <v>0</v>
      </c>
      <c r="L890" s="4">
        <v>0</v>
      </c>
      <c r="M890" s="4">
        <v>-391230.7100000002</v>
      </c>
      <c r="N890" s="4">
        <v>1</v>
      </c>
      <c r="O890" s="4" t="b">
        <v>1</v>
      </c>
      <c r="P890" s="4" t="s">
        <v>20</v>
      </c>
      <c r="Q890" s="4" t="str">
        <f>B890&amp;A890</f>
        <v>收款单1049</v>
      </c>
    </row>
    <row r="891" spans="1:17">
      <c r="A891" s="4">
        <v>1043</v>
      </c>
      <c r="B891" s="4" t="s">
        <v>26</v>
      </c>
      <c r="C891" s="4" t="s">
        <v>27</v>
      </c>
      <c r="D891" s="4" t="s">
        <v>19</v>
      </c>
      <c r="F891" s="4" t="s">
        <v>435</v>
      </c>
      <c r="G891" s="4" t="s">
        <v>709</v>
      </c>
      <c r="H891" s="6">
        <v>45073.338865740741</v>
      </c>
      <c r="I891" s="4">
        <v>20000</v>
      </c>
      <c r="J891" s="4">
        <v>20000</v>
      </c>
      <c r="K891" s="4">
        <v>0</v>
      </c>
      <c r="L891" s="4">
        <v>0</v>
      </c>
      <c r="M891" s="4">
        <v>-371230.7100000002</v>
      </c>
      <c r="N891" s="4">
        <v>1</v>
      </c>
      <c r="O891" s="4" t="b">
        <v>1</v>
      </c>
      <c r="P891" s="4" t="s">
        <v>20</v>
      </c>
      <c r="Q891" s="4" t="str">
        <f>B891&amp;A891</f>
        <v>收款单1043</v>
      </c>
    </row>
    <row r="892" spans="1:17">
      <c r="A892" s="4">
        <v>1045</v>
      </c>
      <c r="B892" s="4" t="s">
        <v>18</v>
      </c>
      <c r="C892" s="4" t="s">
        <v>27</v>
      </c>
      <c r="D892" s="4" t="s">
        <v>19</v>
      </c>
      <c r="F892" s="4" t="s">
        <v>435</v>
      </c>
      <c r="G892" s="4" t="s">
        <v>710</v>
      </c>
      <c r="H892" s="6">
        <v>45075.346180555563</v>
      </c>
      <c r="I892" s="4">
        <v>0</v>
      </c>
      <c r="J892" s="4">
        <v>0</v>
      </c>
      <c r="K892" s="4">
        <v>10000</v>
      </c>
      <c r="L892" s="4">
        <v>10000</v>
      </c>
      <c r="M892" s="4">
        <v>-381230.7100000002</v>
      </c>
      <c r="N892" s="4">
        <v>1</v>
      </c>
      <c r="O892" s="4" t="b">
        <v>1</v>
      </c>
      <c r="P892" s="4" t="s">
        <v>20</v>
      </c>
      <c r="Q892" s="4" t="str">
        <f>B892&amp;A892</f>
        <v>付款单1045</v>
      </c>
    </row>
    <row r="893" spans="1:17">
      <c r="A893" s="4">
        <v>217</v>
      </c>
      <c r="B893" s="4" t="s">
        <v>18</v>
      </c>
      <c r="C893" s="4" t="s">
        <v>27</v>
      </c>
      <c r="D893" s="4" t="s">
        <v>19</v>
      </c>
      <c r="F893" s="4" t="s">
        <v>90</v>
      </c>
      <c r="G893" s="4" t="s">
        <v>210</v>
      </c>
      <c r="H893" s="6">
        <v>45076.260208333333</v>
      </c>
      <c r="I893" s="4">
        <v>0</v>
      </c>
      <c r="J893" s="4">
        <v>0</v>
      </c>
      <c r="K893" s="4">
        <v>6994.28</v>
      </c>
      <c r="L893" s="4">
        <v>6994.28</v>
      </c>
      <c r="M893" s="4">
        <v>-388224.99000000022</v>
      </c>
      <c r="N893" s="4">
        <v>1</v>
      </c>
      <c r="O893" s="4" t="b">
        <v>1</v>
      </c>
      <c r="P893" s="4" t="s">
        <v>20</v>
      </c>
      <c r="Q893" s="4" t="str">
        <f>B893&amp;A893</f>
        <v>付款单217</v>
      </c>
    </row>
    <row r="894" spans="1:17">
      <c r="A894" s="4">
        <v>999</v>
      </c>
      <c r="B894" s="4" t="s">
        <v>18</v>
      </c>
      <c r="C894" s="4" t="s">
        <v>27</v>
      </c>
      <c r="D894" s="4" t="s">
        <v>19</v>
      </c>
      <c r="F894" s="4" t="s">
        <v>314</v>
      </c>
      <c r="G894" s="4" t="s">
        <v>688</v>
      </c>
      <c r="H894" s="6">
        <v>45077.299733796302</v>
      </c>
      <c r="I894" s="4">
        <v>0</v>
      </c>
      <c r="J894" s="4">
        <v>0</v>
      </c>
      <c r="K894" s="4">
        <v>91500</v>
      </c>
      <c r="L894" s="4">
        <v>91500</v>
      </c>
      <c r="M894" s="4">
        <v>-479724.99000000022</v>
      </c>
      <c r="N894" s="4">
        <v>1</v>
      </c>
      <c r="O894" s="4" t="b">
        <v>1</v>
      </c>
      <c r="P894" s="4" t="s">
        <v>20</v>
      </c>
      <c r="Q894" s="4" t="str">
        <f>B894&amp;A894</f>
        <v>付款单999</v>
      </c>
    </row>
    <row r="895" spans="1:17">
      <c r="A895" s="4">
        <v>999</v>
      </c>
      <c r="B895" s="4" t="s">
        <v>18</v>
      </c>
      <c r="C895" s="4" t="s">
        <v>27</v>
      </c>
      <c r="D895" s="4" t="s">
        <v>19</v>
      </c>
      <c r="F895" s="4" t="s">
        <v>177</v>
      </c>
      <c r="G895" s="4" t="s">
        <v>689</v>
      </c>
      <c r="H895" s="6">
        <v>45077.299733796302</v>
      </c>
      <c r="I895" s="4">
        <v>0</v>
      </c>
      <c r="J895" s="4">
        <v>0</v>
      </c>
      <c r="K895" s="4">
        <v>10</v>
      </c>
      <c r="L895" s="4">
        <v>10</v>
      </c>
      <c r="M895" s="4">
        <v>-479734.99000000022</v>
      </c>
      <c r="N895" s="4">
        <v>1</v>
      </c>
      <c r="O895" s="4" t="b">
        <v>1</v>
      </c>
      <c r="P895" s="4" t="s">
        <v>20</v>
      </c>
      <c r="Q895" s="4" t="str">
        <f>B895&amp;A895</f>
        <v>付款单999</v>
      </c>
    </row>
    <row r="896" spans="1:17">
      <c r="A896" s="4">
        <v>999</v>
      </c>
      <c r="B896" s="4" t="s">
        <v>18</v>
      </c>
      <c r="C896" s="4" t="s">
        <v>27</v>
      </c>
      <c r="D896" s="4" t="s">
        <v>19</v>
      </c>
      <c r="F896" s="4" t="s">
        <v>373</v>
      </c>
      <c r="G896" s="4" t="s">
        <v>373</v>
      </c>
      <c r="H896" s="6">
        <v>45077.299733796302</v>
      </c>
      <c r="I896" s="4">
        <v>0</v>
      </c>
      <c r="J896" s="4">
        <v>0</v>
      </c>
      <c r="K896" s="4">
        <v>0</v>
      </c>
      <c r="L896" s="4">
        <v>35.18</v>
      </c>
      <c r="M896" s="4">
        <v>-479770.17000000022</v>
      </c>
      <c r="N896" s="4">
        <v>1</v>
      </c>
      <c r="O896" s="4">
        <v>0</v>
      </c>
      <c r="P896" s="4" t="s">
        <v>1070</v>
      </c>
      <c r="Q896" s="4" t="str">
        <f>B896&amp;A896</f>
        <v>付款单999</v>
      </c>
    </row>
    <row r="897" spans="1:17">
      <c r="A897" s="4">
        <v>633</v>
      </c>
      <c r="B897" s="4" t="s">
        <v>18</v>
      </c>
      <c r="C897" s="4" t="s">
        <v>27</v>
      </c>
      <c r="D897" s="4" t="s">
        <v>19</v>
      </c>
      <c r="F897" s="4" t="s">
        <v>86</v>
      </c>
      <c r="G897" s="4" t="s">
        <v>458</v>
      </c>
      <c r="H897" s="6">
        <v>45077.303437499999</v>
      </c>
      <c r="I897" s="4">
        <v>0</v>
      </c>
      <c r="J897" s="4">
        <v>0</v>
      </c>
      <c r="K897" s="4">
        <v>4412.1000000000004</v>
      </c>
      <c r="L897" s="4">
        <v>4412.1000000000004</v>
      </c>
      <c r="M897" s="4">
        <v>-484182.27000000019</v>
      </c>
      <c r="N897" s="4">
        <v>1</v>
      </c>
      <c r="O897" s="4" t="b">
        <v>1</v>
      </c>
      <c r="P897" s="4" t="s">
        <v>20</v>
      </c>
      <c r="Q897" s="4" t="str">
        <f>B897&amp;A897</f>
        <v>付款单633</v>
      </c>
    </row>
    <row r="898" spans="1:17">
      <c r="A898" s="4">
        <v>633</v>
      </c>
      <c r="B898" s="4" t="s">
        <v>18</v>
      </c>
      <c r="C898" s="4" t="s">
        <v>27</v>
      </c>
      <c r="D898" s="4" t="s">
        <v>19</v>
      </c>
      <c r="F898" s="4" t="s">
        <v>373</v>
      </c>
      <c r="G898" s="4" t="s">
        <v>373</v>
      </c>
      <c r="H898" s="6">
        <v>45077.303437499999</v>
      </c>
      <c r="I898" s="4">
        <v>0</v>
      </c>
      <c r="J898" s="4">
        <v>0</v>
      </c>
      <c r="K898" s="4">
        <v>0</v>
      </c>
      <c r="L898" s="4">
        <v>7.04</v>
      </c>
      <c r="M898" s="4">
        <v>-484189.31000000017</v>
      </c>
      <c r="N898" s="4">
        <v>1</v>
      </c>
      <c r="O898" s="4">
        <v>0</v>
      </c>
      <c r="P898" s="4" t="s">
        <v>1070</v>
      </c>
      <c r="Q898" s="4" t="str">
        <f>B898&amp;A898</f>
        <v>付款单633</v>
      </c>
    </row>
    <row r="899" spans="1:17">
      <c r="A899" s="4">
        <v>1058</v>
      </c>
      <c r="B899" s="4" t="s">
        <v>26</v>
      </c>
      <c r="C899" s="4" t="s">
        <v>27</v>
      </c>
      <c r="D899" s="4" t="s">
        <v>19</v>
      </c>
      <c r="F899" s="4" t="s">
        <v>50</v>
      </c>
      <c r="G899" s="4" t="s">
        <v>238</v>
      </c>
      <c r="H899" s="6">
        <v>45077.323368055557</v>
      </c>
      <c r="I899" s="4">
        <v>70266.080000000002</v>
      </c>
      <c r="J899" s="4">
        <v>70266.080000000002</v>
      </c>
      <c r="K899" s="4">
        <v>0</v>
      </c>
      <c r="L899" s="4">
        <v>0</v>
      </c>
      <c r="M899" s="4">
        <v>-413923.23000000021</v>
      </c>
      <c r="N899" s="4">
        <v>1</v>
      </c>
      <c r="O899" s="4" t="b">
        <v>1</v>
      </c>
      <c r="P899" s="4" t="s">
        <v>20</v>
      </c>
      <c r="Q899" s="4" t="str">
        <f>B899&amp;A899</f>
        <v>收款单1058</v>
      </c>
    </row>
    <row r="900" spans="1:17">
      <c r="A900" s="4">
        <v>1066</v>
      </c>
      <c r="B900" s="4" t="s">
        <v>26</v>
      </c>
      <c r="C900" s="4" t="s">
        <v>27</v>
      </c>
      <c r="D900" s="4" t="s">
        <v>19</v>
      </c>
      <c r="F900" s="4" t="s">
        <v>28</v>
      </c>
      <c r="G900" s="4" t="s">
        <v>513</v>
      </c>
      <c r="H900" s="6">
        <v>45077.400995370372</v>
      </c>
      <c r="I900" s="4">
        <v>11729.85</v>
      </c>
      <c r="J900" s="4">
        <v>11729.85</v>
      </c>
      <c r="K900" s="4">
        <v>0</v>
      </c>
      <c r="L900" s="4">
        <v>0</v>
      </c>
      <c r="M900" s="4">
        <v>-402193.38000000018</v>
      </c>
      <c r="N900" s="4">
        <v>1</v>
      </c>
      <c r="O900" s="4" t="b">
        <v>1</v>
      </c>
      <c r="P900" s="4" t="s">
        <v>20</v>
      </c>
      <c r="Q900" s="4" t="str">
        <f>B900&amp;A900</f>
        <v>收款单1066</v>
      </c>
    </row>
    <row r="901" spans="1:17">
      <c r="A901" s="4">
        <v>1071</v>
      </c>
      <c r="B901" s="4" t="s">
        <v>26</v>
      </c>
      <c r="C901" s="4" t="s">
        <v>27</v>
      </c>
      <c r="D901" s="4" t="s">
        <v>19</v>
      </c>
      <c r="F901" s="4" t="s">
        <v>50</v>
      </c>
      <c r="G901" s="4" t="s">
        <v>745</v>
      </c>
      <c r="H901" s="6">
        <v>45078.248090277782</v>
      </c>
      <c r="I901" s="4">
        <v>517093.89</v>
      </c>
      <c r="J901" s="4">
        <v>517093.89</v>
      </c>
      <c r="K901" s="4">
        <v>0</v>
      </c>
      <c r="L901" s="4">
        <v>0</v>
      </c>
      <c r="M901" s="4">
        <v>114900.50999999981</v>
      </c>
      <c r="N901" s="4">
        <v>1</v>
      </c>
      <c r="O901" s="4" t="b">
        <v>1</v>
      </c>
      <c r="P901" s="4" t="s">
        <v>20</v>
      </c>
      <c r="Q901" s="4" t="str">
        <f>B901&amp;A901</f>
        <v>收款单1071</v>
      </c>
    </row>
    <row r="902" spans="1:17">
      <c r="A902" s="4">
        <v>1071</v>
      </c>
      <c r="B902" s="4" t="s">
        <v>26</v>
      </c>
      <c r="C902" s="4" t="s">
        <v>27</v>
      </c>
      <c r="D902" s="4" t="s">
        <v>19</v>
      </c>
      <c r="F902" s="4" t="s">
        <v>50</v>
      </c>
      <c r="G902" s="4" t="s">
        <v>746</v>
      </c>
      <c r="H902" s="6">
        <v>45078.248090277782</v>
      </c>
      <c r="I902" s="4">
        <v>478596.25</v>
      </c>
      <c r="J902" s="4">
        <v>478596.25</v>
      </c>
      <c r="K902" s="4">
        <v>0</v>
      </c>
      <c r="L902" s="4">
        <v>0</v>
      </c>
      <c r="M902" s="4">
        <v>593496.75999999978</v>
      </c>
      <c r="N902" s="4">
        <v>1</v>
      </c>
      <c r="O902" s="4" t="b">
        <v>1</v>
      </c>
      <c r="P902" s="4" t="s">
        <v>20</v>
      </c>
      <c r="Q902" s="4" t="str">
        <f>B902&amp;A902</f>
        <v>收款单1071</v>
      </c>
    </row>
    <row r="903" spans="1:17">
      <c r="A903" s="4">
        <v>1071</v>
      </c>
      <c r="B903" s="4" t="s">
        <v>26</v>
      </c>
      <c r="C903" s="4" t="s">
        <v>27</v>
      </c>
      <c r="D903" s="4" t="s">
        <v>19</v>
      </c>
      <c r="F903" s="4" t="s">
        <v>168</v>
      </c>
      <c r="G903" s="4" t="s">
        <v>747</v>
      </c>
      <c r="H903" s="6">
        <v>45078.248090277782</v>
      </c>
      <c r="I903" s="4">
        <v>0</v>
      </c>
      <c r="J903" s="4">
        <v>0</v>
      </c>
      <c r="K903" s="4">
        <v>49784.5</v>
      </c>
      <c r="L903" s="4">
        <v>49784.5</v>
      </c>
      <c r="M903" s="4">
        <v>543712.25999999978</v>
      </c>
      <c r="N903" s="4">
        <v>1</v>
      </c>
      <c r="O903" s="4" t="b">
        <v>1</v>
      </c>
      <c r="P903" s="4" t="s">
        <v>20</v>
      </c>
      <c r="Q903" s="4" t="str">
        <f>B903&amp;A903</f>
        <v>收款单1071</v>
      </c>
    </row>
    <row r="904" spans="1:17">
      <c r="A904" s="4">
        <v>1071</v>
      </c>
      <c r="B904" s="4" t="s">
        <v>26</v>
      </c>
      <c r="C904" s="4" t="s">
        <v>27</v>
      </c>
      <c r="D904" s="4" t="s">
        <v>19</v>
      </c>
      <c r="F904" s="4" t="s">
        <v>40</v>
      </c>
      <c r="G904" s="4" t="s">
        <v>731</v>
      </c>
      <c r="H904" s="6">
        <v>45078.248090277782</v>
      </c>
      <c r="I904" s="4">
        <v>259948.79999999999</v>
      </c>
      <c r="J904" s="4">
        <v>259948.79999999999</v>
      </c>
      <c r="K904" s="4">
        <v>0</v>
      </c>
      <c r="L904" s="4">
        <v>0</v>
      </c>
      <c r="M904" s="4">
        <v>803661.05999999982</v>
      </c>
      <c r="N904" s="4">
        <v>1</v>
      </c>
      <c r="O904" s="4" t="b">
        <v>1</v>
      </c>
      <c r="P904" s="4" t="s">
        <v>20</v>
      </c>
      <c r="Q904" s="4" t="str">
        <f>B904&amp;A904</f>
        <v>收款单1071</v>
      </c>
    </row>
    <row r="905" spans="1:17">
      <c r="A905" s="4">
        <v>1071</v>
      </c>
      <c r="B905" s="4" t="s">
        <v>26</v>
      </c>
      <c r="C905" s="4" t="s">
        <v>27</v>
      </c>
      <c r="D905" s="4" t="s">
        <v>19</v>
      </c>
      <c r="F905" s="4" t="s">
        <v>40</v>
      </c>
      <c r="G905" s="4" t="s">
        <v>732</v>
      </c>
      <c r="H905" s="6">
        <v>45078.248090277782</v>
      </c>
      <c r="I905" s="4">
        <v>52840</v>
      </c>
      <c r="J905" s="4">
        <v>52840</v>
      </c>
      <c r="K905" s="4">
        <v>0</v>
      </c>
      <c r="L905" s="4">
        <v>0</v>
      </c>
      <c r="M905" s="4">
        <v>856501.05999999982</v>
      </c>
      <c r="N905" s="4">
        <v>1</v>
      </c>
      <c r="O905" s="4" t="b">
        <v>1</v>
      </c>
      <c r="P905" s="4" t="s">
        <v>20</v>
      </c>
      <c r="Q905" s="4" t="str">
        <f>B905&amp;A905</f>
        <v>收款单1071</v>
      </c>
    </row>
    <row r="906" spans="1:17">
      <c r="A906" s="4">
        <v>1071</v>
      </c>
      <c r="B906" s="4" t="s">
        <v>26</v>
      </c>
      <c r="C906" s="4" t="s">
        <v>27</v>
      </c>
      <c r="D906" s="4" t="s">
        <v>19</v>
      </c>
      <c r="F906" s="4" t="s">
        <v>40</v>
      </c>
      <c r="G906" s="4" t="s">
        <v>733</v>
      </c>
      <c r="H906" s="6">
        <v>45078.248090277782</v>
      </c>
      <c r="I906" s="4">
        <v>0</v>
      </c>
      <c r="J906" s="4">
        <v>0</v>
      </c>
      <c r="K906" s="4">
        <v>177516.79999999999</v>
      </c>
      <c r="L906" s="4">
        <v>177516.79999999999</v>
      </c>
      <c r="M906" s="4">
        <v>678984.25999999978</v>
      </c>
      <c r="N906" s="4">
        <v>1</v>
      </c>
      <c r="O906" s="4" t="b">
        <v>1</v>
      </c>
      <c r="P906" s="4" t="s">
        <v>20</v>
      </c>
      <c r="Q906" s="4" t="str">
        <f>B906&amp;A906</f>
        <v>收款单1071</v>
      </c>
    </row>
    <row r="907" spans="1:17">
      <c r="A907" s="4">
        <v>1071</v>
      </c>
      <c r="B907" s="4" t="s">
        <v>26</v>
      </c>
      <c r="C907" s="4" t="s">
        <v>27</v>
      </c>
      <c r="D907" s="4" t="s">
        <v>19</v>
      </c>
      <c r="F907" s="4" t="s">
        <v>40</v>
      </c>
      <c r="G907" s="4" t="s">
        <v>734</v>
      </c>
      <c r="H907" s="6">
        <v>45078.248090277782</v>
      </c>
      <c r="I907" s="4">
        <v>0</v>
      </c>
      <c r="J907" s="4">
        <v>0</v>
      </c>
      <c r="K907" s="4">
        <v>27620</v>
      </c>
      <c r="L907" s="4">
        <v>27620</v>
      </c>
      <c r="M907" s="4">
        <v>651364.25999999978</v>
      </c>
      <c r="N907" s="4">
        <v>1</v>
      </c>
      <c r="O907" s="4" t="b">
        <v>1</v>
      </c>
      <c r="P907" s="4" t="s">
        <v>20</v>
      </c>
      <c r="Q907" s="4" t="str">
        <f>B907&amp;A907</f>
        <v>收款单1071</v>
      </c>
    </row>
    <row r="908" spans="1:17">
      <c r="A908" s="4">
        <v>1071</v>
      </c>
      <c r="B908" s="4" t="s">
        <v>26</v>
      </c>
      <c r="C908" s="4" t="s">
        <v>27</v>
      </c>
      <c r="D908" s="4" t="s">
        <v>19</v>
      </c>
      <c r="F908" s="4" t="s">
        <v>40</v>
      </c>
      <c r="G908" s="4" t="s">
        <v>748</v>
      </c>
      <c r="H908" s="6">
        <v>45078.248090277782</v>
      </c>
      <c r="I908" s="4">
        <v>1627.37</v>
      </c>
      <c r="J908" s="4">
        <v>1627.37</v>
      </c>
      <c r="K908" s="4">
        <v>0</v>
      </c>
      <c r="L908" s="4">
        <v>0</v>
      </c>
      <c r="M908" s="4">
        <v>652991.62999999977</v>
      </c>
      <c r="N908" s="4">
        <v>1</v>
      </c>
      <c r="O908" s="4" t="b">
        <v>1</v>
      </c>
      <c r="P908" s="4" t="s">
        <v>20</v>
      </c>
      <c r="Q908" s="4" t="str">
        <f>B908&amp;A908</f>
        <v>收款单1071</v>
      </c>
    </row>
    <row r="909" spans="1:17">
      <c r="A909" s="4">
        <v>1071</v>
      </c>
      <c r="B909" s="4" t="s">
        <v>26</v>
      </c>
      <c r="C909" s="4" t="s">
        <v>27</v>
      </c>
      <c r="D909" s="4" t="s">
        <v>19</v>
      </c>
      <c r="F909" s="4" t="s">
        <v>149</v>
      </c>
      <c r="G909" s="4" t="s">
        <v>174</v>
      </c>
      <c r="H909" s="6">
        <v>45078.248090277782</v>
      </c>
      <c r="I909" s="4">
        <v>6352.4</v>
      </c>
      <c r="J909" s="4">
        <v>6352.4</v>
      </c>
      <c r="K909" s="4">
        <v>0</v>
      </c>
      <c r="L909" s="4">
        <v>0</v>
      </c>
      <c r="M909" s="4">
        <v>659344.0299999998</v>
      </c>
      <c r="N909" s="4">
        <v>1</v>
      </c>
      <c r="O909" s="4" t="b">
        <v>1</v>
      </c>
      <c r="P909" s="4" t="s">
        <v>20</v>
      </c>
      <c r="Q909" s="4" t="str">
        <f>B909&amp;A909</f>
        <v>收款单1071</v>
      </c>
    </row>
    <row r="910" spans="1:17">
      <c r="A910" s="4">
        <v>1071</v>
      </c>
      <c r="B910" s="4" t="s">
        <v>26</v>
      </c>
      <c r="C910" s="4" t="s">
        <v>27</v>
      </c>
      <c r="D910" s="4" t="s">
        <v>19</v>
      </c>
      <c r="F910" s="4" t="s">
        <v>99</v>
      </c>
      <c r="G910" s="4" t="s">
        <v>175</v>
      </c>
      <c r="H910" s="6">
        <v>45078.248090277782</v>
      </c>
      <c r="I910" s="4">
        <v>5000</v>
      </c>
      <c r="J910" s="4">
        <v>5000</v>
      </c>
      <c r="K910" s="4">
        <v>0</v>
      </c>
      <c r="L910" s="4">
        <v>0</v>
      </c>
      <c r="M910" s="4">
        <v>664344.0299999998</v>
      </c>
      <c r="N910" s="4">
        <v>1</v>
      </c>
      <c r="O910" s="4" t="b">
        <v>1</v>
      </c>
      <c r="P910" s="4" t="s">
        <v>20</v>
      </c>
      <c r="Q910" s="4" t="str">
        <f>B910&amp;A910</f>
        <v>收款单1071</v>
      </c>
    </row>
    <row r="911" spans="1:17">
      <c r="A911" s="4">
        <v>1071</v>
      </c>
      <c r="B911" s="4" t="s">
        <v>26</v>
      </c>
      <c r="C911" s="4" t="s">
        <v>27</v>
      </c>
      <c r="D911" s="4" t="s">
        <v>19</v>
      </c>
      <c r="F911" s="4" t="s">
        <v>144</v>
      </c>
      <c r="G911" s="4" t="s">
        <v>749</v>
      </c>
      <c r="H911" s="6">
        <v>45078.248090277782</v>
      </c>
      <c r="I911" s="4">
        <v>0</v>
      </c>
      <c r="J911" s="4">
        <v>0</v>
      </c>
      <c r="K911" s="4">
        <v>350</v>
      </c>
      <c r="L911" s="4">
        <v>350</v>
      </c>
      <c r="M911" s="4">
        <v>663994.0299999998</v>
      </c>
      <c r="N911" s="4">
        <v>1</v>
      </c>
      <c r="O911" s="4" t="b">
        <v>1</v>
      </c>
      <c r="P911" s="4" t="s">
        <v>20</v>
      </c>
      <c r="Q911" s="4" t="str">
        <f>B911&amp;A911</f>
        <v>收款单1071</v>
      </c>
    </row>
    <row r="912" spans="1:17">
      <c r="A912" s="4">
        <v>1071</v>
      </c>
      <c r="B912" s="4" t="s">
        <v>26</v>
      </c>
      <c r="C912" s="4" t="s">
        <v>27</v>
      </c>
      <c r="D912" s="4" t="s">
        <v>19</v>
      </c>
      <c r="F912" s="4" t="s">
        <v>58</v>
      </c>
      <c r="G912" s="4" t="s">
        <v>750</v>
      </c>
      <c r="H912" s="6">
        <v>45078.248090277782</v>
      </c>
      <c r="I912" s="4">
        <v>8500</v>
      </c>
      <c r="J912" s="4">
        <v>8500</v>
      </c>
      <c r="K912" s="4">
        <v>0</v>
      </c>
      <c r="L912" s="4">
        <v>0</v>
      </c>
      <c r="M912" s="4">
        <v>672494.0299999998</v>
      </c>
      <c r="N912" s="4">
        <v>1</v>
      </c>
      <c r="O912" s="4" t="b">
        <v>1</v>
      </c>
      <c r="P912" s="4" t="s">
        <v>20</v>
      </c>
      <c r="Q912" s="4" t="str">
        <f>B912&amp;A912</f>
        <v>收款单1071</v>
      </c>
    </row>
    <row r="913" spans="1:17">
      <c r="A913" s="4">
        <v>1071</v>
      </c>
      <c r="B913" s="4" t="s">
        <v>26</v>
      </c>
      <c r="C913" s="4" t="s">
        <v>27</v>
      </c>
      <c r="D913" s="4" t="s">
        <v>19</v>
      </c>
      <c r="F913" s="4" t="s">
        <v>149</v>
      </c>
      <c r="G913" s="4" t="s">
        <v>751</v>
      </c>
      <c r="H913" s="6">
        <v>45078.248090277782</v>
      </c>
      <c r="I913" s="4">
        <v>445.43</v>
      </c>
      <c r="J913" s="4">
        <v>445.43</v>
      </c>
      <c r="K913" s="4">
        <v>0</v>
      </c>
      <c r="L913" s="4">
        <v>0</v>
      </c>
      <c r="M913" s="4">
        <v>672939.45999999985</v>
      </c>
      <c r="N913" s="4">
        <v>1</v>
      </c>
      <c r="O913" s="4" t="b">
        <v>1</v>
      </c>
      <c r="P913" s="4" t="s">
        <v>20</v>
      </c>
      <c r="Q913" s="4" t="str">
        <f>B913&amp;A913</f>
        <v>收款单1071</v>
      </c>
    </row>
    <row r="914" spans="1:17">
      <c r="A914" s="4">
        <v>1071</v>
      </c>
      <c r="B914" s="4" t="s">
        <v>26</v>
      </c>
      <c r="C914" s="4" t="s">
        <v>27</v>
      </c>
      <c r="D914" s="4" t="s">
        <v>19</v>
      </c>
      <c r="F914" s="4" t="s">
        <v>58</v>
      </c>
      <c r="G914" s="4" t="s">
        <v>752</v>
      </c>
      <c r="H914" s="6">
        <v>45078.248090277782</v>
      </c>
      <c r="I914" s="4">
        <v>3150</v>
      </c>
      <c r="J914" s="4">
        <v>3150</v>
      </c>
      <c r="K914" s="4">
        <v>0</v>
      </c>
      <c r="L914" s="4">
        <v>0</v>
      </c>
      <c r="M914" s="4">
        <v>676089.45999999985</v>
      </c>
      <c r="N914" s="4">
        <v>1</v>
      </c>
      <c r="O914" s="4" t="b">
        <v>1</v>
      </c>
      <c r="P914" s="4" t="s">
        <v>20</v>
      </c>
      <c r="Q914" s="4" t="str">
        <f>B914&amp;A914</f>
        <v>收款单1071</v>
      </c>
    </row>
    <row r="915" spans="1:17">
      <c r="A915" s="4">
        <v>1071</v>
      </c>
      <c r="B915" s="4" t="s">
        <v>26</v>
      </c>
      <c r="C915" s="4" t="s">
        <v>27</v>
      </c>
      <c r="D915" s="4" t="s">
        <v>19</v>
      </c>
      <c r="F915" s="4" t="s">
        <v>58</v>
      </c>
      <c r="G915" s="4" t="s">
        <v>753</v>
      </c>
      <c r="H915" s="6">
        <v>45078.248090277782</v>
      </c>
      <c r="I915" s="4">
        <v>18858.25</v>
      </c>
      <c r="J915" s="4">
        <v>18858.25</v>
      </c>
      <c r="K915" s="4">
        <v>0</v>
      </c>
      <c r="L915" s="4">
        <v>0</v>
      </c>
      <c r="M915" s="4">
        <v>694947.70999999985</v>
      </c>
      <c r="N915" s="4">
        <v>1</v>
      </c>
      <c r="O915" s="4" t="b">
        <v>1</v>
      </c>
      <c r="P915" s="4" t="s">
        <v>20</v>
      </c>
      <c r="Q915" s="4" t="str">
        <f>B915&amp;A915</f>
        <v>收款单1071</v>
      </c>
    </row>
    <row r="916" spans="1:17">
      <c r="A916" s="4">
        <v>1071</v>
      </c>
      <c r="B916" s="4" t="s">
        <v>26</v>
      </c>
      <c r="C916" s="4" t="s">
        <v>27</v>
      </c>
      <c r="D916" s="4" t="s">
        <v>19</v>
      </c>
      <c r="F916" s="4" t="s">
        <v>58</v>
      </c>
      <c r="G916" s="4" t="s">
        <v>754</v>
      </c>
      <c r="H916" s="6">
        <v>45078.248090277782</v>
      </c>
      <c r="I916" s="4">
        <v>43200</v>
      </c>
      <c r="J916" s="4">
        <v>43200</v>
      </c>
      <c r="K916" s="4">
        <v>0</v>
      </c>
      <c r="L916" s="4">
        <v>0</v>
      </c>
      <c r="M916" s="4">
        <v>738147.70999999985</v>
      </c>
      <c r="N916" s="4">
        <v>1</v>
      </c>
      <c r="O916" s="4" t="b">
        <v>1</v>
      </c>
      <c r="P916" s="4" t="s">
        <v>20</v>
      </c>
      <c r="Q916" s="4" t="str">
        <f>B916&amp;A916</f>
        <v>收款单1071</v>
      </c>
    </row>
    <row r="917" spans="1:17">
      <c r="A917" s="4">
        <v>1071</v>
      </c>
      <c r="B917" s="4" t="s">
        <v>26</v>
      </c>
      <c r="C917" s="4" t="s">
        <v>27</v>
      </c>
      <c r="D917" s="4" t="s">
        <v>19</v>
      </c>
      <c r="F917" s="4" t="s">
        <v>149</v>
      </c>
      <c r="G917" s="4" t="s">
        <v>755</v>
      </c>
      <c r="H917" s="6">
        <v>45078.248090277782</v>
      </c>
      <c r="I917" s="4">
        <v>7304</v>
      </c>
      <c r="J917" s="4">
        <v>7304</v>
      </c>
      <c r="K917" s="4">
        <v>0</v>
      </c>
      <c r="L917" s="4">
        <v>0</v>
      </c>
      <c r="M917" s="4">
        <v>745451.70999999985</v>
      </c>
      <c r="N917" s="4">
        <v>1</v>
      </c>
      <c r="O917" s="4" t="b">
        <v>1</v>
      </c>
      <c r="P917" s="4" t="s">
        <v>20</v>
      </c>
      <c r="Q917" s="4" t="str">
        <f>B917&amp;A917</f>
        <v>收款单1071</v>
      </c>
    </row>
    <row r="918" spans="1:17">
      <c r="A918" s="4">
        <v>1071</v>
      </c>
      <c r="B918" s="4" t="s">
        <v>26</v>
      </c>
      <c r="C918" s="4" t="s">
        <v>27</v>
      </c>
      <c r="D918" s="4" t="s">
        <v>19</v>
      </c>
      <c r="F918" s="4" t="s">
        <v>149</v>
      </c>
      <c r="G918" s="4" t="s">
        <v>756</v>
      </c>
      <c r="H918" s="6">
        <v>45078.248090277782</v>
      </c>
      <c r="I918" s="4">
        <v>1050</v>
      </c>
      <c r="J918" s="4">
        <v>1050</v>
      </c>
      <c r="K918" s="4">
        <v>0</v>
      </c>
      <c r="L918" s="4">
        <v>0</v>
      </c>
      <c r="M918" s="4">
        <v>746501.70999999985</v>
      </c>
      <c r="N918" s="4">
        <v>1</v>
      </c>
      <c r="O918" s="4" t="b">
        <v>1</v>
      </c>
      <c r="P918" s="4" t="s">
        <v>20</v>
      </c>
      <c r="Q918" s="4" t="str">
        <f>B918&amp;A918</f>
        <v>收款单1071</v>
      </c>
    </row>
    <row r="919" spans="1:17">
      <c r="A919" s="4">
        <v>1071</v>
      </c>
      <c r="B919" s="4" t="s">
        <v>26</v>
      </c>
      <c r="C919" s="4" t="s">
        <v>27</v>
      </c>
      <c r="D919" s="4" t="s">
        <v>19</v>
      </c>
      <c r="F919" s="4" t="s">
        <v>177</v>
      </c>
      <c r="G919" s="4" t="s">
        <v>757</v>
      </c>
      <c r="H919" s="6">
        <v>45078.248090277782</v>
      </c>
      <c r="I919" s="4">
        <v>0</v>
      </c>
      <c r="J919" s="4">
        <v>0</v>
      </c>
      <c r="K919" s="4">
        <v>3498.75</v>
      </c>
      <c r="L919" s="4">
        <v>3498.75</v>
      </c>
      <c r="M919" s="4">
        <v>743002.95999999985</v>
      </c>
      <c r="N919" s="4">
        <v>1</v>
      </c>
      <c r="O919" s="4" t="b">
        <v>1</v>
      </c>
      <c r="P919" s="4" t="s">
        <v>20</v>
      </c>
      <c r="Q919" s="4" t="str">
        <f>B919&amp;A919</f>
        <v>收款单1071</v>
      </c>
    </row>
    <row r="920" spans="1:17">
      <c r="A920" s="4">
        <v>1071</v>
      </c>
      <c r="B920" s="4" t="s">
        <v>26</v>
      </c>
      <c r="C920" s="4" t="s">
        <v>27</v>
      </c>
      <c r="D920" s="4" t="s">
        <v>19</v>
      </c>
      <c r="F920" s="4" t="s">
        <v>758</v>
      </c>
      <c r="G920" s="4" t="s">
        <v>759</v>
      </c>
      <c r="H920" s="6">
        <v>45078.248090277782</v>
      </c>
      <c r="I920" s="4">
        <v>131.25</v>
      </c>
      <c r="J920" s="4">
        <v>131.25</v>
      </c>
      <c r="K920" s="4">
        <v>0</v>
      </c>
      <c r="L920" s="4">
        <v>0</v>
      </c>
      <c r="M920" s="4">
        <v>743134.20999999985</v>
      </c>
      <c r="N920" s="4">
        <v>1</v>
      </c>
      <c r="O920" s="4" t="b">
        <v>1</v>
      </c>
      <c r="P920" s="4" t="s">
        <v>20</v>
      </c>
      <c r="Q920" s="4" t="str">
        <f>B920&amp;A920</f>
        <v>收款单1071</v>
      </c>
    </row>
    <row r="921" spans="1:17">
      <c r="A921" s="4">
        <v>1071</v>
      </c>
      <c r="B921" s="4" t="s">
        <v>26</v>
      </c>
      <c r="C921" s="4" t="s">
        <v>27</v>
      </c>
      <c r="D921" s="4" t="s">
        <v>19</v>
      </c>
      <c r="F921" s="4" t="s">
        <v>177</v>
      </c>
      <c r="G921" s="4" t="s">
        <v>760</v>
      </c>
      <c r="H921" s="6">
        <v>45078.248090277782</v>
      </c>
      <c r="I921" s="4">
        <v>0</v>
      </c>
      <c r="J921" s="4">
        <v>0</v>
      </c>
      <c r="K921" s="4">
        <v>5128.28</v>
      </c>
      <c r="L921" s="4">
        <v>5128.28</v>
      </c>
      <c r="M921" s="4">
        <v>738005.92999999982</v>
      </c>
      <c r="N921" s="4">
        <v>1</v>
      </c>
      <c r="O921" s="4" t="b">
        <v>1</v>
      </c>
      <c r="P921" s="4" t="s">
        <v>20</v>
      </c>
      <c r="Q921" s="4" t="str">
        <f>B921&amp;A921</f>
        <v>收款单1071</v>
      </c>
    </row>
    <row r="922" spans="1:17">
      <c r="A922" s="4">
        <v>1071</v>
      </c>
      <c r="B922" s="4" t="s">
        <v>26</v>
      </c>
      <c r="C922" s="4" t="s">
        <v>27</v>
      </c>
      <c r="D922" s="4" t="s">
        <v>19</v>
      </c>
      <c r="F922" s="4" t="s">
        <v>758</v>
      </c>
      <c r="G922" s="4" t="s">
        <v>759</v>
      </c>
      <c r="H922" s="6">
        <v>45078.248090277782</v>
      </c>
      <c r="I922" s="4">
        <v>153.13</v>
      </c>
      <c r="J922" s="4">
        <v>153.13</v>
      </c>
      <c r="K922" s="4">
        <v>0</v>
      </c>
      <c r="L922" s="4">
        <v>0</v>
      </c>
      <c r="M922" s="4">
        <v>738159.05999999982</v>
      </c>
      <c r="N922" s="4">
        <v>1</v>
      </c>
      <c r="O922" s="4" t="b">
        <v>1</v>
      </c>
      <c r="P922" s="4" t="s">
        <v>20</v>
      </c>
      <c r="Q922" s="4" t="str">
        <f>B922&amp;A922</f>
        <v>收款单1071</v>
      </c>
    </row>
    <row r="923" spans="1:17">
      <c r="A923" s="4">
        <v>1071</v>
      </c>
      <c r="B923" s="4" t="s">
        <v>26</v>
      </c>
      <c r="C923" s="4" t="s">
        <v>27</v>
      </c>
      <c r="D923" s="4" t="s">
        <v>19</v>
      </c>
      <c r="F923" s="4" t="s">
        <v>758</v>
      </c>
      <c r="G923" s="4" t="s">
        <v>761</v>
      </c>
      <c r="H923" s="6">
        <v>45078.248090277782</v>
      </c>
      <c r="I923" s="4">
        <v>1657.64</v>
      </c>
      <c r="J923" s="4">
        <v>1657.64</v>
      </c>
      <c r="K923" s="4">
        <v>0</v>
      </c>
      <c r="L923" s="4">
        <v>0</v>
      </c>
      <c r="M923" s="4">
        <v>739816.69999999984</v>
      </c>
      <c r="N923" s="4">
        <v>1</v>
      </c>
      <c r="O923" s="4" t="b">
        <v>1</v>
      </c>
      <c r="P923" s="4" t="s">
        <v>20</v>
      </c>
      <c r="Q923" s="4" t="str">
        <f>B923&amp;A923</f>
        <v>收款单1071</v>
      </c>
    </row>
    <row r="924" spans="1:17">
      <c r="A924" s="4">
        <v>1071</v>
      </c>
      <c r="B924" s="4" t="s">
        <v>26</v>
      </c>
      <c r="C924" s="4" t="s">
        <v>27</v>
      </c>
      <c r="D924" s="4" t="s">
        <v>19</v>
      </c>
      <c r="F924" s="4" t="s">
        <v>177</v>
      </c>
      <c r="G924" s="4" t="s">
        <v>762</v>
      </c>
      <c r="H924" s="6">
        <v>45078.248090277782</v>
      </c>
      <c r="I924" s="4">
        <v>0</v>
      </c>
      <c r="J924" s="4">
        <v>0</v>
      </c>
      <c r="K924" s="4">
        <v>30323.09</v>
      </c>
      <c r="L924" s="4">
        <v>30323.09</v>
      </c>
      <c r="M924" s="4">
        <v>709493.60999999987</v>
      </c>
      <c r="N924" s="4">
        <v>1</v>
      </c>
      <c r="O924" s="4" t="b">
        <v>1</v>
      </c>
      <c r="P924" s="4" t="s">
        <v>20</v>
      </c>
      <c r="Q924" s="4" t="str">
        <f>B924&amp;A924</f>
        <v>收款单1071</v>
      </c>
    </row>
    <row r="925" spans="1:17">
      <c r="A925" s="4">
        <v>1071</v>
      </c>
      <c r="B925" s="4" t="s">
        <v>26</v>
      </c>
      <c r="C925" s="4" t="s">
        <v>27</v>
      </c>
      <c r="D925" s="4" t="s">
        <v>19</v>
      </c>
      <c r="F925" s="4" t="s">
        <v>758</v>
      </c>
      <c r="G925" s="4" t="s">
        <v>759</v>
      </c>
      <c r="H925" s="6">
        <v>45078.248090277782</v>
      </c>
      <c r="I925" s="4">
        <v>1101.03</v>
      </c>
      <c r="J925" s="4">
        <v>1101.03</v>
      </c>
      <c r="K925" s="4">
        <v>0</v>
      </c>
      <c r="L925" s="4">
        <v>0</v>
      </c>
      <c r="M925" s="4">
        <v>710594.6399999999</v>
      </c>
      <c r="N925" s="4">
        <v>1</v>
      </c>
      <c r="O925" s="4" t="b">
        <v>1</v>
      </c>
      <c r="P925" s="4" t="s">
        <v>20</v>
      </c>
      <c r="Q925" s="4" t="str">
        <f>B925&amp;A925</f>
        <v>收款单1071</v>
      </c>
    </row>
    <row r="926" spans="1:17">
      <c r="A926" s="4">
        <v>1071</v>
      </c>
      <c r="B926" s="4" t="s">
        <v>26</v>
      </c>
      <c r="C926" s="4" t="s">
        <v>27</v>
      </c>
      <c r="D926" s="4" t="s">
        <v>19</v>
      </c>
      <c r="F926" s="4" t="s">
        <v>177</v>
      </c>
      <c r="G926" s="4" t="s">
        <v>763</v>
      </c>
      <c r="H926" s="6">
        <v>45078.248090277782</v>
      </c>
      <c r="I926" s="4">
        <v>0</v>
      </c>
      <c r="J926" s="4">
        <v>0</v>
      </c>
      <c r="K926" s="4">
        <v>1870.39</v>
      </c>
      <c r="L926" s="4">
        <v>1870.39</v>
      </c>
      <c r="M926" s="4">
        <v>708724.24999999988</v>
      </c>
      <c r="N926" s="4">
        <v>1</v>
      </c>
      <c r="O926" s="4" t="b">
        <v>1</v>
      </c>
      <c r="P926" s="4" t="s">
        <v>20</v>
      </c>
      <c r="Q926" s="4" t="str">
        <f>B926&amp;A926</f>
        <v>收款单1071</v>
      </c>
    </row>
    <row r="927" spans="1:17">
      <c r="A927" s="4">
        <v>1071</v>
      </c>
      <c r="B927" s="4" t="s">
        <v>26</v>
      </c>
      <c r="C927" s="4" t="s">
        <v>27</v>
      </c>
      <c r="D927" s="4" t="s">
        <v>19</v>
      </c>
      <c r="F927" s="4" t="s">
        <v>758</v>
      </c>
      <c r="G927" s="4" t="s">
        <v>759</v>
      </c>
      <c r="H927" s="6">
        <v>45078.248090277782</v>
      </c>
      <c r="I927" s="4">
        <v>70.31</v>
      </c>
      <c r="J927" s="4">
        <v>70.31</v>
      </c>
      <c r="K927" s="4">
        <v>0</v>
      </c>
      <c r="L927" s="4">
        <v>0</v>
      </c>
      <c r="M927" s="4">
        <v>708794.55999999994</v>
      </c>
      <c r="N927" s="4">
        <v>1</v>
      </c>
      <c r="O927" s="4" t="b">
        <v>1</v>
      </c>
      <c r="P927" s="4" t="s">
        <v>20</v>
      </c>
      <c r="Q927" s="4" t="str">
        <f>B927&amp;A927</f>
        <v>收款单1071</v>
      </c>
    </row>
    <row r="928" spans="1:17">
      <c r="A928" s="4">
        <v>1071</v>
      </c>
      <c r="B928" s="4" t="s">
        <v>26</v>
      </c>
      <c r="C928" s="4" t="s">
        <v>27</v>
      </c>
      <c r="D928" s="4" t="s">
        <v>19</v>
      </c>
      <c r="F928" s="4" t="s">
        <v>50</v>
      </c>
      <c r="G928" s="4" t="s">
        <v>238</v>
      </c>
      <c r="H928" s="6">
        <v>45078.248090277782</v>
      </c>
      <c r="I928" s="4">
        <v>0</v>
      </c>
      <c r="J928" s="4">
        <v>0</v>
      </c>
      <c r="K928" s="4">
        <v>201000</v>
      </c>
      <c r="L928" s="4">
        <v>201000</v>
      </c>
      <c r="M928" s="4">
        <v>507794.55999999988</v>
      </c>
      <c r="N928" s="4">
        <v>1</v>
      </c>
      <c r="O928" s="4" t="b">
        <v>1</v>
      </c>
      <c r="P928" s="4" t="s">
        <v>20</v>
      </c>
      <c r="Q928" s="4" t="str">
        <f>B928&amp;A928</f>
        <v>收款单1071</v>
      </c>
    </row>
    <row r="929" spans="1:17">
      <c r="A929" s="4">
        <v>1071</v>
      </c>
      <c r="B929" s="4" t="s">
        <v>26</v>
      </c>
      <c r="C929" s="4" t="s">
        <v>27</v>
      </c>
      <c r="D929" s="4" t="s">
        <v>19</v>
      </c>
      <c r="F929" s="4" t="s">
        <v>50</v>
      </c>
      <c r="G929" s="4" t="s">
        <v>108</v>
      </c>
      <c r="H929" s="6">
        <v>45078.248090277782</v>
      </c>
      <c r="I929" s="4">
        <v>0</v>
      </c>
      <c r="J929" s="4">
        <v>0</v>
      </c>
      <c r="K929" s="4">
        <v>100500</v>
      </c>
      <c r="L929" s="4">
        <v>100500</v>
      </c>
      <c r="M929" s="4">
        <v>407294.55999999988</v>
      </c>
      <c r="N929" s="4">
        <v>1</v>
      </c>
      <c r="O929" s="4" t="b">
        <v>1</v>
      </c>
      <c r="P929" s="4" t="s">
        <v>20</v>
      </c>
      <c r="Q929" s="4" t="str">
        <f>B929&amp;A929</f>
        <v>收款单1071</v>
      </c>
    </row>
    <row r="930" spans="1:17">
      <c r="A930" s="4">
        <v>1071</v>
      </c>
      <c r="B930" s="4" t="s">
        <v>26</v>
      </c>
      <c r="C930" s="4" t="s">
        <v>27</v>
      </c>
      <c r="D930" s="4" t="s">
        <v>19</v>
      </c>
      <c r="F930" s="4" t="s">
        <v>50</v>
      </c>
      <c r="G930" s="4" t="s">
        <v>148</v>
      </c>
      <c r="H930" s="6">
        <v>45078.248090277782</v>
      </c>
      <c r="I930" s="4">
        <v>0</v>
      </c>
      <c r="J930" s="4">
        <v>0</v>
      </c>
      <c r="K930" s="4">
        <v>96353.75</v>
      </c>
      <c r="L930" s="4">
        <v>96353.75</v>
      </c>
      <c r="M930" s="4">
        <v>310940.80999999988</v>
      </c>
      <c r="N930" s="4">
        <v>1</v>
      </c>
      <c r="O930" s="4" t="b">
        <v>1</v>
      </c>
      <c r="P930" s="4" t="s">
        <v>20</v>
      </c>
      <c r="Q930" s="4" t="str">
        <f>B930&amp;A930</f>
        <v>收款单1071</v>
      </c>
    </row>
    <row r="931" spans="1:17">
      <c r="A931" s="4">
        <v>1071</v>
      </c>
      <c r="B931" s="4" t="s">
        <v>26</v>
      </c>
      <c r="C931" s="4" t="s">
        <v>27</v>
      </c>
      <c r="D931" s="4" t="s">
        <v>19</v>
      </c>
      <c r="F931" s="4" t="s">
        <v>50</v>
      </c>
      <c r="G931" s="4" t="s">
        <v>198</v>
      </c>
      <c r="H931" s="6">
        <v>45078.248090277782</v>
      </c>
      <c r="I931" s="4">
        <v>0</v>
      </c>
      <c r="J931" s="4">
        <v>0</v>
      </c>
      <c r="K931" s="4">
        <v>108456.26</v>
      </c>
      <c r="L931" s="4">
        <v>108456.26</v>
      </c>
      <c r="M931" s="4">
        <v>202484.5499999999</v>
      </c>
      <c r="N931" s="4">
        <v>1</v>
      </c>
      <c r="O931" s="4" t="b">
        <v>1</v>
      </c>
      <c r="P931" s="4" t="s">
        <v>20</v>
      </c>
      <c r="Q931" s="4" t="str">
        <f>B931&amp;A931</f>
        <v>收款单1071</v>
      </c>
    </row>
    <row r="932" spans="1:17">
      <c r="A932" s="4">
        <v>1071</v>
      </c>
      <c r="B932" s="4" t="s">
        <v>26</v>
      </c>
      <c r="C932" s="4" t="s">
        <v>27</v>
      </c>
      <c r="D932" s="4" t="s">
        <v>19</v>
      </c>
      <c r="F932" s="4" t="s">
        <v>50</v>
      </c>
      <c r="G932" s="4" t="s">
        <v>117</v>
      </c>
      <c r="H932" s="6">
        <v>45078.248090277782</v>
      </c>
      <c r="I932" s="4">
        <v>0</v>
      </c>
      <c r="J932" s="4">
        <v>0</v>
      </c>
      <c r="K932" s="4">
        <v>93930.2</v>
      </c>
      <c r="L932" s="4">
        <v>93930.2</v>
      </c>
      <c r="M932" s="4">
        <v>108554.3499999999</v>
      </c>
      <c r="N932" s="4">
        <v>1</v>
      </c>
      <c r="O932" s="4" t="b">
        <v>1</v>
      </c>
      <c r="P932" s="4" t="s">
        <v>20</v>
      </c>
      <c r="Q932" s="4" t="str">
        <f>B932&amp;A932</f>
        <v>收款单1071</v>
      </c>
    </row>
    <row r="933" spans="1:17">
      <c r="A933" s="4">
        <v>1071</v>
      </c>
      <c r="B933" s="4" t="s">
        <v>26</v>
      </c>
      <c r="C933" s="4" t="s">
        <v>27</v>
      </c>
      <c r="D933" s="4" t="s">
        <v>19</v>
      </c>
      <c r="F933" s="4" t="s">
        <v>50</v>
      </c>
      <c r="G933" s="4" t="s">
        <v>303</v>
      </c>
      <c r="H933" s="6">
        <v>45078.248090277782</v>
      </c>
      <c r="I933" s="4">
        <v>0</v>
      </c>
      <c r="J933" s="4">
        <v>0</v>
      </c>
      <c r="K933" s="4">
        <v>85900</v>
      </c>
      <c r="L933" s="4">
        <v>85900</v>
      </c>
      <c r="M933" s="4">
        <v>22654.349999999929</v>
      </c>
      <c r="N933" s="4">
        <v>1</v>
      </c>
      <c r="O933" s="4" t="b">
        <v>1</v>
      </c>
      <c r="P933" s="4" t="s">
        <v>20</v>
      </c>
      <c r="Q933" s="4" t="str">
        <f>B933&amp;A933</f>
        <v>收款单1071</v>
      </c>
    </row>
    <row r="934" spans="1:17">
      <c r="A934" s="4">
        <v>1071</v>
      </c>
      <c r="B934" s="4" t="s">
        <v>26</v>
      </c>
      <c r="C934" s="4" t="s">
        <v>27</v>
      </c>
      <c r="D934" s="4" t="s">
        <v>19</v>
      </c>
      <c r="F934" s="4" t="s">
        <v>50</v>
      </c>
      <c r="G934" s="4" t="s">
        <v>305</v>
      </c>
      <c r="H934" s="6">
        <v>45078.248090277782</v>
      </c>
      <c r="I934" s="4">
        <v>0</v>
      </c>
      <c r="J934" s="4">
        <v>0</v>
      </c>
      <c r="K934" s="4">
        <v>91748.800000000003</v>
      </c>
      <c r="L934" s="4">
        <v>91748.800000000003</v>
      </c>
      <c r="M934" s="4">
        <v>-69094.45000000007</v>
      </c>
      <c r="N934" s="4">
        <v>1</v>
      </c>
      <c r="O934" s="4" t="b">
        <v>1</v>
      </c>
      <c r="P934" s="4" t="s">
        <v>20</v>
      </c>
      <c r="Q934" s="4" t="str">
        <f>B934&amp;A934</f>
        <v>收款单1071</v>
      </c>
    </row>
    <row r="935" spans="1:17">
      <c r="A935" s="4">
        <v>1071</v>
      </c>
      <c r="B935" s="4" t="s">
        <v>26</v>
      </c>
      <c r="C935" s="4" t="s">
        <v>27</v>
      </c>
      <c r="D935" s="4" t="s">
        <v>19</v>
      </c>
      <c r="F935" s="4" t="s">
        <v>50</v>
      </c>
      <c r="G935" s="4" t="s">
        <v>308</v>
      </c>
      <c r="H935" s="6">
        <v>45078.248090277782</v>
      </c>
      <c r="I935" s="4">
        <v>0</v>
      </c>
      <c r="J935" s="4">
        <v>0</v>
      </c>
      <c r="K935" s="4">
        <v>64400</v>
      </c>
      <c r="L935" s="4">
        <v>64400</v>
      </c>
      <c r="M935" s="4">
        <v>-133494.4500000001</v>
      </c>
      <c r="N935" s="4">
        <v>1</v>
      </c>
      <c r="O935" s="4" t="b">
        <v>1</v>
      </c>
      <c r="P935" s="4" t="s">
        <v>20</v>
      </c>
      <c r="Q935" s="4" t="str">
        <f>B935&amp;A935</f>
        <v>收款单1071</v>
      </c>
    </row>
    <row r="936" spans="1:17">
      <c r="A936" s="4">
        <v>1071</v>
      </c>
      <c r="B936" s="4" t="s">
        <v>26</v>
      </c>
      <c r="C936" s="4" t="s">
        <v>27</v>
      </c>
      <c r="D936" s="4" t="s">
        <v>19</v>
      </c>
      <c r="F936" s="4" t="s">
        <v>50</v>
      </c>
      <c r="G936" s="4" t="s">
        <v>313</v>
      </c>
      <c r="H936" s="6">
        <v>45078.248090277782</v>
      </c>
      <c r="I936" s="4">
        <v>0</v>
      </c>
      <c r="J936" s="4">
        <v>0</v>
      </c>
      <c r="K936" s="4">
        <v>53640</v>
      </c>
      <c r="L936" s="4">
        <v>53640</v>
      </c>
      <c r="M936" s="4">
        <v>-187134.4500000001</v>
      </c>
      <c r="N936" s="4">
        <v>1</v>
      </c>
      <c r="O936" s="4" t="b">
        <v>1</v>
      </c>
      <c r="P936" s="4" t="s">
        <v>20</v>
      </c>
      <c r="Q936" s="4" t="str">
        <f>B936&amp;A936</f>
        <v>收款单1071</v>
      </c>
    </row>
    <row r="937" spans="1:17">
      <c r="A937" s="4">
        <v>1071</v>
      </c>
      <c r="B937" s="4" t="s">
        <v>26</v>
      </c>
      <c r="C937" s="4" t="s">
        <v>27</v>
      </c>
      <c r="D937" s="4" t="s">
        <v>19</v>
      </c>
      <c r="F937" s="4" t="s">
        <v>50</v>
      </c>
      <c r="G937" s="4" t="s">
        <v>764</v>
      </c>
      <c r="H937" s="6">
        <v>45078.248090277782</v>
      </c>
      <c r="I937" s="4">
        <v>0</v>
      </c>
      <c r="J937" s="4">
        <v>0</v>
      </c>
      <c r="K937" s="4">
        <v>59400</v>
      </c>
      <c r="L937" s="4">
        <v>59400</v>
      </c>
      <c r="M937" s="4">
        <v>-246534.4500000001</v>
      </c>
      <c r="N937" s="4">
        <v>1</v>
      </c>
      <c r="O937" s="4" t="b">
        <v>1</v>
      </c>
      <c r="P937" s="4" t="s">
        <v>20</v>
      </c>
      <c r="Q937" s="4" t="str">
        <f>B937&amp;A937</f>
        <v>收款单1071</v>
      </c>
    </row>
    <row r="938" spans="1:17">
      <c r="A938" s="4">
        <v>1071</v>
      </c>
      <c r="B938" s="4" t="s">
        <v>26</v>
      </c>
      <c r="C938" s="4" t="s">
        <v>27</v>
      </c>
      <c r="D938" s="4" t="s">
        <v>19</v>
      </c>
      <c r="F938" s="4" t="s">
        <v>50</v>
      </c>
      <c r="G938" s="4" t="s">
        <v>765</v>
      </c>
      <c r="H938" s="6">
        <v>45078.248090277782</v>
      </c>
      <c r="I938" s="4">
        <v>0</v>
      </c>
      <c r="J938" s="4">
        <v>0</v>
      </c>
      <c r="K938" s="4">
        <v>92600</v>
      </c>
      <c r="L938" s="4">
        <v>92600</v>
      </c>
      <c r="M938" s="4">
        <v>-339134.45000000013</v>
      </c>
      <c r="N938" s="4">
        <v>1</v>
      </c>
      <c r="O938" s="4" t="b">
        <v>1</v>
      </c>
      <c r="P938" s="4" t="s">
        <v>20</v>
      </c>
      <c r="Q938" s="4" t="str">
        <f>B938&amp;A938</f>
        <v>收款单1071</v>
      </c>
    </row>
    <row r="939" spans="1:17">
      <c r="A939" s="4">
        <v>1071</v>
      </c>
      <c r="B939" s="4" t="s">
        <v>26</v>
      </c>
      <c r="C939" s="4" t="s">
        <v>27</v>
      </c>
      <c r="D939" s="4" t="s">
        <v>19</v>
      </c>
      <c r="F939" s="4" t="s">
        <v>149</v>
      </c>
      <c r="G939" s="4" t="s">
        <v>766</v>
      </c>
      <c r="H939" s="6">
        <v>45078.248090277782</v>
      </c>
      <c r="I939" s="4">
        <v>9.51</v>
      </c>
      <c r="J939" s="4">
        <v>9.51</v>
      </c>
      <c r="K939" s="4">
        <v>0</v>
      </c>
      <c r="L939" s="4">
        <v>0</v>
      </c>
      <c r="M939" s="4">
        <v>-339124.94000000012</v>
      </c>
      <c r="N939" s="4">
        <v>1</v>
      </c>
      <c r="O939" s="4" t="b">
        <v>1</v>
      </c>
      <c r="P939" s="4" t="s">
        <v>20</v>
      </c>
      <c r="Q939" s="4" t="str">
        <f>B939&amp;A939</f>
        <v>收款单1071</v>
      </c>
    </row>
    <row r="940" spans="1:17">
      <c r="A940" s="4">
        <v>1080</v>
      </c>
      <c r="B940" s="4" t="s">
        <v>26</v>
      </c>
      <c r="C940" s="4" t="s">
        <v>27</v>
      </c>
      <c r="D940" s="4" t="s">
        <v>19</v>
      </c>
      <c r="F940" s="4" t="s">
        <v>264</v>
      </c>
      <c r="G940" s="4" t="s">
        <v>771</v>
      </c>
      <c r="H940" s="6">
        <v>45078.332673611112</v>
      </c>
      <c r="I940" s="4">
        <v>9812.5400000000009</v>
      </c>
      <c r="J940" s="4">
        <v>9812.5400000000009</v>
      </c>
      <c r="K940" s="4">
        <v>0</v>
      </c>
      <c r="L940" s="4">
        <v>0</v>
      </c>
      <c r="M940" s="4">
        <v>-329312.40000000008</v>
      </c>
      <c r="N940" s="4">
        <v>1</v>
      </c>
      <c r="O940" s="4" t="b">
        <v>1</v>
      </c>
      <c r="P940" s="4" t="s">
        <v>20</v>
      </c>
      <c r="Q940" s="4" t="str">
        <f>B940&amp;A940</f>
        <v>收款单1080</v>
      </c>
    </row>
    <row r="941" spans="1:17">
      <c r="A941" s="4">
        <v>1080</v>
      </c>
      <c r="B941" s="4" t="s">
        <v>26</v>
      </c>
      <c r="C941" s="4" t="s">
        <v>27</v>
      </c>
      <c r="D941" s="4" t="s">
        <v>19</v>
      </c>
      <c r="F941" s="4" t="s">
        <v>177</v>
      </c>
      <c r="G941" s="4" t="s">
        <v>47</v>
      </c>
      <c r="H941" s="6">
        <v>45078.332673611112</v>
      </c>
      <c r="I941" s="4">
        <v>0</v>
      </c>
      <c r="J941" s="4">
        <v>0</v>
      </c>
      <c r="K941" s="4">
        <v>38.32</v>
      </c>
      <c r="L941" s="4">
        <v>38.32</v>
      </c>
      <c r="M941" s="4">
        <v>-329350.72000000009</v>
      </c>
      <c r="N941" s="4">
        <v>1</v>
      </c>
      <c r="O941" s="4" t="b">
        <v>1</v>
      </c>
      <c r="P941" s="4" t="s">
        <v>20</v>
      </c>
      <c r="Q941" s="4" t="str">
        <f>B941&amp;A941</f>
        <v>收款单1080</v>
      </c>
    </row>
    <row r="942" spans="1:17">
      <c r="A942" s="4">
        <v>1060</v>
      </c>
      <c r="B942" s="4" t="s">
        <v>18</v>
      </c>
      <c r="C942" s="4" t="s">
        <v>27</v>
      </c>
      <c r="D942" s="4" t="s">
        <v>19</v>
      </c>
      <c r="F942" s="4" t="s">
        <v>426</v>
      </c>
      <c r="G942" s="4" t="s">
        <v>741</v>
      </c>
      <c r="H942" s="6">
        <v>45079.089780092603</v>
      </c>
      <c r="I942" s="4">
        <v>0</v>
      </c>
      <c r="J942" s="4">
        <v>0</v>
      </c>
      <c r="K942" s="4">
        <v>999</v>
      </c>
      <c r="L942" s="4">
        <v>999</v>
      </c>
      <c r="M942" s="4">
        <v>-330349.72000000009</v>
      </c>
      <c r="N942" s="4">
        <v>1</v>
      </c>
      <c r="O942" s="4" t="b">
        <v>1</v>
      </c>
      <c r="P942" s="4" t="s">
        <v>20</v>
      </c>
      <c r="Q942" s="4" t="str">
        <f>B942&amp;A942</f>
        <v>付款单1060</v>
      </c>
    </row>
    <row r="943" spans="1:17">
      <c r="A943" s="4">
        <v>1060</v>
      </c>
      <c r="B943" s="4" t="s">
        <v>18</v>
      </c>
      <c r="C943" s="4" t="s">
        <v>27</v>
      </c>
      <c r="D943" s="4" t="s">
        <v>19</v>
      </c>
      <c r="F943" s="4" t="s">
        <v>373</v>
      </c>
      <c r="G943" s="4" t="s">
        <v>373</v>
      </c>
      <c r="H943" s="6">
        <v>45079.089780092603</v>
      </c>
      <c r="I943" s="4">
        <v>0</v>
      </c>
      <c r="J943" s="4">
        <v>0</v>
      </c>
      <c r="K943" s="4">
        <v>0</v>
      </c>
      <c r="L943" s="4">
        <v>15.99</v>
      </c>
      <c r="M943" s="4">
        <v>-330365.71000000008</v>
      </c>
      <c r="N943" s="4">
        <v>1</v>
      </c>
      <c r="O943" s="4">
        <v>0</v>
      </c>
      <c r="P943" s="4" t="s">
        <v>1070</v>
      </c>
      <c r="Q943" s="4" t="str">
        <f>B943&amp;A943</f>
        <v>付款单1060</v>
      </c>
    </row>
    <row r="944" spans="1:17">
      <c r="A944" s="4">
        <v>1079</v>
      </c>
      <c r="B944" s="4" t="s">
        <v>18</v>
      </c>
      <c r="C944" s="4" t="s">
        <v>27</v>
      </c>
      <c r="D944" s="4" t="s">
        <v>19</v>
      </c>
      <c r="F944" s="4" t="s">
        <v>314</v>
      </c>
      <c r="G944" s="4" t="s">
        <v>770</v>
      </c>
      <c r="H944" s="6">
        <v>45079.276701388888</v>
      </c>
      <c r="I944" s="4">
        <v>0</v>
      </c>
      <c r="J944" s="4">
        <v>0</v>
      </c>
      <c r="K944" s="4">
        <v>119700</v>
      </c>
      <c r="L944" s="4">
        <v>119700</v>
      </c>
      <c r="M944" s="4">
        <v>-450065.71000000008</v>
      </c>
      <c r="N944" s="4">
        <v>1</v>
      </c>
      <c r="O944" s="4" t="b">
        <v>1</v>
      </c>
      <c r="P944" s="4" t="s">
        <v>20</v>
      </c>
      <c r="Q944" s="4" t="str">
        <f>B944&amp;A944</f>
        <v>付款单1079</v>
      </c>
    </row>
    <row r="945" spans="1:17">
      <c r="A945" s="4">
        <v>1079</v>
      </c>
      <c r="B945" s="4" t="s">
        <v>18</v>
      </c>
      <c r="C945" s="4" t="s">
        <v>27</v>
      </c>
      <c r="D945" s="4" t="s">
        <v>19</v>
      </c>
      <c r="F945" s="4" t="s">
        <v>373</v>
      </c>
      <c r="G945" s="4" t="s">
        <v>373</v>
      </c>
      <c r="H945" s="6">
        <v>45079.276701388888</v>
      </c>
      <c r="I945" s="4">
        <v>0</v>
      </c>
      <c r="J945" s="4">
        <v>0</v>
      </c>
      <c r="K945" s="4">
        <v>0</v>
      </c>
      <c r="L945" s="4">
        <v>15.99</v>
      </c>
      <c r="M945" s="4">
        <v>-450081.70000000013</v>
      </c>
      <c r="N945" s="4">
        <v>1</v>
      </c>
      <c r="O945" s="4">
        <v>0</v>
      </c>
      <c r="P945" s="4" t="s">
        <v>1070</v>
      </c>
      <c r="Q945" s="4" t="str">
        <f>B945&amp;A945</f>
        <v>付款单1079</v>
      </c>
    </row>
    <row r="946" spans="1:17">
      <c r="A946" s="4">
        <v>1082</v>
      </c>
      <c r="B946" s="4" t="s">
        <v>26</v>
      </c>
      <c r="C946" s="4" t="s">
        <v>27</v>
      </c>
      <c r="D946" s="4" t="s">
        <v>19</v>
      </c>
      <c r="F946" s="4" t="s">
        <v>429</v>
      </c>
      <c r="G946" s="4" t="s">
        <v>772</v>
      </c>
      <c r="H946" s="6">
        <v>45079.334849537037</v>
      </c>
      <c r="I946" s="4">
        <v>66993.98</v>
      </c>
      <c r="J946" s="4">
        <v>66993.98</v>
      </c>
      <c r="K946" s="4">
        <v>0</v>
      </c>
      <c r="L946" s="4">
        <v>0</v>
      </c>
      <c r="M946" s="4">
        <v>-383087.72000000009</v>
      </c>
      <c r="N946" s="4">
        <v>1</v>
      </c>
      <c r="O946" s="4" t="b">
        <v>1</v>
      </c>
      <c r="P946" s="4" t="s">
        <v>20</v>
      </c>
      <c r="Q946" s="4" t="str">
        <f>B946&amp;A946</f>
        <v>收款单1082</v>
      </c>
    </row>
    <row r="947" spans="1:17">
      <c r="A947" s="4">
        <v>1092</v>
      </c>
      <c r="B947" s="4" t="s">
        <v>18</v>
      </c>
      <c r="C947" s="4" t="s">
        <v>27</v>
      </c>
      <c r="D947" s="4" t="s">
        <v>19</v>
      </c>
      <c r="F947" s="4" t="s">
        <v>144</v>
      </c>
      <c r="G947" s="4" t="s">
        <v>777</v>
      </c>
      <c r="H947" s="6">
        <v>45082.27071759259</v>
      </c>
      <c r="I947" s="4">
        <v>0</v>
      </c>
      <c r="J947" s="4">
        <v>0</v>
      </c>
      <c r="K947" s="4">
        <v>2972.64</v>
      </c>
      <c r="L947" s="4">
        <v>2972.64</v>
      </c>
      <c r="M947" s="4">
        <v>-386060.3600000001</v>
      </c>
      <c r="N947" s="4">
        <v>1</v>
      </c>
      <c r="O947" s="4" t="b">
        <v>1</v>
      </c>
      <c r="P947" s="4" t="s">
        <v>20</v>
      </c>
      <c r="Q947" s="4" t="str">
        <f>B947&amp;A947</f>
        <v>付款单1092</v>
      </c>
    </row>
    <row r="948" spans="1:17">
      <c r="A948" s="4">
        <v>1092</v>
      </c>
      <c r="B948" s="4" t="s">
        <v>18</v>
      </c>
      <c r="C948" s="4" t="s">
        <v>27</v>
      </c>
      <c r="D948" s="4" t="s">
        <v>19</v>
      </c>
      <c r="F948" s="4" t="s">
        <v>177</v>
      </c>
      <c r="G948" s="4" t="s">
        <v>73</v>
      </c>
      <c r="H948" s="6">
        <v>45082.27071759259</v>
      </c>
      <c r="I948" s="4">
        <v>0</v>
      </c>
      <c r="J948" s="4">
        <v>0</v>
      </c>
      <c r="K948" s="4">
        <v>15.98</v>
      </c>
      <c r="L948" s="4">
        <v>15.98</v>
      </c>
      <c r="M948" s="4">
        <v>-386076.34000000008</v>
      </c>
      <c r="N948" s="4">
        <v>1</v>
      </c>
      <c r="O948" s="4" t="b">
        <v>1</v>
      </c>
      <c r="P948" s="4" t="s">
        <v>20</v>
      </c>
      <c r="Q948" s="4" t="str">
        <f>B948&amp;A948</f>
        <v>付款单1092</v>
      </c>
    </row>
    <row r="949" spans="1:17">
      <c r="A949" s="4">
        <v>1062</v>
      </c>
      <c r="B949" s="4" t="s">
        <v>18</v>
      </c>
      <c r="C949" s="4" t="s">
        <v>27</v>
      </c>
      <c r="D949" s="4" t="s">
        <v>19</v>
      </c>
      <c r="F949" s="4" t="s">
        <v>58</v>
      </c>
      <c r="G949" s="4" t="s">
        <v>742</v>
      </c>
      <c r="H949" s="6">
        <v>45082.280300925922</v>
      </c>
      <c r="I949" s="4">
        <v>0</v>
      </c>
      <c r="J949" s="4">
        <v>0</v>
      </c>
      <c r="K949" s="4">
        <v>6600</v>
      </c>
      <c r="L949" s="4">
        <v>6600</v>
      </c>
      <c r="M949" s="4">
        <v>-392676.34000000008</v>
      </c>
      <c r="N949" s="4">
        <v>1</v>
      </c>
      <c r="O949" s="4" t="b">
        <v>1</v>
      </c>
      <c r="P949" s="4" t="s">
        <v>20</v>
      </c>
      <c r="Q949" s="4" t="str">
        <f>B949&amp;A949</f>
        <v>付款单1062</v>
      </c>
    </row>
    <row r="950" spans="1:17">
      <c r="A950" s="4">
        <v>1062</v>
      </c>
      <c r="B950" s="4" t="s">
        <v>18</v>
      </c>
      <c r="C950" s="4" t="s">
        <v>27</v>
      </c>
      <c r="D950" s="4" t="s">
        <v>19</v>
      </c>
      <c r="F950" s="4" t="s">
        <v>373</v>
      </c>
      <c r="G950" s="4" t="s">
        <v>373</v>
      </c>
      <c r="H950" s="6">
        <v>45082.280300925922</v>
      </c>
      <c r="I950" s="4">
        <v>0</v>
      </c>
      <c r="J950" s="4">
        <v>0</v>
      </c>
      <c r="K950" s="4">
        <v>0</v>
      </c>
      <c r="L950" s="4">
        <v>15.98</v>
      </c>
      <c r="M950" s="4">
        <v>-392692.32000000012</v>
      </c>
      <c r="N950" s="4">
        <v>1</v>
      </c>
      <c r="O950" s="4">
        <v>0</v>
      </c>
      <c r="P950" s="4" t="s">
        <v>1070</v>
      </c>
      <c r="Q950" s="4" t="str">
        <f>B950&amp;A950</f>
        <v>付款单1062</v>
      </c>
    </row>
    <row r="951" spans="1:17">
      <c r="A951" s="4">
        <v>1098</v>
      </c>
      <c r="B951" s="4" t="s">
        <v>26</v>
      </c>
      <c r="C951" s="4" t="s">
        <v>27</v>
      </c>
      <c r="D951" s="4" t="s">
        <v>19</v>
      </c>
      <c r="F951" s="4" t="s">
        <v>50</v>
      </c>
      <c r="G951" s="4" t="s">
        <v>781</v>
      </c>
      <c r="H951" s="6">
        <v>45082.319131944438</v>
      </c>
      <c r="I951" s="4">
        <v>88348.08</v>
      </c>
      <c r="J951" s="4">
        <v>88348.08</v>
      </c>
      <c r="K951" s="4">
        <v>0</v>
      </c>
      <c r="L951" s="4">
        <v>0</v>
      </c>
      <c r="M951" s="4">
        <v>-304344.24</v>
      </c>
      <c r="N951" s="4">
        <v>1</v>
      </c>
      <c r="O951" s="4" t="b">
        <v>1</v>
      </c>
      <c r="P951" s="4" t="s">
        <v>20</v>
      </c>
      <c r="Q951" s="4" t="str">
        <f>B951&amp;A951</f>
        <v>收款单1098</v>
      </c>
    </row>
    <row r="952" spans="1:17">
      <c r="A952" s="4">
        <v>1097</v>
      </c>
      <c r="B952" s="4" t="s">
        <v>18</v>
      </c>
      <c r="C952" s="4" t="s">
        <v>27</v>
      </c>
      <c r="D952" s="4" t="s">
        <v>19</v>
      </c>
      <c r="F952" s="4" t="s">
        <v>432</v>
      </c>
      <c r="G952" s="4" t="s">
        <v>780</v>
      </c>
      <c r="H952" s="6">
        <v>45083.270289351851</v>
      </c>
      <c r="I952" s="4">
        <v>0</v>
      </c>
      <c r="J952" s="4">
        <v>0</v>
      </c>
      <c r="K952" s="4">
        <v>15260.85</v>
      </c>
      <c r="L952" s="4">
        <v>15260.85</v>
      </c>
      <c r="M952" s="4">
        <v>-319605.09000000003</v>
      </c>
      <c r="N952" s="4">
        <v>1</v>
      </c>
      <c r="O952" s="4" t="b">
        <v>1</v>
      </c>
      <c r="P952" s="4" t="s">
        <v>20</v>
      </c>
      <c r="Q952" s="4" t="str">
        <f>B952&amp;A952</f>
        <v>付款单1097</v>
      </c>
    </row>
    <row r="953" spans="1:17">
      <c r="A953" s="4">
        <v>1024</v>
      </c>
      <c r="B953" s="4" t="s">
        <v>18</v>
      </c>
      <c r="C953" s="4" t="s">
        <v>27</v>
      </c>
      <c r="D953" s="4" t="s">
        <v>19</v>
      </c>
      <c r="F953" s="4" t="s">
        <v>426</v>
      </c>
      <c r="G953" s="4" t="s">
        <v>702</v>
      </c>
      <c r="H953" s="6">
        <v>45083.279502314806</v>
      </c>
      <c r="I953" s="4">
        <v>0</v>
      </c>
      <c r="J953" s="4">
        <v>0</v>
      </c>
      <c r="K953" s="4">
        <v>1462.27</v>
      </c>
      <c r="L953" s="4">
        <v>1462.27</v>
      </c>
      <c r="M953" s="4">
        <v>-321067.36</v>
      </c>
      <c r="N953" s="4">
        <v>1</v>
      </c>
      <c r="O953" s="4" t="b">
        <v>1</v>
      </c>
      <c r="P953" s="4" t="s">
        <v>20</v>
      </c>
      <c r="Q953" s="4" t="str">
        <f>B953&amp;A953</f>
        <v>付款单1024</v>
      </c>
    </row>
    <row r="954" spans="1:17">
      <c r="A954" s="4">
        <v>1024</v>
      </c>
      <c r="B954" s="4" t="s">
        <v>18</v>
      </c>
      <c r="C954" s="4" t="s">
        <v>27</v>
      </c>
      <c r="D954" s="4" t="s">
        <v>19</v>
      </c>
      <c r="F954" s="4" t="s">
        <v>373</v>
      </c>
      <c r="G954" s="4" t="s">
        <v>373</v>
      </c>
      <c r="H954" s="6">
        <v>45083.279502314806</v>
      </c>
      <c r="I954" s="4">
        <v>0</v>
      </c>
      <c r="J954" s="4">
        <v>0</v>
      </c>
      <c r="K954" s="4">
        <v>0</v>
      </c>
      <c r="L954" s="4">
        <v>15.97</v>
      </c>
      <c r="M954" s="4">
        <v>-321083.33</v>
      </c>
      <c r="N954" s="4">
        <v>1</v>
      </c>
      <c r="O954" s="4">
        <v>0</v>
      </c>
      <c r="P954" s="4" t="s">
        <v>1070</v>
      </c>
      <c r="Q954" s="4" t="str">
        <f>B954&amp;A954</f>
        <v>付款单1024</v>
      </c>
    </row>
    <row r="955" spans="1:17">
      <c r="A955" s="4">
        <v>238</v>
      </c>
      <c r="B955" s="4" t="s">
        <v>18</v>
      </c>
      <c r="C955" s="4" t="s">
        <v>27</v>
      </c>
      <c r="D955" s="4" t="s">
        <v>19</v>
      </c>
      <c r="F955" s="4" t="s">
        <v>88</v>
      </c>
      <c r="G955" s="4" t="s">
        <v>219</v>
      </c>
      <c r="H955" s="6">
        <v>45083.294456018521</v>
      </c>
      <c r="I955" s="4">
        <v>0</v>
      </c>
      <c r="J955" s="4">
        <v>0</v>
      </c>
      <c r="K955" s="4">
        <v>3204</v>
      </c>
      <c r="L955" s="4">
        <v>3204</v>
      </c>
      <c r="M955" s="4">
        <v>-324287.33</v>
      </c>
      <c r="N955" s="4">
        <v>1</v>
      </c>
      <c r="O955" s="4" t="b">
        <v>1</v>
      </c>
      <c r="P955" s="4" t="s">
        <v>20</v>
      </c>
      <c r="Q955" s="4" t="str">
        <f>B955&amp;A955</f>
        <v>付款单238</v>
      </c>
    </row>
    <row r="956" spans="1:17">
      <c r="A956" s="4">
        <v>238</v>
      </c>
      <c r="B956" s="4" t="s">
        <v>18</v>
      </c>
      <c r="C956" s="4" t="s">
        <v>27</v>
      </c>
      <c r="D956" s="4" t="s">
        <v>19</v>
      </c>
      <c r="F956" s="4" t="s">
        <v>373</v>
      </c>
      <c r="G956" s="4" t="s">
        <v>373</v>
      </c>
      <c r="H956" s="6">
        <v>45083.294456018521</v>
      </c>
      <c r="I956" s="4">
        <v>0</v>
      </c>
      <c r="J956" s="4">
        <v>0</v>
      </c>
      <c r="K956" s="4">
        <v>0</v>
      </c>
      <c r="L956" s="4">
        <v>7.03</v>
      </c>
      <c r="M956" s="4">
        <v>-324294.36</v>
      </c>
      <c r="N956" s="4">
        <v>1</v>
      </c>
      <c r="O956" s="4">
        <v>0</v>
      </c>
      <c r="P956" s="4" t="s">
        <v>1070</v>
      </c>
      <c r="Q956" s="4" t="str">
        <f>B956&amp;A956</f>
        <v>付款单238</v>
      </c>
    </row>
    <row r="957" spans="1:17">
      <c r="A957" s="4">
        <v>555</v>
      </c>
      <c r="B957" s="4" t="s">
        <v>18</v>
      </c>
      <c r="C957" s="4" t="s">
        <v>27</v>
      </c>
      <c r="D957" s="4" t="s">
        <v>19</v>
      </c>
      <c r="F957" s="4" t="s">
        <v>88</v>
      </c>
      <c r="G957" s="4" t="s">
        <v>401</v>
      </c>
      <c r="H957" s="6">
        <v>45083.294687499998</v>
      </c>
      <c r="I957" s="4">
        <v>0</v>
      </c>
      <c r="J957" s="4">
        <v>0</v>
      </c>
      <c r="K957" s="4">
        <v>1808</v>
      </c>
      <c r="L957" s="4">
        <v>1808</v>
      </c>
      <c r="M957" s="4">
        <v>-326102.36</v>
      </c>
      <c r="N957" s="4">
        <v>1</v>
      </c>
      <c r="O957" s="4" t="b">
        <v>1</v>
      </c>
      <c r="P957" s="4" t="s">
        <v>20</v>
      </c>
      <c r="Q957" s="4" t="str">
        <f>B957&amp;A957</f>
        <v>付款单555</v>
      </c>
    </row>
    <row r="958" spans="1:17">
      <c r="A958" s="4">
        <v>462</v>
      </c>
      <c r="B958" s="4" t="s">
        <v>18</v>
      </c>
      <c r="C958" s="4" t="s">
        <v>27</v>
      </c>
      <c r="D958" s="4" t="s">
        <v>19</v>
      </c>
      <c r="F958" s="4" t="s">
        <v>88</v>
      </c>
      <c r="G958" s="4" t="s">
        <v>335</v>
      </c>
      <c r="H958" s="6">
        <v>45083.294872685183</v>
      </c>
      <c r="I958" s="4">
        <v>0</v>
      </c>
      <c r="J958" s="4">
        <v>0</v>
      </c>
      <c r="K958" s="4">
        <v>1983</v>
      </c>
      <c r="L958" s="4">
        <v>1983</v>
      </c>
      <c r="M958" s="4">
        <v>-328085.36</v>
      </c>
      <c r="N958" s="4">
        <v>1</v>
      </c>
      <c r="O958" s="4" t="b">
        <v>1</v>
      </c>
      <c r="P958" s="4" t="s">
        <v>20</v>
      </c>
      <c r="Q958" s="4" t="str">
        <f>B958&amp;A958</f>
        <v>付款单462</v>
      </c>
    </row>
    <row r="959" spans="1:17">
      <c r="A959" s="4">
        <v>426</v>
      </c>
      <c r="B959" s="4" t="s">
        <v>18</v>
      </c>
      <c r="C959" s="4" t="s">
        <v>27</v>
      </c>
      <c r="D959" s="4" t="s">
        <v>19</v>
      </c>
      <c r="F959" s="4" t="s">
        <v>88</v>
      </c>
      <c r="G959" s="4" t="s">
        <v>309</v>
      </c>
      <c r="H959" s="6">
        <v>45083.295092592591</v>
      </c>
      <c r="I959" s="4">
        <v>0</v>
      </c>
      <c r="J959" s="4">
        <v>0</v>
      </c>
      <c r="K959" s="4">
        <v>2328</v>
      </c>
      <c r="L959" s="4">
        <v>2328</v>
      </c>
      <c r="M959" s="4">
        <v>-330413.36</v>
      </c>
      <c r="N959" s="4">
        <v>1</v>
      </c>
      <c r="O959" s="4" t="b">
        <v>1</v>
      </c>
      <c r="P959" s="4" t="s">
        <v>20</v>
      </c>
      <c r="Q959" s="4" t="str">
        <f>B959&amp;A959</f>
        <v>付款单426</v>
      </c>
    </row>
    <row r="960" spans="1:17">
      <c r="A960" s="4">
        <v>1110</v>
      </c>
      <c r="B960" s="4" t="s">
        <v>26</v>
      </c>
      <c r="C960" s="4" t="s">
        <v>27</v>
      </c>
      <c r="D960" s="4" t="s">
        <v>19</v>
      </c>
      <c r="F960" s="4" t="s">
        <v>50</v>
      </c>
      <c r="G960" s="4" t="s">
        <v>792</v>
      </c>
      <c r="H960" s="6">
        <v>45084.375833333332</v>
      </c>
      <c r="I960" s="4">
        <v>35137.22</v>
      </c>
      <c r="J960" s="4">
        <v>35137.22</v>
      </c>
      <c r="K960" s="4">
        <v>0</v>
      </c>
      <c r="L960" s="4">
        <v>0</v>
      </c>
      <c r="M960" s="4">
        <v>-295276.14</v>
      </c>
      <c r="N960" s="4">
        <v>1</v>
      </c>
      <c r="O960" s="4" t="b">
        <v>1</v>
      </c>
      <c r="P960" s="4" t="s">
        <v>20</v>
      </c>
      <c r="Q960" s="4" t="str">
        <f>B960&amp;A960</f>
        <v>收款单1110</v>
      </c>
    </row>
    <row r="961" spans="1:17">
      <c r="A961" s="4">
        <v>1133</v>
      </c>
      <c r="B961" s="4" t="s">
        <v>26</v>
      </c>
      <c r="C961" s="4" t="s">
        <v>27</v>
      </c>
      <c r="D961" s="4" t="s">
        <v>19</v>
      </c>
      <c r="F961" s="4" t="s">
        <v>50</v>
      </c>
      <c r="G961" s="4" t="s">
        <v>342</v>
      </c>
      <c r="H961" s="6">
        <v>45085.376145833332</v>
      </c>
      <c r="I961" s="4">
        <v>135364.57999999999</v>
      </c>
      <c r="J961" s="4">
        <v>135364.57999999999</v>
      </c>
      <c r="K961" s="4">
        <v>0</v>
      </c>
      <c r="L961" s="4">
        <v>0</v>
      </c>
      <c r="M961" s="4">
        <v>-159911.56</v>
      </c>
      <c r="N961" s="4">
        <v>1</v>
      </c>
      <c r="O961" s="4" t="b">
        <v>1</v>
      </c>
      <c r="P961" s="4" t="s">
        <v>20</v>
      </c>
      <c r="Q961" s="4" t="str">
        <f>B961&amp;A961</f>
        <v>收款单1133</v>
      </c>
    </row>
    <row r="962" spans="1:17">
      <c r="A962" s="4">
        <v>1133</v>
      </c>
      <c r="B962" s="4" t="s">
        <v>26</v>
      </c>
      <c r="C962" s="4" t="s">
        <v>27</v>
      </c>
      <c r="D962" s="4" t="s">
        <v>19</v>
      </c>
      <c r="F962" s="4" t="s">
        <v>168</v>
      </c>
      <c r="G962" s="4" t="s">
        <v>747</v>
      </c>
      <c r="H962" s="6">
        <v>45085.376145833332</v>
      </c>
      <c r="I962" s="4">
        <v>0</v>
      </c>
      <c r="J962" s="4">
        <v>0</v>
      </c>
      <c r="K962" s="4">
        <v>6768.23</v>
      </c>
      <c r="L962" s="4">
        <v>6768.23</v>
      </c>
      <c r="M962" s="4">
        <v>-166679.79</v>
      </c>
      <c r="N962" s="4">
        <v>1</v>
      </c>
      <c r="O962" s="4" t="b">
        <v>1</v>
      </c>
      <c r="P962" s="4" t="s">
        <v>20</v>
      </c>
      <c r="Q962" s="4" t="str">
        <f>B962&amp;A962</f>
        <v>收款单1133</v>
      </c>
    </row>
    <row r="963" spans="1:17">
      <c r="A963" s="4">
        <v>1133</v>
      </c>
      <c r="B963" s="4" t="s">
        <v>26</v>
      </c>
      <c r="C963" s="4" t="s">
        <v>27</v>
      </c>
      <c r="D963" s="4" t="s">
        <v>19</v>
      </c>
      <c r="F963" s="4" t="s">
        <v>40</v>
      </c>
      <c r="G963" s="4" t="s">
        <v>801</v>
      </c>
      <c r="H963" s="6">
        <v>45085.376145833332</v>
      </c>
      <c r="I963" s="4">
        <v>78642.2</v>
      </c>
      <c r="J963" s="4">
        <v>78642.2</v>
      </c>
      <c r="K963" s="4">
        <v>0</v>
      </c>
      <c r="L963" s="4">
        <v>0</v>
      </c>
      <c r="M963" s="4">
        <v>-88037.59000000004</v>
      </c>
      <c r="N963" s="4">
        <v>1</v>
      </c>
      <c r="O963" s="4" t="b">
        <v>1</v>
      </c>
      <c r="P963" s="4" t="s">
        <v>20</v>
      </c>
      <c r="Q963" s="4" t="str">
        <f>B963&amp;A963</f>
        <v>收款单1133</v>
      </c>
    </row>
    <row r="964" spans="1:17">
      <c r="A964" s="4">
        <v>1133</v>
      </c>
      <c r="B964" s="4" t="s">
        <v>26</v>
      </c>
      <c r="C964" s="4" t="s">
        <v>27</v>
      </c>
      <c r="D964" s="4" t="s">
        <v>19</v>
      </c>
      <c r="F964" s="4" t="s">
        <v>40</v>
      </c>
      <c r="G964" s="4" t="s">
        <v>802</v>
      </c>
      <c r="H964" s="6">
        <v>45085.376145833332</v>
      </c>
      <c r="I964" s="4">
        <v>33894</v>
      </c>
      <c r="J964" s="4">
        <v>33894</v>
      </c>
      <c r="K964" s="4">
        <v>0</v>
      </c>
      <c r="L964" s="4">
        <v>0</v>
      </c>
      <c r="M964" s="4">
        <v>-54143.59000000004</v>
      </c>
      <c r="N964" s="4">
        <v>1</v>
      </c>
      <c r="O964" s="4" t="b">
        <v>1</v>
      </c>
      <c r="P964" s="4" t="s">
        <v>20</v>
      </c>
      <c r="Q964" s="4" t="str">
        <f>B964&amp;A964</f>
        <v>收款单1133</v>
      </c>
    </row>
    <row r="965" spans="1:17">
      <c r="A965" s="4">
        <v>1133</v>
      </c>
      <c r="B965" s="4" t="s">
        <v>26</v>
      </c>
      <c r="C965" s="4" t="s">
        <v>27</v>
      </c>
      <c r="D965" s="4" t="s">
        <v>19</v>
      </c>
      <c r="F965" s="4" t="s">
        <v>40</v>
      </c>
      <c r="G965" s="4" t="s">
        <v>803</v>
      </c>
      <c r="H965" s="6">
        <v>45085.376145833332</v>
      </c>
      <c r="I965" s="4">
        <v>0</v>
      </c>
      <c r="J965" s="4">
        <v>0</v>
      </c>
      <c r="K965" s="4">
        <v>84557.2</v>
      </c>
      <c r="L965" s="4">
        <v>84557.2</v>
      </c>
      <c r="M965" s="4">
        <v>-138700.79</v>
      </c>
      <c r="N965" s="4">
        <v>1</v>
      </c>
      <c r="O965" s="4" t="b">
        <v>1</v>
      </c>
      <c r="P965" s="4" t="s">
        <v>20</v>
      </c>
      <c r="Q965" s="4" t="str">
        <f>B965&amp;A965</f>
        <v>收款单1133</v>
      </c>
    </row>
    <row r="966" spans="1:17">
      <c r="A966" s="4">
        <v>1133</v>
      </c>
      <c r="B966" s="4" t="s">
        <v>26</v>
      </c>
      <c r="C966" s="4" t="s">
        <v>27</v>
      </c>
      <c r="D966" s="4" t="s">
        <v>19</v>
      </c>
      <c r="F966" s="4" t="s">
        <v>40</v>
      </c>
      <c r="G966" s="4" t="s">
        <v>804</v>
      </c>
      <c r="H966" s="6">
        <v>45085.376145833332</v>
      </c>
      <c r="I966" s="4">
        <v>0</v>
      </c>
      <c r="J966" s="4">
        <v>0</v>
      </c>
      <c r="K966" s="4">
        <v>30780</v>
      </c>
      <c r="L966" s="4">
        <v>30780</v>
      </c>
      <c r="M966" s="4">
        <v>-169480.79</v>
      </c>
      <c r="N966" s="4">
        <v>1</v>
      </c>
      <c r="O966" s="4" t="b">
        <v>1</v>
      </c>
      <c r="P966" s="4" t="s">
        <v>20</v>
      </c>
      <c r="Q966" s="4" t="str">
        <f>B966&amp;A966</f>
        <v>收款单1133</v>
      </c>
    </row>
    <row r="967" spans="1:17">
      <c r="A967" s="4">
        <v>1133</v>
      </c>
      <c r="B967" s="4" t="s">
        <v>26</v>
      </c>
      <c r="C967" s="4" t="s">
        <v>27</v>
      </c>
      <c r="D967" s="4" t="s">
        <v>19</v>
      </c>
      <c r="F967" s="4" t="s">
        <v>149</v>
      </c>
      <c r="G967" s="4" t="s">
        <v>174</v>
      </c>
      <c r="H967" s="6">
        <v>45085.376145833332</v>
      </c>
      <c r="I967" s="4">
        <v>890.13</v>
      </c>
      <c r="J967" s="4">
        <v>890.13</v>
      </c>
      <c r="K967" s="4">
        <v>0</v>
      </c>
      <c r="L967" s="4">
        <v>0</v>
      </c>
      <c r="M967" s="4">
        <v>-168590.66</v>
      </c>
      <c r="N967" s="4">
        <v>1</v>
      </c>
      <c r="O967" s="4" t="b">
        <v>1</v>
      </c>
      <c r="P967" s="4" t="s">
        <v>20</v>
      </c>
      <c r="Q967" s="4" t="str">
        <f>B967&amp;A967</f>
        <v>收款单1133</v>
      </c>
    </row>
    <row r="968" spans="1:17">
      <c r="A968" s="4">
        <v>1133</v>
      </c>
      <c r="B968" s="4" t="s">
        <v>26</v>
      </c>
      <c r="C968" s="4" t="s">
        <v>27</v>
      </c>
      <c r="D968" s="4" t="s">
        <v>19</v>
      </c>
      <c r="F968" s="4" t="s">
        <v>99</v>
      </c>
      <c r="G968" s="4" t="s">
        <v>175</v>
      </c>
      <c r="H968" s="6">
        <v>45085.376145833332</v>
      </c>
      <c r="I968" s="4">
        <v>3500</v>
      </c>
      <c r="J968" s="4">
        <v>3500</v>
      </c>
      <c r="K968" s="4">
        <v>0</v>
      </c>
      <c r="L968" s="4">
        <v>0</v>
      </c>
      <c r="M968" s="4">
        <v>-165090.66</v>
      </c>
      <c r="N968" s="4">
        <v>1</v>
      </c>
      <c r="O968" s="4" t="b">
        <v>1</v>
      </c>
      <c r="P968" s="4" t="s">
        <v>20</v>
      </c>
      <c r="Q968" s="4" t="str">
        <f>B968&amp;A968</f>
        <v>收款单1133</v>
      </c>
    </row>
    <row r="969" spans="1:17">
      <c r="A969" s="4">
        <v>1133</v>
      </c>
      <c r="B969" s="4" t="s">
        <v>26</v>
      </c>
      <c r="C969" s="4" t="s">
        <v>27</v>
      </c>
      <c r="D969" s="4" t="s">
        <v>19</v>
      </c>
      <c r="F969" s="4" t="s">
        <v>99</v>
      </c>
      <c r="G969" s="4" t="s">
        <v>805</v>
      </c>
      <c r="H969" s="6">
        <v>45085.376145833332</v>
      </c>
      <c r="I969" s="4">
        <v>498</v>
      </c>
      <c r="J969" s="4">
        <v>498</v>
      </c>
      <c r="K969" s="4">
        <v>0</v>
      </c>
      <c r="L969" s="4">
        <v>0</v>
      </c>
      <c r="M969" s="4">
        <v>-164592.66</v>
      </c>
      <c r="N969" s="4">
        <v>1</v>
      </c>
      <c r="O969" s="4" t="b">
        <v>1</v>
      </c>
      <c r="P969" s="4" t="s">
        <v>20</v>
      </c>
      <c r="Q969" s="4" t="str">
        <f>B969&amp;A969</f>
        <v>收款单1133</v>
      </c>
    </row>
    <row r="970" spans="1:17">
      <c r="A970" s="4">
        <v>1133</v>
      </c>
      <c r="B970" s="4" t="s">
        <v>26</v>
      </c>
      <c r="C970" s="4" t="s">
        <v>27</v>
      </c>
      <c r="D970" s="4" t="s">
        <v>19</v>
      </c>
      <c r="F970" s="4" t="s">
        <v>177</v>
      </c>
      <c r="G970" s="4" t="s">
        <v>806</v>
      </c>
      <c r="H970" s="6">
        <v>45085.376145833332</v>
      </c>
      <c r="I970" s="4">
        <v>0</v>
      </c>
      <c r="J970" s="4">
        <v>0</v>
      </c>
      <c r="K970" s="4">
        <v>207.05</v>
      </c>
      <c r="L970" s="4">
        <v>207.05</v>
      </c>
      <c r="M970" s="4">
        <v>-164799.71</v>
      </c>
      <c r="N970" s="4">
        <v>1</v>
      </c>
      <c r="O970" s="4" t="b">
        <v>1</v>
      </c>
      <c r="P970" s="4" t="s">
        <v>20</v>
      </c>
      <c r="Q970" s="4" t="str">
        <f>B970&amp;A970</f>
        <v>收款单1133</v>
      </c>
    </row>
    <row r="971" spans="1:17">
      <c r="A971" s="4">
        <v>1133</v>
      </c>
      <c r="B971" s="4" t="s">
        <v>26</v>
      </c>
      <c r="C971" s="4" t="s">
        <v>27</v>
      </c>
      <c r="D971" s="4" t="s">
        <v>19</v>
      </c>
      <c r="F971" s="4" t="s">
        <v>50</v>
      </c>
      <c r="G971" s="4" t="s">
        <v>807</v>
      </c>
      <c r="H971" s="6">
        <v>45085.376145833332</v>
      </c>
      <c r="I971" s="4">
        <v>0</v>
      </c>
      <c r="J971" s="4">
        <v>0</v>
      </c>
      <c r="K971" s="4">
        <v>86091.78</v>
      </c>
      <c r="L971" s="4">
        <v>86091.78</v>
      </c>
      <c r="M971" s="4">
        <v>-250891.49</v>
      </c>
      <c r="N971" s="4">
        <v>1</v>
      </c>
      <c r="O971" s="4" t="b">
        <v>1</v>
      </c>
      <c r="P971" s="4" t="s">
        <v>20</v>
      </c>
      <c r="Q971" s="4" t="str">
        <f>B971&amp;A971</f>
        <v>收款单1133</v>
      </c>
    </row>
    <row r="972" spans="1:17">
      <c r="A972" s="4">
        <v>1133</v>
      </c>
      <c r="B972" s="4" t="s">
        <v>26</v>
      </c>
      <c r="C972" s="4" t="s">
        <v>27</v>
      </c>
      <c r="D972" s="4" t="s">
        <v>19</v>
      </c>
      <c r="F972" s="4" t="s">
        <v>50</v>
      </c>
      <c r="G972" s="4" t="s">
        <v>808</v>
      </c>
      <c r="H972" s="6">
        <v>45085.376145833332</v>
      </c>
      <c r="I972" s="4">
        <v>0</v>
      </c>
      <c r="J972" s="4">
        <v>0</v>
      </c>
      <c r="K972" s="4">
        <v>21522.95</v>
      </c>
      <c r="L972" s="4">
        <v>21522.95</v>
      </c>
      <c r="M972" s="4">
        <v>-272414.44</v>
      </c>
      <c r="N972" s="4">
        <v>1</v>
      </c>
      <c r="O972" s="4" t="b">
        <v>1</v>
      </c>
      <c r="P972" s="4" t="s">
        <v>20</v>
      </c>
      <c r="Q972" s="4" t="str">
        <f>B972&amp;A972</f>
        <v>收款单1133</v>
      </c>
    </row>
    <row r="973" spans="1:17">
      <c r="A973" s="4">
        <v>1133</v>
      </c>
      <c r="B973" s="4" t="s">
        <v>26</v>
      </c>
      <c r="C973" s="4" t="s">
        <v>27</v>
      </c>
      <c r="D973" s="4" t="s">
        <v>19</v>
      </c>
      <c r="F973" s="4" t="s">
        <v>50</v>
      </c>
      <c r="G973" s="4" t="s">
        <v>809</v>
      </c>
      <c r="H973" s="6">
        <v>45085.376145833332</v>
      </c>
      <c r="I973" s="4">
        <v>0</v>
      </c>
      <c r="J973" s="4">
        <v>0</v>
      </c>
      <c r="K973" s="4">
        <v>14348.63</v>
      </c>
      <c r="L973" s="4">
        <v>14348.63</v>
      </c>
      <c r="M973" s="4">
        <v>-286763.07</v>
      </c>
      <c r="N973" s="4">
        <v>1</v>
      </c>
      <c r="O973" s="4" t="b">
        <v>1</v>
      </c>
      <c r="P973" s="4" t="s">
        <v>20</v>
      </c>
      <c r="Q973" s="4" t="str">
        <f>B973&amp;A973</f>
        <v>收款单1133</v>
      </c>
    </row>
    <row r="974" spans="1:17">
      <c r="A974" s="4">
        <v>1104</v>
      </c>
      <c r="B974" s="4" t="s">
        <v>18</v>
      </c>
      <c r="C974" s="4" t="s">
        <v>27</v>
      </c>
      <c r="D974" s="4" t="s">
        <v>19</v>
      </c>
      <c r="F974" s="4" t="s">
        <v>40</v>
      </c>
      <c r="G974" s="4" t="s">
        <v>786</v>
      </c>
      <c r="H974" s="6">
        <v>45086.139282407406</v>
      </c>
      <c r="I974" s="4">
        <v>0</v>
      </c>
      <c r="J974" s="4">
        <v>0</v>
      </c>
      <c r="K974" s="4">
        <v>437500</v>
      </c>
      <c r="L974" s="4">
        <v>437500</v>
      </c>
      <c r="M974" s="4">
        <v>-724263.07000000007</v>
      </c>
      <c r="N974" s="4">
        <v>1</v>
      </c>
      <c r="O974" s="4" t="b">
        <v>1</v>
      </c>
      <c r="P974" s="4" t="s">
        <v>20</v>
      </c>
      <c r="Q974" s="4" t="str">
        <f>B974&amp;A974</f>
        <v>付款单1104</v>
      </c>
    </row>
    <row r="975" spans="1:17">
      <c r="A975" s="4">
        <v>1104</v>
      </c>
      <c r="B975" s="4" t="s">
        <v>18</v>
      </c>
      <c r="C975" s="4" t="s">
        <v>27</v>
      </c>
      <c r="D975" s="4" t="s">
        <v>19</v>
      </c>
      <c r="F975" s="4" t="s">
        <v>40</v>
      </c>
      <c r="G975" s="4" t="s">
        <v>787</v>
      </c>
      <c r="H975" s="6">
        <v>45086.139282407406</v>
      </c>
      <c r="I975" s="4">
        <v>0</v>
      </c>
      <c r="J975" s="4">
        <v>0</v>
      </c>
      <c r="K975" s="4">
        <v>43250</v>
      </c>
      <c r="L975" s="4">
        <v>43250</v>
      </c>
      <c r="M975" s="4">
        <v>-767513.07000000007</v>
      </c>
      <c r="N975" s="4">
        <v>1</v>
      </c>
      <c r="O975" s="4" t="b">
        <v>1</v>
      </c>
      <c r="P975" s="4" t="s">
        <v>20</v>
      </c>
      <c r="Q975" s="4" t="str">
        <f>B975&amp;A975</f>
        <v>付款单1104</v>
      </c>
    </row>
    <row r="976" spans="1:17">
      <c r="A976" s="4">
        <v>1104</v>
      </c>
      <c r="B976" s="4" t="s">
        <v>18</v>
      </c>
      <c r="C976" s="4" t="s">
        <v>27</v>
      </c>
      <c r="D976" s="4" t="s">
        <v>19</v>
      </c>
      <c r="F976" s="4" t="s">
        <v>426</v>
      </c>
      <c r="G976" s="4" t="s">
        <v>788</v>
      </c>
      <c r="H976" s="6">
        <v>45086.139282407406</v>
      </c>
      <c r="I976" s="4">
        <v>0</v>
      </c>
      <c r="J976" s="4">
        <v>0</v>
      </c>
      <c r="K976" s="4">
        <v>2800</v>
      </c>
      <c r="L976" s="4">
        <v>2800</v>
      </c>
      <c r="M976" s="4">
        <v>-770313.07000000007</v>
      </c>
      <c r="N976" s="4">
        <v>1</v>
      </c>
      <c r="O976" s="4" t="b">
        <v>1</v>
      </c>
      <c r="P976" s="4" t="s">
        <v>20</v>
      </c>
      <c r="Q976" s="4" t="str">
        <f>B976&amp;A976</f>
        <v>付款单1104</v>
      </c>
    </row>
    <row r="977" spans="1:17">
      <c r="A977" s="4">
        <v>1104</v>
      </c>
      <c r="B977" s="4" t="s">
        <v>18</v>
      </c>
      <c r="C977" s="4" t="s">
        <v>27</v>
      </c>
      <c r="D977" s="4" t="s">
        <v>19</v>
      </c>
      <c r="F977" s="4" t="s">
        <v>373</v>
      </c>
      <c r="G977" s="4" t="s">
        <v>373</v>
      </c>
      <c r="H977" s="6">
        <v>45086.139282407406</v>
      </c>
      <c r="I977" s="4">
        <v>0</v>
      </c>
      <c r="J977" s="4">
        <v>0</v>
      </c>
      <c r="K977" s="4">
        <v>0</v>
      </c>
      <c r="L977" s="4">
        <v>15.98</v>
      </c>
      <c r="M977" s="4">
        <v>-770329.05</v>
      </c>
      <c r="N977" s="4">
        <v>1</v>
      </c>
      <c r="O977" s="4">
        <v>0</v>
      </c>
      <c r="P977" s="4" t="s">
        <v>1070</v>
      </c>
      <c r="Q977" s="4" t="str">
        <f>B977&amp;A977</f>
        <v>付款单1104</v>
      </c>
    </row>
    <row r="978" spans="1:17">
      <c r="A978" s="4">
        <v>1114</v>
      </c>
      <c r="B978" s="4" t="s">
        <v>26</v>
      </c>
      <c r="C978" s="4" t="s">
        <v>27</v>
      </c>
      <c r="D978" s="4" t="s">
        <v>19</v>
      </c>
      <c r="F978" s="4" t="s">
        <v>50</v>
      </c>
      <c r="G978" s="4" t="s">
        <v>796</v>
      </c>
      <c r="H978" s="6">
        <v>45086.331377314818</v>
      </c>
      <c r="I978" s="4">
        <v>77248.08</v>
      </c>
      <c r="J978" s="4">
        <v>77248.08</v>
      </c>
      <c r="K978" s="4">
        <v>0</v>
      </c>
      <c r="L978" s="4">
        <v>0</v>
      </c>
      <c r="M978" s="4">
        <v>-693080.97000000009</v>
      </c>
      <c r="N978" s="4">
        <v>1</v>
      </c>
      <c r="O978" s="4" t="b">
        <v>1</v>
      </c>
      <c r="P978" s="4" t="s">
        <v>20</v>
      </c>
      <c r="Q978" s="4" t="str">
        <f>B978&amp;A978</f>
        <v>收款单1114</v>
      </c>
    </row>
    <row r="979" spans="1:17">
      <c r="A979" s="4">
        <v>1111</v>
      </c>
      <c r="B979" s="4" t="s">
        <v>26</v>
      </c>
      <c r="C979" s="4" t="s">
        <v>27</v>
      </c>
      <c r="D979" s="4" t="s">
        <v>19</v>
      </c>
      <c r="F979" s="4" t="s">
        <v>260</v>
      </c>
      <c r="G979" s="4" t="s">
        <v>793</v>
      </c>
      <c r="H979" s="6">
        <v>45086.376597222217</v>
      </c>
      <c r="I979" s="4">
        <v>1025000</v>
      </c>
      <c r="J979" s="4">
        <v>1025000</v>
      </c>
      <c r="K979" s="4">
        <v>0</v>
      </c>
      <c r="L979" s="4">
        <v>0</v>
      </c>
      <c r="M979" s="4">
        <v>331919.02999999991</v>
      </c>
      <c r="N979" s="4">
        <v>1</v>
      </c>
      <c r="O979" s="4" t="b">
        <v>1</v>
      </c>
      <c r="P979" s="4" t="s">
        <v>20</v>
      </c>
      <c r="Q979" s="4" t="str">
        <f>B979&amp;A979</f>
        <v>收款单1111</v>
      </c>
    </row>
    <row r="980" spans="1:17">
      <c r="A980" s="4">
        <v>1111</v>
      </c>
      <c r="B980" s="4" t="s">
        <v>26</v>
      </c>
      <c r="C980" s="4" t="s">
        <v>27</v>
      </c>
      <c r="D980" s="4" t="s">
        <v>19</v>
      </c>
      <c r="F980" s="4" t="s">
        <v>177</v>
      </c>
      <c r="G980" s="4" t="s">
        <v>373</v>
      </c>
      <c r="H980" s="6">
        <v>45086.376597222217</v>
      </c>
      <c r="I980" s="4">
        <v>0</v>
      </c>
      <c r="J980" s="4">
        <v>0</v>
      </c>
      <c r="K980" s="4">
        <v>8.31</v>
      </c>
      <c r="L980" s="4">
        <v>8.31</v>
      </c>
      <c r="M980" s="4">
        <v>331910.71999999991</v>
      </c>
      <c r="N980" s="4">
        <v>1</v>
      </c>
      <c r="O980" s="4" t="b">
        <v>1</v>
      </c>
      <c r="P980" s="4" t="s">
        <v>20</v>
      </c>
      <c r="Q980" s="4" t="str">
        <f>B980&amp;A980</f>
        <v>收款单1111</v>
      </c>
    </row>
    <row r="981" spans="1:17">
      <c r="A981" s="4">
        <v>1116</v>
      </c>
      <c r="B981" s="4" t="s">
        <v>18</v>
      </c>
      <c r="C981" s="4" t="s">
        <v>27</v>
      </c>
      <c r="D981" s="4" t="s">
        <v>19</v>
      </c>
      <c r="F981" s="4" t="s">
        <v>24</v>
      </c>
      <c r="G981" s="4" t="s">
        <v>41</v>
      </c>
      <c r="H981" s="6">
        <v>45089.33090277778</v>
      </c>
      <c r="I981" s="4">
        <v>0</v>
      </c>
      <c r="J981" s="4">
        <v>0</v>
      </c>
      <c r="K981" s="4">
        <v>635000</v>
      </c>
      <c r="L981" s="4">
        <v>635000</v>
      </c>
      <c r="M981" s="4">
        <v>-303089.28000000009</v>
      </c>
      <c r="N981" s="4">
        <v>1</v>
      </c>
      <c r="O981" s="4" t="b">
        <v>1</v>
      </c>
      <c r="P981" s="4" t="s">
        <v>20</v>
      </c>
      <c r="Q981" s="4" t="str">
        <f>B981&amp;A981</f>
        <v>付款单1116</v>
      </c>
    </row>
    <row r="982" spans="1:17">
      <c r="A982" s="4">
        <v>1136</v>
      </c>
      <c r="B982" s="4" t="s">
        <v>26</v>
      </c>
      <c r="C982" s="4" t="s">
        <v>27</v>
      </c>
      <c r="D982" s="4" t="s">
        <v>19</v>
      </c>
      <c r="F982" s="4" t="s">
        <v>50</v>
      </c>
      <c r="G982" s="4" t="s">
        <v>812</v>
      </c>
      <c r="H982" s="6">
        <v>45090.246874999997</v>
      </c>
      <c r="I982" s="4">
        <v>14046.56</v>
      </c>
      <c r="J982" s="4">
        <v>14046.56</v>
      </c>
      <c r="K982" s="4">
        <v>0</v>
      </c>
      <c r="L982" s="4">
        <v>0</v>
      </c>
      <c r="M982" s="4">
        <v>-289042.72000000009</v>
      </c>
      <c r="N982" s="4">
        <v>1</v>
      </c>
      <c r="O982" s="4" t="b">
        <v>1</v>
      </c>
      <c r="P982" s="4" t="s">
        <v>20</v>
      </c>
      <c r="Q982" s="4" t="str">
        <f>B982&amp;A982</f>
        <v>收款单1136</v>
      </c>
    </row>
    <row r="983" spans="1:17">
      <c r="A983" s="4">
        <v>1120</v>
      </c>
      <c r="B983" s="4" t="s">
        <v>18</v>
      </c>
      <c r="C983" s="4" t="s">
        <v>27</v>
      </c>
      <c r="D983" s="4" t="s">
        <v>19</v>
      </c>
      <c r="F983" s="4" t="s">
        <v>48</v>
      </c>
      <c r="G983" s="4" t="s">
        <v>797</v>
      </c>
      <c r="H983" s="6">
        <v>45090.265011574083</v>
      </c>
      <c r="I983" s="4">
        <v>0</v>
      </c>
      <c r="J983" s="4">
        <v>0</v>
      </c>
      <c r="K983" s="4">
        <v>43040</v>
      </c>
      <c r="L983" s="4">
        <v>43040</v>
      </c>
      <c r="M983" s="4">
        <v>-332082.72000000009</v>
      </c>
      <c r="N983" s="4">
        <v>1</v>
      </c>
      <c r="O983" s="4" t="b">
        <v>1</v>
      </c>
      <c r="P983" s="4" t="s">
        <v>20</v>
      </c>
      <c r="Q983" s="4" t="str">
        <f>B983&amp;A983</f>
        <v>付款单1120</v>
      </c>
    </row>
    <row r="984" spans="1:17">
      <c r="A984" s="4">
        <v>1120</v>
      </c>
      <c r="B984" s="4" t="s">
        <v>18</v>
      </c>
      <c r="C984" s="4" t="s">
        <v>27</v>
      </c>
      <c r="D984" s="4" t="s">
        <v>19</v>
      </c>
      <c r="F984" s="4" t="s">
        <v>373</v>
      </c>
      <c r="G984" s="4" t="s">
        <v>373</v>
      </c>
      <c r="H984" s="6">
        <v>45090.265011574083</v>
      </c>
      <c r="I984" s="4">
        <v>0</v>
      </c>
      <c r="J984" s="4">
        <v>0</v>
      </c>
      <c r="K984" s="4">
        <v>0</v>
      </c>
      <c r="L984" s="4">
        <v>15.99</v>
      </c>
      <c r="M984" s="4">
        <v>-332098.71000000008</v>
      </c>
      <c r="N984" s="4">
        <v>1</v>
      </c>
      <c r="O984" s="4">
        <v>0</v>
      </c>
      <c r="P984" s="4" t="s">
        <v>1070</v>
      </c>
      <c r="Q984" s="4" t="str">
        <f>B984&amp;A984</f>
        <v>付款单1120</v>
      </c>
    </row>
    <row r="985" spans="1:17">
      <c r="A985" s="4">
        <v>1113</v>
      </c>
      <c r="B985" s="4" t="s">
        <v>18</v>
      </c>
      <c r="C985" s="4" t="s">
        <v>27</v>
      </c>
      <c r="D985" s="4" t="s">
        <v>19</v>
      </c>
      <c r="F985" s="4" t="s">
        <v>126</v>
      </c>
      <c r="G985" s="4" t="s">
        <v>281</v>
      </c>
      <c r="H985" s="6">
        <v>45090.270312499997</v>
      </c>
      <c r="I985" s="4">
        <v>0</v>
      </c>
      <c r="J985" s="4">
        <v>0</v>
      </c>
      <c r="K985" s="4">
        <v>40000</v>
      </c>
      <c r="L985" s="4">
        <v>40000</v>
      </c>
      <c r="M985" s="4">
        <v>-372098.71000000008</v>
      </c>
      <c r="N985" s="4">
        <v>1</v>
      </c>
      <c r="O985" s="4" t="b">
        <v>1</v>
      </c>
      <c r="P985" s="4" t="s">
        <v>20</v>
      </c>
      <c r="Q985" s="4" t="str">
        <f>B985&amp;A985</f>
        <v>付款单1113</v>
      </c>
    </row>
    <row r="986" spans="1:17">
      <c r="A986" s="4">
        <v>1113</v>
      </c>
      <c r="B986" s="4" t="s">
        <v>18</v>
      </c>
      <c r="C986" s="4" t="s">
        <v>27</v>
      </c>
      <c r="D986" s="4" t="s">
        <v>19</v>
      </c>
      <c r="F986" s="4" t="s">
        <v>164</v>
      </c>
      <c r="G986" s="4" t="s">
        <v>794</v>
      </c>
      <c r="H986" s="6">
        <v>45090.270312499997</v>
      </c>
      <c r="I986" s="4">
        <v>0</v>
      </c>
      <c r="J986" s="4">
        <v>0</v>
      </c>
      <c r="K986" s="4">
        <v>600</v>
      </c>
      <c r="L986" s="4">
        <v>600</v>
      </c>
      <c r="M986" s="4">
        <v>-372698.71000000008</v>
      </c>
      <c r="N986" s="4">
        <v>1</v>
      </c>
      <c r="O986" s="4" t="b">
        <v>1</v>
      </c>
      <c r="P986" s="4" t="s">
        <v>20</v>
      </c>
      <c r="Q986" s="4" t="str">
        <f>B986&amp;A986</f>
        <v>付款单1113</v>
      </c>
    </row>
    <row r="987" spans="1:17">
      <c r="A987" s="4">
        <v>1113</v>
      </c>
      <c r="B987" s="4" t="s">
        <v>18</v>
      </c>
      <c r="C987" s="4" t="s">
        <v>27</v>
      </c>
      <c r="D987" s="4" t="s">
        <v>19</v>
      </c>
      <c r="F987" s="4" t="s">
        <v>164</v>
      </c>
      <c r="G987" s="4" t="s">
        <v>795</v>
      </c>
      <c r="H987" s="6">
        <v>45090.270312499997</v>
      </c>
      <c r="I987" s="4">
        <v>0</v>
      </c>
      <c r="J987" s="4">
        <v>0</v>
      </c>
      <c r="K987" s="4">
        <v>150</v>
      </c>
      <c r="L987" s="4">
        <v>150</v>
      </c>
      <c r="M987" s="4">
        <v>-372848.71000000008</v>
      </c>
      <c r="N987" s="4">
        <v>1</v>
      </c>
      <c r="O987" s="4" t="b">
        <v>1</v>
      </c>
      <c r="P987" s="4" t="s">
        <v>20</v>
      </c>
      <c r="Q987" s="4" t="str">
        <f>B987&amp;A987</f>
        <v>付款单1113</v>
      </c>
    </row>
    <row r="988" spans="1:17">
      <c r="A988" s="4">
        <v>1113</v>
      </c>
      <c r="B988" s="4" t="s">
        <v>18</v>
      </c>
      <c r="C988" s="4" t="s">
        <v>27</v>
      </c>
      <c r="D988" s="4" t="s">
        <v>19</v>
      </c>
      <c r="F988" s="4" t="s">
        <v>373</v>
      </c>
      <c r="G988" s="4" t="s">
        <v>373</v>
      </c>
      <c r="H988" s="6">
        <v>45090.270312499997</v>
      </c>
      <c r="I988" s="4">
        <v>0</v>
      </c>
      <c r="J988" s="4">
        <v>0</v>
      </c>
      <c r="K988" s="4">
        <v>0</v>
      </c>
      <c r="L988" s="4">
        <v>15.99</v>
      </c>
      <c r="M988" s="4">
        <v>-372864.70000000013</v>
      </c>
      <c r="N988" s="4">
        <v>1</v>
      </c>
      <c r="O988" s="4">
        <v>0</v>
      </c>
      <c r="P988" s="4" t="s">
        <v>1070</v>
      </c>
      <c r="Q988" s="4" t="str">
        <f>B988&amp;A988</f>
        <v>付款单1113</v>
      </c>
    </row>
    <row r="989" spans="1:17">
      <c r="A989" s="4">
        <v>871</v>
      </c>
      <c r="B989" s="4" t="s">
        <v>18</v>
      </c>
      <c r="C989" s="4" t="s">
        <v>27</v>
      </c>
      <c r="D989" s="4" t="s">
        <v>19</v>
      </c>
      <c r="F989" s="4" t="s">
        <v>84</v>
      </c>
      <c r="G989" s="4" t="s">
        <v>605</v>
      </c>
      <c r="H989" s="6">
        <v>45090.283483796287</v>
      </c>
      <c r="I989" s="4">
        <v>0</v>
      </c>
      <c r="J989" s="4">
        <v>0</v>
      </c>
      <c r="K989" s="4">
        <v>45723.6</v>
      </c>
      <c r="L989" s="4">
        <v>45723.6</v>
      </c>
      <c r="M989" s="4">
        <v>-418588.3</v>
      </c>
      <c r="N989" s="4">
        <v>1</v>
      </c>
      <c r="O989" s="4" t="b">
        <v>1</v>
      </c>
      <c r="P989" s="4" t="s">
        <v>20</v>
      </c>
      <c r="Q989" s="4" t="str">
        <f>B989&amp;A989</f>
        <v>付款单871</v>
      </c>
    </row>
    <row r="990" spans="1:17">
      <c r="A990" s="4">
        <v>871</v>
      </c>
      <c r="B990" s="4" t="s">
        <v>18</v>
      </c>
      <c r="C990" s="4" t="s">
        <v>27</v>
      </c>
      <c r="D990" s="4" t="s">
        <v>19</v>
      </c>
      <c r="F990" s="4" t="s">
        <v>373</v>
      </c>
      <c r="G990" s="4" t="s">
        <v>373</v>
      </c>
      <c r="H990" s="6">
        <v>45090.283483796287</v>
      </c>
      <c r="I990" s="4">
        <v>0</v>
      </c>
      <c r="J990" s="4">
        <v>0</v>
      </c>
      <c r="K990" s="4">
        <v>0</v>
      </c>
      <c r="L990" s="4">
        <v>15.99</v>
      </c>
      <c r="M990" s="4">
        <v>-418604.29</v>
      </c>
      <c r="N990" s="4">
        <v>1</v>
      </c>
      <c r="O990" s="4">
        <v>0</v>
      </c>
      <c r="P990" s="4" t="s">
        <v>1070</v>
      </c>
      <c r="Q990" s="4" t="str">
        <f>B990&amp;A990</f>
        <v>付款单871</v>
      </c>
    </row>
    <row r="991" spans="1:17">
      <c r="A991" s="4">
        <v>226</v>
      </c>
      <c r="B991" s="4" t="s">
        <v>18</v>
      </c>
      <c r="C991" s="4" t="s">
        <v>27</v>
      </c>
      <c r="D991" s="4" t="s">
        <v>19</v>
      </c>
      <c r="F991" s="4" t="s">
        <v>212</v>
      </c>
      <c r="G991" s="4" t="s">
        <v>213</v>
      </c>
      <c r="H991" s="6">
        <v>45090.327743055554</v>
      </c>
      <c r="I991" s="4">
        <v>0</v>
      </c>
      <c r="J991" s="4">
        <v>0</v>
      </c>
      <c r="K991" s="4">
        <v>11456.46</v>
      </c>
      <c r="L991" s="4">
        <v>11456.46</v>
      </c>
      <c r="M991" s="4">
        <v>-430060.75000000012</v>
      </c>
      <c r="N991" s="4">
        <v>1</v>
      </c>
      <c r="O991" s="4" t="b">
        <v>1</v>
      </c>
      <c r="P991" s="4" t="s">
        <v>20</v>
      </c>
      <c r="Q991" s="4" t="str">
        <f>B991&amp;A991</f>
        <v>付款单226</v>
      </c>
    </row>
    <row r="992" spans="1:17">
      <c r="A992" s="4">
        <v>226</v>
      </c>
      <c r="B992" s="4" t="s">
        <v>18</v>
      </c>
      <c r="C992" s="4" t="s">
        <v>27</v>
      </c>
      <c r="D992" s="4" t="s">
        <v>19</v>
      </c>
      <c r="F992" s="4" t="s">
        <v>373</v>
      </c>
      <c r="G992" s="4" t="s">
        <v>373</v>
      </c>
      <c r="H992" s="6">
        <v>45090.327743055554</v>
      </c>
      <c r="I992" s="4">
        <v>0</v>
      </c>
      <c r="J992" s="4">
        <v>0</v>
      </c>
      <c r="K992" s="4">
        <v>0</v>
      </c>
      <c r="L992" s="4">
        <v>12.79</v>
      </c>
      <c r="M992" s="4">
        <v>-430073.54</v>
      </c>
      <c r="N992" s="4">
        <v>1</v>
      </c>
      <c r="O992" s="4">
        <v>0</v>
      </c>
      <c r="P992" s="4" t="s">
        <v>1070</v>
      </c>
      <c r="Q992" s="4" t="str">
        <f>B992&amp;A992</f>
        <v>付款单226</v>
      </c>
    </row>
    <row r="993" spans="1:17">
      <c r="A993" s="4">
        <v>1140</v>
      </c>
      <c r="B993" s="4" t="s">
        <v>18</v>
      </c>
      <c r="C993" s="4" t="s">
        <v>27</v>
      </c>
      <c r="D993" s="4" t="s">
        <v>19</v>
      </c>
      <c r="F993" s="4" t="s">
        <v>314</v>
      </c>
      <c r="G993" s="4" t="s">
        <v>815</v>
      </c>
      <c r="H993" s="6">
        <v>45092.077494062498</v>
      </c>
      <c r="I993" s="4">
        <v>0</v>
      </c>
      <c r="J993" s="4">
        <v>0</v>
      </c>
      <c r="K993" s="4">
        <v>108000</v>
      </c>
      <c r="L993" s="4">
        <v>108000</v>
      </c>
      <c r="M993" s="4">
        <v>-538073.54</v>
      </c>
      <c r="N993" s="4">
        <v>1</v>
      </c>
      <c r="O993" s="4" t="b">
        <v>1</v>
      </c>
      <c r="P993" s="4" t="s">
        <v>816</v>
      </c>
      <c r="Q993" s="4" t="str">
        <f>B993&amp;A993</f>
        <v>付款单1140</v>
      </c>
    </row>
    <row r="994" spans="1:17">
      <c r="A994" s="4">
        <v>1195</v>
      </c>
      <c r="B994" s="4" t="s">
        <v>26</v>
      </c>
      <c r="C994" s="4" t="s">
        <v>27</v>
      </c>
      <c r="D994" s="4" t="s">
        <v>19</v>
      </c>
      <c r="F994" s="4" t="s">
        <v>50</v>
      </c>
      <c r="G994" s="4" t="s">
        <v>858</v>
      </c>
      <c r="H994" s="6">
        <v>45092.250486111108</v>
      </c>
      <c r="I994" s="4">
        <v>30898.080000000002</v>
      </c>
      <c r="J994" s="4">
        <v>30898.080000000002</v>
      </c>
      <c r="K994" s="4">
        <v>0</v>
      </c>
      <c r="L994" s="4">
        <v>0</v>
      </c>
      <c r="M994" s="4">
        <v>-507175.46</v>
      </c>
      <c r="N994" s="4">
        <v>1</v>
      </c>
      <c r="O994" s="4" t="b">
        <v>1</v>
      </c>
      <c r="P994" s="4" t="s">
        <v>20</v>
      </c>
      <c r="Q994" s="4" t="str">
        <f>B994&amp;A994</f>
        <v>收款单1195</v>
      </c>
    </row>
    <row r="995" spans="1:17">
      <c r="A995" s="4">
        <v>856</v>
      </c>
      <c r="B995" s="4" t="s">
        <v>18</v>
      </c>
      <c r="C995" s="4" t="s">
        <v>27</v>
      </c>
      <c r="D995" s="4" t="s">
        <v>19</v>
      </c>
      <c r="F995" s="4" t="s">
        <v>58</v>
      </c>
      <c r="G995" s="4" t="s">
        <v>596</v>
      </c>
      <c r="H995" s="6">
        <v>45092.28628472222</v>
      </c>
      <c r="I995" s="4">
        <v>0</v>
      </c>
      <c r="J995" s="4">
        <v>0</v>
      </c>
      <c r="K995" s="4">
        <v>17700</v>
      </c>
      <c r="L995" s="4">
        <v>17700</v>
      </c>
      <c r="M995" s="4">
        <v>-524875.46</v>
      </c>
      <c r="N995" s="4">
        <v>1</v>
      </c>
      <c r="O995" s="4" t="b">
        <v>1</v>
      </c>
      <c r="P995" s="4" t="s">
        <v>20</v>
      </c>
      <c r="Q995" s="4" t="str">
        <f>B995&amp;A995</f>
        <v>付款单856</v>
      </c>
    </row>
    <row r="996" spans="1:17">
      <c r="A996" s="4">
        <v>856</v>
      </c>
      <c r="B996" s="4" t="s">
        <v>18</v>
      </c>
      <c r="C996" s="4" t="s">
        <v>27</v>
      </c>
      <c r="D996" s="4" t="s">
        <v>19</v>
      </c>
      <c r="F996" s="4" t="s">
        <v>373</v>
      </c>
      <c r="G996" s="4" t="s">
        <v>373</v>
      </c>
      <c r="H996" s="6">
        <v>45092.28628472222</v>
      </c>
      <c r="I996" s="4">
        <v>0</v>
      </c>
      <c r="J996" s="4">
        <v>0</v>
      </c>
      <c r="K996" s="4">
        <v>0</v>
      </c>
      <c r="L996" s="4">
        <v>16</v>
      </c>
      <c r="M996" s="4">
        <v>-524891.46</v>
      </c>
      <c r="N996" s="4">
        <v>1</v>
      </c>
      <c r="O996" s="4">
        <v>0</v>
      </c>
      <c r="P996" s="4" t="s">
        <v>1070</v>
      </c>
      <c r="Q996" s="4" t="str">
        <f>B996&amp;A996</f>
        <v>付款单856</v>
      </c>
    </row>
    <row r="997" spans="1:17">
      <c r="A997" s="4">
        <v>1197</v>
      </c>
      <c r="B997" s="4" t="s">
        <v>26</v>
      </c>
      <c r="C997" s="4" t="s">
        <v>27</v>
      </c>
      <c r="D997" s="4" t="s">
        <v>19</v>
      </c>
      <c r="F997" s="4" t="s">
        <v>435</v>
      </c>
      <c r="G997" s="4" t="s">
        <v>859</v>
      </c>
      <c r="H997" s="6">
        <v>45092.367546296293</v>
      </c>
      <c r="I997" s="4">
        <v>20000</v>
      </c>
      <c r="J997" s="4">
        <v>20000</v>
      </c>
      <c r="K997" s="4">
        <v>0</v>
      </c>
      <c r="L997" s="4">
        <v>0</v>
      </c>
      <c r="M997" s="4">
        <v>-504891.46</v>
      </c>
      <c r="N997" s="4">
        <v>1</v>
      </c>
      <c r="O997" s="4" t="b">
        <v>1</v>
      </c>
      <c r="P997" s="4" t="s">
        <v>20</v>
      </c>
      <c r="Q997" s="4" t="str">
        <f>B997&amp;A997</f>
        <v>收款单1197</v>
      </c>
    </row>
    <row r="998" spans="1:17">
      <c r="A998" s="4">
        <v>1134</v>
      </c>
      <c r="B998" s="4" t="s">
        <v>18</v>
      </c>
      <c r="C998" s="4" t="s">
        <v>27</v>
      </c>
      <c r="D998" s="4" t="s">
        <v>19</v>
      </c>
      <c r="F998" s="4" t="s">
        <v>88</v>
      </c>
      <c r="G998" s="4" t="s">
        <v>810</v>
      </c>
      <c r="H998" s="6">
        <v>45092.3827662037</v>
      </c>
      <c r="I998" s="4">
        <v>0</v>
      </c>
      <c r="J998" s="4">
        <v>0</v>
      </c>
      <c r="K998" s="4">
        <v>1770</v>
      </c>
      <c r="L998" s="4">
        <v>1770</v>
      </c>
      <c r="M998" s="4">
        <v>-506661.46</v>
      </c>
      <c r="N998" s="4">
        <v>1</v>
      </c>
      <c r="O998" s="4" t="b">
        <v>1</v>
      </c>
      <c r="P998" s="4" t="s">
        <v>20</v>
      </c>
      <c r="Q998" s="4" t="str">
        <f>B998&amp;A998</f>
        <v>付款单1134</v>
      </c>
    </row>
    <row r="999" spans="1:17">
      <c r="A999" s="4">
        <v>1134</v>
      </c>
      <c r="B999" s="4" t="s">
        <v>18</v>
      </c>
      <c r="C999" s="4" t="s">
        <v>27</v>
      </c>
      <c r="D999" s="4" t="s">
        <v>19</v>
      </c>
      <c r="F999" s="4" t="s">
        <v>373</v>
      </c>
      <c r="G999" s="4" t="s">
        <v>373</v>
      </c>
      <c r="H999" s="6">
        <v>45092.3827662037</v>
      </c>
      <c r="I999" s="4">
        <v>0</v>
      </c>
      <c r="J999" s="4">
        <v>0</v>
      </c>
      <c r="K999" s="4">
        <v>0</v>
      </c>
      <c r="L999" s="4">
        <v>16</v>
      </c>
      <c r="M999" s="4">
        <v>-506677.46</v>
      </c>
      <c r="N999" s="4">
        <v>1</v>
      </c>
      <c r="O999" s="4">
        <v>0</v>
      </c>
      <c r="P999" s="4" t="s">
        <v>1070</v>
      </c>
      <c r="Q999" s="4" t="str">
        <f>B999&amp;A999</f>
        <v>付款单1134</v>
      </c>
    </row>
    <row r="1000" spans="1:17">
      <c r="A1000" s="4">
        <v>1095</v>
      </c>
      <c r="B1000" s="4" t="s">
        <v>18</v>
      </c>
      <c r="C1000" s="4" t="s">
        <v>27</v>
      </c>
      <c r="D1000" s="4" t="s">
        <v>19</v>
      </c>
      <c r="F1000" s="4" t="s">
        <v>34</v>
      </c>
      <c r="G1000" s="4" t="s">
        <v>779</v>
      </c>
      <c r="H1000" s="6">
        <v>45093.271041666667</v>
      </c>
      <c r="I1000" s="4">
        <v>0</v>
      </c>
      <c r="J1000" s="4">
        <v>0</v>
      </c>
      <c r="K1000" s="4">
        <v>1500</v>
      </c>
      <c r="L1000" s="4">
        <v>1500</v>
      </c>
      <c r="M1000" s="4">
        <v>-508177.46</v>
      </c>
      <c r="N1000" s="4">
        <v>1</v>
      </c>
      <c r="O1000" s="4" t="b">
        <v>1</v>
      </c>
      <c r="P1000" s="4" t="s">
        <v>20</v>
      </c>
      <c r="Q1000" s="4" t="str">
        <f>B1000&amp;A1000</f>
        <v>付款单1095</v>
      </c>
    </row>
    <row r="1001" spans="1:17">
      <c r="A1001" s="4">
        <v>1095</v>
      </c>
      <c r="B1001" s="4" t="s">
        <v>18</v>
      </c>
      <c r="C1001" s="4" t="s">
        <v>27</v>
      </c>
      <c r="D1001" s="4" t="s">
        <v>19</v>
      </c>
      <c r="F1001" s="4" t="s">
        <v>373</v>
      </c>
      <c r="G1001" s="4" t="s">
        <v>373</v>
      </c>
      <c r="H1001" s="6">
        <v>45093.271041666667</v>
      </c>
      <c r="I1001" s="4">
        <v>0</v>
      </c>
      <c r="J1001" s="4">
        <v>0</v>
      </c>
      <c r="K1001" s="4">
        <v>0</v>
      </c>
      <c r="L1001" s="4">
        <v>16.010000000000002</v>
      </c>
      <c r="M1001" s="4">
        <v>-508193.47</v>
      </c>
      <c r="N1001" s="4">
        <v>1</v>
      </c>
      <c r="O1001" s="4">
        <v>0</v>
      </c>
      <c r="P1001" s="4" t="s">
        <v>1070</v>
      </c>
      <c r="Q1001" s="4" t="str">
        <f>B1001&amp;A1001</f>
        <v>付款单1095</v>
      </c>
    </row>
    <row r="1002" spans="1:17">
      <c r="A1002" s="4">
        <v>1006</v>
      </c>
      <c r="B1002" s="4" t="s">
        <v>18</v>
      </c>
      <c r="C1002" s="4" t="s">
        <v>27</v>
      </c>
      <c r="D1002" s="4" t="s">
        <v>19</v>
      </c>
      <c r="F1002" s="4" t="s">
        <v>86</v>
      </c>
      <c r="G1002" s="4" t="s">
        <v>693</v>
      </c>
      <c r="H1002" s="6">
        <v>45093.294942129629</v>
      </c>
      <c r="I1002" s="4">
        <v>0</v>
      </c>
      <c r="J1002" s="4">
        <v>0</v>
      </c>
      <c r="K1002" s="4">
        <v>6029.6</v>
      </c>
      <c r="L1002" s="4">
        <v>6029.6</v>
      </c>
      <c r="M1002" s="4">
        <v>-514223.06999999989</v>
      </c>
      <c r="N1002" s="4">
        <v>1</v>
      </c>
      <c r="O1002" s="4" t="b">
        <v>1</v>
      </c>
      <c r="P1002" s="4" t="s">
        <v>20</v>
      </c>
      <c r="Q1002" s="4" t="str">
        <f>B1002&amp;A1002</f>
        <v>付款单1006</v>
      </c>
    </row>
    <row r="1003" spans="1:17">
      <c r="A1003" s="4">
        <v>458</v>
      </c>
      <c r="B1003" s="4" t="s">
        <v>18</v>
      </c>
      <c r="C1003" s="4" t="s">
        <v>27</v>
      </c>
      <c r="D1003" s="4" t="s">
        <v>19</v>
      </c>
      <c r="F1003" s="4" t="s">
        <v>86</v>
      </c>
      <c r="G1003" s="4" t="s">
        <v>333</v>
      </c>
      <c r="H1003" s="6">
        <v>45093.295659722222</v>
      </c>
      <c r="I1003" s="4">
        <v>0</v>
      </c>
      <c r="J1003" s="4">
        <v>0</v>
      </c>
      <c r="K1003" s="4">
        <v>2748.8</v>
      </c>
      <c r="L1003" s="4">
        <v>2748.8</v>
      </c>
      <c r="M1003" s="4">
        <v>-516971.86999999988</v>
      </c>
      <c r="N1003" s="4">
        <v>1</v>
      </c>
      <c r="O1003" s="4" t="b">
        <v>1</v>
      </c>
      <c r="P1003" s="4" t="s">
        <v>20</v>
      </c>
      <c r="Q1003" s="4" t="str">
        <f>B1003&amp;A1003</f>
        <v>付款单458</v>
      </c>
    </row>
    <row r="1004" spans="1:17">
      <c r="A1004" s="4">
        <v>458</v>
      </c>
      <c r="B1004" s="4" t="s">
        <v>18</v>
      </c>
      <c r="C1004" s="4" t="s">
        <v>27</v>
      </c>
      <c r="D1004" s="4" t="s">
        <v>19</v>
      </c>
      <c r="F1004" s="4" t="s">
        <v>373</v>
      </c>
      <c r="G1004" s="4" t="s">
        <v>373</v>
      </c>
      <c r="H1004" s="6">
        <v>45093.295659722222</v>
      </c>
      <c r="I1004" s="4">
        <v>0</v>
      </c>
      <c r="J1004" s="4">
        <v>0</v>
      </c>
      <c r="K1004" s="4">
        <v>0</v>
      </c>
      <c r="L1004" s="4">
        <v>16.010000000000002</v>
      </c>
      <c r="M1004" s="4">
        <v>-516987.87999999989</v>
      </c>
      <c r="N1004" s="4">
        <v>1</v>
      </c>
      <c r="O1004" s="4">
        <v>0</v>
      </c>
      <c r="P1004" s="4" t="s">
        <v>1070</v>
      </c>
      <c r="Q1004" s="4" t="str">
        <f>B1004&amp;A1004</f>
        <v>付款单458</v>
      </c>
    </row>
    <row r="1005" spans="1:17">
      <c r="A1005" s="4">
        <v>1192</v>
      </c>
      <c r="B1005" s="4" t="s">
        <v>18</v>
      </c>
      <c r="C1005" s="4" t="s">
        <v>27</v>
      </c>
      <c r="D1005" s="4" t="s">
        <v>19</v>
      </c>
      <c r="F1005" s="4" t="s">
        <v>110</v>
      </c>
      <c r="G1005" s="4" t="s">
        <v>854</v>
      </c>
      <c r="H1005" s="6">
        <v>45096.166504629633</v>
      </c>
      <c r="I1005" s="4">
        <v>0</v>
      </c>
      <c r="J1005" s="4">
        <v>0</v>
      </c>
      <c r="K1005" s="4">
        <v>91300</v>
      </c>
      <c r="L1005" s="4">
        <v>91300</v>
      </c>
      <c r="M1005" s="4">
        <v>-608287.87999999989</v>
      </c>
      <c r="N1005" s="4">
        <v>1</v>
      </c>
      <c r="O1005" s="4" t="b">
        <v>1</v>
      </c>
      <c r="P1005" s="4" t="s">
        <v>20</v>
      </c>
      <c r="Q1005" s="4" t="str">
        <f>B1005&amp;A1005</f>
        <v>付款单1192</v>
      </c>
    </row>
    <row r="1006" spans="1:17">
      <c r="A1006" s="4">
        <v>1192</v>
      </c>
      <c r="B1006" s="4" t="s">
        <v>18</v>
      </c>
      <c r="C1006" s="4" t="s">
        <v>27</v>
      </c>
      <c r="D1006" s="4" t="s">
        <v>19</v>
      </c>
      <c r="F1006" s="4" t="s">
        <v>110</v>
      </c>
      <c r="G1006" s="4" t="s">
        <v>855</v>
      </c>
      <c r="H1006" s="6">
        <v>45096.166504629633</v>
      </c>
      <c r="I1006" s="4">
        <v>0</v>
      </c>
      <c r="J1006" s="4">
        <v>0</v>
      </c>
      <c r="K1006" s="4">
        <v>880</v>
      </c>
      <c r="L1006" s="4">
        <v>880</v>
      </c>
      <c r="M1006" s="4">
        <v>-609167.87999999989</v>
      </c>
      <c r="N1006" s="4">
        <v>1</v>
      </c>
      <c r="O1006" s="4" t="b">
        <v>1</v>
      </c>
      <c r="P1006" s="4" t="s">
        <v>20</v>
      </c>
      <c r="Q1006" s="4" t="str">
        <f>B1006&amp;A1006</f>
        <v>付款单1192</v>
      </c>
    </row>
    <row r="1007" spans="1:17">
      <c r="A1007" s="4">
        <v>1192</v>
      </c>
      <c r="B1007" s="4" t="s">
        <v>18</v>
      </c>
      <c r="C1007" s="4" t="s">
        <v>27</v>
      </c>
      <c r="D1007" s="4" t="s">
        <v>19</v>
      </c>
      <c r="F1007" s="4" t="s">
        <v>110</v>
      </c>
      <c r="G1007" s="4" t="s">
        <v>856</v>
      </c>
      <c r="H1007" s="6">
        <v>45096.166504629633</v>
      </c>
      <c r="I1007" s="4">
        <v>0</v>
      </c>
      <c r="J1007" s="4">
        <v>0</v>
      </c>
      <c r="K1007" s="4">
        <v>2900</v>
      </c>
      <c r="L1007" s="4">
        <v>2900</v>
      </c>
      <c r="M1007" s="4">
        <v>-612067.87999999989</v>
      </c>
      <c r="N1007" s="4">
        <v>1</v>
      </c>
      <c r="O1007" s="4" t="b">
        <v>1</v>
      </c>
      <c r="P1007" s="4" t="s">
        <v>20</v>
      </c>
      <c r="Q1007" s="4" t="str">
        <f>B1007&amp;A1007</f>
        <v>付款单1192</v>
      </c>
    </row>
    <row r="1008" spans="1:17">
      <c r="A1008" s="4">
        <v>1182</v>
      </c>
      <c r="B1008" s="4" t="s">
        <v>18</v>
      </c>
      <c r="C1008" s="4" t="s">
        <v>27</v>
      </c>
      <c r="D1008" s="4" t="s">
        <v>19</v>
      </c>
      <c r="F1008" s="4" t="s">
        <v>110</v>
      </c>
      <c r="G1008" s="4" t="s">
        <v>846</v>
      </c>
      <c r="H1008" s="6">
        <v>45096.166759259257</v>
      </c>
      <c r="I1008" s="4">
        <v>0</v>
      </c>
      <c r="J1008" s="4">
        <v>0</v>
      </c>
      <c r="K1008" s="4">
        <v>82600</v>
      </c>
      <c r="L1008" s="4">
        <v>82600</v>
      </c>
      <c r="M1008" s="4">
        <v>-694667.87999999989</v>
      </c>
      <c r="N1008" s="4">
        <v>1</v>
      </c>
      <c r="O1008" s="4" t="b">
        <v>1</v>
      </c>
      <c r="P1008" s="4" t="s">
        <v>20</v>
      </c>
      <c r="Q1008" s="4" t="str">
        <f>B1008&amp;A1008</f>
        <v>付款单1182</v>
      </c>
    </row>
    <row r="1009" spans="1:17">
      <c r="A1009" s="4">
        <v>1182</v>
      </c>
      <c r="B1009" s="4" t="s">
        <v>18</v>
      </c>
      <c r="C1009" s="4" t="s">
        <v>27</v>
      </c>
      <c r="D1009" s="4" t="s">
        <v>19</v>
      </c>
      <c r="F1009" s="4" t="s">
        <v>110</v>
      </c>
      <c r="G1009" s="4" t="s">
        <v>847</v>
      </c>
      <c r="H1009" s="6">
        <v>45096.166759259257</v>
      </c>
      <c r="I1009" s="4">
        <v>0</v>
      </c>
      <c r="J1009" s="4">
        <v>0</v>
      </c>
      <c r="K1009" s="4">
        <v>720</v>
      </c>
      <c r="L1009" s="4">
        <v>720</v>
      </c>
      <c r="M1009" s="4">
        <v>-695387.87999999989</v>
      </c>
      <c r="N1009" s="4">
        <v>1</v>
      </c>
      <c r="O1009" s="4" t="b">
        <v>1</v>
      </c>
      <c r="P1009" s="4" t="s">
        <v>20</v>
      </c>
      <c r="Q1009" s="4" t="str">
        <f>B1009&amp;A1009</f>
        <v>付款单1182</v>
      </c>
    </row>
    <row r="1010" spans="1:17">
      <c r="A1010" s="4">
        <v>1182</v>
      </c>
      <c r="B1010" s="4" t="s">
        <v>18</v>
      </c>
      <c r="C1010" s="4" t="s">
        <v>27</v>
      </c>
      <c r="D1010" s="4" t="s">
        <v>19</v>
      </c>
      <c r="F1010" s="4" t="s">
        <v>110</v>
      </c>
      <c r="G1010" s="4" t="s">
        <v>848</v>
      </c>
      <c r="H1010" s="6">
        <v>45096.166759259257</v>
      </c>
      <c r="I1010" s="4">
        <v>0</v>
      </c>
      <c r="J1010" s="4">
        <v>0</v>
      </c>
      <c r="K1010" s="4">
        <v>3100</v>
      </c>
      <c r="L1010" s="4">
        <v>3100</v>
      </c>
      <c r="M1010" s="4">
        <v>-698487.87999999989</v>
      </c>
      <c r="N1010" s="4">
        <v>1</v>
      </c>
      <c r="O1010" s="4" t="b">
        <v>1</v>
      </c>
      <c r="P1010" s="4" t="s">
        <v>20</v>
      </c>
      <c r="Q1010" s="4" t="str">
        <f>B1010&amp;A1010</f>
        <v>付款单1182</v>
      </c>
    </row>
    <row r="1011" spans="1:17">
      <c r="A1011" s="4">
        <v>1182</v>
      </c>
      <c r="B1011" s="4" t="s">
        <v>18</v>
      </c>
      <c r="C1011" s="4" t="s">
        <v>27</v>
      </c>
      <c r="D1011" s="4" t="s">
        <v>19</v>
      </c>
      <c r="F1011" s="4" t="s">
        <v>110</v>
      </c>
      <c r="G1011" s="4" t="s">
        <v>849</v>
      </c>
      <c r="H1011" s="6">
        <v>45096.166759259257</v>
      </c>
      <c r="I1011" s="4">
        <v>0</v>
      </c>
      <c r="J1011" s="4">
        <v>0</v>
      </c>
      <c r="K1011" s="4">
        <v>600</v>
      </c>
      <c r="L1011" s="4">
        <v>600</v>
      </c>
      <c r="M1011" s="4">
        <v>-699087.87999999989</v>
      </c>
      <c r="N1011" s="4">
        <v>1</v>
      </c>
      <c r="O1011" s="4" t="b">
        <v>1</v>
      </c>
      <c r="P1011" s="4" t="s">
        <v>20</v>
      </c>
      <c r="Q1011" s="4" t="str">
        <f>B1011&amp;A1011</f>
        <v>付款单1182</v>
      </c>
    </row>
    <row r="1012" spans="1:17">
      <c r="A1012" s="4">
        <v>1182</v>
      </c>
      <c r="B1012" s="4" t="s">
        <v>18</v>
      </c>
      <c r="C1012" s="4" t="s">
        <v>27</v>
      </c>
      <c r="D1012" s="4" t="s">
        <v>19</v>
      </c>
      <c r="F1012" s="4" t="s">
        <v>110</v>
      </c>
      <c r="G1012" s="4" t="s">
        <v>850</v>
      </c>
      <c r="H1012" s="6">
        <v>45096.166759259257</v>
      </c>
      <c r="I1012" s="4">
        <v>0</v>
      </c>
      <c r="J1012" s="4">
        <v>0</v>
      </c>
      <c r="K1012" s="4">
        <v>2900</v>
      </c>
      <c r="L1012" s="4">
        <v>2900</v>
      </c>
      <c r="M1012" s="4">
        <v>-701987.87999999989</v>
      </c>
      <c r="N1012" s="4">
        <v>1</v>
      </c>
      <c r="O1012" s="4" t="b">
        <v>1</v>
      </c>
      <c r="P1012" s="4" t="s">
        <v>20</v>
      </c>
      <c r="Q1012" s="4" t="str">
        <f>B1012&amp;A1012</f>
        <v>付款单1182</v>
      </c>
    </row>
    <row r="1013" spans="1:17">
      <c r="A1013" s="4">
        <v>1157</v>
      </c>
      <c r="B1013" s="4" t="s">
        <v>18</v>
      </c>
      <c r="C1013" s="4" t="s">
        <v>27</v>
      </c>
      <c r="D1013" s="4" t="s">
        <v>19</v>
      </c>
      <c r="F1013" s="4" t="s">
        <v>110</v>
      </c>
      <c r="G1013" s="4" t="s">
        <v>822</v>
      </c>
      <c r="H1013" s="6">
        <v>45096.167222222219</v>
      </c>
      <c r="I1013" s="4">
        <v>0</v>
      </c>
      <c r="J1013" s="4">
        <v>0</v>
      </c>
      <c r="K1013" s="4">
        <v>36200</v>
      </c>
      <c r="L1013" s="4">
        <v>36200</v>
      </c>
      <c r="M1013" s="4">
        <v>-738187.87999999989</v>
      </c>
      <c r="N1013" s="4">
        <v>1</v>
      </c>
      <c r="O1013" s="4" t="b">
        <v>1</v>
      </c>
      <c r="P1013" s="4" t="s">
        <v>20</v>
      </c>
      <c r="Q1013" s="4" t="str">
        <f>B1013&amp;A1013</f>
        <v>付款单1157</v>
      </c>
    </row>
    <row r="1014" spans="1:17">
      <c r="A1014" s="4">
        <v>1157</v>
      </c>
      <c r="B1014" s="4" t="s">
        <v>18</v>
      </c>
      <c r="C1014" s="4" t="s">
        <v>27</v>
      </c>
      <c r="D1014" s="4" t="s">
        <v>19</v>
      </c>
      <c r="F1014" s="4" t="s">
        <v>110</v>
      </c>
      <c r="G1014" s="4" t="s">
        <v>823</v>
      </c>
      <c r="H1014" s="6">
        <v>45096.167222222219</v>
      </c>
      <c r="I1014" s="4">
        <v>0</v>
      </c>
      <c r="J1014" s="4">
        <v>0</v>
      </c>
      <c r="K1014" s="4">
        <v>160</v>
      </c>
      <c r="L1014" s="4">
        <v>160</v>
      </c>
      <c r="M1014" s="4">
        <v>-738347.87999999989</v>
      </c>
      <c r="N1014" s="4">
        <v>1</v>
      </c>
      <c r="O1014" s="4" t="b">
        <v>1</v>
      </c>
      <c r="P1014" s="4" t="s">
        <v>20</v>
      </c>
      <c r="Q1014" s="4" t="str">
        <f>B1014&amp;A1014</f>
        <v>付款单1157</v>
      </c>
    </row>
    <row r="1015" spans="1:17">
      <c r="A1015" s="4">
        <v>1157</v>
      </c>
      <c r="B1015" s="4" t="s">
        <v>18</v>
      </c>
      <c r="C1015" s="4" t="s">
        <v>27</v>
      </c>
      <c r="D1015" s="4" t="s">
        <v>19</v>
      </c>
      <c r="F1015" s="4" t="s">
        <v>110</v>
      </c>
      <c r="G1015" s="4" t="s">
        <v>824</v>
      </c>
      <c r="H1015" s="6">
        <v>45096.167222222219</v>
      </c>
      <c r="I1015" s="4">
        <v>0</v>
      </c>
      <c r="J1015" s="4">
        <v>0</v>
      </c>
      <c r="K1015" s="4">
        <v>2200</v>
      </c>
      <c r="L1015" s="4">
        <v>2200</v>
      </c>
      <c r="M1015" s="4">
        <v>-740547.87999999989</v>
      </c>
      <c r="N1015" s="4">
        <v>1</v>
      </c>
      <c r="O1015" s="4" t="b">
        <v>1</v>
      </c>
      <c r="P1015" s="4" t="s">
        <v>20</v>
      </c>
      <c r="Q1015" s="4" t="str">
        <f>B1015&amp;A1015</f>
        <v>付款单1157</v>
      </c>
    </row>
    <row r="1016" spans="1:17">
      <c r="A1016" s="4">
        <v>1157</v>
      </c>
      <c r="B1016" s="4" t="s">
        <v>18</v>
      </c>
      <c r="C1016" s="4" t="s">
        <v>27</v>
      </c>
      <c r="D1016" s="4" t="s">
        <v>19</v>
      </c>
      <c r="F1016" s="4" t="s">
        <v>110</v>
      </c>
      <c r="G1016" s="4" t="s">
        <v>825</v>
      </c>
      <c r="H1016" s="6">
        <v>45096.167222222219</v>
      </c>
      <c r="I1016" s="4">
        <v>0</v>
      </c>
      <c r="J1016" s="4">
        <v>0</v>
      </c>
      <c r="K1016" s="4">
        <v>43060</v>
      </c>
      <c r="L1016" s="4">
        <v>43060</v>
      </c>
      <c r="M1016" s="4">
        <v>-783607.87999999989</v>
      </c>
      <c r="N1016" s="4">
        <v>1</v>
      </c>
      <c r="O1016" s="4" t="b">
        <v>1</v>
      </c>
      <c r="P1016" s="4" t="s">
        <v>20</v>
      </c>
      <c r="Q1016" s="4" t="str">
        <f>B1016&amp;A1016</f>
        <v>付款单1157</v>
      </c>
    </row>
    <row r="1017" spans="1:17">
      <c r="A1017" s="4">
        <v>1157</v>
      </c>
      <c r="B1017" s="4" t="s">
        <v>18</v>
      </c>
      <c r="C1017" s="4" t="s">
        <v>27</v>
      </c>
      <c r="D1017" s="4" t="s">
        <v>19</v>
      </c>
      <c r="F1017" s="4" t="s">
        <v>110</v>
      </c>
      <c r="G1017" s="4" t="s">
        <v>826</v>
      </c>
      <c r="H1017" s="6">
        <v>45096.167222222219</v>
      </c>
      <c r="I1017" s="4">
        <v>0</v>
      </c>
      <c r="J1017" s="4">
        <v>0</v>
      </c>
      <c r="K1017" s="4">
        <v>362.32</v>
      </c>
      <c r="L1017" s="4">
        <v>362.32</v>
      </c>
      <c r="M1017" s="4">
        <v>-783970.19999999984</v>
      </c>
      <c r="N1017" s="4">
        <v>1</v>
      </c>
      <c r="O1017" s="4" t="b">
        <v>1</v>
      </c>
      <c r="P1017" s="4" t="s">
        <v>20</v>
      </c>
      <c r="Q1017" s="4" t="str">
        <f>B1017&amp;A1017</f>
        <v>付款单1157</v>
      </c>
    </row>
    <row r="1018" spans="1:17">
      <c r="A1018" s="4">
        <v>1138</v>
      </c>
      <c r="B1018" s="4" t="s">
        <v>18</v>
      </c>
      <c r="C1018" s="4" t="s">
        <v>27</v>
      </c>
      <c r="D1018" s="4" t="s">
        <v>19</v>
      </c>
      <c r="F1018" s="4" t="s">
        <v>110</v>
      </c>
      <c r="G1018" s="4" t="s">
        <v>813</v>
      </c>
      <c r="H1018" s="6">
        <v>45096.167453703703</v>
      </c>
      <c r="I1018" s="4">
        <v>0</v>
      </c>
      <c r="J1018" s="4">
        <v>0</v>
      </c>
      <c r="K1018" s="4">
        <v>107610</v>
      </c>
      <c r="L1018" s="4">
        <v>107610</v>
      </c>
      <c r="M1018" s="4">
        <v>-891580.19999999984</v>
      </c>
      <c r="N1018" s="4">
        <v>1</v>
      </c>
      <c r="O1018" s="4" t="b">
        <v>1</v>
      </c>
      <c r="P1018" s="4" t="s">
        <v>20</v>
      </c>
      <c r="Q1018" s="4" t="str">
        <f>B1018&amp;A1018</f>
        <v>付款单1138</v>
      </c>
    </row>
    <row r="1019" spans="1:17">
      <c r="A1019" s="4">
        <v>1138</v>
      </c>
      <c r="B1019" s="4" t="s">
        <v>18</v>
      </c>
      <c r="C1019" s="4" t="s">
        <v>27</v>
      </c>
      <c r="D1019" s="4" t="s">
        <v>19</v>
      </c>
      <c r="F1019" s="4" t="s">
        <v>110</v>
      </c>
      <c r="G1019" s="4" t="s">
        <v>814</v>
      </c>
      <c r="H1019" s="6">
        <v>45096.167453703703</v>
      </c>
      <c r="I1019" s="4">
        <v>5000</v>
      </c>
      <c r="J1019" s="4">
        <v>5000</v>
      </c>
      <c r="K1019" s="4">
        <v>0</v>
      </c>
      <c r="L1019" s="4">
        <v>0</v>
      </c>
      <c r="M1019" s="4">
        <v>-886580.19999999984</v>
      </c>
      <c r="N1019" s="4">
        <v>1</v>
      </c>
      <c r="O1019" s="4" t="b">
        <v>1</v>
      </c>
      <c r="P1019" s="4" t="s">
        <v>20</v>
      </c>
      <c r="Q1019" s="4" t="str">
        <f>B1019&amp;A1019</f>
        <v>付款单1138</v>
      </c>
    </row>
    <row r="1020" spans="1:17">
      <c r="A1020" s="4">
        <v>1138</v>
      </c>
      <c r="B1020" s="4" t="s">
        <v>18</v>
      </c>
      <c r="C1020" s="4" t="s">
        <v>27</v>
      </c>
      <c r="D1020" s="4" t="s">
        <v>19</v>
      </c>
      <c r="F1020" s="4" t="s">
        <v>373</v>
      </c>
      <c r="G1020" s="4" t="s">
        <v>373</v>
      </c>
      <c r="H1020" s="6">
        <v>45096.167453703703</v>
      </c>
      <c r="I1020" s="4">
        <v>0</v>
      </c>
      <c r="J1020" s="4">
        <v>0</v>
      </c>
      <c r="K1020" s="4">
        <v>0</v>
      </c>
      <c r="L1020" s="4">
        <v>16.03</v>
      </c>
      <c r="M1020" s="4">
        <v>-886596.22999999986</v>
      </c>
      <c r="N1020" s="4">
        <v>1</v>
      </c>
      <c r="O1020" s="4">
        <v>0</v>
      </c>
      <c r="P1020" s="4" t="s">
        <v>1070</v>
      </c>
      <c r="Q1020" s="4" t="str">
        <f>B1020&amp;A1020</f>
        <v>付款单1138</v>
      </c>
    </row>
    <row r="1021" spans="1:17">
      <c r="A1021" s="4">
        <v>0</v>
      </c>
      <c r="B1021" s="4" t="s">
        <v>1070</v>
      </c>
      <c r="C1021" s="4" t="s">
        <v>36</v>
      </c>
      <c r="D1021" s="4">
        <v>0</v>
      </c>
      <c r="E1021" s="4" t="s">
        <v>19</v>
      </c>
      <c r="F1021" s="4" t="s">
        <v>1071</v>
      </c>
      <c r="G1021" s="4" t="s">
        <v>1071</v>
      </c>
      <c r="H1021" s="6">
        <v>25569</v>
      </c>
      <c r="I1021" s="4">
        <v>0</v>
      </c>
      <c r="J1021" s="4">
        <v>441600</v>
      </c>
      <c r="K1021" s="4">
        <v>0</v>
      </c>
      <c r="L1021" s="4">
        <v>0</v>
      </c>
      <c r="M1021" s="4">
        <v>441600</v>
      </c>
      <c r="N1021" s="4">
        <v>1</v>
      </c>
      <c r="O1021" s="4">
        <v>0</v>
      </c>
      <c r="P1021" s="4" t="s">
        <v>1070</v>
      </c>
      <c r="Q1021" s="4" t="str">
        <f>B1021&amp;A1021</f>
        <v>无0</v>
      </c>
    </row>
    <row r="1022" spans="1:17">
      <c r="A1022" s="4">
        <v>153</v>
      </c>
      <c r="B1022" s="4" t="s">
        <v>18</v>
      </c>
      <c r="C1022" s="4" t="s">
        <v>36</v>
      </c>
      <c r="D1022" s="4" t="s">
        <v>19</v>
      </c>
      <c r="F1022" s="4" t="s">
        <v>144</v>
      </c>
      <c r="G1022" s="4" t="s">
        <v>145</v>
      </c>
      <c r="H1022" s="6">
        <v>44986.341180555559</v>
      </c>
      <c r="I1022" s="4">
        <v>0</v>
      </c>
      <c r="J1022" s="4">
        <v>0</v>
      </c>
      <c r="K1022" s="4">
        <v>4912</v>
      </c>
      <c r="L1022" s="4">
        <v>4912</v>
      </c>
      <c r="M1022" s="4">
        <v>436688</v>
      </c>
      <c r="N1022" s="4">
        <v>1</v>
      </c>
      <c r="O1022" s="4" t="b">
        <v>1</v>
      </c>
      <c r="P1022" s="4" t="s">
        <v>20</v>
      </c>
      <c r="Q1022" s="4" t="str">
        <f>B1022&amp;A1022</f>
        <v>付款单153</v>
      </c>
    </row>
    <row r="1023" spans="1:17">
      <c r="A1023" s="4">
        <v>307</v>
      </c>
      <c r="B1023" s="4" t="s">
        <v>26</v>
      </c>
      <c r="C1023" s="4" t="s">
        <v>36</v>
      </c>
      <c r="D1023" s="4" t="s">
        <v>19</v>
      </c>
      <c r="F1023" s="4" t="s">
        <v>248</v>
      </c>
      <c r="G1023" s="4" t="s">
        <v>249</v>
      </c>
      <c r="H1023" s="6">
        <v>44986.348865740743</v>
      </c>
      <c r="I1023" s="4">
        <v>0.46</v>
      </c>
      <c r="J1023" s="4">
        <v>0.46</v>
      </c>
      <c r="K1023" s="4">
        <v>0</v>
      </c>
      <c r="L1023" s="4">
        <v>0</v>
      </c>
      <c r="M1023" s="4">
        <v>436688.46</v>
      </c>
      <c r="N1023" s="4">
        <v>1</v>
      </c>
      <c r="O1023" s="4" t="b">
        <v>1</v>
      </c>
      <c r="P1023" s="4" t="s">
        <v>20</v>
      </c>
      <c r="Q1023" s="4" t="str">
        <f>B1023&amp;A1023</f>
        <v>收款单307</v>
      </c>
    </row>
    <row r="1024" spans="1:17">
      <c r="A1024" s="4">
        <v>145</v>
      </c>
      <c r="B1024" s="4" t="s">
        <v>18</v>
      </c>
      <c r="C1024" s="4" t="s">
        <v>36</v>
      </c>
      <c r="D1024" s="4" t="s">
        <v>19</v>
      </c>
      <c r="F1024" s="4" t="s">
        <v>110</v>
      </c>
      <c r="G1024" s="4" t="s">
        <v>139</v>
      </c>
      <c r="H1024" s="6">
        <v>44987.082800925928</v>
      </c>
      <c r="I1024" s="4">
        <v>0</v>
      </c>
      <c r="J1024" s="4">
        <v>0</v>
      </c>
      <c r="K1024" s="4">
        <v>93223.33</v>
      </c>
      <c r="L1024" s="4">
        <v>93223.33</v>
      </c>
      <c r="M1024" s="4">
        <v>343465.13</v>
      </c>
      <c r="N1024" s="4">
        <v>1</v>
      </c>
      <c r="O1024" s="4" t="b">
        <v>1</v>
      </c>
      <c r="P1024" s="4" t="s">
        <v>20</v>
      </c>
      <c r="Q1024" s="4" t="str">
        <f>B1024&amp;A1024</f>
        <v>付款单145</v>
      </c>
    </row>
    <row r="1025" spans="1:17">
      <c r="A1025" s="4">
        <v>145</v>
      </c>
      <c r="B1025" s="4" t="s">
        <v>18</v>
      </c>
      <c r="C1025" s="4" t="s">
        <v>36</v>
      </c>
      <c r="D1025" s="4" t="s">
        <v>19</v>
      </c>
      <c r="F1025" s="4" t="s">
        <v>67</v>
      </c>
      <c r="G1025" s="4" t="s">
        <v>140</v>
      </c>
      <c r="H1025" s="6">
        <v>44987.082800925928</v>
      </c>
      <c r="I1025" s="4">
        <v>0</v>
      </c>
      <c r="J1025" s="4">
        <v>0</v>
      </c>
      <c r="K1025" s="4">
        <v>865.2</v>
      </c>
      <c r="L1025" s="4">
        <v>865.2</v>
      </c>
      <c r="M1025" s="4">
        <v>342599.93</v>
      </c>
      <c r="N1025" s="4">
        <v>1</v>
      </c>
      <c r="O1025" s="4" t="b">
        <v>1</v>
      </c>
      <c r="P1025" s="4" t="s">
        <v>20</v>
      </c>
      <c r="Q1025" s="4" t="str">
        <f>B1025&amp;A1025</f>
        <v>付款单145</v>
      </c>
    </row>
    <row r="1026" spans="1:17">
      <c r="A1026" s="4">
        <v>122</v>
      </c>
      <c r="B1026" s="4" t="s">
        <v>18</v>
      </c>
      <c r="C1026" s="4" t="s">
        <v>36</v>
      </c>
      <c r="D1026" s="4" t="s">
        <v>19</v>
      </c>
      <c r="F1026" s="4" t="s">
        <v>110</v>
      </c>
      <c r="G1026" s="4" t="s">
        <v>124</v>
      </c>
      <c r="H1026" s="6">
        <v>44987.083425925928</v>
      </c>
      <c r="I1026" s="4">
        <v>0</v>
      </c>
      <c r="J1026" s="4">
        <v>0</v>
      </c>
      <c r="K1026" s="4">
        <v>93223.33</v>
      </c>
      <c r="L1026" s="4">
        <v>93223.33</v>
      </c>
      <c r="M1026" s="4">
        <v>249376.6</v>
      </c>
      <c r="N1026" s="4">
        <v>1</v>
      </c>
      <c r="O1026" s="4" t="b">
        <v>1</v>
      </c>
      <c r="P1026" s="4" t="s">
        <v>20</v>
      </c>
      <c r="Q1026" s="4" t="str">
        <f>B1026&amp;A1026</f>
        <v>付款单122</v>
      </c>
    </row>
    <row r="1027" spans="1:17">
      <c r="A1027" s="4">
        <v>122</v>
      </c>
      <c r="B1027" s="4" t="s">
        <v>18</v>
      </c>
      <c r="C1027" s="4" t="s">
        <v>36</v>
      </c>
      <c r="D1027" s="4" t="s">
        <v>19</v>
      </c>
      <c r="F1027" s="4" t="s">
        <v>90</v>
      </c>
      <c r="G1027" s="4" t="s">
        <v>125</v>
      </c>
      <c r="H1027" s="6">
        <v>44987.083425925928</v>
      </c>
      <c r="I1027" s="4">
        <v>0</v>
      </c>
      <c r="J1027" s="4">
        <v>0</v>
      </c>
      <c r="K1027" s="4">
        <v>80.17</v>
      </c>
      <c r="L1027" s="4">
        <v>80.17</v>
      </c>
      <c r="M1027" s="4">
        <v>249296.43</v>
      </c>
      <c r="N1027" s="4">
        <v>1</v>
      </c>
      <c r="O1027" s="4" t="b">
        <v>1</v>
      </c>
      <c r="P1027" s="4" t="s">
        <v>20</v>
      </c>
      <c r="Q1027" s="4" t="str">
        <f>B1027&amp;A1027</f>
        <v>付款单122</v>
      </c>
    </row>
    <row r="1028" spans="1:17">
      <c r="A1028" s="4">
        <v>122</v>
      </c>
      <c r="B1028" s="4" t="s">
        <v>18</v>
      </c>
      <c r="C1028" s="4" t="s">
        <v>36</v>
      </c>
      <c r="D1028" s="4" t="s">
        <v>19</v>
      </c>
      <c r="F1028" s="4" t="s">
        <v>126</v>
      </c>
      <c r="G1028" s="4" t="s">
        <v>127</v>
      </c>
      <c r="H1028" s="6">
        <v>44987.083425925928</v>
      </c>
      <c r="I1028" s="4">
        <v>0</v>
      </c>
      <c r="J1028" s="4">
        <v>0</v>
      </c>
      <c r="K1028" s="4">
        <v>3500</v>
      </c>
      <c r="L1028" s="4">
        <v>3500</v>
      </c>
      <c r="M1028" s="4">
        <v>245796.43</v>
      </c>
      <c r="N1028" s="4">
        <v>1</v>
      </c>
      <c r="O1028" s="4" t="b">
        <v>1</v>
      </c>
      <c r="P1028" s="4" t="s">
        <v>20</v>
      </c>
      <c r="Q1028" s="4" t="str">
        <f>B1028&amp;A1028</f>
        <v>付款单122</v>
      </c>
    </row>
    <row r="1029" spans="1:17">
      <c r="A1029" s="4">
        <v>124</v>
      </c>
      <c r="B1029" s="4" t="s">
        <v>18</v>
      </c>
      <c r="C1029" s="4" t="s">
        <v>36</v>
      </c>
      <c r="D1029" s="4" t="s">
        <v>19</v>
      </c>
      <c r="F1029" s="4" t="s">
        <v>88</v>
      </c>
      <c r="G1029" s="4" t="s">
        <v>128</v>
      </c>
      <c r="H1029" s="6">
        <v>44991.390636574077</v>
      </c>
      <c r="I1029" s="4">
        <v>0</v>
      </c>
      <c r="J1029" s="4">
        <v>0</v>
      </c>
      <c r="K1029" s="4">
        <v>13094</v>
      </c>
      <c r="L1029" s="4">
        <v>13094</v>
      </c>
      <c r="M1029" s="4">
        <v>232702.43</v>
      </c>
      <c r="N1029" s="4">
        <v>1</v>
      </c>
      <c r="O1029" s="4" t="b">
        <v>1</v>
      </c>
      <c r="P1029" s="4" t="s">
        <v>20</v>
      </c>
      <c r="Q1029" s="4" t="str">
        <f>B1029&amp;A1029</f>
        <v>付款单124</v>
      </c>
    </row>
    <row r="1030" spans="1:17">
      <c r="A1030" s="4">
        <v>149</v>
      </c>
      <c r="B1030" s="4" t="s">
        <v>18</v>
      </c>
      <c r="C1030" s="4" t="s">
        <v>36</v>
      </c>
      <c r="D1030" s="4" t="s">
        <v>19</v>
      </c>
      <c r="F1030" s="4" t="s">
        <v>88</v>
      </c>
      <c r="G1030" s="4" t="s">
        <v>142</v>
      </c>
      <c r="H1030" s="6">
        <v>44991.39162037037</v>
      </c>
      <c r="I1030" s="4">
        <v>0</v>
      </c>
      <c r="J1030" s="4">
        <v>0</v>
      </c>
      <c r="K1030" s="4">
        <v>13094</v>
      </c>
      <c r="L1030" s="4">
        <v>13094</v>
      </c>
      <c r="M1030" s="4">
        <v>219608.43</v>
      </c>
      <c r="N1030" s="4">
        <v>1</v>
      </c>
      <c r="O1030" s="4" t="b">
        <v>1</v>
      </c>
      <c r="P1030" s="4" t="s">
        <v>20</v>
      </c>
      <c r="Q1030" s="4" t="str">
        <f>B1030&amp;A1030</f>
        <v>付款单149</v>
      </c>
    </row>
    <row r="1031" spans="1:17">
      <c r="A1031" s="4">
        <v>137</v>
      </c>
      <c r="B1031" s="4" t="s">
        <v>18</v>
      </c>
      <c r="C1031" s="4" t="s">
        <v>36</v>
      </c>
      <c r="D1031" s="4" t="s">
        <v>19</v>
      </c>
      <c r="F1031" s="4" t="s">
        <v>68</v>
      </c>
      <c r="G1031" s="4" t="s">
        <v>136</v>
      </c>
      <c r="H1031" s="6">
        <v>44991.392141203702</v>
      </c>
      <c r="I1031" s="4">
        <v>0</v>
      </c>
      <c r="J1031" s="4">
        <v>0</v>
      </c>
      <c r="K1031" s="4">
        <v>3200</v>
      </c>
      <c r="L1031" s="4">
        <v>3200</v>
      </c>
      <c r="M1031" s="4">
        <v>216408.43</v>
      </c>
      <c r="N1031" s="4">
        <v>1</v>
      </c>
      <c r="O1031" s="4" t="b">
        <v>1</v>
      </c>
      <c r="P1031" s="4" t="s">
        <v>20</v>
      </c>
      <c r="Q1031" s="4" t="str">
        <f>B1031&amp;A1031</f>
        <v>付款单137</v>
      </c>
    </row>
    <row r="1032" spans="1:17">
      <c r="A1032" s="4">
        <v>137</v>
      </c>
      <c r="B1032" s="4" t="s">
        <v>18</v>
      </c>
      <c r="C1032" s="4" t="s">
        <v>36</v>
      </c>
      <c r="D1032" s="4" t="s">
        <v>19</v>
      </c>
      <c r="F1032" s="4" t="s">
        <v>373</v>
      </c>
      <c r="G1032" s="4" t="s">
        <v>373</v>
      </c>
      <c r="H1032" s="6">
        <v>44991.392141203702</v>
      </c>
      <c r="I1032" s="4">
        <v>0</v>
      </c>
      <c r="J1032" s="4">
        <v>0</v>
      </c>
      <c r="K1032" s="4">
        <v>0</v>
      </c>
      <c r="L1032" s="4">
        <v>26</v>
      </c>
      <c r="M1032" s="4">
        <v>216382.43</v>
      </c>
      <c r="N1032" s="4">
        <v>1</v>
      </c>
      <c r="O1032" s="4">
        <v>0</v>
      </c>
      <c r="P1032" s="4" t="s">
        <v>1070</v>
      </c>
      <c r="Q1032" s="4" t="str">
        <f>B1032&amp;A1032</f>
        <v>付款单137</v>
      </c>
    </row>
    <row r="1033" spans="1:17">
      <c r="A1033" s="4">
        <v>111</v>
      </c>
      <c r="B1033" s="4" t="s">
        <v>18</v>
      </c>
      <c r="C1033" s="4" t="s">
        <v>36</v>
      </c>
      <c r="D1033" s="4" t="s">
        <v>19</v>
      </c>
      <c r="F1033" s="4" t="s">
        <v>68</v>
      </c>
      <c r="G1033" s="4" t="s">
        <v>118</v>
      </c>
      <c r="H1033" s="6">
        <v>44991.392430555563</v>
      </c>
      <c r="I1033" s="4">
        <v>0</v>
      </c>
      <c r="J1033" s="4">
        <v>0</v>
      </c>
      <c r="K1033" s="4">
        <v>2000</v>
      </c>
      <c r="L1033" s="4">
        <v>2000</v>
      </c>
      <c r="M1033" s="4">
        <v>214382.43</v>
      </c>
      <c r="N1033" s="4">
        <v>1</v>
      </c>
      <c r="O1033" s="4" t="b">
        <v>1</v>
      </c>
      <c r="P1033" s="4" t="s">
        <v>20</v>
      </c>
      <c r="Q1033" s="4" t="str">
        <f>B1033&amp;A1033</f>
        <v>付款单111</v>
      </c>
    </row>
    <row r="1034" spans="1:17">
      <c r="A1034" s="4">
        <v>24</v>
      </c>
      <c r="B1034" s="4" t="s">
        <v>18</v>
      </c>
      <c r="C1034" s="4" t="s">
        <v>36</v>
      </c>
      <c r="D1034" s="4" t="s">
        <v>19</v>
      </c>
      <c r="F1034" s="4" t="s">
        <v>34</v>
      </c>
      <c r="G1034" s="4" t="s">
        <v>35</v>
      </c>
      <c r="H1034" s="6">
        <v>44998.248460648138</v>
      </c>
      <c r="I1034" s="4">
        <v>0</v>
      </c>
      <c r="J1034" s="4">
        <v>0</v>
      </c>
      <c r="K1034" s="4">
        <v>1600</v>
      </c>
      <c r="L1034" s="4">
        <v>1600</v>
      </c>
      <c r="M1034" s="4">
        <v>212782.43</v>
      </c>
      <c r="N1034" s="4">
        <v>1</v>
      </c>
      <c r="O1034" s="4" t="b">
        <v>1</v>
      </c>
      <c r="P1034" s="4" t="s">
        <v>20</v>
      </c>
      <c r="Q1034" s="4" t="str">
        <f>B1034&amp;A1034</f>
        <v>付款单24</v>
      </c>
    </row>
    <row r="1035" spans="1:17">
      <c r="A1035" s="4">
        <v>22</v>
      </c>
      <c r="B1035" s="4" t="s">
        <v>18</v>
      </c>
      <c r="C1035" s="4" t="s">
        <v>36</v>
      </c>
      <c r="D1035" s="4" t="s">
        <v>19</v>
      </c>
      <c r="F1035" s="4" t="s">
        <v>34</v>
      </c>
      <c r="G1035" s="4" t="s">
        <v>35</v>
      </c>
      <c r="H1035" s="6">
        <v>44998.249328703707</v>
      </c>
      <c r="I1035" s="4">
        <v>0</v>
      </c>
      <c r="J1035" s="4">
        <v>0</v>
      </c>
      <c r="K1035" s="4">
        <v>1600</v>
      </c>
      <c r="L1035" s="4">
        <v>1600</v>
      </c>
      <c r="M1035" s="4">
        <v>211182.43</v>
      </c>
      <c r="N1035" s="4">
        <v>1</v>
      </c>
      <c r="O1035" s="4" t="b">
        <v>1</v>
      </c>
      <c r="P1035" s="4" t="s">
        <v>20</v>
      </c>
      <c r="Q1035" s="4" t="str">
        <f>B1035&amp;A1035</f>
        <v>付款单22</v>
      </c>
    </row>
    <row r="1036" spans="1:17">
      <c r="A1036" s="4">
        <v>32</v>
      </c>
      <c r="B1036" s="4" t="s">
        <v>18</v>
      </c>
      <c r="C1036" s="4" t="s">
        <v>36</v>
      </c>
      <c r="D1036" s="4" t="s">
        <v>19</v>
      </c>
      <c r="F1036" s="4" t="s">
        <v>34</v>
      </c>
      <c r="G1036" s="4" t="s">
        <v>42</v>
      </c>
      <c r="H1036" s="6">
        <v>44999.366493055553</v>
      </c>
      <c r="I1036" s="4">
        <v>0</v>
      </c>
      <c r="J1036" s="4">
        <v>0</v>
      </c>
      <c r="K1036" s="4">
        <v>800</v>
      </c>
      <c r="L1036" s="4">
        <v>800</v>
      </c>
      <c r="M1036" s="4">
        <v>210382.43</v>
      </c>
      <c r="N1036" s="4">
        <v>1</v>
      </c>
      <c r="O1036" s="4" t="b">
        <v>1</v>
      </c>
      <c r="P1036" s="4" t="s">
        <v>20</v>
      </c>
      <c r="Q1036" s="4" t="str">
        <f>B1036&amp;A1036</f>
        <v>付款单32</v>
      </c>
    </row>
    <row r="1037" spans="1:17">
      <c r="A1037" s="4">
        <v>72</v>
      </c>
      <c r="B1037" s="4" t="s">
        <v>18</v>
      </c>
      <c r="C1037" s="4" t="s">
        <v>36</v>
      </c>
      <c r="D1037" s="4" t="s">
        <v>19</v>
      </c>
      <c r="F1037" s="4" t="s">
        <v>74</v>
      </c>
      <c r="G1037" s="4" t="s">
        <v>80</v>
      </c>
      <c r="H1037" s="6">
        <v>45000.250844907408</v>
      </c>
      <c r="I1037" s="4">
        <v>0</v>
      </c>
      <c r="J1037" s="4">
        <v>0</v>
      </c>
      <c r="K1037" s="4">
        <v>500000</v>
      </c>
      <c r="L1037" s="4">
        <v>500000</v>
      </c>
      <c r="M1037" s="4">
        <v>-289617.57000000012</v>
      </c>
      <c r="N1037" s="4">
        <v>1</v>
      </c>
      <c r="O1037" s="4" t="b">
        <v>1</v>
      </c>
      <c r="P1037" s="4" t="s">
        <v>20</v>
      </c>
      <c r="Q1037" s="4" t="str">
        <f>B1037&amp;A1037</f>
        <v>付款单72</v>
      </c>
    </row>
    <row r="1038" spans="1:17">
      <c r="A1038" s="4">
        <v>86</v>
      </c>
      <c r="B1038" s="4" t="s">
        <v>26</v>
      </c>
      <c r="C1038" s="4" t="s">
        <v>36</v>
      </c>
      <c r="D1038" s="4" t="s">
        <v>19</v>
      </c>
      <c r="F1038" s="4" t="s">
        <v>50</v>
      </c>
      <c r="G1038" s="4" t="s">
        <v>104</v>
      </c>
      <c r="H1038" s="6">
        <v>45000.349606481483</v>
      </c>
      <c r="I1038" s="4">
        <v>28000</v>
      </c>
      <c r="J1038" s="4">
        <v>28000</v>
      </c>
      <c r="K1038" s="4">
        <v>0</v>
      </c>
      <c r="L1038" s="4">
        <v>0</v>
      </c>
      <c r="M1038" s="4">
        <v>-261617.57000000009</v>
      </c>
      <c r="N1038" s="4">
        <v>1</v>
      </c>
      <c r="O1038" s="4" t="b">
        <v>1</v>
      </c>
      <c r="P1038" s="4" t="s">
        <v>20</v>
      </c>
      <c r="Q1038" s="4" t="str">
        <f>B1038&amp;A1038</f>
        <v>收款单86</v>
      </c>
    </row>
    <row r="1039" spans="1:17">
      <c r="A1039" s="4">
        <v>109</v>
      </c>
      <c r="B1039" s="4" t="s">
        <v>26</v>
      </c>
      <c r="C1039" s="4" t="s">
        <v>36</v>
      </c>
      <c r="D1039" s="4" t="s">
        <v>19</v>
      </c>
      <c r="F1039" s="4" t="s">
        <v>50</v>
      </c>
      <c r="G1039" s="4" t="s">
        <v>117</v>
      </c>
      <c r="H1039" s="6">
        <v>45000.394861111112</v>
      </c>
      <c r="I1039" s="4">
        <v>61744.94</v>
      </c>
      <c r="J1039" s="4">
        <v>61744.94</v>
      </c>
      <c r="K1039" s="4">
        <v>0</v>
      </c>
      <c r="L1039" s="4">
        <v>0</v>
      </c>
      <c r="M1039" s="4">
        <v>-199872.63000000009</v>
      </c>
      <c r="N1039" s="4">
        <v>1</v>
      </c>
      <c r="O1039" s="4" t="b">
        <v>1</v>
      </c>
      <c r="P1039" s="4" t="s">
        <v>20</v>
      </c>
      <c r="Q1039" s="4" t="str">
        <f>B1039&amp;A1039</f>
        <v>收款单109</v>
      </c>
    </row>
    <row r="1040" spans="1:17">
      <c r="A1040" s="4">
        <v>47</v>
      </c>
      <c r="B1040" s="4" t="s">
        <v>18</v>
      </c>
      <c r="C1040" s="4" t="s">
        <v>36</v>
      </c>
      <c r="D1040" s="4" t="s">
        <v>19</v>
      </c>
      <c r="F1040" s="4" t="s">
        <v>54</v>
      </c>
      <c r="G1040" s="4" t="s">
        <v>55</v>
      </c>
      <c r="H1040" s="6">
        <v>45002.282152777778</v>
      </c>
      <c r="I1040" s="4">
        <v>0</v>
      </c>
      <c r="J1040" s="4">
        <v>0</v>
      </c>
      <c r="K1040" s="4">
        <v>35625.96</v>
      </c>
      <c r="L1040" s="4">
        <v>35625.96</v>
      </c>
      <c r="M1040" s="4">
        <v>-235498.59000000011</v>
      </c>
      <c r="N1040" s="4">
        <v>1</v>
      </c>
      <c r="O1040" s="4" t="b">
        <v>1</v>
      </c>
      <c r="P1040" s="4" t="s">
        <v>20</v>
      </c>
      <c r="Q1040" s="4" t="str">
        <f>B1040&amp;A1040</f>
        <v>付款单47</v>
      </c>
    </row>
    <row r="1041" spans="1:17">
      <c r="A1041" s="4">
        <v>47</v>
      </c>
      <c r="B1041" s="4" t="s">
        <v>18</v>
      </c>
      <c r="C1041" s="4" t="s">
        <v>36</v>
      </c>
      <c r="D1041" s="4" t="s">
        <v>19</v>
      </c>
      <c r="F1041" s="4" t="s">
        <v>54</v>
      </c>
      <c r="G1041" s="4" t="s">
        <v>56</v>
      </c>
      <c r="H1041" s="6">
        <v>45002.282152777778</v>
      </c>
      <c r="I1041" s="4">
        <v>0</v>
      </c>
      <c r="J1041" s="4">
        <v>0</v>
      </c>
      <c r="K1041" s="4">
        <v>4000</v>
      </c>
      <c r="L1041" s="4">
        <v>4000</v>
      </c>
      <c r="M1041" s="4">
        <v>-239498.59000000011</v>
      </c>
      <c r="N1041" s="4">
        <v>1</v>
      </c>
      <c r="O1041" s="4" t="b">
        <v>1</v>
      </c>
      <c r="P1041" s="4" t="s">
        <v>20</v>
      </c>
      <c r="Q1041" s="4" t="str">
        <f>B1041&amp;A1041</f>
        <v>付款单47</v>
      </c>
    </row>
    <row r="1042" spans="1:17">
      <c r="A1042" s="4">
        <v>45</v>
      </c>
      <c r="B1042" s="4" t="s">
        <v>18</v>
      </c>
      <c r="C1042" s="4" t="s">
        <v>36</v>
      </c>
      <c r="D1042" s="4" t="s">
        <v>19</v>
      </c>
      <c r="F1042" s="4" t="s">
        <v>54</v>
      </c>
      <c r="G1042" s="4" t="s">
        <v>55</v>
      </c>
      <c r="H1042" s="6">
        <v>45002.282858796287</v>
      </c>
      <c r="I1042" s="4">
        <v>0</v>
      </c>
      <c r="J1042" s="4">
        <v>0</v>
      </c>
      <c r="K1042" s="4">
        <v>35625.96</v>
      </c>
      <c r="L1042" s="4">
        <v>35625.96</v>
      </c>
      <c r="M1042" s="4">
        <v>-275124.55</v>
      </c>
      <c r="N1042" s="4">
        <v>1</v>
      </c>
      <c r="O1042" s="4" t="b">
        <v>1</v>
      </c>
      <c r="P1042" s="4" t="s">
        <v>20</v>
      </c>
      <c r="Q1042" s="4" t="str">
        <f>B1042&amp;A1042</f>
        <v>付款单45</v>
      </c>
    </row>
    <row r="1043" spans="1:17">
      <c r="A1043" s="4">
        <v>45</v>
      </c>
      <c r="B1043" s="4" t="s">
        <v>18</v>
      </c>
      <c r="C1043" s="4" t="s">
        <v>36</v>
      </c>
      <c r="D1043" s="4" t="s">
        <v>19</v>
      </c>
      <c r="F1043" s="4" t="s">
        <v>54</v>
      </c>
      <c r="G1043" s="4" t="s">
        <v>56</v>
      </c>
      <c r="H1043" s="6">
        <v>45002.282858796287</v>
      </c>
      <c r="I1043" s="4">
        <v>0</v>
      </c>
      <c r="J1043" s="4">
        <v>0</v>
      </c>
      <c r="K1043" s="4">
        <v>4000</v>
      </c>
      <c r="L1043" s="4">
        <v>4000</v>
      </c>
      <c r="M1043" s="4">
        <v>-279124.55</v>
      </c>
      <c r="N1043" s="4">
        <v>1</v>
      </c>
      <c r="O1043" s="4" t="b">
        <v>1</v>
      </c>
      <c r="P1043" s="4" t="s">
        <v>20</v>
      </c>
      <c r="Q1043" s="4" t="str">
        <f>B1043&amp;A1043</f>
        <v>付款单45</v>
      </c>
    </row>
    <row r="1044" spans="1:17">
      <c r="A1044" s="4">
        <v>160</v>
      </c>
      <c r="B1044" s="4" t="s">
        <v>26</v>
      </c>
      <c r="C1044" s="4" t="s">
        <v>36</v>
      </c>
      <c r="D1044" s="4" t="s">
        <v>19</v>
      </c>
      <c r="F1044" s="4" t="s">
        <v>149</v>
      </c>
      <c r="G1044" s="4" t="s">
        <v>150</v>
      </c>
      <c r="H1044" s="6">
        <v>45002.307071759264</v>
      </c>
      <c r="I1044" s="4">
        <v>253189.35</v>
      </c>
      <c r="J1044" s="4">
        <v>253189.35</v>
      </c>
      <c r="K1044" s="4">
        <v>0</v>
      </c>
      <c r="L1044" s="4">
        <v>0</v>
      </c>
      <c r="M1044" s="4">
        <v>-25935.200000000041</v>
      </c>
      <c r="N1044" s="4">
        <v>1</v>
      </c>
      <c r="O1044" s="4" t="b">
        <v>1</v>
      </c>
      <c r="P1044" s="4" t="s">
        <v>20</v>
      </c>
      <c r="Q1044" s="4" t="str">
        <f>B1044&amp;A1044</f>
        <v>收款单160</v>
      </c>
    </row>
    <row r="1045" spans="1:17">
      <c r="A1045" s="4">
        <v>160</v>
      </c>
      <c r="B1045" s="4" t="s">
        <v>26</v>
      </c>
      <c r="C1045" s="4" t="s">
        <v>36</v>
      </c>
      <c r="D1045" s="4" t="s">
        <v>19</v>
      </c>
      <c r="F1045" s="4" t="s">
        <v>149</v>
      </c>
      <c r="G1045" s="4" t="s">
        <v>151</v>
      </c>
      <c r="H1045" s="6">
        <v>45002.307071759264</v>
      </c>
      <c r="I1045" s="4">
        <v>55407.82</v>
      </c>
      <c r="J1045" s="4">
        <v>55407.82</v>
      </c>
      <c r="K1045" s="4">
        <v>0</v>
      </c>
      <c r="L1045" s="4">
        <v>0</v>
      </c>
      <c r="M1045" s="4">
        <v>29472.619999999959</v>
      </c>
      <c r="N1045" s="4">
        <v>1</v>
      </c>
      <c r="O1045" s="4" t="b">
        <v>1</v>
      </c>
      <c r="P1045" s="4" t="s">
        <v>20</v>
      </c>
      <c r="Q1045" s="4" t="str">
        <f>B1045&amp;A1045</f>
        <v>收款单160</v>
      </c>
    </row>
    <row r="1046" spans="1:17">
      <c r="A1046" s="4">
        <v>160</v>
      </c>
      <c r="B1046" s="4" t="s">
        <v>26</v>
      </c>
      <c r="C1046" s="4" t="s">
        <v>36</v>
      </c>
      <c r="D1046" s="4" t="s">
        <v>19</v>
      </c>
      <c r="F1046" s="4" t="s">
        <v>149</v>
      </c>
      <c r="G1046" s="4" t="s">
        <v>152</v>
      </c>
      <c r="H1046" s="6">
        <v>45002.307071759264</v>
      </c>
      <c r="I1046" s="4">
        <v>54556</v>
      </c>
      <c r="J1046" s="4">
        <v>54556</v>
      </c>
      <c r="K1046" s="4">
        <v>0</v>
      </c>
      <c r="L1046" s="4">
        <v>0</v>
      </c>
      <c r="M1046" s="4">
        <v>84028.619999999966</v>
      </c>
      <c r="N1046" s="4">
        <v>1</v>
      </c>
      <c r="O1046" s="4" t="b">
        <v>1</v>
      </c>
      <c r="P1046" s="4" t="s">
        <v>20</v>
      </c>
      <c r="Q1046" s="4" t="str">
        <f>B1046&amp;A1046</f>
        <v>收款单160</v>
      </c>
    </row>
    <row r="1047" spans="1:17">
      <c r="A1047" s="4">
        <v>160</v>
      </c>
      <c r="B1047" s="4" t="s">
        <v>26</v>
      </c>
      <c r="C1047" s="4" t="s">
        <v>36</v>
      </c>
      <c r="D1047" s="4" t="s">
        <v>19</v>
      </c>
      <c r="F1047" s="4" t="s">
        <v>149</v>
      </c>
      <c r="G1047" s="4" t="s">
        <v>153</v>
      </c>
      <c r="H1047" s="6">
        <v>45002.307071759264</v>
      </c>
      <c r="I1047" s="4">
        <v>17514.7</v>
      </c>
      <c r="J1047" s="4">
        <v>17514.7</v>
      </c>
      <c r="K1047" s="4">
        <v>0</v>
      </c>
      <c r="L1047" s="4">
        <v>0</v>
      </c>
      <c r="M1047" s="4">
        <v>101543.32</v>
      </c>
      <c r="N1047" s="4">
        <v>1</v>
      </c>
      <c r="O1047" s="4" t="b">
        <v>1</v>
      </c>
      <c r="P1047" s="4" t="s">
        <v>20</v>
      </c>
      <c r="Q1047" s="4" t="str">
        <f>B1047&amp;A1047</f>
        <v>收款单160</v>
      </c>
    </row>
    <row r="1048" spans="1:17">
      <c r="A1048" s="4">
        <v>160</v>
      </c>
      <c r="B1048" s="4" t="s">
        <v>26</v>
      </c>
      <c r="C1048" s="4" t="s">
        <v>36</v>
      </c>
      <c r="D1048" s="4" t="s">
        <v>19</v>
      </c>
      <c r="F1048" s="4" t="s">
        <v>149</v>
      </c>
      <c r="G1048" s="4" t="s">
        <v>154</v>
      </c>
      <c r="H1048" s="6">
        <v>45002.307071759264</v>
      </c>
      <c r="I1048" s="4">
        <v>60912.6</v>
      </c>
      <c r="J1048" s="4">
        <v>60912.6</v>
      </c>
      <c r="K1048" s="4">
        <v>0</v>
      </c>
      <c r="L1048" s="4">
        <v>0</v>
      </c>
      <c r="M1048" s="4">
        <v>162455.92000000001</v>
      </c>
      <c r="N1048" s="4">
        <v>1</v>
      </c>
      <c r="O1048" s="4" t="b">
        <v>1</v>
      </c>
      <c r="P1048" s="4" t="s">
        <v>20</v>
      </c>
      <c r="Q1048" s="4" t="str">
        <f>B1048&amp;A1048</f>
        <v>收款单160</v>
      </c>
    </row>
    <row r="1049" spans="1:17">
      <c r="A1049" s="4">
        <v>160</v>
      </c>
      <c r="B1049" s="4" t="s">
        <v>26</v>
      </c>
      <c r="C1049" s="4" t="s">
        <v>36</v>
      </c>
      <c r="D1049" s="4" t="s">
        <v>19</v>
      </c>
      <c r="F1049" s="4" t="s">
        <v>149</v>
      </c>
      <c r="G1049" s="4" t="s">
        <v>155</v>
      </c>
      <c r="H1049" s="6">
        <v>45002.307071759264</v>
      </c>
      <c r="I1049" s="4">
        <v>7816.75</v>
      </c>
      <c r="J1049" s="4">
        <v>7816.75</v>
      </c>
      <c r="K1049" s="4">
        <v>0</v>
      </c>
      <c r="L1049" s="4">
        <v>0</v>
      </c>
      <c r="M1049" s="4">
        <v>170272.67</v>
      </c>
      <c r="N1049" s="4">
        <v>1</v>
      </c>
      <c r="O1049" s="4" t="b">
        <v>1</v>
      </c>
      <c r="P1049" s="4" t="s">
        <v>20</v>
      </c>
      <c r="Q1049" s="4" t="str">
        <f>B1049&amp;A1049</f>
        <v>收款单160</v>
      </c>
    </row>
    <row r="1050" spans="1:17">
      <c r="A1050" s="4">
        <v>160</v>
      </c>
      <c r="B1050" s="4" t="s">
        <v>26</v>
      </c>
      <c r="C1050" s="4" t="s">
        <v>36</v>
      </c>
      <c r="D1050" s="4" t="s">
        <v>19</v>
      </c>
      <c r="F1050" s="4" t="s">
        <v>149</v>
      </c>
      <c r="G1050" s="4" t="s">
        <v>156</v>
      </c>
      <c r="H1050" s="6">
        <v>45002.307071759264</v>
      </c>
      <c r="I1050" s="4">
        <v>868.17</v>
      </c>
      <c r="J1050" s="4">
        <v>868.17</v>
      </c>
      <c r="K1050" s="4">
        <v>0</v>
      </c>
      <c r="L1050" s="4">
        <v>0</v>
      </c>
      <c r="M1050" s="4">
        <v>171140.84</v>
      </c>
      <c r="N1050" s="4">
        <v>1</v>
      </c>
      <c r="O1050" s="4" t="b">
        <v>1</v>
      </c>
      <c r="P1050" s="4" t="s">
        <v>20</v>
      </c>
      <c r="Q1050" s="4" t="str">
        <f>B1050&amp;A1050</f>
        <v>收款单160</v>
      </c>
    </row>
    <row r="1051" spans="1:17">
      <c r="A1051" s="4">
        <v>160</v>
      </c>
      <c r="B1051" s="4" t="s">
        <v>26</v>
      </c>
      <c r="C1051" s="4" t="s">
        <v>36</v>
      </c>
      <c r="D1051" s="4" t="s">
        <v>19</v>
      </c>
      <c r="F1051" s="4" t="s">
        <v>149</v>
      </c>
      <c r="G1051" s="4" t="s">
        <v>157</v>
      </c>
      <c r="H1051" s="6">
        <v>45002.307071759264</v>
      </c>
      <c r="I1051" s="4">
        <v>38996.870000000003</v>
      </c>
      <c r="J1051" s="4">
        <v>38996.870000000003</v>
      </c>
      <c r="K1051" s="4">
        <v>0</v>
      </c>
      <c r="L1051" s="4">
        <v>0</v>
      </c>
      <c r="M1051" s="4">
        <v>210137.71</v>
      </c>
      <c r="N1051" s="4">
        <v>1</v>
      </c>
      <c r="O1051" s="4" t="b">
        <v>1</v>
      </c>
      <c r="P1051" s="4" t="s">
        <v>20</v>
      </c>
      <c r="Q1051" s="4" t="str">
        <f>B1051&amp;A1051</f>
        <v>收款单160</v>
      </c>
    </row>
    <row r="1052" spans="1:17">
      <c r="A1052" s="4">
        <v>160</v>
      </c>
      <c r="B1052" s="4" t="s">
        <v>26</v>
      </c>
      <c r="C1052" s="4" t="s">
        <v>36</v>
      </c>
      <c r="D1052" s="4" t="s">
        <v>19</v>
      </c>
      <c r="F1052" s="4" t="s">
        <v>149</v>
      </c>
      <c r="G1052" s="4" t="s">
        <v>158</v>
      </c>
      <c r="H1052" s="6">
        <v>45002.307071759264</v>
      </c>
      <c r="I1052" s="4">
        <v>112612.13</v>
      </c>
      <c r="J1052" s="4">
        <v>112612.13</v>
      </c>
      <c r="K1052" s="4">
        <v>0</v>
      </c>
      <c r="L1052" s="4">
        <v>0</v>
      </c>
      <c r="M1052" s="4">
        <v>322749.84000000003</v>
      </c>
      <c r="N1052" s="4">
        <v>1</v>
      </c>
      <c r="O1052" s="4" t="b">
        <v>1</v>
      </c>
      <c r="P1052" s="4" t="s">
        <v>20</v>
      </c>
      <c r="Q1052" s="4" t="str">
        <f>B1052&amp;A1052</f>
        <v>收款单160</v>
      </c>
    </row>
    <row r="1053" spans="1:17">
      <c r="A1053" s="4">
        <v>160</v>
      </c>
      <c r="B1053" s="4" t="s">
        <v>26</v>
      </c>
      <c r="C1053" s="4" t="s">
        <v>36</v>
      </c>
      <c r="D1053" s="4" t="s">
        <v>19</v>
      </c>
      <c r="F1053" s="4" t="s">
        <v>149</v>
      </c>
      <c r="G1053" s="4" t="s">
        <v>159</v>
      </c>
      <c r="H1053" s="6">
        <v>45002.307071759264</v>
      </c>
      <c r="I1053" s="4">
        <v>7243.95</v>
      </c>
      <c r="J1053" s="4">
        <v>7243.95</v>
      </c>
      <c r="K1053" s="4">
        <v>0</v>
      </c>
      <c r="L1053" s="4">
        <v>0</v>
      </c>
      <c r="M1053" s="4">
        <v>329993.78999999998</v>
      </c>
      <c r="N1053" s="4">
        <v>1</v>
      </c>
      <c r="O1053" s="4" t="b">
        <v>1</v>
      </c>
      <c r="P1053" s="4" t="s">
        <v>20</v>
      </c>
      <c r="Q1053" s="4" t="str">
        <f>B1053&amp;A1053</f>
        <v>收款单160</v>
      </c>
    </row>
    <row r="1054" spans="1:17">
      <c r="A1054" s="4">
        <v>168</v>
      </c>
      <c r="B1054" s="4" t="s">
        <v>18</v>
      </c>
      <c r="C1054" s="4" t="s">
        <v>36</v>
      </c>
      <c r="D1054" s="4" t="s">
        <v>19</v>
      </c>
      <c r="F1054" s="4" t="s">
        <v>86</v>
      </c>
      <c r="G1054" s="4" t="s">
        <v>163</v>
      </c>
      <c r="H1054" s="6">
        <v>45002.349594907413</v>
      </c>
      <c r="I1054" s="4">
        <v>0</v>
      </c>
      <c r="J1054" s="4">
        <v>0</v>
      </c>
      <c r="K1054" s="4">
        <v>15208.31</v>
      </c>
      <c r="L1054" s="4">
        <v>15208.31</v>
      </c>
      <c r="M1054" s="4">
        <v>314785.48</v>
      </c>
      <c r="N1054" s="4">
        <v>1</v>
      </c>
      <c r="O1054" s="4" t="b">
        <v>1</v>
      </c>
      <c r="P1054" s="4" t="s">
        <v>20</v>
      </c>
      <c r="Q1054" s="4" t="str">
        <f>B1054&amp;A1054</f>
        <v>付款单168</v>
      </c>
    </row>
    <row r="1055" spans="1:17">
      <c r="A1055" s="4">
        <v>166</v>
      </c>
      <c r="B1055" s="4" t="s">
        <v>18</v>
      </c>
      <c r="C1055" s="4" t="s">
        <v>36</v>
      </c>
      <c r="D1055" s="4" t="s">
        <v>19</v>
      </c>
      <c r="F1055" s="4" t="s">
        <v>86</v>
      </c>
      <c r="G1055" s="4" t="s">
        <v>162</v>
      </c>
      <c r="H1055" s="6">
        <v>45002.350046296298</v>
      </c>
      <c r="I1055" s="4">
        <v>0</v>
      </c>
      <c r="J1055" s="4">
        <v>0</v>
      </c>
      <c r="K1055" s="4">
        <v>9471.9699999999993</v>
      </c>
      <c r="L1055" s="4">
        <v>9471.9699999999993</v>
      </c>
      <c r="M1055" s="4">
        <v>305313.51</v>
      </c>
      <c r="N1055" s="4">
        <v>1</v>
      </c>
      <c r="O1055" s="4" t="b">
        <v>1</v>
      </c>
      <c r="P1055" s="4" t="s">
        <v>20</v>
      </c>
      <c r="Q1055" s="4" t="str">
        <f>B1055&amp;A1055</f>
        <v>付款单166</v>
      </c>
    </row>
    <row r="1056" spans="1:17">
      <c r="A1056" s="4">
        <v>164</v>
      </c>
      <c r="B1056" s="4" t="s">
        <v>18</v>
      </c>
      <c r="C1056" s="4" t="s">
        <v>36</v>
      </c>
      <c r="D1056" s="4" t="s">
        <v>19</v>
      </c>
      <c r="F1056" s="4" t="s">
        <v>86</v>
      </c>
      <c r="G1056" s="4" t="s">
        <v>161</v>
      </c>
      <c r="H1056" s="6">
        <v>45002.350451388891</v>
      </c>
      <c r="I1056" s="4">
        <v>0</v>
      </c>
      <c r="J1056" s="4">
        <v>0</v>
      </c>
      <c r="K1056" s="4">
        <v>3603.11</v>
      </c>
      <c r="L1056" s="4">
        <v>3603.11</v>
      </c>
      <c r="M1056" s="4">
        <v>301710.40000000002</v>
      </c>
      <c r="N1056" s="4">
        <v>1</v>
      </c>
      <c r="O1056" s="4" t="b">
        <v>1</v>
      </c>
      <c r="P1056" s="4" t="s">
        <v>20</v>
      </c>
      <c r="Q1056" s="4" t="str">
        <f>B1056&amp;A1056</f>
        <v>付款单164</v>
      </c>
    </row>
    <row r="1057" spans="1:17">
      <c r="A1057" s="4">
        <v>162</v>
      </c>
      <c r="B1057" s="4" t="s">
        <v>18</v>
      </c>
      <c r="C1057" s="4" t="s">
        <v>36</v>
      </c>
      <c r="D1057" s="4" t="s">
        <v>19</v>
      </c>
      <c r="F1057" s="4" t="s">
        <v>86</v>
      </c>
      <c r="G1057" s="4" t="s">
        <v>160</v>
      </c>
      <c r="H1057" s="6">
        <v>45002.350925925923</v>
      </c>
      <c r="I1057" s="4">
        <v>0</v>
      </c>
      <c r="J1057" s="4">
        <v>0</v>
      </c>
      <c r="K1057" s="4">
        <v>24190.080000000002</v>
      </c>
      <c r="L1057" s="4">
        <v>24190.080000000002</v>
      </c>
      <c r="M1057" s="4">
        <v>277520.32</v>
      </c>
      <c r="N1057" s="4">
        <v>1</v>
      </c>
      <c r="O1057" s="4" t="b">
        <v>1</v>
      </c>
      <c r="P1057" s="4" t="s">
        <v>20</v>
      </c>
      <c r="Q1057" s="4" t="str">
        <f>B1057&amp;A1057</f>
        <v>付款单162</v>
      </c>
    </row>
    <row r="1058" spans="1:17">
      <c r="A1058" s="4">
        <v>303</v>
      </c>
      <c r="B1058" s="4" t="s">
        <v>18</v>
      </c>
      <c r="C1058" s="4" t="s">
        <v>36</v>
      </c>
      <c r="D1058" s="4" t="s">
        <v>19</v>
      </c>
      <c r="F1058" s="4" t="s">
        <v>43</v>
      </c>
      <c r="G1058" s="4" t="s">
        <v>247</v>
      </c>
      <c r="H1058" s="6">
        <v>45006.349444444437</v>
      </c>
      <c r="I1058" s="4">
        <v>0</v>
      </c>
      <c r="J1058" s="4">
        <v>0</v>
      </c>
      <c r="K1058" s="4">
        <v>382</v>
      </c>
      <c r="L1058" s="4">
        <v>382</v>
      </c>
      <c r="M1058" s="4">
        <v>277138.32</v>
      </c>
      <c r="N1058" s="4">
        <v>1</v>
      </c>
      <c r="O1058" s="4" t="b">
        <v>1</v>
      </c>
      <c r="P1058" s="4" t="s">
        <v>20</v>
      </c>
      <c r="Q1058" s="4" t="str">
        <f>B1058&amp;A1058</f>
        <v>付款单303</v>
      </c>
    </row>
    <row r="1059" spans="1:17">
      <c r="A1059" s="4">
        <v>182</v>
      </c>
      <c r="B1059" s="4" t="s">
        <v>18</v>
      </c>
      <c r="C1059" s="4" t="s">
        <v>36</v>
      </c>
      <c r="D1059" s="4" t="s">
        <v>19</v>
      </c>
      <c r="F1059" s="4" t="s">
        <v>34</v>
      </c>
      <c r="G1059" s="4" t="s">
        <v>190</v>
      </c>
      <c r="H1059" s="6">
        <v>45008.092488425929</v>
      </c>
      <c r="I1059" s="4">
        <v>0</v>
      </c>
      <c r="J1059" s="4">
        <v>0</v>
      </c>
      <c r="K1059" s="4">
        <v>200</v>
      </c>
      <c r="L1059" s="4">
        <v>200</v>
      </c>
      <c r="M1059" s="4">
        <v>276938.32</v>
      </c>
      <c r="N1059" s="4">
        <v>1</v>
      </c>
      <c r="O1059" s="4" t="b">
        <v>1</v>
      </c>
      <c r="P1059" s="4" t="s">
        <v>20</v>
      </c>
      <c r="Q1059" s="4" t="str">
        <f>B1059&amp;A1059</f>
        <v>付款单182</v>
      </c>
    </row>
    <row r="1060" spans="1:17">
      <c r="A1060" s="4">
        <v>269</v>
      </c>
      <c r="B1060" s="4" t="s">
        <v>18</v>
      </c>
      <c r="C1060" s="4" t="s">
        <v>36</v>
      </c>
      <c r="D1060" s="4" t="s">
        <v>19</v>
      </c>
      <c r="F1060" s="4" t="s">
        <v>74</v>
      </c>
      <c r="G1060" s="4" t="s">
        <v>233</v>
      </c>
      <c r="H1060" s="6">
        <v>45008.320763888893</v>
      </c>
      <c r="I1060" s="4">
        <v>0</v>
      </c>
      <c r="J1060" s="4">
        <v>0</v>
      </c>
      <c r="K1060" s="4">
        <v>111600</v>
      </c>
      <c r="L1060" s="4">
        <v>111600</v>
      </c>
      <c r="M1060" s="4">
        <v>165338.32</v>
      </c>
      <c r="N1060" s="4">
        <v>1</v>
      </c>
      <c r="O1060" s="4" t="b">
        <v>1</v>
      </c>
      <c r="P1060" s="4" t="s">
        <v>20</v>
      </c>
      <c r="Q1060" s="4" t="str">
        <f>B1060&amp;A1060</f>
        <v>付款单269</v>
      </c>
    </row>
    <row r="1061" spans="1:17">
      <c r="A1061" s="4">
        <v>350</v>
      </c>
      <c r="B1061" s="4" t="s">
        <v>18</v>
      </c>
      <c r="C1061" s="4" t="s">
        <v>36</v>
      </c>
      <c r="D1061" s="4" t="s">
        <v>19</v>
      </c>
      <c r="F1061" s="4" t="s">
        <v>34</v>
      </c>
      <c r="G1061" s="4" t="s">
        <v>269</v>
      </c>
      <c r="H1061" s="6">
        <v>45008.342974537038</v>
      </c>
      <c r="I1061" s="4">
        <v>0</v>
      </c>
      <c r="J1061" s="4">
        <v>0</v>
      </c>
      <c r="K1061" s="4">
        <v>200</v>
      </c>
      <c r="L1061" s="4">
        <v>200</v>
      </c>
      <c r="M1061" s="4">
        <v>165138.32</v>
      </c>
      <c r="N1061" s="4">
        <v>1</v>
      </c>
      <c r="O1061" s="4" t="b">
        <v>1</v>
      </c>
      <c r="P1061" s="4" t="s">
        <v>20</v>
      </c>
      <c r="Q1061" s="4" t="str">
        <f>B1061&amp;A1061</f>
        <v>付款单350</v>
      </c>
    </row>
    <row r="1062" spans="1:17">
      <c r="A1062" s="4">
        <v>222</v>
      </c>
      <c r="B1062" s="4" t="s">
        <v>18</v>
      </c>
      <c r="C1062" s="4" t="s">
        <v>36</v>
      </c>
      <c r="D1062" s="4" t="s">
        <v>19</v>
      </c>
      <c r="F1062" s="4" t="s">
        <v>110</v>
      </c>
      <c r="G1062" s="4" t="s">
        <v>206</v>
      </c>
      <c r="H1062" s="6">
        <v>45009.125972222217</v>
      </c>
      <c r="I1062" s="4">
        <v>0</v>
      </c>
      <c r="J1062" s="4">
        <v>0</v>
      </c>
      <c r="K1062" s="4">
        <v>93223.33</v>
      </c>
      <c r="L1062" s="4">
        <v>93223.33</v>
      </c>
      <c r="M1062" s="4">
        <v>71914.990000000005</v>
      </c>
      <c r="N1062" s="4">
        <v>1</v>
      </c>
      <c r="O1062" s="4" t="b">
        <v>1</v>
      </c>
      <c r="P1062" s="4" t="s">
        <v>20</v>
      </c>
      <c r="Q1062" s="4" t="str">
        <f>B1062&amp;A1062</f>
        <v>付款单222</v>
      </c>
    </row>
    <row r="1063" spans="1:17">
      <c r="A1063" s="4">
        <v>222</v>
      </c>
      <c r="B1063" s="4" t="s">
        <v>18</v>
      </c>
      <c r="C1063" s="4" t="s">
        <v>36</v>
      </c>
      <c r="D1063" s="4" t="s">
        <v>19</v>
      </c>
      <c r="F1063" s="4" t="s">
        <v>67</v>
      </c>
      <c r="G1063" s="4" t="s">
        <v>211</v>
      </c>
      <c r="H1063" s="6">
        <v>45009.125972222217</v>
      </c>
      <c r="I1063" s="4">
        <v>0</v>
      </c>
      <c r="J1063" s="4">
        <v>0</v>
      </c>
      <c r="K1063" s="4">
        <v>51</v>
      </c>
      <c r="L1063" s="4">
        <v>51</v>
      </c>
      <c r="M1063" s="4">
        <v>71863.990000000005</v>
      </c>
      <c r="N1063" s="4">
        <v>1</v>
      </c>
      <c r="O1063" s="4" t="b">
        <v>1</v>
      </c>
      <c r="P1063" s="4" t="s">
        <v>20</v>
      </c>
      <c r="Q1063" s="4" t="str">
        <f>B1063&amp;A1063</f>
        <v>付款单222</v>
      </c>
    </row>
    <row r="1064" spans="1:17">
      <c r="A1064" s="4">
        <v>211</v>
      </c>
      <c r="B1064" s="4" t="s">
        <v>18</v>
      </c>
      <c r="C1064" s="4" t="s">
        <v>36</v>
      </c>
      <c r="D1064" s="4" t="s">
        <v>19</v>
      </c>
      <c r="F1064" s="4" t="s">
        <v>110</v>
      </c>
      <c r="G1064" s="4" t="s">
        <v>206</v>
      </c>
      <c r="H1064" s="6">
        <v>45009.126643518517</v>
      </c>
      <c r="I1064" s="4">
        <v>0</v>
      </c>
      <c r="J1064" s="4">
        <v>0</v>
      </c>
      <c r="K1064" s="4">
        <v>93223.33</v>
      </c>
      <c r="L1064" s="4">
        <v>93223.33</v>
      </c>
      <c r="M1064" s="4">
        <v>-21359.34</v>
      </c>
      <c r="N1064" s="4">
        <v>1</v>
      </c>
      <c r="O1064" s="4" t="b">
        <v>1</v>
      </c>
      <c r="P1064" s="4" t="s">
        <v>20</v>
      </c>
      <c r="Q1064" s="4" t="str">
        <f>B1064&amp;A1064</f>
        <v>付款单211</v>
      </c>
    </row>
    <row r="1065" spans="1:17">
      <c r="A1065" s="4">
        <v>424</v>
      </c>
      <c r="B1065" s="4" t="s">
        <v>26</v>
      </c>
      <c r="C1065" s="4" t="s">
        <v>36</v>
      </c>
      <c r="D1065" s="4" t="s">
        <v>19</v>
      </c>
      <c r="F1065" s="4" t="s">
        <v>50</v>
      </c>
      <c r="G1065" s="4" t="s">
        <v>308</v>
      </c>
      <c r="H1065" s="6">
        <v>45009.158333333333</v>
      </c>
      <c r="I1065" s="4">
        <v>11434.31</v>
      </c>
      <c r="J1065" s="4">
        <v>11434.31</v>
      </c>
      <c r="K1065" s="4">
        <v>0</v>
      </c>
      <c r="L1065" s="4">
        <v>0</v>
      </c>
      <c r="M1065" s="4">
        <v>-9925.029999999997</v>
      </c>
      <c r="N1065" s="4">
        <v>1</v>
      </c>
      <c r="O1065" s="4" t="b">
        <v>1</v>
      </c>
      <c r="P1065" s="4" t="s">
        <v>20</v>
      </c>
      <c r="Q1065" s="4" t="str">
        <f>B1065&amp;A1065</f>
        <v>收款单424</v>
      </c>
    </row>
    <row r="1066" spans="1:17">
      <c r="A1066" s="4">
        <v>413</v>
      </c>
      <c r="B1066" s="4" t="s">
        <v>26</v>
      </c>
      <c r="C1066" s="4" t="s">
        <v>36</v>
      </c>
      <c r="D1066" s="4" t="s">
        <v>19</v>
      </c>
      <c r="F1066" s="4" t="s">
        <v>50</v>
      </c>
      <c r="G1066" s="4" t="s">
        <v>303</v>
      </c>
      <c r="H1066" s="6">
        <v>45009.159618055557</v>
      </c>
      <c r="I1066" s="4">
        <v>34337.949999999997</v>
      </c>
      <c r="J1066" s="4">
        <v>34337.949999999997</v>
      </c>
      <c r="K1066" s="4">
        <v>0</v>
      </c>
      <c r="L1066" s="4">
        <v>0</v>
      </c>
      <c r="M1066" s="4">
        <v>24412.92</v>
      </c>
      <c r="N1066" s="4">
        <v>1</v>
      </c>
      <c r="O1066" s="4" t="b">
        <v>1</v>
      </c>
      <c r="P1066" s="4" t="s">
        <v>20</v>
      </c>
      <c r="Q1066" s="4" t="str">
        <f>B1066&amp;A1066</f>
        <v>收款单413</v>
      </c>
    </row>
    <row r="1067" spans="1:17">
      <c r="A1067" s="4">
        <v>400</v>
      </c>
      <c r="B1067" s="4" t="s">
        <v>18</v>
      </c>
      <c r="C1067" s="4" t="s">
        <v>36</v>
      </c>
      <c r="D1067" s="4" t="s">
        <v>19</v>
      </c>
      <c r="F1067" s="4" t="s">
        <v>34</v>
      </c>
      <c r="G1067" s="4" t="s">
        <v>294</v>
      </c>
      <c r="H1067" s="6">
        <v>45009.25445601852</v>
      </c>
      <c r="I1067" s="4">
        <v>0</v>
      </c>
      <c r="J1067" s="4">
        <v>0</v>
      </c>
      <c r="K1067" s="4">
        <v>2437.92</v>
      </c>
      <c r="L1067" s="4">
        <v>2437.92</v>
      </c>
      <c r="M1067" s="4">
        <v>21975</v>
      </c>
      <c r="N1067" s="4">
        <v>1</v>
      </c>
      <c r="O1067" s="4" t="b">
        <v>1</v>
      </c>
      <c r="P1067" s="4" t="s">
        <v>20</v>
      </c>
      <c r="Q1067" s="4" t="str">
        <f>B1067&amp;A1067</f>
        <v>付款单400</v>
      </c>
    </row>
    <row r="1068" spans="1:17">
      <c r="A1068" s="4">
        <v>398</v>
      </c>
      <c r="B1068" s="4" t="s">
        <v>18</v>
      </c>
      <c r="C1068" s="4" t="s">
        <v>36</v>
      </c>
      <c r="D1068" s="4" t="s">
        <v>19</v>
      </c>
      <c r="F1068" s="4" t="s">
        <v>34</v>
      </c>
      <c r="G1068" s="4" t="s">
        <v>293</v>
      </c>
      <c r="H1068" s="6">
        <v>45009.25540509259</v>
      </c>
      <c r="I1068" s="4">
        <v>0</v>
      </c>
      <c r="J1068" s="4">
        <v>0</v>
      </c>
      <c r="K1068" s="4">
        <v>2466.15</v>
      </c>
      <c r="L1068" s="4">
        <v>2466.15</v>
      </c>
      <c r="M1068" s="4">
        <v>19508.849999999999</v>
      </c>
      <c r="N1068" s="4">
        <v>1</v>
      </c>
      <c r="O1068" s="4" t="b">
        <v>1</v>
      </c>
      <c r="P1068" s="4" t="s">
        <v>20</v>
      </c>
      <c r="Q1068" s="4" t="str">
        <f>B1068&amp;A1068</f>
        <v>付款单398</v>
      </c>
    </row>
    <row r="1069" spans="1:17">
      <c r="A1069" s="4">
        <v>367</v>
      </c>
      <c r="B1069" s="4" t="s">
        <v>26</v>
      </c>
      <c r="C1069" s="4" t="s">
        <v>36</v>
      </c>
      <c r="D1069" s="4" t="s">
        <v>19</v>
      </c>
      <c r="F1069" s="4" t="s">
        <v>149</v>
      </c>
      <c r="G1069" s="4" t="s">
        <v>279</v>
      </c>
      <c r="H1069" s="6">
        <v>45009.263356481482</v>
      </c>
      <c r="I1069" s="4">
        <v>4265.91</v>
      </c>
      <c r="J1069" s="4">
        <v>4265.91</v>
      </c>
      <c r="K1069" s="4">
        <v>0</v>
      </c>
      <c r="L1069" s="4">
        <v>0</v>
      </c>
      <c r="M1069" s="4">
        <v>23774.76</v>
      </c>
      <c r="N1069" s="4">
        <v>1</v>
      </c>
      <c r="O1069" s="4" t="b">
        <v>1</v>
      </c>
      <c r="P1069" s="4" t="s">
        <v>20</v>
      </c>
      <c r="Q1069" s="4" t="str">
        <f>B1069&amp;A1069</f>
        <v>收款单367</v>
      </c>
    </row>
    <row r="1070" spans="1:17">
      <c r="A1070" s="4">
        <v>363</v>
      </c>
      <c r="B1070" s="4" t="s">
        <v>26</v>
      </c>
      <c r="C1070" s="4" t="s">
        <v>36</v>
      </c>
      <c r="D1070" s="4" t="s">
        <v>19</v>
      </c>
      <c r="F1070" s="4" t="s">
        <v>149</v>
      </c>
      <c r="G1070" s="4" t="s">
        <v>277</v>
      </c>
      <c r="H1070" s="6">
        <v>45009.265740740739</v>
      </c>
      <c r="I1070" s="4">
        <v>4265.91</v>
      </c>
      <c r="J1070" s="4">
        <v>4265.91</v>
      </c>
      <c r="K1070" s="4">
        <v>0</v>
      </c>
      <c r="L1070" s="4">
        <v>0</v>
      </c>
      <c r="M1070" s="4">
        <v>28040.67</v>
      </c>
      <c r="N1070" s="4">
        <v>1</v>
      </c>
      <c r="O1070" s="4" t="b">
        <v>1</v>
      </c>
      <c r="P1070" s="4" t="s">
        <v>20</v>
      </c>
      <c r="Q1070" s="4" t="str">
        <f>B1070&amp;A1070</f>
        <v>收款单363</v>
      </c>
    </row>
    <row r="1071" spans="1:17">
      <c r="A1071" s="4">
        <v>219</v>
      </c>
      <c r="B1071" s="4" t="s">
        <v>18</v>
      </c>
      <c r="C1071" s="4" t="s">
        <v>36</v>
      </c>
      <c r="D1071" s="4" t="s">
        <v>19</v>
      </c>
      <c r="F1071" s="4" t="s">
        <v>126</v>
      </c>
      <c r="G1071" s="4" t="s">
        <v>205</v>
      </c>
      <c r="H1071" s="6">
        <v>45012.099988425929</v>
      </c>
      <c r="I1071" s="4">
        <v>0</v>
      </c>
      <c r="J1071" s="4">
        <v>0</v>
      </c>
      <c r="K1071" s="4">
        <v>3600</v>
      </c>
      <c r="L1071" s="4">
        <v>3600</v>
      </c>
      <c r="M1071" s="4">
        <v>24440.67</v>
      </c>
      <c r="N1071" s="4">
        <v>1</v>
      </c>
      <c r="O1071" s="4" t="b">
        <v>1</v>
      </c>
      <c r="P1071" s="4" t="s">
        <v>20</v>
      </c>
      <c r="Q1071" s="4" t="str">
        <f>B1071&amp;A1071</f>
        <v>付款单219</v>
      </c>
    </row>
    <row r="1072" spans="1:17">
      <c r="A1072" s="4">
        <v>209</v>
      </c>
      <c r="B1072" s="4" t="s">
        <v>18</v>
      </c>
      <c r="C1072" s="4" t="s">
        <v>36</v>
      </c>
      <c r="D1072" s="4" t="s">
        <v>19</v>
      </c>
      <c r="F1072" s="4" t="s">
        <v>126</v>
      </c>
      <c r="G1072" s="4" t="s">
        <v>205</v>
      </c>
      <c r="H1072" s="6">
        <v>45012.100266203714</v>
      </c>
      <c r="I1072" s="4">
        <v>0</v>
      </c>
      <c r="J1072" s="4">
        <v>0</v>
      </c>
      <c r="K1072" s="4">
        <v>3600</v>
      </c>
      <c r="L1072" s="4">
        <v>3600</v>
      </c>
      <c r="M1072" s="4">
        <v>20840.669999999998</v>
      </c>
      <c r="N1072" s="4">
        <v>1</v>
      </c>
      <c r="O1072" s="4" t="b">
        <v>1</v>
      </c>
      <c r="P1072" s="4" t="s">
        <v>20</v>
      </c>
      <c r="Q1072" s="4" t="str">
        <f>B1072&amp;A1072</f>
        <v>付款单209</v>
      </c>
    </row>
    <row r="1073" spans="1:17">
      <c r="A1073" s="4">
        <v>417</v>
      </c>
      <c r="B1073" s="4" t="s">
        <v>26</v>
      </c>
      <c r="C1073" s="4" t="s">
        <v>36</v>
      </c>
      <c r="D1073" s="4" t="s">
        <v>19</v>
      </c>
      <c r="F1073" s="4" t="s">
        <v>50</v>
      </c>
      <c r="G1073" s="4" t="s">
        <v>305</v>
      </c>
      <c r="H1073" s="6">
        <v>45012.15902777778</v>
      </c>
      <c r="I1073" s="4">
        <v>22981.03</v>
      </c>
      <c r="J1073" s="4">
        <v>22981.03</v>
      </c>
      <c r="K1073" s="4">
        <v>0</v>
      </c>
      <c r="L1073" s="4">
        <v>0</v>
      </c>
      <c r="M1073" s="4">
        <v>43821.7</v>
      </c>
      <c r="N1073" s="4">
        <v>1</v>
      </c>
      <c r="O1073" s="4" t="b">
        <v>1</v>
      </c>
      <c r="P1073" s="4" t="s">
        <v>20</v>
      </c>
      <c r="Q1073" s="4" t="str">
        <f>B1073&amp;A1073</f>
        <v>收款单417</v>
      </c>
    </row>
    <row r="1074" spans="1:17">
      <c r="A1074" s="4">
        <v>432</v>
      </c>
      <c r="B1074" s="4" t="s">
        <v>26</v>
      </c>
      <c r="C1074" s="4" t="s">
        <v>36</v>
      </c>
      <c r="D1074" s="4" t="s">
        <v>19</v>
      </c>
      <c r="F1074" s="4" t="s">
        <v>50</v>
      </c>
      <c r="G1074" s="4" t="s">
        <v>313</v>
      </c>
      <c r="H1074" s="6">
        <v>45015.112974537027</v>
      </c>
      <c r="I1074" s="4">
        <v>20497.72</v>
      </c>
      <c r="J1074" s="4">
        <v>20497.72</v>
      </c>
      <c r="K1074" s="4">
        <v>0</v>
      </c>
      <c r="L1074" s="4">
        <v>0</v>
      </c>
      <c r="M1074" s="4">
        <v>64319.42</v>
      </c>
      <c r="N1074" s="4">
        <v>1</v>
      </c>
      <c r="O1074" s="4" t="b">
        <v>1</v>
      </c>
      <c r="P1074" s="4" t="s">
        <v>20</v>
      </c>
      <c r="Q1074" s="4" t="str">
        <f>B1074&amp;A1074</f>
        <v>收款单432</v>
      </c>
    </row>
    <row r="1075" spans="1:17">
      <c r="A1075" s="4">
        <v>354</v>
      </c>
      <c r="B1075" s="4" t="s">
        <v>18</v>
      </c>
      <c r="C1075" s="4" t="s">
        <v>36</v>
      </c>
      <c r="D1075" s="4" t="s">
        <v>19</v>
      </c>
      <c r="F1075" s="4" t="s">
        <v>126</v>
      </c>
      <c r="G1075" s="4" t="s">
        <v>270</v>
      </c>
      <c r="H1075" s="6">
        <v>45015.242546296293</v>
      </c>
      <c r="I1075" s="4">
        <v>0</v>
      </c>
      <c r="J1075" s="4">
        <v>0</v>
      </c>
      <c r="K1075" s="4">
        <v>3600</v>
      </c>
      <c r="L1075" s="4">
        <v>3600</v>
      </c>
      <c r="M1075" s="4">
        <v>60719.42</v>
      </c>
      <c r="N1075" s="4">
        <v>1</v>
      </c>
      <c r="O1075" s="4" t="b">
        <v>1</v>
      </c>
      <c r="P1075" s="4" t="s">
        <v>20</v>
      </c>
      <c r="Q1075" s="4" t="str">
        <f>B1075&amp;A1075</f>
        <v>付款单354</v>
      </c>
    </row>
    <row r="1076" spans="1:17">
      <c r="A1076" s="4">
        <v>354</v>
      </c>
      <c r="B1076" s="4" t="s">
        <v>18</v>
      </c>
      <c r="C1076" s="4" t="s">
        <v>36</v>
      </c>
      <c r="D1076" s="4" t="s">
        <v>19</v>
      </c>
      <c r="F1076" s="4" t="s">
        <v>126</v>
      </c>
      <c r="G1076" s="4" t="s">
        <v>271</v>
      </c>
      <c r="H1076" s="6">
        <v>45015.242546296293</v>
      </c>
      <c r="I1076" s="4">
        <v>0</v>
      </c>
      <c r="J1076" s="4">
        <v>0</v>
      </c>
      <c r="K1076" s="4">
        <v>3600</v>
      </c>
      <c r="L1076" s="4">
        <v>3600</v>
      </c>
      <c r="M1076" s="4">
        <v>57119.42</v>
      </c>
      <c r="N1076" s="4">
        <v>1</v>
      </c>
      <c r="O1076" s="4" t="b">
        <v>1</v>
      </c>
      <c r="P1076" s="4" t="s">
        <v>20</v>
      </c>
      <c r="Q1076" s="4" t="str">
        <f>B1076&amp;A1076</f>
        <v>付款单354</v>
      </c>
    </row>
    <row r="1077" spans="1:17">
      <c r="A1077" s="4">
        <v>354</v>
      </c>
      <c r="B1077" s="4" t="s">
        <v>18</v>
      </c>
      <c r="C1077" s="4" t="s">
        <v>36</v>
      </c>
      <c r="D1077" s="4" t="s">
        <v>19</v>
      </c>
      <c r="F1077" s="4" t="s">
        <v>126</v>
      </c>
      <c r="G1077" s="4" t="s">
        <v>272</v>
      </c>
      <c r="H1077" s="6">
        <v>45015.242546296293</v>
      </c>
      <c r="I1077" s="4">
        <v>0</v>
      </c>
      <c r="J1077" s="4">
        <v>0</v>
      </c>
      <c r="K1077" s="4">
        <v>3600</v>
      </c>
      <c r="L1077" s="4">
        <v>3600</v>
      </c>
      <c r="M1077" s="4">
        <v>53519.42</v>
      </c>
      <c r="N1077" s="4">
        <v>1</v>
      </c>
      <c r="O1077" s="4" t="b">
        <v>1</v>
      </c>
      <c r="P1077" s="4" t="s">
        <v>20</v>
      </c>
      <c r="Q1077" s="4" t="str">
        <f>B1077&amp;A1077</f>
        <v>付款单354</v>
      </c>
    </row>
    <row r="1078" spans="1:17">
      <c r="A1078" s="4">
        <v>352</v>
      </c>
      <c r="B1078" s="4" t="s">
        <v>18</v>
      </c>
      <c r="C1078" s="4" t="s">
        <v>36</v>
      </c>
      <c r="D1078" s="4" t="s">
        <v>19</v>
      </c>
      <c r="F1078" s="4" t="s">
        <v>126</v>
      </c>
      <c r="G1078" s="4" t="s">
        <v>270</v>
      </c>
      <c r="H1078" s="6">
        <v>45015.242789351847</v>
      </c>
      <c r="I1078" s="4">
        <v>0</v>
      </c>
      <c r="J1078" s="4">
        <v>0</v>
      </c>
      <c r="K1078" s="4">
        <v>3600</v>
      </c>
      <c r="L1078" s="4">
        <v>3600</v>
      </c>
      <c r="M1078" s="4">
        <v>49919.42</v>
      </c>
      <c r="N1078" s="4">
        <v>1</v>
      </c>
      <c r="O1078" s="4" t="b">
        <v>1</v>
      </c>
      <c r="P1078" s="4" t="s">
        <v>20</v>
      </c>
      <c r="Q1078" s="4" t="str">
        <f>B1078&amp;A1078</f>
        <v>付款单352</v>
      </c>
    </row>
    <row r="1079" spans="1:17">
      <c r="A1079" s="4">
        <v>352</v>
      </c>
      <c r="B1079" s="4" t="s">
        <v>18</v>
      </c>
      <c r="C1079" s="4" t="s">
        <v>36</v>
      </c>
      <c r="D1079" s="4" t="s">
        <v>19</v>
      </c>
      <c r="F1079" s="4" t="s">
        <v>126</v>
      </c>
      <c r="G1079" s="4" t="s">
        <v>271</v>
      </c>
      <c r="H1079" s="6">
        <v>45015.242789351847</v>
      </c>
      <c r="I1079" s="4">
        <v>0</v>
      </c>
      <c r="J1079" s="4">
        <v>0</v>
      </c>
      <c r="K1079" s="4">
        <v>3600</v>
      </c>
      <c r="L1079" s="4">
        <v>3600</v>
      </c>
      <c r="M1079" s="4">
        <v>46319.42</v>
      </c>
      <c r="N1079" s="4">
        <v>1</v>
      </c>
      <c r="O1079" s="4" t="b">
        <v>1</v>
      </c>
      <c r="P1079" s="4" t="s">
        <v>20</v>
      </c>
      <c r="Q1079" s="4" t="str">
        <f>B1079&amp;A1079</f>
        <v>付款单352</v>
      </c>
    </row>
    <row r="1080" spans="1:17">
      <c r="A1080" s="4">
        <v>352</v>
      </c>
      <c r="B1080" s="4" t="s">
        <v>18</v>
      </c>
      <c r="C1080" s="4" t="s">
        <v>36</v>
      </c>
      <c r="D1080" s="4" t="s">
        <v>19</v>
      </c>
      <c r="F1080" s="4" t="s">
        <v>126</v>
      </c>
      <c r="G1080" s="4" t="s">
        <v>272</v>
      </c>
      <c r="H1080" s="6">
        <v>45015.242789351847</v>
      </c>
      <c r="I1080" s="4">
        <v>0</v>
      </c>
      <c r="J1080" s="4">
        <v>0</v>
      </c>
      <c r="K1080" s="4">
        <v>3600</v>
      </c>
      <c r="L1080" s="4">
        <v>3600</v>
      </c>
      <c r="M1080" s="4">
        <v>42719.42</v>
      </c>
      <c r="N1080" s="4">
        <v>1</v>
      </c>
      <c r="O1080" s="4" t="b">
        <v>1</v>
      </c>
      <c r="P1080" s="4" t="s">
        <v>20</v>
      </c>
      <c r="Q1080" s="4" t="str">
        <f>B1080&amp;A1080</f>
        <v>付款单352</v>
      </c>
    </row>
    <row r="1081" spans="1:17">
      <c r="A1081" s="4">
        <v>1036</v>
      </c>
      <c r="B1081" s="4" t="s">
        <v>26</v>
      </c>
      <c r="C1081" s="4" t="s">
        <v>36</v>
      </c>
      <c r="D1081" s="4" t="s">
        <v>19</v>
      </c>
      <c r="F1081" s="4" t="s">
        <v>248</v>
      </c>
      <c r="G1081" s="4" t="s">
        <v>706</v>
      </c>
      <c r="H1081" s="6">
        <v>45016.304583333331</v>
      </c>
      <c r="I1081" s="4">
        <v>0.18</v>
      </c>
      <c r="J1081" s="4">
        <v>0.18</v>
      </c>
      <c r="K1081" s="4">
        <v>0</v>
      </c>
      <c r="L1081" s="4">
        <v>0</v>
      </c>
      <c r="M1081" s="4">
        <v>42719.6</v>
      </c>
      <c r="N1081" s="4">
        <v>1</v>
      </c>
      <c r="O1081" s="4" t="b">
        <v>1</v>
      </c>
      <c r="P1081" s="4" t="s">
        <v>20</v>
      </c>
      <c r="Q1081" s="4" t="str">
        <f>B1081&amp;A1081</f>
        <v>收款单1036</v>
      </c>
    </row>
    <row r="1082" spans="1:17">
      <c r="A1082" s="4">
        <v>189</v>
      </c>
      <c r="B1082" s="4" t="s">
        <v>18</v>
      </c>
      <c r="C1082" s="4" t="s">
        <v>36</v>
      </c>
      <c r="D1082" s="4" t="s">
        <v>19</v>
      </c>
      <c r="F1082" s="4" t="s">
        <v>164</v>
      </c>
      <c r="G1082" s="4" t="s">
        <v>195</v>
      </c>
      <c r="H1082" s="6">
        <v>45019.245324074072</v>
      </c>
      <c r="I1082" s="4">
        <v>0</v>
      </c>
      <c r="J1082" s="4">
        <v>0</v>
      </c>
      <c r="K1082" s="4">
        <v>105.94</v>
      </c>
      <c r="L1082" s="4">
        <v>105.94</v>
      </c>
      <c r="M1082" s="4">
        <v>42613.66</v>
      </c>
      <c r="N1082" s="4">
        <v>1</v>
      </c>
      <c r="O1082" s="4" t="b">
        <v>1</v>
      </c>
      <c r="P1082" s="4" t="s">
        <v>20</v>
      </c>
      <c r="Q1082" s="4" t="str">
        <f>B1082&amp;A1082</f>
        <v>付款单189</v>
      </c>
    </row>
    <row r="1083" spans="1:17">
      <c r="A1083" s="4">
        <v>189</v>
      </c>
      <c r="B1083" s="4" t="s">
        <v>18</v>
      </c>
      <c r="C1083" s="4" t="s">
        <v>36</v>
      </c>
      <c r="D1083" s="4" t="s">
        <v>19</v>
      </c>
      <c r="F1083" s="4" t="s">
        <v>373</v>
      </c>
      <c r="G1083" s="4" t="s">
        <v>373</v>
      </c>
      <c r="H1083" s="6">
        <v>45019.245324074072</v>
      </c>
      <c r="I1083" s="4">
        <v>0</v>
      </c>
      <c r="J1083" s="4">
        <v>0</v>
      </c>
      <c r="K1083" s="4">
        <v>0</v>
      </c>
      <c r="L1083" s="4">
        <v>32</v>
      </c>
      <c r="M1083" s="4">
        <v>42581.66</v>
      </c>
      <c r="N1083" s="4">
        <v>1</v>
      </c>
      <c r="O1083" s="4">
        <v>0</v>
      </c>
      <c r="P1083" s="4" t="s">
        <v>1070</v>
      </c>
      <c r="Q1083" s="4" t="str">
        <f>B1083&amp;A1083</f>
        <v>付款单189</v>
      </c>
    </row>
    <row r="1084" spans="1:17">
      <c r="A1084" s="4">
        <v>193</v>
      </c>
      <c r="B1084" s="4" t="s">
        <v>18</v>
      </c>
      <c r="C1084" s="4" t="s">
        <v>36</v>
      </c>
      <c r="D1084" s="4" t="s">
        <v>19</v>
      </c>
      <c r="F1084" s="4" t="s">
        <v>126</v>
      </c>
      <c r="G1084" s="4" t="s">
        <v>194</v>
      </c>
      <c r="H1084" s="6">
        <v>45019.245578703703</v>
      </c>
      <c r="I1084" s="4">
        <v>0</v>
      </c>
      <c r="J1084" s="4">
        <v>0</v>
      </c>
      <c r="K1084" s="4">
        <v>3600</v>
      </c>
      <c r="L1084" s="4">
        <v>3600</v>
      </c>
      <c r="M1084" s="4">
        <v>38981.660000000003</v>
      </c>
      <c r="N1084" s="4">
        <v>1</v>
      </c>
      <c r="O1084" s="4" t="b">
        <v>1</v>
      </c>
      <c r="P1084" s="4" t="s">
        <v>20</v>
      </c>
      <c r="Q1084" s="4" t="str">
        <f>B1084&amp;A1084</f>
        <v>付款单193</v>
      </c>
    </row>
    <row r="1085" spans="1:17">
      <c r="A1085" s="4">
        <v>474</v>
      </c>
      <c r="B1085" s="4" t="s">
        <v>18</v>
      </c>
      <c r="C1085" s="4" t="s">
        <v>36</v>
      </c>
      <c r="D1085" s="4" t="s">
        <v>19</v>
      </c>
      <c r="F1085" s="4" t="s">
        <v>86</v>
      </c>
      <c r="G1085" s="4" t="s">
        <v>340</v>
      </c>
      <c r="H1085" s="6">
        <v>45019.348668981482</v>
      </c>
      <c r="I1085" s="4">
        <v>0</v>
      </c>
      <c r="J1085" s="4">
        <v>0</v>
      </c>
      <c r="K1085" s="4">
        <v>1668.04</v>
      </c>
      <c r="L1085" s="4">
        <v>1668.04</v>
      </c>
      <c r="M1085" s="4">
        <v>37313.620000000003</v>
      </c>
      <c r="N1085" s="4">
        <v>1</v>
      </c>
      <c r="O1085" s="4" t="b">
        <v>1</v>
      </c>
      <c r="P1085" s="4" t="s">
        <v>20</v>
      </c>
      <c r="Q1085" s="4" t="str">
        <f>B1085&amp;A1085</f>
        <v>付款单474</v>
      </c>
    </row>
    <row r="1086" spans="1:17">
      <c r="A1086" s="4">
        <v>188</v>
      </c>
      <c r="B1086" s="4" t="s">
        <v>18</v>
      </c>
      <c r="C1086" s="4" t="s">
        <v>36</v>
      </c>
      <c r="D1086" s="4" t="s">
        <v>19</v>
      </c>
      <c r="F1086" s="4" t="s">
        <v>126</v>
      </c>
      <c r="G1086" s="4" t="s">
        <v>194</v>
      </c>
      <c r="H1086" s="6">
        <v>45019.385925925933</v>
      </c>
      <c r="I1086" s="4">
        <v>0</v>
      </c>
      <c r="J1086" s="4">
        <v>0</v>
      </c>
      <c r="K1086" s="4">
        <v>2800</v>
      </c>
      <c r="L1086" s="4">
        <v>2800</v>
      </c>
      <c r="M1086" s="4">
        <v>34513.620000000003</v>
      </c>
      <c r="N1086" s="4">
        <v>1</v>
      </c>
      <c r="O1086" s="4" t="b">
        <v>1</v>
      </c>
      <c r="P1086" s="4" t="s">
        <v>20</v>
      </c>
      <c r="Q1086" s="4" t="str">
        <f>B1086&amp;A1086</f>
        <v>付款单188</v>
      </c>
    </row>
    <row r="1087" spans="1:17">
      <c r="A1087" s="4">
        <v>493</v>
      </c>
      <c r="B1087" s="4" t="s">
        <v>26</v>
      </c>
      <c r="C1087" s="4" t="s">
        <v>36</v>
      </c>
      <c r="D1087" s="4" t="s">
        <v>19</v>
      </c>
      <c r="F1087" s="4" t="s">
        <v>50</v>
      </c>
      <c r="G1087" s="4" t="s">
        <v>360</v>
      </c>
      <c r="H1087" s="6">
        <v>45020.245254629634</v>
      </c>
      <c r="I1087" s="4">
        <v>1161510.4099999999</v>
      </c>
      <c r="J1087" s="4">
        <v>1161510.4099999999</v>
      </c>
      <c r="K1087" s="4">
        <v>0</v>
      </c>
      <c r="L1087" s="4">
        <v>0</v>
      </c>
      <c r="M1087" s="4">
        <v>1196024.03</v>
      </c>
      <c r="N1087" s="4">
        <v>1</v>
      </c>
      <c r="O1087" s="4" t="b">
        <v>1</v>
      </c>
      <c r="P1087" s="4" t="s">
        <v>20</v>
      </c>
      <c r="Q1087" s="4" t="str">
        <f>B1087&amp;A1087</f>
        <v>收款单493</v>
      </c>
    </row>
    <row r="1088" spans="1:17">
      <c r="A1088" s="4">
        <v>493</v>
      </c>
      <c r="B1088" s="4" t="s">
        <v>26</v>
      </c>
      <c r="C1088" s="4" t="s">
        <v>36</v>
      </c>
      <c r="D1088" s="4" t="s">
        <v>19</v>
      </c>
      <c r="F1088" s="4" t="s">
        <v>168</v>
      </c>
      <c r="G1088" s="4" t="s">
        <v>169</v>
      </c>
      <c r="H1088" s="6">
        <v>45020.245254629634</v>
      </c>
      <c r="I1088" s="4">
        <v>0</v>
      </c>
      <c r="J1088" s="4">
        <v>0</v>
      </c>
      <c r="K1088" s="4">
        <v>58075.519999999997</v>
      </c>
      <c r="L1088" s="4">
        <v>58075.519999999997</v>
      </c>
      <c r="M1088" s="4">
        <v>1137948.51</v>
      </c>
      <c r="N1088" s="4">
        <v>1</v>
      </c>
      <c r="O1088" s="4" t="b">
        <v>1</v>
      </c>
      <c r="P1088" s="4" t="s">
        <v>20</v>
      </c>
      <c r="Q1088" s="4" t="str">
        <f>B1088&amp;A1088</f>
        <v>收款单493</v>
      </c>
    </row>
    <row r="1089" spans="1:17">
      <c r="A1089" s="4">
        <v>493</v>
      </c>
      <c r="B1089" s="4" t="s">
        <v>26</v>
      </c>
      <c r="C1089" s="4" t="s">
        <v>36</v>
      </c>
      <c r="D1089" s="4" t="s">
        <v>19</v>
      </c>
      <c r="F1089" s="4" t="s">
        <v>40</v>
      </c>
      <c r="G1089" s="4" t="s">
        <v>170</v>
      </c>
      <c r="H1089" s="6">
        <v>45020.245254629634</v>
      </c>
      <c r="I1089" s="4">
        <v>230595</v>
      </c>
      <c r="J1089" s="4">
        <v>230595</v>
      </c>
      <c r="K1089" s="4">
        <v>0</v>
      </c>
      <c r="L1089" s="4">
        <v>0</v>
      </c>
      <c r="M1089" s="4">
        <v>1368543.51</v>
      </c>
      <c r="N1089" s="4">
        <v>1</v>
      </c>
      <c r="O1089" s="4" t="b">
        <v>1</v>
      </c>
      <c r="P1089" s="4" t="s">
        <v>20</v>
      </c>
      <c r="Q1089" s="4" t="str">
        <f>B1089&amp;A1089</f>
        <v>收款单493</v>
      </c>
    </row>
    <row r="1090" spans="1:17">
      <c r="A1090" s="4">
        <v>493</v>
      </c>
      <c r="B1090" s="4" t="s">
        <v>26</v>
      </c>
      <c r="C1090" s="4" t="s">
        <v>36</v>
      </c>
      <c r="D1090" s="4" t="s">
        <v>19</v>
      </c>
      <c r="F1090" s="4" t="s">
        <v>40</v>
      </c>
      <c r="G1090" s="4" t="s">
        <v>171</v>
      </c>
      <c r="H1090" s="6">
        <v>45020.245254629634</v>
      </c>
      <c r="I1090" s="4">
        <v>26004</v>
      </c>
      <c r="J1090" s="4">
        <v>26004</v>
      </c>
      <c r="K1090" s="4">
        <v>0</v>
      </c>
      <c r="L1090" s="4">
        <v>0</v>
      </c>
      <c r="M1090" s="4">
        <v>1394547.51</v>
      </c>
      <c r="N1090" s="4">
        <v>1</v>
      </c>
      <c r="O1090" s="4" t="b">
        <v>1</v>
      </c>
      <c r="P1090" s="4" t="s">
        <v>20</v>
      </c>
      <c r="Q1090" s="4" t="str">
        <f>B1090&amp;A1090</f>
        <v>收款单493</v>
      </c>
    </row>
    <row r="1091" spans="1:17">
      <c r="A1091" s="4">
        <v>493</v>
      </c>
      <c r="B1091" s="4" t="s">
        <v>26</v>
      </c>
      <c r="C1091" s="4" t="s">
        <v>36</v>
      </c>
      <c r="D1091" s="4" t="s">
        <v>19</v>
      </c>
      <c r="F1091" s="4" t="s">
        <v>40</v>
      </c>
      <c r="G1091" s="4" t="s">
        <v>172</v>
      </c>
      <c r="H1091" s="6">
        <v>45020.245254629634</v>
      </c>
      <c r="I1091" s="4">
        <v>0</v>
      </c>
      <c r="J1091" s="4">
        <v>0</v>
      </c>
      <c r="K1091" s="4">
        <v>243846.49</v>
      </c>
      <c r="L1091" s="4">
        <v>243846.49</v>
      </c>
      <c r="M1091" s="4">
        <v>1150701.02</v>
      </c>
      <c r="N1091" s="4">
        <v>1</v>
      </c>
      <c r="O1091" s="4" t="b">
        <v>1</v>
      </c>
      <c r="P1091" s="4" t="s">
        <v>20</v>
      </c>
      <c r="Q1091" s="4" t="str">
        <f>B1091&amp;A1091</f>
        <v>收款单493</v>
      </c>
    </row>
    <row r="1092" spans="1:17">
      <c r="A1092" s="4">
        <v>493</v>
      </c>
      <c r="B1092" s="4" t="s">
        <v>26</v>
      </c>
      <c r="C1092" s="4" t="s">
        <v>36</v>
      </c>
      <c r="D1092" s="4" t="s">
        <v>19</v>
      </c>
      <c r="F1092" s="4" t="s">
        <v>40</v>
      </c>
      <c r="G1092" s="4" t="s">
        <v>173</v>
      </c>
      <c r="H1092" s="6">
        <v>45020.245254629634</v>
      </c>
      <c r="I1092" s="4">
        <v>0</v>
      </c>
      <c r="J1092" s="4">
        <v>0</v>
      </c>
      <c r="K1092" s="4">
        <v>17359.099999999999</v>
      </c>
      <c r="L1092" s="4">
        <v>17359.099999999999</v>
      </c>
      <c r="M1092" s="4">
        <v>1133341.92</v>
      </c>
      <c r="N1092" s="4">
        <v>1</v>
      </c>
      <c r="O1092" s="4" t="b">
        <v>1</v>
      </c>
      <c r="P1092" s="4" t="s">
        <v>20</v>
      </c>
      <c r="Q1092" s="4" t="str">
        <f>B1092&amp;A1092</f>
        <v>收款单493</v>
      </c>
    </row>
    <row r="1093" spans="1:17">
      <c r="A1093" s="4">
        <v>493</v>
      </c>
      <c r="B1093" s="4" t="s">
        <v>26</v>
      </c>
      <c r="C1093" s="4" t="s">
        <v>36</v>
      </c>
      <c r="D1093" s="4" t="s">
        <v>19</v>
      </c>
      <c r="F1093" s="4" t="s">
        <v>68</v>
      </c>
      <c r="G1093" s="4" t="s">
        <v>174</v>
      </c>
      <c r="H1093" s="6">
        <v>45020.245254629634</v>
      </c>
      <c r="I1093" s="4">
        <v>4582.3999999999996</v>
      </c>
      <c r="J1093" s="4">
        <v>4582.3999999999996</v>
      </c>
      <c r="K1093" s="4">
        <v>0</v>
      </c>
      <c r="L1093" s="4">
        <v>0</v>
      </c>
      <c r="M1093" s="4">
        <v>1137924.32</v>
      </c>
      <c r="N1093" s="4">
        <v>1</v>
      </c>
      <c r="O1093" s="4" t="b">
        <v>1</v>
      </c>
      <c r="P1093" s="4" t="s">
        <v>20</v>
      </c>
      <c r="Q1093" s="4" t="str">
        <f>B1093&amp;A1093</f>
        <v>收款单493</v>
      </c>
    </row>
    <row r="1094" spans="1:17">
      <c r="A1094" s="4">
        <v>493</v>
      </c>
      <c r="B1094" s="4" t="s">
        <v>26</v>
      </c>
      <c r="C1094" s="4" t="s">
        <v>36</v>
      </c>
      <c r="D1094" s="4" t="s">
        <v>19</v>
      </c>
      <c r="F1094" s="4" t="s">
        <v>58</v>
      </c>
      <c r="G1094" s="4" t="s">
        <v>361</v>
      </c>
      <c r="H1094" s="6">
        <v>45020.245254629634</v>
      </c>
      <c r="I1094" s="4">
        <v>2250</v>
      </c>
      <c r="J1094" s="4">
        <v>2250</v>
      </c>
      <c r="K1094" s="4">
        <v>0</v>
      </c>
      <c r="L1094" s="4">
        <v>0</v>
      </c>
      <c r="M1094" s="4">
        <v>1140174.32</v>
      </c>
      <c r="N1094" s="4">
        <v>1</v>
      </c>
      <c r="O1094" s="4" t="b">
        <v>1</v>
      </c>
      <c r="P1094" s="4" t="s">
        <v>20</v>
      </c>
      <c r="Q1094" s="4" t="str">
        <f>B1094&amp;A1094</f>
        <v>收款单493</v>
      </c>
    </row>
    <row r="1095" spans="1:17">
      <c r="A1095" s="4">
        <v>493</v>
      </c>
      <c r="B1095" s="4" t="s">
        <v>26</v>
      </c>
      <c r="C1095" s="4" t="s">
        <v>36</v>
      </c>
      <c r="D1095" s="4" t="s">
        <v>19</v>
      </c>
      <c r="F1095" s="4" t="s">
        <v>99</v>
      </c>
      <c r="G1095" s="4" t="s">
        <v>175</v>
      </c>
      <c r="H1095" s="6">
        <v>45020.245254629634</v>
      </c>
      <c r="I1095" s="4">
        <v>5000</v>
      </c>
      <c r="J1095" s="4">
        <v>5000</v>
      </c>
      <c r="K1095" s="4">
        <v>0</v>
      </c>
      <c r="L1095" s="4">
        <v>0</v>
      </c>
      <c r="M1095" s="4">
        <v>1145174.32</v>
      </c>
      <c r="N1095" s="4">
        <v>1</v>
      </c>
      <c r="O1095" s="4" t="b">
        <v>1</v>
      </c>
      <c r="P1095" s="4" t="s">
        <v>20</v>
      </c>
      <c r="Q1095" s="4" t="str">
        <f>B1095&amp;A1095</f>
        <v>收款单493</v>
      </c>
    </row>
    <row r="1096" spans="1:17">
      <c r="A1096" s="4">
        <v>493</v>
      </c>
      <c r="B1096" s="4" t="s">
        <v>26</v>
      </c>
      <c r="C1096" s="4" t="s">
        <v>36</v>
      </c>
      <c r="D1096" s="4" t="s">
        <v>19</v>
      </c>
      <c r="F1096" s="4" t="s">
        <v>362</v>
      </c>
      <c r="G1096" s="4" t="s">
        <v>363</v>
      </c>
      <c r="H1096" s="6">
        <v>45020.245254629634</v>
      </c>
      <c r="I1096" s="4">
        <v>30000</v>
      </c>
      <c r="J1096" s="4">
        <v>30000</v>
      </c>
      <c r="K1096" s="4">
        <v>0</v>
      </c>
      <c r="L1096" s="4">
        <v>0</v>
      </c>
      <c r="M1096" s="4">
        <v>1175174.32</v>
      </c>
      <c r="N1096" s="4">
        <v>1</v>
      </c>
      <c r="O1096" s="4" t="b">
        <v>1</v>
      </c>
      <c r="P1096" s="4" t="s">
        <v>20</v>
      </c>
      <c r="Q1096" s="4" t="str">
        <f>B1096&amp;A1096</f>
        <v>收款单493</v>
      </c>
    </row>
    <row r="1097" spans="1:17">
      <c r="A1097" s="4">
        <v>493</v>
      </c>
      <c r="B1097" s="4" t="s">
        <v>26</v>
      </c>
      <c r="C1097" s="4" t="s">
        <v>36</v>
      </c>
      <c r="D1097" s="4" t="s">
        <v>19</v>
      </c>
      <c r="F1097" s="4" t="s">
        <v>362</v>
      </c>
      <c r="G1097" s="4" t="s">
        <v>364</v>
      </c>
      <c r="H1097" s="6">
        <v>45020.245254629634</v>
      </c>
      <c r="I1097" s="4">
        <v>1200</v>
      </c>
      <c r="J1097" s="4">
        <v>1200</v>
      </c>
      <c r="K1097" s="4">
        <v>0</v>
      </c>
      <c r="L1097" s="4">
        <v>0</v>
      </c>
      <c r="M1097" s="4">
        <v>1176374.32</v>
      </c>
      <c r="N1097" s="4">
        <v>1</v>
      </c>
      <c r="O1097" s="4" t="b">
        <v>1</v>
      </c>
      <c r="P1097" s="4" t="s">
        <v>20</v>
      </c>
      <c r="Q1097" s="4" t="str">
        <f>B1097&amp;A1097</f>
        <v>收款单493</v>
      </c>
    </row>
    <row r="1098" spans="1:17">
      <c r="A1098" s="4">
        <v>493</v>
      </c>
      <c r="B1098" s="4" t="s">
        <v>26</v>
      </c>
      <c r="C1098" s="4" t="s">
        <v>36</v>
      </c>
      <c r="D1098" s="4" t="s">
        <v>19</v>
      </c>
      <c r="F1098" s="4" t="s">
        <v>50</v>
      </c>
      <c r="G1098" s="4" t="s">
        <v>365</v>
      </c>
      <c r="H1098" s="6">
        <v>45020.245254629634</v>
      </c>
      <c r="I1098" s="4">
        <v>0</v>
      </c>
      <c r="J1098" s="4">
        <v>0</v>
      </c>
      <c r="K1098" s="4">
        <v>357704.05</v>
      </c>
      <c r="L1098" s="4">
        <v>357704.05</v>
      </c>
      <c r="M1098" s="4">
        <v>818670.26999999955</v>
      </c>
      <c r="N1098" s="4">
        <v>1</v>
      </c>
      <c r="O1098" s="4" t="b">
        <v>1</v>
      </c>
      <c r="P1098" s="4" t="s">
        <v>20</v>
      </c>
      <c r="Q1098" s="4" t="str">
        <f>B1098&amp;A1098</f>
        <v>收款单493</v>
      </c>
    </row>
    <row r="1099" spans="1:17">
      <c r="A1099" s="4">
        <v>493</v>
      </c>
      <c r="B1099" s="4" t="s">
        <v>26</v>
      </c>
      <c r="C1099" s="4" t="s">
        <v>36</v>
      </c>
      <c r="D1099" s="4" t="s">
        <v>19</v>
      </c>
      <c r="F1099" s="4" t="s">
        <v>50</v>
      </c>
      <c r="G1099" s="4" t="s">
        <v>366</v>
      </c>
      <c r="H1099" s="6">
        <v>45020.245254629634</v>
      </c>
      <c r="I1099" s="4">
        <v>0</v>
      </c>
      <c r="J1099" s="4">
        <v>0</v>
      </c>
      <c r="K1099" s="4">
        <v>181089.18</v>
      </c>
      <c r="L1099" s="4">
        <v>181089.18</v>
      </c>
      <c r="M1099" s="4">
        <v>637581.08999999962</v>
      </c>
      <c r="N1099" s="4">
        <v>1</v>
      </c>
      <c r="O1099" s="4" t="b">
        <v>1</v>
      </c>
      <c r="P1099" s="4" t="s">
        <v>20</v>
      </c>
      <c r="Q1099" s="4" t="str">
        <f>B1099&amp;A1099</f>
        <v>收款单493</v>
      </c>
    </row>
    <row r="1100" spans="1:17">
      <c r="A1100" s="4">
        <v>493</v>
      </c>
      <c r="B1100" s="4" t="s">
        <v>26</v>
      </c>
      <c r="C1100" s="4" t="s">
        <v>36</v>
      </c>
      <c r="D1100" s="4" t="s">
        <v>19</v>
      </c>
      <c r="F1100" s="4" t="s">
        <v>50</v>
      </c>
      <c r="G1100" s="4" t="s">
        <v>367</v>
      </c>
      <c r="H1100" s="6">
        <v>45020.245254629634</v>
      </c>
      <c r="I1100" s="4">
        <v>0</v>
      </c>
      <c r="J1100" s="4">
        <v>0</v>
      </c>
      <c r="K1100" s="4">
        <v>178839.08</v>
      </c>
      <c r="L1100" s="4">
        <v>178839.08</v>
      </c>
      <c r="M1100" s="4">
        <v>458742.00999999972</v>
      </c>
      <c r="N1100" s="4">
        <v>1</v>
      </c>
      <c r="O1100" s="4" t="b">
        <v>1</v>
      </c>
      <c r="P1100" s="4" t="s">
        <v>20</v>
      </c>
      <c r="Q1100" s="4" t="str">
        <f>B1100&amp;A1100</f>
        <v>收款单493</v>
      </c>
    </row>
    <row r="1101" spans="1:17">
      <c r="A1101" s="4">
        <v>493</v>
      </c>
      <c r="B1101" s="4" t="s">
        <v>26</v>
      </c>
      <c r="C1101" s="4" t="s">
        <v>36</v>
      </c>
      <c r="D1101" s="4" t="s">
        <v>19</v>
      </c>
      <c r="F1101" s="4" t="s">
        <v>50</v>
      </c>
      <c r="G1101" s="4" t="s">
        <v>368</v>
      </c>
      <c r="H1101" s="6">
        <v>45020.245254629634</v>
      </c>
      <c r="I1101" s="4">
        <v>0</v>
      </c>
      <c r="J1101" s="4">
        <v>0</v>
      </c>
      <c r="K1101" s="4">
        <v>143066.20000000001</v>
      </c>
      <c r="L1101" s="4">
        <v>143066.20000000001</v>
      </c>
      <c r="M1101" s="4">
        <v>315675.80999999959</v>
      </c>
      <c r="N1101" s="4">
        <v>1</v>
      </c>
      <c r="O1101" s="4" t="b">
        <v>1</v>
      </c>
      <c r="P1101" s="4" t="s">
        <v>20</v>
      </c>
      <c r="Q1101" s="4" t="str">
        <f>B1101&amp;A1101</f>
        <v>收款单493</v>
      </c>
    </row>
    <row r="1102" spans="1:17">
      <c r="A1102" s="4">
        <v>493</v>
      </c>
      <c r="B1102" s="4" t="s">
        <v>26</v>
      </c>
      <c r="C1102" s="4" t="s">
        <v>36</v>
      </c>
      <c r="D1102" s="4" t="s">
        <v>19</v>
      </c>
      <c r="F1102" s="4" t="s">
        <v>50</v>
      </c>
      <c r="G1102" s="4" t="s">
        <v>369</v>
      </c>
      <c r="H1102" s="6">
        <v>45020.245254629634</v>
      </c>
      <c r="I1102" s="4">
        <v>0</v>
      </c>
      <c r="J1102" s="4">
        <v>0</v>
      </c>
      <c r="K1102" s="4">
        <v>48601.43</v>
      </c>
      <c r="L1102" s="4">
        <v>48601.43</v>
      </c>
      <c r="M1102" s="4">
        <v>267074.37999999971</v>
      </c>
      <c r="N1102" s="4">
        <v>1</v>
      </c>
      <c r="O1102" s="4" t="b">
        <v>1</v>
      </c>
      <c r="P1102" s="4" t="s">
        <v>20</v>
      </c>
      <c r="Q1102" s="4" t="str">
        <f>B1102&amp;A1102</f>
        <v>收款单493</v>
      </c>
    </row>
    <row r="1103" spans="1:17">
      <c r="A1103" s="4">
        <v>493</v>
      </c>
      <c r="B1103" s="4" t="s">
        <v>26</v>
      </c>
      <c r="C1103" s="4" t="s">
        <v>36</v>
      </c>
      <c r="D1103" s="4" t="s">
        <v>19</v>
      </c>
      <c r="F1103" s="4" t="s">
        <v>50</v>
      </c>
      <c r="G1103" s="4" t="s">
        <v>370</v>
      </c>
      <c r="H1103" s="6">
        <v>45020.245254629634</v>
      </c>
      <c r="I1103" s="4">
        <v>0</v>
      </c>
      <c r="J1103" s="4">
        <v>0</v>
      </c>
      <c r="K1103" s="4">
        <v>94846.09</v>
      </c>
      <c r="L1103" s="4">
        <v>94846.09</v>
      </c>
      <c r="M1103" s="4">
        <v>172228.28999999969</v>
      </c>
      <c r="N1103" s="4">
        <v>1</v>
      </c>
      <c r="O1103" s="4" t="b">
        <v>1</v>
      </c>
      <c r="P1103" s="4" t="s">
        <v>20</v>
      </c>
      <c r="Q1103" s="4" t="str">
        <f>B1103&amp;A1103</f>
        <v>收款单493</v>
      </c>
    </row>
    <row r="1104" spans="1:17">
      <c r="A1104" s="4">
        <v>493</v>
      </c>
      <c r="B1104" s="4" t="s">
        <v>26</v>
      </c>
      <c r="C1104" s="4" t="s">
        <v>36</v>
      </c>
      <c r="D1104" s="4" t="s">
        <v>19</v>
      </c>
      <c r="F1104" s="4" t="s">
        <v>50</v>
      </c>
      <c r="G1104" s="4" t="s">
        <v>371</v>
      </c>
      <c r="H1104" s="6">
        <v>45020.245254629634</v>
      </c>
      <c r="I1104" s="4">
        <v>0</v>
      </c>
      <c r="J1104" s="4">
        <v>0</v>
      </c>
      <c r="K1104" s="4">
        <v>23823.19</v>
      </c>
      <c r="L1104" s="4">
        <v>23823.19</v>
      </c>
      <c r="M1104" s="4">
        <v>148405.09999999969</v>
      </c>
      <c r="N1104" s="4">
        <v>1</v>
      </c>
      <c r="O1104" s="4" t="b">
        <v>1</v>
      </c>
      <c r="P1104" s="4" t="s">
        <v>20</v>
      </c>
      <c r="Q1104" s="4" t="str">
        <f>B1104&amp;A1104</f>
        <v>收款单493</v>
      </c>
    </row>
    <row r="1105" spans="1:17">
      <c r="A1105" s="4">
        <v>493</v>
      </c>
      <c r="B1105" s="4" t="s">
        <v>26</v>
      </c>
      <c r="C1105" s="4" t="s">
        <v>36</v>
      </c>
      <c r="D1105" s="4" t="s">
        <v>19</v>
      </c>
      <c r="F1105" s="4" t="s">
        <v>50</v>
      </c>
      <c r="G1105" s="4" t="s">
        <v>372</v>
      </c>
      <c r="H1105" s="6">
        <v>45020.245254629634</v>
      </c>
      <c r="I1105" s="4">
        <v>0</v>
      </c>
      <c r="J1105" s="4">
        <v>0</v>
      </c>
      <c r="K1105" s="4">
        <v>57727.26</v>
      </c>
      <c r="L1105" s="4">
        <v>57727.26</v>
      </c>
      <c r="M1105" s="4">
        <v>90677.839999999647</v>
      </c>
      <c r="N1105" s="4">
        <v>1</v>
      </c>
      <c r="O1105" s="4" t="b">
        <v>1</v>
      </c>
      <c r="P1105" s="4" t="s">
        <v>20</v>
      </c>
      <c r="Q1105" s="4" t="str">
        <f>B1105&amp;A1105</f>
        <v>收款单493</v>
      </c>
    </row>
    <row r="1106" spans="1:17">
      <c r="A1106" s="4">
        <v>493</v>
      </c>
      <c r="B1106" s="4" t="s">
        <v>26</v>
      </c>
      <c r="C1106" s="4" t="s">
        <v>36</v>
      </c>
      <c r="D1106" s="4" t="s">
        <v>19</v>
      </c>
      <c r="F1106" s="4" t="s">
        <v>177</v>
      </c>
      <c r="G1106" s="4" t="s">
        <v>373</v>
      </c>
      <c r="H1106" s="6">
        <v>45020.245254629634</v>
      </c>
      <c r="I1106" s="4">
        <v>0</v>
      </c>
      <c r="J1106" s="4">
        <v>0</v>
      </c>
      <c r="K1106" s="4">
        <v>25.31</v>
      </c>
      <c r="L1106" s="4">
        <v>25.31</v>
      </c>
      <c r="M1106" s="4">
        <v>90652.52999999965</v>
      </c>
      <c r="N1106" s="4">
        <v>1</v>
      </c>
      <c r="O1106" s="4" t="b">
        <v>1</v>
      </c>
      <c r="P1106" s="4" t="s">
        <v>20</v>
      </c>
      <c r="Q1106" s="4" t="str">
        <f>B1106&amp;A1106</f>
        <v>收款单493</v>
      </c>
    </row>
    <row r="1107" spans="1:17">
      <c r="A1107" s="4">
        <v>498</v>
      </c>
      <c r="B1107" s="4" t="s">
        <v>26</v>
      </c>
      <c r="C1107" s="4" t="s">
        <v>36</v>
      </c>
      <c r="D1107" s="4" t="s">
        <v>19</v>
      </c>
      <c r="F1107" s="4" t="s">
        <v>50</v>
      </c>
      <c r="G1107" s="4" t="s">
        <v>238</v>
      </c>
      <c r="H1107" s="6">
        <v>45022.24386574074</v>
      </c>
      <c r="I1107" s="4">
        <v>419071.94</v>
      </c>
      <c r="J1107" s="4">
        <v>419071.94</v>
      </c>
      <c r="K1107" s="4">
        <v>0</v>
      </c>
      <c r="L1107" s="4">
        <v>0</v>
      </c>
      <c r="M1107" s="4">
        <v>509724.46999999962</v>
      </c>
      <c r="N1107" s="4">
        <v>1</v>
      </c>
      <c r="O1107" s="4" t="b">
        <v>1</v>
      </c>
      <c r="P1107" s="4" t="s">
        <v>20</v>
      </c>
      <c r="Q1107" s="4" t="str">
        <f>B1107&amp;A1107</f>
        <v>收款单498</v>
      </c>
    </row>
    <row r="1108" spans="1:17">
      <c r="A1108" s="4">
        <v>508</v>
      </c>
      <c r="B1108" s="4" t="s">
        <v>18</v>
      </c>
      <c r="C1108" s="4" t="s">
        <v>36</v>
      </c>
      <c r="D1108" s="4" t="s">
        <v>19</v>
      </c>
      <c r="F1108" s="4" t="s">
        <v>24</v>
      </c>
      <c r="G1108" s="4" t="s">
        <v>41</v>
      </c>
      <c r="H1108" s="6">
        <v>45023.294606481482</v>
      </c>
      <c r="I1108" s="4">
        <v>0</v>
      </c>
      <c r="J1108" s="4">
        <v>0</v>
      </c>
      <c r="K1108" s="4">
        <v>150000</v>
      </c>
      <c r="L1108" s="4">
        <v>150000</v>
      </c>
      <c r="M1108" s="4">
        <v>359724.46999999962</v>
      </c>
      <c r="N1108" s="4">
        <v>1</v>
      </c>
      <c r="O1108" s="4" t="b">
        <v>1</v>
      </c>
      <c r="P1108" s="4" t="s">
        <v>20</v>
      </c>
      <c r="Q1108" s="4" t="str">
        <f>B1108&amp;A1108</f>
        <v>付款单508</v>
      </c>
    </row>
    <row r="1109" spans="1:17">
      <c r="A1109" s="4">
        <v>581</v>
      </c>
      <c r="B1109" s="4" t="s">
        <v>26</v>
      </c>
      <c r="C1109" s="4" t="s">
        <v>36</v>
      </c>
      <c r="D1109" s="4" t="s">
        <v>19</v>
      </c>
      <c r="F1109" s="4" t="s">
        <v>50</v>
      </c>
      <c r="G1109" s="4" t="s">
        <v>108</v>
      </c>
      <c r="H1109" s="6">
        <v>45027.087893518517</v>
      </c>
      <c r="I1109" s="4">
        <v>4963.04</v>
      </c>
      <c r="J1109" s="4">
        <v>4963.04</v>
      </c>
      <c r="K1109" s="4">
        <v>0</v>
      </c>
      <c r="L1109" s="4">
        <v>0</v>
      </c>
      <c r="M1109" s="4">
        <v>364687.5099999996</v>
      </c>
      <c r="N1109" s="4">
        <v>1</v>
      </c>
      <c r="O1109" s="4" t="b">
        <v>1</v>
      </c>
      <c r="P1109" s="4" t="s">
        <v>20</v>
      </c>
      <c r="Q1109" s="4" t="str">
        <f>B1109&amp;A1109</f>
        <v>收款单581</v>
      </c>
    </row>
    <row r="1110" spans="1:17">
      <c r="A1110" s="4">
        <v>536</v>
      </c>
      <c r="B1110" s="4" t="s">
        <v>18</v>
      </c>
      <c r="C1110" s="4" t="s">
        <v>36</v>
      </c>
      <c r="D1110" s="4" t="s">
        <v>19</v>
      </c>
      <c r="F1110" s="4" t="s">
        <v>58</v>
      </c>
      <c r="G1110" s="4" t="s">
        <v>389</v>
      </c>
      <c r="H1110" s="6">
        <v>45027.11</v>
      </c>
      <c r="I1110" s="4">
        <v>0</v>
      </c>
      <c r="J1110" s="4">
        <v>0</v>
      </c>
      <c r="K1110" s="4">
        <v>1500</v>
      </c>
      <c r="L1110" s="4">
        <v>1500</v>
      </c>
      <c r="M1110" s="4">
        <v>363187.5099999996</v>
      </c>
      <c r="N1110" s="4">
        <v>1</v>
      </c>
      <c r="O1110" s="4" t="b">
        <v>1</v>
      </c>
      <c r="P1110" s="4" t="s">
        <v>20</v>
      </c>
      <c r="Q1110" s="4" t="str">
        <f>B1110&amp;A1110</f>
        <v>付款单536</v>
      </c>
    </row>
    <row r="1111" spans="1:17">
      <c r="A1111" s="4">
        <v>536</v>
      </c>
      <c r="B1111" s="4" t="s">
        <v>18</v>
      </c>
      <c r="C1111" s="4" t="s">
        <v>36</v>
      </c>
      <c r="D1111" s="4" t="s">
        <v>19</v>
      </c>
      <c r="F1111" s="4" t="s">
        <v>58</v>
      </c>
      <c r="G1111" s="4" t="s">
        <v>390</v>
      </c>
      <c r="H1111" s="6">
        <v>45027.11</v>
      </c>
      <c r="I1111" s="4">
        <v>0</v>
      </c>
      <c r="J1111" s="4">
        <v>0</v>
      </c>
      <c r="K1111" s="4">
        <v>3975</v>
      </c>
      <c r="L1111" s="4">
        <v>3975</v>
      </c>
      <c r="M1111" s="4">
        <v>359212.5099999996</v>
      </c>
      <c r="N1111" s="4">
        <v>1</v>
      </c>
      <c r="O1111" s="4" t="b">
        <v>1</v>
      </c>
      <c r="P1111" s="4" t="s">
        <v>20</v>
      </c>
      <c r="Q1111" s="4" t="str">
        <f>B1111&amp;A1111</f>
        <v>付款单536</v>
      </c>
    </row>
    <row r="1112" spans="1:17">
      <c r="A1112" s="4">
        <v>534</v>
      </c>
      <c r="B1112" s="4" t="s">
        <v>18</v>
      </c>
      <c r="C1112" s="4" t="s">
        <v>36</v>
      </c>
      <c r="D1112" s="4" t="s">
        <v>19</v>
      </c>
      <c r="F1112" s="4" t="s">
        <v>58</v>
      </c>
      <c r="G1112" s="4" t="s">
        <v>388</v>
      </c>
      <c r="H1112" s="6">
        <v>45027.15216435185</v>
      </c>
      <c r="I1112" s="4">
        <v>0</v>
      </c>
      <c r="J1112" s="4">
        <v>0</v>
      </c>
      <c r="K1112" s="4">
        <v>8832</v>
      </c>
      <c r="L1112" s="4">
        <v>8832</v>
      </c>
      <c r="M1112" s="4">
        <v>350380.5099999996</v>
      </c>
      <c r="N1112" s="4">
        <v>1</v>
      </c>
      <c r="O1112" s="4" t="b">
        <v>1</v>
      </c>
      <c r="P1112" s="4" t="s">
        <v>20</v>
      </c>
      <c r="Q1112" s="4" t="str">
        <f>B1112&amp;A1112</f>
        <v>付款单534</v>
      </c>
    </row>
    <row r="1113" spans="1:17">
      <c r="A1113" s="4">
        <v>532</v>
      </c>
      <c r="B1113" s="4" t="s">
        <v>18</v>
      </c>
      <c r="C1113" s="4" t="s">
        <v>36</v>
      </c>
      <c r="D1113" s="4" t="s">
        <v>19</v>
      </c>
      <c r="F1113" s="4" t="s">
        <v>58</v>
      </c>
      <c r="G1113" s="4" t="s">
        <v>388</v>
      </c>
      <c r="H1113" s="6">
        <v>45027.152488425927</v>
      </c>
      <c r="I1113" s="4">
        <v>0</v>
      </c>
      <c r="J1113" s="4">
        <v>0</v>
      </c>
      <c r="K1113" s="4">
        <v>31653.53</v>
      </c>
      <c r="L1113" s="4">
        <v>31653.53</v>
      </c>
      <c r="M1113" s="4">
        <v>318726.97999999957</v>
      </c>
      <c r="N1113" s="4">
        <v>1</v>
      </c>
      <c r="O1113" s="4" t="b">
        <v>1</v>
      </c>
      <c r="P1113" s="4" t="s">
        <v>20</v>
      </c>
      <c r="Q1113" s="4" t="str">
        <f>B1113&amp;A1113</f>
        <v>付款单532</v>
      </c>
    </row>
    <row r="1114" spans="1:17">
      <c r="A1114" s="4">
        <v>540</v>
      </c>
      <c r="B1114" s="4" t="s">
        <v>18</v>
      </c>
      <c r="C1114" s="4" t="s">
        <v>36</v>
      </c>
      <c r="D1114" s="4" t="s">
        <v>19</v>
      </c>
      <c r="F1114" s="4" t="s">
        <v>58</v>
      </c>
      <c r="G1114" s="4" t="s">
        <v>392</v>
      </c>
      <c r="H1114" s="6">
        <v>45027.244479166657</v>
      </c>
      <c r="I1114" s="4">
        <v>0</v>
      </c>
      <c r="J1114" s="4">
        <v>0</v>
      </c>
      <c r="K1114" s="4">
        <v>860.31</v>
      </c>
      <c r="L1114" s="4">
        <v>860.31</v>
      </c>
      <c r="M1114" s="4">
        <v>317866.66999999958</v>
      </c>
      <c r="N1114" s="4">
        <v>1</v>
      </c>
      <c r="O1114" s="4" t="b">
        <v>1</v>
      </c>
      <c r="P1114" s="4" t="s">
        <v>20</v>
      </c>
      <c r="Q1114" s="4" t="str">
        <f>B1114&amp;A1114</f>
        <v>付款单540</v>
      </c>
    </row>
    <row r="1115" spans="1:17">
      <c r="A1115" s="4">
        <v>540</v>
      </c>
      <c r="B1115" s="4" t="s">
        <v>18</v>
      </c>
      <c r="C1115" s="4" t="s">
        <v>36</v>
      </c>
      <c r="D1115" s="4" t="s">
        <v>19</v>
      </c>
      <c r="F1115" s="4" t="s">
        <v>58</v>
      </c>
      <c r="G1115" s="4" t="s">
        <v>393</v>
      </c>
      <c r="H1115" s="6">
        <v>45027.244479166657</v>
      </c>
      <c r="I1115" s="4">
        <v>0</v>
      </c>
      <c r="J1115" s="4">
        <v>0</v>
      </c>
      <c r="K1115" s="4">
        <v>860</v>
      </c>
      <c r="L1115" s="4">
        <v>860</v>
      </c>
      <c r="M1115" s="4">
        <v>317006.66999999958</v>
      </c>
      <c r="N1115" s="4">
        <v>1</v>
      </c>
      <c r="O1115" s="4" t="b">
        <v>1</v>
      </c>
      <c r="P1115" s="4" t="s">
        <v>20</v>
      </c>
      <c r="Q1115" s="4" t="str">
        <f>B1115&amp;A1115</f>
        <v>付款单540</v>
      </c>
    </row>
    <row r="1116" spans="1:17">
      <c r="A1116" s="4">
        <v>584</v>
      </c>
      <c r="B1116" s="4" t="s">
        <v>26</v>
      </c>
      <c r="C1116" s="4" t="s">
        <v>36</v>
      </c>
      <c r="D1116" s="4" t="s">
        <v>19</v>
      </c>
      <c r="F1116" s="4" t="s">
        <v>50</v>
      </c>
      <c r="G1116" s="4" t="s">
        <v>413</v>
      </c>
      <c r="H1116" s="6">
        <v>45029.087511574071</v>
      </c>
      <c r="I1116" s="4">
        <v>14005.67</v>
      </c>
      <c r="J1116" s="4">
        <v>14005.67</v>
      </c>
      <c r="K1116" s="4">
        <v>0</v>
      </c>
      <c r="L1116" s="4">
        <v>0</v>
      </c>
      <c r="M1116" s="4">
        <v>331012.33999999962</v>
      </c>
      <c r="N1116" s="4">
        <v>1</v>
      </c>
      <c r="O1116" s="4" t="b">
        <v>1</v>
      </c>
      <c r="P1116" s="4" t="s">
        <v>20</v>
      </c>
      <c r="Q1116" s="4" t="str">
        <f>B1116&amp;A1116</f>
        <v>收款单584</v>
      </c>
    </row>
    <row r="1117" spans="1:17">
      <c r="A1117" s="4">
        <v>600</v>
      </c>
      <c r="B1117" s="4" t="s">
        <v>26</v>
      </c>
      <c r="C1117" s="4" t="s">
        <v>36</v>
      </c>
      <c r="D1117" s="4" t="s">
        <v>19</v>
      </c>
      <c r="F1117" s="4" t="s">
        <v>50</v>
      </c>
      <c r="G1117" s="4" t="s">
        <v>238</v>
      </c>
      <c r="H1117" s="6">
        <v>45030.088993055557</v>
      </c>
      <c r="I1117" s="4">
        <v>343479.45</v>
      </c>
      <c r="J1117" s="4">
        <v>343479.45</v>
      </c>
      <c r="K1117" s="4">
        <v>0</v>
      </c>
      <c r="L1117" s="4">
        <v>0</v>
      </c>
      <c r="M1117" s="4">
        <v>674491.78999999957</v>
      </c>
      <c r="N1117" s="4">
        <v>1</v>
      </c>
      <c r="O1117" s="4" t="b">
        <v>1</v>
      </c>
      <c r="P1117" s="4" t="s">
        <v>20</v>
      </c>
      <c r="Q1117" s="4" t="str">
        <f>B1117&amp;A1117</f>
        <v>收款单600</v>
      </c>
    </row>
    <row r="1118" spans="1:17">
      <c r="A1118" s="4">
        <v>621</v>
      </c>
      <c r="B1118" s="4" t="s">
        <v>18</v>
      </c>
      <c r="C1118" s="4" t="s">
        <v>36</v>
      </c>
      <c r="D1118" s="4" t="s">
        <v>19</v>
      </c>
      <c r="F1118" s="4" t="s">
        <v>126</v>
      </c>
      <c r="G1118" s="4" t="s">
        <v>444</v>
      </c>
      <c r="H1118" s="6">
        <v>45034.374178240738</v>
      </c>
      <c r="I1118" s="4">
        <v>0</v>
      </c>
      <c r="J1118" s="4">
        <v>0</v>
      </c>
      <c r="K1118" s="4">
        <v>50000</v>
      </c>
      <c r="L1118" s="4">
        <v>50000</v>
      </c>
      <c r="M1118" s="4">
        <v>624491.78999999957</v>
      </c>
      <c r="N1118" s="4">
        <v>1</v>
      </c>
      <c r="O1118" s="4" t="b">
        <v>1</v>
      </c>
      <c r="P1118" s="4" t="s">
        <v>20</v>
      </c>
      <c r="Q1118" s="4" t="str">
        <f>B1118&amp;A1118</f>
        <v>付款单621</v>
      </c>
    </row>
    <row r="1119" spans="1:17">
      <c r="A1119" s="4">
        <v>621</v>
      </c>
      <c r="B1119" s="4" t="s">
        <v>18</v>
      </c>
      <c r="C1119" s="4" t="s">
        <v>36</v>
      </c>
      <c r="D1119" s="4" t="s">
        <v>19</v>
      </c>
      <c r="F1119" s="4" t="s">
        <v>126</v>
      </c>
      <c r="G1119" s="4" t="s">
        <v>445</v>
      </c>
      <c r="H1119" s="6">
        <v>45034.374178240738</v>
      </c>
      <c r="I1119" s="4">
        <v>0</v>
      </c>
      <c r="J1119" s="4">
        <v>0</v>
      </c>
      <c r="K1119" s="4">
        <v>500</v>
      </c>
      <c r="L1119" s="4">
        <v>500</v>
      </c>
      <c r="M1119" s="4">
        <v>623991.78999999957</v>
      </c>
      <c r="N1119" s="4">
        <v>1</v>
      </c>
      <c r="O1119" s="4" t="b">
        <v>1</v>
      </c>
      <c r="P1119" s="4" t="s">
        <v>20</v>
      </c>
      <c r="Q1119" s="4" t="str">
        <f>B1119&amp;A1119</f>
        <v>付款单621</v>
      </c>
    </row>
    <row r="1120" spans="1:17">
      <c r="A1120" s="4">
        <v>184</v>
      </c>
      <c r="B1120" s="4" t="s">
        <v>18</v>
      </c>
      <c r="C1120" s="4" t="s">
        <v>36</v>
      </c>
      <c r="D1120" s="4" t="s">
        <v>19</v>
      </c>
      <c r="F1120" s="4" t="s">
        <v>34</v>
      </c>
      <c r="G1120" s="4" t="s">
        <v>191</v>
      </c>
      <c r="H1120" s="6">
        <v>45037.36959490741</v>
      </c>
      <c r="I1120" s="4">
        <v>0</v>
      </c>
      <c r="J1120" s="4">
        <v>0</v>
      </c>
      <c r="K1120" s="4">
        <v>500</v>
      </c>
      <c r="L1120" s="4">
        <v>500</v>
      </c>
      <c r="M1120" s="4">
        <v>623491.78999999957</v>
      </c>
      <c r="N1120" s="4">
        <v>1</v>
      </c>
      <c r="O1120" s="4" t="b">
        <v>1</v>
      </c>
      <c r="P1120" s="4" t="s">
        <v>20</v>
      </c>
      <c r="Q1120" s="4" t="str">
        <f>B1120&amp;A1120</f>
        <v>付款单184</v>
      </c>
    </row>
    <row r="1121" spans="1:17">
      <c r="A1121" s="4">
        <v>184</v>
      </c>
      <c r="B1121" s="4" t="s">
        <v>18</v>
      </c>
      <c r="C1121" s="4" t="s">
        <v>36</v>
      </c>
      <c r="D1121" s="4" t="s">
        <v>19</v>
      </c>
      <c r="F1121" s="4" t="s">
        <v>34</v>
      </c>
      <c r="G1121" s="4" t="s">
        <v>192</v>
      </c>
      <c r="H1121" s="6">
        <v>45037.36959490741</v>
      </c>
      <c r="I1121" s="4">
        <v>0</v>
      </c>
      <c r="J1121" s="4">
        <v>0</v>
      </c>
      <c r="K1121" s="4">
        <v>200</v>
      </c>
      <c r="L1121" s="4">
        <v>200</v>
      </c>
      <c r="M1121" s="4">
        <v>623291.78999999957</v>
      </c>
      <c r="N1121" s="4">
        <v>1</v>
      </c>
      <c r="O1121" s="4" t="b">
        <v>1</v>
      </c>
      <c r="P1121" s="4" t="s">
        <v>20</v>
      </c>
      <c r="Q1121" s="4" t="str">
        <f>B1121&amp;A1121</f>
        <v>付款单184</v>
      </c>
    </row>
    <row r="1122" spans="1:17">
      <c r="A1122" s="4">
        <v>186</v>
      </c>
      <c r="B1122" s="4" t="s">
        <v>18</v>
      </c>
      <c r="C1122" s="4" t="s">
        <v>36</v>
      </c>
      <c r="D1122" s="4" t="s">
        <v>19</v>
      </c>
      <c r="F1122" s="4" t="s">
        <v>67</v>
      </c>
      <c r="G1122" s="4" t="s">
        <v>193</v>
      </c>
      <c r="H1122" s="6">
        <v>45037.369803240741</v>
      </c>
      <c r="I1122" s="4">
        <v>0</v>
      </c>
      <c r="J1122" s="4">
        <v>0</v>
      </c>
      <c r="K1122" s="4">
        <v>250</v>
      </c>
      <c r="L1122" s="4">
        <v>250</v>
      </c>
      <c r="M1122" s="4">
        <v>623041.78999999957</v>
      </c>
      <c r="N1122" s="4">
        <v>1</v>
      </c>
      <c r="O1122" s="4" t="b">
        <v>1</v>
      </c>
      <c r="P1122" s="4" t="s">
        <v>20</v>
      </c>
      <c r="Q1122" s="4" t="str">
        <f>B1122&amp;A1122</f>
        <v>付款单186</v>
      </c>
    </row>
    <row r="1123" spans="1:17">
      <c r="A1123" s="4">
        <v>191</v>
      </c>
      <c r="B1123" s="4" t="s">
        <v>18</v>
      </c>
      <c r="C1123" s="4" t="s">
        <v>36</v>
      </c>
      <c r="D1123" s="4" t="s">
        <v>19</v>
      </c>
      <c r="F1123" s="4" t="s">
        <v>133</v>
      </c>
      <c r="G1123" s="4" t="s">
        <v>196</v>
      </c>
      <c r="H1123" s="6">
        <v>45037.370057870372</v>
      </c>
      <c r="I1123" s="4">
        <v>0</v>
      </c>
      <c r="J1123" s="4">
        <v>0</v>
      </c>
      <c r="K1123" s="4">
        <v>1880</v>
      </c>
      <c r="L1123" s="4">
        <v>1880</v>
      </c>
      <c r="M1123" s="4">
        <v>621161.78999999957</v>
      </c>
      <c r="N1123" s="4">
        <v>1</v>
      </c>
      <c r="O1123" s="4" t="b">
        <v>1</v>
      </c>
      <c r="P1123" s="4" t="s">
        <v>20</v>
      </c>
      <c r="Q1123" s="4" t="str">
        <f>B1123&amp;A1123</f>
        <v>付款单191</v>
      </c>
    </row>
    <row r="1124" spans="1:17">
      <c r="A1124" s="4">
        <v>203</v>
      </c>
      <c r="B1124" s="4" t="s">
        <v>18</v>
      </c>
      <c r="C1124" s="4" t="s">
        <v>36</v>
      </c>
      <c r="D1124" s="4" t="s">
        <v>19</v>
      </c>
      <c r="F1124" s="4" t="s">
        <v>68</v>
      </c>
      <c r="G1124" s="4" t="s">
        <v>201</v>
      </c>
      <c r="H1124" s="6">
        <v>45037.370243055557</v>
      </c>
      <c r="I1124" s="4">
        <v>0</v>
      </c>
      <c r="J1124" s="4">
        <v>0</v>
      </c>
      <c r="K1124" s="4">
        <v>1729.9</v>
      </c>
      <c r="L1124" s="4">
        <v>1729.9</v>
      </c>
      <c r="M1124" s="4">
        <v>619431.88999999955</v>
      </c>
      <c r="N1124" s="4">
        <v>1</v>
      </c>
      <c r="O1124" s="4" t="b">
        <v>1</v>
      </c>
      <c r="P1124" s="4" t="s">
        <v>20</v>
      </c>
      <c r="Q1124" s="4" t="str">
        <f>B1124&amp;A1124</f>
        <v>付款单203</v>
      </c>
    </row>
    <row r="1125" spans="1:17">
      <c r="A1125" s="4">
        <v>694</v>
      </c>
      <c r="B1125" s="4" t="s">
        <v>18</v>
      </c>
      <c r="C1125" s="4" t="s">
        <v>36</v>
      </c>
      <c r="D1125" s="4" t="s">
        <v>19</v>
      </c>
      <c r="F1125" s="4" t="s">
        <v>314</v>
      </c>
      <c r="G1125" s="4" t="s">
        <v>506</v>
      </c>
      <c r="H1125" s="6">
        <v>45037.38013888889</v>
      </c>
      <c r="I1125" s="4">
        <v>0</v>
      </c>
      <c r="J1125" s="4">
        <v>0</v>
      </c>
      <c r="K1125" s="4">
        <v>108000</v>
      </c>
      <c r="L1125" s="4">
        <v>108000</v>
      </c>
      <c r="M1125" s="4">
        <v>511431.88999999949</v>
      </c>
      <c r="N1125" s="4">
        <v>1</v>
      </c>
      <c r="O1125" s="4" t="b">
        <v>1</v>
      </c>
      <c r="P1125" s="4" t="s">
        <v>20</v>
      </c>
      <c r="Q1125" s="4" t="str">
        <f>B1125&amp;A1125</f>
        <v>付款单694</v>
      </c>
    </row>
    <row r="1126" spans="1:17">
      <c r="A1126" s="4">
        <v>734</v>
      </c>
      <c r="B1126" s="4" t="s">
        <v>26</v>
      </c>
      <c r="C1126" s="4" t="s">
        <v>36</v>
      </c>
      <c r="D1126" s="4" t="s">
        <v>19</v>
      </c>
      <c r="F1126" s="4" t="s">
        <v>50</v>
      </c>
      <c r="G1126" s="4" t="s">
        <v>108</v>
      </c>
      <c r="H1126" s="6">
        <v>45040.091249999998</v>
      </c>
      <c r="I1126" s="4">
        <v>133332.21</v>
      </c>
      <c r="J1126" s="4">
        <v>133332.21</v>
      </c>
      <c r="K1126" s="4">
        <v>0</v>
      </c>
      <c r="L1126" s="4">
        <v>0</v>
      </c>
      <c r="M1126" s="4">
        <v>644764.09999999951</v>
      </c>
      <c r="N1126" s="4">
        <v>1</v>
      </c>
      <c r="O1126" s="4" t="b">
        <v>1</v>
      </c>
      <c r="P1126" s="4" t="s">
        <v>20</v>
      </c>
      <c r="Q1126" s="4" t="str">
        <f>B1126&amp;A1126</f>
        <v>收款单734</v>
      </c>
    </row>
    <row r="1127" spans="1:17">
      <c r="A1127" s="4">
        <v>620</v>
      </c>
      <c r="B1127" s="4" t="s">
        <v>18</v>
      </c>
      <c r="C1127" s="4" t="s">
        <v>36</v>
      </c>
      <c r="D1127" s="4" t="s">
        <v>19</v>
      </c>
      <c r="F1127" s="4" t="s">
        <v>86</v>
      </c>
      <c r="G1127" s="4" t="s">
        <v>443</v>
      </c>
      <c r="H1127" s="6">
        <v>45040.155590277784</v>
      </c>
      <c r="I1127" s="4">
        <v>0</v>
      </c>
      <c r="J1127" s="4">
        <v>0</v>
      </c>
      <c r="K1127" s="4">
        <v>215</v>
      </c>
      <c r="L1127" s="4">
        <v>215</v>
      </c>
      <c r="M1127" s="4">
        <v>644549.09999999951</v>
      </c>
      <c r="N1127" s="4">
        <v>1</v>
      </c>
      <c r="O1127" s="4" t="b">
        <v>1</v>
      </c>
      <c r="P1127" s="4" t="s">
        <v>20</v>
      </c>
      <c r="Q1127" s="4" t="str">
        <f>B1127&amp;A1127</f>
        <v>付款单620</v>
      </c>
    </row>
    <row r="1128" spans="1:17">
      <c r="A1128" s="4">
        <v>618</v>
      </c>
      <c r="B1128" s="4" t="s">
        <v>18</v>
      </c>
      <c r="C1128" s="4" t="s">
        <v>36</v>
      </c>
      <c r="D1128" s="4" t="s">
        <v>19</v>
      </c>
      <c r="F1128" s="4" t="s">
        <v>67</v>
      </c>
      <c r="G1128" s="4" t="s">
        <v>442</v>
      </c>
      <c r="H1128" s="6">
        <v>45040.156099537038</v>
      </c>
      <c r="I1128" s="4">
        <v>0</v>
      </c>
      <c r="J1128" s="4">
        <v>0</v>
      </c>
      <c r="K1128" s="4">
        <v>250</v>
      </c>
      <c r="L1128" s="4">
        <v>250</v>
      </c>
      <c r="M1128" s="4">
        <v>644299.09999999951</v>
      </c>
      <c r="N1128" s="4">
        <v>1</v>
      </c>
      <c r="O1128" s="4" t="b">
        <v>1</v>
      </c>
      <c r="P1128" s="4" t="s">
        <v>20</v>
      </c>
      <c r="Q1128" s="4" t="str">
        <f>B1128&amp;A1128</f>
        <v>付款单618</v>
      </c>
    </row>
    <row r="1129" spans="1:17">
      <c r="A1129" s="4">
        <v>735</v>
      </c>
      <c r="B1129" s="4" t="s">
        <v>26</v>
      </c>
      <c r="C1129" s="4" t="s">
        <v>36</v>
      </c>
      <c r="D1129" s="4" t="s">
        <v>19</v>
      </c>
      <c r="F1129" s="4" t="s">
        <v>50</v>
      </c>
      <c r="G1129" s="4" t="s">
        <v>342</v>
      </c>
      <c r="H1129" s="6">
        <v>45040.28197916667</v>
      </c>
      <c r="I1129" s="4">
        <v>923000</v>
      </c>
      <c r="J1129" s="4">
        <v>923000</v>
      </c>
      <c r="K1129" s="4">
        <v>0</v>
      </c>
      <c r="L1129" s="4">
        <v>0</v>
      </c>
      <c r="M1129" s="4">
        <v>1567299.1</v>
      </c>
      <c r="N1129" s="4">
        <v>1</v>
      </c>
      <c r="O1129" s="4" t="b">
        <v>1</v>
      </c>
      <c r="P1129" s="4" t="s">
        <v>20</v>
      </c>
      <c r="Q1129" s="4" t="str">
        <f>B1129&amp;A1129</f>
        <v>收款单735</v>
      </c>
    </row>
    <row r="1130" spans="1:17">
      <c r="A1130" s="4">
        <v>735</v>
      </c>
      <c r="B1130" s="4" t="s">
        <v>26</v>
      </c>
      <c r="C1130" s="4" t="s">
        <v>36</v>
      </c>
      <c r="D1130" s="4" t="s">
        <v>19</v>
      </c>
      <c r="F1130" s="4" t="s">
        <v>168</v>
      </c>
      <c r="G1130" s="4" t="s">
        <v>169</v>
      </c>
      <c r="H1130" s="6">
        <v>45040.28197916667</v>
      </c>
      <c r="I1130" s="4">
        <v>0</v>
      </c>
      <c r="J1130" s="4">
        <v>0</v>
      </c>
      <c r="K1130" s="4">
        <v>46150</v>
      </c>
      <c r="L1130" s="4">
        <v>46150</v>
      </c>
      <c r="M1130" s="4">
        <v>1521149.1</v>
      </c>
      <c r="N1130" s="4">
        <v>1</v>
      </c>
      <c r="O1130" s="4" t="b">
        <v>1</v>
      </c>
      <c r="P1130" s="4" t="s">
        <v>20</v>
      </c>
      <c r="Q1130" s="4" t="str">
        <f>B1130&amp;A1130</f>
        <v>收款单735</v>
      </c>
    </row>
    <row r="1131" spans="1:17">
      <c r="A1131" s="4">
        <v>735</v>
      </c>
      <c r="B1131" s="4" t="s">
        <v>26</v>
      </c>
      <c r="C1131" s="4" t="s">
        <v>36</v>
      </c>
      <c r="D1131" s="4" t="s">
        <v>19</v>
      </c>
      <c r="F1131" s="4" t="s">
        <v>40</v>
      </c>
      <c r="G1131" s="4" t="s">
        <v>170</v>
      </c>
      <c r="H1131" s="6">
        <v>45040.28197916667</v>
      </c>
      <c r="I1131" s="4">
        <v>267215</v>
      </c>
      <c r="J1131" s="4">
        <v>267215</v>
      </c>
      <c r="K1131" s="4">
        <v>0</v>
      </c>
      <c r="L1131" s="4">
        <v>0</v>
      </c>
      <c r="M1131" s="4">
        <v>1788364.1</v>
      </c>
      <c r="N1131" s="4">
        <v>1</v>
      </c>
      <c r="O1131" s="4" t="b">
        <v>1</v>
      </c>
      <c r="P1131" s="4" t="s">
        <v>20</v>
      </c>
      <c r="Q1131" s="4" t="str">
        <f>B1131&amp;A1131</f>
        <v>收款单735</v>
      </c>
    </row>
    <row r="1132" spans="1:17">
      <c r="A1132" s="4">
        <v>735</v>
      </c>
      <c r="B1132" s="4" t="s">
        <v>26</v>
      </c>
      <c r="C1132" s="4" t="s">
        <v>36</v>
      </c>
      <c r="D1132" s="4" t="s">
        <v>19</v>
      </c>
      <c r="F1132" s="4" t="s">
        <v>40</v>
      </c>
      <c r="G1132" s="4" t="s">
        <v>171</v>
      </c>
      <c r="H1132" s="6">
        <v>45040.28197916667</v>
      </c>
      <c r="I1132" s="4">
        <v>44506</v>
      </c>
      <c r="J1132" s="4">
        <v>44506</v>
      </c>
      <c r="K1132" s="4">
        <v>0</v>
      </c>
      <c r="L1132" s="4">
        <v>0</v>
      </c>
      <c r="M1132" s="4">
        <v>1832870.1</v>
      </c>
      <c r="N1132" s="4">
        <v>1</v>
      </c>
      <c r="O1132" s="4" t="b">
        <v>1</v>
      </c>
      <c r="P1132" s="4" t="s">
        <v>20</v>
      </c>
      <c r="Q1132" s="4" t="str">
        <f>B1132&amp;A1132</f>
        <v>收款单735</v>
      </c>
    </row>
    <row r="1133" spans="1:17">
      <c r="A1133" s="4">
        <v>735</v>
      </c>
      <c r="B1133" s="4" t="s">
        <v>26</v>
      </c>
      <c r="C1133" s="4" t="s">
        <v>36</v>
      </c>
      <c r="D1133" s="4" t="s">
        <v>19</v>
      </c>
      <c r="F1133" s="4" t="s">
        <v>40</v>
      </c>
      <c r="G1133" s="4" t="s">
        <v>172</v>
      </c>
      <c r="H1133" s="6">
        <v>45040.28197916667</v>
      </c>
      <c r="I1133" s="4">
        <v>0</v>
      </c>
      <c r="J1133" s="4">
        <v>0</v>
      </c>
      <c r="K1133" s="4">
        <v>297419.61</v>
      </c>
      <c r="L1133" s="4">
        <v>297419.61</v>
      </c>
      <c r="M1133" s="4">
        <v>1535450.49</v>
      </c>
      <c r="N1133" s="4">
        <v>1</v>
      </c>
      <c r="O1133" s="4" t="b">
        <v>1</v>
      </c>
      <c r="P1133" s="4" t="s">
        <v>20</v>
      </c>
      <c r="Q1133" s="4" t="str">
        <f>B1133&amp;A1133</f>
        <v>收款单735</v>
      </c>
    </row>
    <row r="1134" spans="1:17">
      <c r="A1134" s="4">
        <v>735</v>
      </c>
      <c r="B1134" s="4" t="s">
        <v>26</v>
      </c>
      <c r="C1134" s="4" t="s">
        <v>36</v>
      </c>
      <c r="D1134" s="4" t="s">
        <v>19</v>
      </c>
      <c r="F1134" s="4" t="s">
        <v>40</v>
      </c>
      <c r="G1134" s="4" t="s">
        <v>173</v>
      </c>
      <c r="H1134" s="6">
        <v>45040.28197916667</v>
      </c>
      <c r="I1134" s="4">
        <v>0</v>
      </c>
      <c r="J1134" s="4">
        <v>0</v>
      </c>
      <c r="K1134" s="4">
        <v>40693.4</v>
      </c>
      <c r="L1134" s="4">
        <v>40693.4</v>
      </c>
      <c r="M1134" s="4">
        <v>1494757.09</v>
      </c>
      <c r="N1134" s="4">
        <v>1</v>
      </c>
      <c r="O1134" s="4" t="b">
        <v>1</v>
      </c>
      <c r="P1134" s="4" t="s">
        <v>20</v>
      </c>
      <c r="Q1134" s="4" t="str">
        <f>B1134&amp;A1134</f>
        <v>收款单735</v>
      </c>
    </row>
    <row r="1135" spans="1:17">
      <c r="A1135" s="4">
        <v>735</v>
      </c>
      <c r="B1135" s="4" t="s">
        <v>26</v>
      </c>
      <c r="C1135" s="4" t="s">
        <v>36</v>
      </c>
      <c r="D1135" s="4" t="s">
        <v>19</v>
      </c>
      <c r="F1135" s="4" t="s">
        <v>149</v>
      </c>
      <c r="G1135" s="4" t="s">
        <v>174</v>
      </c>
      <c r="H1135" s="6">
        <v>45040.28197916667</v>
      </c>
      <c r="I1135" s="4">
        <v>4871.92</v>
      </c>
      <c r="J1135" s="4">
        <v>4871.92</v>
      </c>
      <c r="K1135" s="4">
        <v>0</v>
      </c>
      <c r="L1135" s="4">
        <v>0</v>
      </c>
      <c r="M1135" s="4">
        <v>1499629.01</v>
      </c>
      <c r="N1135" s="4">
        <v>1</v>
      </c>
      <c r="O1135" s="4" t="b">
        <v>1</v>
      </c>
      <c r="P1135" s="4" t="s">
        <v>20</v>
      </c>
      <c r="Q1135" s="4" t="str">
        <f>B1135&amp;A1135</f>
        <v>收款单735</v>
      </c>
    </row>
    <row r="1136" spans="1:17">
      <c r="A1136" s="4">
        <v>735</v>
      </c>
      <c r="B1136" s="4" t="s">
        <v>26</v>
      </c>
      <c r="C1136" s="4" t="s">
        <v>36</v>
      </c>
      <c r="D1136" s="4" t="s">
        <v>19</v>
      </c>
      <c r="F1136" s="4" t="s">
        <v>58</v>
      </c>
      <c r="G1136" s="4" t="s">
        <v>361</v>
      </c>
      <c r="H1136" s="6">
        <v>45040.28197916667</v>
      </c>
      <c r="I1136" s="4">
        <v>3600</v>
      </c>
      <c r="J1136" s="4">
        <v>3600</v>
      </c>
      <c r="K1136" s="4">
        <v>0</v>
      </c>
      <c r="L1136" s="4">
        <v>0</v>
      </c>
      <c r="M1136" s="4">
        <v>1503229.01</v>
      </c>
      <c r="N1136" s="4">
        <v>1</v>
      </c>
      <c r="O1136" s="4" t="b">
        <v>1</v>
      </c>
      <c r="P1136" s="4" t="s">
        <v>20</v>
      </c>
      <c r="Q1136" s="4" t="str">
        <f>B1136&amp;A1136</f>
        <v>收款单735</v>
      </c>
    </row>
    <row r="1137" spans="1:17">
      <c r="A1137" s="4">
        <v>735</v>
      </c>
      <c r="B1137" s="4" t="s">
        <v>26</v>
      </c>
      <c r="C1137" s="4" t="s">
        <v>36</v>
      </c>
      <c r="D1137" s="4" t="s">
        <v>19</v>
      </c>
      <c r="F1137" s="4" t="s">
        <v>99</v>
      </c>
      <c r="G1137" s="4" t="s">
        <v>537</v>
      </c>
      <c r="H1137" s="6">
        <v>45040.28197916667</v>
      </c>
      <c r="I1137" s="4">
        <v>5000</v>
      </c>
      <c r="J1137" s="4">
        <v>5000</v>
      </c>
      <c r="K1137" s="4">
        <v>0</v>
      </c>
      <c r="L1137" s="4">
        <v>0</v>
      </c>
      <c r="M1137" s="4">
        <v>1508229.01</v>
      </c>
      <c r="N1137" s="4">
        <v>1</v>
      </c>
      <c r="O1137" s="4" t="b">
        <v>1</v>
      </c>
      <c r="P1137" s="4" t="s">
        <v>20</v>
      </c>
      <c r="Q1137" s="4" t="str">
        <f>B1137&amp;A1137</f>
        <v>收款单735</v>
      </c>
    </row>
    <row r="1138" spans="1:17">
      <c r="A1138" s="4">
        <v>735</v>
      </c>
      <c r="B1138" s="4" t="s">
        <v>26</v>
      </c>
      <c r="C1138" s="4" t="s">
        <v>36</v>
      </c>
      <c r="D1138" s="4" t="s">
        <v>19</v>
      </c>
      <c r="F1138" s="4" t="s">
        <v>58</v>
      </c>
      <c r="G1138" s="4" t="s">
        <v>538</v>
      </c>
      <c r="H1138" s="6">
        <v>45040.28197916667</v>
      </c>
      <c r="I1138" s="4">
        <v>1720.31</v>
      </c>
      <c r="J1138" s="4">
        <v>1720.31</v>
      </c>
      <c r="K1138" s="4">
        <v>0</v>
      </c>
      <c r="L1138" s="4">
        <v>0</v>
      </c>
      <c r="M1138" s="4">
        <v>1509949.32</v>
      </c>
      <c r="N1138" s="4">
        <v>1</v>
      </c>
      <c r="O1138" s="4" t="b">
        <v>1</v>
      </c>
      <c r="P1138" s="4" t="s">
        <v>20</v>
      </c>
      <c r="Q1138" s="4" t="str">
        <f>B1138&amp;A1138</f>
        <v>收款单735</v>
      </c>
    </row>
    <row r="1139" spans="1:17">
      <c r="A1139" s="4">
        <v>735</v>
      </c>
      <c r="B1139" s="4" t="s">
        <v>26</v>
      </c>
      <c r="C1139" s="4" t="s">
        <v>36</v>
      </c>
      <c r="D1139" s="4" t="s">
        <v>19</v>
      </c>
      <c r="F1139" s="4" t="s">
        <v>149</v>
      </c>
      <c r="G1139" s="4" t="s">
        <v>539</v>
      </c>
      <c r="H1139" s="6">
        <v>45040.28197916667</v>
      </c>
      <c r="I1139" s="4">
        <v>288</v>
      </c>
      <c r="J1139" s="4">
        <v>288</v>
      </c>
      <c r="K1139" s="4">
        <v>0</v>
      </c>
      <c r="L1139" s="4">
        <v>0</v>
      </c>
      <c r="M1139" s="4">
        <v>1510237.32</v>
      </c>
      <c r="N1139" s="4">
        <v>1</v>
      </c>
      <c r="O1139" s="4" t="b">
        <v>1</v>
      </c>
      <c r="P1139" s="4" t="s">
        <v>20</v>
      </c>
      <c r="Q1139" s="4" t="str">
        <f>B1139&amp;A1139</f>
        <v>收款单735</v>
      </c>
    </row>
    <row r="1140" spans="1:17">
      <c r="A1140" s="4">
        <v>735</v>
      </c>
      <c r="B1140" s="4" t="s">
        <v>26</v>
      </c>
      <c r="C1140" s="4" t="s">
        <v>36</v>
      </c>
      <c r="D1140" s="4" t="s">
        <v>19</v>
      </c>
      <c r="F1140" s="4" t="s">
        <v>99</v>
      </c>
      <c r="G1140" s="4" t="s">
        <v>175</v>
      </c>
      <c r="H1140" s="6">
        <v>45040.28197916667</v>
      </c>
      <c r="I1140" s="4">
        <v>5000</v>
      </c>
      <c r="J1140" s="4">
        <v>5000</v>
      </c>
      <c r="K1140" s="4">
        <v>0</v>
      </c>
      <c r="L1140" s="4">
        <v>0</v>
      </c>
      <c r="M1140" s="4">
        <v>1515237.32</v>
      </c>
      <c r="N1140" s="4">
        <v>1</v>
      </c>
      <c r="O1140" s="4" t="b">
        <v>1</v>
      </c>
      <c r="P1140" s="4" t="s">
        <v>20</v>
      </c>
      <c r="Q1140" s="4" t="str">
        <f>B1140&amp;A1140</f>
        <v>收款单735</v>
      </c>
    </row>
    <row r="1141" spans="1:17">
      <c r="A1141" s="4">
        <v>735</v>
      </c>
      <c r="B1141" s="4" t="s">
        <v>26</v>
      </c>
      <c r="C1141" s="4" t="s">
        <v>36</v>
      </c>
      <c r="D1141" s="4" t="s">
        <v>19</v>
      </c>
      <c r="F1141" s="4" t="s">
        <v>50</v>
      </c>
      <c r="G1141" s="4" t="s">
        <v>365</v>
      </c>
      <c r="H1141" s="6">
        <v>45040.28197916667</v>
      </c>
      <c r="I1141" s="4">
        <v>0</v>
      </c>
      <c r="J1141" s="4">
        <v>0</v>
      </c>
      <c r="K1141" s="4">
        <v>389079.73</v>
      </c>
      <c r="L1141" s="4">
        <v>389079.73</v>
      </c>
      <c r="M1141" s="4">
        <v>1126157.5900000001</v>
      </c>
      <c r="N1141" s="4">
        <v>1</v>
      </c>
      <c r="O1141" s="4" t="b">
        <v>1</v>
      </c>
      <c r="P1141" s="4" t="s">
        <v>20</v>
      </c>
      <c r="Q1141" s="4" t="str">
        <f>B1141&amp;A1141</f>
        <v>收款单735</v>
      </c>
    </row>
    <row r="1142" spans="1:17">
      <c r="A1142" s="4">
        <v>735</v>
      </c>
      <c r="B1142" s="4" t="s">
        <v>26</v>
      </c>
      <c r="C1142" s="4" t="s">
        <v>36</v>
      </c>
      <c r="D1142" s="4" t="s">
        <v>19</v>
      </c>
      <c r="F1142" s="4" t="s">
        <v>50</v>
      </c>
      <c r="G1142" s="4" t="s">
        <v>366</v>
      </c>
      <c r="H1142" s="6">
        <v>45040.28197916667</v>
      </c>
      <c r="I1142" s="4">
        <v>0</v>
      </c>
      <c r="J1142" s="4">
        <v>0</v>
      </c>
      <c r="K1142" s="4">
        <v>121864.72</v>
      </c>
      <c r="L1142" s="4">
        <v>121864.72</v>
      </c>
      <c r="M1142" s="4">
        <v>1004292.87</v>
      </c>
      <c r="N1142" s="4">
        <v>1</v>
      </c>
      <c r="O1142" s="4" t="b">
        <v>1</v>
      </c>
      <c r="P1142" s="4" t="s">
        <v>20</v>
      </c>
      <c r="Q1142" s="4" t="str">
        <f>B1142&amp;A1142</f>
        <v>收款单735</v>
      </c>
    </row>
    <row r="1143" spans="1:17">
      <c r="A1143" s="4">
        <v>735</v>
      </c>
      <c r="B1143" s="4" t="s">
        <v>26</v>
      </c>
      <c r="C1143" s="4" t="s">
        <v>36</v>
      </c>
      <c r="D1143" s="4" t="s">
        <v>19</v>
      </c>
      <c r="F1143" s="4" t="s">
        <v>50</v>
      </c>
      <c r="G1143" s="4" t="s">
        <v>367</v>
      </c>
      <c r="H1143" s="6">
        <v>45040.28197916667</v>
      </c>
      <c r="I1143" s="4">
        <v>0</v>
      </c>
      <c r="J1143" s="4">
        <v>0</v>
      </c>
      <c r="K1143" s="4">
        <v>121854.73</v>
      </c>
      <c r="L1143" s="4">
        <v>121854.73</v>
      </c>
      <c r="M1143" s="4">
        <v>882438.1399999999</v>
      </c>
      <c r="N1143" s="4">
        <v>1</v>
      </c>
      <c r="O1143" s="4" t="b">
        <v>1</v>
      </c>
      <c r="P1143" s="4" t="s">
        <v>20</v>
      </c>
      <c r="Q1143" s="4" t="str">
        <f>B1143&amp;A1143</f>
        <v>收款单735</v>
      </c>
    </row>
    <row r="1144" spans="1:17">
      <c r="A1144" s="4">
        <v>735</v>
      </c>
      <c r="B1144" s="4" t="s">
        <v>26</v>
      </c>
      <c r="C1144" s="4" t="s">
        <v>36</v>
      </c>
      <c r="D1144" s="4" t="s">
        <v>19</v>
      </c>
      <c r="F1144" s="4" t="s">
        <v>50</v>
      </c>
      <c r="G1144" s="4" t="s">
        <v>368</v>
      </c>
      <c r="H1144" s="6">
        <v>45040.28197916667</v>
      </c>
      <c r="I1144" s="4">
        <v>0</v>
      </c>
      <c r="J1144" s="4">
        <v>0</v>
      </c>
      <c r="K1144" s="4">
        <v>71304.460000000006</v>
      </c>
      <c r="L1144" s="4">
        <v>71304.460000000006</v>
      </c>
      <c r="M1144" s="4">
        <v>811133.67999999993</v>
      </c>
      <c r="N1144" s="4">
        <v>1</v>
      </c>
      <c r="O1144" s="4" t="b">
        <v>1</v>
      </c>
      <c r="P1144" s="4" t="s">
        <v>20</v>
      </c>
      <c r="Q1144" s="4" t="str">
        <f>B1144&amp;A1144</f>
        <v>收款单735</v>
      </c>
    </row>
    <row r="1145" spans="1:17">
      <c r="A1145" s="4">
        <v>735</v>
      </c>
      <c r="B1145" s="4" t="s">
        <v>26</v>
      </c>
      <c r="C1145" s="4" t="s">
        <v>36</v>
      </c>
      <c r="D1145" s="4" t="s">
        <v>19</v>
      </c>
      <c r="F1145" s="4" t="s">
        <v>50</v>
      </c>
      <c r="G1145" s="4" t="s">
        <v>369</v>
      </c>
      <c r="H1145" s="6">
        <v>45040.28197916667</v>
      </c>
      <c r="I1145" s="4">
        <v>0</v>
      </c>
      <c r="J1145" s="4">
        <v>0</v>
      </c>
      <c r="K1145" s="4">
        <v>61744.94</v>
      </c>
      <c r="L1145" s="4">
        <v>61744.94</v>
      </c>
      <c r="M1145" s="4">
        <v>749388.74</v>
      </c>
      <c r="N1145" s="4">
        <v>1</v>
      </c>
      <c r="O1145" s="4" t="b">
        <v>1</v>
      </c>
      <c r="P1145" s="4" t="s">
        <v>20</v>
      </c>
      <c r="Q1145" s="4" t="str">
        <f>B1145&amp;A1145</f>
        <v>收款单735</v>
      </c>
    </row>
    <row r="1146" spans="1:17">
      <c r="A1146" s="4">
        <v>735</v>
      </c>
      <c r="B1146" s="4" t="s">
        <v>26</v>
      </c>
      <c r="C1146" s="4" t="s">
        <v>36</v>
      </c>
      <c r="D1146" s="4" t="s">
        <v>19</v>
      </c>
      <c r="F1146" s="4" t="s">
        <v>50</v>
      </c>
      <c r="G1146" s="4" t="s">
        <v>370</v>
      </c>
      <c r="H1146" s="6">
        <v>45040.28197916667</v>
      </c>
      <c r="I1146" s="4">
        <v>0</v>
      </c>
      <c r="J1146" s="4">
        <v>0</v>
      </c>
      <c r="K1146" s="4">
        <v>34337.949999999997</v>
      </c>
      <c r="L1146" s="4">
        <v>34337.949999999997</v>
      </c>
      <c r="M1146" s="4">
        <v>715050.79</v>
      </c>
      <c r="N1146" s="4">
        <v>1</v>
      </c>
      <c r="O1146" s="4" t="b">
        <v>1</v>
      </c>
      <c r="P1146" s="4" t="s">
        <v>20</v>
      </c>
      <c r="Q1146" s="4" t="str">
        <f>B1146&amp;A1146</f>
        <v>收款单735</v>
      </c>
    </row>
    <row r="1147" spans="1:17">
      <c r="A1147" s="4">
        <v>735</v>
      </c>
      <c r="B1147" s="4" t="s">
        <v>26</v>
      </c>
      <c r="C1147" s="4" t="s">
        <v>36</v>
      </c>
      <c r="D1147" s="4" t="s">
        <v>19</v>
      </c>
      <c r="F1147" s="4" t="s">
        <v>50</v>
      </c>
      <c r="G1147" s="4" t="s">
        <v>371</v>
      </c>
      <c r="H1147" s="6">
        <v>45040.28197916667</v>
      </c>
      <c r="I1147" s="4">
        <v>0</v>
      </c>
      <c r="J1147" s="4">
        <v>0</v>
      </c>
      <c r="K1147" s="4">
        <v>22981.03</v>
      </c>
      <c r="L1147" s="4">
        <v>22981.03</v>
      </c>
      <c r="M1147" s="4">
        <v>692069.76</v>
      </c>
      <c r="N1147" s="4">
        <v>1</v>
      </c>
      <c r="O1147" s="4" t="b">
        <v>1</v>
      </c>
      <c r="P1147" s="4" t="s">
        <v>20</v>
      </c>
      <c r="Q1147" s="4" t="str">
        <f>B1147&amp;A1147</f>
        <v>收款单735</v>
      </c>
    </row>
    <row r="1148" spans="1:17">
      <c r="A1148" s="4">
        <v>735</v>
      </c>
      <c r="B1148" s="4" t="s">
        <v>26</v>
      </c>
      <c r="C1148" s="4" t="s">
        <v>36</v>
      </c>
      <c r="D1148" s="4" t="s">
        <v>19</v>
      </c>
      <c r="F1148" s="4" t="s">
        <v>50</v>
      </c>
      <c r="G1148" s="4" t="s">
        <v>372</v>
      </c>
      <c r="H1148" s="6">
        <v>45040.28197916667</v>
      </c>
      <c r="I1148" s="4">
        <v>0</v>
      </c>
      <c r="J1148" s="4">
        <v>0</v>
      </c>
      <c r="K1148" s="4">
        <v>11434.31</v>
      </c>
      <c r="L1148" s="4">
        <v>11434.31</v>
      </c>
      <c r="M1148" s="4">
        <v>680635.45</v>
      </c>
      <c r="N1148" s="4">
        <v>1</v>
      </c>
      <c r="O1148" s="4" t="b">
        <v>1</v>
      </c>
      <c r="P1148" s="4" t="s">
        <v>20</v>
      </c>
      <c r="Q1148" s="4" t="str">
        <f>B1148&amp;A1148</f>
        <v>收款单735</v>
      </c>
    </row>
    <row r="1149" spans="1:17">
      <c r="A1149" s="4">
        <v>735</v>
      </c>
      <c r="B1149" s="4" t="s">
        <v>26</v>
      </c>
      <c r="C1149" s="4" t="s">
        <v>36</v>
      </c>
      <c r="D1149" s="4" t="s">
        <v>19</v>
      </c>
      <c r="F1149" s="4" t="s">
        <v>50</v>
      </c>
      <c r="G1149" s="4" t="s">
        <v>540</v>
      </c>
      <c r="H1149" s="6">
        <v>45040.28197916667</v>
      </c>
      <c r="I1149" s="4">
        <v>0</v>
      </c>
      <c r="J1149" s="4">
        <v>0</v>
      </c>
      <c r="K1149" s="4">
        <v>20497.72</v>
      </c>
      <c r="L1149" s="4">
        <v>20497.72</v>
      </c>
      <c r="M1149" s="4">
        <v>660137.73</v>
      </c>
      <c r="N1149" s="4">
        <v>1</v>
      </c>
      <c r="O1149" s="4" t="b">
        <v>1</v>
      </c>
      <c r="P1149" s="4" t="s">
        <v>20</v>
      </c>
      <c r="Q1149" s="4" t="str">
        <f>B1149&amp;A1149</f>
        <v>收款单735</v>
      </c>
    </row>
    <row r="1150" spans="1:17">
      <c r="A1150" s="4">
        <v>735</v>
      </c>
      <c r="B1150" s="4" t="s">
        <v>26</v>
      </c>
      <c r="C1150" s="4" t="s">
        <v>36</v>
      </c>
      <c r="D1150" s="4" t="s">
        <v>19</v>
      </c>
      <c r="F1150" s="4" t="s">
        <v>177</v>
      </c>
      <c r="G1150" s="4" t="s">
        <v>373</v>
      </c>
      <c r="H1150" s="6">
        <v>45040.28197916667</v>
      </c>
      <c r="I1150" s="4">
        <v>0</v>
      </c>
      <c r="J1150" s="4">
        <v>0</v>
      </c>
      <c r="K1150" s="4">
        <v>10</v>
      </c>
      <c r="L1150" s="4">
        <v>10</v>
      </c>
      <c r="M1150" s="4">
        <v>660127.73</v>
      </c>
      <c r="N1150" s="4">
        <v>1</v>
      </c>
      <c r="O1150" s="4" t="b">
        <v>1</v>
      </c>
      <c r="P1150" s="4" t="s">
        <v>20</v>
      </c>
      <c r="Q1150" s="4" t="str">
        <f>B1150&amp;A1150</f>
        <v>收款单735</v>
      </c>
    </row>
    <row r="1151" spans="1:17">
      <c r="A1151" s="4">
        <v>689</v>
      </c>
      <c r="B1151" s="4" t="s">
        <v>18</v>
      </c>
      <c r="C1151" s="4" t="s">
        <v>36</v>
      </c>
      <c r="D1151" s="4" t="s">
        <v>19</v>
      </c>
      <c r="F1151" s="4" t="s">
        <v>126</v>
      </c>
      <c r="G1151" s="4" t="s">
        <v>504</v>
      </c>
      <c r="H1151" s="6">
        <v>45040.334085648137</v>
      </c>
      <c r="I1151" s="4">
        <v>0</v>
      </c>
      <c r="J1151" s="4">
        <v>0</v>
      </c>
      <c r="K1151" s="4">
        <v>3600</v>
      </c>
      <c r="L1151" s="4">
        <v>3600</v>
      </c>
      <c r="M1151" s="4">
        <v>656527.73</v>
      </c>
      <c r="N1151" s="4">
        <v>1</v>
      </c>
      <c r="O1151" s="4" t="b">
        <v>1</v>
      </c>
      <c r="P1151" s="4" t="s">
        <v>20</v>
      </c>
      <c r="Q1151" s="4" t="str">
        <f>B1151&amp;A1151</f>
        <v>付款单689</v>
      </c>
    </row>
    <row r="1152" spans="1:17">
      <c r="A1152" s="4">
        <v>669</v>
      </c>
      <c r="B1152" s="4" t="s">
        <v>18</v>
      </c>
      <c r="C1152" s="4" t="s">
        <v>36</v>
      </c>
      <c r="D1152" s="4" t="s">
        <v>19</v>
      </c>
      <c r="F1152" s="4" t="s">
        <v>126</v>
      </c>
      <c r="G1152" s="4" t="s">
        <v>489</v>
      </c>
      <c r="H1152" s="6">
        <v>45040.33425925926</v>
      </c>
      <c r="I1152" s="4">
        <v>0</v>
      </c>
      <c r="J1152" s="4">
        <v>0</v>
      </c>
      <c r="K1152" s="4">
        <v>3600</v>
      </c>
      <c r="L1152" s="4">
        <v>3600</v>
      </c>
      <c r="M1152" s="4">
        <v>652927.73</v>
      </c>
      <c r="N1152" s="4">
        <v>1</v>
      </c>
      <c r="O1152" s="4" t="b">
        <v>1</v>
      </c>
      <c r="P1152" s="4" t="s">
        <v>20</v>
      </c>
      <c r="Q1152" s="4" t="str">
        <f>B1152&amp;A1152</f>
        <v>付款单669</v>
      </c>
    </row>
    <row r="1153" spans="1:17">
      <c r="A1153" s="4">
        <v>681</v>
      </c>
      <c r="B1153" s="4" t="s">
        <v>18</v>
      </c>
      <c r="C1153" s="4" t="s">
        <v>36</v>
      </c>
      <c r="D1153" s="4" t="s">
        <v>19</v>
      </c>
      <c r="F1153" s="4" t="s">
        <v>133</v>
      </c>
      <c r="G1153" s="4" t="s">
        <v>499</v>
      </c>
      <c r="H1153" s="6">
        <v>45040.33452546296</v>
      </c>
      <c r="I1153" s="4">
        <v>0</v>
      </c>
      <c r="J1153" s="4">
        <v>0</v>
      </c>
      <c r="K1153" s="4">
        <v>200</v>
      </c>
      <c r="L1153" s="4">
        <v>200</v>
      </c>
      <c r="M1153" s="4">
        <v>652727.73</v>
      </c>
      <c r="N1153" s="4">
        <v>1</v>
      </c>
      <c r="O1153" s="4" t="b">
        <v>1</v>
      </c>
      <c r="P1153" s="4" t="s">
        <v>20</v>
      </c>
      <c r="Q1153" s="4" t="str">
        <f>B1153&amp;A1153</f>
        <v>付款单681</v>
      </c>
    </row>
    <row r="1154" spans="1:17">
      <c r="A1154" s="4">
        <v>681</v>
      </c>
      <c r="B1154" s="4" t="s">
        <v>18</v>
      </c>
      <c r="C1154" s="4" t="s">
        <v>36</v>
      </c>
      <c r="D1154" s="4" t="s">
        <v>19</v>
      </c>
      <c r="F1154" s="4" t="s">
        <v>67</v>
      </c>
      <c r="G1154" s="4" t="s">
        <v>500</v>
      </c>
      <c r="H1154" s="6">
        <v>45040.33452546296</v>
      </c>
      <c r="I1154" s="4">
        <v>0</v>
      </c>
      <c r="J1154" s="4">
        <v>0</v>
      </c>
      <c r="K1154" s="4">
        <v>250</v>
      </c>
      <c r="L1154" s="4">
        <v>250</v>
      </c>
      <c r="M1154" s="4">
        <v>652477.73</v>
      </c>
      <c r="N1154" s="4">
        <v>1</v>
      </c>
      <c r="O1154" s="4" t="b">
        <v>1</v>
      </c>
      <c r="P1154" s="4" t="s">
        <v>20</v>
      </c>
      <c r="Q1154" s="4" t="str">
        <f>B1154&amp;A1154</f>
        <v>付款单681</v>
      </c>
    </row>
    <row r="1155" spans="1:17">
      <c r="A1155" s="4">
        <v>671</v>
      </c>
      <c r="B1155" s="4" t="s">
        <v>18</v>
      </c>
      <c r="C1155" s="4" t="s">
        <v>36</v>
      </c>
      <c r="D1155" s="4" t="s">
        <v>19</v>
      </c>
      <c r="F1155" s="4" t="s">
        <v>110</v>
      </c>
      <c r="G1155" s="4" t="s">
        <v>490</v>
      </c>
      <c r="H1155" s="6">
        <v>45040.334722222222</v>
      </c>
      <c r="I1155" s="4">
        <v>0</v>
      </c>
      <c r="J1155" s="4">
        <v>0</v>
      </c>
      <c r="K1155" s="4">
        <v>93223.33</v>
      </c>
      <c r="L1155" s="4">
        <v>93223.33</v>
      </c>
      <c r="M1155" s="4">
        <v>559254.4</v>
      </c>
      <c r="N1155" s="4">
        <v>1</v>
      </c>
      <c r="O1155" s="4" t="b">
        <v>1</v>
      </c>
      <c r="P1155" s="4" t="s">
        <v>20</v>
      </c>
      <c r="Q1155" s="4" t="str">
        <f>B1155&amp;A1155</f>
        <v>付款单671</v>
      </c>
    </row>
    <row r="1156" spans="1:17">
      <c r="A1156" s="4">
        <v>675</v>
      </c>
      <c r="B1156" s="4" t="s">
        <v>18</v>
      </c>
      <c r="C1156" s="4" t="s">
        <v>36</v>
      </c>
      <c r="D1156" s="4" t="s">
        <v>19</v>
      </c>
      <c r="F1156" s="4" t="s">
        <v>110</v>
      </c>
      <c r="G1156" s="4" t="s">
        <v>490</v>
      </c>
      <c r="H1156" s="6">
        <v>45040.334965277783</v>
      </c>
      <c r="I1156" s="4">
        <v>0</v>
      </c>
      <c r="J1156" s="4">
        <v>0</v>
      </c>
      <c r="K1156" s="4">
        <v>93223.33</v>
      </c>
      <c r="L1156" s="4">
        <v>93223.33</v>
      </c>
      <c r="M1156" s="4">
        <v>466031.07</v>
      </c>
      <c r="N1156" s="4">
        <v>1</v>
      </c>
      <c r="O1156" s="4" t="b">
        <v>1</v>
      </c>
      <c r="P1156" s="4" t="s">
        <v>20</v>
      </c>
      <c r="Q1156" s="4" t="str">
        <f>B1156&amp;A1156</f>
        <v>付款单675</v>
      </c>
    </row>
    <row r="1157" spans="1:17">
      <c r="A1157" s="4">
        <v>675</v>
      </c>
      <c r="B1157" s="4" t="s">
        <v>18</v>
      </c>
      <c r="C1157" s="4" t="s">
        <v>36</v>
      </c>
      <c r="D1157" s="4" t="s">
        <v>19</v>
      </c>
      <c r="F1157" s="4" t="s">
        <v>67</v>
      </c>
      <c r="G1157" s="4" t="s">
        <v>492</v>
      </c>
      <c r="H1157" s="6">
        <v>45040.334965277783</v>
      </c>
      <c r="I1157" s="4">
        <v>0</v>
      </c>
      <c r="J1157" s="4">
        <v>0</v>
      </c>
      <c r="K1157" s="4">
        <v>57.2</v>
      </c>
      <c r="L1157" s="4">
        <v>57.2</v>
      </c>
      <c r="M1157" s="4">
        <v>465973.87</v>
      </c>
      <c r="N1157" s="4">
        <v>1</v>
      </c>
      <c r="O1157" s="4" t="b">
        <v>1</v>
      </c>
      <c r="P1157" s="4" t="s">
        <v>20</v>
      </c>
      <c r="Q1157" s="4" t="str">
        <f>B1157&amp;A1157</f>
        <v>付款单675</v>
      </c>
    </row>
    <row r="1158" spans="1:17">
      <c r="A1158" s="4">
        <v>215</v>
      </c>
      <c r="B1158" s="4" t="s">
        <v>18</v>
      </c>
      <c r="C1158" s="4" t="s">
        <v>36</v>
      </c>
      <c r="D1158" s="4" t="s">
        <v>19</v>
      </c>
      <c r="F1158" s="4" t="s">
        <v>133</v>
      </c>
      <c r="G1158" s="4" t="s">
        <v>209</v>
      </c>
      <c r="H1158" s="6">
        <v>45040.335289351853</v>
      </c>
      <c r="I1158" s="4">
        <v>0</v>
      </c>
      <c r="J1158" s="4">
        <v>0</v>
      </c>
      <c r="K1158" s="4">
        <v>1746</v>
      </c>
      <c r="L1158" s="4">
        <v>1746</v>
      </c>
      <c r="M1158" s="4">
        <v>464227.87</v>
      </c>
      <c r="N1158" s="4">
        <v>1</v>
      </c>
      <c r="O1158" s="4" t="b">
        <v>1</v>
      </c>
      <c r="P1158" s="4" t="s">
        <v>20</v>
      </c>
      <c r="Q1158" s="4" t="str">
        <f>B1158&amp;A1158</f>
        <v>付款单215</v>
      </c>
    </row>
    <row r="1159" spans="1:17">
      <c r="A1159" s="4">
        <v>706</v>
      </c>
      <c r="B1159" s="4" t="s">
        <v>18</v>
      </c>
      <c r="C1159" s="4" t="s">
        <v>36</v>
      </c>
      <c r="D1159" s="4" t="s">
        <v>19</v>
      </c>
      <c r="F1159" s="4" t="s">
        <v>314</v>
      </c>
      <c r="G1159" s="4" t="s">
        <v>515</v>
      </c>
      <c r="H1159" s="6">
        <v>45040.368344907409</v>
      </c>
      <c r="I1159" s="4">
        <v>0</v>
      </c>
      <c r="J1159" s="4">
        <v>0</v>
      </c>
      <c r="K1159" s="4">
        <v>345240</v>
      </c>
      <c r="L1159" s="4">
        <v>345240</v>
      </c>
      <c r="M1159" s="4">
        <v>118987.87</v>
      </c>
      <c r="N1159" s="4">
        <v>1</v>
      </c>
      <c r="O1159" s="4" t="b">
        <v>1</v>
      </c>
      <c r="P1159" s="4" t="s">
        <v>20</v>
      </c>
      <c r="Q1159" s="4" t="str">
        <f>B1159&amp;A1159</f>
        <v>付款单706</v>
      </c>
    </row>
    <row r="1160" spans="1:17">
      <c r="A1160" s="4">
        <v>706</v>
      </c>
      <c r="B1160" s="4" t="s">
        <v>18</v>
      </c>
      <c r="C1160" s="4" t="s">
        <v>36</v>
      </c>
      <c r="D1160" s="4" t="s">
        <v>19</v>
      </c>
      <c r="F1160" s="4" t="s">
        <v>314</v>
      </c>
      <c r="G1160" s="4" t="s">
        <v>516</v>
      </c>
      <c r="H1160" s="6">
        <v>45040.368344907409</v>
      </c>
      <c r="I1160" s="4">
        <v>0</v>
      </c>
      <c r="J1160" s="4">
        <v>0</v>
      </c>
      <c r="K1160" s="4">
        <v>120000</v>
      </c>
      <c r="L1160" s="4">
        <v>120000</v>
      </c>
      <c r="M1160" s="4">
        <v>-1012.130000000005</v>
      </c>
      <c r="N1160" s="4">
        <v>1</v>
      </c>
      <c r="O1160" s="4" t="b">
        <v>1</v>
      </c>
      <c r="P1160" s="4" t="s">
        <v>20</v>
      </c>
      <c r="Q1160" s="4" t="str">
        <f>B1160&amp;A1160</f>
        <v>付款单706</v>
      </c>
    </row>
    <row r="1161" spans="1:17">
      <c r="A1161" s="4">
        <v>706</v>
      </c>
      <c r="B1161" s="4" t="s">
        <v>18</v>
      </c>
      <c r="C1161" s="4" t="s">
        <v>36</v>
      </c>
      <c r="D1161" s="4" t="s">
        <v>19</v>
      </c>
      <c r="F1161" s="4" t="s">
        <v>52</v>
      </c>
      <c r="G1161" s="4" t="s">
        <v>517</v>
      </c>
      <c r="H1161" s="6">
        <v>45040.368344907409</v>
      </c>
      <c r="I1161" s="4">
        <v>12946.5</v>
      </c>
      <c r="J1161" s="4">
        <v>12946.5</v>
      </c>
      <c r="K1161" s="4">
        <v>0</v>
      </c>
      <c r="L1161" s="4">
        <v>0</v>
      </c>
      <c r="M1161" s="4">
        <v>11934.37</v>
      </c>
      <c r="N1161" s="4">
        <v>1</v>
      </c>
      <c r="O1161" s="4" t="b">
        <v>1</v>
      </c>
      <c r="P1161" s="4" t="s">
        <v>20</v>
      </c>
      <c r="Q1161" s="4" t="str">
        <f>B1161&amp;A1161</f>
        <v>付款单706</v>
      </c>
    </row>
    <row r="1162" spans="1:17">
      <c r="A1162" s="4">
        <v>673</v>
      </c>
      <c r="B1162" s="4" t="s">
        <v>18</v>
      </c>
      <c r="C1162" s="4" t="s">
        <v>36</v>
      </c>
      <c r="D1162" s="4" t="s">
        <v>19</v>
      </c>
      <c r="F1162" s="4" t="s">
        <v>86</v>
      </c>
      <c r="G1162" s="4" t="s">
        <v>491</v>
      </c>
      <c r="H1162" s="6">
        <v>45040.373159722221</v>
      </c>
      <c r="I1162" s="4">
        <v>0</v>
      </c>
      <c r="J1162" s="4">
        <v>0</v>
      </c>
      <c r="K1162" s="4">
        <v>720</v>
      </c>
      <c r="L1162" s="4">
        <v>720</v>
      </c>
      <c r="M1162" s="4">
        <v>11214.37</v>
      </c>
      <c r="N1162" s="4">
        <v>1</v>
      </c>
      <c r="O1162" s="4" t="b">
        <v>1</v>
      </c>
      <c r="P1162" s="4" t="s">
        <v>20</v>
      </c>
      <c r="Q1162" s="4" t="str">
        <f>B1162&amp;A1162</f>
        <v>付款单673</v>
      </c>
    </row>
    <row r="1163" spans="1:17">
      <c r="A1163" s="4">
        <v>820</v>
      </c>
      <c r="B1163" s="4" t="s">
        <v>26</v>
      </c>
      <c r="C1163" s="4" t="s">
        <v>36</v>
      </c>
      <c r="D1163" s="4" t="s">
        <v>19</v>
      </c>
      <c r="F1163" s="4" t="s">
        <v>248</v>
      </c>
      <c r="G1163" s="4" t="s">
        <v>575</v>
      </c>
      <c r="H1163" s="6">
        <v>45045.094583333332</v>
      </c>
      <c r="I1163" s="4">
        <v>0.27</v>
      </c>
      <c r="J1163" s="4">
        <v>0.27</v>
      </c>
      <c r="K1163" s="4">
        <v>0</v>
      </c>
      <c r="L1163" s="4">
        <v>0</v>
      </c>
      <c r="M1163" s="4">
        <v>11214.64</v>
      </c>
      <c r="N1163" s="4">
        <v>1</v>
      </c>
      <c r="O1163" s="4" t="b">
        <v>1</v>
      </c>
      <c r="P1163" s="4" t="s">
        <v>20</v>
      </c>
      <c r="Q1163" s="4" t="str">
        <f>B1163&amp;A1163</f>
        <v>收款单820</v>
      </c>
    </row>
    <row r="1164" spans="1:17">
      <c r="A1164" s="4">
        <v>876</v>
      </c>
      <c r="B1164" s="4" t="s">
        <v>26</v>
      </c>
      <c r="C1164" s="4" t="s">
        <v>36</v>
      </c>
      <c r="D1164" s="4" t="s">
        <v>19</v>
      </c>
      <c r="F1164" s="4" t="s">
        <v>50</v>
      </c>
      <c r="G1164" s="4" t="s">
        <v>148</v>
      </c>
      <c r="H1164" s="6">
        <v>45049.390243055554</v>
      </c>
      <c r="I1164" s="4">
        <v>76977.98</v>
      </c>
      <c r="J1164" s="4">
        <v>76977.98</v>
      </c>
      <c r="K1164" s="4">
        <v>0</v>
      </c>
      <c r="L1164" s="4">
        <v>0</v>
      </c>
      <c r="M1164" s="4">
        <v>88192.62</v>
      </c>
      <c r="N1164" s="4">
        <v>1</v>
      </c>
      <c r="O1164" s="4" t="b">
        <v>1</v>
      </c>
      <c r="P1164" s="4" t="s">
        <v>20</v>
      </c>
      <c r="Q1164" s="4" t="str">
        <f>B1164&amp;A1164</f>
        <v>收款单876</v>
      </c>
    </row>
    <row r="1165" spans="1:17">
      <c r="A1165" s="4">
        <v>877</v>
      </c>
      <c r="B1165" s="4" t="s">
        <v>26</v>
      </c>
      <c r="C1165" s="4" t="s">
        <v>36</v>
      </c>
      <c r="D1165" s="4" t="s">
        <v>19</v>
      </c>
      <c r="F1165" s="4" t="s">
        <v>50</v>
      </c>
      <c r="G1165" s="4" t="s">
        <v>198</v>
      </c>
      <c r="H1165" s="6">
        <v>45050.389745370368</v>
      </c>
      <c r="I1165" s="4">
        <v>50041.01</v>
      </c>
      <c r="J1165" s="4">
        <v>50041.01</v>
      </c>
      <c r="K1165" s="4">
        <v>0</v>
      </c>
      <c r="L1165" s="4">
        <v>0</v>
      </c>
      <c r="M1165" s="4">
        <v>138233.63</v>
      </c>
      <c r="N1165" s="4">
        <v>1</v>
      </c>
      <c r="O1165" s="4" t="b">
        <v>1</v>
      </c>
      <c r="P1165" s="4" t="s">
        <v>20</v>
      </c>
      <c r="Q1165" s="4" t="str">
        <f>B1165&amp;A1165</f>
        <v>收款单877</v>
      </c>
    </row>
    <row r="1166" spans="1:17">
      <c r="A1166" s="4">
        <v>862</v>
      </c>
      <c r="B1166" s="4" t="s">
        <v>18</v>
      </c>
      <c r="C1166" s="4" t="s">
        <v>36</v>
      </c>
      <c r="D1166" s="4" t="s">
        <v>19</v>
      </c>
      <c r="F1166" s="4" t="s">
        <v>90</v>
      </c>
      <c r="G1166" s="4" t="s">
        <v>598</v>
      </c>
      <c r="H1166" s="6">
        <v>45054.147048611107</v>
      </c>
      <c r="I1166" s="4">
        <v>0</v>
      </c>
      <c r="J1166" s="4">
        <v>0</v>
      </c>
      <c r="K1166" s="4">
        <v>1740</v>
      </c>
      <c r="L1166" s="4">
        <v>1740</v>
      </c>
      <c r="M1166" s="4">
        <v>136493.63</v>
      </c>
      <c r="N1166" s="4">
        <v>1</v>
      </c>
      <c r="O1166" s="4" t="b">
        <v>1</v>
      </c>
      <c r="P1166" s="4" t="s">
        <v>20</v>
      </c>
      <c r="Q1166" s="4" t="str">
        <f>B1166&amp;A1166</f>
        <v>付款单862</v>
      </c>
    </row>
    <row r="1167" spans="1:17">
      <c r="A1167" s="4">
        <v>896</v>
      </c>
      <c r="B1167" s="4" t="s">
        <v>26</v>
      </c>
      <c r="C1167" s="4" t="s">
        <v>36</v>
      </c>
      <c r="D1167" s="4" t="s">
        <v>19</v>
      </c>
      <c r="F1167" s="4" t="s">
        <v>50</v>
      </c>
      <c r="G1167" s="4" t="s">
        <v>238</v>
      </c>
      <c r="H1167" s="6">
        <v>45056.339097222219</v>
      </c>
      <c r="I1167" s="4">
        <v>583624.99</v>
      </c>
      <c r="J1167" s="4">
        <v>583624.99</v>
      </c>
      <c r="K1167" s="4">
        <v>0</v>
      </c>
      <c r="L1167" s="4">
        <v>0</v>
      </c>
      <c r="M1167" s="4">
        <v>720118.62</v>
      </c>
      <c r="N1167" s="4">
        <v>1</v>
      </c>
      <c r="O1167" s="4" t="b">
        <v>1</v>
      </c>
      <c r="P1167" s="4" t="s">
        <v>20</v>
      </c>
      <c r="Q1167" s="4" t="str">
        <f>B1167&amp;A1167</f>
        <v>收款单896</v>
      </c>
    </row>
    <row r="1168" spans="1:17">
      <c r="A1168" s="4">
        <v>898</v>
      </c>
      <c r="B1168" s="4" t="s">
        <v>26</v>
      </c>
      <c r="C1168" s="4" t="s">
        <v>36</v>
      </c>
      <c r="D1168" s="4" t="s">
        <v>19</v>
      </c>
      <c r="F1168" s="4" t="s">
        <v>50</v>
      </c>
      <c r="G1168" s="4" t="s">
        <v>108</v>
      </c>
      <c r="H1168" s="6">
        <v>45057.107789351852</v>
      </c>
      <c r="I1168" s="4">
        <v>171739.73</v>
      </c>
      <c r="J1168" s="4">
        <v>171739.73</v>
      </c>
      <c r="K1168" s="4">
        <v>0</v>
      </c>
      <c r="L1168" s="4">
        <v>0</v>
      </c>
      <c r="M1168" s="4">
        <v>891858.35</v>
      </c>
      <c r="N1168" s="4">
        <v>1</v>
      </c>
      <c r="O1168" s="4" t="b">
        <v>1</v>
      </c>
      <c r="P1168" s="4" t="s">
        <v>20</v>
      </c>
      <c r="Q1168" s="4" t="str">
        <f>B1168&amp;A1168</f>
        <v>收款单898</v>
      </c>
    </row>
    <row r="1169" spans="1:17">
      <c r="A1169" s="4">
        <v>677</v>
      </c>
      <c r="B1169" s="4" t="s">
        <v>18</v>
      </c>
      <c r="C1169" s="4" t="s">
        <v>36</v>
      </c>
      <c r="D1169" s="4" t="s">
        <v>19</v>
      </c>
      <c r="F1169" s="4" t="s">
        <v>34</v>
      </c>
      <c r="G1169" s="4" t="s">
        <v>493</v>
      </c>
      <c r="H1169" s="6">
        <v>45057.110520833332</v>
      </c>
      <c r="I1169" s="4">
        <v>0</v>
      </c>
      <c r="J1169" s="4">
        <v>0</v>
      </c>
      <c r="K1169" s="4">
        <v>1893.21</v>
      </c>
      <c r="L1169" s="4">
        <v>1893.21</v>
      </c>
      <c r="M1169" s="4">
        <v>889965.14</v>
      </c>
      <c r="N1169" s="4">
        <v>1</v>
      </c>
      <c r="O1169" s="4" t="b">
        <v>1</v>
      </c>
      <c r="P1169" s="4" t="s">
        <v>20</v>
      </c>
      <c r="Q1169" s="4" t="str">
        <f>B1169&amp;A1169</f>
        <v>付款单677</v>
      </c>
    </row>
    <row r="1170" spans="1:17">
      <c r="A1170" s="4">
        <v>888</v>
      </c>
      <c r="B1170" s="4" t="s">
        <v>18</v>
      </c>
      <c r="C1170" s="4" t="s">
        <v>36</v>
      </c>
      <c r="D1170" s="4" t="s">
        <v>19</v>
      </c>
      <c r="F1170" s="4" t="s">
        <v>24</v>
      </c>
      <c r="G1170" s="4" t="s">
        <v>41</v>
      </c>
      <c r="H1170" s="6">
        <v>45057.347025462957</v>
      </c>
      <c r="I1170" s="4">
        <v>0</v>
      </c>
      <c r="J1170" s="4">
        <v>0</v>
      </c>
      <c r="K1170" s="4">
        <v>195405</v>
      </c>
      <c r="L1170" s="4">
        <v>195405</v>
      </c>
      <c r="M1170" s="4">
        <v>694560.14</v>
      </c>
      <c r="N1170" s="4">
        <v>1</v>
      </c>
      <c r="O1170" s="4" t="b">
        <v>1</v>
      </c>
      <c r="P1170" s="4" t="s">
        <v>20</v>
      </c>
      <c r="Q1170" s="4" t="str">
        <f>B1170&amp;A1170</f>
        <v>付款单888</v>
      </c>
    </row>
    <row r="1171" spans="1:17">
      <c r="A1171" s="4">
        <v>897</v>
      </c>
      <c r="B1171" s="4" t="s">
        <v>18</v>
      </c>
      <c r="C1171" s="4" t="s">
        <v>36</v>
      </c>
      <c r="D1171" s="4" t="s">
        <v>19</v>
      </c>
      <c r="F1171" s="4" t="s">
        <v>50</v>
      </c>
      <c r="G1171" s="4" t="s">
        <v>342</v>
      </c>
      <c r="H1171" s="6">
        <v>45058.097048611111</v>
      </c>
      <c r="I1171" s="4">
        <v>647576.39</v>
      </c>
      <c r="J1171" s="4">
        <v>647576.39</v>
      </c>
      <c r="K1171" s="4">
        <v>0</v>
      </c>
      <c r="L1171" s="4">
        <v>0</v>
      </c>
      <c r="M1171" s="4">
        <v>1342136.53</v>
      </c>
      <c r="N1171" s="4">
        <v>1</v>
      </c>
      <c r="O1171" s="4" t="b">
        <v>1</v>
      </c>
      <c r="P1171" s="4" t="s">
        <v>20</v>
      </c>
      <c r="Q1171" s="4" t="str">
        <f>B1171&amp;A1171</f>
        <v>付款单897</v>
      </c>
    </row>
    <row r="1172" spans="1:17">
      <c r="A1172" s="4">
        <v>897</v>
      </c>
      <c r="B1172" s="4" t="s">
        <v>18</v>
      </c>
      <c r="C1172" s="4" t="s">
        <v>36</v>
      </c>
      <c r="D1172" s="4" t="s">
        <v>19</v>
      </c>
      <c r="F1172" s="4" t="s">
        <v>50</v>
      </c>
      <c r="G1172" s="4" t="s">
        <v>617</v>
      </c>
      <c r="H1172" s="6">
        <v>45058.097048611111</v>
      </c>
      <c r="I1172" s="4">
        <v>100000</v>
      </c>
      <c r="J1172" s="4">
        <v>100000</v>
      </c>
      <c r="K1172" s="4">
        <v>0</v>
      </c>
      <c r="L1172" s="4">
        <v>0</v>
      </c>
      <c r="M1172" s="4">
        <v>1442136.53</v>
      </c>
      <c r="N1172" s="4">
        <v>1</v>
      </c>
      <c r="O1172" s="4" t="b">
        <v>1</v>
      </c>
      <c r="P1172" s="4" t="s">
        <v>20</v>
      </c>
      <c r="Q1172" s="4" t="str">
        <f>B1172&amp;A1172</f>
        <v>付款单897</v>
      </c>
    </row>
    <row r="1173" spans="1:17">
      <c r="A1173" s="4">
        <v>897</v>
      </c>
      <c r="B1173" s="4" t="s">
        <v>18</v>
      </c>
      <c r="C1173" s="4" t="s">
        <v>36</v>
      </c>
      <c r="D1173" s="4" t="s">
        <v>19</v>
      </c>
      <c r="F1173" s="4" t="s">
        <v>168</v>
      </c>
      <c r="G1173" s="4" t="s">
        <v>169</v>
      </c>
      <c r="H1173" s="6">
        <v>45058.097048611111</v>
      </c>
      <c r="I1173" s="4">
        <v>0</v>
      </c>
      <c r="J1173" s="4">
        <v>0</v>
      </c>
      <c r="K1173" s="4">
        <v>37378.82</v>
      </c>
      <c r="L1173" s="4">
        <v>37378.82</v>
      </c>
      <c r="M1173" s="4">
        <v>1404757.71</v>
      </c>
      <c r="N1173" s="4">
        <v>1</v>
      </c>
      <c r="O1173" s="4" t="b">
        <v>1</v>
      </c>
      <c r="P1173" s="4" t="s">
        <v>20</v>
      </c>
      <c r="Q1173" s="4" t="str">
        <f>B1173&amp;A1173</f>
        <v>付款单897</v>
      </c>
    </row>
    <row r="1174" spans="1:17">
      <c r="A1174" s="4">
        <v>897</v>
      </c>
      <c r="B1174" s="4" t="s">
        <v>18</v>
      </c>
      <c r="C1174" s="4" t="s">
        <v>36</v>
      </c>
      <c r="D1174" s="4" t="s">
        <v>19</v>
      </c>
      <c r="F1174" s="4" t="s">
        <v>40</v>
      </c>
      <c r="G1174" s="4" t="s">
        <v>170</v>
      </c>
      <c r="H1174" s="6">
        <v>45058.097048611111</v>
      </c>
      <c r="I1174" s="4">
        <v>581490</v>
      </c>
      <c r="J1174" s="4">
        <v>581490</v>
      </c>
      <c r="K1174" s="4">
        <v>0</v>
      </c>
      <c r="L1174" s="4">
        <v>0</v>
      </c>
      <c r="M1174" s="4">
        <v>1986247.71</v>
      </c>
      <c r="N1174" s="4">
        <v>1</v>
      </c>
      <c r="O1174" s="4" t="b">
        <v>1</v>
      </c>
      <c r="P1174" s="4" t="s">
        <v>20</v>
      </c>
      <c r="Q1174" s="4" t="str">
        <f>B1174&amp;A1174</f>
        <v>付款单897</v>
      </c>
    </row>
    <row r="1175" spans="1:17">
      <c r="A1175" s="4">
        <v>897</v>
      </c>
      <c r="B1175" s="4" t="s">
        <v>18</v>
      </c>
      <c r="C1175" s="4" t="s">
        <v>36</v>
      </c>
      <c r="D1175" s="4" t="s">
        <v>19</v>
      </c>
      <c r="F1175" s="4" t="s">
        <v>40</v>
      </c>
      <c r="G1175" s="4" t="s">
        <v>171</v>
      </c>
      <c r="H1175" s="6">
        <v>45058.097048611111</v>
      </c>
      <c r="I1175" s="4">
        <v>17399.5</v>
      </c>
      <c r="J1175" s="4">
        <v>17399.5</v>
      </c>
      <c r="K1175" s="4">
        <v>0</v>
      </c>
      <c r="L1175" s="4">
        <v>0</v>
      </c>
      <c r="M1175" s="4">
        <v>2003647.21</v>
      </c>
      <c r="N1175" s="4">
        <v>1</v>
      </c>
      <c r="O1175" s="4" t="b">
        <v>1</v>
      </c>
      <c r="P1175" s="4" t="s">
        <v>20</v>
      </c>
      <c r="Q1175" s="4" t="str">
        <f>B1175&amp;A1175</f>
        <v>付款单897</v>
      </c>
    </row>
    <row r="1176" spans="1:17">
      <c r="A1176" s="4">
        <v>897</v>
      </c>
      <c r="B1176" s="4" t="s">
        <v>18</v>
      </c>
      <c r="C1176" s="4" t="s">
        <v>36</v>
      </c>
      <c r="D1176" s="4" t="s">
        <v>19</v>
      </c>
      <c r="F1176" s="4" t="s">
        <v>40</v>
      </c>
      <c r="G1176" s="4" t="s">
        <v>172</v>
      </c>
      <c r="H1176" s="6">
        <v>45058.097048611111</v>
      </c>
      <c r="I1176" s="4">
        <v>0</v>
      </c>
      <c r="J1176" s="4">
        <v>0</v>
      </c>
      <c r="K1176" s="4">
        <v>634643.86</v>
      </c>
      <c r="L1176" s="4">
        <v>634643.86</v>
      </c>
      <c r="M1176" s="4">
        <v>1369003.35</v>
      </c>
      <c r="N1176" s="4">
        <v>1</v>
      </c>
      <c r="O1176" s="4" t="b">
        <v>1</v>
      </c>
      <c r="P1176" s="4" t="s">
        <v>20</v>
      </c>
      <c r="Q1176" s="4" t="str">
        <f>B1176&amp;A1176</f>
        <v>付款单897</v>
      </c>
    </row>
    <row r="1177" spans="1:17">
      <c r="A1177" s="4">
        <v>897</v>
      </c>
      <c r="B1177" s="4" t="s">
        <v>18</v>
      </c>
      <c r="C1177" s="4" t="s">
        <v>36</v>
      </c>
      <c r="D1177" s="4" t="s">
        <v>19</v>
      </c>
      <c r="F1177" s="4" t="s">
        <v>40</v>
      </c>
      <c r="G1177" s="4" t="s">
        <v>173</v>
      </c>
      <c r="H1177" s="6">
        <v>45058.097048611111</v>
      </c>
      <c r="I1177" s="4">
        <v>0</v>
      </c>
      <c r="J1177" s="4">
        <v>0</v>
      </c>
      <c r="K1177" s="4">
        <v>14915.5</v>
      </c>
      <c r="L1177" s="4">
        <v>14915.5</v>
      </c>
      <c r="M1177" s="4">
        <v>1354087.85</v>
      </c>
      <c r="N1177" s="4">
        <v>1</v>
      </c>
      <c r="O1177" s="4" t="b">
        <v>1</v>
      </c>
      <c r="P1177" s="4" t="s">
        <v>20</v>
      </c>
      <c r="Q1177" s="4" t="str">
        <f>B1177&amp;A1177</f>
        <v>付款单897</v>
      </c>
    </row>
    <row r="1178" spans="1:17">
      <c r="A1178" s="4">
        <v>897</v>
      </c>
      <c r="B1178" s="4" t="s">
        <v>18</v>
      </c>
      <c r="C1178" s="4" t="s">
        <v>36</v>
      </c>
      <c r="D1178" s="4" t="s">
        <v>19</v>
      </c>
      <c r="F1178" s="4" t="s">
        <v>149</v>
      </c>
      <c r="G1178" s="4" t="s">
        <v>174</v>
      </c>
      <c r="H1178" s="6">
        <v>45058.097048611111</v>
      </c>
      <c r="I1178" s="4">
        <v>3193.53</v>
      </c>
      <c r="J1178" s="4">
        <v>3193.53</v>
      </c>
      <c r="K1178" s="4">
        <v>0</v>
      </c>
      <c r="L1178" s="4">
        <v>0</v>
      </c>
      <c r="M1178" s="4">
        <v>1357281.38</v>
      </c>
      <c r="N1178" s="4">
        <v>1</v>
      </c>
      <c r="O1178" s="4" t="b">
        <v>1</v>
      </c>
      <c r="P1178" s="4" t="s">
        <v>20</v>
      </c>
      <c r="Q1178" s="4" t="str">
        <f>B1178&amp;A1178</f>
        <v>付款单897</v>
      </c>
    </row>
    <row r="1179" spans="1:17">
      <c r="A1179" s="4">
        <v>897</v>
      </c>
      <c r="B1179" s="4" t="s">
        <v>18</v>
      </c>
      <c r="C1179" s="4" t="s">
        <v>36</v>
      </c>
      <c r="D1179" s="4" t="s">
        <v>19</v>
      </c>
      <c r="F1179" s="4" t="s">
        <v>99</v>
      </c>
      <c r="G1179" s="4" t="s">
        <v>175</v>
      </c>
      <c r="H1179" s="6">
        <v>45058.097048611111</v>
      </c>
      <c r="I1179" s="4">
        <v>4500</v>
      </c>
      <c r="J1179" s="4">
        <v>4500</v>
      </c>
      <c r="K1179" s="4">
        <v>0</v>
      </c>
      <c r="L1179" s="4">
        <v>0</v>
      </c>
      <c r="M1179" s="4">
        <v>1361781.38</v>
      </c>
      <c r="N1179" s="4">
        <v>1</v>
      </c>
      <c r="O1179" s="4" t="b">
        <v>1</v>
      </c>
      <c r="P1179" s="4" t="s">
        <v>20</v>
      </c>
      <c r="Q1179" s="4" t="str">
        <f>B1179&amp;A1179</f>
        <v>付款单897</v>
      </c>
    </row>
    <row r="1180" spans="1:17">
      <c r="A1180" s="4">
        <v>897</v>
      </c>
      <c r="B1180" s="4" t="s">
        <v>18</v>
      </c>
      <c r="C1180" s="4" t="s">
        <v>36</v>
      </c>
      <c r="D1180" s="4" t="s">
        <v>19</v>
      </c>
      <c r="F1180" s="4" t="s">
        <v>58</v>
      </c>
      <c r="G1180" s="4" t="s">
        <v>618</v>
      </c>
      <c r="H1180" s="6">
        <v>45058.097048611111</v>
      </c>
      <c r="I1180" s="4">
        <v>0</v>
      </c>
      <c r="J1180" s="4">
        <v>0</v>
      </c>
      <c r="K1180" s="4">
        <v>250</v>
      </c>
      <c r="L1180" s="4">
        <v>250</v>
      </c>
      <c r="M1180" s="4">
        <v>1361531.38</v>
      </c>
      <c r="N1180" s="4">
        <v>1</v>
      </c>
      <c r="O1180" s="4" t="b">
        <v>1</v>
      </c>
      <c r="P1180" s="4" t="s">
        <v>20</v>
      </c>
      <c r="Q1180" s="4" t="str">
        <f>B1180&amp;A1180</f>
        <v>付款单897</v>
      </c>
    </row>
    <row r="1181" spans="1:17">
      <c r="A1181" s="4">
        <v>897</v>
      </c>
      <c r="B1181" s="4" t="s">
        <v>18</v>
      </c>
      <c r="C1181" s="4" t="s">
        <v>36</v>
      </c>
      <c r="D1181" s="4" t="s">
        <v>19</v>
      </c>
      <c r="F1181" s="4" t="s">
        <v>177</v>
      </c>
      <c r="G1181" s="4" t="s">
        <v>619</v>
      </c>
      <c r="H1181" s="6">
        <v>45058.097048611111</v>
      </c>
      <c r="I1181" s="4">
        <v>0</v>
      </c>
      <c r="J1181" s="4">
        <v>0</v>
      </c>
      <c r="K1181" s="4">
        <v>1965.8</v>
      </c>
      <c r="L1181" s="4">
        <v>1965.8</v>
      </c>
      <c r="M1181" s="4">
        <v>1359565.58</v>
      </c>
      <c r="N1181" s="4">
        <v>1</v>
      </c>
      <c r="O1181" s="4" t="b">
        <v>1</v>
      </c>
      <c r="P1181" s="4" t="s">
        <v>20</v>
      </c>
      <c r="Q1181" s="4" t="str">
        <f>B1181&amp;A1181</f>
        <v>付款单897</v>
      </c>
    </row>
    <row r="1182" spans="1:17">
      <c r="A1182" s="4">
        <v>897</v>
      </c>
      <c r="B1182" s="4" t="s">
        <v>18</v>
      </c>
      <c r="C1182" s="4" t="s">
        <v>36</v>
      </c>
      <c r="D1182" s="4" t="s">
        <v>19</v>
      </c>
      <c r="F1182" s="4" t="s">
        <v>50</v>
      </c>
      <c r="G1182" s="4" t="s">
        <v>365</v>
      </c>
      <c r="H1182" s="6">
        <v>45058.097048611111</v>
      </c>
      <c r="I1182" s="4">
        <v>0</v>
      </c>
      <c r="J1182" s="4">
        <v>0</v>
      </c>
      <c r="K1182" s="4">
        <v>572465.75</v>
      </c>
      <c r="L1182" s="4">
        <v>572465.75</v>
      </c>
      <c r="M1182" s="4">
        <v>787099.83000000007</v>
      </c>
      <c r="N1182" s="4">
        <v>1</v>
      </c>
      <c r="O1182" s="4" t="b">
        <v>1</v>
      </c>
      <c r="P1182" s="4" t="s">
        <v>20</v>
      </c>
      <c r="Q1182" s="4" t="str">
        <f>B1182&amp;A1182</f>
        <v>付款单897</v>
      </c>
    </row>
    <row r="1183" spans="1:17">
      <c r="A1183" s="4">
        <v>897</v>
      </c>
      <c r="B1183" s="4" t="s">
        <v>18</v>
      </c>
      <c r="C1183" s="4" t="s">
        <v>36</v>
      </c>
      <c r="D1183" s="4" t="s">
        <v>19</v>
      </c>
      <c r="F1183" s="4" t="s">
        <v>50</v>
      </c>
      <c r="G1183" s="4" t="s">
        <v>366</v>
      </c>
      <c r="H1183" s="6">
        <v>45058.097048611111</v>
      </c>
      <c r="I1183" s="4">
        <v>0</v>
      </c>
      <c r="J1183" s="4">
        <v>0</v>
      </c>
      <c r="K1183" s="4">
        <v>85943.84</v>
      </c>
      <c r="L1183" s="4">
        <v>85943.84</v>
      </c>
      <c r="M1183" s="4">
        <v>701155.99000000011</v>
      </c>
      <c r="N1183" s="4">
        <v>1</v>
      </c>
      <c r="O1183" s="4" t="b">
        <v>1</v>
      </c>
      <c r="P1183" s="4" t="s">
        <v>20</v>
      </c>
      <c r="Q1183" s="4" t="str">
        <f>B1183&amp;A1183</f>
        <v>付款单897</v>
      </c>
    </row>
    <row r="1184" spans="1:17">
      <c r="A1184" s="4">
        <v>897</v>
      </c>
      <c r="B1184" s="4" t="s">
        <v>18</v>
      </c>
      <c r="C1184" s="4" t="s">
        <v>36</v>
      </c>
      <c r="D1184" s="4" t="s">
        <v>19</v>
      </c>
      <c r="F1184" s="4" t="s">
        <v>50</v>
      </c>
      <c r="G1184" s="4" t="s">
        <v>367</v>
      </c>
      <c r="H1184" s="6">
        <v>45058.097048611111</v>
      </c>
      <c r="I1184" s="4">
        <v>0</v>
      </c>
      <c r="J1184" s="4">
        <v>0</v>
      </c>
      <c r="K1184" s="4">
        <v>4963.04</v>
      </c>
      <c r="L1184" s="4">
        <v>4963.04</v>
      </c>
      <c r="M1184" s="4">
        <v>696192.95000000007</v>
      </c>
      <c r="N1184" s="4">
        <v>1</v>
      </c>
      <c r="O1184" s="4" t="b">
        <v>1</v>
      </c>
      <c r="P1184" s="4" t="s">
        <v>20</v>
      </c>
      <c r="Q1184" s="4" t="str">
        <f>B1184&amp;A1184</f>
        <v>付款单897</v>
      </c>
    </row>
    <row r="1185" spans="1:17">
      <c r="A1185" s="4">
        <v>897</v>
      </c>
      <c r="B1185" s="4" t="s">
        <v>18</v>
      </c>
      <c r="C1185" s="4" t="s">
        <v>36</v>
      </c>
      <c r="D1185" s="4" t="s">
        <v>19</v>
      </c>
      <c r="F1185" s="4" t="s">
        <v>50</v>
      </c>
      <c r="G1185" s="4" t="s">
        <v>368</v>
      </c>
      <c r="H1185" s="6">
        <v>45058.097048611111</v>
      </c>
      <c r="I1185" s="4">
        <v>0</v>
      </c>
      <c r="J1185" s="4">
        <v>0</v>
      </c>
      <c r="K1185" s="4">
        <v>14005.67</v>
      </c>
      <c r="L1185" s="4">
        <v>14005.67</v>
      </c>
      <c r="M1185" s="4">
        <v>682187.28</v>
      </c>
      <c r="N1185" s="4">
        <v>1</v>
      </c>
      <c r="O1185" s="4" t="b">
        <v>1</v>
      </c>
      <c r="P1185" s="4" t="s">
        <v>20</v>
      </c>
      <c r="Q1185" s="4" t="str">
        <f>B1185&amp;A1185</f>
        <v>付款单897</v>
      </c>
    </row>
    <row r="1186" spans="1:17">
      <c r="A1186" s="4">
        <v>951</v>
      </c>
      <c r="B1186" s="4" t="s">
        <v>18</v>
      </c>
      <c r="C1186" s="4" t="s">
        <v>36</v>
      </c>
      <c r="D1186" s="4" t="s">
        <v>19</v>
      </c>
      <c r="F1186" s="4" t="s">
        <v>24</v>
      </c>
      <c r="G1186" s="4" t="s">
        <v>41</v>
      </c>
      <c r="H1186" s="6">
        <v>45062.336817129632</v>
      </c>
      <c r="I1186" s="4">
        <v>0</v>
      </c>
      <c r="J1186" s="4">
        <v>0</v>
      </c>
      <c r="K1186" s="4">
        <v>215000</v>
      </c>
      <c r="L1186" s="4">
        <v>215000</v>
      </c>
      <c r="M1186" s="4">
        <v>467187.28</v>
      </c>
      <c r="N1186" s="4">
        <v>1</v>
      </c>
      <c r="O1186" s="4" t="b">
        <v>1</v>
      </c>
      <c r="P1186" s="4" t="s">
        <v>20</v>
      </c>
      <c r="Q1186" s="4" t="str">
        <f>B1186&amp;A1186</f>
        <v>付款单951</v>
      </c>
    </row>
    <row r="1187" spans="1:17">
      <c r="A1187" s="4">
        <v>992</v>
      </c>
      <c r="B1187" s="4" t="s">
        <v>18</v>
      </c>
      <c r="C1187" s="4" t="s">
        <v>36</v>
      </c>
      <c r="D1187" s="4" t="s">
        <v>19</v>
      </c>
      <c r="F1187" s="4" t="s">
        <v>314</v>
      </c>
      <c r="G1187" s="4" t="s">
        <v>682</v>
      </c>
      <c r="H1187" s="6">
        <v>45068.095729166656</v>
      </c>
      <c r="I1187" s="4">
        <v>0</v>
      </c>
      <c r="J1187" s="4">
        <v>0</v>
      </c>
      <c r="K1187" s="4">
        <v>111600</v>
      </c>
      <c r="L1187" s="4">
        <v>111600</v>
      </c>
      <c r="M1187" s="4">
        <v>355587.28</v>
      </c>
      <c r="N1187" s="4">
        <v>1</v>
      </c>
      <c r="O1187" s="4" t="b">
        <v>1</v>
      </c>
      <c r="P1187" s="4" t="s">
        <v>20</v>
      </c>
      <c r="Q1187" s="4" t="str">
        <f>B1187&amp;A1187</f>
        <v>付款单992</v>
      </c>
    </row>
    <row r="1188" spans="1:17">
      <c r="A1188" s="4">
        <v>990</v>
      </c>
      <c r="B1188" s="4" t="s">
        <v>18</v>
      </c>
      <c r="C1188" s="4" t="s">
        <v>36</v>
      </c>
      <c r="D1188" s="4" t="s">
        <v>19</v>
      </c>
      <c r="F1188" s="4" t="s">
        <v>34</v>
      </c>
      <c r="G1188" s="4" t="s">
        <v>680</v>
      </c>
      <c r="H1188" s="6">
        <v>45068.097488425927</v>
      </c>
      <c r="I1188" s="4">
        <v>0</v>
      </c>
      <c r="J1188" s="4">
        <v>0</v>
      </c>
      <c r="K1188" s="4">
        <v>2600</v>
      </c>
      <c r="L1188" s="4">
        <v>2600</v>
      </c>
      <c r="M1188" s="4">
        <v>352987.28</v>
      </c>
      <c r="N1188" s="4">
        <v>1</v>
      </c>
      <c r="O1188" s="4" t="b">
        <v>1</v>
      </c>
      <c r="P1188" s="4" t="s">
        <v>20</v>
      </c>
      <c r="Q1188" s="4" t="str">
        <f>B1188&amp;A1188</f>
        <v>付款单990</v>
      </c>
    </row>
    <row r="1189" spans="1:17">
      <c r="A1189" s="4">
        <v>990</v>
      </c>
      <c r="B1189" s="4" t="s">
        <v>18</v>
      </c>
      <c r="C1189" s="4" t="s">
        <v>36</v>
      </c>
      <c r="D1189" s="4" t="s">
        <v>19</v>
      </c>
      <c r="F1189" s="4" t="s">
        <v>373</v>
      </c>
      <c r="G1189" s="4" t="s">
        <v>373</v>
      </c>
      <c r="H1189" s="6">
        <v>45068.097488425927</v>
      </c>
      <c r="I1189" s="4">
        <v>0</v>
      </c>
      <c r="J1189" s="4">
        <v>0</v>
      </c>
      <c r="K1189" s="4">
        <v>0</v>
      </c>
      <c r="L1189" s="4">
        <v>30</v>
      </c>
      <c r="M1189" s="4">
        <v>352957.28</v>
      </c>
      <c r="N1189" s="4">
        <v>1</v>
      </c>
      <c r="O1189" s="4">
        <v>0</v>
      </c>
      <c r="P1189" s="4" t="s">
        <v>1070</v>
      </c>
      <c r="Q1189" s="4" t="str">
        <f>B1189&amp;A1189</f>
        <v>付款单990</v>
      </c>
    </row>
    <row r="1190" spans="1:17">
      <c r="A1190" s="4">
        <v>948</v>
      </c>
      <c r="B1190" s="4" t="s">
        <v>18</v>
      </c>
      <c r="C1190" s="4" t="s">
        <v>36</v>
      </c>
      <c r="D1190" s="4" t="s">
        <v>19</v>
      </c>
      <c r="F1190" s="4" t="s">
        <v>34</v>
      </c>
      <c r="G1190" s="4" t="s">
        <v>645</v>
      </c>
      <c r="H1190" s="6">
        <v>45068.097673611112</v>
      </c>
      <c r="I1190" s="4">
        <v>0</v>
      </c>
      <c r="J1190" s="4">
        <v>0</v>
      </c>
      <c r="K1190" s="4">
        <v>2600</v>
      </c>
      <c r="L1190" s="4">
        <v>2600</v>
      </c>
      <c r="M1190" s="4">
        <v>350357.28</v>
      </c>
      <c r="N1190" s="4">
        <v>1</v>
      </c>
      <c r="O1190" s="4" t="b">
        <v>1</v>
      </c>
      <c r="P1190" s="4" t="s">
        <v>20</v>
      </c>
      <c r="Q1190" s="4" t="str">
        <f>B1190&amp;A1190</f>
        <v>付款单948</v>
      </c>
    </row>
    <row r="1191" spans="1:17">
      <c r="A1191" s="4">
        <v>997</v>
      </c>
      <c r="B1191" s="4" t="s">
        <v>18</v>
      </c>
      <c r="C1191" s="4" t="s">
        <v>36</v>
      </c>
      <c r="D1191" s="4" t="s">
        <v>19</v>
      </c>
      <c r="F1191" s="4" t="s">
        <v>28</v>
      </c>
      <c r="G1191" s="4" t="s">
        <v>687</v>
      </c>
      <c r="H1191" s="6">
        <v>45068.142233796287</v>
      </c>
      <c r="I1191" s="4">
        <v>0</v>
      </c>
      <c r="J1191" s="4">
        <v>0</v>
      </c>
      <c r="K1191" s="4">
        <v>100000</v>
      </c>
      <c r="L1191" s="4">
        <v>100000</v>
      </c>
      <c r="M1191" s="4">
        <v>250357.28</v>
      </c>
      <c r="N1191" s="4">
        <v>1</v>
      </c>
      <c r="O1191" s="4" t="b">
        <v>1</v>
      </c>
      <c r="P1191" s="4" t="s">
        <v>20</v>
      </c>
      <c r="Q1191" s="4" t="str">
        <f>B1191&amp;A1191</f>
        <v>付款单997</v>
      </c>
    </row>
    <row r="1192" spans="1:17">
      <c r="A1192" s="4">
        <v>1001</v>
      </c>
      <c r="B1192" s="4" t="s">
        <v>26</v>
      </c>
      <c r="C1192" s="4" t="s">
        <v>36</v>
      </c>
      <c r="D1192" s="4" t="s">
        <v>19</v>
      </c>
      <c r="F1192" s="4" t="s">
        <v>144</v>
      </c>
      <c r="G1192" s="4" t="s">
        <v>690</v>
      </c>
      <c r="H1192" s="6">
        <v>45068.396157407413</v>
      </c>
      <c r="I1192" s="4">
        <v>4360.18</v>
      </c>
      <c r="J1192" s="4">
        <v>4360.18</v>
      </c>
      <c r="K1192" s="4">
        <v>0</v>
      </c>
      <c r="L1192" s="4">
        <v>0</v>
      </c>
      <c r="M1192" s="4">
        <v>254717.46</v>
      </c>
      <c r="N1192" s="4">
        <v>1</v>
      </c>
      <c r="O1192" s="4" t="b">
        <v>1</v>
      </c>
      <c r="P1192" s="4" t="s">
        <v>20</v>
      </c>
      <c r="Q1192" s="4" t="str">
        <f>B1192&amp;A1192</f>
        <v>收款单1001</v>
      </c>
    </row>
    <row r="1193" spans="1:17">
      <c r="A1193" s="4">
        <v>1005</v>
      </c>
      <c r="B1193" s="4" t="s">
        <v>18</v>
      </c>
      <c r="C1193" s="4" t="s">
        <v>36</v>
      </c>
      <c r="D1193" s="4" t="s">
        <v>19</v>
      </c>
      <c r="F1193" s="4" t="s">
        <v>43</v>
      </c>
      <c r="G1193" s="4" t="s">
        <v>692</v>
      </c>
      <c r="H1193" s="6">
        <v>45069.153773148151</v>
      </c>
      <c r="I1193" s="4">
        <v>0</v>
      </c>
      <c r="J1193" s="4">
        <v>0</v>
      </c>
      <c r="K1193" s="4">
        <v>382</v>
      </c>
      <c r="L1193" s="4">
        <v>382</v>
      </c>
      <c r="M1193" s="4">
        <v>254335.46</v>
      </c>
      <c r="N1193" s="4">
        <v>1</v>
      </c>
      <c r="O1193" s="4" t="b">
        <v>1</v>
      </c>
      <c r="P1193" s="4" t="s">
        <v>20</v>
      </c>
      <c r="Q1193" s="4" t="str">
        <f>B1193&amp;A1193</f>
        <v>付款单1005</v>
      </c>
    </row>
    <row r="1194" spans="1:17">
      <c r="A1194" s="4">
        <v>995</v>
      </c>
      <c r="B1194" s="4" t="s">
        <v>18</v>
      </c>
      <c r="C1194" s="4" t="s">
        <v>36</v>
      </c>
      <c r="D1194" s="4" t="s">
        <v>19</v>
      </c>
      <c r="F1194" s="4" t="s">
        <v>264</v>
      </c>
      <c r="G1194" s="4" t="s">
        <v>686</v>
      </c>
      <c r="H1194" s="6">
        <v>45069.396620370368</v>
      </c>
      <c r="I1194" s="4">
        <v>0</v>
      </c>
      <c r="J1194" s="4">
        <v>0</v>
      </c>
      <c r="K1194" s="4">
        <v>143582.04999999999</v>
      </c>
      <c r="L1194" s="4">
        <v>143582.04999999999</v>
      </c>
      <c r="M1194" s="4">
        <v>110753.41</v>
      </c>
      <c r="N1194" s="4">
        <v>1</v>
      </c>
      <c r="O1194" s="4" t="b">
        <v>1</v>
      </c>
      <c r="P1194" s="4" t="s">
        <v>20</v>
      </c>
      <c r="Q1194" s="4" t="str">
        <f>B1194&amp;A1194</f>
        <v>付款单995</v>
      </c>
    </row>
    <row r="1195" spans="1:17">
      <c r="A1195" s="4">
        <v>1014</v>
      </c>
      <c r="B1195" s="4" t="s">
        <v>18</v>
      </c>
      <c r="C1195" s="4" t="s">
        <v>36</v>
      </c>
      <c r="D1195" s="4" t="s">
        <v>19</v>
      </c>
      <c r="F1195" s="4" t="s">
        <v>28</v>
      </c>
      <c r="G1195" s="4" t="s">
        <v>698</v>
      </c>
      <c r="H1195" s="6">
        <v>45071.167997685188</v>
      </c>
      <c r="I1195" s="4">
        <v>0</v>
      </c>
      <c r="J1195" s="4">
        <v>0</v>
      </c>
      <c r="K1195" s="4">
        <v>63000</v>
      </c>
      <c r="L1195" s="4">
        <v>63000</v>
      </c>
      <c r="M1195" s="4">
        <v>47753.410000000033</v>
      </c>
      <c r="N1195" s="4">
        <v>1</v>
      </c>
      <c r="O1195" s="4" t="b">
        <v>1</v>
      </c>
      <c r="P1195" s="4" t="s">
        <v>20</v>
      </c>
      <c r="Q1195" s="4" t="str">
        <f>B1195&amp;A1195</f>
        <v>付款单1014</v>
      </c>
    </row>
    <row r="1196" spans="1:17">
      <c r="A1196" s="4">
        <v>486</v>
      </c>
      <c r="B1196" s="4" t="s">
        <v>18</v>
      </c>
      <c r="C1196" s="4" t="s">
        <v>36</v>
      </c>
      <c r="D1196" s="4" t="s">
        <v>19</v>
      </c>
      <c r="F1196" s="4" t="s">
        <v>43</v>
      </c>
      <c r="G1196" s="4" t="s">
        <v>356</v>
      </c>
      <c r="H1196" s="6">
        <v>45072.086643518523</v>
      </c>
      <c r="I1196" s="4">
        <v>0</v>
      </c>
      <c r="J1196" s="4">
        <v>0</v>
      </c>
      <c r="K1196" s="4">
        <v>467.89</v>
      </c>
      <c r="L1196" s="4">
        <v>467.89</v>
      </c>
      <c r="M1196" s="4">
        <v>47285.520000000033</v>
      </c>
      <c r="N1196" s="4">
        <v>1</v>
      </c>
      <c r="O1196" s="4" t="b">
        <v>1</v>
      </c>
      <c r="P1196" s="4" t="s">
        <v>20</v>
      </c>
      <c r="Q1196" s="4" t="str">
        <f>B1196&amp;A1196</f>
        <v>付款单486</v>
      </c>
    </row>
    <row r="1197" spans="1:17">
      <c r="A1197" s="4">
        <v>1041</v>
      </c>
      <c r="B1197" s="4" t="s">
        <v>26</v>
      </c>
      <c r="C1197" s="4" t="s">
        <v>36</v>
      </c>
      <c r="D1197" s="4" t="s">
        <v>19</v>
      </c>
      <c r="F1197" s="4" t="s">
        <v>50</v>
      </c>
      <c r="G1197" s="4" t="s">
        <v>148</v>
      </c>
      <c r="H1197" s="6">
        <v>45075.338703703703</v>
      </c>
      <c r="I1197" s="4">
        <v>171739.72</v>
      </c>
      <c r="J1197" s="4">
        <v>171739.72</v>
      </c>
      <c r="K1197" s="4">
        <v>0</v>
      </c>
      <c r="L1197" s="4">
        <v>0</v>
      </c>
      <c r="M1197" s="4">
        <v>219025.24</v>
      </c>
      <c r="N1197" s="4">
        <v>1</v>
      </c>
      <c r="O1197" s="4" t="b">
        <v>1</v>
      </c>
      <c r="P1197" s="4" t="s">
        <v>20</v>
      </c>
      <c r="Q1197" s="4" t="str">
        <f>B1197&amp;A1197</f>
        <v>收款单1041</v>
      </c>
    </row>
    <row r="1198" spans="1:17">
      <c r="A1198" s="4">
        <v>983</v>
      </c>
      <c r="B1198" s="4" t="s">
        <v>18</v>
      </c>
      <c r="C1198" s="4" t="s">
        <v>36</v>
      </c>
      <c r="D1198" s="4" t="s">
        <v>19</v>
      </c>
      <c r="F1198" s="4" t="s">
        <v>110</v>
      </c>
      <c r="G1198" s="4" t="s">
        <v>671</v>
      </c>
      <c r="H1198" s="6">
        <v>45075.349178240736</v>
      </c>
      <c r="I1198" s="4">
        <v>0</v>
      </c>
      <c r="J1198" s="4">
        <v>0</v>
      </c>
      <c r="K1198" s="4">
        <v>93223.33</v>
      </c>
      <c r="L1198" s="4">
        <v>93223.33</v>
      </c>
      <c r="M1198" s="4">
        <v>125801.91</v>
      </c>
      <c r="N1198" s="4">
        <v>1</v>
      </c>
      <c r="O1198" s="4" t="b">
        <v>1</v>
      </c>
      <c r="P1198" s="4" t="s">
        <v>20</v>
      </c>
      <c r="Q1198" s="4" t="str">
        <f>B1198&amp;A1198</f>
        <v>付款单983</v>
      </c>
    </row>
    <row r="1199" spans="1:17">
      <c r="A1199" s="4">
        <v>983</v>
      </c>
      <c r="B1199" s="4" t="s">
        <v>18</v>
      </c>
      <c r="C1199" s="4" t="s">
        <v>36</v>
      </c>
      <c r="D1199" s="4" t="s">
        <v>19</v>
      </c>
      <c r="F1199" s="4" t="s">
        <v>90</v>
      </c>
      <c r="G1199" s="4" t="s">
        <v>672</v>
      </c>
      <c r="H1199" s="6">
        <v>45075.349178240736</v>
      </c>
      <c r="I1199" s="4">
        <v>0</v>
      </c>
      <c r="J1199" s="4">
        <v>0</v>
      </c>
      <c r="K1199" s="4">
        <v>300</v>
      </c>
      <c r="L1199" s="4">
        <v>300</v>
      </c>
      <c r="M1199" s="4">
        <v>125501.91</v>
      </c>
      <c r="N1199" s="4">
        <v>1</v>
      </c>
      <c r="O1199" s="4" t="b">
        <v>1</v>
      </c>
      <c r="P1199" s="4" t="s">
        <v>20</v>
      </c>
      <c r="Q1199" s="4" t="str">
        <f>B1199&amp;A1199</f>
        <v>付款单983</v>
      </c>
    </row>
    <row r="1200" spans="1:17">
      <c r="A1200" s="4">
        <v>983</v>
      </c>
      <c r="B1200" s="4" t="s">
        <v>18</v>
      </c>
      <c r="C1200" s="4" t="s">
        <v>36</v>
      </c>
      <c r="D1200" s="4" t="s">
        <v>19</v>
      </c>
      <c r="F1200" s="4" t="s">
        <v>90</v>
      </c>
      <c r="G1200" s="4" t="s">
        <v>673</v>
      </c>
      <c r="H1200" s="6">
        <v>45075.349178240736</v>
      </c>
      <c r="I1200" s="4">
        <v>0</v>
      </c>
      <c r="J1200" s="4">
        <v>0</v>
      </c>
      <c r="K1200" s="4">
        <v>488.85</v>
      </c>
      <c r="L1200" s="4">
        <v>488.85</v>
      </c>
      <c r="M1200" s="4">
        <v>125013.06</v>
      </c>
      <c r="N1200" s="4">
        <v>1</v>
      </c>
      <c r="O1200" s="4" t="b">
        <v>1</v>
      </c>
      <c r="P1200" s="4" t="s">
        <v>20</v>
      </c>
      <c r="Q1200" s="4" t="str">
        <f>B1200&amp;A1200</f>
        <v>付款单983</v>
      </c>
    </row>
    <row r="1201" spans="1:17">
      <c r="A1201" s="4">
        <v>940</v>
      </c>
      <c r="B1201" s="4" t="s">
        <v>18</v>
      </c>
      <c r="C1201" s="4" t="s">
        <v>36</v>
      </c>
      <c r="D1201" s="4" t="s">
        <v>19</v>
      </c>
      <c r="F1201" s="4" t="s">
        <v>110</v>
      </c>
      <c r="G1201" s="4" t="s">
        <v>587</v>
      </c>
      <c r="H1201" s="6">
        <v>45075.349849537037</v>
      </c>
      <c r="I1201" s="4">
        <v>0</v>
      </c>
      <c r="J1201" s="4">
        <v>0</v>
      </c>
      <c r="K1201" s="4">
        <v>93223.33</v>
      </c>
      <c r="L1201" s="4">
        <v>93223.33</v>
      </c>
      <c r="M1201" s="4">
        <v>31789.73000000004</v>
      </c>
      <c r="N1201" s="4">
        <v>1</v>
      </c>
      <c r="O1201" s="4" t="b">
        <v>1</v>
      </c>
      <c r="P1201" s="4" t="s">
        <v>20</v>
      </c>
      <c r="Q1201" s="4" t="str">
        <f>B1201&amp;A1201</f>
        <v>付款单940</v>
      </c>
    </row>
    <row r="1202" spans="1:17">
      <c r="A1202" s="4">
        <v>940</v>
      </c>
      <c r="B1202" s="4" t="s">
        <v>18</v>
      </c>
      <c r="C1202" s="4" t="s">
        <v>36</v>
      </c>
      <c r="D1202" s="4" t="s">
        <v>19</v>
      </c>
      <c r="F1202" s="4" t="s">
        <v>126</v>
      </c>
      <c r="G1202" s="4" t="s">
        <v>640</v>
      </c>
      <c r="H1202" s="6">
        <v>45075.349849537037</v>
      </c>
      <c r="I1202" s="4">
        <v>0</v>
      </c>
      <c r="J1202" s="4">
        <v>0</v>
      </c>
      <c r="K1202" s="4">
        <v>1000</v>
      </c>
      <c r="L1202" s="4">
        <v>1000</v>
      </c>
      <c r="M1202" s="4">
        <v>30789.73000000004</v>
      </c>
      <c r="N1202" s="4">
        <v>1</v>
      </c>
      <c r="O1202" s="4" t="b">
        <v>1</v>
      </c>
      <c r="P1202" s="4" t="s">
        <v>20</v>
      </c>
      <c r="Q1202" s="4" t="str">
        <f>B1202&amp;A1202</f>
        <v>付款单940</v>
      </c>
    </row>
    <row r="1203" spans="1:17">
      <c r="A1203" s="4">
        <v>940</v>
      </c>
      <c r="B1203" s="4" t="s">
        <v>18</v>
      </c>
      <c r="C1203" s="4" t="s">
        <v>36</v>
      </c>
      <c r="D1203" s="4" t="s">
        <v>19</v>
      </c>
      <c r="F1203" s="4" t="s">
        <v>110</v>
      </c>
      <c r="G1203" s="4" t="s">
        <v>641</v>
      </c>
      <c r="H1203" s="6">
        <v>45075.349849537037</v>
      </c>
      <c r="I1203" s="4">
        <v>400</v>
      </c>
      <c r="J1203" s="4">
        <v>400</v>
      </c>
      <c r="K1203" s="4">
        <v>0</v>
      </c>
      <c r="L1203" s="4">
        <v>0</v>
      </c>
      <c r="M1203" s="4">
        <v>31189.73000000004</v>
      </c>
      <c r="N1203" s="4">
        <v>1</v>
      </c>
      <c r="O1203" s="4" t="b">
        <v>1</v>
      </c>
      <c r="P1203" s="4" t="s">
        <v>20</v>
      </c>
      <c r="Q1203" s="4" t="str">
        <f>B1203&amp;A1203</f>
        <v>付款单940</v>
      </c>
    </row>
    <row r="1204" spans="1:17">
      <c r="A1204" s="4">
        <v>940</v>
      </c>
      <c r="B1204" s="4" t="s">
        <v>18</v>
      </c>
      <c r="C1204" s="4" t="s">
        <v>36</v>
      </c>
      <c r="D1204" s="4" t="s">
        <v>19</v>
      </c>
      <c r="F1204" s="4" t="s">
        <v>126</v>
      </c>
      <c r="G1204" s="4" t="s">
        <v>642</v>
      </c>
      <c r="H1204" s="6">
        <v>45075.349849537037</v>
      </c>
      <c r="I1204" s="4">
        <v>0</v>
      </c>
      <c r="J1204" s="4">
        <v>0</v>
      </c>
      <c r="K1204" s="4">
        <v>9000</v>
      </c>
      <c r="L1204" s="4">
        <v>9000</v>
      </c>
      <c r="M1204" s="4">
        <v>22189.73000000004</v>
      </c>
      <c r="N1204" s="4">
        <v>1</v>
      </c>
      <c r="O1204" s="4" t="b">
        <v>1</v>
      </c>
      <c r="P1204" s="4" t="s">
        <v>20</v>
      </c>
      <c r="Q1204" s="4" t="str">
        <f>B1204&amp;A1204</f>
        <v>付款单940</v>
      </c>
    </row>
    <row r="1205" spans="1:17">
      <c r="A1205" s="4">
        <v>912</v>
      </c>
      <c r="B1205" s="4" t="s">
        <v>18</v>
      </c>
      <c r="C1205" s="4" t="s">
        <v>36</v>
      </c>
      <c r="D1205" s="4" t="s">
        <v>19</v>
      </c>
      <c r="F1205" s="4" t="s">
        <v>126</v>
      </c>
      <c r="G1205" s="4" t="s">
        <v>621</v>
      </c>
      <c r="H1205" s="6">
        <v>45075.350011574083</v>
      </c>
      <c r="I1205" s="4">
        <v>0</v>
      </c>
      <c r="J1205" s="4">
        <v>0</v>
      </c>
      <c r="K1205" s="4">
        <v>3600</v>
      </c>
      <c r="L1205" s="4">
        <v>3600</v>
      </c>
      <c r="M1205" s="4">
        <v>18589.73000000004</v>
      </c>
      <c r="N1205" s="4">
        <v>1</v>
      </c>
      <c r="O1205" s="4" t="b">
        <v>1</v>
      </c>
      <c r="P1205" s="4" t="s">
        <v>20</v>
      </c>
      <c r="Q1205" s="4" t="str">
        <f>B1205&amp;A1205</f>
        <v>付款单912</v>
      </c>
    </row>
    <row r="1206" spans="1:17">
      <c r="A1206" s="4">
        <v>974</v>
      </c>
      <c r="B1206" s="4" t="s">
        <v>18</v>
      </c>
      <c r="C1206" s="4" t="s">
        <v>36</v>
      </c>
      <c r="D1206" s="4" t="s">
        <v>19</v>
      </c>
      <c r="F1206" s="4" t="s">
        <v>126</v>
      </c>
      <c r="G1206" s="4" t="s">
        <v>621</v>
      </c>
      <c r="H1206" s="6">
        <v>45075.350185185183</v>
      </c>
      <c r="I1206" s="4">
        <v>0</v>
      </c>
      <c r="J1206" s="4">
        <v>0</v>
      </c>
      <c r="K1206" s="4">
        <v>3600</v>
      </c>
      <c r="L1206" s="4">
        <v>3600</v>
      </c>
      <c r="M1206" s="4">
        <v>14989.73000000004</v>
      </c>
      <c r="N1206" s="4">
        <v>1</v>
      </c>
      <c r="O1206" s="4" t="b">
        <v>1</v>
      </c>
      <c r="P1206" s="4" t="s">
        <v>20</v>
      </c>
      <c r="Q1206" s="4" t="str">
        <f>B1206&amp;A1206</f>
        <v>付款单974</v>
      </c>
    </row>
    <row r="1207" spans="1:17">
      <c r="A1207" s="4">
        <v>942</v>
      </c>
      <c r="B1207" s="4" t="s">
        <v>18</v>
      </c>
      <c r="C1207" s="4" t="s">
        <v>36</v>
      </c>
      <c r="D1207" s="4" t="s">
        <v>19</v>
      </c>
      <c r="F1207" s="4" t="s">
        <v>90</v>
      </c>
      <c r="G1207" s="4" t="s">
        <v>643</v>
      </c>
      <c r="H1207" s="6">
        <v>45075.350347222222</v>
      </c>
      <c r="I1207" s="4">
        <v>0</v>
      </c>
      <c r="J1207" s="4">
        <v>0</v>
      </c>
      <c r="K1207" s="4">
        <v>8699.4</v>
      </c>
      <c r="L1207" s="4">
        <v>8699.4</v>
      </c>
      <c r="M1207" s="4">
        <v>6290.3300000000399</v>
      </c>
      <c r="N1207" s="4">
        <v>1</v>
      </c>
      <c r="O1207" s="4" t="b">
        <v>1</v>
      </c>
      <c r="P1207" s="4" t="s">
        <v>20</v>
      </c>
      <c r="Q1207" s="4" t="str">
        <f>B1207&amp;A1207</f>
        <v>付款单942</v>
      </c>
    </row>
    <row r="1208" spans="1:17">
      <c r="A1208" s="4">
        <v>1069</v>
      </c>
      <c r="B1208" s="4" t="s">
        <v>26</v>
      </c>
      <c r="C1208" s="4" t="s">
        <v>36</v>
      </c>
      <c r="D1208" s="4" t="s">
        <v>19</v>
      </c>
      <c r="F1208" s="4" t="s">
        <v>248</v>
      </c>
      <c r="G1208" s="4" t="s">
        <v>744</v>
      </c>
      <c r="H1208" s="6">
        <v>45077.326307870368</v>
      </c>
      <c r="I1208" s="4">
        <v>0.24</v>
      </c>
      <c r="J1208" s="4">
        <v>0.24</v>
      </c>
      <c r="K1208" s="4">
        <v>0</v>
      </c>
      <c r="L1208" s="4">
        <v>0</v>
      </c>
      <c r="M1208" s="4">
        <v>6290.5700000000397</v>
      </c>
      <c r="N1208" s="4">
        <v>1</v>
      </c>
      <c r="O1208" s="4" t="b">
        <v>1</v>
      </c>
      <c r="P1208" s="4" t="s">
        <v>20</v>
      </c>
      <c r="Q1208" s="4" t="str">
        <f>B1208&amp;A1208</f>
        <v>收款单1069</v>
      </c>
    </row>
    <row r="1209" spans="1:17">
      <c r="A1209" s="4">
        <v>1084</v>
      </c>
      <c r="B1209" s="4" t="s">
        <v>26</v>
      </c>
      <c r="C1209" s="4" t="s">
        <v>36</v>
      </c>
      <c r="D1209" s="4" t="s">
        <v>19</v>
      </c>
      <c r="F1209" s="4" t="s">
        <v>50</v>
      </c>
      <c r="G1209" s="4" t="s">
        <v>117</v>
      </c>
      <c r="H1209" s="6">
        <v>45082.298761574071</v>
      </c>
      <c r="I1209" s="4">
        <v>52189.14</v>
      </c>
      <c r="J1209" s="4">
        <v>52189.14</v>
      </c>
      <c r="K1209" s="4">
        <v>0</v>
      </c>
      <c r="L1209" s="4">
        <v>0</v>
      </c>
      <c r="M1209" s="4">
        <v>58479.710000000043</v>
      </c>
      <c r="N1209" s="4">
        <v>1</v>
      </c>
      <c r="O1209" s="4" t="b">
        <v>1</v>
      </c>
      <c r="P1209" s="4" t="s">
        <v>20</v>
      </c>
      <c r="Q1209" s="4" t="str">
        <f>B1209&amp;A1209</f>
        <v>收款单1084</v>
      </c>
    </row>
    <row r="1210" spans="1:17">
      <c r="A1210" s="4">
        <v>1118</v>
      </c>
      <c r="B1210" s="4" t="s">
        <v>26</v>
      </c>
      <c r="C1210" s="4" t="s">
        <v>36</v>
      </c>
      <c r="D1210" s="4" t="s">
        <v>19</v>
      </c>
      <c r="F1210" s="4" t="s">
        <v>50</v>
      </c>
      <c r="G1210" s="4" t="s">
        <v>108</v>
      </c>
      <c r="H1210" s="6">
        <v>45086.322175925918</v>
      </c>
      <c r="I1210" s="4">
        <v>249141.29</v>
      </c>
      <c r="J1210" s="4">
        <v>249141.29</v>
      </c>
      <c r="K1210" s="4">
        <v>0</v>
      </c>
      <c r="L1210" s="4">
        <v>0</v>
      </c>
      <c r="M1210" s="4">
        <v>307621.00000000012</v>
      </c>
      <c r="N1210" s="4">
        <v>1</v>
      </c>
      <c r="O1210" s="4" t="b">
        <v>1</v>
      </c>
      <c r="P1210" s="4" t="s">
        <v>20</v>
      </c>
      <c r="Q1210" s="4" t="str">
        <f>B1210&amp;A1210</f>
        <v>收款单1118</v>
      </c>
    </row>
    <row r="1211" spans="1:17">
      <c r="A1211" s="4">
        <v>1142</v>
      </c>
      <c r="B1211" s="4" t="s">
        <v>26</v>
      </c>
      <c r="C1211" s="4" t="s">
        <v>36</v>
      </c>
      <c r="D1211" s="4" t="s">
        <v>19</v>
      </c>
      <c r="F1211" s="4" t="s">
        <v>50</v>
      </c>
      <c r="G1211" s="4" t="s">
        <v>198</v>
      </c>
      <c r="H1211" s="6">
        <v>45089.079187256953</v>
      </c>
      <c r="I1211" s="4">
        <v>177781.79</v>
      </c>
      <c r="J1211" s="4">
        <v>177781.79</v>
      </c>
      <c r="K1211" s="4">
        <v>0</v>
      </c>
      <c r="L1211" s="4">
        <v>0</v>
      </c>
      <c r="M1211" s="4">
        <v>485402.79</v>
      </c>
      <c r="N1211" s="4">
        <v>1</v>
      </c>
      <c r="O1211" s="4" t="b">
        <v>1</v>
      </c>
      <c r="P1211" s="4" t="s">
        <v>816</v>
      </c>
      <c r="Q1211" s="4" t="str">
        <f>B1211&amp;A1211</f>
        <v>收款单1142</v>
      </c>
    </row>
    <row r="1212" spans="1:17">
      <c r="A1212" s="4">
        <v>1174</v>
      </c>
      <c r="B1212" s="4" t="s">
        <v>18</v>
      </c>
      <c r="C1212" s="4" t="s">
        <v>36</v>
      </c>
      <c r="D1212" s="4" t="s">
        <v>19</v>
      </c>
      <c r="F1212" s="4" t="s">
        <v>88</v>
      </c>
      <c r="G1212" s="4" t="s">
        <v>843</v>
      </c>
      <c r="H1212" s="6">
        <v>45092.16871416667</v>
      </c>
      <c r="I1212" s="4">
        <v>0</v>
      </c>
      <c r="J1212" s="4">
        <v>0</v>
      </c>
      <c r="K1212" s="4">
        <v>10000</v>
      </c>
      <c r="L1212" s="4">
        <v>10000</v>
      </c>
      <c r="M1212" s="4">
        <v>475402.79</v>
      </c>
      <c r="N1212" s="4">
        <v>1</v>
      </c>
      <c r="O1212" s="4" t="b">
        <v>1</v>
      </c>
      <c r="P1212" s="4" t="s">
        <v>816</v>
      </c>
      <c r="Q1212" s="4" t="str">
        <f>B1212&amp;A1212</f>
        <v>付款单1174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receipt</vt:lpstr>
      <vt:lpstr>expense</vt:lpstr>
      <vt:lpstr>cashier</vt:lpstr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Fisker</cp:lastModifiedBy>
  <dcterms:created xsi:type="dcterms:W3CDTF">2023-06-20T08:48:14Z</dcterms:created>
  <dcterms:modified xsi:type="dcterms:W3CDTF">2023-06-20T11:56:26Z</dcterms:modified>
</cp:coreProperties>
</file>